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325" windowHeight="10410"/>
  </bookViews>
  <sheets>
    <sheet name="LIBRO DIARIO CMASA 2019" sheetId="1" r:id="rId1"/>
    <sheet name="MENSUAL X OM" sheetId="17" r:id="rId2"/>
    <sheet name="ANUAL X OM" sheetId="18" r:id="rId3"/>
    <sheet name="CRONOGRAMA OPERATIVOS" sheetId="9" r:id="rId4"/>
    <sheet name="CONTROL DENUNCIAS" sheetId="3" r:id="rId5"/>
    <sheet name="CONTROL DE INFORMES" sheetId="19" r:id="rId6"/>
    <sheet name="Hoja1" sheetId="20" r:id="rId7"/>
    <sheet name="Hoja2" sheetId="21" r:id="rId8"/>
  </sheets>
  <definedNames>
    <definedName name="_xlnm._FilterDatabase" localSheetId="0" hidden="1">'LIBRO DIARIO CMASA 2019'!$A$7:$EF$1565</definedName>
    <definedName name="_xlnm.Print_Titles" localSheetId="1">'MENSUAL X OM'!$1:$4</definedName>
  </definedNames>
  <calcPr calcId="144525"/>
</workbook>
</file>

<file path=xl/sharedStrings.xml><?xml version="1.0" encoding="utf-8"?>
<sst xmlns="http://schemas.openxmlformats.org/spreadsheetml/2006/main" count="6771" uniqueCount="1574">
  <si>
    <t>ORDEN</t>
  </si>
  <si>
    <t>AÑO</t>
  </si>
  <si>
    <t>MES</t>
  </si>
  <si>
    <t>FECHA</t>
  </si>
  <si>
    <t>CLAUSURADO</t>
  </si>
  <si>
    <t>N° EXP.</t>
  </si>
  <si>
    <t>ADMINISTRADO</t>
  </si>
  <si>
    <t>INFRACCIÓN VERIFICADA</t>
  </si>
  <si>
    <t>HERRAMIENTA APLICADA</t>
  </si>
  <si>
    <t>PROCESO ADMINISTRATIVO</t>
  </si>
  <si>
    <t>REGULARIZACIÓN</t>
  </si>
  <si>
    <t>DESPACHO</t>
  </si>
  <si>
    <t>NOTA</t>
  </si>
  <si>
    <t>ACCION A REALIZAR</t>
  </si>
  <si>
    <t>RESPONSABLE</t>
  </si>
  <si>
    <t>FECHA DE ENTREGA</t>
  </si>
  <si>
    <t>N° de Skelta</t>
  </si>
  <si>
    <t>PREDIO</t>
  </si>
  <si>
    <t>REINCIDENCIA</t>
  </si>
  <si>
    <t>NOMBRE DEL ADMINISTRADO</t>
  </si>
  <si>
    <t>NOMBRE DEL ESTABLECIMIENTO</t>
  </si>
  <si>
    <t>SECTOR</t>
  </si>
  <si>
    <t>DIRECCIÓN/INFRACCIÓN-NOMBRE MERCADO/NO.PUESTO</t>
  </si>
  <si>
    <t>DIRECCIÓN DE NOTIFICACIÓN</t>
  </si>
  <si>
    <t>RUC</t>
  </si>
  <si>
    <t>CC / PASAPORTE</t>
  </si>
  <si>
    <t>CASILLERO JUDICIAL</t>
  </si>
  <si>
    <t>O. METROPOLITANA</t>
  </si>
  <si>
    <t>ARTÍCULO</t>
  </si>
  <si>
    <t>NUMERAL/LITERAL</t>
  </si>
  <si>
    <t>INICIADO POR</t>
  </si>
  <si>
    <t>MEDIDA CAUTELAR</t>
  </si>
  <si>
    <t>ACTO DE INICIO/PRUEBA</t>
  </si>
  <si>
    <t>DICTÁMEN</t>
  </si>
  <si>
    <t>CADUCIDAD</t>
  </si>
  <si>
    <t>NULIDAD</t>
  </si>
  <si>
    <t>TRABAJO COMUNITARIO</t>
  </si>
  <si>
    <t xml:space="preserve">ACTO </t>
  </si>
  <si>
    <t>ANTECEDENTE</t>
  </si>
  <si>
    <t>DMI</t>
  </si>
  <si>
    <t xml:space="preserve">OTROS </t>
  </si>
  <si>
    <t>ACTUACIÓN PREVIA</t>
  </si>
  <si>
    <t>Llenar solo en caso de seleccionar otros</t>
  </si>
  <si>
    <t>DETALLE DE BIENES RETIRADOS ANIMALES/NOMBRE</t>
  </si>
  <si>
    <t>NO. DICTAMEN</t>
  </si>
  <si>
    <t>NO. MEMORANDO A RESOLUCIÓN</t>
  </si>
  <si>
    <t>ÚLTIMA ACTIVIDAD</t>
  </si>
  <si>
    <t>FECHA ÚLTIMA NOTIFICACIÓN</t>
  </si>
  <si>
    <t>DÍAS TRANSCURRIDOS</t>
  </si>
  <si>
    <t xml:space="preserve"> ACTO FLAGRANCIA</t>
  </si>
  <si>
    <t xml:space="preserve"> ACTO ORDINARIO</t>
  </si>
  <si>
    <t>ENTIDAD</t>
  </si>
  <si>
    <t>N° DE ACTUACIÓN PREVIA/OFICIO/MEMORANDO</t>
  </si>
  <si>
    <t>CLAUSURA</t>
  </si>
  <si>
    <t>SUSPENSION DE ACTIVIDAD</t>
  </si>
  <si>
    <t>RETIRO DE BIENES</t>
  </si>
  <si>
    <t>ESTADO</t>
  </si>
  <si>
    <t>REABRE EXPEDIENTE (No. Exp)</t>
  </si>
  <si>
    <t>NO REABRE EXPEDIENTE (Motivo)</t>
  </si>
  <si>
    <t>LEVANTAMIENTO DE MEDIDA CAUTELAR</t>
  </si>
  <si>
    <t>CIERRA LA ACTIVIDAD</t>
  </si>
  <si>
    <t>CAMBIA LA ACTIVIDAD</t>
  </si>
  <si>
    <t>CLAUSURA DEFINITIVA</t>
  </si>
  <si>
    <t>ADECUA A LA NORMA</t>
  </si>
  <si>
    <t>Enero</t>
  </si>
  <si>
    <t>001</t>
  </si>
  <si>
    <t>PILAGUANO PILAGUANO MARÍA MARTHA</t>
  </si>
  <si>
    <t>SIN NOMBRE</t>
  </si>
  <si>
    <t>CONOCOTO</t>
  </si>
  <si>
    <t>SAN JUAN DE CONOCOTO, S8B, LOTE 10</t>
  </si>
  <si>
    <t>1719525279</t>
  </si>
  <si>
    <t>NO</t>
  </si>
  <si>
    <t>No limpiar, sanear o cercar los lotes baldíos conforme lo previsto en esta Ordenanza.</t>
  </si>
  <si>
    <t>IV.3.106</t>
  </si>
  <si>
    <t>X</t>
  </si>
  <si>
    <t>20-92</t>
  </si>
  <si>
    <t>ACTO DE INICIO</t>
  </si>
  <si>
    <t xml:space="preserve">ACTO DE INICIO </t>
  </si>
  <si>
    <t>PO</t>
  </si>
  <si>
    <t>Afectar a las laderas, cuencas hidrográficas o quebradas del distrito…</t>
  </si>
  <si>
    <t>002</t>
  </si>
  <si>
    <t>SIN NÚMERO</t>
  </si>
  <si>
    <t>AVALOS PACHACAMA SEGUNDO VICTOR</t>
  </si>
  <si>
    <t>CALLE Oe5 JUNTO S20-94 Y CALLE HERMANO MIGUEL</t>
  </si>
  <si>
    <t>1704433547</t>
  </si>
  <si>
    <t>Arrojar a la vía pública, a la red de alcantarillado a quebradas, áreas comunales y demás espacios públicos, los productos del barrido de viviendas, locales comerciales, establecimientos, vías y gravilla.</t>
  </si>
  <si>
    <t>8.60</t>
  </si>
  <si>
    <t>2020-0061</t>
  </si>
  <si>
    <t>FEBRERO</t>
  </si>
  <si>
    <t>S/N</t>
  </si>
  <si>
    <t>2020-0245-M</t>
  </si>
  <si>
    <t>JY</t>
  </si>
  <si>
    <t>Febrero</t>
  </si>
  <si>
    <t>Agredir puntos limpios</t>
  </si>
  <si>
    <t>003</t>
  </si>
  <si>
    <t>PAUCAR ESPINOSA JEFFERSON HOMERO</t>
  </si>
  <si>
    <t>ALANGASI</t>
  </si>
  <si>
    <t xml:space="preserve">SECTOR ANGAMARCA CALLE JUAN DE DIOS TIPAN JUNTO N4-157 </t>
  </si>
  <si>
    <t>1714960224</t>
  </si>
  <si>
    <t>Tener sucia y descuidada la acera del frente correspondiente a su domicilio, negocio o empresa.</t>
  </si>
  <si>
    <t>IV.3.104</t>
  </si>
  <si>
    <t>x</t>
  </si>
  <si>
    <t>2020-0057</t>
  </si>
  <si>
    <t>2020-0236-M</t>
  </si>
  <si>
    <t>CJ</t>
  </si>
  <si>
    <t>Marzo</t>
  </si>
  <si>
    <t>004</t>
  </si>
  <si>
    <t>HERRERA MONTALVO JUAN ELIAS</t>
  </si>
  <si>
    <t>SUR DE QUITO SAN BARTOLO CALLE HUMBERTO MEDINA S11-62 Y CALLE GIL NAVARRETE</t>
  </si>
  <si>
    <t>1702982966</t>
  </si>
  <si>
    <t>2020-0058</t>
  </si>
  <si>
    <t>Abril</t>
  </si>
  <si>
    <t>Arrojar a los espacios públicos desperdicios de comidas preparadas, lacadas y en general aguas servidas.</t>
  </si>
  <si>
    <t>005</t>
  </si>
  <si>
    <t>ORDOÑEZ CAIGUA MERI BEATRIZ</t>
  </si>
  <si>
    <t>SECTOR PLAYA CHICA CALLE RIO ZAMORA CONJUNTO TERRA NOSTRA</t>
  </si>
  <si>
    <t>1100017878</t>
  </si>
  <si>
    <t>2020-0059</t>
  </si>
  <si>
    <t>2020-0814-m</t>
  </si>
  <si>
    <t>RESOLUCION M 2020-0814</t>
  </si>
  <si>
    <t xml:space="preserve">SE ENVIA A RESOLUCION </t>
  </si>
  <si>
    <t xml:space="preserve">RESOLUCION </t>
  </si>
  <si>
    <t>Mayo</t>
  </si>
  <si>
    <t>Atentar contra la mampostería o bienes que constituyen espacio público o privado y formen parte del mobiliario urbano…</t>
  </si>
  <si>
    <t>006</t>
  </si>
  <si>
    <t>LEMA YUJATO MONICA ZORAIDA</t>
  </si>
  <si>
    <t>CALLE JUAN DE DIOS TIPAN N4-24</t>
  </si>
  <si>
    <t>1709411100</t>
  </si>
  <si>
    <t>2020-0060</t>
  </si>
  <si>
    <t>Junio</t>
  </si>
  <si>
    <t>Causar molestias a los vecinos debido a ruídos y malos olores provocados por animales.</t>
  </si>
  <si>
    <t>007</t>
  </si>
  <si>
    <t>JANNETH DEL CARMEN MURILLO GUALOTO</t>
  </si>
  <si>
    <t>CONJUNTO BALCON DE SANTA FAZ DEPARTAMENTO B3, CALLE S/N Y CAMILO PONCE ENRIQUEZ</t>
  </si>
  <si>
    <t>1707741508</t>
  </si>
  <si>
    <t>Varias OM332</t>
  </si>
  <si>
    <t>IV.3.135</t>
  </si>
  <si>
    <t>D</t>
  </si>
  <si>
    <t>FAT-20-47</t>
  </si>
  <si>
    <t>Julio</t>
  </si>
  <si>
    <t>Consumir bebidas alcohólicas, dentro de vehículos automotores.</t>
  </si>
  <si>
    <t>008</t>
  </si>
  <si>
    <t>FABRICIO GIOVANNY QUIMBIULCO</t>
  </si>
  <si>
    <t>ABDON CALDERON E1D- Y RUMIÑAHUI</t>
  </si>
  <si>
    <t>1723902191</t>
  </si>
  <si>
    <t>2020-0278-M</t>
  </si>
  <si>
    <t>Agosto</t>
  </si>
  <si>
    <t>Consumir bebidas alcohólicas, en espacio público.</t>
  </si>
  <si>
    <t>009</t>
  </si>
  <si>
    <t>ANGEL EDUARDO ROBLES TANDAZO</t>
  </si>
  <si>
    <t xml:space="preserve">ISMAEL SOLIS Y ALFREDO LUNA TOBAR </t>
  </si>
  <si>
    <t>110390229</t>
  </si>
  <si>
    <t>Mal uso de espacio público.</t>
  </si>
  <si>
    <t>IV.8.60</t>
  </si>
  <si>
    <t>FAP.201-1528</t>
  </si>
  <si>
    <t>Septiembre</t>
  </si>
  <si>
    <t>Dejar que animales domésticos ensucien con sus excrementos las aceras, calzadas, parques, parterres y en general los espacios públicos.</t>
  </si>
  <si>
    <t>010</t>
  </si>
  <si>
    <t>CONJUNTO HABITACIONAL VALLERMOSSO</t>
  </si>
  <si>
    <t>CALLE ANTONIO BORRERO S/N Y CALLE HUIRA COCHA</t>
  </si>
  <si>
    <t>1792675596001</t>
  </si>
  <si>
    <t>2020-0050</t>
  </si>
  <si>
    <t>Octubre</t>
  </si>
  <si>
    <t>Emisión de ruido</t>
  </si>
  <si>
    <t>011</t>
  </si>
  <si>
    <t>ISABEL GEORGINA CASTRO CHAVEZ</t>
  </si>
  <si>
    <t xml:space="preserve">ABDON CALDERON N1-55 Y JUAN MONTALVO </t>
  </si>
  <si>
    <t>1703043594</t>
  </si>
  <si>
    <t>FAP-2020-178</t>
  </si>
  <si>
    <t>Noviembre</t>
  </si>
  <si>
    <t>Ensuciar el espacio público, con residuos cuando realiza la transportación de éstos</t>
  </si>
  <si>
    <t>012</t>
  </si>
  <si>
    <t>PEREZ ANDRANGO YOLANDA MARLENE</t>
  </si>
  <si>
    <t>CALLE JUAN DE DIOS TIPAN N4-264 Y CALLE JUAN BAUTISTA</t>
  </si>
  <si>
    <t>1710570662</t>
  </si>
  <si>
    <t>2020-0184</t>
  </si>
  <si>
    <t>Diciembre</t>
  </si>
  <si>
    <t>Expendio de bebidas alcohólicas, en espacios públicos</t>
  </si>
  <si>
    <t>13</t>
  </si>
  <si>
    <t>LOPEZ QUISHPI MIGUEL ANGEL</t>
  </si>
  <si>
    <t>CALLE JUAN DE DIOS TIPAN N4-284 Y CALLE JUAN BAUTISTA</t>
  </si>
  <si>
    <t>1712340619</t>
  </si>
  <si>
    <t>2020-0185</t>
  </si>
  <si>
    <t>Falta de obtención de licencia de regularización ambiental.</t>
  </si>
  <si>
    <t>14</t>
  </si>
  <si>
    <t>CARLOS RODOLFO FLORES NOROÑA</t>
  </si>
  <si>
    <t xml:space="preserve">EUGENIO ESPEJO Y ABDON CALDERON </t>
  </si>
  <si>
    <t>1703029395</t>
  </si>
  <si>
    <t>FAP-2020-186</t>
  </si>
  <si>
    <t>2020-1057</t>
  </si>
  <si>
    <t>Impedir la inspección y no acatar las resoluciones de la autoridad competente</t>
  </si>
  <si>
    <t>15</t>
  </si>
  <si>
    <t>CESAR EDUARDO GALLARDO</t>
  </si>
  <si>
    <t>JUAN DE DIOS TAPIA N3-453 Y TOBIAS GUALLE</t>
  </si>
  <si>
    <t>1702673920</t>
  </si>
  <si>
    <t>FAP-2020-182</t>
  </si>
  <si>
    <t>Impedir la práctica de inspecciones de control.</t>
  </si>
  <si>
    <t>ENERO</t>
  </si>
  <si>
    <t>16</t>
  </si>
  <si>
    <t>XAVIER FERNANDO BENÍTEZ MEJÍA</t>
  </si>
  <si>
    <t>ABDON CALDERON OE1-107 Y LUIS RIVADENEIRA</t>
  </si>
  <si>
    <t>1708024615</t>
  </si>
  <si>
    <t>2020-180</t>
  </si>
  <si>
    <t>2020-0315-M</t>
  </si>
  <si>
    <t>Incinerar a cielo abierto, basura, papeles, envases;</t>
  </si>
  <si>
    <t>17</t>
  </si>
  <si>
    <t>BRAVO VERA DARWIN DAVID</t>
  </si>
  <si>
    <t>LOMAS DE LA CONCEPCION CALLE GUAYAS E3-296 Y PICHINCHA</t>
  </si>
  <si>
    <t xml:space="preserve">SAN PEDRO DE TABOADA CALLE ANTONIO SINCHICO </t>
  </si>
  <si>
    <t>1308962495</t>
  </si>
  <si>
    <t>Ocupar el espacio público, depositar o mantener en él materiales de construcción y escombros.</t>
  </si>
  <si>
    <t>IV.3.105</t>
  </si>
  <si>
    <t>2020-0233-M</t>
  </si>
  <si>
    <t>Incurran en las prohibiciones respecto del uso, intervenciones y usufructo de las aceras.</t>
  </si>
  <si>
    <t>18</t>
  </si>
  <si>
    <t>ARIAS COLLAGUAZO MANUEL ARIAS</t>
  </si>
  <si>
    <t>JUAN DE DIOS TAPIA N3-495 Y TOBIAS GUALLE</t>
  </si>
  <si>
    <t>1705108692</t>
  </si>
  <si>
    <t>FAP-2020-190</t>
  </si>
  <si>
    <t>19</t>
  </si>
  <si>
    <t>FRANCISCO GUARACA QUISHPE</t>
  </si>
  <si>
    <t>JUAN DE DIOS Y TAPIA TOBIAS GUALLE</t>
  </si>
  <si>
    <t>0601164304</t>
  </si>
  <si>
    <t>2020-187</t>
  </si>
  <si>
    <t>Mantener en sus animales de compañía, prácticas contrarias a las 5 libertades.</t>
  </si>
  <si>
    <t>20</t>
  </si>
  <si>
    <t>PEREZ ANDRANGO NELLY ANGELICA</t>
  </si>
  <si>
    <t>ANGAMARCA SECTOR JUAN BAUTISTA</t>
  </si>
  <si>
    <t>1706975040</t>
  </si>
  <si>
    <t>2020-0183</t>
  </si>
  <si>
    <t>Mantenimiento y rehabilitación de aceras.</t>
  </si>
  <si>
    <t>21</t>
  </si>
  <si>
    <t>NANCY VIOLETA RIOFRIO ESPINOZA</t>
  </si>
  <si>
    <t>RUSIA 915- Y SHYRIS</t>
  </si>
  <si>
    <t>2019-1600</t>
  </si>
  <si>
    <t>2020-0358-M</t>
  </si>
  <si>
    <t>Matar animales de compañía, de cualquier forma distinta a la estipulada en la presente Ordenanza, ya sea masiva o individualmente, sean estos propios o ajenos.</t>
  </si>
  <si>
    <t>22</t>
  </si>
  <si>
    <t>BARRIO NUEVO AVILA MIGUEL ANGEL</t>
  </si>
  <si>
    <t>LA MERCED</t>
  </si>
  <si>
    <t>LA MERCED DE LOS GUANGALES O22-25</t>
  </si>
  <si>
    <t>20-285</t>
  </si>
  <si>
    <t>No brindar la atención veterinaria preventiva y curativa que el animal requiera</t>
  </si>
  <si>
    <t>23</t>
  </si>
  <si>
    <t>QUISAGUANO CHUNGANDRO MARIA MAGDALENA</t>
  </si>
  <si>
    <t>CALLE MORA BOWEN Y CESAR ENRIQUE BALSECA</t>
  </si>
  <si>
    <t>20-287</t>
  </si>
  <si>
    <t>No cubrir todos los gastos médicos, prótesis y daños psicológicos de la o las personas afectadas por el daño físico causado por un animal.</t>
  </si>
  <si>
    <t>24</t>
  </si>
  <si>
    <t>NARVAEZ VILLAROEL DANIELA VIVIANA</t>
  </si>
  <si>
    <t xml:space="preserve">MEXICO 430 Y GUAYAQUIL </t>
  </si>
  <si>
    <t>2020-327</t>
  </si>
  <si>
    <t>No cumplir con el calendario de vacunación.</t>
  </si>
  <si>
    <t>25</t>
  </si>
  <si>
    <t xml:space="preserve">FONSECA MOGRO SANTIAGO FERNANDO </t>
  </si>
  <si>
    <t>SAN ISIDRO DE PUENGASI CALLE F- LOTE 319</t>
  </si>
  <si>
    <t>MARZO</t>
  </si>
  <si>
    <t>No den cumplimiento, dentro del plazo estipulado, con las actas de verificación para ejecutar obras de mantenimiento o rehabilitación de aceras, emitidas por la Agencia Metropolitana de Control.</t>
  </si>
  <si>
    <t>26</t>
  </si>
  <si>
    <t>TABARES DIAZ LUZ EDITH</t>
  </si>
  <si>
    <t>LA COCHA PASAJE LOS GARDOS Y FLOR PASCUA CASA BLANCA</t>
  </si>
  <si>
    <t>2020-0340-M</t>
  </si>
  <si>
    <t>No entregar residuos especiales a gestores autorizados</t>
  </si>
  <si>
    <t>27</t>
  </si>
  <si>
    <t>TOAPANTA TOAPANTA JOSÉ ANTONIO</t>
  </si>
  <si>
    <t>AMAGUAÑA</t>
  </si>
  <si>
    <t>PANAMERICANA SUR BARRIO CONCEPCIÓN LOS SAUCES CALLE S/N AL LADO DE TIENDA</t>
  </si>
  <si>
    <t>0502293574001</t>
  </si>
  <si>
    <t>28</t>
  </si>
  <si>
    <t>AÑAMISE CAIZA JAIRO FERNANDO</t>
  </si>
  <si>
    <t>SECTOR CHILLO JIJÓN, CALLE JOSE ROMERO E7-61 Y PASAJE S/N</t>
  </si>
  <si>
    <t>2020-0332</t>
  </si>
  <si>
    <t>No mantener animales de compañía, dentro de su domicilio con las debidas seguridades, o dejarlos transitar por espacios públicos o comunitarios.</t>
  </si>
  <si>
    <t>29</t>
  </si>
  <si>
    <t>ASOCIACIÓN DE IGLESIAS BAUTISTAS DE PICHINCHA</t>
  </si>
  <si>
    <t>SAN JUAN- MARCHENA OE3-143 Y AV. AMERICA</t>
  </si>
  <si>
    <t>1791316053001</t>
  </si>
  <si>
    <t>2020-298</t>
  </si>
  <si>
    <t>Obstrucción al control</t>
  </si>
  <si>
    <t>30</t>
  </si>
  <si>
    <t>POZO MONTESDEOCA CARLOS EDUARDO VICENTE</t>
  </si>
  <si>
    <t>AV. ILALO A 30 METROS DEL SEMÁFORO DE LA CALLE 4 DE MAYO</t>
  </si>
  <si>
    <t>2020-300</t>
  </si>
  <si>
    <t>31</t>
  </si>
  <si>
    <t>SUNTASIG MOROMENACHO MARIA VIVIANA</t>
  </si>
  <si>
    <t>CALLE JOSE MARIA URBINA OE3-63 Y HELEODORO AYALA</t>
  </si>
  <si>
    <t>Utilizar el espacio público o vía pública para cualquier actividad comercial sin la respectiva autorización municipal.</t>
  </si>
  <si>
    <t>2020-0334</t>
  </si>
  <si>
    <t>Quien realice el pastoreo de animales de consumo, tales como: ganado vacuno, lanar, caballar, porcino, caprino o actividades afines dentro del área urbana.</t>
  </si>
  <si>
    <t>32</t>
  </si>
  <si>
    <t>JURADO RODRIGUEZ ALINA DEL ROSARIO</t>
  </si>
  <si>
    <t>AV. ILALO URB SAN GERMAN CASA 135</t>
  </si>
  <si>
    <t>2020-0330</t>
  </si>
  <si>
    <t>Someter a perros, a situaciones de encadenamiento y/o enjaulamiento.</t>
  </si>
  <si>
    <t>33</t>
  </si>
  <si>
    <t>VASQUEZ BLASCO SERGIO AUGUSTO</t>
  </si>
  <si>
    <t>EL BOSQUE CALLE JAMES COLNET Y ALONSO DE TORRES N41-10</t>
  </si>
  <si>
    <t>2020-0331</t>
  </si>
  <si>
    <t>Talar o destruir ejemplares sin autorización del órgano metropolitano competente.</t>
  </si>
  <si>
    <t>17-02-202</t>
  </si>
  <si>
    <t>34</t>
  </si>
  <si>
    <t>CAIZA ESPINOZA CRISTIAN FABRICIO</t>
  </si>
  <si>
    <t xml:space="preserve">CALLE BETANIA 2763 SECTOR BETANIA </t>
  </si>
  <si>
    <t>2020-0359-M</t>
  </si>
  <si>
    <t>Tener botaderos de resíduos sólidos a cielo abierto.</t>
  </si>
  <si>
    <t>35</t>
  </si>
  <si>
    <t>GUALOTUÑA SUNTAXI SERGIO DAVID</t>
  </si>
  <si>
    <t xml:space="preserve">CALLE CARANQUI Y PANZALEO , BARRIO RUMILOMA </t>
  </si>
  <si>
    <t>36</t>
  </si>
  <si>
    <t>VINUEZA JARRIN AMY JENIFER</t>
  </si>
  <si>
    <t>GARCIA MORENO S1-82 Y PEDRO BRUNING</t>
  </si>
  <si>
    <t>2020-0339-M</t>
  </si>
  <si>
    <t>37</t>
  </si>
  <si>
    <t xml:space="preserve">ROJAS PEREZ SANTIAGO RODOLFO </t>
  </si>
  <si>
    <t>CALLE 24 SEPTIEMBRE S2-205</t>
  </si>
  <si>
    <t>2020-432</t>
  </si>
  <si>
    <t>Utilizar el espacio público para realizar actividades de mecánica en general, de mantenimiento o lubricación de vehículo; de carpintería, de pinturas de objetos, cerrajería y en general todo tipo de actividades manuales , artesanales o industrias que perjudican el ornato de la Ciudad</t>
  </si>
  <si>
    <t>49</t>
  </si>
  <si>
    <t>QUINTANA IPIALES FERNANDO JESUS</t>
  </si>
  <si>
    <t xml:space="preserve">CHILLO JIJÓN CALLE LA PROVIDENCIA Y PASAJE E4A </t>
  </si>
  <si>
    <t>2020-0374</t>
  </si>
  <si>
    <t>Varias AMBIENTE</t>
  </si>
  <si>
    <t>39</t>
  </si>
  <si>
    <t>ALLARIA MIRETTI RAUL PEDRO</t>
  </si>
  <si>
    <t>AV 10 DE AGOSTO N24-59 Y LUIS CORDERO</t>
  </si>
  <si>
    <t>Varias FAUNA URBANA</t>
  </si>
  <si>
    <t>40</t>
  </si>
  <si>
    <t>GONZALEZ NAULA FAUSTINO GERVACIO</t>
  </si>
  <si>
    <t>SAN ROQUE PASAJE EL ROBO 24 DE MAYO Y LOJA</t>
  </si>
  <si>
    <t>NOVIEMBRE</t>
  </si>
  <si>
    <t>101-2020</t>
  </si>
  <si>
    <t>2020-1088-M</t>
  </si>
  <si>
    <t>41</t>
  </si>
  <si>
    <t>PILLAJO CACHIGNIA MARIANA GLADYS</t>
  </si>
  <si>
    <t>JOSE MARIA URBINA OE3-63 Y HELEODORO AYALA</t>
  </si>
  <si>
    <t>2020-0373</t>
  </si>
  <si>
    <t>42</t>
  </si>
  <si>
    <t xml:space="preserve">CANDO BOLIVAR </t>
  </si>
  <si>
    <t>CALLE CAMILO PONCE ENRIQUEZ S/N Y SINCHI ROCA</t>
  </si>
  <si>
    <t>2020-0372</t>
  </si>
  <si>
    <t>43</t>
  </si>
  <si>
    <t>FIDEICOMISO LA CORTEZA</t>
  </si>
  <si>
    <t xml:space="preserve">CALLE AUGUSTIN MORA BOWEN S/N  Y JORDAN </t>
  </si>
  <si>
    <t>2020-409</t>
  </si>
  <si>
    <t>44</t>
  </si>
  <si>
    <t>LUCIA MARICELA BAUTISTA MOPOSITA</t>
  </si>
  <si>
    <t xml:space="preserve">AV. MARQUEZA DE SOLANDA Y ABDON CALDERON </t>
  </si>
  <si>
    <t>c</t>
  </si>
  <si>
    <t>fap-460</t>
  </si>
  <si>
    <t>45</t>
  </si>
  <si>
    <t>ERIKA TATIANA PAUCAR COLUMBA</t>
  </si>
  <si>
    <t>CALLE SEBASTIAN DE BENALCAZAR E8-368 Y PEDRO AVILA</t>
  </si>
  <si>
    <t>FAP-509</t>
  </si>
  <si>
    <t>SEPTIEMBRE</t>
  </si>
  <si>
    <t>46</t>
  </si>
  <si>
    <t>ULLOA ZEAS MANUEL DAVID</t>
  </si>
  <si>
    <t>ARIENTE E4-27 Y ELOY ALFARO</t>
  </si>
  <si>
    <t>1717259558</t>
  </si>
  <si>
    <t>8.32</t>
  </si>
  <si>
    <t>ARTEAGA VERA LIGIA ITALIA</t>
  </si>
  <si>
    <t xml:space="preserve">BARRIO SAN JUAN , CALLE GALAPAGOS 635 Y CUENCA </t>
  </si>
  <si>
    <t>Arrojar directamente a la via pública,a la red de alcantarillado, quebradas rios, aceites, lubricantes, y demas materiales toxicos</t>
  </si>
  <si>
    <t>S/d</t>
  </si>
  <si>
    <t>2020-0814-M</t>
  </si>
  <si>
    <t>SE ENVIA A RESOLUCION CON M2020-0814</t>
  </si>
  <si>
    <t>MARIA BETSABÉ IGLESIAS MORALES</t>
  </si>
  <si>
    <t xml:space="preserve">CALLE SENDERO DE LOS ARTISTAS N2-146 Y AV. ILALO </t>
  </si>
  <si>
    <t>FAP 508</t>
  </si>
  <si>
    <t>ARROYO CARVAJAL ALICIA MERCEDES</t>
  </si>
  <si>
    <t>CALLE ANTONIO BORRERO  Y CALLE HUIRA COCHA</t>
  </si>
  <si>
    <t>FAP510</t>
  </si>
  <si>
    <t>50</t>
  </si>
  <si>
    <t>CHICAIZA LOOR TERESA PAULINA</t>
  </si>
  <si>
    <t>CALLE RI PAUTE N29-68</t>
  </si>
  <si>
    <t>1711895324</t>
  </si>
  <si>
    <t>E</t>
  </si>
  <si>
    <t>51</t>
  </si>
  <si>
    <t>NAVAS HERNANDEZ KENNYS JOAN</t>
  </si>
  <si>
    <t>PINTAG</t>
  </si>
  <si>
    <t xml:space="preserve">AV MACHUAD Y PASAJE Y </t>
  </si>
  <si>
    <t>19949687</t>
  </si>
  <si>
    <t>14-03-202</t>
  </si>
  <si>
    <t>LUCERO JARRIN PEDRO ANTONIO</t>
  </si>
  <si>
    <t>ANTONIO CASTELLO Y NELA MARTINEZ</t>
  </si>
  <si>
    <t>2020-987-M</t>
  </si>
  <si>
    <t>53</t>
  </si>
  <si>
    <t>053-2020</t>
  </si>
  <si>
    <t>020-769-M</t>
  </si>
  <si>
    <t xml:space="preserve">ABRIL </t>
  </si>
  <si>
    <t>54</t>
  </si>
  <si>
    <t>CONDO QUISHPE ANGEL ALBERTO</t>
  </si>
  <si>
    <t>Placer Alto, Calle Andrés Paredes OE11-200 y Andrés de Zúñiga, diagonal a guardería</t>
  </si>
  <si>
    <t>2020-0589</t>
  </si>
  <si>
    <t>ABRIL</t>
  </si>
  <si>
    <t>55</t>
  </si>
  <si>
    <t>TIGRE LUCERO MANUEL JESÚS</t>
  </si>
  <si>
    <t>Calle Francisco Morales y pasaje N10C esquina, lote 147. Barrio Paraíso de los Pinos.</t>
  </si>
  <si>
    <t>FAP 2020-0590.</t>
  </si>
  <si>
    <t>56</t>
  </si>
  <si>
    <t>FLORÍCOLA KILLUYURAK S.A.</t>
  </si>
  <si>
    <t>Calle Río Cristal S/N y calle José Carollo, sector Miranda</t>
  </si>
  <si>
    <t>“Arrojar a la vía pública, a la red de alcantarillado, a quebradas, áreas comunales y demás espacios públicos, los productos del barrido de viviendas, locales comerciales, establecimientos, vías y gravilla</t>
  </si>
  <si>
    <t>2020-0496</t>
  </si>
  <si>
    <t>57</t>
  </si>
  <si>
    <t>TAPIA MARTINEZ DAYANA ELIZABETH</t>
  </si>
  <si>
    <t>Calle B y pasaje 12. Referencia: junto a escuela HAMILTON. Sector Carcelén Bajo.</t>
  </si>
  <si>
    <t>FAP 2020-0553</t>
  </si>
  <si>
    <t>58</t>
  </si>
  <si>
    <t xml:space="preserve"> BEJARANO TENETA BOLIVAR GUILLERMO</t>
  </si>
  <si>
    <t>Calle Indico 198 y Chicaña. Cooperativa Duran Ballén, sector Santa Anita 2, Sur de Quito</t>
  </si>
  <si>
    <t>FAP 2020-0587</t>
  </si>
  <si>
    <t>Calle Indico 198 y Chicaña. Coop. Duran Ballén, sector Santa Anita 2, Sur de Quito.</t>
  </si>
  <si>
    <t>FAP 2020-0588</t>
  </si>
  <si>
    <t>60</t>
  </si>
  <si>
    <t>JUMBO CAMPOVERDE ENMA CAMELINA</t>
  </si>
  <si>
    <t>GENERAL PINTAG N1-260</t>
  </si>
  <si>
    <t>octubre</t>
  </si>
  <si>
    <t>091-2020</t>
  </si>
  <si>
    <t>2020-1061-M</t>
  </si>
  <si>
    <t>CE</t>
  </si>
  <si>
    <t>61</t>
  </si>
  <si>
    <t>JAMI CHIZAIZA MARIA HORTENCIA</t>
  </si>
  <si>
    <t>BARRIO NINO N449</t>
  </si>
  <si>
    <t>62</t>
  </si>
  <si>
    <t>OTAVALO AGUILAR JOSE</t>
  </si>
  <si>
    <t>SAN ELIAS CALLE ANTISANA S1-135</t>
  </si>
  <si>
    <t>63</t>
  </si>
  <si>
    <t>JATIVA QUILCA LUIS GERMAN</t>
  </si>
  <si>
    <t>VIA EL QUINCHE Y CUSUBAMBA</t>
  </si>
  <si>
    <t>64</t>
  </si>
  <si>
    <t>CUJI CUTIOPALA ALBERTO</t>
  </si>
  <si>
    <t>CONDOMIO LA ARMENIA</t>
  </si>
  <si>
    <t>MJ</t>
  </si>
  <si>
    <t>65</t>
  </si>
  <si>
    <t>TIPAN PACHACAMA ADRIAN ELIAS</t>
  </si>
  <si>
    <t>ANTONIO LOLA QUINTANA N2-64</t>
  </si>
  <si>
    <t>66</t>
  </si>
  <si>
    <t>PAUCAR AMAQUIÑA MARIA CONSUELO</t>
  </si>
  <si>
    <t>MANUEL POLIT E4-07 Y ELOY ALFARO</t>
  </si>
  <si>
    <t>67</t>
  </si>
  <si>
    <t xml:space="preserve">TOAPANTA TOAPANTA JOSÉ ANTONIO </t>
  </si>
  <si>
    <t xml:space="preserve">MACHACHI PANAMERICANA </t>
  </si>
  <si>
    <t>68</t>
  </si>
  <si>
    <t>VILEMA CAZA MONICA PATRICIA</t>
  </si>
  <si>
    <t>LA CONCEPCION PASAJE MORALES E35</t>
  </si>
  <si>
    <t>69</t>
  </si>
  <si>
    <t>JOSE  TOAQUIZA CUYO</t>
  </si>
  <si>
    <t xml:space="preserve">SECTOR LA JOYA STA ROSA </t>
  </si>
  <si>
    <t>70</t>
  </si>
  <si>
    <t>CAILLAGUA LLASHAG LUIS JAVIER</t>
  </si>
  <si>
    <t>CALLE FERNANDEZ DE HEREDIA</t>
  </si>
  <si>
    <t>LA FORESTAL CALLE MANCHINGUI</t>
  </si>
  <si>
    <t>71</t>
  </si>
  <si>
    <t>MOSQUERA MERA MARIO</t>
  </si>
  <si>
    <t>SAN ISIDRO DE PUENGASI CALLE D S6-666</t>
  </si>
  <si>
    <t>72</t>
  </si>
  <si>
    <t>GUALPA QUISAGUANO MARCO</t>
  </si>
  <si>
    <t>MERCADO DE ALANGASI</t>
  </si>
  <si>
    <t xml:space="preserve">AV ILALO BARRIO SANJALOMA </t>
  </si>
  <si>
    <t>73</t>
  </si>
  <si>
    <t>GAMBOA MOROCHO GALO</t>
  </si>
  <si>
    <t xml:space="preserve">AV ILALO </t>
  </si>
  <si>
    <t>AV ILALO Y PASAJE MIL EL TINGO</t>
  </si>
  <si>
    <t>1714158829</t>
  </si>
  <si>
    <t>74</t>
  </si>
  <si>
    <t>FLORES TIBANDA PATRICIA</t>
  </si>
  <si>
    <t>GUANGOPOLO</t>
  </si>
  <si>
    <t>GUAYAQUIL S1-113 Y AMBATO</t>
  </si>
  <si>
    <t>CALLE GUAYAQUIL S1-113</t>
  </si>
  <si>
    <t>0703600064</t>
  </si>
  <si>
    <t>2020-769-M</t>
  </si>
  <si>
    <t>75</t>
  </si>
  <si>
    <t>LOACHAMIN MORALES CRISTINA</t>
  </si>
  <si>
    <t>TINGO</t>
  </si>
  <si>
    <t>PARQUE TINGO</t>
  </si>
  <si>
    <t>GUANGOPOLO VIA INTERVALLES S/N</t>
  </si>
  <si>
    <t>76</t>
  </si>
  <si>
    <t>DIAZ CAMACHO JESUS</t>
  </si>
  <si>
    <t>PARQUE JERUSALEN</t>
  </si>
  <si>
    <t>BARRIO JERUSALEN SIMON BOLIVAR OE4-20</t>
  </si>
  <si>
    <t>77</t>
  </si>
  <si>
    <t>CUYO CUYO JUAN LUIS</t>
  </si>
  <si>
    <t>ABDON CALDERON CONOCOTO</t>
  </si>
  <si>
    <t>QUITUMBE AV MALDONADO</t>
  </si>
  <si>
    <t>78</t>
  </si>
  <si>
    <t>JEMI CASA LIDIA PAULINA</t>
  </si>
  <si>
    <t xml:space="preserve">AV. MACHACHI CALLE S/N </t>
  </si>
  <si>
    <t>79</t>
  </si>
  <si>
    <t>PAREDES CASTELLANOS JUAN DARWIN</t>
  </si>
  <si>
    <t>CHILLOGALLO MIGUEL ANGEL ARIAS</t>
  </si>
  <si>
    <t>80</t>
  </si>
  <si>
    <t>PACHA HERRERA JONATAN</t>
  </si>
  <si>
    <t>VIA LA MERCED S/N FRENTE AL COLEGIO ELVIA ALANGASI</t>
  </si>
  <si>
    <t>VIA LA MERCED S/N FRENTE AL COLEGIO ILMA ALANGASI</t>
  </si>
  <si>
    <t>81</t>
  </si>
  <si>
    <t>USHIÑA COGAGO EDISON GUILLERMO</t>
  </si>
  <si>
    <t>´PARQUE DE PNTAG</t>
  </si>
  <si>
    <t>SANTA TERESA YAMIL MAGUAD</t>
  </si>
  <si>
    <t>82</t>
  </si>
  <si>
    <t>JAMI JAMI MARIA GLADYS</t>
  </si>
  <si>
    <t>COTOPAXI BARRIO CURCAL VIA A TOACAZO</t>
  </si>
  <si>
    <t>JULIO</t>
  </si>
  <si>
    <t>40-2020</t>
  </si>
  <si>
    <t>2020-0880-M</t>
  </si>
  <si>
    <t>83</t>
  </si>
  <si>
    <t>BRAVO VERA PEDRO PABLO</t>
  </si>
  <si>
    <t>URB SAN GABRIEL ALANGASI</t>
  </si>
  <si>
    <t xml:space="preserve">BARRIO EL CARMEN </t>
  </si>
  <si>
    <t>84</t>
  </si>
  <si>
    <t>MENDOZA TOAQUIZA MILTON</t>
  </si>
  <si>
    <t>CENTRO LA MERCED</t>
  </si>
  <si>
    <t>AV ILALO Y 4 DE MAYO NS1-40</t>
  </si>
  <si>
    <t>85</t>
  </si>
  <si>
    <t>JONATHAN ESTALIN YANEZ OJEDA</t>
  </si>
  <si>
    <t>RIO PINTAG</t>
  </si>
  <si>
    <t>INTEROCEANICA N83</t>
  </si>
  <si>
    <t>86</t>
  </si>
  <si>
    <t>CHUMANIA OÑA JOSE RICARDO</t>
  </si>
  <si>
    <t xml:space="preserve">GENERAL PINTAG </t>
  </si>
  <si>
    <t>SANGOLQUI, LOTE 2  Y GARCIA MORENO</t>
  </si>
  <si>
    <t>025-2020</t>
  </si>
  <si>
    <t>2020-0725</t>
  </si>
  <si>
    <t>RESOLUCION MEMO 2020-0725</t>
  </si>
  <si>
    <t>87</t>
  </si>
  <si>
    <t>TOAPANTA TOAPANTA OSCAR EDUARDO</t>
  </si>
  <si>
    <t xml:space="preserve">LA CONCEPCION </t>
  </si>
  <si>
    <t>SANGOLQUI CALLE IMBABURA 254 Y EL INCA</t>
  </si>
  <si>
    <t>88</t>
  </si>
  <si>
    <t xml:space="preserve">ARCOS CASTILLO GERMAN </t>
  </si>
  <si>
    <t>SANGOLQUI OLMEDO Y COLOMBIA 1005</t>
  </si>
  <si>
    <t>89</t>
  </si>
  <si>
    <t xml:space="preserve">ANDRANGO MENDEZ BRYAN </t>
  </si>
  <si>
    <t xml:space="preserve">CALLE ANTISANA </t>
  </si>
  <si>
    <t>SANGOLQUI CERCA SAN MARINO  CASA 132</t>
  </si>
  <si>
    <t>90</t>
  </si>
  <si>
    <t>CAZA TACO LUZ MARIA</t>
  </si>
  <si>
    <t>MARISCAL SUCRE N2-30 Y LUIS A PROAÑO</t>
  </si>
  <si>
    <t>2020-0737-M</t>
  </si>
  <si>
    <t>JUNIO</t>
  </si>
  <si>
    <t>91</t>
  </si>
  <si>
    <t>CHINGO AIMACAÑA CARLOS WILFRIDO</t>
  </si>
  <si>
    <t>BARRIO SANTA TERESA , CALLE JAMIL MAGUAT LOTE 70</t>
  </si>
  <si>
    <t>92</t>
  </si>
  <si>
    <t>JIMENEZ UNTUÑA LUIS ALFONSO</t>
  </si>
  <si>
    <t xml:space="preserve">CAMILO PONCE ENRIQUEZ LOTE 11 </t>
  </si>
  <si>
    <t>MAYO</t>
  </si>
  <si>
    <t>93</t>
  </si>
  <si>
    <t>QUEZADA VALARESO HUGO</t>
  </si>
  <si>
    <t>CHARLES DARWIN ESQ. Y FELIZ FELIPE BORJA</t>
  </si>
  <si>
    <t>CHARLES DARWIN ESQ. Y FELIS FELIPE BORJA</t>
  </si>
  <si>
    <t>94</t>
  </si>
  <si>
    <t>BARRE SALDARRE DAVID WILFRIDO</t>
  </si>
  <si>
    <t>GUANOPOLO</t>
  </si>
  <si>
    <t>PARQUE CENTRAL DE GUANGOPOLO</t>
  </si>
  <si>
    <t>SANGOLQU{I, CALLE FELIX GRANJA Y RIO COCA</t>
  </si>
  <si>
    <t>95</t>
  </si>
  <si>
    <t>PALLO CAISAGUANO ANDRÉS</t>
  </si>
  <si>
    <t>LA CONCEPECIÓN, CALLE BETANIA.ALANGASI</t>
  </si>
  <si>
    <t>PINTAG, SANTA TERESA, CALLE CUYAVENO Y JAMIEL MAHUAD</t>
  </si>
  <si>
    <t>96</t>
  </si>
  <si>
    <t>CAIZA FERNANDEZ MARIA CONSUELO</t>
  </si>
  <si>
    <t>MANUELA CAÑIZARES Y EUSTAQUIO BERNAL ESQUINA.</t>
  </si>
  <si>
    <t>97</t>
  </si>
  <si>
    <t>PAUCAR SANI JONATHAN XAVIER</t>
  </si>
  <si>
    <t>BARRIO ANGAMARCA LAS ANTISANAS CASA3</t>
  </si>
  <si>
    <t>163</t>
  </si>
  <si>
    <t>HARO HARO FREDDY RENE</t>
  </si>
  <si>
    <t>BARRIO VERDE PAMBA ANTISANA 815</t>
  </si>
  <si>
    <t>ACTOS DE INICIO</t>
  </si>
  <si>
    <t xml:space="preserve">ACTOS DE INICIO </t>
  </si>
  <si>
    <t>99</t>
  </si>
  <si>
    <t>JOSE NELSON TOCTE VELASQUEZ</t>
  </si>
  <si>
    <t>CALLE FERNANDEZ HEREDIA SECTOR SANTA TERESITA</t>
  </si>
  <si>
    <t>BARRIO LORENA CALLE 3</t>
  </si>
  <si>
    <t>100</t>
  </si>
  <si>
    <t>MENDOZA ZAMBRANO SEBASTIAN CARLOS</t>
  </si>
  <si>
    <t>PICHINCHA Y SANTA ISABEL</t>
  </si>
  <si>
    <t xml:space="preserve">PICHINCHA Y SANTA ISABEL </t>
  </si>
  <si>
    <t>101</t>
  </si>
  <si>
    <t>ESPIN CARVAJAL VICTOR AURELIO</t>
  </si>
  <si>
    <t>LOS OLIVOS Y AV. ILALO</t>
  </si>
  <si>
    <t>AV. ILALO LOTE 3 SECTOR 4 ESQUINAS ALANGASI</t>
  </si>
  <si>
    <t>0200531366</t>
  </si>
  <si>
    <t>102</t>
  </si>
  <si>
    <t>LUTUALA CHUGCHILAN JUAN WILLIAM</t>
  </si>
  <si>
    <t>ALANGASI CILUQUIRAHUA</t>
  </si>
  <si>
    <t>103</t>
  </si>
  <si>
    <t>CAICEDO AGUIRRE PABLO VINICIO</t>
  </si>
  <si>
    <t>REDONDEL DE PINTAG</t>
  </si>
  <si>
    <t>CAYAMBE</t>
  </si>
  <si>
    <t>104</t>
  </si>
  <si>
    <t xml:space="preserve"> HEREDIA CAMPOVERDE CESAR RAUL</t>
  </si>
  <si>
    <t>AV. GARCIA MORENO  Y LEOPOLDO BENITEZ</t>
  </si>
  <si>
    <t>GUAMANI CALLE  A LOTE 18</t>
  </si>
  <si>
    <t>105</t>
  </si>
  <si>
    <t>CANDO ESCORZA JENNIFER PAMELA</t>
  </si>
  <si>
    <t>GUANGOPOLO S/N - ATAHUALPA S1-19 QUITO</t>
  </si>
  <si>
    <t>106</t>
  </si>
  <si>
    <t>DIAZ VEGA LUIS HERNAN</t>
  </si>
  <si>
    <t>COMPLEJO DEPORTIVO ALANGASI</t>
  </si>
  <si>
    <t>CESAR ENRIQUE BALSECA</t>
  </si>
  <si>
    <t>107</t>
  </si>
  <si>
    <t>SANCHEZ ÑACATA DARIO JAVIER</t>
  </si>
  <si>
    <t>LOS LIBERTADORES CASA 175 VIA A CONOCOTO</t>
  </si>
  <si>
    <t>108</t>
  </si>
  <si>
    <t>PACHACAMA PACHACAMA JOSE AURELIO</t>
  </si>
  <si>
    <t>LOS LIBERTADORES CASA 1118 VIA A CONOCOTO</t>
  </si>
  <si>
    <t>109</t>
  </si>
  <si>
    <t>UNAUCHO CHANALUISA DARWIN EFRAIN</t>
  </si>
  <si>
    <t>RIO JARAMILLO ALVARADO Y SEBASTIAN DE BANALCAZAR</t>
  </si>
  <si>
    <t>AV MACHALA Y FLAVIO ALFARO</t>
  </si>
  <si>
    <t>110</t>
  </si>
  <si>
    <t>BASURTO AGUIRRE JUAN EMILIO</t>
  </si>
  <si>
    <t>SANTA ISABELA HUANCAVILCA Y PICHINCHA</t>
  </si>
  <si>
    <t>CAMAL- CALLE VENEZUELA ANTIGUO RIO CACHACHO</t>
  </si>
  <si>
    <t>111</t>
  </si>
  <si>
    <t>VILLAMARIN LOZADA BLANCA ERLINDA</t>
  </si>
  <si>
    <t>MANUELA CAÑIZARES OE2C Y CONOCOTO</t>
  </si>
  <si>
    <t>112</t>
  </si>
  <si>
    <t>GARCIA LUCERO JOFFRE ABELARDO</t>
  </si>
  <si>
    <t>SANTA ISABEL PANZOLEO</t>
  </si>
  <si>
    <t>SAN PEDRO DE TABOADA .</t>
  </si>
  <si>
    <t>8-.32</t>
  </si>
  <si>
    <t>113</t>
  </si>
  <si>
    <t>CHUQUIMARCA CHUQUIMARCA MAURO DAVID</t>
  </si>
  <si>
    <t>PINTAG ANTIZANA RIO FRIO</t>
  </si>
  <si>
    <t>PINTAG BARRIO CHACHIG LOTE 15</t>
  </si>
  <si>
    <t>114</t>
  </si>
  <si>
    <t>MIRANDA CABEZAS PABLO MARCELO</t>
  </si>
  <si>
    <t>POLLO DE FINCA</t>
  </si>
  <si>
    <t>LA ARMENIA</t>
  </si>
  <si>
    <t>BORJA N12-36</t>
  </si>
  <si>
    <t>115</t>
  </si>
  <si>
    <t>GUZMAN BONILLA WILSON WALDEMIRO</t>
  </si>
  <si>
    <t>CHILLO JUJON PANZALEO</t>
  </si>
  <si>
    <t>116</t>
  </si>
  <si>
    <t>CASTILLO JIMENEZ MILTON ALFREDO</t>
  </si>
  <si>
    <t>CALLE GONZALEZ SUAREZ Y SUCRE</t>
  </si>
  <si>
    <t>117</t>
  </si>
  <si>
    <t>GUALOTUÑA SIMBAÑA JOSE LUIS</t>
  </si>
  <si>
    <t xml:space="preserve">SANGOLQUI GASPAR LENA </t>
  </si>
  <si>
    <t>septiembre</t>
  </si>
  <si>
    <t>41-2020</t>
  </si>
  <si>
    <t>2020-0880-M,</t>
  </si>
  <si>
    <t>118</t>
  </si>
  <si>
    <t>CAYAMBE IGMA MARCO VINICIO</t>
  </si>
  <si>
    <t>SAN MARTIN Y AV SIMON BOLIVAR 393</t>
  </si>
  <si>
    <t>119</t>
  </si>
  <si>
    <t>AGUIAR ESTRADA LUIS ENRIQUE</t>
  </si>
  <si>
    <t>GUAMANI SECTOR SAN FERNANDO</t>
  </si>
  <si>
    <t>MONSERRATE CONOCOTO</t>
  </si>
  <si>
    <t>120</t>
  </si>
  <si>
    <t>HIDALGO SALAZAR LUIS</t>
  </si>
  <si>
    <t>AVENIDA PEDRO DE GENTE 393 Y CALLE 2</t>
  </si>
  <si>
    <t>121</t>
  </si>
  <si>
    <t>AYMARA PASTRANO JOSE GERMAN</t>
  </si>
  <si>
    <t>SAN JUAN</t>
  </si>
  <si>
    <t>122</t>
  </si>
  <si>
    <t xml:space="preserve">SOCASI NIACATO CHRISTIAN RENE </t>
  </si>
  <si>
    <t xml:space="preserve">BARRIO ELEGIDO </t>
  </si>
  <si>
    <t>IV. 8.32</t>
  </si>
  <si>
    <t>123</t>
  </si>
  <si>
    <t>CUEVA VITERI ALVARO RENE</t>
  </si>
  <si>
    <t>GARCIA MORENO S2-54 Y PEDRO BRUNING</t>
  </si>
  <si>
    <t>124</t>
  </si>
  <si>
    <t>GANCHOZO ARTEAGA CARLOS EDUARDO</t>
  </si>
  <si>
    <t>POLIT LASSO ROCAFUERTE</t>
  </si>
  <si>
    <t>LA ECUATORIANA</t>
  </si>
  <si>
    <t>125</t>
  </si>
  <si>
    <t xml:space="preserve">SIMBAÑA CUMBAL FREDDY ROLANDO </t>
  </si>
  <si>
    <t>AV. ILALO</t>
  </si>
  <si>
    <t>SANTA TERESA LOTE 7</t>
  </si>
  <si>
    <t>126</t>
  </si>
  <si>
    <t>TIPAN COCHA JOSE FELIX</t>
  </si>
  <si>
    <t>AV. GENERAL ENRIQUEZ Y ALBERTO ACOSTA</t>
  </si>
  <si>
    <t>LUISA PROAÑO</t>
  </si>
  <si>
    <t>2020-0759</t>
  </si>
  <si>
    <t>RESOLUCION  MEMO 2020-0759</t>
  </si>
  <si>
    <t>127</t>
  </si>
  <si>
    <t>BAZANTES PILATAXI VICTOR DANIEL</t>
  </si>
  <si>
    <t>PANZALEO</t>
  </si>
  <si>
    <t>ALCANTARILLA LOTE 5</t>
  </si>
  <si>
    <t>030-2020</t>
  </si>
  <si>
    <t>2020-0824-m</t>
  </si>
  <si>
    <t>128</t>
  </si>
  <si>
    <t>ALDAZ SEVILLA MILTON GUALBERTO</t>
  </si>
  <si>
    <t>PRINCESA TOA Y PRINCESA PACHA</t>
  </si>
  <si>
    <t>AMAUTA 5 QUITUMBE</t>
  </si>
  <si>
    <t>2020-018</t>
  </si>
  <si>
    <t>2020-0763</t>
  </si>
  <si>
    <t>RESOLUCION  MEMO 2020-0763</t>
  </si>
  <si>
    <t>129</t>
  </si>
  <si>
    <t>BUNSHI MUÑOZ NORMA RAQUEL</t>
  </si>
  <si>
    <t>04 DE MAYO Y AV. ILALO</t>
  </si>
  <si>
    <t>130</t>
  </si>
  <si>
    <t>DELGADO SOSA KEVIN</t>
  </si>
  <si>
    <t>AV. PONCE ENRIQUEZ</t>
  </si>
  <si>
    <t>JUAN MONTALVO Y JULIO MORENO</t>
  </si>
  <si>
    <t>PINTO RODRIGUEZ MARIO ENRIQUE</t>
  </si>
  <si>
    <t>PARQUE CENTRAL DE PINTAG</t>
  </si>
  <si>
    <t>JAMIL MAHUAD SECTOR EL ARCO</t>
  </si>
  <si>
    <t>131-2020</t>
  </si>
  <si>
    <t>2020-804M</t>
  </si>
  <si>
    <t>RODRIGUEZ SALTOS JONATHAN DAVID</t>
  </si>
  <si>
    <t>GARCIA MORENO Y ACUÑA</t>
  </si>
  <si>
    <t>1725899601001</t>
  </si>
  <si>
    <t>2020-0833-m</t>
  </si>
  <si>
    <t>RESPOLUCION M2020-0833</t>
  </si>
  <si>
    <t>YUGLA VEGA NORMA ENRIQUETA</t>
  </si>
  <si>
    <t>TZACHILA Y PUTUMAYO</t>
  </si>
  <si>
    <t>S/D</t>
  </si>
  <si>
    <t>2020-0855-M</t>
  </si>
  <si>
    <t>SINGO LEMA LUIS ALFREDO</t>
  </si>
  <si>
    <t>JUAN JOSE FLORES Y ROCAFUERTE</t>
  </si>
  <si>
    <t>INSUASTI Y AGUSTIN DOUGLAS</t>
  </si>
  <si>
    <t>135</t>
  </si>
  <si>
    <t>QHIZHPI CASCO EDISON RAMIRO</t>
  </si>
  <si>
    <t>CARLOS DIAZ Y ABDON CALDERON</t>
  </si>
  <si>
    <t>136</t>
  </si>
  <si>
    <t>CHUGDEN CHAVEZ ISMAEL</t>
  </si>
  <si>
    <t>MARISCAL SUCRE Y POLILASSO</t>
  </si>
  <si>
    <t>IV,3,105</t>
  </si>
  <si>
    <t>137</t>
  </si>
  <si>
    <t>CHICAIZA SANCHEZ LUIS DANIEL</t>
  </si>
  <si>
    <t>COOPERATIVA 14 DE ENERO SN, CHILLOGALLO</t>
  </si>
  <si>
    <t>031-2020</t>
  </si>
  <si>
    <t>2020-0824-M</t>
  </si>
  <si>
    <t>138</t>
  </si>
  <si>
    <t>GUALAVASI TUQUERRES SEGUNDO RAMIRO</t>
  </si>
  <si>
    <t>ALANAGASI</t>
  </si>
  <si>
    <t>PUERTO RICO Y ARGENTINA, CASA DE BLOQUE CON LETRERO FRUTERIA MARY, SAN CARLOS DE ALANGASI</t>
  </si>
  <si>
    <t>2020-735-M</t>
  </si>
  <si>
    <t>139</t>
  </si>
  <si>
    <t>GUAMBI LUGMAÑA CHRISTIAN SEBASTIAN</t>
  </si>
  <si>
    <t>PASAJE JUAN CORRE E8-346 Y GRIBALDO MIÑO</t>
  </si>
  <si>
    <t xml:space="preserve">LAVADORA Y LUBRICADORA EL VECI, SECTOR CHAUPITENA, CALLE PRINCESA PACHA </t>
  </si>
  <si>
    <t>2020-0833</t>
  </si>
  <si>
    <t>140</t>
  </si>
  <si>
    <t>GUAMBI LUGMAÑA BYRON MAURICIO</t>
  </si>
  <si>
    <t>141</t>
  </si>
  <si>
    <t>CHAVEZ NUÑEZ RENAN GUSTAVO</t>
  </si>
  <si>
    <t>NUEVA AURORA</t>
  </si>
  <si>
    <t xml:space="preserve">MONSERRATE CALLE FERNANDEZ DE HEREDIA </t>
  </si>
  <si>
    <t>JULIO ANDRADE Y GEOVANY BENITEZ 174 LOTE 1581</t>
  </si>
  <si>
    <t>142</t>
  </si>
  <si>
    <t xml:space="preserve">DE LA CRUZ TOPON JONATHAN JAVIER </t>
  </si>
  <si>
    <t>SANTA ISABEL</t>
  </si>
  <si>
    <t>COCHA</t>
  </si>
  <si>
    <t xml:space="preserve">AV MARIANA DE JESUS 171 Y LAS ARAUCARIAS </t>
  </si>
  <si>
    <t>1720892791</t>
  </si>
  <si>
    <t>IV.8,32</t>
  </si>
  <si>
    <t>143</t>
  </si>
  <si>
    <t xml:space="preserve">DÍAZ ALCALA DIEGO ALBERTO </t>
  </si>
  <si>
    <t xml:space="preserve">PINTAG </t>
  </si>
  <si>
    <t xml:space="preserve">AV GENERAL PINTAG N4-41, CASA DE 2 PISOS </t>
  </si>
  <si>
    <t>RESOLUCION MEMO 2020-0763</t>
  </si>
  <si>
    <t>144</t>
  </si>
  <si>
    <t>JAIME DEFAZ ALEJANDRO</t>
  </si>
  <si>
    <t>ANTISANA Y ARCENTALES</t>
  </si>
  <si>
    <t>SANGOLQUI, AZCASUBI Y PICHINCHA</t>
  </si>
  <si>
    <t>145</t>
  </si>
  <si>
    <t xml:space="preserve">ARELLANO ANAGAMBLA BOLIVIA ALEXANDRA </t>
  </si>
  <si>
    <t>7POZO ARELLANO</t>
  </si>
  <si>
    <t xml:space="preserve">AV GENERAL PINTAG N1-199 Y ANDES </t>
  </si>
  <si>
    <t xml:space="preserve">GENERAL PINTAG N1-199 Y ANDES </t>
  </si>
  <si>
    <t>28-2020</t>
  </si>
  <si>
    <t>2020-790-M</t>
  </si>
  <si>
    <t>146</t>
  </si>
  <si>
    <t>NARANJO ORDOÑEZ WILSON GEOVANNY</t>
  </si>
  <si>
    <t xml:space="preserve">AV. ANTISANA Y RIOFRIO </t>
  </si>
  <si>
    <t>SIMBAÑA BRAVO SEGUNDO HUMBERTO</t>
  </si>
  <si>
    <t xml:space="preserve">BARRIO SAN AGUSTIN </t>
  </si>
  <si>
    <t>148</t>
  </si>
  <si>
    <t>SALAZAR FAICAN LUIS FERNANDO</t>
  </si>
  <si>
    <t>LOS ANDES CHIMBACHE</t>
  </si>
  <si>
    <t>149</t>
  </si>
  <si>
    <t>GUALLICHICO TITUAÑA WILMER ARMANDO</t>
  </si>
  <si>
    <t>EL TINGO</t>
  </si>
  <si>
    <t>SANGOLQUI CALLE ATAHUALPA Y QUITO</t>
  </si>
  <si>
    <t>2020-956-m</t>
  </si>
  <si>
    <t>150</t>
  </si>
  <si>
    <t>VEGA BRAVO GABRIEL EMANUEL</t>
  </si>
  <si>
    <t>FAJARDO SECTOR 4 ESQUINAS</t>
  </si>
  <si>
    <t>2020-988-M</t>
  </si>
  <si>
    <t>151</t>
  </si>
  <si>
    <t>VEGA BRAVO EDDY ENRIQUE</t>
  </si>
  <si>
    <t>DUCHELA HOSTAL CAPRICORNIO</t>
  </si>
  <si>
    <t>s/d</t>
  </si>
  <si>
    <t>2020-0882-M</t>
  </si>
  <si>
    <t>RESPOLUCION M2020-0882</t>
  </si>
  <si>
    <t>152</t>
  </si>
  <si>
    <t>153</t>
  </si>
  <si>
    <t>AGUAVIL AGUAVIL NATHALY PRISCILA</t>
  </si>
  <si>
    <t>JOSE MARIA IDIGORAS N13-36</t>
  </si>
  <si>
    <t>2020-0879-M</t>
  </si>
  <si>
    <t>154</t>
  </si>
  <si>
    <t>AMAGUAÑA SIMBA CESAR BLADIMIR</t>
  </si>
  <si>
    <t>SAN CARLOS AV LOS GUABOS</t>
  </si>
  <si>
    <t>2020-991-M</t>
  </si>
  <si>
    <t>155</t>
  </si>
  <si>
    <t>PAILLACHO BRAVO CINTYA IVONNE</t>
  </si>
  <si>
    <t>EL CHONE VIA ANTISANA</t>
  </si>
  <si>
    <t>156</t>
  </si>
  <si>
    <t>CRUZ AMOGUIMBA PRISCILA ESTEFANIA</t>
  </si>
  <si>
    <t>VERDEPAMBA VIA PINTAG Y ANTISANA</t>
  </si>
  <si>
    <t>39/2020</t>
  </si>
  <si>
    <t>2020-0878-M</t>
  </si>
  <si>
    <t>157</t>
  </si>
  <si>
    <t>GONZALEZ HARO EDUARDO LUIS</t>
  </si>
  <si>
    <t>CALLE MARCO CASHALOMA</t>
  </si>
  <si>
    <t>158</t>
  </si>
  <si>
    <t>CRUEL ORTIZ JOHNNY EDUARDO</t>
  </si>
  <si>
    <t>LUZ DEL VALLE Y PUNGULOMA</t>
  </si>
  <si>
    <t>159</t>
  </si>
  <si>
    <t>MOROCHO VARGAS BLANCA AZUCENA</t>
  </si>
  <si>
    <t>VIA USHIMANA 9-54/OE3-133</t>
  </si>
  <si>
    <t>160</t>
  </si>
  <si>
    <t>FERNANDEZ CARVAJAL MONICA DEL CARMEN</t>
  </si>
  <si>
    <t>SEBASTIAN DE BENALCAZAR E1- 68 Y LUIS FELIPE BORJA</t>
  </si>
  <si>
    <t>|</t>
  </si>
  <si>
    <t>161</t>
  </si>
  <si>
    <t>CHAVEZ MASACHE CARMEN PALMIRA</t>
  </si>
  <si>
    <t xml:space="preserve">SEBASTIAN DE BENALCAZAR  S-N </t>
  </si>
  <si>
    <t>036/2020</t>
  </si>
  <si>
    <t>2020-0858</t>
  </si>
  <si>
    <t>162</t>
  </si>
  <si>
    <t>AMOGUIMBA AMOGUIMBA ROBERTO CARLOS</t>
  </si>
  <si>
    <t>AV ANTISANA BARRIO</t>
  </si>
  <si>
    <t>BARRIO VERDE PAMBA AV GENERAL PINTAG Y ANTISANA</t>
  </si>
  <si>
    <t>NAVARRO VERDEZOTO  ANGEL GUALBERTO</t>
  </si>
  <si>
    <t xml:space="preserve">LAURELES DEL VALLE LA ARMENIA </t>
  </si>
  <si>
    <t>MARIA JIMENEZ Y CALLE 6TA SECTOR LAURELES  DEL VALLE</t>
  </si>
  <si>
    <t>164</t>
  </si>
  <si>
    <t>BURI VIÑAMAGUA MARCO LEONIDAS</t>
  </si>
  <si>
    <t>NELA MARTINEZ N 111 Y ALEJANDRO MADERA</t>
  </si>
  <si>
    <t>165</t>
  </si>
  <si>
    <t>RIVAS NAVARRETE JORGE ANDRES</t>
  </si>
  <si>
    <t xml:space="preserve">SANTA TERESITA MONSIERRATE </t>
  </si>
  <si>
    <t xml:space="preserve">VIRGILIO CARVAL Y MELCHOR DE VALDEZ </t>
  </si>
  <si>
    <t>166</t>
  </si>
  <si>
    <t>CUASCOTA MORALES LUIS ALFREDO</t>
  </si>
  <si>
    <t>LAURELES DEL VALLE ARMENIA</t>
  </si>
  <si>
    <t>GARCIA MORENO Y CALLE TRASNVERSAL LOTE 3 LOTE 3</t>
  </si>
  <si>
    <t>167</t>
  </si>
  <si>
    <t>RODRIGUEZ JAIMI EDISON STALIN</t>
  </si>
  <si>
    <t>EL TINGO CALLE ILALO Y EL TURISMO</t>
  </si>
  <si>
    <t>GUAMANI BARRIO LA ARBOLEDA DE CORNEJO</t>
  </si>
  <si>
    <t>087-2020</t>
  </si>
  <si>
    <t>2020-1039-m</t>
  </si>
  <si>
    <t>AGOSTO</t>
  </si>
  <si>
    <t>168</t>
  </si>
  <si>
    <t>SANCHEZ SANDRES CRISTIAN PATRICIO</t>
  </si>
  <si>
    <t>GARCIA MORENO Y LEOPOLDO BENITEZ</t>
  </si>
  <si>
    <t>OLMEDO Y SUCRE LOTE 19</t>
  </si>
  <si>
    <t xml:space="preserve">RESOLUCON </t>
  </si>
  <si>
    <t>SE ENVIA A RESOLUCIOJ CON M 2020-0814</t>
  </si>
  <si>
    <t>169</t>
  </si>
  <si>
    <t>QUISI ATUPAÑA LUIS RAUL</t>
  </si>
  <si>
    <t>SAN PEDRO DE TABOADA  Y CHILLO JIJON</t>
  </si>
  <si>
    <t>PUTULAHUA CASA 186</t>
  </si>
  <si>
    <t>170</t>
  </si>
  <si>
    <t>ALMACHE CARLOSAMA DANIELA ELIZABETH</t>
  </si>
  <si>
    <t xml:space="preserve">SAN ISABEL ANTES DEL UPC </t>
  </si>
  <si>
    <t>171</t>
  </si>
  <si>
    <t>ANGUISACA PERDOMO ARTURO</t>
  </si>
  <si>
    <t>AMAGUAÑA CALLE VENCEDORES S-N  INT RUMIÑAHUI E9-311</t>
  </si>
  <si>
    <t>2020-0884-M</t>
  </si>
  <si>
    <t>172</t>
  </si>
  <si>
    <t xml:space="preserve">NINASUNTA NACEVILLA LUZ CLARA </t>
  </si>
  <si>
    <t>CUENDINA CALLE VENCEDORES Y JOS ESPINOZA E9-238</t>
  </si>
  <si>
    <t>33-2020</t>
  </si>
  <si>
    <t>2020-0841-M</t>
  </si>
  <si>
    <t>MORALES PAREDES HERNAN</t>
  </si>
  <si>
    <t xml:space="preserve">FEDERICO GONZALES SUAREZ </t>
  </si>
  <si>
    <t>FEDERICO GONZALEZ SUAREZ  Y PASAJE SAN MARTIN</t>
  </si>
  <si>
    <t>037/2020</t>
  </si>
  <si>
    <t>BAQUERO CACHUMBA OLBIA ALICIA</t>
  </si>
  <si>
    <t xml:space="preserve">AV GENERAL PINTAG N1-104 </t>
  </si>
  <si>
    <t>AV GENERAL PINTAG Y MARQUEZA DE SOLANDA</t>
  </si>
  <si>
    <t>2020-1067-M</t>
  </si>
  <si>
    <t>GUAYASAMIN CAIZA MARIA DEL PILAR</t>
  </si>
  <si>
    <t>PINTAG BARRIO SAN ISIDRO</t>
  </si>
  <si>
    <t>PURUHAES Y CONDORAZO</t>
  </si>
  <si>
    <t>087-2020-</t>
  </si>
  <si>
    <t>2020-1051-m</t>
  </si>
  <si>
    <t>22/10/202,</t>
  </si>
  <si>
    <t xml:space="preserve">CASTILLO AGUIRRE LUIS GERARDO </t>
  </si>
  <si>
    <t xml:space="preserve">AMAGUAÑA </t>
  </si>
  <si>
    <t>CESAR AGUIRRE N11-64</t>
  </si>
  <si>
    <t>CONSUMIR BEBIDAS ALCOHOLICAS</t>
  </si>
  <si>
    <t>2020-0986-M</t>
  </si>
  <si>
    <t>CHACHALO ZAMBRANO JORDY JOSE</t>
  </si>
  <si>
    <t>EL TINGO AV ILALO Y 2 DE AGOSTO</t>
  </si>
  <si>
    <t>SANGOLQUI LA CONCEPCIÓN</t>
  </si>
  <si>
    <t>JACOME VACA MARIELA RAQUEL</t>
  </si>
  <si>
    <t>FERRETERIA DIVINO NIÑO</t>
  </si>
  <si>
    <t>CALLE LIZARDO GARCIA OE9-270 Y PASAJE</t>
  </si>
  <si>
    <t>2020-1067</t>
  </si>
  <si>
    <t>ZAMBRANO TORRES VICTOR HUGO</t>
  </si>
  <si>
    <t>ANTISANA CALLE B</t>
  </si>
  <si>
    <t>JAMIL MAHUAD  BARRIO SANTA TERESA</t>
  </si>
  <si>
    <t>083-2020</t>
  </si>
  <si>
    <t>2020-1034-m</t>
  </si>
  <si>
    <t>LOOR CHAVEZ ANGEL MIGUEL</t>
  </si>
  <si>
    <t>AUTOPISTA RUMIÑAHUI PUENTE 9</t>
  </si>
  <si>
    <t>AV UNIVERSITARIA Y PRO JARAMILLO 010</t>
  </si>
  <si>
    <t>JEREZ FUERES LUIS HUMBERTO</t>
  </si>
  <si>
    <t>O</t>
  </si>
  <si>
    <t>CONOCOTO MONSERRATE</t>
  </si>
  <si>
    <t>POMASQUI CALLE GUILLERMO VALDIVIEZO Y MONTUFAR</t>
  </si>
  <si>
    <t>SOSA SIMBAÑA ADRIANA DEL ROCIO</t>
  </si>
  <si>
    <t>JUAN DE LA TOLA ANTISANA 895</t>
  </si>
  <si>
    <t>2020-1026-M</t>
  </si>
  <si>
    <t xml:space="preserve">REAOLUCION </t>
  </si>
  <si>
    <t>AYO PAUCAR FRANKLIN LENIN</t>
  </si>
  <si>
    <t>SAN LUIS AMAGUAÑA</t>
  </si>
  <si>
    <t>ENTRADA DE ALBARNOZ A LADO DEL CONJUNTO LOS CAPTUS</t>
  </si>
  <si>
    <t>MUSO PILLO WILSON PATRICIO</t>
  </si>
  <si>
    <t>SANGOLQUI CALLE ABDON CALDERON 105 Y JUAN DE SALINAS</t>
  </si>
  <si>
    <t>ECONOFARM S.A</t>
  </si>
  <si>
    <t>CALLE CUCHELI E1-31</t>
  </si>
  <si>
    <t xml:space="preserve">AMAGUAÑA SIN NOMBRE 96 </t>
  </si>
  <si>
    <t>PALLASCO BARAJA OLGA MARINA</t>
  </si>
  <si>
    <t xml:space="preserve">CONOCOTO </t>
  </si>
  <si>
    <t>SAN FRANCISCO PANZALEO E13-331 PASTAZA</t>
  </si>
  <si>
    <t>POROZO MOSQUERA ORLIN JESUS</t>
  </si>
  <si>
    <t>PINTAG.</t>
  </si>
  <si>
    <t>TUMBACO CALLE UNIVERSITARIA Y VILLAVEGA</t>
  </si>
  <si>
    <t>CHOTO MARIA FABIOLA</t>
  </si>
  <si>
    <t>AV. ILALO Y JUAN MONTALVO</t>
  </si>
  <si>
    <t>QUISPE ALTAMIRANO EDWIN PATRICIO</t>
  </si>
  <si>
    <t>COOPERATIVA SANTA TERESITA N12-237</t>
  </si>
  <si>
    <t>MATEO MOPOSITA SHARON MAYTEE</t>
  </si>
  <si>
    <t>FEDURRIARIA POR LA CANCHA LA BATEA</t>
  </si>
  <si>
    <t>MORALES COLLAGUAZO RAUL FERNANDO</t>
  </si>
  <si>
    <t>ANTONIO IGLESIAS Y ANTONIO BUCHELI</t>
  </si>
  <si>
    <t>CALLE JUAN DE RIO 583-13 Y GONZALO MARTININ</t>
  </si>
  <si>
    <t>MUÑOZ MOREIRA JUNIOR MIGUEL</t>
  </si>
  <si>
    <t>CALLE E35 JUNTO A LA GASOLINERA PETROECUADOR</t>
  </si>
  <si>
    <t>RESOLUCION</t>
  </si>
  <si>
    <t>RIVERA GUALLICHICO OSCAR ROLANDO</t>
  </si>
  <si>
    <t>AV GENERAL PINTAG CASA CELESTE 2 PISOS</t>
  </si>
  <si>
    <t>SUNTAXI SUNTAXI OMAR DAVID</t>
  </si>
  <si>
    <t>LA LUZ ALTA CONOCOTO</t>
  </si>
  <si>
    <t>AV GENERAL ENRIQUEZ 150 Y ANTIZANA</t>
  </si>
  <si>
    <t xml:space="preserve">NAULA OÑA KATHERYN MISHELL </t>
  </si>
  <si>
    <t>AZCASUBI N4-151</t>
  </si>
  <si>
    <t xml:space="preserve">BARRIO AMERICA CALLE ORIENTE </t>
  </si>
  <si>
    <t>2020-1023-M</t>
  </si>
  <si>
    <t xml:space="preserve">CRUZ GUAMAN BRYAN ANDRES </t>
  </si>
  <si>
    <t>S-N PONCE ENRIQUEZ</t>
  </si>
  <si>
    <t>BARRIO LA LUZ ALTA CALLE FRANCISCO ROBLES S-N Y PONCE ENRIQUEZ</t>
  </si>
  <si>
    <t>2020-0924-M</t>
  </si>
  <si>
    <t>UGSHA MORALES HOLGER OMAR</t>
  </si>
  <si>
    <t xml:space="preserve">FRANCISCO ROBLES </t>
  </si>
  <si>
    <t>BARRIO LA LUZ ALTA CAMILO PONCE ENRIQUEZ Y FRANCISCO ROBLES</t>
  </si>
  <si>
    <t>CUAICAL ROSERO JOSE MIGUEL</t>
  </si>
  <si>
    <t xml:space="preserve">CALLES LOS SAUCES Y GRAL RUMIÑAHUI </t>
  </si>
  <si>
    <t>NAVAS LUCIN MARIA FERNANDA</t>
  </si>
  <si>
    <t>CALLE GONZALO MOLINA N32-188 Y CALLE PANZALEO</t>
  </si>
  <si>
    <t>2020-824</t>
  </si>
  <si>
    <t>VELA MONTENEGRO JAIME ALEJANDRO</t>
  </si>
  <si>
    <t>JOSE DE SUCRE</t>
  </si>
  <si>
    <t>LA MERCED CALLE CESAR ENRIQUEZ CONJUNTO SAN FRANCISCO</t>
  </si>
  <si>
    <t>MORAN VIERA WALTER</t>
  </si>
  <si>
    <t xml:space="preserve">LOS CIPRESES E7-234 </t>
  </si>
  <si>
    <t>ARROJAR A LOS ESPACIO PUBLICOS DESPERDICIOS DE COMIDAS PREPARADAS LAVAZAS Y EN GENERAL AGUAS SERVICIAS</t>
  </si>
  <si>
    <t>2020-0818</t>
  </si>
  <si>
    <t>PINTO IBARRA NORMA JUDITH</t>
  </si>
  <si>
    <t>CENTRO HISTORICO CALLE AMBATO OE10-62 Y CUMANDA</t>
  </si>
  <si>
    <t>TENER SUCIA Y DESCUIDADA LA ACERA DEL FRENTE CORRESPONDIENTE A SU DOMICILIO O EMPRESA</t>
  </si>
  <si>
    <t>2020-0717</t>
  </si>
  <si>
    <t xml:space="preserve">ZAMBRANO FLORES DIEGO ALEXANDER </t>
  </si>
  <si>
    <t xml:space="preserve">CIUDADELA HOSPITALARIA </t>
  </si>
  <si>
    <t xml:space="preserve">AMAGUAÑA CALLE CRISTOBAL COLON Y JOSE MEJIA </t>
  </si>
  <si>
    <t>2020-0909-M</t>
  </si>
  <si>
    <t>MOPOSITA MORCHO ROSARIO</t>
  </si>
  <si>
    <t>BELLAVISTA CALLE JORGE MOSQUERA S-N</t>
  </si>
  <si>
    <t>2020-814</t>
  </si>
  <si>
    <t>SANGOQUIZA AMAQUIÑA JOSE MIGUEL</t>
  </si>
  <si>
    <t>SECTOR PAUCARA BAJO CALLE VICENTE MALDONADO S10-140</t>
  </si>
  <si>
    <t>2020-0777</t>
  </si>
  <si>
    <t>TIXI PAUCAR LOURDES  EULALIA</t>
  </si>
  <si>
    <t xml:space="preserve">NORTE DE QUITO SECTOR LA PULIDA CALLE PAULA MONTAL Y JORGE PIEDRA </t>
  </si>
  <si>
    <t>NO LIMPIAR NI SANEAR O CERCAR LOS LOTES  BALDIOS</t>
  </si>
  <si>
    <t>2020-718</t>
  </si>
  <si>
    <t>ANGUETA SALAZAR PATRICIO VICENTE</t>
  </si>
  <si>
    <t>AV GRAL RUMIÑAHUI E9-206</t>
  </si>
  <si>
    <t>2020-740</t>
  </si>
  <si>
    <t>2020-986-M</t>
  </si>
  <si>
    <t>QUISHPE SINAILIN MARIA JACINTA</t>
  </si>
  <si>
    <t xml:space="preserve">AMAGUAÑA CRISTIBAL Y FLAVIO ALFARO S-N </t>
  </si>
  <si>
    <t>2020-813</t>
  </si>
  <si>
    <t>2020-954-m</t>
  </si>
  <si>
    <t xml:space="preserve">llUMIQUING JAMI MARIA ROSARIO </t>
  </si>
  <si>
    <t>CUCTULAGUA CALLE NEGRA 956 Y CALLE 7</t>
  </si>
  <si>
    <t xml:space="preserve">QUINATOA QUISHPE JESSICA PAOLA </t>
  </si>
  <si>
    <t xml:space="preserve">LA ARMENIA </t>
  </si>
  <si>
    <t xml:space="preserve">JUAN JOSE IZURIETA  N6-31 Y LEONARDO VILLAGOMEZ </t>
  </si>
  <si>
    <t>consumir bebida alcoholica</t>
  </si>
  <si>
    <t xml:space="preserve">AGOSTO </t>
  </si>
  <si>
    <t xml:space="preserve">OÑA CAIZA MARIA DELFINA </t>
  </si>
  <si>
    <t xml:space="preserve">LAVADORA  Y MECANICA </t>
  </si>
  <si>
    <t xml:space="preserve">PICHINCHA LOTE 2  Y PANZALEO </t>
  </si>
  <si>
    <t xml:space="preserve">USO INDEBIDO DEL ESPACIO PUBLICO </t>
  </si>
  <si>
    <t xml:space="preserve">MARIO ALBERTO POMAQUERO VILLALOVOS </t>
  </si>
  <si>
    <t xml:space="preserve">ORIENTE Y REMIGIO CRESPO </t>
  </si>
  <si>
    <t>BALSECA QUINGA CRSITIAN FABRICIO</t>
  </si>
  <si>
    <t xml:space="preserve">PANZALEO Y MORONA ANTIAGO </t>
  </si>
  <si>
    <t>AV ATAGUAPA 230</t>
  </si>
  <si>
    <t>agosto</t>
  </si>
  <si>
    <t xml:space="preserve">JACOME CAIZA EDWIN GABRIEL </t>
  </si>
  <si>
    <t xml:space="preserve">CAIZA SUNTAXI YADY SOLEDAD </t>
  </si>
  <si>
    <t>NELLA MARTINEZ Y PRIMERA TRASVERSAL  N511</t>
  </si>
  <si>
    <t xml:space="preserve">JY </t>
  </si>
  <si>
    <t xml:space="preserve">MORALES  MOSQUERA JAIME  GIOVANNY </t>
  </si>
  <si>
    <t xml:space="preserve">AMGUAÑA </t>
  </si>
  <si>
    <t xml:space="preserve">MITAD DEL  MUNDO 13 DE JUNIO   Y LA UNION </t>
  </si>
  <si>
    <t xml:space="preserve">CONSUMIR BEBIDAS ENEP </t>
  </si>
  <si>
    <t>IV.8,62</t>
  </si>
  <si>
    <t>18{-09-2020</t>
  </si>
  <si>
    <t>2020-924-M</t>
  </si>
  <si>
    <t>CHUGCHILAN CHIGUANO MIGUEL ANGEL</t>
  </si>
  <si>
    <t>CAPELO JOSEFINA BARBA Y MANUEL LOTE 201</t>
  </si>
  <si>
    <t>CONSUMIR BEBIDAS ALCOHOLICAS EN EL ESPACIO PUBLICO</t>
  </si>
  <si>
    <t>SAN FRANCISCO CALLE PANZALEO Y MORONA SANTIAGO</t>
  </si>
  <si>
    <t>IV8.32</t>
  </si>
  <si>
    <t>OEJDA ZAMBRANO ERIKA JOHANNA</t>
  </si>
  <si>
    <t>AMAGUAÑA HUANCAVILCA Y PRINCESA N26-184</t>
  </si>
  <si>
    <t>IV 8 .32</t>
  </si>
  <si>
    <t>BATALLAS PAREDES JAVIER FERNANDO</t>
  </si>
  <si>
    <t>RIO ZAMORA OE3-465</t>
  </si>
  <si>
    <t xml:space="preserve">SUQUILLO CRIOLLO MARCO ANTONIO </t>
  </si>
  <si>
    <t xml:space="preserve">AMAGUAÑ, DON ELOY </t>
  </si>
  <si>
    <t xml:space="preserve">SANGOLQUI </t>
  </si>
  <si>
    <t>2020-0811</t>
  </si>
  <si>
    <t xml:space="preserve">ACTO DE INICO </t>
  </si>
  <si>
    <t xml:space="preserve">ACTP DE INICIO </t>
  </si>
  <si>
    <t>SUQUILLO CRIOLLO MONICA ISABEL</t>
  </si>
  <si>
    <t xml:space="preserve">AMAGUAÑ SEVCTOR DON ELOY  PASAJE E5  Y CALLE PANZALEO </t>
  </si>
  <si>
    <t>2020-0810</t>
  </si>
  <si>
    <t>GUALOTUÑA NACIMBA EDGAR VINICIO</t>
  </si>
  <si>
    <t xml:space="preserve">CRISTOBAL COLON Y JOSE MEJIA </t>
  </si>
  <si>
    <t>2020-3578</t>
  </si>
  <si>
    <t xml:space="preserve">BENAVIDES GETIAL CLAUDIA LUCY </t>
  </si>
  <si>
    <t xml:space="preserve">DON ELOY PASAJE E5 Y PANZALEO </t>
  </si>
  <si>
    <t>2020-3241</t>
  </si>
  <si>
    <t>2020-1037-m</t>
  </si>
  <si>
    <t xml:space="preserve">LIGER LIGER CARMEN AMELIA </t>
  </si>
  <si>
    <t xml:space="preserve">PARAISO DE LOS PINOS , CALLE GABRIEL CALDERON </t>
  </si>
  <si>
    <t xml:space="preserve">1.  REVISIÓN Y DESPACHO DE SITRA. 2.   OPRATIVO CONTROL ZONAL LOS CHILLOS 3.30 EXHORTOS VERBALES A ESTABLECIMIENOS PARA CUMPLIMIENTO DE NORMATIVA DE BIOSEGURIDAD Y LICENCIAMIENTO. </t>
  </si>
  <si>
    <t>2020-3467</t>
  </si>
  <si>
    <t xml:space="preserve">PEREZ DUEÑAS LUIS MIGUEL </t>
  </si>
  <si>
    <t>CONOCOT</t>
  </si>
  <si>
    <t xml:space="preserve"> CERCA DEL CEMAFORO DE LA CIUDAD DEL NIÑO </t>
  </si>
  <si>
    <t>SECTOR EL INFA SIMON BOLIBAR OE1</t>
  </si>
  <si>
    <t xml:space="preserve">CUEVA BRIONES ORLANDO DANILO </t>
  </si>
  <si>
    <t xml:space="preserve">AMAGUAÑA E35 ENTRADA A MALINDA </t>
  </si>
  <si>
    <t>ELIECER MEDIBA  S/N Y EDUARDO MORA N6-146</t>
  </si>
  <si>
    <t xml:space="preserve">GARCIA VINCES  JOSE PABLO </t>
  </si>
  <si>
    <t xml:space="preserve">ANTISANA Y RIOFRIO </t>
  </si>
  <si>
    <t xml:space="preserve">SANGOLQUI CALLE ANTISANA Y RIOFRIO </t>
  </si>
  <si>
    <t xml:space="preserve">LUIS ISRAEL ORTEGA FALCON </t>
  </si>
  <si>
    <t>COOPERATIVA 14 DE MARZO CAÑÑE E CLARIZA PEREZ</t>
  </si>
  <si>
    <t xml:space="preserve">MORDEDURA DE PERRO </t>
  </si>
  <si>
    <t>2020-1736</t>
  </si>
  <si>
    <t xml:space="preserve">SEPTIEMBRE </t>
  </si>
  <si>
    <t xml:space="preserve">MAPEAGRE CIA LTDA EN LIQUIDACION </t>
  </si>
  <si>
    <t xml:space="preserve">DMI </t>
  </si>
  <si>
    <t>2020-3244</t>
  </si>
  <si>
    <t xml:space="preserve">AMAGUA GUAILLAZACA JOSSICA YESENIA </t>
  </si>
  <si>
    <t xml:space="preserve">AMAGUAÑA  </t>
  </si>
  <si>
    <t>LA VAQUERIA LSO CIPRESES E7-176</t>
  </si>
  <si>
    <t>2020-3272</t>
  </si>
  <si>
    <t xml:space="preserve">CASTILLO COPA ANGEL BENIGNO </t>
  </si>
  <si>
    <t xml:space="preserve">JAIME ROLDOS AGUILERA Y PASAJE SARABIA </t>
  </si>
  <si>
    <t>noviembre</t>
  </si>
  <si>
    <t>103-2020</t>
  </si>
  <si>
    <t>2020-1097</t>
  </si>
  <si>
    <t xml:space="preserve">LARA VEGA JAIME  NOE </t>
  </si>
  <si>
    <t xml:space="preserve">CAMILO PONCE ENRIQUEZ POR EL REDONDEL </t>
  </si>
  <si>
    <t xml:space="preserve">CAMILO PONCE ENRIQUEZ, POR EL REDONDEL </t>
  </si>
  <si>
    <t xml:space="preserve">SEGUNDO BLADIMIR CHANGO CABRERA </t>
  </si>
  <si>
    <t xml:space="preserve">ARMENIA </t>
  </si>
  <si>
    <t xml:space="preserve"> CHARLES DAWUIN Y LUIS FELIPE BORJA </t>
  </si>
  <si>
    <t xml:space="preserve">MEDICITY </t>
  </si>
  <si>
    <t xml:space="preserve">ARMENIA CONOCOTO </t>
  </si>
  <si>
    <t>CARLOS DANIEL PAGUAY TZEREMBO</t>
  </si>
  <si>
    <t xml:space="preserve">PASAJE 5 5C Y GRIVALDO MIÑO </t>
  </si>
  <si>
    <t xml:space="preserve">MALA TENECIA DE MASCOTAS </t>
  </si>
  <si>
    <t>JOSE MARIA LIMA CUENCA</t>
  </si>
  <si>
    <t xml:space="preserve">ALANGASI </t>
  </si>
  <si>
    <t xml:space="preserve">GENERAL PINTAG LOMAS DE LA CONCEPCION </t>
  </si>
  <si>
    <t xml:space="preserve">CHUNGANDRO NACAZA  JHONNY </t>
  </si>
  <si>
    <t xml:space="preserve">LA MERCED </t>
  </si>
  <si>
    <t xml:space="preserve">LA MERCED, FRANCISCO QUISAGUANO Y 3 ME DAYO </t>
  </si>
  <si>
    <t>086-2020</t>
  </si>
  <si>
    <t xml:space="preserve">MARTINEZ GARCIA SANTOS ALEXANDER </t>
  </si>
  <si>
    <t xml:space="preserve">ANTONIO JOSE  Y ESPEJO </t>
  </si>
  <si>
    <t xml:space="preserve">SAN JOSE DE CUTUGLAHUA CALLE 13 Y ARTURO YANES </t>
  </si>
  <si>
    <t>QUIROZ MERA LIBIO</t>
  </si>
  <si>
    <t xml:space="preserve">USHIMANA </t>
  </si>
  <si>
    <t xml:space="preserve">PUENGASI </t>
  </si>
  <si>
    <t xml:space="preserve">CHICAIZA ACOSTA SUSANA </t>
  </si>
  <si>
    <t>EL MARKET EXPRESS</t>
  </si>
  <si>
    <t xml:space="preserve">18 DDE MAYO Y GENERAL RUMIÑAHUI </t>
  </si>
  <si>
    <t xml:space="preserve">BRAVO ALCIVAR ROXANA </t>
  </si>
  <si>
    <t xml:space="preserve">PANADERIA DON ANGEL </t>
  </si>
  <si>
    <t xml:space="preserve">PANZALEO Y  MORONA SANTIAGP </t>
  </si>
  <si>
    <t xml:space="preserve">VINICIO JAVIER ARIAS PAEZ </t>
  </si>
  <si>
    <t xml:space="preserve">URB USHIMANA </t>
  </si>
  <si>
    <t>URBANISACION USHIMANA CASA 9</t>
  </si>
  <si>
    <t xml:space="preserve">BAUTISTA ALBACURA EVELYN KATHERINE </t>
  </si>
  <si>
    <t xml:space="preserve">AUTOLAVADO CELESTE </t>
  </si>
  <si>
    <t xml:space="preserve">SANTA ISABEL PRINCESA QUITAGO </t>
  </si>
  <si>
    <t xml:space="preserve">TIPAN SIMBAÑA ALEXANDER </t>
  </si>
  <si>
    <t xml:space="preserve">LA FORESTAL CALLE MUCHINQUI </t>
  </si>
  <si>
    <t>CONSUMO DDE BEBIDAS ALCOLICAS</t>
  </si>
  <si>
    <t xml:space="preserve">SANCHEZ LOAIZA AUGUSTO </t>
  </si>
  <si>
    <t>LOS PINOS FACUNDO CABRAL</t>
  </si>
  <si>
    <t xml:space="preserve">GUALOTUÑA CARHUA GILBERTO </t>
  </si>
  <si>
    <t xml:space="preserve">CONOCOTO NELA MARTINEZ </t>
  </si>
  <si>
    <t>12/06/200</t>
  </si>
  <si>
    <t>PEREZ PROAÑO JENNY MELCHORA</t>
  </si>
  <si>
    <t xml:space="preserve">URBANIZACIÓN EXLASALLANOS </t>
  </si>
  <si>
    <t>CALLE GUALBERTO PEREZ Y ANTONIO ROSSO 1</t>
  </si>
  <si>
    <t>2020-4059-M</t>
  </si>
  <si>
    <t xml:space="preserve">CHANGO CABEZAS SEGUNDO </t>
  </si>
  <si>
    <t xml:space="preserve">TECNICO </t>
  </si>
  <si>
    <t xml:space="preserve">CAMILO PONCE Y PRINCESA TOA </t>
  </si>
  <si>
    <t xml:space="preserve">WELLIGTON EDUARDO SANTACRUZ ARROBO </t>
  </si>
  <si>
    <t xml:space="preserve">Z TIRES </t>
  </si>
  <si>
    <t>CONJUNTO 14 DE MARZO CASA 74</t>
  </si>
  <si>
    <t>GUACHO MANYA LUIS HERMEREGILDO</t>
  </si>
  <si>
    <t xml:space="preserve">MONSERRATE </t>
  </si>
  <si>
    <t xml:space="preserve">CAMILO PONCE Y FERNANDES DE HEREDIA </t>
  </si>
  <si>
    <t>VALCON DEL VALLE, MIGUEL ANGEL ZAMBRANP  LOTE 1</t>
  </si>
  <si>
    <t xml:space="preserve">QUIÑA TACURI YUBEL ALONSO </t>
  </si>
  <si>
    <t>CONJUNTO PUENTE DE PIEDRA  CASA 96</t>
  </si>
  <si>
    <t xml:space="preserve">MENDOZA SANCHEZ JONNATHAN ROBER </t>
  </si>
  <si>
    <t xml:space="preserve">SATA ISABEL </t>
  </si>
  <si>
    <t>UB, PUENTE DE PIEDAR  LOTE 9</t>
  </si>
  <si>
    <t xml:space="preserve">ACTO DE INICI </t>
  </si>
  <si>
    <t xml:space="preserve">MJ </t>
  </si>
  <si>
    <t xml:space="preserve">CACAY ENCARNACION  BELGICA MARIELA </t>
  </si>
  <si>
    <t>NELA MARTINEZ</t>
  </si>
  <si>
    <t xml:space="preserve">NELA MARINEZ Y ALEJANDRO MACHUCA </t>
  </si>
  <si>
    <t>BARBOTO ARANDA ROSALINO HERACLIO</t>
  </si>
  <si>
    <t xml:space="preserve"> PANZALEO Y CAÑARIS </t>
  </si>
  <si>
    <t xml:space="preserve">BUÑAY GUAIPA LUIS HUMBERTO </t>
  </si>
  <si>
    <t xml:space="preserve">PRIMRA TRASVERSAL </t>
  </si>
  <si>
    <t xml:space="preserve">PRIMERA TRSVERSAL </t>
  </si>
  <si>
    <t xml:space="preserve">JIMENEZ UNTUÑAMARGARITA </t>
  </si>
  <si>
    <t xml:space="preserve">RICARDO SAENZ Y CUARTA TRASVERSAL </t>
  </si>
  <si>
    <t xml:space="preserve">SUNTAXI LOACHAMIN BRYAN FABRICIO </t>
  </si>
  <si>
    <t xml:space="preserve">CHAUPITENA </t>
  </si>
  <si>
    <t xml:space="preserve"> CHAUPITENA CASA  DE 3 PISOS </t>
  </si>
  <si>
    <t xml:space="preserve">CUICHAN ANDRANGO FRANKLIN VINIVIO </t>
  </si>
  <si>
    <t xml:space="preserve">SANTA ISABEL </t>
  </si>
  <si>
    <t xml:space="preserve">BARRIO EL BOSQUE  CASA VERDE </t>
  </si>
  <si>
    <t xml:space="preserve">AYALA REASCOS  STEBAN HERNAN </t>
  </si>
  <si>
    <t xml:space="preserve"> CONJUNTO PUESTE DE PIEDRA LOTE 6</t>
  </si>
  <si>
    <t xml:space="preserve">ACTO DE INCIO </t>
  </si>
  <si>
    <t>GUALOTUÑA LOGACHO LUIS GALO</t>
  </si>
  <si>
    <t>ACADEMIA MILITAR DEL VALLE</t>
  </si>
  <si>
    <t>SECTOR LA SALLE CALLE PANZALEO ESQUINA S.N</t>
  </si>
  <si>
    <t>GUAMANTICA ALOMOTO ENMA GRESEIDA</t>
  </si>
  <si>
    <t>COMUNA DE RUMILOMA</t>
  </si>
  <si>
    <t>CALLE JACINTO CONCAMAÑO E1-140 Y GUAYAQUIL</t>
  </si>
  <si>
    <t>PEREZ CAJAS JULIO VICENTE</t>
  </si>
  <si>
    <t>TINGO INTERVALLES PASAJE ANGEL POLIVO</t>
  </si>
  <si>
    <t>CUMANICHO CRUZ ALEXIS DANIEL</t>
  </si>
  <si>
    <t>LA TOGLLA</t>
  </si>
  <si>
    <t>GUANGOPOLO PASAJE S1B</t>
  </si>
  <si>
    <t xml:space="preserve">GUARANDA GUAMAN MARIA OLGA </t>
  </si>
  <si>
    <t>VISTA HERMOSA PASAJE OE6B LOTE 292</t>
  </si>
  <si>
    <t>2020-3686</t>
  </si>
  <si>
    <t>25/09/20200</t>
  </si>
  <si>
    <t xml:space="preserve">MORILLO ORTIZ  BRYAN NICOLAS </t>
  </si>
  <si>
    <t xml:space="preserve"> CONJUNTO DE PIERDRA ETAPA II  CASA 5</t>
  </si>
  <si>
    <t xml:space="preserve">ZURITA PILATAXI JOSE ROBERTO </t>
  </si>
  <si>
    <t xml:space="preserve"> SAN ANDRES DE CONOCOTO </t>
  </si>
  <si>
    <t>FAP2020-0719</t>
  </si>
  <si>
    <t xml:space="preserve">RIVERA MONTAÑO JUAN DIEGO </t>
  </si>
  <si>
    <t xml:space="preserve"> CONJUNTO PUENTE DE PIEDRA </t>
  </si>
  <si>
    <t xml:space="preserve">PACHACAMA HURTADO  BRYAN ISAC </t>
  </si>
  <si>
    <t>CUENDINA  CASA 1 COLOR BLANACA</t>
  </si>
  <si>
    <t>VARGAS CUMBAJIN JIMMY ALBERTO</t>
  </si>
  <si>
    <t>CALLE MONTUFAR ENTRE ESPEJO</t>
  </si>
  <si>
    <t>BASANTES ANDRADE RAMIRO PATRICIO</t>
  </si>
  <si>
    <t>URB PUERTA DEL VALLE CALLE 29 DE MAYO</t>
  </si>
  <si>
    <t>OCTUBRE</t>
  </si>
  <si>
    <t>LEMA POTOSI MAURICIO DANIEL</t>
  </si>
  <si>
    <t>RAMON MALDONADO U NELA MARTINEZ</t>
  </si>
  <si>
    <t>FAP-20-706</t>
  </si>
  <si>
    <t>GUERRA GUERRON LENIN GIOVANNY</t>
  </si>
  <si>
    <t xml:space="preserve">CALLE MIRSIERRA Y MIRLOS OE13-317 </t>
  </si>
  <si>
    <t>FAP-11-34</t>
  </si>
  <si>
    <t>MARTINEZ ORTEGA BYRON JHONATHAN</t>
  </si>
  <si>
    <t>CONJUNTO LA DOLOROSA CALINAS DE LA PAZ CASA 2</t>
  </si>
  <si>
    <t>MORALES SANDOVALIN JOSE EDUARDO</t>
  </si>
  <si>
    <t>SANTA TERESITA EMILIO ESTRADA Y ALBORNOZ LOTE 102</t>
  </si>
  <si>
    <t>PEREIRA VALVERDE LUIS RICARDO</t>
  </si>
  <si>
    <t>PEÑA CRUZ CARLOS EDUARDO</t>
  </si>
  <si>
    <t>EL BOSQUE SAN FRANCISCO DE LA PITA Y CTA TRANSVERSAL</t>
  </si>
  <si>
    <t>PUCHA BRAVO KATHERINE PAOLA</t>
  </si>
  <si>
    <t>CALDERON SAN JOSE DE MARIN CALLE B4-132 Y MANTILLA</t>
  </si>
  <si>
    <t>100-2020</t>
  </si>
  <si>
    <t>279</t>
  </si>
  <si>
    <t>SOLANO ARAUJO MONICA JEANNETH</t>
  </si>
  <si>
    <t>SAN BLASS JUAN LARREA 1321 Y ANTE</t>
  </si>
  <si>
    <t>280</t>
  </si>
  <si>
    <t>CUEVA LUZON MANUEL HUMBERTO</t>
  </si>
  <si>
    <t>GUANGOPOLO 2 DE AGOSTO Y GUAYAQUIL</t>
  </si>
  <si>
    <t>281</t>
  </si>
  <si>
    <t xml:space="preserve">CALDERON ZAMBRANO RONNY FABIAN </t>
  </si>
  <si>
    <t>HOSPITALARIA</t>
  </si>
  <si>
    <t xml:space="preserve"> FRENTE AL MERCADO LA HOSPITALARIA</t>
  </si>
  <si>
    <t>282</t>
  </si>
  <si>
    <t>ANANGONO LOZADA JUAN NARCISO</t>
  </si>
  <si>
    <t xml:space="preserve">SANTO DOMINGO </t>
  </si>
  <si>
    <t>283</t>
  </si>
  <si>
    <t xml:space="preserve">MOPOSITA YANCHATIPAN KLEVER FABIAN </t>
  </si>
  <si>
    <t xml:space="preserve">IGLESIA Y BUCHELI </t>
  </si>
  <si>
    <t>2020-1045M</t>
  </si>
  <si>
    <t>284</t>
  </si>
  <si>
    <t xml:space="preserve">SAIGUA TINGO VANESSA  ELOZABETH </t>
  </si>
  <si>
    <t xml:space="preserve">PRINCESA PACHA Y HUANCAVILCA </t>
  </si>
  <si>
    <t>CALLE GUAYAS, CASA 419</t>
  </si>
  <si>
    <t>285</t>
  </si>
  <si>
    <t xml:space="preserve">CHIRIBOGA TIPAN JORGE  STHEVVEN </t>
  </si>
  <si>
    <t xml:space="preserve">JERUSALEN </t>
  </si>
  <si>
    <t>2020-1077-m</t>
  </si>
  <si>
    <t>286</t>
  </si>
  <si>
    <t xml:space="preserve">GUALLICHICO COLUMBA MARCO VINICIO </t>
  </si>
  <si>
    <t xml:space="preserve">SAN JOSE    </t>
  </si>
  <si>
    <t>CR</t>
  </si>
  <si>
    <t>287</t>
  </si>
  <si>
    <t xml:space="preserve">PAUCAR GUALLICHICO FELIX ADRIAN </t>
  </si>
  <si>
    <t xml:space="preserve">SAN JOSE DE OLEAS </t>
  </si>
  <si>
    <t>288</t>
  </si>
  <si>
    <t xml:space="preserve">GONZALES GARCAI JANDRY ARIEL </t>
  </si>
  <si>
    <t xml:space="preserve">CONCOTO </t>
  </si>
  <si>
    <t xml:space="preserve">POLIT Y SEBASTIAN DE BENALCAZAR </t>
  </si>
  <si>
    <t>s/n</t>
  </si>
  <si>
    <t>2020-1094</t>
  </si>
  <si>
    <t>289</t>
  </si>
  <si>
    <t>QUISHPE SISALEMA STALIN GABRIEL</t>
  </si>
  <si>
    <t>LUIS FELIPE BORJA  Y JUAN LEON MERA LOTE 304</t>
  </si>
  <si>
    <t>16/10/20200</t>
  </si>
  <si>
    <t>290</t>
  </si>
  <si>
    <t xml:space="preserve">BASURTO DELGADO JEFFERSON ALEXIS </t>
  </si>
  <si>
    <t xml:space="preserve">CHARLES DARWIN Y EDUARDO MORA </t>
  </si>
  <si>
    <t>291</t>
  </si>
  <si>
    <t xml:space="preserve">BENAMIN WANDERBENG N14-213 Y JORGE </t>
  </si>
  <si>
    <t>292</t>
  </si>
  <si>
    <t xml:space="preserve">MASABANDA COLIMBA  BRIAN JAIR </t>
  </si>
  <si>
    <t xml:space="preserve">COCOCOTO </t>
  </si>
  <si>
    <t xml:space="preserve">POLIT Y BENJAMIN CARRION </t>
  </si>
  <si>
    <t>293</t>
  </si>
  <si>
    <t xml:space="preserve">FLORES CENTENO ROGER </t>
  </si>
  <si>
    <t xml:space="preserve">LA MENA 2, CIUDADELA TRAQUI CALLE TOCA  Y PASAJE S/N </t>
  </si>
  <si>
    <t>294</t>
  </si>
  <si>
    <t xml:space="preserve">BARRIGA FLORES OLINIO ELIAS </t>
  </si>
  <si>
    <t xml:space="preserve">CALLE ILALO ISABELA E ISLA ESPAÑOLA </t>
  </si>
  <si>
    <t>295</t>
  </si>
  <si>
    <t xml:space="preserve">ANRRANGO QUITO RICHARD PAUL </t>
  </si>
  <si>
    <t xml:space="preserve">EL CONDOR AV  GENERAL PINTAG </t>
  </si>
  <si>
    <t>296</t>
  </si>
  <si>
    <t xml:space="preserve">DE LA CRUZ LOYA JOSE ALFREDO </t>
  </si>
  <si>
    <t xml:space="preserve">CUENDINA </t>
  </si>
  <si>
    <t xml:space="preserve">2763CALLE S/N </t>
  </si>
  <si>
    <t>297</t>
  </si>
  <si>
    <t xml:space="preserve">ALQUINGA CHUQUIMARCA ANA MARIA </t>
  </si>
  <si>
    <t xml:space="preserve">ANGAMARCA </t>
  </si>
  <si>
    <t>ANGAMARCA SECTOR A CALLE AURELIO GAVILANES  INGRESO A LA HACEINDA MORENO</t>
  </si>
  <si>
    <t>298</t>
  </si>
  <si>
    <t xml:space="preserve">PILATASIG PILATASIG MARIA ADELA </t>
  </si>
  <si>
    <t xml:space="preserve">IGLESIA ONTANEDA </t>
  </si>
  <si>
    <t>JUNA MANUEL PINTO 3 LOTE PJ CALDERON</t>
  </si>
  <si>
    <t>299</t>
  </si>
  <si>
    <t xml:space="preserve">TIPAN TIPAN EDWIN VIDAL </t>
  </si>
  <si>
    <t xml:space="preserve">MIRANDA GRANDE CALLE RIO PILATON 3ERBPREDIO Y RIO NAPO </t>
  </si>
  <si>
    <t>300</t>
  </si>
  <si>
    <t>TIPAN CATOTA ELISA PAOLA</t>
  </si>
  <si>
    <t>LA HOSPITALARIA</t>
  </si>
  <si>
    <t xml:space="preserve">LA HOSPITALARIA </t>
  </si>
  <si>
    <t>AV ATAHUALPA Y 10 DE AGOSTO N7-26</t>
  </si>
  <si>
    <t>CONSUMO DE BEBIDAS ALCOLICAS</t>
  </si>
  <si>
    <t xml:space="preserve">ACTO DE INIOCIO </t>
  </si>
  <si>
    <t xml:space="preserve">PO </t>
  </si>
  <si>
    <t>301</t>
  </si>
  <si>
    <t xml:space="preserve">SANTILLAN GARCIA PABLO EDUARDO </t>
  </si>
  <si>
    <t>ANDES DE SANTA CRUZ N10-114</t>
  </si>
  <si>
    <t>302</t>
  </si>
  <si>
    <t xml:space="preserve">PACHACAMA  SINGO NELSON ENRIQUE </t>
  </si>
  <si>
    <t>303</t>
  </si>
  <si>
    <t>CAIZA TIPAN LUISA JONATHAN</t>
  </si>
  <si>
    <t xml:space="preserve">CARMELIA DE POLIT </t>
  </si>
  <si>
    <t>304</t>
  </si>
  <si>
    <t xml:space="preserve">RODRIGUEZ GRACIA ANDERSON  EDUARDO </t>
  </si>
  <si>
    <t xml:space="preserve">SEBASTIAN DE BENALCAZAR Y  LUIS FELIPE BORJA </t>
  </si>
  <si>
    <t>305</t>
  </si>
  <si>
    <t xml:space="preserve">CAJAS CRUZ DIEGO  ALDAIR </t>
  </si>
  <si>
    <t>SAN ISIDRO N3-136</t>
  </si>
  <si>
    <t>306</t>
  </si>
  <si>
    <t xml:space="preserve">PIZARRO PACHACAMA LUIS SANTIAGO </t>
  </si>
  <si>
    <t xml:space="preserve">CONCOCOTO </t>
  </si>
  <si>
    <t xml:space="preserve">GRIVALDO MIÑO Y TIWINZA </t>
  </si>
  <si>
    <t>307</t>
  </si>
  <si>
    <t xml:space="preserve">ORCEY DARIO RODRIGUEZ DUEÑAS </t>
  </si>
  <si>
    <t xml:space="preserve">PASAJE ZAMORA </t>
  </si>
  <si>
    <t>RIO ZAMORA ACECHO 5</t>
  </si>
  <si>
    <t>308</t>
  </si>
  <si>
    <t xml:space="preserve">LOACHAMIN CANCHIGÑA MARIBEL ALEXANDRA </t>
  </si>
  <si>
    <t xml:space="preserve">ILALO </t>
  </si>
  <si>
    <t xml:space="preserve">MIRADOR DEL ILALO </t>
  </si>
  <si>
    <t xml:space="preserve">SANGOLQUI, LEOPOLDO MERCANDO 2423 Y LONDON </t>
  </si>
  <si>
    <t>309</t>
  </si>
  <si>
    <t xml:space="preserve">BARRENO MADRID VICTOR ANDRES </t>
  </si>
  <si>
    <t xml:space="preserve">SANGOLQUI, CALLE GENERAL ENRIQUEZ   LOTE 2 CASA 1/( COLOR AMARILLA) </t>
  </si>
  <si>
    <t>310</t>
  </si>
  <si>
    <t xml:space="preserve">VIZUETE RODRIGUEZ OSWALDO FIDEL </t>
  </si>
  <si>
    <t xml:space="preserve">PARQUE DE PINTAG </t>
  </si>
  <si>
    <t xml:space="preserve">ANTISANA S1-393 Y VILLA ORELLANA </t>
  </si>
  <si>
    <t>311</t>
  </si>
  <si>
    <t>LOZA CRIOLLO JUAN</t>
  </si>
  <si>
    <t xml:space="preserve">MACHALA Y ATAHUALPA </t>
  </si>
  <si>
    <t>SOLANDA, SECTOR1. SMZ, CASA 108</t>
  </si>
  <si>
    <t>312</t>
  </si>
  <si>
    <t xml:space="preserve">AMAGUAÑA ASCANTA LUIS EDUARDO </t>
  </si>
  <si>
    <t xml:space="preserve">QUINCHE, ALADO DEL PARQUE </t>
  </si>
  <si>
    <t>313</t>
  </si>
  <si>
    <t xml:space="preserve">CORAL RAZA EDWIN STALIN </t>
  </si>
  <si>
    <t xml:space="preserve">SAN JUAN DE DIOS E ILALO </t>
  </si>
  <si>
    <t xml:space="preserve">LUIS RIVADENEIRA Y GONZALO ENDARA ,LA MERCED </t>
  </si>
  <si>
    <t>314</t>
  </si>
  <si>
    <t>LUIS FERNANDO CUATIN CHICAZ</t>
  </si>
  <si>
    <t>AV INTERVALLES , INGRESO A GUANGOPOLO</t>
  </si>
  <si>
    <t xml:space="preserve">CESAR  VILLACRES OE 11-32. COCHAPAMBA  NORTE DE QUITO , FRENTE A LA IGLESIA </t>
  </si>
  <si>
    <t>315</t>
  </si>
  <si>
    <t xml:space="preserve">GUAYGUA LLULLUNA SEGUNDO HUMBERTO </t>
  </si>
  <si>
    <t xml:space="preserve">PINTAG CALDAS </t>
  </si>
  <si>
    <t>316</t>
  </si>
  <si>
    <t xml:space="preserve">AGOSTA GARCIA JUAN CARLOS </t>
  </si>
  <si>
    <t xml:space="preserve">PINTAG S ELIAS Y ANTISANA </t>
  </si>
  <si>
    <t>317</t>
  </si>
  <si>
    <t xml:space="preserve">SOSA FREIRE REX  TIPTON </t>
  </si>
  <si>
    <t xml:space="preserve">GONSALEZ SUAREZ  Y CALDAS. PARQUE DE PINTAG </t>
  </si>
  <si>
    <t>318</t>
  </si>
  <si>
    <t xml:space="preserve">TIPAN QUISHPE EDWIN MAURICIO </t>
  </si>
  <si>
    <t xml:space="preserve">AMAGUAÑA. BARRIO GALPON,  CASA TOMATE </t>
  </si>
  <si>
    <t>319</t>
  </si>
  <si>
    <t xml:space="preserve">ACOSTA JARAMILLO FRANCIS  PATRICIA </t>
  </si>
  <si>
    <t xml:space="preserve">LOS FAIQUEZ URB, LOS MANOLOS </t>
  </si>
  <si>
    <t xml:space="preserve">LOS FAIQUEZ, URB. LOS MANOLOS </t>
  </si>
  <si>
    <t>2020-2841</t>
  </si>
  <si>
    <t>2020-3564-M</t>
  </si>
  <si>
    <t>320</t>
  </si>
  <si>
    <t xml:space="preserve">LUJE VARGAS NORMA ELIZEBETH </t>
  </si>
  <si>
    <t xml:space="preserve">LATACUNGA </t>
  </si>
  <si>
    <t>321</t>
  </si>
  <si>
    <t xml:space="preserve">QUILLUPANGUI FONSECA  JONATHAN PATRICIO </t>
  </si>
  <si>
    <t xml:space="preserve">GONZALES SUARES Y CALDAS </t>
  </si>
  <si>
    <t xml:space="preserve">MACHACHI, AV. PABLO GUARDERAS  Y 23 DE JULIO </t>
  </si>
  <si>
    <t>322</t>
  </si>
  <si>
    <t>CRIOLLO LOACHAMIN SEGUNDO MOISES</t>
  </si>
  <si>
    <t xml:space="preserve">AMAGUAÑA, SAN FERNANDO,  PASO LA HACIENDA </t>
  </si>
  <si>
    <t>323</t>
  </si>
  <si>
    <t xml:space="preserve">CARVAJAL  REA ANDRES MARCELO </t>
  </si>
  <si>
    <t xml:space="preserve">LEOPOLDO BENITEZ VINUEZA  OE1-62 Y OLMEDO, CONOCOTO </t>
  </si>
  <si>
    <t>324</t>
  </si>
  <si>
    <t xml:space="preserve">VARGAS TOAQUIZA HILDA  BEATRIZ </t>
  </si>
  <si>
    <t xml:space="preserve">PINTAG, VALENCIA </t>
  </si>
  <si>
    <t>325</t>
  </si>
  <si>
    <t xml:space="preserve">TOCTAGUANO  CAGUANA VERONICA GABRIELA </t>
  </si>
  <si>
    <t>ANTISANA  Y PARROCO RIOFRIO</t>
  </si>
  <si>
    <t>326</t>
  </si>
  <si>
    <t xml:space="preserve">MOLINA HERNANDEZ BRYAN PATRICIO </t>
  </si>
  <si>
    <t>MANUEL JUAN BAUTISTA  MARQUEZ ANGEL S7-85</t>
  </si>
  <si>
    <t>327</t>
  </si>
  <si>
    <t xml:space="preserve">LOYA QUINGA  JONATHAN VINICIO </t>
  </si>
  <si>
    <t xml:space="preserve">HUANCAVILCA </t>
  </si>
  <si>
    <t xml:space="preserve">CALLE EL GALPON  Y HUANCAVILCA , CASA ENLUCIDA DE 3 PISOS </t>
  </si>
  <si>
    <t>328</t>
  </si>
  <si>
    <t xml:space="preserve">JORGE LUIS VARGAS </t>
  </si>
  <si>
    <t xml:space="preserve">CALLE LORNELIA POLIT Y CALLE ESTADIO (CASA COLOR AMARILLA) </t>
  </si>
  <si>
    <t xml:space="preserve">153312276 P </t>
  </si>
  <si>
    <t>329</t>
  </si>
  <si>
    <t xml:space="preserve">ARSENIO ANTONIO MATHEUS CORDERO </t>
  </si>
  <si>
    <t xml:space="preserve">ARMNIA </t>
  </si>
  <si>
    <t>CARMELIA POLIT  Y CALLE ESTADIO (CASA COLOR AMARILLA)</t>
  </si>
  <si>
    <t>094085599 P</t>
  </si>
  <si>
    <t xml:space="preserve">NOVIEMBRE </t>
  </si>
  <si>
    <t>330</t>
  </si>
  <si>
    <t>CRESPO OVIEDO FLOR ZENAIDA</t>
  </si>
  <si>
    <t xml:space="preserve">JUAN SERAFIN CARRERA </t>
  </si>
  <si>
    <t>2020-0036-M</t>
  </si>
  <si>
    <t>331</t>
  </si>
  <si>
    <t xml:space="preserve">VIRACOCHA SIMBAÑA GADYS CATALINA </t>
  </si>
  <si>
    <t xml:space="preserve">LOS FRAILES, URB. LOS MANOLOS </t>
  </si>
  <si>
    <t>2020-3572</t>
  </si>
  <si>
    <t>332</t>
  </si>
  <si>
    <t xml:space="preserve">DANIELA MARITZA GARCIA HARO </t>
  </si>
  <si>
    <t>ANTISANA S2-325 Y AV PINTAG</t>
  </si>
  <si>
    <t>2020-2360-O</t>
  </si>
  <si>
    <t>333</t>
  </si>
  <si>
    <t xml:space="preserve">CAICEDO LOPEZ MIGUEL ANGEL </t>
  </si>
  <si>
    <t xml:space="preserve">EL TINGO </t>
  </si>
  <si>
    <t xml:space="preserve">ACOSTA LOMBER E ILALO </t>
  </si>
  <si>
    <t>334</t>
  </si>
  <si>
    <t xml:space="preserve">MUÑOZ SUAREZ EMILY TATIANA </t>
  </si>
  <si>
    <t xml:space="preserve">GUANCOPOLO </t>
  </si>
  <si>
    <t xml:space="preserve">PEDRO FERMIN </t>
  </si>
  <si>
    <t xml:space="preserve">QUITO TENIS, HIDALGO DE PINTO N39-166 Y PEDRO SARMMIENTO DE GAMBOA </t>
  </si>
  <si>
    <t>335</t>
  </si>
  <si>
    <t xml:space="preserve">AGUAIZA RUBIO FRANCIS  EMANUEL </t>
  </si>
  <si>
    <t xml:space="preserve">LA MOYA </t>
  </si>
  <si>
    <t xml:space="preserve">MARISCAL SUCRE 59-176 Y LIBERTADORES </t>
  </si>
  <si>
    <t>336</t>
  </si>
  <si>
    <t xml:space="preserve">BASANTES PILATAXI DARWIN WLADIMIR </t>
  </si>
  <si>
    <t xml:space="preserve">PESCADERIA SARITA </t>
  </si>
  <si>
    <t xml:space="preserve">CONOCOTO, PANZALEO  S/N Y MORONA SANTIAGO </t>
  </si>
  <si>
    <t>337</t>
  </si>
  <si>
    <t xml:space="preserve">OYACATO TIBANTA EDISON VLADIMIR </t>
  </si>
  <si>
    <t xml:space="preserve">GUANGOPOLO </t>
  </si>
  <si>
    <t xml:space="preserve">GUANGOPOLO, GUAYAQUIL  N720 Y 2 DE AGOSTO </t>
  </si>
  <si>
    <t>338</t>
  </si>
  <si>
    <t>OÑA SUNTAXI PATRICIA DEL PILAR</t>
  </si>
  <si>
    <t xml:space="preserve">SAN FRANCISCO </t>
  </si>
  <si>
    <t>339</t>
  </si>
  <si>
    <t xml:space="preserve">PATAJALO VILLA JUANA </t>
  </si>
  <si>
    <t xml:space="preserve">BRUNING Y JOSE JOAQUIN </t>
  </si>
  <si>
    <t xml:space="preserve">FERROVIARIA ALTA, RICARDO VALDIVIEZO </t>
  </si>
  <si>
    <t>340</t>
  </si>
  <si>
    <t xml:space="preserve">MENDOZA ZAMBRANO KLEVER RAFAEL </t>
  </si>
  <si>
    <t xml:space="preserve">MIRAVALLE </t>
  </si>
  <si>
    <t xml:space="preserve">SIMON BOLIVAR CALLE A, SOLAR20, BARRIO PATRIMONIO FAMILIAR </t>
  </si>
  <si>
    <t>341</t>
  </si>
  <si>
    <t xml:space="preserve">SOTOMAYOR CRIOLLO PABLO FERNANDO </t>
  </si>
  <si>
    <t xml:space="preserve">CONOCOTO , LECTOR MIRANDA </t>
  </si>
  <si>
    <t>342</t>
  </si>
  <si>
    <t xml:space="preserve">QUILUMBA MUÑOZ LUIS ANIBAL </t>
  </si>
  <si>
    <t xml:space="preserve">SALVADOR CELI </t>
  </si>
  <si>
    <t xml:space="preserve">CONOCOTO, ISLA ISABELA, 17-520 E ILALO </t>
  </si>
  <si>
    <t>INFORME DE INSTRUCCIÓN MENSUAL POR ORDENANZAS</t>
  </si>
  <si>
    <t>N°</t>
  </si>
  <si>
    <t>OM</t>
  </si>
  <si>
    <t>PROCESO ADMINISTRATIVO SANCIONADOR EN FASE DE INSTRUCCIÓN</t>
  </si>
  <si>
    <t>Número de Expediente con acto de inicio/prueba</t>
  </si>
  <si>
    <t>Número de Expedientes con Dictámen</t>
  </si>
  <si>
    <t>Número de Expedientes con caducidad</t>
  </si>
  <si>
    <t>Número de Expedientes con Nulidad</t>
  </si>
  <si>
    <t>TOTAL:</t>
  </si>
  <si>
    <t>DICIEMBRE</t>
  </si>
  <si>
    <t>Número de Expediente acto de inicio/prueba</t>
  </si>
  <si>
    <t>Número de Expedientes con Dictamen</t>
  </si>
  <si>
    <t>Número de Expedientes con Caducidad</t>
  </si>
  <si>
    <t>SI</t>
  </si>
  <si>
    <t>ORDENANZA</t>
  </si>
  <si>
    <t>LUGAR DEL OPERATIVO</t>
  </si>
  <si>
    <t>PARTICIPANTES</t>
  </si>
  <si>
    <t>OBSERVACIONES</t>
  </si>
  <si>
    <t>HORARIO</t>
  </si>
  <si>
    <t>332-201</t>
  </si>
  <si>
    <t>GEOVANNY NASIMBA</t>
  </si>
  <si>
    <t>IVÁN BASTIDAS / SECRETARIO ABOGADO</t>
  </si>
  <si>
    <t>CANTERAS</t>
  </si>
  <si>
    <t>08H00 A 14H00</t>
  </si>
  <si>
    <t>IVÁN BASTIDAS</t>
  </si>
  <si>
    <t>VENTAS EN ESPACIO PÚBLICO</t>
  </si>
  <si>
    <t>14H00 A 18H00</t>
  </si>
  <si>
    <t>IVÁN BASTIDAS / INSTRUCTOR DE APOYO</t>
  </si>
  <si>
    <t>ALANGASÍ</t>
  </si>
  <si>
    <t>SECRETARIO ABOGADO</t>
  </si>
  <si>
    <t>IVÁN BASTIDAS / GEOVANNY NASIMBA</t>
  </si>
  <si>
    <t>LICENCIAMIENTO/ ESPACIO PÚBLICO/LIBADORES</t>
  </si>
  <si>
    <t>16H00 A 20H00</t>
  </si>
  <si>
    <t>125-151</t>
  </si>
  <si>
    <t>LICENCIAMIENTO/ ESPACIO PÚBLICO/</t>
  </si>
  <si>
    <t>CONOCOTO/AAMAGUAÑA</t>
  </si>
  <si>
    <t>GEOVANNY NASIMBA / SECRETARIO ABOGADO</t>
  </si>
  <si>
    <t>VENTAS EN ESPACIO PÚBLICO/LIBADORES</t>
  </si>
  <si>
    <t>18H00 A 21H00</t>
  </si>
  <si>
    <t>CONOCOTO / ALANGASÍ</t>
  </si>
  <si>
    <t>10H00 A 14H00</t>
  </si>
  <si>
    <t xml:space="preserve">151, 201, 125, </t>
  </si>
  <si>
    <t>332 / 201 / 125/151</t>
  </si>
  <si>
    <t xml:space="preserve">GIOVANNI NASIMBA /IVÁN BASTIDAS </t>
  </si>
  <si>
    <t>VÍSPERAS</t>
  </si>
  <si>
    <t>18H00 A 23H00</t>
  </si>
  <si>
    <t>332 / 201 / 125</t>
  </si>
  <si>
    <t>JESSICA MIÑO</t>
  </si>
  <si>
    <t>JESSICA MIÑO/ IVÁN BASTIDAS/ GEOVANNY NASIMBA</t>
  </si>
  <si>
    <t>VENTAS EN ESPACIO PÚBLICO/ LUAE</t>
  </si>
  <si>
    <t>15H00 A 19H00</t>
  </si>
  <si>
    <t xml:space="preserve">332 /201 </t>
  </si>
  <si>
    <t>IVÁN BASTIDAS / JESSICA MIÑO/ GIOVANNI NASIMBA</t>
  </si>
  <si>
    <t>VENTAS EN ESPACIO PÚBLICO/RETIROS</t>
  </si>
  <si>
    <t>151 / 125/201</t>
  </si>
  <si>
    <t>LA MERCED/ ALANGASÍ</t>
  </si>
  <si>
    <t>332 / 125/201</t>
  </si>
  <si>
    <t>332 / 125 / 151</t>
  </si>
  <si>
    <t xml:space="preserve">332 / 125/ 201 </t>
  </si>
  <si>
    <t>16H30 A 20H30</t>
  </si>
  <si>
    <t>332 / 201 / 125/</t>
  </si>
  <si>
    <t>JEYMMY YAMÁ</t>
  </si>
  <si>
    <t>JEYMMY YAMÁ JAIME BRONCANO</t>
  </si>
  <si>
    <t>ESPACIO PÚBLICO</t>
  </si>
  <si>
    <t>09H00 13H00</t>
  </si>
  <si>
    <t>JAIME BRONCANO</t>
  </si>
  <si>
    <t>JAIME BRONCANO/ JOHANA MORALES</t>
  </si>
  <si>
    <t>08H00 14H00</t>
  </si>
  <si>
    <t xml:space="preserve">332 /201/125 </t>
  </si>
  <si>
    <t>ALANGASÍ/ LA MERCED</t>
  </si>
  <si>
    <t>JOHANA MORALES</t>
  </si>
  <si>
    <t>MARCO BARRAGÁN/ JOHANA MORALES</t>
  </si>
  <si>
    <t>15H00 19H00</t>
  </si>
  <si>
    <t>GUANGOPOLO/ EL TINGO</t>
  </si>
  <si>
    <t>MARCO BARRAGÁN</t>
  </si>
  <si>
    <t>17H00 21H00</t>
  </si>
  <si>
    <t>JEYMMY YAMÁ / JOHANA MORALES</t>
  </si>
  <si>
    <t>MARCO BARRAGÁN/ JAIME BRONCANO</t>
  </si>
  <si>
    <t xml:space="preserve">332 / 201 </t>
  </si>
  <si>
    <t>ESPACIO PÚBLICO ( ATENCIÓN DENUNCIAS)</t>
  </si>
  <si>
    <t>07H00 11H00</t>
  </si>
  <si>
    <t>CONOCOTO (PUENTES AUTOPISTA)</t>
  </si>
  <si>
    <t>16H00 21H00</t>
  </si>
  <si>
    <t>332/201</t>
  </si>
  <si>
    <t>CONOCOTO (LA ARMENIA Y LA RIVERA)</t>
  </si>
  <si>
    <t>ESCOMBRERAS</t>
  </si>
  <si>
    <t>125/151/201</t>
  </si>
  <si>
    <t>20H00 02H00</t>
  </si>
  <si>
    <t>332/ 201</t>
  </si>
  <si>
    <t>CONOCOTO/ ALANGASÍ/ AMAGUAÑA/ LA MERCED</t>
  </si>
  <si>
    <t>MARCO BARRAGÁN/ JEYMMY YAMÁ</t>
  </si>
  <si>
    <t xml:space="preserve"> ESPACIO PÚBLICO (PROCESIONES DE VIERNES SANTO)</t>
  </si>
  <si>
    <t xml:space="preserve">332 / 125 </t>
  </si>
  <si>
    <t>09H0014H00</t>
  </si>
  <si>
    <t>151, 201, 332</t>
  </si>
  <si>
    <t>VENTAS EN ESPACIO PÚBLICO /RETIROS (CANTER)</t>
  </si>
  <si>
    <t>151, 201, 332, 125</t>
  </si>
  <si>
    <t>JEYMMY YAMÁ/ JOHANA MORALES</t>
  </si>
  <si>
    <t>332, 201, 125</t>
  </si>
  <si>
    <t>CONOCOTO/  AMAGUAÑA</t>
  </si>
  <si>
    <t>JEYMMY YAMÁ/ JAIME BRONCANO</t>
  </si>
  <si>
    <t>09H00 14H00</t>
  </si>
  <si>
    <t>14H00 19H00</t>
  </si>
  <si>
    <t>332, 125, 201</t>
  </si>
  <si>
    <t>048</t>
  </si>
  <si>
    <t>DMI / FU</t>
  </si>
  <si>
    <t>COMISARÍA / JB</t>
  </si>
  <si>
    <t>COMISARÍA / CS</t>
  </si>
  <si>
    <t>Mes</t>
  </si>
  <si>
    <t>Fecha de Recepción de Denuncia</t>
  </si>
  <si>
    <t>Ord.</t>
  </si>
  <si>
    <t>Denunciante</t>
  </si>
  <si>
    <t>Denunciado</t>
  </si>
  <si>
    <t>Fecha de Inspección/operativo</t>
  </si>
  <si>
    <t>Memorando/Oficio</t>
  </si>
  <si>
    <t>Atendido por</t>
  </si>
  <si>
    <t xml:space="preserve">Observaciones </t>
  </si>
  <si>
    <t>udcmcl</t>
  </si>
  <si>
    <t>Fecha de Recepción de Memorando/Oficio/ Informe/Acta</t>
  </si>
  <si>
    <t>Ordenanza</t>
  </si>
  <si>
    <t>No. Actuación Previa</t>
  </si>
  <si>
    <t>Fecha de entrega a Instructor</t>
  </si>
  <si>
    <t>Responsable</t>
  </si>
  <si>
    <t>Estado</t>
  </si>
  <si>
    <t>Devuelto</t>
  </si>
  <si>
    <t>Abierto</t>
  </si>
  <si>
    <t>Pendiente</t>
  </si>
  <si>
    <t>WILMER DAGOBERTO OYACATO GUAMANTICA</t>
  </si>
  <si>
    <t>20-546</t>
  </si>
</sst>
</file>

<file path=xl/styles.xml><?xml version="1.0" encoding="utf-8"?>
<styleSheet xmlns="http://schemas.openxmlformats.org/spreadsheetml/2006/main">
  <numFmts count="6">
    <numFmt numFmtId="176" formatCode="_-* #,##0\ &quot;€&quot;_-;\-* #,##0\ &quot;€&quot;_-;_-* &quot;-&quot;\ &quot;€&quot;_-;_-@_-"/>
    <numFmt numFmtId="43" formatCode="_-* #,##0.00_-;\-* #,##0.00_-;_-* &quot;-&quot;??_-;_-@_-"/>
    <numFmt numFmtId="177" formatCode="[$-C0A]d\-mmm\-yy;@"/>
    <numFmt numFmtId="178" formatCode="_-* #,##0.00\ &quot;€&quot;_-;\-* #,##0.00\ &quot;€&quot;_-;_-* \-??\ &quot;€&quot;_-;_-@_-"/>
    <numFmt numFmtId="41" formatCode="_-* #,##0_-;\-* #,##0_-;_-* &quot;-&quot;_-;_-@_-"/>
    <numFmt numFmtId="179" formatCode="[$-1540A]dd\-mmm\-yy;@"/>
  </numFmts>
  <fonts count="85">
    <font>
      <sz val="11"/>
      <color theme="1"/>
      <name val="Calibri"/>
      <charset val="134"/>
      <scheme val="minor"/>
    </font>
    <font>
      <b/>
      <sz val="10"/>
      <color theme="0"/>
      <name val="Calibri"/>
      <charset val="134"/>
      <scheme val="minor"/>
    </font>
    <font>
      <sz val="7"/>
      <name val="Arial Unicode MS"/>
      <charset val="134"/>
    </font>
    <font>
      <sz val="8"/>
      <color theme="1"/>
      <name val="Calibri"/>
      <charset val="134"/>
      <scheme val="minor"/>
    </font>
    <font>
      <sz val="8"/>
      <name val="Arial Unicode MS"/>
      <charset val="134"/>
    </font>
    <font>
      <sz val="8"/>
      <name val="Calibri"/>
      <charset val="134"/>
    </font>
    <font>
      <b/>
      <sz val="8"/>
      <name val="Arial Unicode MS"/>
      <charset val="134"/>
    </font>
    <font>
      <sz val="8"/>
      <color theme="1"/>
      <name val="Arial Unicode MS"/>
      <charset val="134"/>
    </font>
    <font>
      <sz val="8"/>
      <color theme="1"/>
      <name val="Arial"/>
      <charset val="134"/>
    </font>
    <font>
      <b/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0" tint="-0.0499893185216834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0"/>
      <color theme="1"/>
      <name val="Gisha"/>
      <charset val="134"/>
    </font>
    <font>
      <sz val="10"/>
      <color theme="1"/>
      <name val="Gisha"/>
      <charset val="134"/>
    </font>
    <font>
      <b/>
      <sz val="10"/>
      <color theme="0"/>
      <name val="Gisha"/>
      <charset val="134"/>
    </font>
    <font>
      <sz val="11"/>
      <color rgb="FF000000"/>
      <name val="Arial"/>
      <charset val="134"/>
    </font>
    <font>
      <sz val="10"/>
      <color theme="0" tint="-0.0499893185216834"/>
      <name val="Gisha"/>
      <charset val="134"/>
    </font>
    <font>
      <sz val="8"/>
      <color theme="1"/>
      <name val="Gisha"/>
      <charset val="134"/>
    </font>
    <font>
      <b/>
      <sz val="8"/>
      <color theme="1"/>
      <name val="Gisha"/>
      <charset val="134"/>
    </font>
    <font>
      <b/>
      <sz val="14"/>
      <color theme="1"/>
      <name val="Gisha"/>
      <charset val="134"/>
    </font>
    <font>
      <b/>
      <sz val="8"/>
      <name val="Gisha"/>
      <charset val="134"/>
    </font>
    <font>
      <b/>
      <sz val="14"/>
      <name val="Gisha"/>
      <charset val="134"/>
    </font>
    <font>
      <b/>
      <sz val="8"/>
      <color theme="1"/>
      <name val="Arial"/>
      <charset val="134"/>
    </font>
    <font>
      <b/>
      <sz val="9"/>
      <name val="Arial"/>
      <charset val="134"/>
    </font>
    <font>
      <b/>
      <sz val="8"/>
      <name val="Arial"/>
      <charset val="134"/>
    </font>
    <font>
      <sz val="8"/>
      <name val="Gisha"/>
      <charset val="134"/>
    </font>
    <font>
      <sz val="8"/>
      <name val="Arial"/>
      <charset val="134"/>
    </font>
    <font>
      <b/>
      <sz val="8"/>
      <color theme="0"/>
      <name val="Gisha"/>
      <charset val="134"/>
    </font>
    <font>
      <b/>
      <sz val="14"/>
      <color theme="0"/>
      <name val="Gisha"/>
      <charset val="134"/>
    </font>
    <font>
      <sz val="9"/>
      <name val="Arial"/>
      <charset val="134"/>
    </font>
    <font>
      <b/>
      <sz val="20"/>
      <name val="Arial Narrow"/>
      <charset val="134"/>
    </font>
    <font>
      <b/>
      <sz val="11"/>
      <name val="Arial Narrow"/>
      <charset val="134"/>
    </font>
    <font>
      <b/>
      <sz val="12"/>
      <name val="Arial Narrow"/>
      <charset val="134"/>
    </font>
    <font>
      <b/>
      <sz val="10"/>
      <name val="Arial Narrow"/>
      <charset val="134"/>
    </font>
    <font>
      <sz val="11"/>
      <name val="Arial Narrow"/>
      <charset val="134"/>
    </font>
    <font>
      <sz val="16"/>
      <color theme="1"/>
      <name val="Arial Narrow"/>
      <charset val="134"/>
    </font>
    <font>
      <sz val="11"/>
      <color theme="1"/>
      <name val="Arial Narrow"/>
      <charset val="134"/>
    </font>
    <font>
      <sz val="12"/>
      <color theme="1"/>
      <name val="Arial Narrow"/>
      <charset val="134"/>
    </font>
    <font>
      <b/>
      <sz val="16"/>
      <name val="Arial Narrow"/>
      <charset val="134"/>
    </font>
    <font>
      <b/>
      <sz val="14"/>
      <name val="Arial Narrow"/>
      <charset val="134"/>
    </font>
    <font>
      <b/>
      <u/>
      <sz val="12"/>
      <name val="Arial Narrow"/>
      <charset val="134"/>
    </font>
    <font>
      <b/>
      <sz val="11"/>
      <color theme="1"/>
      <name val="Arial Narrow"/>
      <charset val="134"/>
    </font>
    <font>
      <b/>
      <sz val="20"/>
      <color theme="1"/>
      <name val="Arial Narrow"/>
      <charset val="134"/>
    </font>
    <font>
      <b/>
      <sz val="12"/>
      <color theme="1"/>
      <name val="Arial Narrow"/>
      <charset val="134"/>
    </font>
    <font>
      <b/>
      <sz val="10"/>
      <color theme="1"/>
      <name val="Arial Narrow"/>
      <charset val="134"/>
    </font>
    <font>
      <b/>
      <sz val="7"/>
      <name val="Arial Unicode MS"/>
      <charset val="134"/>
    </font>
    <font>
      <b/>
      <sz val="9"/>
      <color theme="1"/>
      <name val="Cambria"/>
      <charset val="134"/>
      <scheme val="major"/>
    </font>
    <font>
      <sz val="9"/>
      <color theme="1"/>
      <name val="Cambria"/>
      <charset val="134"/>
      <scheme val="major"/>
    </font>
    <font>
      <sz val="11"/>
      <name val="Calibri"/>
      <charset val="134"/>
      <scheme val="minor"/>
    </font>
    <font>
      <b/>
      <sz val="9"/>
      <name val="Cambria"/>
      <charset val="134"/>
      <scheme val="major"/>
    </font>
    <font>
      <sz val="9"/>
      <name val="Cambria"/>
      <charset val="134"/>
      <scheme val="major"/>
    </font>
    <font>
      <b/>
      <sz val="10"/>
      <name val="Cambria"/>
      <charset val="134"/>
      <scheme val="major"/>
    </font>
    <font>
      <sz val="10"/>
      <name val="Cambria"/>
      <charset val="134"/>
      <scheme val="major"/>
    </font>
    <font>
      <sz val="10"/>
      <color theme="1"/>
      <name val="Cambria"/>
      <charset val="134"/>
      <scheme val="major"/>
    </font>
    <font>
      <b/>
      <sz val="10"/>
      <color theme="1"/>
      <name val="Cambria"/>
      <charset val="134"/>
      <scheme val="major"/>
    </font>
    <font>
      <b/>
      <i/>
      <sz val="10"/>
      <color theme="1"/>
      <name val="Cambria"/>
      <charset val="134"/>
      <scheme val="major"/>
    </font>
    <font>
      <sz val="10"/>
      <color rgb="FF000000"/>
      <name val="Cambria"/>
      <charset val="134"/>
      <scheme val="major"/>
    </font>
    <font>
      <b/>
      <sz val="7"/>
      <color theme="0"/>
      <name val="Arial Unicode MS"/>
      <charset val="134"/>
    </font>
    <font>
      <sz val="8"/>
      <color theme="0"/>
      <name val="Arial Unicode MS"/>
      <charset val="134"/>
    </font>
    <font>
      <sz val="8"/>
      <color rgb="FFFF0000"/>
      <name val="Arial Unicode MS"/>
      <charset val="134"/>
    </font>
    <font>
      <sz val="10"/>
      <color rgb="FF362B36"/>
      <name val="Cambria"/>
      <charset val="134"/>
      <scheme val="major"/>
    </font>
    <font>
      <sz val="10"/>
      <color rgb="FF333333"/>
      <name val="Cambria"/>
      <charset val="134"/>
      <scheme val="major"/>
    </font>
    <font>
      <b/>
      <sz val="8"/>
      <color theme="0"/>
      <name val="Arial Unicode MS"/>
      <charset val="134"/>
    </font>
    <font>
      <sz val="9"/>
      <color rgb="FF000000"/>
      <name val="Arial"/>
      <charset val="134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7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A22E6B"/>
        <bgColor indexed="64"/>
      </patternFill>
    </fill>
    <fill>
      <patternFill patternType="solid">
        <fgColor rgb="FFD46AA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C6EB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4ECB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DAD6E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7F7F8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</fills>
  <borders count="6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8" fillId="0" borderId="58" applyNumberFormat="0" applyFill="0" applyAlignment="0" applyProtection="0">
      <alignment vertical="center"/>
    </xf>
    <xf numFmtId="176" fontId="69" fillId="0" borderId="0" applyFont="0" applyFill="0" applyBorder="0" applyAlignment="0" applyProtection="0">
      <alignment vertical="center"/>
    </xf>
    <xf numFmtId="0" fontId="71" fillId="57" borderId="0" applyNumberFormat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178" fontId="69" fillId="0" borderId="0" applyFont="0" applyFill="0" applyBorder="0" applyAlignment="0" applyProtection="0">
      <alignment vertical="center"/>
    </xf>
    <xf numFmtId="43" fontId="69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9" fillId="62" borderId="62" applyNumberFormat="0" applyAlignment="0" applyProtection="0">
      <alignment vertical="center"/>
    </xf>
    <xf numFmtId="0" fontId="69" fillId="61" borderId="61" applyNumberFormat="0" applyFont="0" applyAlignment="0" applyProtection="0">
      <alignment vertical="center"/>
    </xf>
    <xf numFmtId="0" fontId="77" fillId="0" borderId="60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8" fillId="0" borderId="60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81" fillId="66" borderId="63" applyNumberFormat="0" applyAlignment="0" applyProtection="0">
      <alignment vertical="center"/>
    </xf>
    <xf numFmtId="0" fontId="82" fillId="62" borderId="63" applyNumberFormat="0" applyAlignment="0" applyProtection="0">
      <alignment vertical="center"/>
    </xf>
    <xf numFmtId="0" fontId="75" fillId="56" borderId="59" applyNumberFormat="0" applyAlignment="0" applyProtection="0">
      <alignment vertical="center"/>
    </xf>
    <xf numFmtId="0" fontId="83" fillId="0" borderId="64" applyNumberFormat="0" applyFill="0" applyAlignment="0" applyProtection="0">
      <alignment vertical="center"/>
    </xf>
    <xf numFmtId="0" fontId="66" fillId="0" borderId="57" applyNumberFormat="0" applyFill="0" applyAlignment="0" applyProtection="0">
      <alignment vertical="center"/>
    </xf>
    <xf numFmtId="0" fontId="84" fillId="76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72" fillId="53" borderId="0" applyNumberFormat="0" applyBorder="0" applyAlignment="0" applyProtection="0">
      <alignment vertical="center"/>
    </xf>
    <xf numFmtId="0" fontId="80" fillId="65" borderId="0" applyNumberFormat="0" applyBorder="0" applyAlignment="0" applyProtection="0">
      <alignment vertical="center"/>
    </xf>
    <xf numFmtId="0" fontId="71" fillId="69" borderId="0" applyNumberFormat="0" applyBorder="0" applyAlignment="0" applyProtection="0">
      <alignment vertical="center"/>
    </xf>
    <xf numFmtId="0" fontId="65" fillId="60" borderId="0" applyNumberFormat="0" applyBorder="0" applyAlignment="0" applyProtection="0">
      <alignment vertical="center"/>
    </xf>
    <xf numFmtId="0" fontId="71" fillId="68" borderId="0" applyNumberFormat="0" applyBorder="0" applyAlignment="0" applyProtection="0">
      <alignment vertical="center"/>
    </xf>
    <xf numFmtId="0" fontId="65" fillId="72" borderId="0" applyNumberFormat="0" applyBorder="0" applyAlignment="0" applyProtection="0">
      <alignment vertical="center"/>
    </xf>
    <xf numFmtId="0" fontId="71" fillId="75" borderId="0" applyNumberFormat="0" applyBorder="0" applyAlignment="0" applyProtection="0">
      <alignment vertical="center"/>
    </xf>
    <xf numFmtId="0" fontId="65" fillId="49" borderId="0" applyNumberFormat="0" applyBorder="0" applyAlignment="0" applyProtection="0">
      <alignment vertical="center"/>
    </xf>
    <xf numFmtId="0" fontId="71" fillId="74" borderId="0" applyNumberFormat="0" applyBorder="0" applyAlignment="0" applyProtection="0">
      <alignment vertical="center"/>
    </xf>
    <xf numFmtId="0" fontId="71" fillId="52" borderId="0" applyNumberFormat="0" applyBorder="0" applyAlignment="0" applyProtection="0">
      <alignment vertical="center"/>
    </xf>
    <xf numFmtId="0" fontId="65" fillId="64" borderId="0" applyNumberFormat="0" applyBorder="0" applyAlignment="0" applyProtection="0">
      <alignment vertical="center"/>
    </xf>
    <xf numFmtId="0" fontId="65" fillId="59" borderId="0" applyNumberFormat="0" applyBorder="0" applyAlignment="0" applyProtection="0">
      <alignment vertical="center"/>
    </xf>
    <xf numFmtId="0" fontId="71" fillId="67" borderId="0" applyNumberFormat="0" applyBorder="0" applyAlignment="0" applyProtection="0">
      <alignment vertical="center"/>
    </xf>
    <xf numFmtId="0" fontId="71" fillId="54" borderId="0" applyNumberFormat="0" applyBorder="0" applyAlignment="0" applyProtection="0">
      <alignment vertical="center"/>
    </xf>
    <xf numFmtId="0" fontId="65" fillId="71" borderId="0" applyNumberFormat="0" applyBorder="0" applyAlignment="0" applyProtection="0">
      <alignment vertical="center"/>
    </xf>
    <xf numFmtId="0" fontId="65" fillId="48" borderId="0" applyNumberFormat="0" applyBorder="0" applyAlignment="0" applyProtection="0">
      <alignment vertical="center"/>
    </xf>
    <xf numFmtId="0" fontId="71" fillId="73" borderId="0" applyNumberFormat="0" applyBorder="0" applyAlignment="0" applyProtection="0">
      <alignment vertical="center"/>
    </xf>
    <xf numFmtId="0" fontId="71" fillId="51" borderId="0" applyNumberFormat="0" applyBorder="0" applyAlignment="0" applyProtection="0">
      <alignment vertical="center"/>
    </xf>
    <xf numFmtId="0" fontId="65" fillId="63" borderId="0" applyNumberFormat="0" applyBorder="0" applyAlignment="0" applyProtection="0">
      <alignment vertical="center"/>
    </xf>
    <xf numFmtId="0" fontId="65" fillId="58" borderId="0" applyNumberFormat="0" applyBorder="0" applyAlignment="0" applyProtection="0">
      <alignment vertical="center"/>
    </xf>
    <xf numFmtId="0" fontId="65" fillId="70" borderId="0" applyNumberFormat="0" applyBorder="0" applyAlignment="0" applyProtection="0">
      <alignment vertical="center"/>
    </xf>
    <xf numFmtId="0" fontId="65" fillId="47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65" fillId="77" borderId="0" applyNumberFormat="0" applyBorder="0" applyAlignment="0" applyProtection="0">
      <alignment vertical="center"/>
    </xf>
  </cellStyleXfs>
  <cellXfs count="1002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2" xfId="0" applyFont="1" applyFill="1" applyBorder="1" applyAlignment="1" applyProtection="1">
      <alignment horizontal="center" vertical="center"/>
    </xf>
    <xf numFmtId="0" fontId="1" fillId="2" borderId="3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 wrapText="1"/>
    </xf>
    <xf numFmtId="0" fontId="0" fillId="3" borderId="5" xfId="0" applyFill="1" applyBorder="1" applyAlignment="1" applyProtection="1">
      <alignment horizontal="center" vertical="center"/>
      <protection locked="0"/>
    </xf>
    <xf numFmtId="17" fontId="2" fillId="0" borderId="6" xfId="0" applyNumberFormat="1" applyFont="1" applyFill="1" applyBorder="1" applyAlignment="1" applyProtection="1">
      <alignment horizontal="center" vertical="center" wrapText="1"/>
      <protection hidden="1"/>
    </xf>
    <xf numFmtId="177" fontId="3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vertical="center" wrapText="1"/>
      <protection locked="0"/>
    </xf>
    <xf numFmtId="0" fontId="3" fillId="0" borderId="6" xfId="0" applyFont="1" applyFill="1" applyBorder="1" applyAlignment="1" applyProtection="1">
      <alignment horizontal="center" vertical="center"/>
      <protection locked="0"/>
    </xf>
    <xf numFmtId="0" fontId="4" fillId="0" borderId="6" xfId="0" applyFont="1" applyFill="1" applyBorder="1" applyAlignment="1" applyProtection="1">
      <alignment horizontal="left" vertical="center"/>
      <protection locked="0"/>
    </xf>
    <xf numFmtId="177" fontId="4" fillId="3" borderId="6" xfId="0" applyNumberFormat="1" applyFont="1" applyFill="1" applyBorder="1" applyAlignment="1" applyProtection="1">
      <alignment horizontal="center" vertical="center"/>
      <protection locked="0"/>
    </xf>
    <xf numFmtId="0" fontId="4" fillId="3" borderId="6" xfId="0" applyFont="1" applyFill="1" applyBorder="1" applyAlignment="1" applyProtection="1">
      <alignment horizontal="center" vertical="center"/>
      <protection locked="0"/>
    </xf>
    <xf numFmtId="0" fontId="2" fillId="0" borderId="7" xfId="0" applyFont="1" applyFill="1" applyBorder="1" applyAlignment="1" applyProtection="1">
      <alignment horizontal="center" vertical="center" wrapText="1"/>
      <protection hidden="1"/>
    </xf>
    <xf numFmtId="177" fontId="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/>
      <protection locked="0"/>
    </xf>
    <xf numFmtId="0" fontId="4" fillId="0" borderId="7" xfId="0" applyFont="1" applyFill="1" applyBorder="1" applyAlignment="1" applyProtection="1">
      <alignment horizontal="left" vertical="center"/>
      <protection locked="0"/>
    </xf>
    <xf numFmtId="177" fontId="4" fillId="4" borderId="7" xfId="0" applyNumberFormat="1" applyFont="1" applyFill="1" applyBorder="1" applyAlignment="1" applyProtection="1">
      <alignment horizontal="center" vertical="center"/>
      <protection locked="0"/>
    </xf>
    <xf numFmtId="0" fontId="4" fillId="4" borderId="7" xfId="0" applyFont="1" applyFill="1" applyBorder="1" applyAlignment="1" applyProtection="1">
      <alignment horizontal="center" vertical="center"/>
      <protection locked="0"/>
    </xf>
    <xf numFmtId="0" fontId="3" fillId="0" borderId="7" xfId="0" applyFont="1" applyFill="1" applyBorder="1" applyAlignment="1" applyProtection="1">
      <alignment vertical="center" wrapText="1"/>
      <protection locked="0"/>
    </xf>
    <xf numFmtId="177" fontId="4" fillId="3" borderId="7" xfId="0" applyNumberFormat="1" applyFont="1" applyFill="1" applyBorder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center" vertical="center"/>
      <protection locked="0"/>
    </xf>
    <xf numFmtId="58" fontId="4" fillId="0" borderId="7" xfId="0" applyNumberFormat="1" applyFont="1" applyFill="1" applyBorder="1" applyAlignment="1" applyProtection="1">
      <alignment horizontal="left" vertical="center"/>
      <protection locked="0"/>
    </xf>
    <xf numFmtId="177" fontId="2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left" vertical="center" wrapText="1"/>
      <protection locked="0"/>
    </xf>
    <xf numFmtId="0" fontId="6" fillId="0" borderId="7" xfId="0" applyFont="1" applyFill="1" applyBorder="1" applyAlignment="1" applyProtection="1">
      <alignment horizontal="center" vertical="center" wrapText="1"/>
      <protection locked="0"/>
    </xf>
    <xf numFmtId="0" fontId="4" fillId="0" borderId="7" xfId="0" applyFont="1" applyFill="1" applyBorder="1" applyAlignment="1" applyProtection="1">
      <alignment horizontal="left" vertical="center" wrapText="1"/>
      <protection locked="0"/>
    </xf>
    <xf numFmtId="177" fontId="7" fillId="4" borderId="7" xfId="0" applyNumberFormat="1" applyFont="1" applyFill="1" applyBorder="1" applyAlignment="1" applyProtection="1">
      <alignment horizontal="center" vertical="center"/>
      <protection locked="0"/>
    </xf>
    <xf numFmtId="177" fontId="7" fillId="3" borderId="7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left" vertical="center"/>
      <protection locked="0"/>
    </xf>
    <xf numFmtId="0" fontId="8" fillId="0" borderId="7" xfId="0" applyFont="1" applyFill="1" applyBorder="1" applyAlignment="1">
      <alignment horizontal="left" vertical="center"/>
    </xf>
    <xf numFmtId="0" fontId="9" fillId="0" borderId="0" xfId="0" applyFont="1" applyFill="1"/>
    <xf numFmtId="0" fontId="9" fillId="0" borderId="0" xfId="0" applyFont="1" applyFill="1" applyAlignment="1">
      <alignment horizontal="justify" vertical="center"/>
    </xf>
    <xf numFmtId="0" fontId="10" fillId="0" borderId="0" xfId="0" applyFont="1" applyFill="1" applyAlignment="1">
      <alignment horizontal="left"/>
    </xf>
    <xf numFmtId="0" fontId="9" fillId="0" borderId="0" xfId="0" applyFont="1" applyFill="1" applyAlignment="1">
      <alignment wrapText="1"/>
    </xf>
    <xf numFmtId="58" fontId="4" fillId="3" borderId="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>
      <alignment horizontal="left" wrapText="1"/>
    </xf>
    <xf numFmtId="0" fontId="3" fillId="3" borderId="8" xfId="0" applyFont="1" applyFill="1" applyBorder="1" applyAlignment="1" applyProtection="1">
      <alignment horizontal="center"/>
      <protection hidden="1"/>
    </xf>
    <xf numFmtId="58" fontId="3" fillId="3" borderId="7" xfId="0" applyNumberFormat="1" applyFont="1" applyFill="1" applyBorder="1" applyAlignment="1" applyProtection="1">
      <alignment horizontal="center" wrapText="1"/>
      <protection locked="0"/>
    </xf>
    <xf numFmtId="0" fontId="3" fillId="3" borderId="7" xfId="0" applyFont="1" applyFill="1" applyBorder="1" applyAlignment="1" applyProtection="1">
      <alignment horizontal="center" wrapText="1"/>
      <protection locked="0"/>
    </xf>
    <xf numFmtId="177" fontId="3" fillId="3" borderId="7" xfId="0" applyNumberFormat="1" applyFont="1" applyFill="1" applyBorder="1" applyAlignment="1" applyProtection="1">
      <alignment horizontal="center"/>
      <protection locked="0"/>
    </xf>
    <xf numFmtId="0" fontId="4" fillId="3" borderId="7" xfId="0" applyFont="1" applyFill="1" applyBorder="1" applyAlignment="1" applyProtection="1">
      <alignment horizontal="center" vertical="center" wrapText="1"/>
      <protection locked="0"/>
    </xf>
    <xf numFmtId="0" fontId="1" fillId="2" borderId="9" xfId="0" applyFont="1" applyFill="1" applyBorder="1" applyAlignment="1" applyProtection="1">
      <alignment horizontal="center" vertical="center"/>
    </xf>
    <xf numFmtId="0" fontId="11" fillId="3" borderId="0" xfId="0" applyFont="1" applyFill="1" applyProtection="1">
      <protection locked="0"/>
    </xf>
    <xf numFmtId="0" fontId="3" fillId="3" borderId="7" xfId="0" applyFont="1" applyFill="1" applyBorder="1" applyAlignment="1" applyProtection="1">
      <alignment horizontal="center"/>
      <protection locked="0"/>
    </xf>
    <xf numFmtId="0" fontId="3" fillId="3" borderId="10" xfId="0" applyFont="1" applyFill="1" applyBorder="1" applyAlignment="1" applyProtection="1">
      <alignment horizontal="center" wrapText="1"/>
      <protection locked="0"/>
    </xf>
    <xf numFmtId="0" fontId="12" fillId="0" borderId="0" xfId="0" applyFont="1" applyProtection="1">
      <protection locked="0"/>
    </xf>
    <xf numFmtId="0" fontId="0" fillId="0" borderId="7" xfId="0" applyBorder="1" applyAlignment="1" applyProtection="1">
      <alignment wrapText="1"/>
      <protection locked="0"/>
    </xf>
    <xf numFmtId="0" fontId="0" fillId="0" borderId="7" xfId="0" applyBorder="1" applyProtection="1">
      <protection locked="0"/>
    </xf>
    <xf numFmtId="0" fontId="13" fillId="3" borderId="0" xfId="0" applyFont="1" applyFill="1" applyAlignment="1" applyProtection="1">
      <alignment horizontal="center" vertical="center" wrapText="1"/>
      <protection locked="0"/>
    </xf>
    <xf numFmtId="177" fontId="14" fillId="3" borderId="0" xfId="0" applyNumberFormat="1" applyFont="1" applyFill="1" applyAlignment="1" applyProtection="1">
      <alignment horizontal="center" vertical="center" wrapText="1"/>
      <protection locked="0"/>
    </xf>
    <xf numFmtId="0" fontId="14" fillId="3" borderId="0" xfId="0" applyFont="1" applyFill="1" applyAlignment="1" applyProtection="1">
      <alignment horizontal="center" vertical="center" wrapText="1"/>
      <protection locked="0"/>
    </xf>
    <xf numFmtId="0" fontId="15" fillId="5" borderId="11" xfId="0" applyFont="1" applyFill="1" applyBorder="1" applyAlignment="1" applyProtection="1">
      <alignment horizontal="center" vertical="center" wrapText="1"/>
    </xf>
    <xf numFmtId="177" fontId="15" fillId="2" borderId="12" xfId="0" applyNumberFormat="1" applyFont="1" applyFill="1" applyBorder="1" applyAlignment="1" applyProtection="1">
      <alignment horizontal="center" vertical="center" wrapText="1"/>
    </xf>
    <xf numFmtId="0" fontId="15" fillId="2" borderId="12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 applyProtection="1">
      <alignment horizontal="center" vertical="center" wrapText="1"/>
      <protection locked="0"/>
    </xf>
    <xf numFmtId="177" fontId="14" fillId="3" borderId="3" xfId="0" applyNumberFormat="1" applyFont="1" applyFill="1" applyBorder="1" applyAlignment="1" applyProtection="1">
      <alignment horizontal="center" vertical="center" wrapText="1"/>
    </xf>
    <xf numFmtId="58" fontId="3" fillId="3" borderId="7" xfId="0" applyNumberFormat="1" applyFont="1" applyFill="1" applyBorder="1" applyAlignment="1" applyProtection="1">
      <alignment horizontal="center"/>
      <protection locked="0"/>
    </xf>
    <xf numFmtId="177" fontId="14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13" fillId="3" borderId="5" xfId="0" applyFont="1" applyFill="1" applyBorder="1" applyAlignment="1" applyProtection="1">
      <alignment horizontal="center" vertical="center" wrapText="1"/>
      <protection locked="0"/>
    </xf>
    <xf numFmtId="177" fontId="1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4" fillId="3" borderId="7" xfId="0" applyFont="1" applyFill="1" applyBorder="1" applyAlignment="1" applyProtection="1">
      <alignment horizontal="center" vertical="center" wrapText="1"/>
      <protection locked="0"/>
    </xf>
    <xf numFmtId="58" fontId="1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Alignment="1">
      <alignment wrapText="1"/>
    </xf>
    <xf numFmtId="0" fontId="15" fillId="2" borderId="14" xfId="0" applyFont="1" applyFill="1" applyBorder="1" applyAlignment="1" applyProtection="1">
      <alignment horizontal="center" vertical="center" wrapText="1"/>
    </xf>
    <xf numFmtId="0" fontId="14" fillId="3" borderId="3" xfId="0" applyFont="1" applyFill="1" applyBorder="1" applyAlignment="1" applyProtection="1">
      <alignment horizontal="center" vertical="center" wrapText="1"/>
      <protection locked="0"/>
    </xf>
    <xf numFmtId="0" fontId="17" fillId="3" borderId="0" xfId="0" applyFont="1" applyFill="1" applyAlignment="1" applyProtection="1">
      <alignment horizontal="center" vertical="center" wrapText="1"/>
      <protection locked="0"/>
    </xf>
    <xf numFmtId="0" fontId="14" fillId="3" borderId="10" xfId="0" applyFont="1" applyFill="1" applyBorder="1" applyAlignment="1" applyProtection="1">
      <alignment horizontal="center" vertical="center" wrapText="1"/>
      <protection locked="0"/>
    </xf>
    <xf numFmtId="58" fontId="14" fillId="3" borderId="10" xfId="0" applyNumberFormat="1" applyFont="1" applyFill="1" applyBorder="1" applyAlignment="1" applyProtection="1">
      <alignment horizontal="center" vertical="center" wrapText="1"/>
      <protection locked="0"/>
    </xf>
    <xf numFmtId="177" fontId="14" fillId="3" borderId="15" xfId="0" applyNumberFormat="1" applyFont="1" applyFill="1" applyBorder="1" applyAlignment="1" applyProtection="1">
      <alignment horizontal="center" vertical="center" wrapText="1"/>
      <protection locked="0"/>
    </xf>
    <xf numFmtId="0" fontId="14" fillId="3" borderId="15" xfId="0" applyFont="1" applyFill="1" applyBorder="1" applyAlignment="1" applyProtection="1">
      <alignment horizontal="center" vertical="center" wrapText="1"/>
      <protection locked="0"/>
    </xf>
    <xf numFmtId="0" fontId="14" fillId="3" borderId="16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Alignment="1">
      <alignment horizontal="center" vertical="center"/>
    </xf>
    <xf numFmtId="0" fontId="18" fillId="3" borderId="0" xfId="0" applyFont="1" applyFill="1"/>
    <xf numFmtId="0" fontId="12" fillId="0" borderId="0" xfId="0" applyFont="1" applyFill="1"/>
    <xf numFmtId="0" fontId="0" fillId="0" borderId="0" xfId="0" applyFill="1"/>
    <xf numFmtId="0" fontId="19" fillId="3" borderId="0" xfId="0" applyFont="1" applyFill="1"/>
    <xf numFmtId="0" fontId="20" fillId="0" borderId="0" xfId="0" applyFont="1" applyAlignment="1">
      <alignment horizontal="center" vertical="center"/>
    </xf>
    <xf numFmtId="0" fontId="19" fillId="0" borderId="0" xfId="0" applyFont="1"/>
    <xf numFmtId="0" fontId="18" fillId="0" borderId="0" xfId="0" applyFont="1"/>
    <xf numFmtId="1" fontId="18" fillId="0" borderId="0" xfId="0" applyNumberFormat="1" applyFont="1"/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left" vertical="center"/>
    </xf>
    <xf numFmtId="0" fontId="19" fillId="6" borderId="17" xfId="0" applyFont="1" applyFill="1" applyBorder="1" applyAlignment="1">
      <alignment horizontal="center" vertical="center"/>
    </xf>
    <xf numFmtId="0" fontId="19" fillId="6" borderId="17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0" fontId="19" fillId="6" borderId="9" xfId="0" applyFont="1" applyFill="1" applyBorder="1" applyAlignment="1">
      <alignment horizontal="center" vertical="center" wrapText="1"/>
    </xf>
    <xf numFmtId="0" fontId="19" fillId="6" borderId="18" xfId="0" applyFont="1" applyFill="1" applyBorder="1" applyAlignment="1">
      <alignment horizontal="center" vertical="center"/>
    </xf>
    <xf numFmtId="0" fontId="19" fillId="6" borderId="18" xfId="0" applyFont="1" applyFill="1" applyBorder="1" applyAlignment="1">
      <alignment horizontal="center" vertical="center" wrapText="1"/>
    </xf>
    <xf numFmtId="0" fontId="19" fillId="6" borderId="19" xfId="0" applyFont="1" applyFill="1" applyBorder="1" applyAlignment="1">
      <alignment horizontal="center" vertical="center" wrapText="1"/>
    </xf>
    <xf numFmtId="0" fontId="19" fillId="6" borderId="15" xfId="0" applyFont="1" applyFill="1" applyBorder="1" applyAlignment="1">
      <alignment horizontal="center" vertical="center" wrapText="1"/>
    </xf>
    <xf numFmtId="0" fontId="19" fillId="6" borderId="16" xfId="0" applyFont="1" applyFill="1" applyBorder="1" applyAlignment="1">
      <alignment horizontal="center" vertical="center" wrapText="1"/>
    </xf>
    <xf numFmtId="0" fontId="21" fillId="7" borderId="20" xfId="0" applyFont="1" applyFill="1" applyBorder="1" applyAlignment="1">
      <alignment horizontal="center" vertical="center"/>
    </xf>
    <xf numFmtId="0" fontId="22" fillId="7" borderId="20" xfId="0" applyFont="1" applyFill="1" applyBorder="1" applyAlignment="1">
      <alignment horizontal="center" vertical="center" textRotation="90"/>
    </xf>
    <xf numFmtId="0" fontId="21" fillId="7" borderId="20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1" fillId="7" borderId="21" xfId="0" applyFont="1" applyFill="1" applyBorder="1" applyAlignment="1">
      <alignment horizontal="center" vertical="center"/>
    </xf>
    <xf numFmtId="0" fontId="22" fillId="7" borderId="21" xfId="0" applyFont="1" applyFill="1" applyBorder="1" applyAlignment="1">
      <alignment horizontal="center" vertical="center" textRotation="90"/>
    </xf>
    <xf numFmtId="0" fontId="21" fillId="7" borderId="21" xfId="0" applyFont="1" applyFill="1" applyBorder="1" applyAlignment="1">
      <alignment horizontal="center" vertical="center" wrapText="1"/>
    </xf>
    <xf numFmtId="0" fontId="23" fillId="3" borderId="5" xfId="0" applyFont="1" applyFill="1" applyBorder="1" applyAlignment="1">
      <alignment horizontal="center" vertical="center" wrapText="1"/>
    </xf>
    <xf numFmtId="0" fontId="23" fillId="3" borderId="7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3" borderId="7" xfId="0" applyFont="1" applyFill="1" applyBorder="1" applyAlignment="1">
      <alignment horizontal="center" vertical="center" wrapText="1"/>
    </xf>
    <xf numFmtId="0" fontId="19" fillId="3" borderId="10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21" fillId="7" borderId="18" xfId="0" applyFont="1" applyFill="1" applyBorder="1" applyAlignment="1">
      <alignment horizontal="center" vertical="center"/>
    </xf>
    <xf numFmtId="0" fontId="22" fillId="7" borderId="18" xfId="0" applyFont="1" applyFill="1" applyBorder="1" applyAlignment="1">
      <alignment horizontal="center" vertical="center" textRotation="90"/>
    </xf>
    <xf numFmtId="0" fontId="21" fillId="7" borderId="18" xfId="0" applyFont="1" applyFill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 wrapText="1"/>
    </xf>
    <xf numFmtId="0" fontId="19" fillId="0" borderId="15" xfId="0" applyFont="1" applyFill="1" applyBorder="1" applyAlignment="1">
      <alignment horizontal="center" vertical="center" wrapText="1"/>
    </xf>
    <xf numFmtId="0" fontId="19" fillId="0" borderId="16" xfId="0" applyFont="1" applyFill="1" applyBorder="1" applyAlignment="1">
      <alignment horizontal="center" vertical="center" wrapText="1"/>
    </xf>
    <xf numFmtId="0" fontId="21" fillId="3" borderId="0" xfId="0" applyFont="1" applyFill="1" applyBorder="1" applyAlignment="1">
      <alignment horizontal="center" vertical="center"/>
    </xf>
    <xf numFmtId="0" fontId="22" fillId="3" borderId="0" xfId="0" applyFont="1" applyFill="1" applyBorder="1" applyAlignment="1">
      <alignment horizontal="center" vertical="center"/>
    </xf>
    <xf numFmtId="0" fontId="21" fillId="3" borderId="0" xfId="0" applyFont="1" applyFill="1" applyBorder="1" applyAlignment="1">
      <alignment horizontal="center" vertical="center" wrapText="1"/>
    </xf>
    <xf numFmtId="0" fontId="18" fillId="3" borderId="0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 wrapText="1"/>
    </xf>
    <xf numFmtId="0" fontId="19" fillId="3" borderId="0" xfId="0" applyFont="1" applyFill="1" applyBorder="1" applyAlignment="1">
      <alignment horizontal="center" vertical="center" wrapText="1"/>
    </xf>
    <xf numFmtId="0" fontId="19" fillId="8" borderId="17" xfId="0" applyFont="1" applyFill="1" applyBorder="1" applyAlignment="1">
      <alignment horizontal="center" vertical="center"/>
    </xf>
    <xf numFmtId="0" fontId="19" fillId="8" borderId="17" xfId="0" applyFont="1" applyFill="1" applyBorder="1" applyAlignment="1">
      <alignment horizontal="center" vertical="center" wrapText="1"/>
    </xf>
    <xf numFmtId="0" fontId="19" fillId="8" borderId="2" xfId="0" applyFont="1" applyFill="1" applyBorder="1" applyAlignment="1">
      <alignment horizontal="center" vertical="center" wrapText="1"/>
    </xf>
    <xf numFmtId="0" fontId="19" fillId="8" borderId="3" xfId="0" applyFont="1" applyFill="1" applyBorder="1" applyAlignment="1">
      <alignment horizontal="center" vertical="center" wrapText="1"/>
    </xf>
    <xf numFmtId="0" fontId="19" fillId="8" borderId="9" xfId="0" applyFont="1" applyFill="1" applyBorder="1" applyAlignment="1">
      <alignment horizontal="center" vertical="center" wrapText="1"/>
    </xf>
    <xf numFmtId="0" fontId="19" fillId="8" borderId="18" xfId="0" applyFont="1" applyFill="1" applyBorder="1" applyAlignment="1">
      <alignment horizontal="center" vertical="center"/>
    </xf>
    <xf numFmtId="0" fontId="19" fillId="8" borderId="18" xfId="0" applyFont="1" applyFill="1" applyBorder="1" applyAlignment="1">
      <alignment horizontal="center" vertical="center" wrapText="1"/>
    </xf>
    <xf numFmtId="0" fontId="19" fillId="8" borderId="19" xfId="0" applyFont="1" applyFill="1" applyBorder="1" applyAlignment="1">
      <alignment horizontal="center" vertical="center" wrapText="1"/>
    </xf>
    <xf numFmtId="0" fontId="19" fillId="8" borderId="15" xfId="0" applyFont="1" applyFill="1" applyBorder="1" applyAlignment="1">
      <alignment horizontal="center" vertical="center" wrapText="1"/>
    </xf>
    <xf numFmtId="0" fontId="19" fillId="8" borderId="16" xfId="0" applyFont="1" applyFill="1" applyBorder="1" applyAlignment="1">
      <alignment horizontal="center" vertical="center" wrapText="1"/>
    </xf>
    <xf numFmtId="0" fontId="21" fillId="9" borderId="20" xfId="0" applyFont="1" applyFill="1" applyBorder="1" applyAlignment="1">
      <alignment horizontal="center" vertical="center"/>
    </xf>
    <xf numFmtId="0" fontId="22" fillId="9" borderId="20" xfId="0" applyFont="1" applyFill="1" applyBorder="1" applyAlignment="1">
      <alignment horizontal="center" vertical="center" textRotation="90"/>
    </xf>
    <xf numFmtId="0" fontId="24" fillId="10" borderId="22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/>
    </xf>
    <xf numFmtId="0" fontId="22" fillId="9" borderId="21" xfId="0" applyFont="1" applyFill="1" applyBorder="1" applyAlignment="1">
      <alignment horizontal="center" vertical="center" textRotation="90"/>
    </xf>
    <xf numFmtId="0" fontId="24" fillId="10" borderId="23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 wrapText="1"/>
    </xf>
    <xf numFmtId="0" fontId="21" fillId="9" borderId="18" xfId="0" applyFont="1" applyFill="1" applyBorder="1" applyAlignment="1">
      <alignment horizontal="center" vertical="center"/>
    </xf>
    <xf numFmtId="0" fontId="22" fillId="9" borderId="18" xfId="0" applyFont="1" applyFill="1" applyBorder="1" applyAlignment="1">
      <alignment horizontal="center" vertical="center" textRotation="90"/>
    </xf>
    <xf numFmtId="0" fontId="21" fillId="9" borderId="18" xfId="0" applyFont="1" applyFill="1" applyBorder="1" applyAlignment="1">
      <alignment horizontal="center" vertical="center" wrapText="1"/>
    </xf>
    <xf numFmtId="0" fontId="19" fillId="3" borderId="0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19" fillId="11" borderId="17" xfId="0" applyFont="1" applyFill="1" applyBorder="1" applyAlignment="1">
      <alignment horizontal="center" vertical="center"/>
    </xf>
    <xf numFmtId="0" fontId="19" fillId="11" borderId="17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9" xfId="0" applyFont="1" applyFill="1" applyBorder="1" applyAlignment="1">
      <alignment horizontal="center" vertical="center" wrapText="1"/>
    </xf>
    <xf numFmtId="0" fontId="19" fillId="11" borderId="18" xfId="0" applyFont="1" applyFill="1" applyBorder="1" applyAlignment="1">
      <alignment horizontal="center" vertical="center"/>
    </xf>
    <xf numFmtId="0" fontId="19" fillId="11" borderId="18" xfId="0" applyFont="1" applyFill="1" applyBorder="1" applyAlignment="1">
      <alignment horizontal="center" vertical="center" wrapText="1"/>
    </xf>
    <xf numFmtId="0" fontId="19" fillId="11" borderId="19" xfId="0" applyFont="1" applyFill="1" applyBorder="1" applyAlignment="1">
      <alignment horizontal="center" vertical="center" wrapText="1"/>
    </xf>
    <xf numFmtId="0" fontId="19" fillId="11" borderId="15" xfId="0" applyFont="1" applyFill="1" applyBorder="1" applyAlignment="1">
      <alignment horizontal="center" vertical="center" wrapText="1"/>
    </xf>
    <xf numFmtId="0" fontId="19" fillId="11" borderId="16" xfId="0" applyFont="1" applyFill="1" applyBorder="1" applyAlignment="1">
      <alignment horizontal="center" vertical="center" wrapText="1"/>
    </xf>
    <xf numFmtId="0" fontId="21" fillId="12" borderId="20" xfId="0" applyFont="1" applyFill="1" applyBorder="1" applyAlignment="1">
      <alignment horizontal="center" vertical="center"/>
    </xf>
    <xf numFmtId="0" fontId="22" fillId="12" borderId="20" xfId="0" applyFont="1" applyFill="1" applyBorder="1" applyAlignment="1">
      <alignment horizontal="center" vertical="center" textRotation="90"/>
    </xf>
    <xf numFmtId="0" fontId="21" fillId="12" borderId="21" xfId="0" applyFont="1" applyFill="1" applyBorder="1" applyAlignment="1">
      <alignment horizontal="center" vertical="center"/>
    </xf>
    <xf numFmtId="0" fontId="22" fillId="12" borderId="21" xfId="0" applyFont="1" applyFill="1" applyBorder="1" applyAlignment="1">
      <alignment horizontal="center" vertical="center" textRotation="90"/>
    </xf>
    <xf numFmtId="0" fontId="21" fillId="12" borderId="21" xfId="0" applyFont="1" applyFill="1" applyBorder="1" applyAlignment="1">
      <alignment horizontal="center" vertical="center" wrapText="1"/>
    </xf>
    <xf numFmtId="0" fontId="21" fillId="12" borderId="18" xfId="0" applyFont="1" applyFill="1" applyBorder="1" applyAlignment="1">
      <alignment horizontal="center" vertical="center"/>
    </xf>
    <xf numFmtId="0" fontId="22" fillId="12" borderId="18" xfId="0" applyFont="1" applyFill="1" applyBorder="1" applyAlignment="1">
      <alignment horizontal="center" vertical="center" textRotation="90"/>
    </xf>
    <xf numFmtId="0" fontId="21" fillId="12" borderId="18" xfId="0" applyFont="1" applyFill="1" applyBorder="1" applyAlignment="1">
      <alignment horizontal="center" vertical="center" wrapText="1"/>
    </xf>
    <xf numFmtId="0" fontId="19" fillId="13" borderId="17" xfId="0" applyFont="1" applyFill="1" applyBorder="1" applyAlignment="1">
      <alignment horizontal="center" vertical="center"/>
    </xf>
    <xf numFmtId="0" fontId="19" fillId="13" borderId="17" xfId="0" applyFont="1" applyFill="1" applyBorder="1" applyAlignment="1">
      <alignment horizontal="center" vertical="center" wrapText="1"/>
    </xf>
    <xf numFmtId="0" fontId="19" fillId="13" borderId="2" xfId="0" applyFont="1" applyFill="1" applyBorder="1" applyAlignment="1">
      <alignment horizontal="center" vertical="center" wrapText="1"/>
    </xf>
    <xf numFmtId="0" fontId="19" fillId="13" borderId="3" xfId="0" applyFont="1" applyFill="1" applyBorder="1" applyAlignment="1">
      <alignment horizontal="center" vertical="center" wrapText="1"/>
    </xf>
    <xf numFmtId="0" fontId="19" fillId="13" borderId="9" xfId="0" applyFont="1" applyFill="1" applyBorder="1" applyAlignment="1">
      <alignment horizontal="center" vertical="center" wrapText="1"/>
    </xf>
    <xf numFmtId="0" fontId="19" fillId="13" borderId="18" xfId="0" applyFont="1" applyFill="1" applyBorder="1" applyAlignment="1">
      <alignment horizontal="center" vertical="center"/>
    </xf>
    <xf numFmtId="0" fontId="19" fillId="13" borderId="18" xfId="0" applyFont="1" applyFill="1" applyBorder="1" applyAlignment="1">
      <alignment horizontal="center" vertical="center" wrapText="1"/>
    </xf>
    <xf numFmtId="0" fontId="19" fillId="13" borderId="19" xfId="0" applyFont="1" applyFill="1" applyBorder="1" applyAlignment="1">
      <alignment horizontal="center" vertical="center" wrapText="1"/>
    </xf>
    <xf numFmtId="0" fontId="19" fillId="13" borderId="15" xfId="0" applyFont="1" applyFill="1" applyBorder="1" applyAlignment="1">
      <alignment horizontal="center" vertical="center" wrapText="1"/>
    </xf>
    <xf numFmtId="0" fontId="19" fillId="13" borderId="16" xfId="0" applyFont="1" applyFill="1" applyBorder="1" applyAlignment="1">
      <alignment horizontal="center" vertical="center" wrapText="1"/>
    </xf>
    <xf numFmtId="0" fontId="21" fillId="14" borderId="20" xfId="0" applyFont="1" applyFill="1" applyBorder="1" applyAlignment="1">
      <alignment horizontal="center" vertical="center"/>
    </xf>
    <xf numFmtId="0" fontId="22" fillId="14" borderId="20" xfId="0" applyFont="1" applyFill="1" applyBorder="1" applyAlignment="1">
      <alignment horizontal="center" vertical="center" textRotation="90"/>
    </xf>
    <xf numFmtId="0" fontId="24" fillId="14" borderId="7" xfId="0" applyFont="1" applyFill="1" applyBorder="1" applyAlignment="1">
      <alignment horizontal="center" vertical="center" wrapText="1"/>
    </xf>
    <xf numFmtId="0" fontId="21" fillId="14" borderId="21" xfId="0" applyFont="1" applyFill="1" applyBorder="1" applyAlignment="1">
      <alignment horizontal="center" vertical="center"/>
    </xf>
    <xf numFmtId="0" fontId="22" fillId="14" borderId="21" xfId="0" applyFont="1" applyFill="1" applyBorder="1" applyAlignment="1">
      <alignment horizontal="center" vertical="center" textRotation="90"/>
    </xf>
    <xf numFmtId="0" fontId="25" fillId="3" borderId="7" xfId="0" applyFont="1" applyFill="1" applyBorder="1" applyAlignment="1">
      <alignment horizontal="center" vertical="center" wrapText="1"/>
    </xf>
    <xf numFmtId="1" fontId="18" fillId="0" borderId="0" xfId="0" applyNumberFormat="1" applyFont="1" applyAlignment="1">
      <alignment horizontal="center" vertical="center"/>
    </xf>
    <xf numFmtId="1" fontId="18" fillId="3" borderId="0" xfId="0" applyNumberFormat="1" applyFont="1" applyFill="1" applyAlignment="1">
      <alignment horizontal="center" vertical="center"/>
    </xf>
    <xf numFmtId="1" fontId="19" fillId="3" borderId="0" xfId="0" applyNumberFormat="1" applyFont="1" applyFill="1" applyAlignment="1">
      <alignment horizontal="center" vertical="center"/>
    </xf>
    <xf numFmtId="0" fontId="19" fillId="6" borderId="24" xfId="0" applyFont="1" applyFill="1" applyBorder="1" applyAlignment="1">
      <alignment horizontal="center" vertical="center" wrapText="1"/>
    </xf>
    <xf numFmtId="0" fontId="19" fillId="6" borderId="25" xfId="0" applyFont="1" applyFill="1" applyBorder="1" applyAlignment="1">
      <alignment horizontal="center" vertical="center" wrapText="1"/>
    </xf>
    <xf numFmtId="1" fontId="19" fillId="6" borderId="25" xfId="0" applyNumberFormat="1" applyFont="1" applyFill="1" applyBorder="1" applyAlignment="1">
      <alignment horizontal="center" vertical="center" wrapText="1"/>
    </xf>
    <xf numFmtId="0" fontId="26" fillId="7" borderId="26" xfId="0" applyFont="1" applyFill="1" applyBorder="1" applyAlignment="1">
      <alignment horizontal="center" vertical="center" textRotation="90" wrapText="1"/>
    </xf>
    <xf numFmtId="0" fontId="26" fillId="7" borderId="27" xfId="0" applyFont="1" applyFill="1" applyBorder="1" applyAlignment="1">
      <alignment horizontal="center" vertical="center" textRotation="90" wrapText="1"/>
    </xf>
    <xf numFmtId="1" fontId="26" fillId="7" borderId="27" xfId="0" applyNumberFormat="1" applyFont="1" applyFill="1" applyBorder="1" applyAlignment="1">
      <alignment horizontal="center" vertical="center" textRotation="90" wrapText="1"/>
    </xf>
    <xf numFmtId="0" fontId="26" fillId="3" borderId="28" xfId="0" applyFont="1" applyFill="1" applyBorder="1" applyAlignment="1">
      <alignment horizontal="center" vertical="center" wrapText="1"/>
    </xf>
    <xf numFmtId="0" fontId="26" fillId="3" borderId="6" xfId="0" applyFont="1" applyFill="1" applyBorder="1" applyAlignment="1">
      <alignment horizontal="center" vertical="center" wrapText="1"/>
    </xf>
    <xf numFmtId="1" fontId="26" fillId="3" borderId="6" xfId="0" applyNumberFormat="1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center" vertical="center" wrapText="1"/>
    </xf>
    <xf numFmtId="0" fontId="26" fillId="3" borderId="7" xfId="0" applyFont="1" applyFill="1" applyBorder="1" applyAlignment="1">
      <alignment horizontal="center" vertical="center" wrapText="1"/>
    </xf>
    <xf numFmtId="1" fontId="26" fillId="3" borderId="7" xfId="0" applyNumberFormat="1" applyFont="1" applyFill="1" applyBorder="1" applyAlignment="1">
      <alignment horizontal="center" vertical="center" wrapText="1"/>
    </xf>
    <xf numFmtId="0" fontId="19" fillId="0" borderId="8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/>
    </xf>
    <xf numFmtId="1" fontId="19" fillId="0" borderId="7" xfId="0" applyNumberFormat="1" applyFont="1" applyFill="1" applyBorder="1" applyAlignment="1">
      <alignment horizontal="center" vertical="center" wrapText="1"/>
    </xf>
    <xf numFmtId="1" fontId="18" fillId="0" borderId="7" xfId="0" applyNumberFormat="1" applyFont="1" applyFill="1" applyBorder="1" applyAlignment="1">
      <alignment horizontal="center" vertical="center" wrapText="1"/>
    </xf>
    <xf numFmtId="0" fontId="19" fillId="0" borderId="19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1" fontId="19" fillId="0" borderId="15" xfId="0" applyNumberFormat="1" applyFont="1" applyFill="1" applyBorder="1" applyAlignment="1">
      <alignment horizontal="center" vertical="center" wrapText="1"/>
    </xf>
    <xf numFmtId="1" fontId="19" fillId="3" borderId="0" xfId="0" applyNumberFormat="1" applyFont="1" applyFill="1" applyBorder="1" applyAlignment="1">
      <alignment horizontal="center" vertical="center" wrapText="1"/>
    </xf>
    <xf numFmtId="0" fontId="19" fillId="8" borderId="24" xfId="0" applyFont="1" applyFill="1" applyBorder="1" applyAlignment="1">
      <alignment horizontal="center" vertical="center" wrapText="1"/>
    </xf>
    <xf numFmtId="0" fontId="19" fillId="8" borderId="25" xfId="0" applyFont="1" applyFill="1" applyBorder="1" applyAlignment="1">
      <alignment horizontal="center" vertical="center" wrapText="1"/>
    </xf>
    <xf numFmtId="1" fontId="19" fillId="8" borderId="25" xfId="0" applyNumberFormat="1" applyFont="1" applyFill="1" applyBorder="1" applyAlignment="1">
      <alignment horizontal="center" vertical="center" wrapText="1"/>
    </xf>
    <xf numFmtId="0" fontId="26" fillId="9" borderId="26" xfId="0" applyFont="1" applyFill="1" applyBorder="1" applyAlignment="1">
      <alignment horizontal="center" vertical="center" textRotation="90" wrapText="1"/>
    </xf>
    <xf numFmtId="0" fontId="26" fillId="9" borderId="27" xfId="0" applyFont="1" applyFill="1" applyBorder="1" applyAlignment="1">
      <alignment horizontal="center" vertical="center" textRotation="90" wrapText="1"/>
    </xf>
    <xf numFmtId="1" fontId="26" fillId="9" borderId="27" xfId="0" applyNumberFormat="1" applyFont="1" applyFill="1" applyBorder="1" applyAlignment="1">
      <alignment horizontal="center" vertical="center" textRotation="90" wrapText="1"/>
    </xf>
    <xf numFmtId="1" fontId="18" fillId="3" borderId="0" xfId="0" applyNumberFormat="1" applyFont="1" applyFill="1" applyBorder="1" applyAlignment="1">
      <alignment horizontal="center" vertical="center"/>
    </xf>
    <xf numFmtId="0" fontId="19" fillId="11" borderId="24" xfId="0" applyFont="1" applyFill="1" applyBorder="1" applyAlignment="1">
      <alignment horizontal="center" vertical="center" wrapText="1"/>
    </xf>
    <xf numFmtId="0" fontId="19" fillId="11" borderId="25" xfId="0" applyFont="1" applyFill="1" applyBorder="1" applyAlignment="1">
      <alignment horizontal="center" vertical="center" wrapText="1"/>
    </xf>
    <xf numFmtId="1" fontId="19" fillId="11" borderId="25" xfId="0" applyNumberFormat="1" applyFont="1" applyFill="1" applyBorder="1" applyAlignment="1">
      <alignment horizontal="center" vertical="center" wrapText="1"/>
    </xf>
    <xf numFmtId="0" fontId="26" fillId="12" borderId="26" xfId="0" applyFont="1" applyFill="1" applyBorder="1" applyAlignment="1">
      <alignment horizontal="center" vertical="center" textRotation="90" wrapText="1"/>
    </xf>
    <xf numFmtId="0" fontId="26" fillId="12" borderId="27" xfId="0" applyFont="1" applyFill="1" applyBorder="1" applyAlignment="1">
      <alignment horizontal="center" vertical="center" textRotation="90" wrapText="1"/>
    </xf>
    <xf numFmtId="1" fontId="26" fillId="12" borderId="27" xfId="0" applyNumberFormat="1" applyFont="1" applyFill="1" applyBorder="1" applyAlignment="1">
      <alignment horizontal="center" vertical="center" textRotation="90" wrapText="1"/>
    </xf>
    <xf numFmtId="0" fontId="27" fillId="3" borderId="2" xfId="0" applyFont="1" applyFill="1" applyBorder="1" applyAlignment="1">
      <alignment horizontal="center" vertical="center" wrapText="1"/>
    </xf>
    <xf numFmtId="0" fontId="19" fillId="13" borderId="24" xfId="0" applyFont="1" applyFill="1" applyBorder="1" applyAlignment="1">
      <alignment horizontal="center" vertical="center" wrapText="1"/>
    </xf>
    <xf numFmtId="0" fontId="19" fillId="13" borderId="25" xfId="0" applyFont="1" applyFill="1" applyBorder="1" applyAlignment="1">
      <alignment horizontal="center" vertical="center" wrapText="1"/>
    </xf>
    <xf numFmtId="1" fontId="19" fillId="13" borderId="25" xfId="0" applyNumberFormat="1" applyFont="1" applyFill="1" applyBorder="1" applyAlignment="1">
      <alignment horizontal="center" vertical="center" wrapText="1"/>
    </xf>
    <xf numFmtId="0" fontId="26" fillId="14" borderId="26" xfId="0" applyFont="1" applyFill="1" applyBorder="1" applyAlignment="1">
      <alignment horizontal="center" vertical="center" textRotation="90" wrapText="1"/>
    </xf>
    <xf numFmtId="0" fontId="26" fillId="14" borderId="27" xfId="0" applyFont="1" applyFill="1" applyBorder="1" applyAlignment="1">
      <alignment horizontal="center" vertical="center" textRotation="90" wrapText="1"/>
    </xf>
    <xf numFmtId="1" fontId="26" fillId="14" borderId="27" xfId="0" applyNumberFormat="1" applyFont="1" applyFill="1" applyBorder="1" applyAlignment="1">
      <alignment horizontal="center" vertical="center" textRotation="90" wrapText="1"/>
    </xf>
    <xf numFmtId="0" fontId="27" fillId="3" borderId="7" xfId="0" applyFont="1" applyFill="1" applyBorder="1" applyAlignment="1">
      <alignment horizontal="center" vertical="center" wrapText="1"/>
    </xf>
    <xf numFmtId="1" fontId="27" fillId="3" borderId="7" xfId="0" applyNumberFormat="1" applyFont="1" applyFill="1" applyBorder="1" applyAlignment="1">
      <alignment horizontal="center" vertical="center" wrapText="1"/>
    </xf>
    <xf numFmtId="0" fontId="27" fillId="15" borderId="7" xfId="0" applyFont="1" applyFill="1" applyBorder="1" applyAlignment="1">
      <alignment horizontal="center" vertical="center" wrapText="1"/>
    </xf>
    <xf numFmtId="1" fontId="18" fillId="3" borderId="0" xfId="0" applyNumberFormat="1" applyFont="1" applyFill="1"/>
    <xf numFmtId="1" fontId="18" fillId="0" borderId="15" xfId="0" applyNumberFormat="1" applyFont="1" applyFill="1" applyBorder="1" applyAlignment="1">
      <alignment horizontal="center" vertical="center" wrapText="1"/>
    </xf>
    <xf numFmtId="1" fontId="18" fillId="3" borderId="0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5" fillId="3" borderId="3" xfId="0" applyFont="1" applyFill="1" applyBorder="1" applyAlignment="1">
      <alignment horizontal="center" vertical="center" wrapText="1"/>
    </xf>
    <xf numFmtId="0" fontId="21" fillId="14" borderId="21" xfId="0" applyFont="1" applyFill="1" applyBorder="1" applyAlignment="1">
      <alignment horizontal="center" vertical="center" wrapText="1"/>
    </xf>
    <xf numFmtId="0" fontId="21" fillId="14" borderId="18" xfId="0" applyFont="1" applyFill="1" applyBorder="1" applyAlignment="1">
      <alignment horizontal="center" vertical="center"/>
    </xf>
    <xf numFmtId="0" fontId="22" fillId="14" borderId="18" xfId="0" applyFont="1" applyFill="1" applyBorder="1" applyAlignment="1">
      <alignment horizontal="center" vertical="center" textRotation="90"/>
    </xf>
    <xf numFmtId="0" fontId="21" fillId="14" borderId="18" xfId="0" applyFont="1" applyFill="1" applyBorder="1" applyAlignment="1">
      <alignment horizontal="center" vertical="center" wrapText="1"/>
    </xf>
    <xf numFmtId="0" fontId="19" fillId="16" borderId="17" xfId="0" applyFont="1" applyFill="1" applyBorder="1" applyAlignment="1">
      <alignment horizontal="center" vertical="center"/>
    </xf>
    <xf numFmtId="0" fontId="19" fillId="16" borderId="17" xfId="0" applyFont="1" applyFill="1" applyBorder="1" applyAlignment="1">
      <alignment horizontal="center" vertical="center" wrapText="1"/>
    </xf>
    <xf numFmtId="0" fontId="19" fillId="16" borderId="2" xfId="0" applyFont="1" applyFill="1" applyBorder="1" applyAlignment="1">
      <alignment horizontal="center" vertical="center" wrapText="1"/>
    </xf>
    <xf numFmtId="0" fontId="19" fillId="16" borderId="3" xfId="0" applyFont="1" applyFill="1" applyBorder="1" applyAlignment="1">
      <alignment horizontal="center" vertical="center" wrapText="1"/>
    </xf>
    <xf numFmtId="0" fontId="19" fillId="16" borderId="9" xfId="0" applyFont="1" applyFill="1" applyBorder="1" applyAlignment="1">
      <alignment horizontal="center" vertical="center" wrapText="1"/>
    </xf>
    <xf numFmtId="0" fontId="19" fillId="16" borderId="18" xfId="0" applyFont="1" applyFill="1" applyBorder="1" applyAlignment="1">
      <alignment horizontal="center" vertical="center"/>
    </xf>
    <xf numFmtId="0" fontId="19" fillId="16" borderId="18" xfId="0" applyFont="1" applyFill="1" applyBorder="1" applyAlignment="1">
      <alignment horizontal="center" vertical="center" wrapText="1"/>
    </xf>
    <xf numFmtId="0" fontId="19" fillId="16" borderId="19" xfId="0" applyFont="1" applyFill="1" applyBorder="1" applyAlignment="1">
      <alignment horizontal="center" vertical="center" wrapText="1"/>
    </xf>
    <xf numFmtId="0" fontId="19" fillId="16" borderId="15" xfId="0" applyFont="1" applyFill="1" applyBorder="1" applyAlignment="1">
      <alignment horizontal="center" vertical="center" wrapText="1"/>
    </xf>
    <xf numFmtId="0" fontId="19" fillId="16" borderId="16" xfId="0" applyFont="1" applyFill="1" applyBorder="1" applyAlignment="1">
      <alignment horizontal="center" vertical="center" wrapText="1"/>
    </xf>
    <xf numFmtId="0" fontId="21" fillId="17" borderId="20" xfId="0" applyFont="1" applyFill="1" applyBorder="1" applyAlignment="1">
      <alignment horizontal="center" vertical="center"/>
    </xf>
    <xf numFmtId="0" fontId="22" fillId="17" borderId="20" xfId="0" applyFont="1" applyFill="1" applyBorder="1" applyAlignment="1">
      <alignment horizontal="center" vertical="center" textRotation="90"/>
    </xf>
    <xf numFmtId="0" fontId="21" fillId="17" borderId="21" xfId="0" applyFont="1" applyFill="1" applyBorder="1" applyAlignment="1">
      <alignment horizontal="center" vertical="center"/>
    </xf>
    <xf numFmtId="0" fontId="22" fillId="17" borderId="21" xfId="0" applyFont="1" applyFill="1" applyBorder="1" applyAlignment="1">
      <alignment horizontal="center" vertical="center" textRotation="90"/>
    </xf>
    <xf numFmtId="0" fontId="21" fillId="17" borderId="21" xfId="0" applyFont="1" applyFill="1" applyBorder="1" applyAlignment="1">
      <alignment horizontal="center" vertical="center" wrapText="1"/>
    </xf>
    <xf numFmtId="0" fontId="21" fillId="17" borderId="18" xfId="0" applyFont="1" applyFill="1" applyBorder="1" applyAlignment="1">
      <alignment horizontal="center" vertical="center"/>
    </xf>
    <xf numFmtId="0" fontId="22" fillId="17" borderId="18" xfId="0" applyFont="1" applyFill="1" applyBorder="1" applyAlignment="1">
      <alignment horizontal="center" vertical="center" textRotation="90"/>
    </xf>
    <xf numFmtId="0" fontId="21" fillId="17" borderId="18" xfId="0" applyFont="1" applyFill="1" applyBorder="1" applyAlignment="1">
      <alignment horizontal="center" vertical="center" wrapText="1"/>
    </xf>
    <xf numFmtId="0" fontId="21" fillId="18" borderId="29" xfId="0" applyFont="1" applyFill="1" applyBorder="1" applyAlignment="1">
      <alignment horizontal="center" vertical="center"/>
    </xf>
    <xf numFmtId="0" fontId="21" fillId="18" borderId="29" xfId="0" applyFont="1" applyFill="1" applyBorder="1" applyAlignment="1">
      <alignment horizontal="center" vertical="center" wrapText="1"/>
    </xf>
    <xf numFmtId="0" fontId="21" fillId="18" borderId="30" xfId="0" applyFont="1" applyFill="1" applyBorder="1" applyAlignment="1">
      <alignment horizontal="center" vertical="center" wrapText="1"/>
    </xf>
    <xf numFmtId="0" fontId="21" fillId="18" borderId="31" xfId="0" applyFont="1" applyFill="1" applyBorder="1" applyAlignment="1">
      <alignment horizontal="center" vertical="center" wrapText="1"/>
    </xf>
    <xf numFmtId="0" fontId="21" fillId="18" borderId="32" xfId="0" applyFont="1" applyFill="1" applyBorder="1" applyAlignment="1">
      <alignment horizontal="center" vertical="center" wrapText="1"/>
    </xf>
    <xf numFmtId="0" fontId="21" fillId="18" borderId="33" xfId="0" applyFont="1" applyFill="1" applyBorder="1" applyAlignment="1">
      <alignment horizontal="center" vertical="center"/>
    </xf>
    <xf numFmtId="0" fontId="21" fillId="18" borderId="33" xfId="0" applyFont="1" applyFill="1" applyBorder="1" applyAlignment="1">
      <alignment horizontal="center" vertical="center" wrapText="1"/>
    </xf>
    <xf numFmtId="0" fontId="21" fillId="18" borderId="34" xfId="0" applyFont="1" applyFill="1" applyBorder="1" applyAlignment="1">
      <alignment horizontal="center" vertical="center" wrapText="1"/>
    </xf>
    <xf numFmtId="0" fontId="21" fillId="18" borderId="27" xfId="0" applyFont="1" applyFill="1" applyBorder="1" applyAlignment="1">
      <alignment horizontal="center" vertical="center" wrapText="1"/>
    </xf>
    <xf numFmtId="0" fontId="21" fillId="18" borderId="35" xfId="0" applyFont="1" applyFill="1" applyBorder="1" applyAlignment="1">
      <alignment horizontal="center" vertical="center" wrapText="1"/>
    </xf>
    <xf numFmtId="0" fontId="28" fillId="18" borderId="20" xfId="0" applyFont="1" applyFill="1" applyBorder="1" applyAlignment="1">
      <alignment horizontal="center" vertical="center"/>
    </xf>
    <xf numFmtId="0" fontId="29" fillId="18" borderId="20" xfId="0" applyFont="1" applyFill="1" applyBorder="1" applyAlignment="1">
      <alignment horizontal="center" vertical="center" textRotation="90"/>
    </xf>
    <xf numFmtId="0" fontId="19" fillId="3" borderId="2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 wrapText="1"/>
    </xf>
    <xf numFmtId="0" fontId="28" fillId="18" borderId="21" xfId="0" applyFont="1" applyFill="1" applyBorder="1" applyAlignment="1">
      <alignment horizontal="center" vertical="center"/>
    </xf>
    <xf numFmtId="0" fontId="29" fillId="18" borderId="21" xfId="0" applyFont="1" applyFill="1" applyBorder="1" applyAlignment="1">
      <alignment horizontal="center" vertical="center" textRotation="90"/>
    </xf>
    <xf numFmtId="0" fontId="19" fillId="3" borderId="6" xfId="0" applyFont="1" applyFill="1" applyBorder="1" applyAlignment="1">
      <alignment horizontal="center" vertical="center" wrapText="1"/>
    </xf>
    <xf numFmtId="0" fontId="21" fillId="3" borderId="21" xfId="0" applyFont="1" applyFill="1" applyBorder="1" applyAlignment="1">
      <alignment horizontal="center" vertical="center" wrapText="1"/>
    </xf>
    <xf numFmtId="0" fontId="21" fillId="3" borderId="18" xfId="0" applyFont="1" applyFill="1" applyBorder="1" applyAlignment="1">
      <alignment horizontal="center" vertical="center" wrapText="1"/>
    </xf>
    <xf numFmtId="0" fontId="19" fillId="3" borderId="19" xfId="0" applyFont="1" applyFill="1" applyBorder="1" applyAlignment="1">
      <alignment horizontal="center" vertical="center" wrapText="1"/>
    </xf>
    <xf numFmtId="0" fontId="19" fillId="3" borderId="27" xfId="0" applyFont="1" applyFill="1" applyBorder="1" applyAlignment="1">
      <alignment horizontal="center" vertical="center" wrapText="1"/>
    </xf>
    <xf numFmtId="0" fontId="19" fillId="3" borderId="16" xfId="0" applyFont="1" applyFill="1" applyBorder="1" applyAlignment="1">
      <alignment horizontal="center" vertical="center" wrapText="1"/>
    </xf>
    <xf numFmtId="0" fontId="19" fillId="19" borderId="17" xfId="0" applyFont="1" applyFill="1" applyBorder="1" applyAlignment="1">
      <alignment horizontal="center" vertical="center"/>
    </xf>
    <xf numFmtId="0" fontId="19" fillId="19" borderId="17" xfId="0" applyFont="1" applyFill="1" applyBorder="1" applyAlignment="1">
      <alignment horizontal="center" vertical="center" wrapText="1"/>
    </xf>
    <xf numFmtId="0" fontId="19" fillId="19" borderId="2" xfId="0" applyFont="1" applyFill="1" applyBorder="1" applyAlignment="1">
      <alignment horizontal="center" vertical="center" wrapText="1"/>
    </xf>
    <xf numFmtId="0" fontId="19" fillId="19" borderId="3" xfId="0" applyFont="1" applyFill="1" applyBorder="1" applyAlignment="1">
      <alignment horizontal="center" vertical="center" wrapText="1"/>
    </xf>
    <xf numFmtId="0" fontId="19" fillId="19" borderId="9" xfId="0" applyFont="1" applyFill="1" applyBorder="1" applyAlignment="1">
      <alignment horizontal="center" vertical="center" wrapText="1"/>
    </xf>
    <xf numFmtId="0" fontId="19" fillId="19" borderId="18" xfId="0" applyFont="1" applyFill="1" applyBorder="1" applyAlignment="1">
      <alignment horizontal="center" vertical="center"/>
    </xf>
    <xf numFmtId="0" fontId="19" fillId="19" borderId="18" xfId="0" applyFont="1" applyFill="1" applyBorder="1" applyAlignment="1">
      <alignment horizontal="center" vertical="center" wrapText="1"/>
    </xf>
    <xf numFmtId="0" fontId="19" fillId="19" borderId="19" xfId="0" applyFont="1" applyFill="1" applyBorder="1" applyAlignment="1">
      <alignment horizontal="center" vertical="center" wrapText="1"/>
    </xf>
    <xf numFmtId="0" fontId="19" fillId="19" borderId="15" xfId="0" applyFont="1" applyFill="1" applyBorder="1" applyAlignment="1">
      <alignment horizontal="center" vertical="center" wrapText="1"/>
    </xf>
    <xf numFmtId="0" fontId="19" fillId="19" borderId="16" xfId="0" applyFont="1" applyFill="1" applyBorder="1" applyAlignment="1">
      <alignment horizontal="center" vertical="center" wrapText="1"/>
    </xf>
    <xf numFmtId="0" fontId="21" fillId="20" borderId="20" xfId="0" applyFont="1" applyFill="1" applyBorder="1" applyAlignment="1">
      <alignment horizontal="center" vertical="center"/>
    </xf>
    <xf numFmtId="0" fontId="22" fillId="20" borderId="17" xfId="0" applyFont="1" applyFill="1" applyBorder="1" applyAlignment="1">
      <alignment horizontal="center" vertical="center" textRotation="90"/>
    </xf>
    <xf numFmtId="0" fontId="19" fillId="3" borderId="28" xfId="0" applyFont="1" applyFill="1" applyBorder="1" applyAlignment="1">
      <alignment horizontal="center" vertical="center" wrapText="1"/>
    </xf>
    <xf numFmtId="0" fontId="19" fillId="3" borderId="36" xfId="0" applyFont="1" applyFill="1" applyBorder="1" applyAlignment="1">
      <alignment horizontal="center" vertical="center" wrapText="1"/>
    </xf>
    <xf numFmtId="0" fontId="21" fillId="20" borderId="21" xfId="0" applyFont="1" applyFill="1" applyBorder="1" applyAlignment="1">
      <alignment horizontal="center" vertical="center"/>
    </xf>
    <xf numFmtId="0" fontId="22" fillId="20" borderId="21" xfId="0" applyFont="1" applyFill="1" applyBorder="1" applyAlignment="1">
      <alignment horizontal="center" vertical="center" textRotation="90"/>
    </xf>
    <xf numFmtId="0" fontId="21" fillId="20" borderId="21" xfId="0" applyFont="1" applyFill="1" applyBorder="1" applyAlignment="1">
      <alignment horizontal="center" vertical="center" wrapText="1"/>
    </xf>
    <xf numFmtId="0" fontId="21" fillId="20" borderId="18" xfId="0" applyFont="1" applyFill="1" applyBorder="1" applyAlignment="1">
      <alignment horizontal="center" vertical="center"/>
    </xf>
    <xf numFmtId="0" fontId="22" fillId="20" borderId="18" xfId="0" applyFont="1" applyFill="1" applyBorder="1" applyAlignment="1">
      <alignment horizontal="center" vertical="center" textRotation="90"/>
    </xf>
    <xf numFmtId="0" fontId="21" fillId="20" borderId="18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 wrapText="1"/>
    </xf>
    <xf numFmtId="0" fontId="19" fillId="21" borderId="17" xfId="0" applyFont="1" applyFill="1" applyBorder="1" applyAlignment="1">
      <alignment horizontal="center" vertical="center"/>
    </xf>
    <xf numFmtId="0" fontId="19" fillId="21" borderId="17" xfId="0" applyFont="1" applyFill="1" applyBorder="1" applyAlignment="1">
      <alignment horizontal="center" vertical="center" wrapText="1"/>
    </xf>
    <xf numFmtId="0" fontId="19" fillId="21" borderId="2" xfId="0" applyFont="1" applyFill="1" applyBorder="1" applyAlignment="1">
      <alignment horizontal="center" vertical="center" wrapText="1"/>
    </xf>
    <xf numFmtId="0" fontId="19" fillId="21" borderId="3" xfId="0" applyFont="1" applyFill="1" applyBorder="1" applyAlignment="1">
      <alignment horizontal="center" vertical="center" wrapText="1"/>
    </xf>
    <xf numFmtId="0" fontId="19" fillId="21" borderId="9" xfId="0" applyFont="1" applyFill="1" applyBorder="1" applyAlignment="1">
      <alignment horizontal="center" vertical="center" wrapText="1"/>
    </xf>
    <xf numFmtId="0" fontId="19" fillId="21" borderId="18" xfId="0" applyFont="1" applyFill="1" applyBorder="1" applyAlignment="1">
      <alignment horizontal="center" vertical="center"/>
    </xf>
    <xf numFmtId="0" fontId="19" fillId="21" borderId="18" xfId="0" applyFont="1" applyFill="1" applyBorder="1" applyAlignment="1">
      <alignment horizontal="center" vertical="center" wrapText="1"/>
    </xf>
    <xf numFmtId="0" fontId="19" fillId="21" borderId="19" xfId="0" applyFont="1" applyFill="1" applyBorder="1" applyAlignment="1">
      <alignment horizontal="center" vertical="center" wrapText="1"/>
    </xf>
    <xf numFmtId="0" fontId="19" fillId="21" borderId="15" xfId="0" applyFont="1" applyFill="1" applyBorder="1" applyAlignment="1">
      <alignment horizontal="center" vertical="center" wrapText="1"/>
    </xf>
    <xf numFmtId="0" fontId="19" fillId="21" borderId="16" xfId="0" applyFont="1" applyFill="1" applyBorder="1" applyAlignment="1">
      <alignment horizontal="center" vertical="center" wrapText="1"/>
    </xf>
    <xf numFmtId="0" fontId="21" fillId="22" borderId="20" xfId="0" applyFont="1" applyFill="1" applyBorder="1" applyAlignment="1">
      <alignment horizontal="center" vertical="center"/>
    </xf>
    <xf numFmtId="0" fontId="22" fillId="22" borderId="20" xfId="0" applyFont="1" applyFill="1" applyBorder="1" applyAlignment="1">
      <alignment horizontal="center" vertical="center" textRotation="90"/>
    </xf>
    <xf numFmtId="0" fontId="21" fillId="22" borderId="21" xfId="0" applyFont="1" applyFill="1" applyBorder="1" applyAlignment="1">
      <alignment horizontal="center" vertical="center"/>
    </xf>
    <xf numFmtId="0" fontId="22" fillId="22" borderId="21" xfId="0" applyFont="1" applyFill="1" applyBorder="1" applyAlignment="1">
      <alignment horizontal="center" vertical="center" textRotation="90"/>
    </xf>
    <xf numFmtId="0" fontId="19" fillId="16" borderId="24" xfId="0" applyFont="1" applyFill="1" applyBorder="1" applyAlignment="1">
      <alignment horizontal="center" vertical="center" wrapText="1"/>
    </xf>
    <xf numFmtId="0" fontId="19" fillId="16" borderId="25" xfId="0" applyFont="1" applyFill="1" applyBorder="1" applyAlignment="1">
      <alignment horizontal="center" vertical="center" wrapText="1"/>
    </xf>
    <xf numFmtId="1" fontId="19" fillId="16" borderId="25" xfId="0" applyNumberFormat="1" applyFont="1" applyFill="1" applyBorder="1" applyAlignment="1">
      <alignment horizontal="center" vertical="center" wrapText="1"/>
    </xf>
    <xf numFmtId="0" fontId="26" fillId="17" borderId="26" xfId="0" applyFont="1" applyFill="1" applyBorder="1" applyAlignment="1">
      <alignment horizontal="center" vertical="center" textRotation="90" wrapText="1"/>
    </xf>
    <xf numFmtId="0" fontId="26" fillId="17" borderId="27" xfId="0" applyFont="1" applyFill="1" applyBorder="1" applyAlignment="1">
      <alignment horizontal="center" vertical="center" textRotation="90" wrapText="1"/>
    </xf>
    <xf numFmtId="1" fontId="26" fillId="17" borderId="27" xfId="0" applyNumberFormat="1" applyFont="1" applyFill="1" applyBorder="1" applyAlignment="1">
      <alignment horizontal="center" vertical="center" textRotation="90" wrapText="1"/>
    </xf>
    <xf numFmtId="0" fontId="30" fillId="3" borderId="2" xfId="0" applyFont="1" applyFill="1" applyBorder="1" applyAlignment="1">
      <alignment horizontal="center" vertical="center" wrapText="1"/>
    </xf>
    <xf numFmtId="0" fontId="30" fillId="3" borderId="7" xfId="0" applyFont="1" applyFill="1" applyBorder="1" applyAlignment="1">
      <alignment horizontal="center" vertical="center" wrapText="1"/>
    </xf>
    <xf numFmtId="0" fontId="21" fillId="18" borderId="37" xfId="0" applyFont="1" applyFill="1" applyBorder="1" applyAlignment="1">
      <alignment horizontal="center" vertical="center" wrapText="1"/>
    </xf>
    <xf numFmtId="0" fontId="21" fillId="18" borderId="38" xfId="0" applyFont="1" applyFill="1" applyBorder="1" applyAlignment="1">
      <alignment horizontal="center" vertical="center" wrapText="1"/>
    </xf>
    <xf numFmtId="1" fontId="21" fillId="18" borderId="38" xfId="0" applyNumberFormat="1" applyFont="1" applyFill="1" applyBorder="1" applyAlignment="1">
      <alignment horizontal="center" vertical="center" wrapText="1"/>
    </xf>
    <xf numFmtId="0" fontId="21" fillId="23" borderId="39" xfId="0" applyFont="1" applyFill="1" applyBorder="1" applyAlignment="1">
      <alignment horizontal="center" vertical="center" textRotation="90" wrapText="1"/>
    </xf>
    <xf numFmtId="0" fontId="21" fillId="23" borderId="40" xfId="0" applyFont="1" applyFill="1" applyBorder="1" applyAlignment="1">
      <alignment horizontal="center" vertical="center" textRotation="90" wrapText="1"/>
    </xf>
    <xf numFmtId="1" fontId="21" fillId="23" borderId="40" xfId="0" applyNumberFormat="1" applyFont="1" applyFill="1" applyBorder="1" applyAlignment="1">
      <alignment horizontal="center" vertical="center" textRotation="90" wrapText="1"/>
    </xf>
    <xf numFmtId="0" fontId="26" fillId="3" borderId="1" xfId="0" applyFont="1" applyFill="1" applyBorder="1" applyAlignment="1">
      <alignment horizontal="center" vertical="center" wrapText="1"/>
    </xf>
    <xf numFmtId="0" fontId="26" fillId="3" borderId="3" xfId="0" applyFont="1" applyFill="1" applyBorder="1" applyAlignment="1">
      <alignment horizontal="center" vertical="center" wrapText="1"/>
    </xf>
    <xf numFmtId="1" fontId="26" fillId="3" borderId="3" xfId="0" applyNumberFormat="1" applyFont="1" applyFill="1" applyBorder="1" applyAlignment="1">
      <alignment horizontal="center" vertical="center" wrapText="1"/>
    </xf>
    <xf numFmtId="0" fontId="26" fillId="3" borderId="5" xfId="0" applyFont="1" applyFill="1" applyBorder="1" applyAlignment="1">
      <alignment horizontal="center" vertical="center" wrapText="1"/>
    </xf>
    <xf numFmtId="0" fontId="26" fillId="3" borderId="41" xfId="0" applyFont="1" applyFill="1" applyBorder="1" applyAlignment="1">
      <alignment horizontal="center" vertical="center" wrapText="1"/>
    </xf>
    <xf numFmtId="0" fontId="26" fillId="3" borderId="15" xfId="0" applyFont="1" applyFill="1" applyBorder="1" applyAlignment="1">
      <alignment horizontal="center" vertical="center" wrapText="1"/>
    </xf>
    <xf numFmtId="1" fontId="26" fillId="3" borderId="15" xfId="0" applyNumberFormat="1" applyFont="1" applyFill="1" applyBorder="1" applyAlignment="1">
      <alignment horizontal="center" vertical="center" wrapText="1"/>
    </xf>
    <xf numFmtId="0" fontId="19" fillId="19" borderId="24" xfId="0" applyFont="1" applyFill="1" applyBorder="1" applyAlignment="1">
      <alignment horizontal="center" vertical="center" wrapText="1"/>
    </xf>
    <xf numFmtId="0" fontId="19" fillId="19" borderId="25" xfId="0" applyFont="1" applyFill="1" applyBorder="1" applyAlignment="1">
      <alignment horizontal="center" vertical="center" wrapText="1"/>
    </xf>
    <xf numFmtId="1" fontId="19" fillId="19" borderId="25" xfId="0" applyNumberFormat="1" applyFont="1" applyFill="1" applyBorder="1" applyAlignment="1">
      <alignment horizontal="center" vertical="center" wrapText="1"/>
    </xf>
    <xf numFmtId="0" fontId="26" fillId="20" borderId="26" xfId="0" applyFont="1" applyFill="1" applyBorder="1" applyAlignment="1">
      <alignment horizontal="center" vertical="center" textRotation="90" wrapText="1"/>
    </xf>
    <xf numFmtId="0" fontId="26" fillId="20" borderId="27" xfId="0" applyFont="1" applyFill="1" applyBorder="1" applyAlignment="1">
      <alignment horizontal="center" vertical="center" textRotation="90" wrapText="1"/>
    </xf>
    <xf numFmtId="1" fontId="26" fillId="20" borderId="27" xfId="0" applyNumberFormat="1" applyFont="1" applyFill="1" applyBorder="1" applyAlignment="1">
      <alignment horizontal="center" vertical="center" textRotation="90" wrapText="1"/>
    </xf>
    <xf numFmtId="0" fontId="26" fillId="3" borderId="19" xfId="0" applyFont="1" applyFill="1" applyBorder="1" applyAlignment="1">
      <alignment horizontal="center" vertical="center" wrapText="1"/>
    </xf>
    <xf numFmtId="0" fontId="19" fillId="21" borderId="24" xfId="0" applyFont="1" applyFill="1" applyBorder="1" applyAlignment="1">
      <alignment horizontal="center" vertical="center" wrapText="1"/>
    </xf>
    <xf numFmtId="0" fontId="19" fillId="21" borderId="25" xfId="0" applyFont="1" applyFill="1" applyBorder="1" applyAlignment="1">
      <alignment horizontal="center" vertical="center" wrapText="1"/>
    </xf>
    <xf numFmtId="1" fontId="19" fillId="21" borderId="25" xfId="0" applyNumberFormat="1" applyFont="1" applyFill="1" applyBorder="1" applyAlignment="1">
      <alignment horizontal="center" vertical="center" wrapText="1"/>
    </xf>
    <xf numFmtId="0" fontId="26" fillId="22" borderId="26" xfId="0" applyFont="1" applyFill="1" applyBorder="1" applyAlignment="1">
      <alignment horizontal="center" vertical="center" textRotation="90" wrapText="1"/>
    </xf>
    <xf numFmtId="0" fontId="26" fillId="22" borderId="27" xfId="0" applyFont="1" applyFill="1" applyBorder="1" applyAlignment="1">
      <alignment horizontal="center" vertical="center" textRotation="90" wrapText="1"/>
    </xf>
    <xf numFmtId="1" fontId="26" fillId="22" borderId="27" xfId="0" applyNumberFormat="1" applyFont="1" applyFill="1" applyBorder="1" applyAlignment="1">
      <alignment horizontal="center" vertical="center" textRotation="90" wrapText="1"/>
    </xf>
    <xf numFmtId="1" fontId="30" fillId="3" borderId="7" xfId="0" applyNumberFormat="1" applyFont="1" applyFill="1" applyBorder="1" applyAlignment="1">
      <alignment horizontal="center" vertical="center" wrapText="1"/>
    </xf>
    <xf numFmtId="0" fontId="21" fillId="3" borderId="42" xfId="0" applyFont="1" applyFill="1" applyBorder="1" applyAlignment="1">
      <alignment horizontal="center" vertical="center" wrapText="1"/>
    </xf>
    <xf numFmtId="0" fontId="0" fillId="3" borderId="31" xfId="0" applyFill="1" applyBorder="1"/>
    <xf numFmtId="0" fontId="0" fillId="3" borderId="3" xfId="0" applyFill="1" applyBorder="1"/>
    <xf numFmtId="0" fontId="26" fillId="3" borderId="43" xfId="0" applyFont="1" applyFill="1" applyBorder="1" applyAlignment="1">
      <alignment horizontal="center" vertical="center" wrapText="1"/>
    </xf>
    <xf numFmtId="0" fontId="0" fillId="3" borderId="9" xfId="0" applyFill="1" applyBorder="1"/>
    <xf numFmtId="0" fontId="26" fillId="3" borderId="10" xfId="0" applyFont="1" applyFill="1" applyBorder="1" applyAlignment="1">
      <alignment horizontal="center" vertical="center" wrapText="1"/>
    </xf>
    <xf numFmtId="0" fontId="26" fillId="3" borderId="44" xfId="0" applyFont="1" applyFill="1" applyBorder="1" applyAlignment="1">
      <alignment horizontal="center" vertical="center" wrapText="1"/>
    </xf>
    <xf numFmtId="0" fontId="26" fillId="3" borderId="27" xfId="0" applyFont="1" applyFill="1" applyBorder="1" applyAlignment="1">
      <alignment horizontal="center" vertical="center" wrapText="1"/>
    </xf>
    <xf numFmtId="0" fontId="21" fillId="22" borderId="21" xfId="0" applyFont="1" applyFill="1" applyBorder="1" applyAlignment="1">
      <alignment horizontal="center" vertical="center" wrapText="1"/>
    </xf>
    <xf numFmtId="0" fontId="21" fillId="22" borderId="18" xfId="0" applyFont="1" applyFill="1" applyBorder="1" applyAlignment="1">
      <alignment horizontal="center" vertical="center"/>
    </xf>
    <xf numFmtId="0" fontId="22" fillId="22" borderId="18" xfId="0" applyFont="1" applyFill="1" applyBorder="1" applyAlignment="1">
      <alignment horizontal="center" vertical="center" textRotation="90"/>
    </xf>
    <xf numFmtId="0" fontId="21" fillId="22" borderId="18" xfId="0" applyFont="1" applyFill="1" applyBorder="1" applyAlignment="1">
      <alignment horizontal="center" vertical="center" wrapText="1"/>
    </xf>
    <xf numFmtId="0" fontId="19" fillId="24" borderId="17" xfId="0" applyFont="1" applyFill="1" applyBorder="1" applyAlignment="1">
      <alignment horizontal="center" vertical="center"/>
    </xf>
    <xf numFmtId="0" fontId="19" fillId="24" borderId="17" xfId="0" applyFont="1" applyFill="1" applyBorder="1" applyAlignment="1">
      <alignment horizontal="center" vertical="center" wrapText="1"/>
    </xf>
    <xf numFmtId="0" fontId="19" fillId="24" borderId="2" xfId="0" applyFont="1" applyFill="1" applyBorder="1" applyAlignment="1">
      <alignment horizontal="center" vertical="center" wrapText="1"/>
    </xf>
    <xf numFmtId="0" fontId="19" fillId="24" borderId="3" xfId="0" applyFont="1" applyFill="1" applyBorder="1" applyAlignment="1">
      <alignment horizontal="center" vertical="center" wrapText="1"/>
    </xf>
    <xf numFmtId="0" fontId="19" fillId="24" borderId="9" xfId="0" applyFont="1" applyFill="1" applyBorder="1" applyAlignment="1">
      <alignment horizontal="center" vertical="center" wrapText="1"/>
    </xf>
    <xf numFmtId="0" fontId="19" fillId="24" borderId="18" xfId="0" applyFont="1" applyFill="1" applyBorder="1" applyAlignment="1">
      <alignment horizontal="center" vertical="center"/>
    </xf>
    <xf numFmtId="0" fontId="19" fillId="24" borderId="18" xfId="0" applyFont="1" applyFill="1" applyBorder="1" applyAlignment="1">
      <alignment horizontal="center" vertical="center" wrapText="1"/>
    </xf>
    <xf numFmtId="0" fontId="19" fillId="24" borderId="19" xfId="0" applyFont="1" applyFill="1" applyBorder="1" applyAlignment="1">
      <alignment horizontal="center" vertical="center" wrapText="1"/>
    </xf>
    <xf numFmtId="0" fontId="19" fillId="24" borderId="15" xfId="0" applyFont="1" applyFill="1" applyBorder="1" applyAlignment="1">
      <alignment horizontal="center" vertical="center" wrapText="1"/>
    </xf>
    <xf numFmtId="0" fontId="19" fillId="24" borderId="16" xfId="0" applyFont="1" applyFill="1" applyBorder="1" applyAlignment="1">
      <alignment horizontal="center" vertical="center" wrapText="1"/>
    </xf>
    <xf numFmtId="0" fontId="21" fillId="25" borderId="20" xfId="0" applyFont="1" applyFill="1" applyBorder="1" applyAlignment="1">
      <alignment horizontal="center" vertical="center"/>
    </xf>
    <xf numFmtId="0" fontId="22" fillId="25" borderId="20" xfId="0" applyFont="1" applyFill="1" applyBorder="1" applyAlignment="1">
      <alignment horizontal="center" vertical="center" textRotation="90"/>
    </xf>
    <xf numFmtId="0" fontId="21" fillId="25" borderId="20" xfId="0" applyFont="1" applyFill="1" applyBorder="1" applyAlignment="1">
      <alignment horizontal="center" vertical="center" wrapText="1"/>
    </xf>
    <xf numFmtId="0" fontId="21" fillId="25" borderId="21" xfId="0" applyFont="1" applyFill="1" applyBorder="1" applyAlignment="1">
      <alignment horizontal="center" vertical="center"/>
    </xf>
    <xf numFmtId="0" fontId="22" fillId="25" borderId="21" xfId="0" applyFont="1" applyFill="1" applyBorder="1" applyAlignment="1">
      <alignment horizontal="center" vertical="center" textRotation="90"/>
    </xf>
    <xf numFmtId="0" fontId="21" fillId="25" borderId="21" xfId="0" applyFont="1" applyFill="1" applyBorder="1" applyAlignment="1">
      <alignment horizontal="center" vertical="center" wrapText="1"/>
    </xf>
    <xf numFmtId="0" fontId="21" fillId="25" borderId="18" xfId="0" applyFont="1" applyFill="1" applyBorder="1" applyAlignment="1">
      <alignment horizontal="center" vertical="center"/>
    </xf>
    <xf numFmtId="0" fontId="22" fillId="25" borderId="18" xfId="0" applyFont="1" applyFill="1" applyBorder="1" applyAlignment="1">
      <alignment horizontal="center" vertical="center" textRotation="90"/>
    </xf>
    <xf numFmtId="0" fontId="21" fillId="25" borderId="18" xfId="0" applyFont="1" applyFill="1" applyBorder="1" applyAlignment="1">
      <alignment horizontal="center" vertical="center" wrapText="1"/>
    </xf>
    <xf numFmtId="0" fontId="19" fillId="26" borderId="17" xfId="0" applyFont="1" applyFill="1" applyBorder="1" applyAlignment="1">
      <alignment horizontal="center" vertical="center"/>
    </xf>
    <xf numFmtId="0" fontId="19" fillId="26" borderId="17" xfId="0" applyFont="1" applyFill="1" applyBorder="1" applyAlignment="1">
      <alignment horizontal="center" vertical="center" wrapText="1"/>
    </xf>
    <xf numFmtId="0" fontId="19" fillId="26" borderId="2" xfId="0" applyFont="1" applyFill="1" applyBorder="1" applyAlignment="1">
      <alignment horizontal="center" vertical="center" wrapText="1"/>
    </xf>
    <xf numFmtId="0" fontId="19" fillId="26" borderId="3" xfId="0" applyFont="1" applyFill="1" applyBorder="1" applyAlignment="1">
      <alignment horizontal="center" vertical="center" wrapText="1"/>
    </xf>
    <xf numFmtId="0" fontId="19" fillId="26" borderId="9" xfId="0" applyFont="1" applyFill="1" applyBorder="1" applyAlignment="1">
      <alignment horizontal="center" vertical="center" wrapText="1"/>
    </xf>
    <xf numFmtId="0" fontId="19" fillId="26" borderId="18" xfId="0" applyFont="1" applyFill="1" applyBorder="1" applyAlignment="1">
      <alignment horizontal="center" vertical="center"/>
    </xf>
    <xf numFmtId="0" fontId="19" fillId="26" borderId="18" xfId="0" applyFont="1" applyFill="1" applyBorder="1" applyAlignment="1">
      <alignment horizontal="center" vertical="center" wrapText="1"/>
    </xf>
    <xf numFmtId="0" fontId="19" fillId="26" borderId="19" xfId="0" applyFont="1" applyFill="1" applyBorder="1" applyAlignment="1">
      <alignment horizontal="center" vertical="center" wrapText="1"/>
    </xf>
    <xf numFmtId="0" fontId="19" fillId="26" borderId="15" xfId="0" applyFont="1" applyFill="1" applyBorder="1" applyAlignment="1">
      <alignment horizontal="center" vertical="center" wrapText="1"/>
    </xf>
    <xf numFmtId="0" fontId="19" fillId="26" borderId="16" xfId="0" applyFont="1" applyFill="1" applyBorder="1" applyAlignment="1">
      <alignment horizontal="center" vertical="center" wrapText="1"/>
    </xf>
    <xf numFmtId="0" fontId="19" fillId="27" borderId="17" xfId="0" applyFont="1" applyFill="1" applyBorder="1" applyAlignment="1">
      <alignment horizontal="center" vertical="center"/>
    </xf>
    <xf numFmtId="0" fontId="19" fillId="27" borderId="17" xfId="0" applyFont="1" applyFill="1" applyBorder="1" applyAlignment="1">
      <alignment horizontal="center" vertical="center" wrapText="1"/>
    </xf>
    <xf numFmtId="0" fontId="19" fillId="27" borderId="2" xfId="0" applyFont="1" applyFill="1" applyBorder="1" applyAlignment="1">
      <alignment horizontal="center" vertical="center" wrapText="1"/>
    </xf>
    <xf numFmtId="0" fontId="19" fillId="27" borderId="3" xfId="0" applyFont="1" applyFill="1" applyBorder="1" applyAlignment="1">
      <alignment horizontal="center" vertical="center" wrapText="1"/>
    </xf>
    <xf numFmtId="0" fontId="19" fillId="27" borderId="9" xfId="0" applyFont="1" applyFill="1" applyBorder="1" applyAlignment="1">
      <alignment horizontal="center" vertical="center" wrapText="1"/>
    </xf>
    <xf numFmtId="0" fontId="19" fillId="27" borderId="18" xfId="0" applyFont="1" applyFill="1" applyBorder="1" applyAlignment="1">
      <alignment horizontal="center" vertical="center"/>
    </xf>
    <xf numFmtId="0" fontId="19" fillId="27" borderId="45" xfId="0" applyFont="1" applyFill="1" applyBorder="1" applyAlignment="1">
      <alignment horizontal="center" vertical="center" wrapText="1"/>
    </xf>
    <xf numFmtId="0" fontId="19" fillId="27" borderId="46" xfId="0" applyFont="1" applyFill="1" applyBorder="1" applyAlignment="1">
      <alignment horizontal="center" vertical="center" wrapText="1"/>
    </xf>
    <xf numFmtId="0" fontId="19" fillId="27" borderId="43" xfId="0" applyFont="1" applyFill="1" applyBorder="1" applyAlignment="1">
      <alignment horizontal="center" vertical="center" wrapText="1"/>
    </xf>
    <xf numFmtId="0" fontId="19" fillId="27" borderId="44" xfId="0" applyFont="1" applyFill="1" applyBorder="1" applyAlignment="1">
      <alignment horizontal="center" vertical="center" wrapText="1"/>
    </xf>
    <xf numFmtId="0" fontId="22" fillId="9" borderId="47" xfId="0" applyFont="1" applyFill="1" applyBorder="1" applyAlignment="1">
      <alignment horizontal="center" vertical="center" textRotation="90"/>
    </xf>
    <xf numFmtId="0" fontId="21" fillId="9" borderId="1" xfId="0" applyFont="1" applyFill="1" applyBorder="1" applyAlignment="1">
      <alignment horizontal="center" vertical="center" wrapText="1"/>
    </xf>
    <xf numFmtId="0" fontId="22" fillId="9" borderId="23" xfId="0" applyFont="1" applyFill="1" applyBorder="1" applyAlignment="1">
      <alignment horizontal="center" vertical="center" textRotation="90"/>
    </xf>
    <xf numFmtId="0" fontId="21" fillId="9" borderId="5" xfId="0" applyFont="1" applyFill="1" applyBorder="1" applyAlignment="1">
      <alignment horizontal="center" vertical="center" wrapText="1"/>
    </xf>
    <xf numFmtId="0" fontId="18" fillId="3" borderId="7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22" fillId="9" borderId="48" xfId="0" applyFont="1" applyFill="1" applyBorder="1" applyAlignment="1">
      <alignment horizontal="center" vertical="center" textRotation="90"/>
    </xf>
    <xf numFmtId="0" fontId="21" fillId="9" borderId="41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9" fillId="24" borderId="24" xfId="0" applyFont="1" applyFill="1" applyBorder="1" applyAlignment="1">
      <alignment horizontal="center" vertical="center" wrapText="1"/>
    </xf>
    <xf numFmtId="0" fontId="19" fillId="24" borderId="25" xfId="0" applyFont="1" applyFill="1" applyBorder="1" applyAlignment="1">
      <alignment horizontal="center" vertical="center" wrapText="1"/>
    </xf>
    <xf numFmtId="1" fontId="19" fillId="24" borderId="25" xfId="0" applyNumberFormat="1" applyFont="1" applyFill="1" applyBorder="1" applyAlignment="1">
      <alignment horizontal="center" vertical="center" wrapText="1"/>
    </xf>
    <xf numFmtId="0" fontId="26" fillId="25" borderId="26" xfId="0" applyFont="1" applyFill="1" applyBorder="1" applyAlignment="1">
      <alignment horizontal="center" vertical="center" textRotation="90" wrapText="1"/>
    </xf>
    <xf numFmtId="0" fontId="26" fillId="25" borderId="27" xfId="0" applyFont="1" applyFill="1" applyBorder="1" applyAlignment="1">
      <alignment horizontal="center" vertical="center" textRotation="90" wrapText="1"/>
    </xf>
    <xf numFmtId="1" fontId="26" fillId="25" borderId="27" xfId="0" applyNumberFormat="1" applyFont="1" applyFill="1" applyBorder="1" applyAlignment="1">
      <alignment horizontal="center" vertical="center" textRotation="90" wrapText="1"/>
    </xf>
    <xf numFmtId="0" fontId="19" fillId="26" borderId="24" xfId="0" applyFont="1" applyFill="1" applyBorder="1" applyAlignment="1">
      <alignment horizontal="center" vertical="center" wrapText="1"/>
    </xf>
    <xf numFmtId="0" fontId="19" fillId="26" borderId="25" xfId="0" applyFont="1" applyFill="1" applyBorder="1" applyAlignment="1">
      <alignment horizontal="center" vertical="center" wrapText="1"/>
    </xf>
    <xf numFmtId="1" fontId="19" fillId="26" borderId="25" xfId="0" applyNumberFormat="1" applyFont="1" applyFill="1" applyBorder="1" applyAlignment="1">
      <alignment horizontal="center" vertical="center" wrapText="1"/>
    </xf>
    <xf numFmtId="0" fontId="19" fillId="27" borderId="24" xfId="0" applyFont="1" applyFill="1" applyBorder="1" applyAlignment="1">
      <alignment horizontal="center" vertical="center" wrapText="1"/>
    </xf>
    <xf numFmtId="0" fontId="19" fillId="27" borderId="25" xfId="0" applyFont="1" applyFill="1" applyBorder="1" applyAlignment="1">
      <alignment horizontal="center" vertical="center" wrapText="1"/>
    </xf>
    <xf numFmtId="1" fontId="19" fillId="27" borderId="25" xfId="0" applyNumberFormat="1" applyFont="1" applyFill="1" applyBorder="1" applyAlignment="1">
      <alignment horizontal="center" vertical="center" wrapText="1"/>
    </xf>
    <xf numFmtId="0" fontId="26" fillId="9" borderId="39" xfId="0" applyFont="1" applyFill="1" applyBorder="1" applyAlignment="1">
      <alignment horizontal="center" vertical="center" textRotation="90" wrapText="1"/>
    </xf>
    <xf numFmtId="0" fontId="26" fillId="9" borderId="40" xfId="0" applyFont="1" applyFill="1" applyBorder="1" applyAlignment="1">
      <alignment horizontal="center" vertical="center" textRotation="90" wrapText="1"/>
    </xf>
    <xf numFmtId="1" fontId="26" fillId="9" borderId="40" xfId="0" applyNumberFormat="1" applyFont="1" applyFill="1" applyBorder="1" applyAlignment="1">
      <alignment horizontal="center" vertical="center" textRotation="90" wrapText="1"/>
    </xf>
    <xf numFmtId="0" fontId="19" fillId="28" borderId="29" xfId="0" applyFont="1" applyFill="1" applyBorder="1" applyAlignment="1">
      <alignment horizontal="center" vertical="center"/>
    </xf>
    <xf numFmtId="0" fontId="19" fillId="28" borderId="17" xfId="0" applyFont="1" applyFill="1" applyBorder="1" applyAlignment="1">
      <alignment horizontal="center" vertical="center"/>
    </xf>
    <xf numFmtId="0" fontId="19" fillId="28" borderId="17" xfId="0" applyFont="1" applyFill="1" applyBorder="1" applyAlignment="1">
      <alignment horizontal="center" vertical="center" wrapText="1"/>
    </xf>
    <xf numFmtId="0" fontId="19" fillId="28" borderId="2" xfId="0" applyFont="1" applyFill="1" applyBorder="1" applyAlignment="1">
      <alignment horizontal="center" vertical="center" wrapText="1"/>
    </xf>
    <xf numFmtId="0" fontId="19" fillId="28" borderId="3" xfId="0" applyFont="1" applyFill="1" applyBorder="1" applyAlignment="1">
      <alignment horizontal="center" vertical="center" wrapText="1"/>
    </xf>
    <xf numFmtId="0" fontId="19" fillId="28" borderId="33" xfId="0" applyFont="1" applyFill="1" applyBorder="1" applyAlignment="1">
      <alignment horizontal="center" vertical="center"/>
    </xf>
    <xf numFmtId="0" fontId="19" fillId="28" borderId="18" xfId="0" applyFont="1" applyFill="1" applyBorder="1" applyAlignment="1">
      <alignment horizontal="center" vertical="center"/>
    </xf>
    <xf numFmtId="0" fontId="19" fillId="28" borderId="18" xfId="0" applyFont="1" applyFill="1" applyBorder="1" applyAlignment="1">
      <alignment horizontal="center" vertical="center" wrapText="1"/>
    </xf>
    <xf numFmtId="0" fontId="19" fillId="28" borderId="19" xfId="0" applyFont="1" applyFill="1" applyBorder="1" applyAlignment="1">
      <alignment horizontal="center" vertical="center" wrapText="1"/>
    </xf>
    <xf numFmtId="0" fontId="19" fillId="28" borderId="15" xfId="0" applyFont="1" applyFill="1" applyBorder="1" applyAlignment="1">
      <alignment horizontal="center" vertical="center" wrapText="1"/>
    </xf>
    <xf numFmtId="0" fontId="21" fillId="29" borderId="20" xfId="0" applyFont="1" applyFill="1" applyBorder="1" applyAlignment="1">
      <alignment horizontal="center" vertical="center"/>
    </xf>
    <xf numFmtId="0" fontId="22" fillId="29" borderId="20" xfId="0" applyFont="1" applyFill="1" applyBorder="1" applyAlignment="1">
      <alignment horizontal="center" vertical="center" textRotation="90"/>
    </xf>
    <xf numFmtId="0" fontId="21" fillId="29" borderId="20" xfId="0" applyFont="1" applyFill="1" applyBorder="1" applyAlignment="1">
      <alignment horizontal="center" vertical="center" wrapText="1"/>
    </xf>
    <xf numFmtId="0" fontId="21" fillId="29" borderId="21" xfId="0" applyFont="1" applyFill="1" applyBorder="1" applyAlignment="1">
      <alignment horizontal="center" vertical="center"/>
    </xf>
    <xf numFmtId="0" fontId="22" fillId="29" borderId="21" xfId="0" applyFont="1" applyFill="1" applyBorder="1" applyAlignment="1">
      <alignment horizontal="center" vertical="center" textRotation="90"/>
    </xf>
    <xf numFmtId="0" fontId="21" fillId="29" borderId="21" xfId="0" applyFont="1" applyFill="1" applyBorder="1" applyAlignment="1">
      <alignment horizontal="center" vertical="center" wrapText="1"/>
    </xf>
    <xf numFmtId="0" fontId="21" fillId="29" borderId="18" xfId="0" applyFont="1" applyFill="1" applyBorder="1" applyAlignment="1">
      <alignment horizontal="center" vertical="center"/>
    </xf>
    <xf numFmtId="0" fontId="22" fillId="29" borderId="18" xfId="0" applyFont="1" applyFill="1" applyBorder="1" applyAlignment="1">
      <alignment horizontal="center" vertical="center" textRotation="90"/>
    </xf>
    <xf numFmtId="0" fontId="21" fillId="29" borderId="18" xfId="0" applyFont="1" applyFill="1" applyBorder="1" applyAlignment="1">
      <alignment horizontal="center" vertical="center" wrapText="1"/>
    </xf>
    <xf numFmtId="0" fontId="19" fillId="28" borderId="24" xfId="0" applyFont="1" applyFill="1" applyBorder="1" applyAlignment="1">
      <alignment horizontal="center" vertical="center" wrapText="1"/>
    </xf>
    <xf numFmtId="0" fontId="19" fillId="28" borderId="25" xfId="0" applyFont="1" applyFill="1" applyBorder="1" applyAlignment="1">
      <alignment horizontal="center" vertical="center" wrapText="1"/>
    </xf>
    <xf numFmtId="1" fontId="19" fillId="28" borderId="25" xfId="0" applyNumberFormat="1" applyFont="1" applyFill="1" applyBorder="1" applyAlignment="1">
      <alignment horizontal="center" vertical="center" wrapText="1"/>
    </xf>
    <xf numFmtId="0" fontId="26" fillId="29" borderId="49" xfId="0" applyFont="1" applyFill="1" applyBorder="1" applyAlignment="1">
      <alignment horizontal="center" vertical="center" textRotation="90" wrapText="1"/>
    </xf>
    <xf numFmtId="0" fontId="26" fillId="29" borderId="25" xfId="0" applyFont="1" applyFill="1" applyBorder="1" applyAlignment="1">
      <alignment horizontal="center" vertical="center" textRotation="90" wrapText="1"/>
    </xf>
    <xf numFmtId="1" fontId="26" fillId="29" borderId="25" xfId="0" applyNumberFormat="1" applyFont="1" applyFill="1" applyBorder="1" applyAlignment="1">
      <alignment horizontal="center" vertical="center" textRotation="90" wrapText="1"/>
    </xf>
    <xf numFmtId="0" fontId="26" fillId="3" borderId="50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/>
    </xf>
    <xf numFmtId="0" fontId="19" fillId="0" borderId="41" xfId="0" applyFont="1" applyFill="1" applyBorder="1" applyAlignment="1">
      <alignment horizontal="center" vertical="center"/>
    </xf>
    <xf numFmtId="0" fontId="31" fillId="30" borderId="29" xfId="0" applyFont="1" applyFill="1" applyBorder="1" applyAlignment="1">
      <alignment horizontal="center" vertical="center" textRotation="90"/>
    </xf>
    <xf numFmtId="0" fontId="32" fillId="30" borderId="17" xfId="0" applyFont="1" applyFill="1" applyBorder="1" applyAlignment="1">
      <alignment horizontal="center" vertical="center"/>
    </xf>
    <xf numFmtId="0" fontId="33" fillId="30" borderId="51" xfId="0" applyFont="1" applyFill="1" applyBorder="1" applyAlignment="1">
      <alignment horizontal="center" vertical="center" wrapText="1"/>
    </xf>
    <xf numFmtId="0" fontId="32" fillId="30" borderId="37" xfId="0" applyFont="1" applyFill="1" applyBorder="1" applyAlignment="1">
      <alignment horizontal="center" vertical="center" wrapText="1"/>
    </xf>
    <xf numFmtId="0" fontId="32" fillId="30" borderId="52" xfId="0" applyFont="1" applyFill="1" applyBorder="1" applyAlignment="1">
      <alignment horizontal="center" vertical="center" wrapText="1"/>
    </xf>
    <xf numFmtId="0" fontId="31" fillId="30" borderId="53" xfId="0" applyFont="1" applyFill="1" applyBorder="1" applyAlignment="1">
      <alignment horizontal="center" vertical="center" textRotation="90"/>
    </xf>
    <xf numFmtId="0" fontId="32" fillId="30" borderId="18" xfId="0" applyFont="1" applyFill="1" applyBorder="1" applyAlignment="1">
      <alignment horizontal="center" vertical="center"/>
    </xf>
    <xf numFmtId="0" fontId="33" fillId="30" borderId="54" xfId="0" applyFont="1" applyFill="1" applyBorder="1" applyAlignment="1">
      <alignment horizontal="center" vertical="center" wrapText="1"/>
    </xf>
    <xf numFmtId="0" fontId="34" fillId="30" borderId="49" xfId="0" applyFont="1" applyFill="1" applyBorder="1" applyAlignment="1">
      <alignment horizontal="center" vertical="center" wrapText="1"/>
    </xf>
    <xf numFmtId="0" fontId="34" fillId="30" borderId="25" xfId="0" applyFont="1" applyFill="1" applyBorder="1" applyAlignment="1">
      <alignment horizontal="center" vertical="center" wrapText="1"/>
    </xf>
    <xf numFmtId="0" fontId="35" fillId="30" borderId="22" xfId="0" applyFont="1" applyFill="1" applyBorder="1" applyAlignment="1">
      <alignment horizontal="center" vertical="center"/>
    </xf>
    <xf numFmtId="0" fontId="33" fillId="30" borderId="22" xfId="0" applyFont="1" applyFill="1" applyBorder="1" applyAlignment="1">
      <alignment horizontal="center" vertical="center" wrapText="1" shrinkToFit="1"/>
    </xf>
    <xf numFmtId="1" fontId="35" fillId="3" borderId="1" xfId="0" applyNumberFormat="1" applyFont="1" applyFill="1" applyBorder="1" applyAlignment="1">
      <alignment horizontal="center" vertical="center" wrapText="1"/>
    </xf>
    <xf numFmtId="1" fontId="35" fillId="3" borderId="3" xfId="0" applyNumberFormat="1" applyFont="1" applyFill="1" applyBorder="1" applyAlignment="1">
      <alignment horizontal="center" vertical="center" wrapText="1"/>
    </xf>
    <xf numFmtId="0" fontId="35" fillId="30" borderId="23" xfId="0" applyFont="1" applyFill="1" applyBorder="1" applyAlignment="1">
      <alignment horizontal="center" vertical="center"/>
    </xf>
    <xf numFmtId="0" fontId="33" fillId="30" borderId="23" xfId="0" applyFont="1" applyFill="1" applyBorder="1" applyAlignment="1">
      <alignment horizontal="center" vertical="center" wrapText="1" shrinkToFit="1"/>
    </xf>
    <xf numFmtId="0" fontId="33" fillId="30" borderId="48" xfId="0" applyFont="1" applyFill="1" applyBorder="1" applyAlignment="1">
      <alignment horizontal="center" vertical="center" wrapText="1" shrinkToFit="1"/>
    </xf>
    <xf numFmtId="0" fontId="31" fillId="30" borderId="33" xfId="0" applyFont="1" applyFill="1" applyBorder="1" applyAlignment="1">
      <alignment horizontal="center" vertical="center" textRotation="90"/>
    </xf>
    <xf numFmtId="0" fontId="32" fillId="30" borderId="55" xfId="0" applyFont="1" applyFill="1" applyBorder="1" applyAlignment="1">
      <alignment horizontal="right" vertical="center"/>
    </xf>
    <xf numFmtId="0" fontId="32" fillId="30" borderId="56" xfId="0" applyFont="1" applyFill="1" applyBorder="1" applyAlignment="1">
      <alignment horizontal="right" vertical="center"/>
    </xf>
    <xf numFmtId="1" fontId="32" fillId="30" borderId="49" xfId="0" applyNumberFormat="1" applyFont="1" applyFill="1" applyBorder="1" applyAlignment="1">
      <alignment horizontal="center" vertical="center" wrapText="1"/>
    </xf>
    <xf numFmtId="1" fontId="32" fillId="30" borderId="25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vertical="center" wrapText="1"/>
    </xf>
    <xf numFmtId="0" fontId="42" fillId="0" borderId="0" xfId="0" applyFont="1" applyAlignment="1">
      <alignment horizontal="center" vertical="center"/>
    </xf>
    <xf numFmtId="0" fontId="43" fillId="27" borderId="29" xfId="0" applyFont="1" applyFill="1" applyBorder="1" applyAlignment="1">
      <alignment horizontal="center" vertical="center" textRotation="90"/>
    </xf>
    <xf numFmtId="0" fontId="42" fillId="27" borderId="17" xfId="0" applyFont="1" applyFill="1" applyBorder="1" applyAlignment="1">
      <alignment horizontal="center" vertical="center"/>
    </xf>
    <xf numFmtId="0" fontId="44" fillId="27" borderId="51" xfId="0" applyFont="1" applyFill="1" applyBorder="1" applyAlignment="1">
      <alignment horizontal="center" vertical="center" wrapText="1"/>
    </xf>
    <xf numFmtId="0" fontId="42" fillId="27" borderId="37" xfId="0" applyFont="1" applyFill="1" applyBorder="1" applyAlignment="1">
      <alignment horizontal="center" vertical="center" wrapText="1"/>
    </xf>
    <xf numFmtId="0" fontId="42" fillId="27" borderId="52" xfId="0" applyFont="1" applyFill="1" applyBorder="1" applyAlignment="1">
      <alignment horizontal="center" vertical="center" wrapText="1"/>
    </xf>
    <xf numFmtId="0" fontId="43" fillId="27" borderId="53" xfId="0" applyFont="1" applyFill="1" applyBorder="1" applyAlignment="1">
      <alignment horizontal="center" vertical="center" textRotation="90"/>
    </xf>
    <xf numFmtId="0" fontId="42" fillId="27" borderId="18" xfId="0" applyFont="1" applyFill="1" applyBorder="1" applyAlignment="1">
      <alignment horizontal="center" vertical="center"/>
    </xf>
    <xf numFmtId="0" fontId="44" fillId="27" borderId="54" xfId="0" applyFont="1" applyFill="1" applyBorder="1" applyAlignment="1">
      <alignment horizontal="center" vertical="center" wrapText="1"/>
    </xf>
    <xf numFmtId="0" fontId="45" fillId="27" borderId="30" xfId="0" applyFont="1" applyFill="1" applyBorder="1" applyAlignment="1">
      <alignment horizontal="center" vertical="center" wrapText="1"/>
    </xf>
    <xf numFmtId="0" fontId="45" fillId="27" borderId="31" xfId="0" applyFont="1" applyFill="1" applyBorder="1" applyAlignment="1">
      <alignment horizontal="center" vertical="center" wrapText="1"/>
    </xf>
    <xf numFmtId="0" fontId="37" fillId="27" borderId="22" xfId="0" applyFont="1" applyFill="1" applyBorder="1" applyAlignment="1">
      <alignment horizontal="center" vertical="center"/>
    </xf>
    <xf numFmtId="0" fontId="33" fillId="27" borderId="22" xfId="0" applyFont="1" applyFill="1" applyBorder="1" applyAlignment="1">
      <alignment horizontal="center" vertical="center" wrapText="1" shrinkToFit="1"/>
    </xf>
    <xf numFmtId="1" fontId="37" fillId="0" borderId="5" xfId="0" applyNumberFormat="1" applyFont="1" applyBorder="1" applyAlignment="1">
      <alignment horizontal="center" vertical="center" wrapText="1"/>
    </xf>
    <xf numFmtId="0" fontId="37" fillId="27" borderId="23" xfId="0" applyFont="1" applyFill="1" applyBorder="1" applyAlignment="1">
      <alignment horizontal="center" vertical="center"/>
    </xf>
    <xf numFmtId="0" fontId="33" fillId="27" borderId="23" xfId="0" applyFont="1" applyFill="1" applyBorder="1" applyAlignment="1">
      <alignment horizontal="center" vertical="center" wrapText="1" shrinkToFit="1"/>
    </xf>
    <xf numFmtId="0" fontId="33" fillId="27" borderId="48" xfId="0" applyFont="1" applyFill="1" applyBorder="1" applyAlignment="1">
      <alignment horizontal="center" vertical="center" wrapText="1" shrinkToFit="1"/>
    </xf>
    <xf numFmtId="0" fontId="43" fillId="27" borderId="33" xfId="0" applyFont="1" applyFill="1" applyBorder="1" applyAlignment="1">
      <alignment horizontal="center" vertical="center" textRotation="90"/>
    </xf>
    <xf numFmtId="0" fontId="42" fillId="27" borderId="55" xfId="0" applyFont="1" applyFill="1" applyBorder="1" applyAlignment="1">
      <alignment horizontal="right" vertical="center"/>
    </xf>
    <xf numFmtId="0" fontId="42" fillId="27" borderId="56" xfId="0" applyFont="1" applyFill="1" applyBorder="1" applyAlignment="1">
      <alignment horizontal="right" vertical="center"/>
    </xf>
    <xf numFmtId="1" fontId="42" fillId="27" borderId="49" xfId="0" applyNumberFormat="1" applyFont="1" applyFill="1" applyBorder="1" applyAlignment="1">
      <alignment horizontal="center" vertical="center" wrapText="1"/>
    </xf>
    <xf numFmtId="1" fontId="42" fillId="27" borderId="25" xfId="0" applyNumberFormat="1" applyFont="1" applyFill="1" applyBorder="1" applyAlignment="1">
      <alignment horizontal="center" vertical="center"/>
    </xf>
    <xf numFmtId="0" fontId="43" fillId="31" borderId="29" xfId="0" applyFont="1" applyFill="1" applyBorder="1" applyAlignment="1">
      <alignment horizontal="center" vertical="center" textRotation="90"/>
    </xf>
    <xf numFmtId="0" fontId="42" fillId="31" borderId="17" xfId="0" applyFont="1" applyFill="1" applyBorder="1" applyAlignment="1">
      <alignment horizontal="center" vertical="center"/>
    </xf>
    <xf numFmtId="0" fontId="44" fillId="31" borderId="51" xfId="0" applyFont="1" applyFill="1" applyBorder="1" applyAlignment="1">
      <alignment horizontal="center" vertical="center" wrapText="1"/>
    </xf>
    <xf numFmtId="0" fontId="42" fillId="31" borderId="37" xfId="0" applyFont="1" applyFill="1" applyBorder="1" applyAlignment="1">
      <alignment horizontal="center" vertical="center" wrapText="1"/>
    </xf>
    <xf numFmtId="0" fontId="42" fillId="31" borderId="52" xfId="0" applyFont="1" applyFill="1" applyBorder="1" applyAlignment="1">
      <alignment horizontal="center" vertical="center" wrapText="1"/>
    </xf>
    <xf numFmtId="0" fontId="43" fillId="31" borderId="53" xfId="0" applyFont="1" applyFill="1" applyBorder="1" applyAlignment="1">
      <alignment horizontal="center" vertical="center" textRotation="90"/>
    </xf>
    <xf numFmtId="0" fontId="42" fillId="31" borderId="18" xfId="0" applyFont="1" applyFill="1" applyBorder="1" applyAlignment="1">
      <alignment horizontal="center" vertical="center"/>
    </xf>
    <xf numFmtId="0" fontId="44" fillId="31" borderId="54" xfId="0" applyFont="1" applyFill="1" applyBorder="1" applyAlignment="1">
      <alignment horizontal="center" vertical="center" wrapText="1"/>
    </xf>
    <xf numFmtId="0" fontId="34" fillId="31" borderId="22" xfId="0" applyFont="1" applyFill="1" applyBorder="1" applyAlignment="1">
      <alignment horizontal="center" vertical="center" wrapText="1" shrinkToFit="1"/>
    </xf>
    <xf numFmtId="0" fontId="37" fillId="31" borderId="22" xfId="0" applyFont="1" applyFill="1" applyBorder="1" applyAlignment="1">
      <alignment horizontal="center" vertical="center"/>
    </xf>
    <xf numFmtId="0" fontId="33" fillId="31" borderId="22" xfId="0" applyFont="1" applyFill="1" applyBorder="1" applyAlignment="1">
      <alignment horizontal="center" vertical="center" wrapText="1" shrinkToFit="1"/>
    </xf>
    <xf numFmtId="0" fontId="37" fillId="31" borderId="23" xfId="0" applyFont="1" applyFill="1" applyBorder="1" applyAlignment="1">
      <alignment horizontal="center" vertical="center"/>
    </xf>
    <xf numFmtId="0" fontId="33" fillId="31" borderId="23" xfId="0" applyFont="1" applyFill="1" applyBorder="1" applyAlignment="1">
      <alignment horizontal="center" vertical="center" wrapText="1" shrinkToFit="1"/>
    </xf>
    <xf numFmtId="0" fontId="33" fillId="31" borderId="48" xfId="0" applyFont="1" applyFill="1" applyBorder="1" applyAlignment="1">
      <alignment horizontal="center" vertical="center" wrapText="1" shrinkToFit="1"/>
    </xf>
    <xf numFmtId="0" fontId="43" fillId="31" borderId="33" xfId="0" applyFont="1" applyFill="1" applyBorder="1" applyAlignment="1">
      <alignment horizontal="center" vertical="center" textRotation="90"/>
    </xf>
    <xf numFmtId="0" fontId="42" fillId="31" borderId="55" xfId="0" applyFont="1" applyFill="1" applyBorder="1" applyAlignment="1">
      <alignment horizontal="right" vertical="center"/>
    </xf>
    <xf numFmtId="0" fontId="42" fillId="31" borderId="56" xfId="0" applyFont="1" applyFill="1" applyBorder="1" applyAlignment="1">
      <alignment horizontal="right" vertical="center"/>
    </xf>
    <xf numFmtId="1" fontId="42" fillId="31" borderId="49" xfId="0" applyNumberFormat="1" applyFont="1" applyFill="1" applyBorder="1" applyAlignment="1">
      <alignment horizontal="center" vertical="center" wrapText="1"/>
    </xf>
    <xf numFmtId="1" fontId="42" fillId="31" borderId="25" xfId="0" applyNumberFormat="1" applyFont="1" applyFill="1" applyBorder="1" applyAlignment="1">
      <alignment horizontal="center" vertical="center"/>
    </xf>
    <xf numFmtId="0" fontId="43" fillId="32" borderId="29" xfId="0" applyFont="1" applyFill="1" applyBorder="1" applyAlignment="1">
      <alignment horizontal="center" vertical="center" textRotation="90"/>
    </xf>
    <xf numFmtId="0" fontId="42" fillId="32" borderId="17" xfId="0" applyFont="1" applyFill="1" applyBorder="1" applyAlignment="1">
      <alignment horizontal="center" vertical="center"/>
    </xf>
    <xf numFmtId="0" fontId="44" fillId="32" borderId="51" xfId="0" applyFont="1" applyFill="1" applyBorder="1" applyAlignment="1">
      <alignment horizontal="center" vertical="center" wrapText="1"/>
    </xf>
    <xf numFmtId="0" fontId="42" fillId="32" borderId="37" xfId="0" applyFont="1" applyFill="1" applyBorder="1" applyAlignment="1">
      <alignment horizontal="center" vertical="center" wrapText="1"/>
    </xf>
    <xf numFmtId="0" fontId="42" fillId="32" borderId="52" xfId="0" applyFont="1" applyFill="1" applyBorder="1" applyAlignment="1">
      <alignment horizontal="center" vertical="center" wrapText="1"/>
    </xf>
    <xf numFmtId="0" fontId="43" fillId="32" borderId="53" xfId="0" applyFont="1" applyFill="1" applyBorder="1" applyAlignment="1">
      <alignment horizontal="center" vertical="center" textRotation="90"/>
    </xf>
    <xf numFmtId="0" fontId="42" fillId="32" borderId="18" xfId="0" applyFont="1" applyFill="1" applyBorder="1" applyAlignment="1">
      <alignment horizontal="center" vertical="center"/>
    </xf>
    <xf numFmtId="0" fontId="44" fillId="32" borderId="54" xfId="0" applyFont="1" applyFill="1" applyBorder="1" applyAlignment="1">
      <alignment horizontal="center" vertical="center" wrapText="1"/>
    </xf>
    <xf numFmtId="0" fontId="34" fillId="32" borderId="22" xfId="0" applyFont="1" applyFill="1" applyBorder="1" applyAlignment="1">
      <alignment horizontal="center" vertical="center" wrapText="1" shrinkToFit="1"/>
    </xf>
    <xf numFmtId="0" fontId="37" fillId="32" borderId="22" xfId="0" applyFont="1" applyFill="1" applyBorder="1" applyAlignment="1">
      <alignment horizontal="center" vertical="center"/>
    </xf>
    <xf numFmtId="0" fontId="33" fillId="32" borderId="22" xfId="0" applyFont="1" applyFill="1" applyBorder="1" applyAlignment="1">
      <alignment horizontal="center" vertical="center" wrapText="1" shrinkToFit="1"/>
    </xf>
    <xf numFmtId="0" fontId="37" fillId="32" borderId="23" xfId="0" applyFont="1" applyFill="1" applyBorder="1" applyAlignment="1">
      <alignment horizontal="center" vertical="center"/>
    </xf>
    <xf numFmtId="0" fontId="33" fillId="32" borderId="23" xfId="0" applyFont="1" applyFill="1" applyBorder="1" applyAlignment="1">
      <alignment horizontal="center" vertical="center" wrapText="1" shrinkToFit="1"/>
    </xf>
    <xf numFmtId="0" fontId="33" fillId="32" borderId="48" xfId="0" applyFont="1" applyFill="1" applyBorder="1" applyAlignment="1">
      <alignment horizontal="center" vertical="center" wrapText="1" shrinkToFit="1"/>
    </xf>
    <xf numFmtId="0" fontId="43" fillId="32" borderId="33" xfId="0" applyFont="1" applyFill="1" applyBorder="1" applyAlignment="1">
      <alignment horizontal="center" vertical="center" textRotation="90"/>
    </xf>
    <xf numFmtId="0" fontId="42" fillId="32" borderId="55" xfId="0" applyFont="1" applyFill="1" applyBorder="1" applyAlignment="1">
      <alignment horizontal="right" vertical="center"/>
    </xf>
    <xf numFmtId="0" fontId="42" fillId="32" borderId="56" xfId="0" applyFont="1" applyFill="1" applyBorder="1" applyAlignment="1">
      <alignment horizontal="right" vertical="center"/>
    </xf>
    <xf numFmtId="1" fontId="42" fillId="32" borderId="49" xfId="0" applyNumberFormat="1" applyFont="1" applyFill="1" applyBorder="1" applyAlignment="1">
      <alignment horizontal="center" vertical="center" wrapText="1"/>
    </xf>
    <xf numFmtId="1" fontId="42" fillId="32" borderId="25" xfId="0" applyNumberFormat="1" applyFont="1" applyFill="1" applyBorder="1" applyAlignment="1">
      <alignment horizontal="center" vertical="center"/>
    </xf>
    <xf numFmtId="0" fontId="43" fillId="18" borderId="29" xfId="0" applyFont="1" applyFill="1" applyBorder="1" applyAlignment="1">
      <alignment horizontal="center" vertical="center" textRotation="90"/>
    </xf>
    <xf numFmtId="0" fontId="42" fillId="18" borderId="17" xfId="0" applyFont="1" applyFill="1" applyBorder="1" applyAlignment="1">
      <alignment horizontal="center" vertical="center"/>
    </xf>
    <xf numFmtId="0" fontId="44" fillId="18" borderId="51" xfId="0" applyFont="1" applyFill="1" applyBorder="1" applyAlignment="1">
      <alignment horizontal="center" vertical="center" wrapText="1"/>
    </xf>
    <xf numFmtId="0" fontId="42" fillId="18" borderId="37" xfId="0" applyFont="1" applyFill="1" applyBorder="1" applyAlignment="1">
      <alignment horizontal="center" vertical="center" wrapText="1"/>
    </xf>
    <xf numFmtId="0" fontId="42" fillId="18" borderId="52" xfId="0" applyFont="1" applyFill="1" applyBorder="1" applyAlignment="1">
      <alignment horizontal="center" vertical="center" wrapText="1"/>
    </xf>
    <xf numFmtId="0" fontId="43" fillId="18" borderId="53" xfId="0" applyFont="1" applyFill="1" applyBorder="1" applyAlignment="1">
      <alignment horizontal="center" vertical="center" textRotation="90"/>
    </xf>
    <xf numFmtId="0" fontId="42" fillId="18" borderId="18" xfId="0" applyFont="1" applyFill="1" applyBorder="1" applyAlignment="1">
      <alignment horizontal="center" vertical="center"/>
    </xf>
    <xf numFmtId="0" fontId="44" fillId="18" borderId="54" xfId="0" applyFont="1" applyFill="1" applyBorder="1" applyAlignment="1">
      <alignment horizontal="center" vertical="center" wrapText="1"/>
    </xf>
    <xf numFmtId="0" fontId="34" fillId="18" borderId="23" xfId="0" applyFont="1" applyFill="1" applyBorder="1" applyAlignment="1">
      <alignment horizontal="center" vertical="center" wrapText="1" shrinkToFit="1"/>
    </xf>
    <xf numFmtId="0" fontId="37" fillId="18" borderId="22" xfId="0" applyFont="1" applyFill="1" applyBorder="1" applyAlignment="1">
      <alignment horizontal="center" vertical="center"/>
    </xf>
    <xf numFmtId="0" fontId="33" fillId="18" borderId="22" xfId="0" applyFont="1" applyFill="1" applyBorder="1" applyAlignment="1">
      <alignment horizontal="center" vertical="center" wrapText="1" shrinkToFit="1"/>
    </xf>
    <xf numFmtId="0" fontId="37" fillId="18" borderId="23" xfId="0" applyFont="1" applyFill="1" applyBorder="1" applyAlignment="1">
      <alignment horizontal="center" vertical="center"/>
    </xf>
    <xf numFmtId="0" fontId="33" fillId="18" borderId="23" xfId="0" applyFont="1" applyFill="1" applyBorder="1" applyAlignment="1">
      <alignment horizontal="center" vertical="center" wrapText="1" shrinkToFit="1"/>
    </xf>
    <xf numFmtId="0" fontId="33" fillId="18" borderId="48" xfId="0" applyFont="1" applyFill="1" applyBorder="1" applyAlignment="1">
      <alignment horizontal="center" vertical="center" wrapText="1" shrinkToFit="1"/>
    </xf>
    <xf numFmtId="0" fontId="43" fillId="18" borderId="33" xfId="0" applyFont="1" applyFill="1" applyBorder="1" applyAlignment="1">
      <alignment horizontal="center" vertical="center" textRotation="90"/>
    </xf>
    <xf numFmtId="0" fontId="42" fillId="18" borderId="55" xfId="0" applyFont="1" applyFill="1" applyBorder="1" applyAlignment="1">
      <alignment horizontal="right" vertical="center"/>
    </xf>
    <xf numFmtId="0" fontId="42" fillId="18" borderId="56" xfId="0" applyFont="1" applyFill="1" applyBorder="1" applyAlignment="1">
      <alignment horizontal="right" vertical="center"/>
    </xf>
    <xf numFmtId="1" fontId="42" fillId="18" borderId="49" xfId="0" applyNumberFormat="1" applyFont="1" applyFill="1" applyBorder="1" applyAlignment="1">
      <alignment horizontal="center" vertical="center" wrapText="1"/>
    </xf>
    <xf numFmtId="1" fontId="42" fillId="18" borderId="25" xfId="0" applyNumberFormat="1" applyFont="1" applyFill="1" applyBorder="1" applyAlignment="1">
      <alignment horizontal="center" vertical="center"/>
    </xf>
    <xf numFmtId="0" fontId="43" fillId="33" borderId="29" xfId="0" applyFont="1" applyFill="1" applyBorder="1" applyAlignment="1">
      <alignment horizontal="center" vertical="center" textRotation="90"/>
    </xf>
    <xf numFmtId="0" fontId="42" fillId="33" borderId="17" xfId="0" applyFont="1" applyFill="1" applyBorder="1" applyAlignment="1">
      <alignment horizontal="center" vertical="center"/>
    </xf>
    <xf numFmtId="0" fontId="44" fillId="33" borderId="51" xfId="0" applyFont="1" applyFill="1" applyBorder="1" applyAlignment="1">
      <alignment horizontal="center" vertical="center" wrapText="1"/>
    </xf>
    <xf numFmtId="0" fontId="42" fillId="33" borderId="37" xfId="0" applyFont="1" applyFill="1" applyBorder="1" applyAlignment="1">
      <alignment horizontal="center" vertical="center" wrapText="1"/>
    </xf>
    <xf numFmtId="0" fontId="42" fillId="33" borderId="52" xfId="0" applyFont="1" applyFill="1" applyBorder="1" applyAlignment="1">
      <alignment horizontal="center" vertical="center" wrapText="1"/>
    </xf>
    <xf numFmtId="0" fontId="43" fillId="33" borderId="53" xfId="0" applyFont="1" applyFill="1" applyBorder="1" applyAlignment="1">
      <alignment horizontal="center" vertical="center" textRotation="90"/>
    </xf>
    <xf numFmtId="0" fontId="42" fillId="33" borderId="18" xfId="0" applyFont="1" applyFill="1" applyBorder="1" applyAlignment="1">
      <alignment horizontal="center" vertical="center"/>
    </xf>
    <xf numFmtId="0" fontId="44" fillId="33" borderId="54" xfId="0" applyFont="1" applyFill="1" applyBorder="1" applyAlignment="1">
      <alignment horizontal="center" vertical="center" wrapText="1"/>
    </xf>
    <xf numFmtId="0" fontId="45" fillId="33" borderId="51" xfId="0" applyFont="1" applyFill="1" applyBorder="1" applyAlignment="1">
      <alignment horizontal="center" vertical="center" wrapText="1"/>
    </xf>
    <xf numFmtId="0" fontId="37" fillId="33" borderId="22" xfId="0" applyFont="1" applyFill="1" applyBorder="1" applyAlignment="1">
      <alignment horizontal="center" vertical="center"/>
    </xf>
    <xf numFmtId="0" fontId="33" fillId="33" borderId="22" xfId="0" applyFont="1" applyFill="1" applyBorder="1" applyAlignment="1">
      <alignment horizontal="center" vertical="center" wrapText="1" shrinkToFit="1"/>
    </xf>
    <xf numFmtId="0" fontId="37" fillId="33" borderId="23" xfId="0" applyFont="1" applyFill="1" applyBorder="1" applyAlignment="1">
      <alignment horizontal="center" vertical="center"/>
    </xf>
    <xf numFmtId="0" fontId="33" fillId="33" borderId="23" xfId="0" applyFont="1" applyFill="1" applyBorder="1" applyAlignment="1">
      <alignment horizontal="center" vertical="center" wrapText="1" shrinkToFit="1"/>
    </xf>
    <xf numFmtId="0" fontId="33" fillId="33" borderId="48" xfId="0" applyFont="1" applyFill="1" applyBorder="1" applyAlignment="1">
      <alignment horizontal="center" vertical="center" wrapText="1" shrinkToFit="1"/>
    </xf>
    <xf numFmtId="0" fontId="43" fillId="33" borderId="33" xfId="0" applyFont="1" applyFill="1" applyBorder="1" applyAlignment="1">
      <alignment horizontal="center" vertical="center" textRotation="90"/>
    </xf>
    <xf numFmtId="0" fontId="42" fillId="33" borderId="55" xfId="0" applyFont="1" applyFill="1" applyBorder="1" applyAlignment="1">
      <alignment horizontal="right" vertical="center"/>
    </xf>
    <xf numFmtId="0" fontId="42" fillId="33" borderId="56" xfId="0" applyFont="1" applyFill="1" applyBorder="1" applyAlignment="1">
      <alignment horizontal="right" vertical="center"/>
    </xf>
    <xf numFmtId="1" fontId="42" fillId="33" borderId="49" xfId="0" applyNumberFormat="1" applyFont="1" applyFill="1" applyBorder="1" applyAlignment="1">
      <alignment horizontal="center" vertical="center" wrapText="1"/>
    </xf>
    <xf numFmtId="1" fontId="42" fillId="33" borderId="25" xfId="0" applyNumberFormat="1" applyFont="1" applyFill="1" applyBorder="1" applyAlignment="1">
      <alignment horizontal="center" vertical="center"/>
    </xf>
    <xf numFmtId="0" fontId="43" fillId="12" borderId="29" xfId="0" applyFont="1" applyFill="1" applyBorder="1" applyAlignment="1">
      <alignment horizontal="center" vertical="center" textRotation="90"/>
    </xf>
    <xf numFmtId="0" fontId="42" fillId="12" borderId="17" xfId="0" applyFont="1" applyFill="1" applyBorder="1" applyAlignment="1">
      <alignment horizontal="center" vertical="center"/>
    </xf>
    <xf numFmtId="0" fontId="44" fillId="12" borderId="51" xfId="0" applyFont="1" applyFill="1" applyBorder="1" applyAlignment="1">
      <alignment horizontal="center" vertical="center" wrapText="1"/>
    </xf>
    <xf numFmtId="0" fontId="42" fillId="12" borderId="37" xfId="0" applyFont="1" applyFill="1" applyBorder="1" applyAlignment="1">
      <alignment horizontal="center" vertical="center" wrapText="1"/>
    </xf>
    <xf numFmtId="0" fontId="42" fillId="12" borderId="52" xfId="0" applyFont="1" applyFill="1" applyBorder="1" applyAlignment="1">
      <alignment horizontal="center" vertical="center" wrapText="1"/>
    </xf>
    <xf numFmtId="0" fontId="43" fillId="12" borderId="53" xfId="0" applyFont="1" applyFill="1" applyBorder="1" applyAlignment="1">
      <alignment horizontal="center" vertical="center" textRotation="90"/>
    </xf>
    <xf numFmtId="0" fontId="42" fillId="12" borderId="18" xfId="0" applyFont="1" applyFill="1" applyBorder="1" applyAlignment="1">
      <alignment horizontal="center" vertical="center"/>
    </xf>
    <xf numFmtId="0" fontId="44" fillId="12" borderId="54" xfId="0" applyFont="1" applyFill="1" applyBorder="1" applyAlignment="1">
      <alignment horizontal="center" vertical="center" wrapText="1"/>
    </xf>
    <xf numFmtId="0" fontId="34" fillId="12" borderId="23" xfId="0" applyFont="1" applyFill="1" applyBorder="1" applyAlignment="1">
      <alignment horizontal="center" vertical="center" wrapText="1" shrinkToFit="1"/>
    </xf>
    <xf numFmtId="0" fontId="37" fillId="12" borderId="22" xfId="0" applyFont="1" applyFill="1" applyBorder="1" applyAlignment="1">
      <alignment horizontal="center" vertical="center"/>
    </xf>
    <xf numFmtId="0" fontId="33" fillId="12" borderId="22" xfId="0" applyFont="1" applyFill="1" applyBorder="1" applyAlignment="1">
      <alignment horizontal="center" vertical="center" wrapText="1" shrinkToFit="1"/>
    </xf>
    <xf numFmtId="0" fontId="37" fillId="12" borderId="23" xfId="0" applyFont="1" applyFill="1" applyBorder="1" applyAlignment="1">
      <alignment horizontal="center" vertical="center"/>
    </xf>
    <xf numFmtId="0" fontId="33" fillId="12" borderId="23" xfId="0" applyFont="1" applyFill="1" applyBorder="1" applyAlignment="1">
      <alignment horizontal="center" vertical="center" wrapText="1" shrinkToFit="1"/>
    </xf>
    <xf numFmtId="0" fontId="33" fillId="12" borderId="48" xfId="0" applyFont="1" applyFill="1" applyBorder="1" applyAlignment="1">
      <alignment horizontal="center" vertical="center" wrapText="1" shrinkToFit="1"/>
    </xf>
    <xf numFmtId="0" fontId="43" fillId="12" borderId="33" xfId="0" applyFont="1" applyFill="1" applyBorder="1" applyAlignment="1">
      <alignment horizontal="center" vertical="center" textRotation="90"/>
    </xf>
    <xf numFmtId="0" fontId="42" fillId="12" borderId="55" xfId="0" applyFont="1" applyFill="1" applyBorder="1" applyAlignment="1">
      <alignment horizontal="right" vertical="center"/>
    </xf>
    <xf numFmtId="0" fontId="42" fillId="12" borderId="56" xfId="0" applyFont="1" applyFill="1" applyBorder="1" applyAlignment="1">
      <alignment horizontal="right" vertical="center"/>
    </xf>
    <xf numFmtId="1" fontId="42" fillId="12" borderId="49" xfId="0" applyNumberFormat="1" applyFont="1" applyFill="1" applyBorder="1" applyAlignment="1">
      <alignment horizontal="center" vertical="center" wrapText="1"/>
    </xf>
    <xf numFmtId="1" fontId="42" fillId="12" borderId="25" xfId="0" applyNumberFormat="1" applyFont="1" applyFill="1" applyBorder="1" applyAlignment="1">
      <alignment horizontal="center" vertical="center"/>
    </xf>
    <xf numFmtId="0" fontId="43" fillId="34" borderId="29" xfId="0" applyFont="1" applyFill="1" applyBorder="1" applyAlignment="1">
      <alignment horizontal="center" vertical="center" textRotation="90"/>
    </xf>
    <xf numFmtId="0" fontId="42" fillId="34" borderId="17" xfId="0" applyFont="1" applyFill="1" applyBorder="1" applyAlignment="1">
      <alignment horizontal="center" vertical="center"/>
    </xf>
    <xf numFmtId="0" fontId="44" fillId="34" borderId="51" xfId="0" applyFont="1" applyFill="1" applyBorder="1" applyAlignment="1">
      <alignment horizontal="center" vertical="center" wrapText="1"/>
    </xf>
    <xf numFmtId="0" fontId="42" fillId="34" borderId="37" xfId="0" applyFont="1" applyFill="1" applyBorder="1" applyAlignment="1">
      <alignment horizontal="center" vertical="center" wrapText="1"/>
    </xf>
    <xf numFmtId="0" fontId="42" fillId="34" borderId="52" xfId="0" applyFont="1" applyFill="1" applyBorder="1" applyAlignment="1">
      <alignment horizontal="center" vertical="center" wrapText="1"/>
    </xf>
    <xf numFmtId="0" fontId="43" fillId="34" borderId="53" xfId="0" applyFont="1" applyFill="1" applyBorder="1" applyAlignment="1">
      <alignment horizontal="center" vertical="center" textRotation="90"/>
    </xf>
    <xf numFmtId="0" fontId="42" fillId="34" borderId="18" xfId="0" applyFont="1" applyFill="1" applyBorder="1" applyAlignment="1">
      <alignment horizontal="center" vertical="center"/>
    </xf>
    <xf numFmtId="0" fontId="44" fillId="34" borderId="54" xfId="0" applyFont="1" applyFill="1" applyBorder="1" applyAlignment="1">
      <alignment horizontal="center" vertical="center" wrapText="1"/>
    </xf>
    <xf numFmtId="0" fontId="45" fillId="34" borderId="51" xfId="0" applyFont="1" applyFill="1" applyBorder="1" applyAlignment="1">
      <alignment horizontal="center" vertical="center" wrapText="1"/>
    </xf>
    <xf numFmtId="0" fontId="37" fillId="34" borderId="22" xfId="0" applyFont="1" applyFill="1" applyBorder="1" applyAlignment="1">
      <alignment horizontal="center" vertical="center"/>
    </xf>
    <xf numFmtId="0" fontId="33" fillId="34" borderId="22" xfId="0" applyFont="1" applyFill="1" applyBorder="1" applyAlignment="1">
      <alignment horizontal="center" vertical="center" wrapText="1" shrinkToFit="1"/>
    </xf>
    <xf numFmtId="0" fontId="37" fillId="34" borderId="23" xfId="0" applyFont="1" applyFill="1" applyBorder="1" applyAlignment="1">
      <alignment horizontal="center" vertical="center"/>
    </xf>
    <xf numFmtId="0" fontId="33" fillId="34" borderId="23" xfId="0" applyFont="1" applyFill="1" applyBorder="1" applyAlignment="1">
      <alignment horizontal="center" vertical="center" wrapText="1" shrinkToFit="1"/>
    </xf>
    <xf numFmtId="0" fontId="33" fillId="34" borderId="48" xfId="0" applyFont="1" applyFill="1" applyBorder="1" applyAlignment="1">
      <alignment horizontal="center" vertical="center" wrapText="1" shrinkToFit="1"/>
    </xf>
    <xf numFmtId="0" fontId="43" fillId="34" borderId="33" xfId="0" applyFont="1" applyFill="1" applyBorder="1" applyAlignment="1">
      <alignment horizontal="center" vertical="center" textRotation="90"/>
    </xf>
    <xf numFmtId="0" fontId="42" fillId="34" borderId="55" xfId="0" applyFont="1" applyFill="1" applyBorder="1" applyAlignment="1">
      <alignment horizontal="right" vertical="center"/>
    </xf>
    <xf numFmtId="0" fontId="42" fillId="34" borderId="56" xfId="0" applyFont="1" applyFill="1" applyBorder="1" applyAlignment="1">
      <alignment horizontal="right" vertical="center"/>
    </xf>
    <xf numFmtId="1" fontId="42" fillId="34" borderId="49" xfId="0" applyNumberFormat="1" applyFont="1" applyFill="1" applyBorder="1" applyAlignment="1">
      <alignment horizontal="center" vertical="center" wrapText="1"/>
    </xf>
    <xf numFmtId="1" fontId="42" fillId="34" borderId="25" xfId="0" applyNumberFormat="1" applyFont="1" applyFill="1" applyBorder="1" applyAlignment="1">
      <alignment horizontal="center" vertical="center"/>
    </xf>
    <xf numFmtId="0" fontId="43" fillId="23" borderId="29" xfId="0" applyFont="1" applyFill="1" applyBorder="1" applyAlignment="1">
      <alignment horizontal="center" vertical="center" textRotation="90"/>
    </xf>
    <xf numFmtId="0" fontId="42" fillId="23" borderId="17" xfId="0" applyFont="1" applyFill="1" applyBorder="1" applyAlignment="1">
      <alignment horizontal="center" vertical="center"/>
    </xf>
    <xf numFmtId="0" fontId="44" fillId="23" borderId="51" xfId="0" applyFont="1" applyFill="1" applyBorder="1" applyAlignment="1">
      <alignment horizontal="center" vertical="center" wrapText="1"/>
    </xf>
    <xf numFmtId="0" fontId="42" fillId="23" borderId="37" xfId="0" applyFont="1" applyFill="1" applyBorder="1" applyAlignment="1">
      <alignment horizontal="center" vertical="center" wrapText="1"/>
    </xf>
    <xf numFmtId="0" fontId="42" fillId="23" borderId="52" xfId="0" applyFont="1" applyFill="1" applyBorder="1" applyAlignment="1">
      <alignment horizontal="center" vertical="center" wrapText="1"/>
    </xf>
    <xf numFmtId="0" fontId="43" fillId="23" borderId="53" xfId="0" applyFont="1" applyFill="1" applyBorder="1" applyAlignment="1">
      <alignment horizontal="center" vertical="center" textRotation="90"/>
    </xf>
    <xf numFmtId="0" fontId="42" fillId="23" borderId="18" xfId="0" applyFont="1" applyFill="1" applyBorder="1" applyAlignment="1">
      <alignment horizontal="center" vertical="center"/>
    </xf>
    <xf numFmtId="0" fontId="44" fillId="23" borderId="54" xfId="0" applyFont="1" applyFill="1" applyBorder="1" applyAlignment="1">
      <alignment horizontal="center" vertical="center" wrapText="1"/>
    </xf>
    <xf numFmtId="0" fontId="45" fillId="23" borderId="51" xfId="0" applyFont="1" applyFill="1" applyBorder="1" applyAlignment="1">
      <alignment horizontal="center" vertical="center" wrapText="1"/>
    </xf>
    <xf numFmtId="0" fontId="37" fillId="23" borderId="22" xfId="0" applyFont="1" applyFill="1" applyBorder="1" applyAlignment="1">
      <alignment horizontal="center" vertical="center"/>
    </xf>
    <xf numFmtId="0" fontId="33" fillId="23" borderId="22" xfId="0" applyFont="1" applyFill="1" applyBorder="1" applyAlignment="1">
      <alignment horizontal="center" vertical="center" wrapText="1" shrinkToFit="1"/>
    </xf>
    <xf numFmtId="0" fontId="37" fillId="23" borderId="23" xfId="0" applyFont="1" applyFill="1" applyBorder="1" applyAlignment="1">
      <alignment horizontal="center" vertical="center"/>
    </xf>
    <xf numFmtId="0" fontId="33" fillId="23" borderId="23" xfId="0" applyFont="1" applyFill="1" applyBorder="1" applyAlignment="1">
      <alignment horizontal="center" vertical="center" wrapText="1" shrinkToFit="1"/>
    </xf>
    <xf numFmtId="0" fontId="33" fillId="23" borderId="48" xfId="0" applyFont="1" applyFill="1" applyBorder="1" applyAlignment="1">
      <alignment horizontal="center" vertical="center" wrapText="1" shrinkToFit="1"/>
    </xf>
    <xf numFmtId="0" fontId="43" fillId="23" borderId="33" xfId="0" applyFont="1" applyFill="1" applyBorder="1" applyAlignment="1">
      <alignment horizontal="center" vertical="center" textRotation="90"/>
    </xf>
    <xf numFmtId="0" fontId="42" fillId="23" borderId="55" xfId="0" applyFont="1" applyFill="1" applyBorder="1" applyAlignment="1">
      <alignment horizontal="right" vertical="center"/>
    </xf>
    <xf numFmtId="0" fontId="42" fillId="23" borderId="56" xfId="0" applyFont="1" applyFill="1" applyBorder="1" applyAlignment="1">
      <alignment horizontal="right" vertical="center"/>
    </xf>
    <xf numFmtId="1" fontId="42" fillId="23" borderId="49" xfId="0" applyNumberFormat="1" applyFont="1" applyFill="1" applyBorder="1" applyAlignment="1">
      <alignment horizontal="center" vertical="center" wrapText="1"/>
    </xf>
    <xf numFmtId="1" fontId="42" fillId="23" borderId="25" xfId="0" applyNumberFormat="1" applyFont="1" applyFill="1" applyBorder="1" applyAlignment="1">
      <alignment horizontal="center" vertical="center"/>
    </xf>
    <xf numFmtId="0" fontId="43" fillId="35" borderId="29" xfId="0" applyFont="1" applyFill="1" applyBorder="1" applyAlignment="1">
      <alignment horizontal="center" vertical="center" textRotation="90"/>
    </xf>
    <xf numFmtId="0" fontId="42" fillId="35" borderId="17" xfId="0" applyFont="1" applyFill="1" applyBorder="1" applyAlignment="1">
      <alignment horizontal="center" vertical="center"/>
    </xf>
    <xf numFmtId="0" fontId="44" fillId="35" borderId="29" xfId="0" applyFont="1" applyFill="1" applyBorder="1" applyAlignment="1">
      <alignment horizontal="center" vertical="center" wrapText="1"/>
    </xf>
    <xf numFmtId="0" fontId="42" fillId="35" borderId="37" xfId="0" applyFont="1" applyFill="1" applyBorder="1" applyAlignment="1">
      <alignment horizontal="center" vertical="center" wrapText="1"/>
    </xf>
    <xf numFmtId="0" fontId="42" fillId="35" borderId="52" xfId="0" applyFont="1" applyFill="1" applyBorder="1" applyAlignment="1">
      <alignment horizontal="center" vertical="center" wrapText="1"/>
    </xf>
    <xf numFmtId="0" fontId="43" fillId="35" borderId="53" xfId="0" applyFont="1" applyFill="1" applyBorder="1" applyAlignment="1">
      <alignment horizontal="center" vertical="center" textRotation="90"/>
    </xf>
    <xf numFmtId="0" fontId="42" fillId="35" borderId="18" xfId="0" applyFont="1" applyFill="1" applyBorder="1" applyAlignment="1">
      <alignment horizontal="center" vertical="center"/>
    </xf>
    <xf numFmtId="0" fontId="44" fillId="35" borderId="33" xfId="0" applyFont="1" applyFill="1" applyBorder="1" applyAlignment="1">
      <alignment horizontal="center" vertical="center" wrapText="1"/>
    </xf>
    <xf numFmtId="0" fontId="45" fillId="35" borderId="29" xfId="0" applyFont="1" applyFill="1" applyBorder="1" applyAlignment="1">
      <alignment horizontal="center" vertical="center" wrapText="1"/>
    </xf>
    <xf numFmtId="0" fontId="37" fillId="35" borderId="22" xfId="0" applyFont="1" applyFill="1" applyBorder="1" applyAlignment="1">
      <alignment horizontal="center" vertical="center"/>
    </xf>
    <xf numFmtId="0" fontId="33" fillId="35" borderId="22" xfId="0" applyFont="1" applyFill="1" applyBorder="1" applyAlignment="1">
      <alignment horizontal="center" vertical="center" wrapText="1" shrinkToFit="1"/>
    </xf>
    <xf numFmtId="0" fontId="37" fillId="35" borderId="23" xfId="0" applyFont="1" applyFill="1" applyBorder="1" applyAlignment="1">
      <alignment horizontal="center" vertical="center"/>
    </xf>
    <xf numFmtId="0" fontId="33" fillId="35" borderId="23" xfId="0" applyFont="1" applyFill="1" applyBorder="1" applyAlignment="1">
      <alignment horizontal="center" vertical="center" wrapText="1" shrinkToFit="1"/>
    </xf>
    <xf numFmtId="0" fontId="33" fillId="35" borderId="48" xfId="0" applyFont="1" applyFill="1" applyBorder="1" applyAlignment="1">
      <alignment horizontal="center" vertical="center" wrapText="1" shrinkToFit="1"/>
    </xf>
    <xf numFmtId="0" fontId="43" fillId="35" borderId="33" xfId="0" applyFont="1" applyFill="1" applyBorder="1" applyAlignment="1">
      <alignment horizontal="center" vertical="center" textRotation="90"/>
    </xf>
    <xf numFmtId="0" fontId="42" fillId="35" borderId="55" xfId="0" applyFont="1" applyFill="1" applyBorder="1" applyAlignment="1">
      <alignment horizontal="right" vertical="center"/>
    </xf>
    <xf numFmtId="0" fontId="42" fillId="35" borderId="56" xfId="0" applyFont="1" applyFill="1" applyBorder="1" applyAlignment="1">
      <alignment horizontal="right" vertical="center"/>
    </xf>
    <xf numFmtId="1" fontId="42" fillId="35" borderId="49" xfId="0" applyNumberFormat="1" applyFont="1" applyFill="1" applyBorder="1" applyAlignment="1">
      <alignment horizontal="center" vertical="center" wrapText="1"/>
    </xf>
    <xf numFmtId="1" fontId="42" fillId="35" borderId="25" xfId="0" applyNumberFormat="1" applyFont="1" applyFill="1" applyBorder="1" applyAlignment="1">
      <alignment horizontal="center" vertical="center"/>
    </xf>
    <xf numFmtId="0" fontId="43" fillId="36" borderId="29" xfId="0" applyFont="1" applyFill="1" applyBorder="1" applyAlignment="1">
      <alignment horizontal="center" vertical="center" textRotation="90"/>
    </xf>
    <xf numFmtId="0" fontId="42" fillId="36" borderId="17" xfId="0" applyFont="1" applyFill="1" applyBorder="1" applyAlignment="1">
      <alignment horizontal="center" vertical="center"/>
    </xf>
    <xf numFmtId="0" fontId="44" fillId="36" borderId="51" xfId="0" applyFont="1" applyFill="1" applyBorder="1" applyAlignment="1">
      <alignment horizontal="center" vertical="center" wrapText="1"/>
    </xf>
    <xf numFmtId="0" fontId="42" fillId="36" borderId="37" xfId="0" applyFont="1" applyFill="1" applyBorder="1" applyAlignment="1">
      <alignment horizontal="center" vertical="center" wrapText="1"/>
    </xf>
    <xf numFmtId="0" fontId="42" fillId="36" borderId="52" xfId="0" applyFont="1" applyFill="1" applyBorder="1" applyAlignment="1">
      <alignment horizontal="center" vertical="center" wrapText="1"/>
    </xf>
    <xf numFmtId="0" fontId="43" fillId="36" borderId="53" xfId="0" applyFont="1" applyFill="1" applyBorder="1" applyAlignment="1">
      <alignment horizontal="center" vertical="center" textRotation="90"/>
    </xf>
    <xf numFmtId="0" fontId="42" fillId="36" borderId="18" xfId="0" applyFont="1" applyFill="1" applyBorder="1" applyAlignment="1">
      <alignment horizontal="center" vertical="center"/>
    </xf>
    <xf numFmtId="0" fontId="44" fillId="36" borderId="54" xfId="0" applyFont="1" applyFill="1" applyBorder="1" applyAlignment="1">
      <alignment horizontal="center" vertical="center" wrapText="1"/>
    </xf>
    <xf numFmtId="0" fontId="45" fillId="36" borderId="51" xfId="0" applyFont="1" applyFill="1" applyBorder="1" applyAlignment="1">
      <alignment horizontal="center" vertical="center" wrapText="1"/>
    </xf>
    <xf numFmtId="0" fontId="37" fillId="36" borderId="22" xfId="0" applyFont="1" applyFill="1" applyBorder="1" applyAlignment="1">
      <alignment horizontal="center" vertical="center"/>
    </xf>
    <xf numFmtId="0" fontId="33" fillId="36" borderId="22" xfId="0" applyFont="1" applyFill="1" applyBorder="1" applyAlignment="1">
      <alignment horizontal="center" vertical="center" wrapText="1" shrinkToFit="1"/>
    </xf>
    <xf numFmtId="0" fontId="37" fillId="36" borderId="23" xfId="0" applyFont="1" applyFill="1" applyBorder="1" applyAlignment="1">
      <alignment horizontal="center" vertical="center"/>
    </xf>
    <xf numFmtId="0" fontId="33" fillId="36" borderId="23" xfId="0" applyFont="1" applyFill="1" applyBorder="1" applyAlignment="1">
      <alignment horizontal="center" vertical="center" wrapText="1" shrinkToFit="1"/>
    </xf>
    <xf numFmtId="0" fontId="33" fillId="36" borderId="48" xfId="0" applyFont="1" applyFill="1" applyBorder="1" applyAlignment="1">
      <alignment horizontal="center" vertical="center" wrapText="1" shrinkToFit="1"/>
    </xf>
    <xf numFmtId="0" fontId="43" fillId="36" borderId="33" xfId="0" applyFont="1" applyFill="1" applyBorder="1" applyAlignment="1">
      <alignment horizontal="center" vertical="center" textRotation="90"/>
    </xf>
    <xf numFmtId="0" fontId="42" fillId="36" borderId="55" xfId="0" applyFont="1" applyFill="1" applyBorder="1" applyAlignment="1">
      <alignment horizontal="right" vertical="center"/>
    </xf>
    <xf numFmtId="0" fontId="42" fillId="36" borderId="56" xfId="0" applyFont="1" applyFill="1" applyBorder="1" applyAlignment="1">
      <alignment horizontal="right" vertical="center"/>
    </xf>
    <xf numFmtId="1" fontId="42" fillId="36" borderId="34" xfId="0" applyNumberFormat="1" applyFont="1" applyFill="1" applyBorder="1" applyAlignment="1">
      <alignment horizontal="center" vertical="center" wrapText="1"/>
    </xf>
    <xf numFmtId="1" fontId="42" fillId="36" borderId="27" xfId="0" applyNumberFormat="1" applyFont="1" applyFill="1" applyBorder="1" applyAlignment="1">
      <alignment horizontal="center" vertical="center"/>
    </xf>
    <xf numFmtId="0" fontId="43" fillId="37" borderId="29" xfId="0" applyFont="1" applyFill="1" applyBorder="1" applyAlignment="1">
      <alignment horizontal="center" vertical="center" textRotation="90"/>
    </xf>
    <xf numFmtId="0" fontId="42" fillId="37" borderId="17" xfId="0" applyFont="1" applyFill="1" applyBorder="1" applyAlignment="1">
      <alignment horizontal="center" vertical="center"/>
    </xf>
    <xf numFmtId="0" fontId="44" fillId="37" borderId="51" xfId="0" applyFont="1" applyFill="1" applyBorder="1" applyAlignment="1">
      <alignment horizontal="center" vertical="center" wrapText="1"/>
    </xf>
    <xf numFmtId="0" fontId="42" fillId="37" borderId="37" xfId="0" applyFont="1" applyFill="1" applyBorder="1" applyAlignment="1">
      <alignment horizontal="center" vertical="center" wrapText="1"/>
    </xf>
    <xf numFmtId="0" fontId="42" fillId="37" borderId="52" xfId="0" applyFont="1" applyFill="1" applyBorder="1" applyAlignment="1">
      <alignment horizontal="center" vertical="center" wrapText="1"/>
    </xf>
    <xf numFmtId="0" fontId="43" fillId="37" borderId="53" xfId="0" applyFont="1" applyFill="1" applyBorder="1" applyAlignment="1">
      <alignment horizontal="center" vertical="center" textRotation="90"/>
    </xf>
    <xf numFmtId="0" fontId="42" fillId="37" borderId="18" xfId="0" applyFont="1" applyFill="1" applyBorder="1" applyAlignment="1">
      <alignment horizontal="center" vertical="center"/>
    </xf>
    <xf numFmtId="0" fontId="44" fillId="37" borderId="54" xfId="0" applyFont="1" applyFill="1" applyBorder="1" applyAlignment="1">
      <alignment horizontal="center" vertical="center" wrapText="1"/>
    </xf>
    <xf numFmtId="0" fontId="45" fillId="37" borderId="51" xfId="0" applyFont="1" applyFill="1" applyBorder="1" applyAlignment="1">
      <alignment horizontal="center" vertical="center" wrapText="1"/>
    </xf>
    <xf numFmtId="0" fontId="37" fillId="37" borderId="22" xfId="0" applyFont="1" applyFill="1" applyBorder="1" applyAlignment="1">
      <alignment horizontal="center" vertical="center"/>
    </xf>
    <xf numFmtId="0" fontId="33" fillId="37" borderId="22" xfId="0" applyFont="1" applyFill="1" applyBorder="1" applyAlignment="1">
      <alignment horizontal="center" vertical="center" wrapText="1" shrinkToFit="1"/>
    </xf>
    <xf numFmtId="0" fontId="37" fillId="37" borderId="23" xfId="0" applyFont="1" applyFill="1" applyBorder="1" applyAlignment="1">
      <alignment horizontal="center" vertical="center"/>
    </xf>
    <xf numFmtId="0" fontId="33" fillId="37" borderId="23" xfId="0" applyFont="1" applyFill="1" applyBorder="1" applyAlignment="1">
      <alignment horizontal="center" vertical="center" wrapText="1" shrinkToFit="1"/>
    </xf>
    <xf numFmtId="0" fontId="33" fillId="37" borderId="48" xfId="0" applyFont="1" applyFill="1" applyBorder="1" applyAlignment="1">
      <alignment horizontal="center" vertical="center" wrapText="1" shrinkToFit="1"/>
    </xf>
    <xf numFmtId="0" fontId="43" fillId="37" borderId="33" xfId="0" applyFont="1" applyFill="1" applyBorder="1" applyAlignment="1">
      <alignment horizontal="center" vertical="center" textRotation="90"/>
    </xf>
    <xf numFmtId="0" fontId="42" fillId="37" borderId="55" xfId="0" applyFont="1" applyFill="1" applyBorder="1" applyAlignment="1">
      <alignment horizontal="right" vertical="center"/>
    </xf>
    <xf numFmtId="0" fontId="42" fillId="37" borderId="56" xfId="0" applyFont="1" applyFill="1" applyBorder="1" applyAlignment="1">
      <alignment horizontal="right" vertical="center"/>
    </xf>
    <xf numFmtId="1" fontId="42" fillId="37" borderId="49" xfId="0" applyNumberFormat="1" applyFont="1" applyFill="1" applyBorder="1" applyAlignment="1">
      <alignment horizontal="center" vertical="center" wrapText="1"/>
    </xf>
    <xf numFmtId="1" fontId="42" fillId="37" borderId="25" xfId="0" applyNumberFormat="1" applyFont="1" applyFill="1" applyBorder="1" applyAlignment="1">
      <alignment horizontal="center" vertical="center"/>
    </xf>
    <xf numFmtId="0" fontId="34" fillId="30" borderId="51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6" fillId="3" borderId="0" xfId="0" applyFont="1" applyFill="1" applyAlignment="1" applyProtection="1">
      <alignment horizontal="center" vertical="center" wrapText="1"/>
      <protection locked="0"/>
    </xf>
    <xf numFmtId="0" fontId="46" fillId="3" borderId="0" xfId="0" applyFont="1" applyFill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left" vertical="center"/>
      <protection locked="0"/>
    </xf>
    <xf numFmtId="0" fontId="4" fillId="4" borderId="0" xfId="0" applyFont="1" applyFill="1" applyAlignment="1" applyProtection="1">
      <alignment horizontal="left" vertical="center"/>
      <protection locked="0"/>
    </xf>
    <xf numFmtId="0" fontId="4" fillId="3" borderId="0" xfId="0" applyFont="1" applyFill="1" applyAlignment="1" applyProtection="1">
      <alignment horizontal="left" vertical="center"/>
      <protection locked="0"/>
    </xf>
    <xf numFmtId="0" fontId="4" fillId="38" borderId="0" xfId="0" applyFont="1" applyFill="1" applyAlignment="1" applyProtection="1">
      <alignment horizontal="left" vertical="center"/>
      <protection locked="0"/>
    </xf>
    <xf numFmtId="0" fontId="6" fillId="4" borderId="0" xfId="0" applyFont="1" applyFill="1" applyAlignment="1" applyProtection="1">
      <alignment horizontal="left" vertical="center"/>
      <protection locked="0"/>
    </xf>
    <xf numFmtId="0" fontId="0" fillId="4" borderId="0" xfId="0" applyFill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47" fillId="0" borderId="7" xfId="0" applyFont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vertical="center" wrapText="1"/>
      <protection locked="0"/>
    </xf>
    <xf numFmtId="0" fontId="48" fillId="0" borderId="7" xfId="0" applyFont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horizontal="center" vertical="center" wrapText="1"/>
      <protection locked="0"/>
    </xf>
    <xf numFmtId="0" fontId="47" fillId="0" borderId="7" xfId="0" applyFont="1" applyBorder="1" applyAlignment="1" applyProtection="1">
      <alignment wrapText="1"/>
      <protection locked="0"/>
    </xf>
    <xf numFmtId="0" fontId="48" fillId="3" borderId="7" xfId="0" applyFont="1" applyFill="1" applyBorder="1" applyAlignment="1" applyProtection="1">
      <alignment vertical="center" wrapText="1"/>
      <protection locked="0"/>
    </xf>
    <xf numFmtId="0" fontId="48" fillId="3" borderId="7" xfId="0" applyFont="1" applyFill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vertical="center"/>
      <protection locked="0"/>
    </xf>
    <xf numFmtId="49" fontId="48" fillId="0" borderId="7" xfId="0" applyNumberFormat="1" applyFont="1" applyBorder="1" applyAlignment="1" applyProtection="1">
      <alignment vertical="center" wrapText="1"/>
      <protection locked="0"/>
    </xf>
    <xf numFmtId="0" fontId="48" fillId="0" borderId="7" xfId="0" applyNumberFormat="1" applyFont="1" applyBorder="1" applyAlignment="1" applyProtection="1">
      <alignment vertical="center" wrapText="1"/>
      <protection locked="0"/>
    </xf>
    <xf numFmtId="0" fontId="49" fillId="0" borderId="0" xfId="0" applyFont="1" applyProtection="1">
      <protection locked="0"/>
    </xf>
    <xf numFmtId="0" fontId="50" fillId="31" borderId="7" xfId="0" applyFont="1" applyFill="1" applyBorder="1" applyAlignment="1" applyProtection="1">
      <alignment horizontal="left" vertical="center" textRotation="90" wrapText="1"/>
    </xf>
    <xf numFmtId="0" fontId="50" fillId="31" borderId="7" xfId="0" applyFont="1" applyFill="1" applyBorder="1" applyAlignment="1" applyProtection="1">
      <alignment horizontal="center" vertical="center" textRotation="90" wrapText="1"/>
    </xf>
    <xf numFmtId="0" fontId="50" fillId="15" borderId="7" xfId="0" applyFont="1" applyFill="1" applyBorder="1" applyAlignment="1" applyProtection="1">
      <alignment horizontal="center" vertical="center" textRotation="90" wrapText="1"/>
    </xf>
    <xf numFmtId="0" fontId="50" fillId="39" borderId="7" xfId="0" applyFont="1" applyFill="1" applyBorder="1" applyAlignment="1" applyProtection="1">
      <alignment horizontal="center" vertical="center" wrapText="1"/>
    </xf>
    <xf numFmtId="0" fontId="50" fillId="40" borderId="7" xfId="0" applyFont="1" applyFill="1" applyBorder="1" applyAlignment="1" applyProtection="1">
      <alignment horizontal="center" vertical="center" wrapText="1"/>
    </xf>
    <xf numFmtId="1" fontId="50" fillId="26" borderId="7" xfId="0" applyNumberFormat="1" applyFont="1" applyFill="1" applyBorder="1" applyAlignment="1" applyProtection="1">
      <alignment horizontal="center" wrapText="1"/>
    </xf>
    <xf numFmtId="0" fontId="50" fillId="18" borderId="7" xfId="0" applyFont="1" applyFill="1" applyBorder="1" applyAlignment="1" applyProtection="1">
      <alignment horizontal="center" vertical="center" textRotation="90" wrapText="1"/>
    </xf>
    <xf numFmtId="0" fontId="50" fillId="18" borderId="7" xfId="0" applyFont="1" applyFill="1" applyBorder="1" applyAlignment="1" applyProtection="1">
      <alignment horizontal="center" vertical="center" wrapText="1"/>
    </xf>
    <xf numFmtId="0" fontId="50" fillId="3" borderId="7" xfId="0" applyFont="1" applyFill="1" applyBorder="1" applyAlignment="1" applyProtection="1">
      <alignment horizontal="left" vertical="center" wrapText="1"/>
      <protection locked="0"/>
    </xf>
    <xf numFmtId="0" fontId="51" fillId="3" borderId="7" xfId="0" applyFont="1" applyFill="1" applyBorder="1" applyAlignment="1" applyProtection="1">
      <alignment horizontal="center" vertical="center" wrapText="1"/>
      <protection locked="0"/>
    </xf>
    <xf numFmtId="0" fontId="51" fillId="3" borderId="7" xfId="0" applyFont="1" applyFill="1" applyBorder="1" applyAlignment="1" applyProtection="1">
      <alignment horizontal="left" vertical="center" wrapText="1"/>
      <protection locked="0"/>
    </xf>
    <xf numFmtId="49" fontId="50" fillId="3" borderId="7" xfId="0" applyNumberFormat="1" applyFont="1" applyFill="1" applyBorder="1" applyAlignment="1" applyProtection="1">
      <alignment horizontal="center" wrapText="1"/>
      <protection locked="0"/>
    </xf>
    <xf numFmtId="0" fontId="52" fillId="4" borderId="7" xfId="0" applyFont="1" applyFill="1" applyBorder="1" applyAlignment="1" applyProtection="1">
      <alignment horizontal="left" vertical="center" wrapText="1"/>
      <protection locked="0"/>
    </xf>
    <xf numFmtId="0" fontId="53" fillId="4" borderId="7" xfId="0" applyFont="1" applyFill="1" applyBorder="1" applyAlignment="1" applyProtection="1">
      <alignment horizontal="center" vertical="center" wrapText="1"/>
      <protection locked="0"/>
    </xf>
    <xf numFmtId="17" fontId="53" fillId="4" borderId="7" xfId="0" applyNumberFormat="1" applyFont="1" applyFill="1" applyBorder="1" applyAlignment="1" applyProtection="1">
      <alignment horizontal="left" vertical="center" wrapText="1"/>
      <protection hidden="1"/>
    </xf>
    <xf numFmtId="177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horizontal="left" vertical="center" wrapText="1"/>
      <protection locked="0"/>
    </xf>
    <xf numFmtId="0" fontId="53" fillId="4" borderId="7" xfId="0" applyFont="1" applyFill="1" applyBorder="1" applyAlignment="1" applyProtection="1">
      <alignment horizontal="left" vertical="center" wrapText="1"/>
      <protection hidden="1"/>
    </xf>
    <xf numFmtId="0" fontId="52" fillId="3" borderId="7" xfId="0" applyFont="1" applyFill="1" applyBorder="1" applyAlignment="1" applyProtection="1">
      <alignment horizontal="left" vertical="center" wrapText="1"/>
      <protection locked="0"/>
    </xf>
    <xf numFmtId="0" fontId="53" fillId="3" borderId="7" xfId="0" applyFont="1" applyFill="1" applyBorder="1" applyAlignment="1" applyProtection="1">
      <alignment horizontal="center" vertical="center" wrapText="1"/>
      <protection locked="0"/>
    </xf>
    <xf numFmtId="0" fontId="53" fillId="3" borderId="7" xfId="0" applyFont="1" applyFill="1" applyBorder="1" applyAlignment="1" applyProtection="1">
      <alignment horizontal="left" vertical="center" wrapText="1"/>
      <protection hidden="1"/>
    </xf>
    <xf numFmtId="177" fontId="54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7" xfId="0" applyFont="1" applyFill="1" applyBorder="1" applyAlignment="1" applyProtection="1">
      <alignment horizontal="left" vertical="center" wrapText="1"/>
      <protection locked="0"/>
    </xf>
    <xf numFmtId="177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177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1" borderId="7" xfId="0" applyFont="1" applyFill="1" applyBorder="1" applyAlignment="1" applyProtection="1">
      <alignment horizontal="left" vertical="center" wrapText="1"/>
      <protection locked="0"/>
    </xf>
    <xf numFmtId="0" fontId="53" fillId="0" borderId="7" xfId="0" applyFont="1" applyFill="1" applyBorder="1" applyAlignment="1" applyProtection="1">
      <alignment horizontal="left" vertical="center" wrapText="1"/>
      <protection locked="0"/>
    </xf>
    <xf numFmtId="0" fontId="52" fillId="0" borderId="7" xfId="0" applyFont="1" applyFill="1" applyBorder="1" applyAlignment="1" applyProtection="1">
      <alignment horizontal="left" vertical="center" wrapText="1"/>
      <protection locked="0"/>
    </xf>
    <xf numFmtId="0" fontId="53" fillId="0" borderId="7" xfId="0" applyFont="1" applyFill="1" applyBorder="1" applyAlignment="1" applyProtection="1">
      <alignment horizontal="center" vertical="center" wrapText="1"/>
      <protection locked="0"/>
    </xf>
    <xf numFmtId="0" fontId="53" fillId="0" borderId="7" xfId="0" applyFont="1" applyFill="1" applyBorder="1" applyAlignment="1" applyProtection="1">
      <alignment horizontal="left" vertical="center" wrapText="1"/>
      <protection hidden="1"/>
    </xf>
    <xf numFmtId="177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0" borderId="7" xfId="0" applyNumberFormat="1" applyFont="1" applyFill="1" applyBorder="1" applyAlignment="1" applyProtection="1">
      <alignment horizontal="center" vertical="center" wrapText="1"/>
      <protection locked="0"/>
    </xf>
    <xf numFmtId="58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2" fillId="4" borderId="7" xfId="0" applyFont="1" applyFill="1" applyBorder="1" applyAlignment="1" applyProtection="1">
      <alignment horizontal="center" vertical="center" wrapText="1"/>
      <protection locked="0"/>
    </xf>
    <xf numFmtId="58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2" fillId="0" borderId="7" xfId="0" applyFont="1" applyFill="1" applyBorder="1" applyAlignment="1" applyProtection="1">
      <alignment horizontal="center" vertical="center" wrapText="1"/>
      <protection locked="0"/>
    </xf>
    <xf numFmtId="0" fontId="55" fillId="0" borderId="7" xfId="0" applyFont="1" applyBorder="1" applyAlignment="1">
      <alignment vertical="center" wrapText="1"/>
    </xf>
    <xf numFmtId="0" fontId="50" fillId="18" borderId="7" xfId="0" applyFont="1" applyFill="1" applyBorder="1" applyAlignment="1" applyProtection="1">
      <alignment horizontal="left" vertical="center" wrapText="1"/>
    </xf>
    <xf numFmtId="0" fontId="50" fillId="3" borderId="7" xfId="0" applyFont="1" applyFill="1" applyBorder="1" applyAlignment="1" applyProtection="1">
      <alignment horizontal="left" vertical="center" textRotation="90" wrapText="1"/>
    </xf>
    <xf numFmtId="0" fontId="50" fillId="18" borderId="7" xfId="0" applyFont="1" applyFill="1" applyBorder="1" applyAlignment="1" applyProtection="1">
      <alignment vertical="center"/>
    </xf>
    <xf numFmtId="49" fontId="50" fillId="18" borderId="7" xfId="0" applyNumberFormat="1" applyFont="1" applyFill="1" applyBorder="1" applyAlignment="1" applyProtection="1">
      <alignment vertical="center" wrapText="1"/>
    </xf>
    <xf numFmtId="0" fontId="51" fillId="0" borderId="7" xfId="0" applyFont="1" applyFill="1" applyBorder="1" applyAlignment="1" applyProtection="1">
      <alignment horizontal="center" vertical="center" wrapText="1"/>
      <protection locked="0"/>
    </xf>
    <xf numFmtId="0" fontId="51" fillId="3" borderId="7" xfId="0" applyFont="1" applyFill="1" applyBorder="1" applyAlignment="1" applyProtection="1">
      <alignment vertical="center"/>
      <protection locked="0"/>
    </xf>
    <xf numFmtId="49" fontId="51" fillId="3" borderId="7" xfId="0" applyNumberFormat="1" applyFont="1" applyFill="1" applyBorder="1" applyAlignment="1" applyProtection="1">
      <alignment vertical="center" wrapText="1"/>
      <protection locked="0"/>
    </xf>
    <xf numFmtId="0" fontId="50" fillId="3" borderId="7" xfId="0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horizontal="center" vertical="center" wrapText="1"/>
      <protection hidden="1"/>
    </xf>
    <xf numFmtId="0" fontId="54" fillId="4" borderId="7" xfId="0" applyFont="1" applyFill="1" applyBorder="1" applyAlignment="1" applyProtection="1">
      <alignment horizontal="left" vertical="center" wrapText="1"/>
      <protection locked="0"/>
    </xf>
    <xf numFmtId="49" fontId="54" fillId="3" borderId="7" xfId="0" applyNumberFormat="1" applyFont="1" applyFill="1" applyBorder="1" applyAlignment="1" applyProtection="1">
      <alignment vertical="center"/>
      <protection locked="0"/>
    </xf>
    <xf numFmtId="49" fontId="54" fillId="3" borderId="7" xfId="0" applyNumberFormat="1" applyFont="1" applyFill="1" applyBorder="1" applyAlignment="1" applyProtection="1">
      <alignment vertical="center" wrapText="1"/>
      <protection locked="0"/>
    </xf>
    <xf numFmtId="49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4" fillId="4" borderId="7" xfId="0" applyNumberFormat="1" applyFont="1" applyFill="1" applyBorder="1" applyAlignment="1" applyProtection="1">
      <alignment vertical="center"/>
      <protection locked="0"/>
    </xf>
    <xf numFmtId="49" fontId="54" fillId="4" borderId="7" xfId="0" applyNumberFormat="1" applyFont="1" applyFill="1" applyBorder="1" applyAlignment="1" applyProtection="1">
      <alignment vertical="center" wrapText="1"/>
      <protection locked="0"/>
    </xf>
    <xf numFmtId="0" fontId="53" fillId="3" borderId="7" xfId="0" applyFont="1" applyFill="1" applyBorder="1" applyAlignment="1" applyProtection="1">
      <alignment horizontal="center" vertical="center" wrapText="1"/>
      <protection hidden="1"/>
    </xf>
    <xf numFmtId="0" fontId="54" fillId="3" borderId="7" xfId="0" applyFont="1" applyFill="1" applyBorder="1" applyAlignment="1" applyProtection="1">
      <alignment horizontal="left" vertical="center" wrapText="1"/>
      <protection locked="0"/>
    </xf>
    <xf numFmtId="0" fontId="53" fillId="4" borderId="7" xfId="0" applyFont="1" applyFill="1" applyBorder="1" applyAlignment="1" applyProtection="1">
      <alignment vertical="center"/>
      <protection locked="0"/>
    </xf>
    <xf numFmtId="49" fontId="53" fillId="4" borderId="7" xfId="0" applyNumberFormat="1" applyFont="1" applyFill="1" applyBorder="1" applyAlignment="1" applyProtection="1">
      <alignment vertical="center"/>
      <protection locked="0"/>
    </xf>
    <xf numFmtId="49" fontId="53" fillId="4" borderId="7" xfId="0" applyNumberFormat="1" applyFont="1" applyFill="1" applyBorder="1" applyAlignment="1" applyProtection="1">
      <alignment vertical="center" wrapText="1"/>
      <protection locked="0"/>
    </xf>
    <xf numFmtId="49" fontId="53" fillId="3" borderId="7" xfId="0" applyNumberFormat="1" applyFont="1" applyFill="1" applyBorder="1" applyAlignment="1" applyProtection="1">
      <alignment vertical="center" wrapText="1"/>
      <protection locked="0"/>
    </xf>
    <xf numFmtId="49" fontId="53" fillId="3" borderId="7" xfId="0" applyNumberFormat="1" applyFont="1" applyFill="1" applyBorder="1" applyAlignment="1" applyProtection="1">
      <alignment vertical="center"/>
      <protection locked="0"/>
    </xf>
    <xf numFmtId="0" fontId="53" fillId="0" borderId="7" xfId="0" applyFont="1" applyFill="1" applyBorder="1" applyAlignment="1" applyProtection="1">
      <alignment vertical="center"/>
      <protection locked="0"/>
    </xf>
    <xf numFmtId="0" fontId="53" fillId="3" borderId="7" xfId="0" applyFont="1" applyFill="1" applyBorder="1" applyAlignment="1" applyProtection="1">
      <alignment vertical="center"/>
      <protection locked="0"/>
    </xf>
    <xf numFmtId="0" fontId="54" fillId="0" borderId="7" xfId="0" applyFont="1" applyFill="1" applyBorder="1" applyAlignment="1">
      <alignment horizontal="left" vertical="center" wrapText="1"/>
    </xf>
    <xf numFmtId="0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8" borderId="7" xfId="0" applyFont="1" applyFill="1" applyBorder="1" applyAlignment="1" applyProtection="1">
      <alignment horizontal="left" vertical="center" wrapText="1"/>
      <protection locked="0"/>
    </xf>
    <xf numFmtId="49" fontId="53" fillId="0" borderId="7" xfId="0" applyNumberFormat="1" applyFont="1" applyFill="1" applyBorder="1" applyAlignment="1" applyProtection="1">
      <alignment vertical="center" wrapText="1"/>
      <protection locked="0"/>
    </xf>
    <xf numFmtId="0" fontId="53" fillId="0" borderId="7" xfId="0" applyFont="1" applyFill="1" applyBorder="1" applyAlignment="1" applyProtection="1">
      <alignment horizontal="center" vertical="center" wrapText="1"/>
      <protection hidden="1"/>
    </xf>
    <xf numFmtId="49" fontId="53" fillId="0" borderId="7" xfId="0" applyNumberFormat="1" applyFont="1" applyFill="1" applyBorder="1" applyAlignment="1" applyProtection="1">
      <alignment vertical="center"/>
      <protection locked="0"/>
    </xf>
    <xf numFmtId="0" fontId="54" fillId="0" borderId="7" xfId="0" applyFont="1" applyBorder="1" applyAlignment="1">
      <alignment horizontal="left" vertical="center" wrapText="1"/>
    </xf>
    <xf numFmtId="49" fontId="55" fillId="0" borderId="7" xfId="0" applyNumberFormat="1" applyFont="1" applyBorder="1" applyAlignment="1">
      <alignment vertical="center" wrapText="1"/>
    </xf>
    <xf numFmtId="0" fontId="55" fillId="3" borderId="7" xfId="0" applyFont="1" applyFill="1" applyBorder="1" applyAlignment="1">
      <alignment horizontal="justify" vertical="center" wrapText="1"/>
    </xf>
    <xf numFmtId="0" fontId="50" fillId="42" borderId="7" xfId="0" applyFont="1" applyFill="1" applyBorder="1" applyAlignment="1" applyProtection="1">
      <alignment horizontal="center" vertical="center" wrapText="1"/>
    </xf>
    <xf numFmtId="0" fontId="50" fillId="43" borderId="7" xfId="0" applyFont="1" applyFill="1" applyBorder="1" applyAlignment="1" applyProtection="1">
      <alignment horizontal="center" vertical="center" wrapText="1"/>
    </xf>
    <xf numFmtId="0" fontId="50" fillId="43" borderId="7" xfId="0" applyFont="1" applyFill="1" applyBorder="1" applyAlignment="1" applyProtection="1">
      <alignment horizontal="center" vertical="center" textRotation="90" wrapText="1"/>
    </xf>
    <xf numFmtId="0" fontId="50" fillId="3" borderId="7" xfId="0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Font="1" applyFill="1" applyBorder="1" applyAlignment="1" applyProtection="1">
      <alignment horizontal="left" vertical="center" textRotation="90" wrapText="1"/>
      <protection locked="0"/>
    </xf>
    <xf numFmtId="49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4" borderId="7" xfId="0" applyFont="1" applyFill="1" applyBorder="1" applyAlignment="1" applyProtection="1">
      <alignment horizontal="center" vertical="center" wrapText="1"/>
      <protection locked="0"/>
    </xf>
    <xf numFmtId="49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3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3" borderId="7" xfId="0" applyFont="1" applyFill="1" applyBorder="1" applyAlignment="1" applyProtection="1">
      <alignment horizontal="center" vertical="center" wrapText="1"/>
      <protection locked="0"/>
    </xf>
    <xf numFmtId="0" fontId="52" fillId="3" borderId="7" xfId="0" applyFont="1" applyFill="1" applyBorder="1" applyAlignment="1" applyProtection="1">
      <alignment horizontal="center" vertical="center" wrapText="1"/>
      <protection locked="0"/>
    </xf>
    <xf numFmtId="17" fontId="53" fillId="3" borderId="7" xfId="0" applyNumberFormat="1" applyFont="1" applyFill="1" applyBorder="1" applyAlignment="1" applyProtection="1">
      <alignment horizontal="left" vertical="center" wrapText="1"/>
      <protection locked="0"/>
    </xf>
    <xf numFmtId="0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0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0" borderId="7" xfId="0" applyFont="1" applyFill="1" applyBorder="1" applyAlignment="1" applyProtection="1">
      <alignment horizontal="center" vertical="center" wrapText="1"/>
      <protection locked="0"/>
    </xf>
    <xf numFmtId="3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6" fillId="0" borderId="7" xfId="0" applyFont="1" applyBorder="1" applyAlignment="1">
      <alignment vertical="center" wrapText="1"/>
    </xf>
    <xf numFmtId="0" fontId="50" fillId="43" borderId="7" xfId="0" applyFont="1" applyFill="1" applyBorder="1" applyAlignment="1" applyProtection="1">
      <alignment vertical="center" wrapText="1"/>
    </xf>
    <xf numFmtId="58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7" fillId="0" borderId="7" xfId="0" applyFont="1" applyBorder="1" applyAlignment="1">
      <alignment vertical="center" wrapText="1"/>
    </xf>
    <xf numFmtId="0" fontId="50" fillId="26" borderId="7" xfId="0" applyFont="1" applyFill="1" applyBorder="1" applyAlignment="1" applyProtection="1">
      <alignment horizontal="center" vertical="center" wrapText="1"/>
    </xf>
    <xf numFmtId="0" fontId="50" fillId="44" borderId="7" xfId="0" applyFont="1" applyFill="1" applyBorder="1" applyAlignment="1" applyProtection="1">
      <alignment horizontal="center" vertical="center" wrapText="1"/>
    </xf>
    <xf numFmtId="15" fontId="50" fillId="44" borderId="7" xfId="0" applyNumberFormat="1" applyFont="1" applyFill="1" applyBorder="1" applyAlignment="1" applyProtection="1">
      <alignment horizontal="center" vertical="center" textRotation="90" wrapText="1"/>
    </xf>
    <xf numFmtId="0" fontId="50" fillId="44" borderId="7" xfId="0" applyNumberFormat="1" applyFont="1" applyFill="1" applyBorder="1" applyAlignment="1" applyProtection="1">
      <alignment horizontal="center" vertical="center" textRotation="90" wrapText="1"/>
    </xf>
    <xf numFmtId="58" fontId="50" fillId="44" borderId="7" xfId="0" applyNumberFormat="1" applyFont="1" applyFill="1" applyBorder="1" applyAlignment="1" applyProtection="1">
      <alignment horizontal="center" vertical="center" textRotation="90" wrapText="1"/>
    </xf>
    <xf numFmtId="0" fontId="50" fillId="44" borderId="7" xfId="0" applyFont="1" applyFill="1" applyBorder="1" applyAlignment="1" applyProtection="1">
      <alignment horizontal="center" vertical="center" textRotation="90" wrapText="1"/>
    </xf>
    <xf numFmtId="15" fontId="51" fillId="3" borderId="7" xfId="0" applyNumberFormat="1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textRotation="90" wrapText="1"/>
      <protection locked="0"/>
    </xf>
    <xf numFmtId="58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0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17" fontId="53" fillId="4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0" borderId="7" xfId="0" applyNumberFormat="1" applyFont="1" applyFill="1" applyBorder="1" applyAlignment="1" applyProtection="1">
      <alignment horizontal="center" vertical="center" wrapText="1"/>
      <protection hidden="1"/>
    </xf>
    <xf numFmtId="58" fontId="53" fillId="0" borderId="7" xfId="0" applyNumberFormat="1" applyFont="1" applyFill="1" applyBorder="1" applyAlignment="1" applyProtection="1">
      <alignment horizontal="left" vertical="center" wrapText="1"/>
      <protection locked="0"/>
    </xf>
    <xf numFmtId="58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179" fontId="50" fillId="44" borderId="7" xfId="0" applyNumberFormat="1" applyFont="1" applyFill="1" applyBorder="1" applyAlignment="1" applyProtection="1">
      <alignment horizontal="center" vertical="center" textRotation="90" wrapText="1"/>
    </xf>
    <xf numFmtId="177" fontId="50" fillId="44" borderId="7" xfId="0" applyNumberFormat="1" applyFont="1" applyFill="1" applyBorder="1" applyAlignment="1" applyProtection="1">
      <alignment horizontal="center" vertical="center" textRotation="90" wrapText="1"/>
    </xf>
    <xf numFmtId="177" fontId="50" fillId="44" borderId="7" xfId="0" applyNumberFormat="1" applyFont="1" applyFill="1" applyBorder="1" applyAlignment="1" applyProtection="1">
      <alignment vertical="center" textRotation="90" wrapText="1"/>
    </xf>
    <xf numFmtId="179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7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9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179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179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19" borderId="7" xfId="0" applyFont="1" applyFill="1" applyBorder="1" applyAlignment="1" applyProtection="1">
      <alignment vertical="center" wrapText="1"/>
    </xf>
    <xf numFmtId="0" fontId="50" fillId="17" borderId="7" xfId="0" applyFont="1" applyFill="1" applyBorder="1" applyAlignment="1" applyProtection="1">
      <alignment horizontal="center" vertical="center" wrapText="1"/>
    </xf>
    <xf numFmtId="0" fontId="50" fillId="41" borderId="7" xfId="0" applyFont="1" applyFill="1" applyBorder="1" applyAlignment="1" applyProtection="1">
      <alignment horizontal="center" vertical="center" textRotation="90" wrapText="1"/>
    </xf>
    <xf numFmtId="0" fontId="50" fillId="17" borderId="7" xfId="0" applyFont="1" applyFill="1" applyBorder="1" applyAlignment="1" applyProtection="1">
      <alignment horizontal="center" vertical="center" textRotation="90" wrapText="1"/>
    </xf>
    <xf numFmtId="0" fontId="53" fillId="41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1" borderId="7" xfId="0" applyFont="1" applyFill="1" applyBorder="1" applyAlignment="1" applyProtection="1">
      <alignment horizontal="center" vertical="center" wrapText="1"/>
      <protection locked="0"/>
    </xf>
    <xf numFmtId="0" fontId="50" fillId="14" borderId="7" xfId="0" applyFont="1" applyFill="1" applyBorder="1" applyAlignment="1" applyProtection="1">
      <alignment horizontal="center" vertical="center" wrapText="1"/>
    </xf>
    <xf numFmtId="0" fontId="50" fillId="23" borderId="7" xfId="0" applyFont="1" applyFill="1" applyBorder="1" applyAlignment="1" applyProtection="1">
      <alignment horizontal="center" vertical="center" wrapText="1"/>
    </xf>
    <xf numFmtId="0" fontId="50" fillId="23" borderId="7" xfId="0" applyFont="1" applyFill="1" applyBorder="1" applyAlignment="1" applyProtection="1">
      <alignment horizontal="center" vertical="center" textRotation="90" wrapText="1"/>
    </xf>
    <xf numFmtId="177" fontId="50" fillId="23" borderId="7" xfId="0" applyNumberFormat="1" applyFont="1" applyFill="1" applyBorder="1" applyAlignment="1" applyProtection="1">
      <alignment horizontal="center" vertical="center" wrapText="1"/>
    </xf>
    <xf numFmtId="0" fontId="58" fillId="0" borderId="0" xfId="0" applyFont="1" applyFill="1" applyAlignment="1" applyProtection="1">
      <alignment horizontal="center" vertical="center" wrapText="1"/>
      <protection locked="0"/>
    </xf>
    <xf numFmtId="0" fontId="50" fillId="14" borderId="7" xfId="0" applyFont="1" applyFill="1" applyBorder="1" applyAlignment="1" applyProtection="1">
      <alignment horizontal="center" vertical="center" textRotation="90" wrapText="1"/>
    </xf>
    <xf numFmtId="0" fontId="50" fillId="14" borderId="7" xfId="0" applyNumberFormat="1" applyFont="1" applyFill="1" applyBorder="1" applyAlignment="1" applyProtection="1">
      <alignment horizontal="center" vertical="center" textRotation="90" wrapText="1"/>
    </xf>
    <xf numFmtId="0" fontId="58" fillId="0" borderId="0" xfId="0" applyFont="1" applyFill="1" applyAlignment="1" applyProtection="1">
      <alignment horizontal="center" vertical="center"/>
      <protection locked="0"/>
    </xf>
    <xf numFmtId="177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9" fillId="0" borderId="8" xfId="0" applyFont="1" applyFill="1" applyBorder="1" applyAlignment="1" applyProtection="1">
      <alignment horizontal="left" vertical="center"/>
      <protection locked="0"/>
    </xf>
    <xf numFmtId="0" fontId="52" fillId="20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" borderId="0" xfId="0" applyFont="1" applyFill="1" applyAlignment="1" applyProtection="1">
      <alignment horizontal="center" vertical="center"/>
      <protection locked="0"/>
    </xf>
    <xf numFmtId="58" fontId="60" fillId="4" borderId="0" xfId="0" applyNumberFormat="1" applyFont="1" applyFill="1" applyAlignment="1" applyProtection="1">
      <alignment horizontal="center" vertical="center"/>
      <protection locked="0"/>
    </xf>
    <xf numFmtId="0" fontId="52" fillId="4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" borderId="0" xfId="0" applyFont="1" applyFill="1" applyBorder="1" applyAlignment="1" applyProtection="1">
      <alignment horizontal="left" vertical="center"/>
      <protection locked="0"/>
    </xf>
    <xf numFmtId="0" fontId="59" fillId="0" borderId="0" xfId="0" applyFont="1" applyFill="1" applyAlignment="1" applyProtection="1">
      <alignment horizontal="center" vertical="center"/>
      <protection locked="0"/>
    </xf>
    <xf numFmtId="0" fontId="52" fillId="3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1" borderId="0" xfId="0" applyFont="1" applyFill="1" applyAlignment="1" applyProtection="1">
      <alignment horizontal="center" vertical="center"/>
      <protection locked="0"/>
    </xf>
    <xf numFmtId="0" fontId="59" fillId="38" borderId="0" xfId="0" applyFont="1" applyFill="1" applyAlignment="1" applyProtection="1">
      <alignment horizontal="center" vertical="center"/>
      <protection locked="0"/>
    </xf>
    <xf numFmtId="0" fontId="59" fillId="0" borderId="7" xfId="0" applyFont="1" applyFill="1" applyBorder="1" applyAlignment="1" applyProtection="1">
      <alignment horizontal="left" vertical="center"/>
      <protection locked="0"/>
    </xf>
    <xf numFmtId="0" fontId="59" fillId="4" borderId="0" xfId="0" applyFont="1" applyFill="1" applyAlignment="1" applyProtection="1">
      <alignment horizontal="left" vertical="center"/>
      <protection locked="0"/>
    </xf>
    <xf numFmtId="0" fontId="59" fillId="0" borderId="0" xfId="0" applyFont="1" applyFill="1" applyAlignment="1" applyProtection="1">
      <alignment horizontal="left" vertical="center"/>
      <protection locked="0"/>
    </xf>
    <xf numFmtId="0" fontId="59" fillId="41" borderId="0" xfId="0" applyFont="1" applyFill="1" applyAlignment="1" applyProtection="1">
      <alignment horizontal="left" vertical="center"/>
      <protection locked="0"/>
    </xf>
    <xf numFmtId="0" fontId="4" fillId="41" borderId="0" xfId="0" applyFont="1" applyFill="1" applyAlignment="1" applyProtection="1">
      <alignment horizontal="left" vertical="center"/>
      <protection locked="0"/>
    </xf>
    <xf numFmtId="0" fontId="59" fillId="38" borderId="0" xfId="0" applyFont="1" applyFill="1" applyAlignment="1" applyProtection="1">
      <alignment horizontal="left" vertical="center"/>
      <protection locked="0"/>
    </xf>
    <xf numFmtId="0" fontId="4" fillId="3" borderId="13" xfId="0" applyFont="1" applyFill="1" applyBorder="1" applyAlignment="1" applyProtection="1">
      <alignment horizontal="left" vertical="center"/>
      <protection locked="0"/>
    </xf>
    <xf numFmtId="0" fontId="4" fillId="3" borderId="0" xfId="0" applyFont="1" applyFill="1" applyBorder="1" applyAlignment="1" applyProtection="1">
      <alignment horizontal="left" vertical="center"/>
      <protection locked="0"/>
    </xf>
    <xf numFmtId="0" fontId="4" fillId="4" borderId="0" xfId="0" applyFont="1" applyFill="1" applyBorder="1" applyAlignment="1" applyProtection="1">
      <alignment horizontal="left" vertical="center"/>
      <protection locked="0"/>
    </xf>
    <xf numFmtId="0" fontId="4" fillId="38" borderId="0" xfId="0" applyFont="1" applyFill="1" applyBorder="1" applyAlignment="1" applyProtection="1">
      <alignment horizontal="left" vertical="center"/>
      <protection locked="0"/>
    </xf>
    <xf numFmtId="0" fontId="4" fillId="3" borderId="8" xfId="0" applyFont="1" applyFill="1" applyBorder="1" applyAlignment="1" applyProtection="1">
      <alignment horizontal="left" vertical="center"/>
      <protection locked="0"/>
    </xf>
    <xf numFmtId="58" fontId="54" fillId="0" borderId="7" xfId="0" applyNumberFormat="1" applyFont="1" applyFill="1" applyBorder="1" applyAlignment="1">
      <alignment horizontal="center" vertical="center" wrapText="1"/>
    </xf>
    <xf numFmtId="58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0" fontId="54" fillId="4" borderId="7" xfId="0" applyFont="1" applyFill="1" applyBorder="1" applyAlignment="1">
      <alignment horizontal="left" vertical="center" wrapText="1"/>
    </xf>
    <xf numFmtId="0" fontId="57" fillId="45" borderId="7" xfId="0" applyFont="1" applyFill="1" applyBorder="1" applyAlignment="1">
      <alignment horizontal="left" vertical="center" wrapText="1"/>
    </xf>
    <xf numFmtId="0" fontId="57" fillId="0" borderId="7" xfId="0" applyFont="1" applyBorder="1" applyAlignment="1">
      <alignment horizontal="left" vertical="center" wrapText="1"/>
    </xf>
    <xf numFmtId="0" fontId="54" fillId="4" borderId="7" xfId="0" applyFont="1" applyFill="1" applyBorder="1" applyAlignment="1">
      <alignment vertical="center"/>
    </xf>
    <xf numFmtId="49" fontId="54" fillId="4" borderId="7" xfId="0" applyNumberFormat="1" applyFont="1" applyFill="1" applyBorder="1" applyAlignment="1">
      <alignment vertical="center" wrapText="1"/>
    </xf>
    <xf numFmtId="0" fontId="57" fillId="45" borderId="0" xfId="0" applyFont="1" applyFill="1" applyAlignment="1">
      <alignment horizontal="left" vertical="center" wrapText="1"/>
    </xf>
    <xf numFmtId="0" fontId="61" fillId="3" borderId="7" xfId="0" applyFont="1" applyFill="1" applyBorder="1" applyAlignment="1">
      <alignment horizontal="left" vertical="center" wrapText="1"/>
    </xf>
    <xf numFmtId="0" fontId="54" fillId="3" borderId="7" xfId="0" applyFont="1" applyFill="1" applyBorder="1" applyAlignment="1">
      <alignment horizontal="left" vertical="center" wrapText="1"/>
    </xf>
    <xf numFmtId="0" fontId="54" fillId="0" borderId="0" xfId="0" applyFont="1" applyAlignment="1">
      <alignment horizontal="left" vertical="center" wrapText="1"/>
    </xf>
    <xf numFmtId="0" fontId="57" fillId="0" borderId="0" xfId="0" applyFont="1" applyAlignment="1">
      <alignment horizontal="left" vertical="center" wrapText="1"/>
    </xf>
    <xf numFmtId="0" fontId="54" fillId="0" borderId="0" xfId="0" applyFont="1" applyAlignment="1">
      <alignment vertical="center"/>
    </xf>
    <xf numFmtId="0" fontId="62" fillId="3" borderId="7" xfId="0" applyFont="1" applyFill="1" applyBorder="1" applyAlignment="1">
      <alignment horizontal="left" vertical="center" wrapText="1"/>
    </xf>
    <xf numFmtId="0" fontId="53" fillId="0" borderId="0" xfId="0" applyFont="1" applyFill="1" applyAlignment="1" applyProtection="1">
      <alignment vertical="center"/>
      <protection locked="0"/>
    </xf>
    <xf numFmtId="0" fontId="53" fillId="3" borderId="7" xfId="0" applyNumberFormat="1" applyFont="1" applyFill="1" applyBorder="1" applyAlignment="1" applyProtection="1">
      <alignment horizontal="right" vertical="center" wrapText="1"/>
      <protection locked="0"/>
    </xf>
    <xf numFmtId="0" fontId="57" fillId="46" borderId="7" xfId="0" applyFont="1" applyFill="1" applyBorder="1" applyAlignment="1">
      <alignment vertical="center" wrapText="1"/>
    </xf>
    <xf numFmtId="0" fontId="53" fillId="4" borderId="7" xfId="7" applyNumberFormat="1" applyFont="1" applyFill="1" applyBorder="1" applyAlignment="1" applyProtection="1">
      <alignment horizontal="center" vertical="center" wrapText="1"/>
      <protection locked="0"/>
    </xf>
    <xf numFmtId="0" fontId="54" fillId="4" borderId="7" xfId="0" applyFont="1" applyFill="1" applyBorder="1" applyAlignment="1">
      <alignment vertical="center" wrapText="1"/>
    </xf>
    <xf numFmtId="0" fontId="57" fillId="46" borderId="0" xfId="0" applyFont="1" applyFill="1" applyAlignment="1">
      <alignment vertical="center" wrapText="1"/>
    </xf>
    <xf numFmtId="0" fontId="53" fillId="0" borderId="7" xfId="0" applyFont="1" applyBorder="1" applyAlignment="1" applyProtection="1">
      <alignment horizontal="left" vertical="center"/>
      <protection locked="0"/>
    </xf>
    <xf numFmtId="0" fontId="54" fillId="3" borderId="7" xfId="0" applyFont="1" applyFill="1" applyBorder="1" applyAlignment="1" applyProtection="1">
      <alignment horizontal="center" vertical="center"/>
      <protection locked="0"/>
    </xf>
    <xf numFmtId="0" fontId="53" fillId="3" borderId="7" xfId="0" applyFont="1" applyFill="1" applyBorder="1" applyAlignment="1" applyProtection="1">
      <alignment horizontal="left" vertical="center"/>
      <protection locked="0"/>
    </xf>
    <xf numFmtId="0" fontId="57" fillId="0" borderId="0" xfId="0" applyFont="1" applyAlignment="1">
      <alignment vertical="center"/>
    </xf>
    <xf numFmtId="0" fontId="53" fillId="4" borderId="7" xfId="0" applyFont="1" applyFill="1" applyBorder="1" applyAlignment="1" applyProtection="1">
      <alignment horizontal="left" vertical="center"/>
      <protection locked="0"/>
    </xf>
    <xf numFmtId="0" fontId="54" fillId="4" borderId="7" xfId="0" applyFont="1" applyFill="1" applyBorder="1" applyAlignment="1" applyProtection="1">
      <alignment horizontal="center" vertical="center"/>
      <protection locked="0"/>
    </xf>
    <xf numFmtId="0" fontId="53" fillId="3" borderId="7" xfId="0" applyFont="1" applyFill="1" applyBorder="1" applyAlignment="1" applyProtection="1">
      <alignment horizontal="center" vertical="center"/>
      <protection locked="0"/>
    </xf>
    <xf numFmtId="15" fontId="53" fillId="3" borderId="7" xfId="0" applyNumberFormat="1" applyFont="1" applyFill="1" applyBorder="1" applyAlignment="1" applyProtection="1">
      <alignment horizontal="center" vertical="center"/>
      <protection locked="0"/>
    </xf>
    <xf numFmtId="179" fontId="53" fillId="3" borderId="7" xfId="0" applyNumberFormat="1" applyFont="1" applyFill="1" applyBorder="1" applyAlignment="1" applyProtection="1">
      <alignment horizontal="center" vertical="center"/>
      <protection locked="0"/>
    </xf>
    <xf numFmtId="0" fontId="63" fillId="4" borderId="0" xfId="0" applyFont="1" applyFill="1" applyAlignment="1" applyProtection="1">
      <alignment horizontal="center" vertical="center"/>
      <protection locked="0"/>
    </xf>
    <xf numFmtId="0" fontId="53" fillId="4" borderId="7" xfId="0" applyFont="1" applyFill="1" applyBorder="1" applyAlignment="1" applyProtection="1">
      <alignment horizontal="center" vertical="center"/>
      <protection locked="0"/>
    </xf>
    <xf numFmtId="0" fontId="63" fillId="4" borderId="0" xfId="0" applyFont="1" applyFill="1" applyAlignment="1" applyProtection="1">
      <alignment horizontal="left" vertical="center"/>
      <protection locked="0"/>
    </xf>
    <xf numFmtId="0" fontId="6" fillId="3" borderId="0" xfId="0" applyFont="1" applyFill="1" applyBorder="1" applyAlignment="1" applyProtection="1">
      <alignment horizontal="left" vertical="center"/>
      <protection locked="0"/>
    </xf>
    <xf numFmtId="0" fontId="53" fillId="3" borderId="6" xfId="0" applyFont="1" applyFill="1" applyBorder="1" applyAlignment="1" applyProtection="1">
      <alignment horizontal="center" vertical="center" wrapText="1"/>
      <protection locked="0"/>
    </xf>
    <xf numFmtId="0" fontId="53" fillId="3" borderId="6" xfId="0" applyFont="1" applyFill="1" applyBorder="1" applyAlignment="1" applyProtection="1">
      <alignment horizontal="left" vertical="center" wrapText="1"/>
      <protection hidden="1"/>
    </xf>
    <xf numFmtId="177" fontId="53" fillId="3" borderId="6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6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6" xfId="0" applyFont="1" applyFill="1" applyBorder="1" applyAlignment="1" applyProtection="1">
      <alignment horizontal="left" vertical="center" wrapText="1"/>
      <protection locked="0"/>
    </xf>
    <xf numFmtId="0" fontId="53" fillId="3" borderId="43" xfId="0" applyFont="1" applyFill="1" applyBorder="1" applyAlignment="1" applyProtection="1">
      <alignment horizontal="center" vertical="center" wrapText="1"/>
      <protection locked="0"/>
    </xf>
    <xf numFmtId="0" fontId="53" fillId="3" borderId="43" xfId="0" applyFont="1" applyFill="1" applyBorder="1" applyAlignment="1" applyProtection="1">
      <alignment horizontal="left" vertical="center" wrapText="1"/>
      <protection hidden="1"/>
    </xf>
    <xf numFmtId="177" fontId="53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43" xfId="0" applyFont="1" applyFill="1" applyBorder="1" applyAlignment="1" applyProtection="1">
      <alignment horizontal="left" vertical="center" wrapText="1"/>
      <protection locked="0"/>
    </xf>
    <xf numFmtId="58" fontId="53" fillId="3" borderId="7" xfId="0" applyNumberFormat="1" applyFont="1" applyFill="1" applyBorder="1" applyAlignment="1" applyProtection="1">
      <alignment horizontal="left" vertical="center"/>
      <protection locked="0"/>
    </xf>
    <xf numFmtId="0" fontId="55" fillId="4" borderId="7" xfId="0" applyFont="1" applyFill="1" applyBorder="1" applyAlignment="1" applyProtection="1">
      <alignment horizontal="left" vertical="center" wrapText="1"/>
      <protection locked="0"/>
    </xf>
    <xf numFmtId="0" fontId="54" fillId="4" borderId="7" xfId="0" applyFont="1" applyFill="1" applyBorder="1" applyAlignment="1" applyProtection="1">
      <alignment vertical="center" wrapText="1"/>
      <protection locked="0"/>
    </xf>
    <xf numFmtId="58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5" fillId="4" borderId="7" xfId="0" applyFont="1" applyFill="1" applyBorder="1" applyAlignment="1" applyProtection="1">
      <alignment horizontal="center" vertical="center" wrapText="1"/>
      <protection locked="0"/>
    </xf>
    <xf numFmtId="0" fontId="55" fillId="4" borderId="7" xfId="0" applyFont="1" applyFill="1" applyBorder="1" applyAlignment="1" applyProtection="1">
      <alignment vertical="center" wrapText="1"/>
      <protection locked="0"/>
    </xf>
    <xf numFmtId="0" fontId="55" fillId="0" borderId="7" xfId="0" applyFont="1" applyBorder="1" applyAlignment="1" applyProtection="1">
      <alignment horizontal="left" vertical="center" wrapText="1"/>
      <protection locked="0"/>
    </xf>
    <xf numFmtId="0" fontId="54" fillId="0" borderId="7" xfId="0" applyFont="1" applyBorder="1" applyAlignment="1" applyProtection="1">
      <alignment vertical="center" wrapText="1"/>
      <protection locked="0"/>
    </xf>
    <xf numFmtId="58" fontId="54" fillId="0" borderId="7" xfId="0" applyNumberFormat="1" applyFont="1" applyBorder="1" applyAlignment="1" applyProtection="1">
      <alignment horizontal="center" vertical="center" wrapText="1"/>
      <protection locked="0"/>
    </xf>
    <xf numFmtId="0" fontId="55" fillId="0" borderId="7" xfId="0" applyFont="1" applyBorder="1" applyAlignment="1" applyProtection="1">
      <alignment vertical="center" wrapText="1"/>
      <protection locked="0"/>
    </xf>
    <xf numFmtId="0" fontId="53" fillId="3" borderId="0" xfId="0" applyFont="1" applyFill="1" applyAlignment="1" applyProtection="1">
      <alignment horizontal="left" vertical="center"/>
      <protection locked="0"/>
    </xf>
    <xf numFmtId="0" fontId="53" fillId="0" borderId="6" xfId="0" applyFont="1" applyFill="1" applyBorder="1" applyAlignment="1" applyProtection="1">
      <alignment horizontal="center" vertical="center" wrapText="1"/>
      <protection hidden="1"/>
    </xf>
    <xf numFmtId="0" fontId="52" fillId="3" borderId="6" xfId="0" applyFont="1" applyFill="1" applyBorder="1" applyAlignment="1" applyProtection="1">
      <alignment horizontal="left" vertical="center" wrapText="1"/>
      <protection locked="0"/>
    </xf>
    <xf numFmtId="49" fontId="53" fillId="3" borderId="6" xfId="0" applyNumberFormat="1" applyFont="1" applyFill="1" applyBorder="1" applyAlignment="1" applyProtection="1">
      <alignment vertical="center"/>
      <protection locked="0"/>
    </xf>
    <xf numFmtId="49" fontId="53" fillId="3" borderId="6" xfId="0" applyNumberFormat="1" applyFont="1" applyFill="1" applyBorder="1" applyAlignment="1" applyProtection="1">
      <alignment vertical="center" wrapText="1"/>
      <protection locked="0"/>
    </xf>
    <xf numFmtId="0" fontId="57" fillId="4" borderId="0" xfId="0" applyFont="1" applyFill="1" applyAlignment="1">
      <alignment horizontal="left" vertical="center" wrapText="1"/>
    </xf>
    <xf numFmtId="0" fontId="53" fillId="0" borderId="43" xfId="0" applyFont="1" applyFill="1" applyBorder="1" applyAlignment="1" applyProtection="1">
      <alignment horizontal="center" vertical="center" wrapText="1"/>
      <protection hidden="1"/>
    </xf>
    <xf numFmtId="0" fontId="52" fillId="3" borderId="43" xfId="0" applyFont="1" applyFill="1" applyBorder="1" applyAlignment="1" applyProtection="1">
      <alignment horizontal="left" vertical="center" wrapText="1"/>
      <protection locked="0"/>
    </xf>
    <xf numFmtId="49" fontId="53" fillId="3" borderId="43" xfId="0" applyNumberFormat="1" applyFont="1" applyFill="1" applyBorder="1" applyAlignment="1" applyProtection="1">
      <alignment vertical="center"/>
      <protection locked="0"/>
    </xf>
    <xf numFmtId="49" fontId="53" fillId="3" borderId="43" xfId="0" applyNumberFormat="1" applyFont="1" applyFill="1" applyBorder="1" applyAlignment="1" applyProtection="1">
      <alignment vertical="center" wrapText="1"/>
      <protection locked="0"/>
    </xf>
    <xf numFmtId="0" fontId="57" fillId="4" borderId="7" xfId="0" applyFont="1" applyFill="1" applyBorder="1" applyAlignment="1">
      <alignment horizontal="left" vertical="center" wrapText="1"/>
    </xf>
    <xf numFmtId="0" fontId="54" fillId="4" borderId="7" xfId="0" applyFont="1" applyFill="1" applyBorder="1" applyAlignment="1" applyProtection="1">
      <alignment vertical="center"/>
      <protection locked="0"/>
    </xf>
    <xf numFmtId="0" fontId="54" fillId="3" borderId="7" xfId="0" applyFont="1" applyFill="1" applyBorder="1" applyAlignment="1" applyProtection="1">
      <alignment vertical="center" wrapText="1"/>
      <protection locked="0"/>
    </xf>
    <xf numFmtId="0" fontId="54" fillId="0" borderId="7" xfId="0" applyFont="1" applyBorder="1" applyAlignment="1" applyProtection="1">
      <alignment vertical="center"/>
      <protection locked="0"/>
    </xf>
    <xf numFmtId="49" fontId="54" fillId="0" borderId="7" xfId="0" applyNumberFormat="1" applyFont="1" applyBorder="1" applyAlignment="1" applyProtection="1">
      <alignment vertical="center" wrapText="1"/>
      <protection locked="0"/>
    </xf>
    <xf numFmtId="0" fontId="54" fillId="0" borderId="7" xfId="0" applyFont="1" applyBorder="1" applyAlignment="1" applyProtection="1">
      <alignment horizontal="left" vertical="center" wrapText="1"/>
      <protection locked="0"/>
    </xf>
    <xf numFmtId="1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7" fillId="4" borderId="0" xfId="0" applyFont="1" applyFill="1" applyAlignment="1">
      <alignment vertical="center"/>
    </xf>
    <xf numFmtId="0" fontId="53" fillId="4" borderId="0" xfId="0" applyFont="1" applyFill="1" applyAlignment="1" applyProtection="1">
      <alignment horizontal="left" vertical="center"/>
      <protection locked="0"/>
    </xf>
    <xf numFmtId="49" fontId="53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3" fillId="3" borderId="43" xfId="0" applyNumberFormat="1" applyFont="1" applyFill="1" applyBorder="1" applyAlignment="1" applyProtection="1">
      <alignment horizontal="left" vertical="center" wrapText="1"/>
      <protection locked="0"/>
    </xf>
    <xf numFmtId="0" fontId="52" fillId="3" borderId="43" xfId="0" applyFont="1" applyFill="1" applyBorder="1" applyAlignment="1" applyProtection="1">
      <alignment horizontal="center" vertical="center" wrapText="1"/>
      <protection locked="0"/>
    </xf>
    <xf numFmtId="0" fontId="57" fillId="4" borderId="7" xfId="0" applyFont="1" applyFill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7" fillId="4" borderId="7" xfId="0" applyFont="1" applyFill="1" applyBorder="1" applyAlignment="1">
      <alignment vertical="center" wrapText="1"/>
    </xf>
    <xf numFmtId="0" fontId="53" fillId="3" borderId="7" xfId="0" applyFont="1" applyFill="1" applyBorder="1" applyAlignment="1" applyProtection="1">
      <alignment horizontal="right" vertical="center"/>
      <protection locked="0"/>
    </xf>
    <xf numFmtId="0" fontId="53" fillId="4" borderId="8" xfId="0" applyFont="1" applyFill="1" applyBorder="1" applyAlignment="1" applyProtection="1">
      <alignment horizontal="center" vertical="center" wrapText="1"/>
      <protection locked="0"/>
    </xf>
    <xf numFmtId="0" fontId="53" fillId="3" borderId="8" xfId="0" applyFont="1" applyFill="1" applyBorder="1" applyAlignment="1" applyProtection="1">
      <alignment horizontal="center" vertical="center" wrapText="1"/>
      <protection locked="0"/>
    </xf>
    <xf numFmtId="0" fontId="54" fillId="4" borderId="8" xfId="0" applyFont="1" applyFill="1" applyBorder="1" applyAlignment="1" applyProtection="1">
      <alignment vertical="center" wrapText="1"/>
      <protection locked="0"/>
    </xf>
    <xf numFmtId="0" fontId="54" fillId="0" borderId="8" xfId="0" applyFont="1" applyBorder="1" applyAlignment="1" applyProtection="1">
      <alignment vertical="center" wrapText="1"/>
      <protection locked="0"/>
    </xf>
    <xf numFmtId="58" fontId="53" fillId="3" borderId="0" xfId="0" applyNumberFormat="1" applyFont="1" applyFill="1" applyAlignment="1" applyProtection="1">
      <alignment horizontal="left" vertical="center"/>
      <protection locked="0"/>
    </xf>
    <xf numFmtId="58" fontId="54" fillId="4" borderId="7" xfId="0" applyNumberFormat="1" applyFont="1" applyFill="1" applyBorder="1" applyAlignment="1" applyProtection="1">
      <alignment vertical="center" wrapText="1"/>
      <protection locked="0"/>
    </xf>
    <xf numFmtId="58" fontId="54" fillId="0" borderId="7" xfId="0" applyNumberFormat="1" applyFont="1" applyBorder="1" applyAlignment="1" applyProtection="1">
      <alignment vertical="center" wrapText="1"/>
      <protection locked="0"/>
    </xf>
    <xf numFmtId="58" fontId="48" fillId="0" borderId="7" xfId="0" applyNumberFormat="1" applyFont="1" applyBorder="1" applyAlignment="1" applyProtection="1">
      <alignment horizontal="center" vertical="center" wrapText="1"/>
      <protection locked="0"/>
    </xf>
    <xf numFmtId="0" fontId="47" fillId="0" borderId="7" xfId="0" applyFont="1" applyBorder="1" applyAlignment="1" applyProtection="1">
      <alignment vertical="center" wrapText="1"/>
      <protection locked="0"/>
    </xf>
    <xf numFmtId="58" fontId="54" fillId="0" borderId="7" xfId="0" applyNumberFormat="1" applyFont="1" applyBorder="1" applyAlignment="1" applyProtection="1">
      <alignment horizontal="left" vertical="center" wrapText="1"/>
      <protection locked="0"/>
    </xf>
    <xf numFmtId="17" fontId="54" fillId="0" borderId="7" xfId="0" applyNumberFormat="1" applyFont="1" applyBorder="1" applyAlignment="1" applyProtection="1">
      <alignment vertical="center" wrapText="1"/>
      <protection locked="0"/>
    </xf>
    <xf numFmtId="3" fontId="54" fillId="0" borderId="7" xfId="0" applyNumberFormat="1" applyFont="1" applyBorder="1" applyAlignment="1" applyProtection="1">
      <alignment vertical="center" wrapText="1"/>
      <protection locked="0"/>
    </xf>
    <xf numFmtId="58" fontId="48" fillId="0" borderId="7" xfId="0" applyNumberFormat="1" applyFont="1" applyBorder="1" applyAlignment="1" applyProtection="1">
      <alignment vertical="center" wrapText="1"/>
      <protection locked="0"/>
    </xf>
    <xf numFmtId="0" fontId="12" fillId="4" borderId="0" xfId="0" applyFont="1" applyFill="1" applyAlignment="1" applyProtection="1">
      <alignment vertical="center"/>
      <protection locked="0"/>
    </xf>
    <xf numFmtId="16" fontId="54" fillId="0" borderId="7" xfId="0" applyNumberFormat="1" applyFont="1" applyBorder="1" applyAlignment="1" applyProtection="1">
      <alignment vertical="center" wrapText="1"/>
      <protection locked="0"/>
    </xf>
    <xf numFmtId="58" fontId="0" fillId="0" borderId="0" xfId="0" applyNumberFormat="1" applyAlignment="1" applyProtection="1">
      <alignment vertical="center"/>
      <protection locked="0"/>
    </xf>
    <xf numFmtId="0" fontId="54" fillId="0" borderId="7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51" fillId="3" borderId="7" xfId="0" applyFont="1" applyFill="1" applyBorder="1" applyAlignment="1" applyProtection="1">
      <alignment horizontal="left" vertical="center" wrapText="1"/>
      <protection hidden="1"/>
    </xf>
    <xf numFmtId="49" fontId="50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0" borderId="7" xfId="0" applyFont="1" applyFill="1" applyBorder="1" applyAlignment="1" applyProtection="1">
      <alignment horizontal="left" vertical="center" wrapText="1"/>
      <protection locked="0"/>
    </xf>
    <xf numFmtId="0" fontId="51" fillId="0" borderId="7" xfId="0" applyFont="1" applyFill="1" applyBorder="1" applyAlignment="1" applyProtection="1">
      <alignment horizontal="center" vertical="center" wrapText="1"/>
      <protection hidden="1"/>
    </xf>
    <xf numFmtId="49" fontId="51" fillId="3" borderId="7" xfId="0" applyNumberFormat="1" applyFont="1" applyFill="1" applyBorder="1" applyAlignment="1" applyProtection="1">
      <alignment vertical="center"/>
      <protection locked="0"/>
    </xf>
    <xf numFmtId="0" fontId="8" fillId="3" borderId="7" xfId="0" applyFont="1" applyFill="1" applyBorder="1" applyAlignment="1" applyProtection="1">
      <alignment horizontal="left" vertical="center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1" fillId="3" borderId="7" xfId="0" applyNumberFormat="1" applyFont="1" applyFill="1" applyBorder="1" applyAlignment="1" applyProtection="1">
      <alignment horizontal="left" vertical="center" wrapText="1"/>
      <protection locked="0"/>
    </xf>
    <xf numFmtId="15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wrapText="1"/>
      <protection hidden="1"/>
    </xf>
    <xf numFmtId="179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58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20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0" borderId="7" xfId="0" applyFont="1" applyBorder="1" applyAlignment="1" applyProtection="1">
      <alignment horizontal="center" wrapText="1"/>
      <protection locked="0"/>
    </xf>
    <xf numFmtId="0" fontId="64" fillId="0" borderId="0" xfId="0" applyFont="1" applyAlignment="1">
      <alignment horizontal="left" vertical="center" wrapText="1"/>
    </xf>
    <xf numFmtId="0" fontId="64" fillId="45" borderId="0" xfId="0" applyFont="1" applyFill="1" applyAlignment="1">
      <alignment horizontal="left" vertical="center" wrapText="1"/>
    </xf>
    <xf numFmtId="0" fontId="64" fillId="46" borderId="0" xfId="0" applyFont="1" applyFill="1" applyAlignment="1">
      <alignment vertical="center" wrapText="1"/>
    </xf>
    <xf numFmtId="16" fontId="48" fillId="0" borderId="7" xfId="0" applyNumberFormat="1" applyFont="1" applyBorder="1" applyAlignment="1" applyProtection="1">
      <alignment vertical="center" wrapText="1"/>
      <protection locked="0"/>
    </xf>
    <xf numFmtId="49" fontId="52" fillId="4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0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3" borderId="6" xfId="0" applyNumberFormat="1" applyFont="1" applyFill="1" applyBorder="1" applyAlignment="1" applyProtection="1" quotePrefix="1">
      <alignment horizontal="center" vertical="center" wrapText="1"/>
      <protection locked="0"/>
    </xf>
    <xf numFmtId="0" fontId="53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0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0" fontId="14" fillId="3" borderId="0" xfId="0" applyFont="1" applyFill="1" applyAlignment="1" applyProtection="1" quotePrefix="1">
      <alignment horizontal="center" vertical="center" wrapText="1"/>
      <protection locked="0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dxfs count="10">
    <dxf>
      <fill>
        <patternFill patternType="solid">
          <bgColor theme="0" tint="-0.14996795556505"/>
        </patternFill>
      </fill>
    </dxf>
    <dxf>
      <fill>
        <patternFill patternType="solid">
          <bgColor theme="9" tint="0.599963377788629"/>
        </patternFill>
      </fill>
    </dxf>
    <dxf>
      <font>
        <color theme="9"/>
      </font>
    </dxf>
    <dxf>
      <fill>
        <patternFill patternType="solid">
          <bgColor theme="8" tint="0.59996337778862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0" tint="-0.249946592608417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DAD6E0"/>
      <color rgb="00B1A0C7"/>
      <color rgb="00E5E3E9"/>
      <color rgb="00CEC9D7"/>
      <color rgb="00F7A3DF"/>
      <color rgb="00D4ECBA"/>
      <color rgb="00FAC6EB"/>
      <color rgb="00D46AA2"/>
      <color rgb="00CB498D"/>
      <color rgb="00A22E6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3</xdr:col>
      <xdr:colOff>667948</xdr:colOff>
      <xdr:row>3</xdr:row>
      <xdr:rowOff>57150</xdr:rowOff>
    </xdr:to>
    <xdr:pic>
      <xdr:nvPicPr>
        <xdr:cNvPr id="2" name="1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0"/>
          <a:ext cx="149606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0</xdr:row>
      <xdr:rowOff>58479</xdr:rowOff>
    </xdr:from>
    <xdr:to>
      <xdr:col>4</xdr:col>
      <xdr:colOff>938289</xdr:colOff>
      <xdr:row>4</xdr:row>
      <xdr:rowOff>229388</xdr:rowOff>
    </xdr:to>
    <xdr:pic>
      <xdr:nvPicPr>
        <xdr:cNvPr id="3" name="2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420"/>
          <a:ext cx="1823720" cy="9518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9</xdr:col>
      <xdr:colOff>0</xdr:colOff>
      <xdr:row>1</xdr:row>
      <xdr:rowOff>0</xdr:rowOff>
    </xdr:from>
    <xdr:ext cx="10392834" cy="661460"/>
    <xdr:sp>
      <xdr:nvSpPr>
        <xdr:cNvPr id="4" name="3 Rectángulo"/>
        <xdr:cNvSpPr/>
      </xdr:nvSpPr>
      <xdr:spPr>
        <a:xfrm>
          <a:off x="5210175" y="152400"/>
          <a:ext cx="10392410" cy="661035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CRONOGRAMA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Y </a:t>
          </a:r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CONTROL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DE OPERATIVOS</a:t>
          </a:r>
          <a:endParaRPr lang="es-ES" sz="4000" b="1" cap="all" spc="0">
            <a:solidFill>
              <a:schemeClr val="accent1">
                <a:lumMod val="75000"/>
              </a:schemeClr>
            </a:solidFill>
            <a:effectLst>
              <a:outerShdw blurRad="19685" dist="12700" dir="5400000" algn="tl" rotWithShape="0">
                <a:schemeClr val="accent1">
                  <a:satMod val="130000"/>
                  <a:alpha val="60000"/>
                </a:schemeClr>
              </a:outerShdw>
              <a:reflection blurRad="10000" stA="55000" endPos="48000" dist="5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180376</xdr:colOff>
      <xdr:row>0</xdr:row>
      <xdr:rowOff>95250</xdr:rowOff>
    </xdr:from>
    <xdr:to>
      <xdr:col>2</xdr:col>
      <xdr:colOff>600674</xdr:colOff>
      <xdr:row>5</xdr:row>
      <xdr:rowOff>66675</xdr:rowOff>
    </xdr:to>
    <xdr:pic>
      <xdr:nvPicPr>
        <xdr:cNvPr id="2" name="1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40" y="95250"/>
          <a:ext cx="149606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3</xdr:col>
      <xdr:colOff>19049</xdr:colOff>
      <xdr:row>1</xdr:row>
      <xdr:rowOff>19050</xdr:rowOff>
    </xdr:from>
    <xdr:ext cx="5591175" cy="718466"/>
    <xdr:sp>
      <xdr:nvSpPr>
        <xdr:cNvPr id="3" name="2 Rectángulo"/>
        <xdr:cNvSpPr/>
      </xdr:nvSpPr>
      <xdr:spPr>
        <a:xfrm>
          <a:off x="1932940" y="180975"/>
          <a:ext cx="5591175" cy="718185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CONTROL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DE DENUNCIAS</a:t>
          </a:r>
          <a:endParaRPr lang="es-ES" sz="4000" b="1" cap="all" spc="0">
            <a:solidFill>
              <a:schemeClr val="accent1">
                <a:lumMod val="75000"/>
              </a:schemeClr>
            </a:solidFill>
            <a:effectLst>
              <a:outerShdw blurRad="19685" dist="12700" dir="5400000" algn="tl" rotWithShape="0">
                <a:schemeClr val="accent1">
                  <a:satMod val="130000"/>
                  <a:alpha val="60000"/>
                </a:schemeClr>
              </a:outerShdw>
              <a:reflection blurRad="10000" stA="55000" endPos="48000" dist="5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11902" cy="1595245"/>
    <xdr:sp>
      <xdr:nvSpPr>
        <xdr:cNvPr id="2" name="1 Rectángulo"/>
        <xdr:cNvSpPr/>
      </xdr:nvSpPr>
      <xdr:spPr>
        <a:xfrm>
          <a:off x="4857750" y="190500"/>
          <a:ext cx="5311775" cy="159512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200" b="1" cap="all" spc="0">
              <a:ln w="0"/>
              <a:solidFill>
                <a:schemeClr val="accent1">
                  <a:lumMod val="75000"/>
                </a:schemeClr>
              </a:solidFill>
              <a:effectLst>
                <a:reflection blurRad="12700" stA="50000" endPos="50000" dist="5000" dir="5400000" sy="-100000" rotWithShape="0"/>
              </a:effectLst>
            </a:rPr>
            <a:t>CONTROL</a:t>
          </a:r>
          <a:r>
            <a:rPr lang="es-ES" sz="3200" b="1" cap="all" spc="0" baseline="0">
              <a:ln w="0"/>
              <a:solidFill>
                <a:schemeClr val="accent1">
                  <a:lumMod val="75000"/>
                </a:schemeClr>
              </a:solidFill>
              <a:effectLst>
                <a:reflection blurRad="12700" stA="50000" endPos="50000" dist="5000" dir="5400000" sy="-100000" rotWithShape="0"/>
              </a:effectLst>
            </a:rPr>
            <a:t> DE actuaciones previas</a:t>
          </a:r>
          <a:endParaRPr lang="es-ES" sz="3200" b="1" cap="all" spc="0" baseline="0">
            <a:ln w="0"/>
            <a:solidFill>
              <a:schemeClr val="accent1">
                <a:lumMod val="75000"/>
              </a:schemeClr>
            </a:solidFill>
            <a:effectLst>
              <a:reflection blurRad="12700" stA="50000" endPos="50000" dist="5000" dir="5400000" sy="-100000" rotWithShape="0"/>
            </a:effectLst>
          </a:endParaRPr>
        </a:p>
        <a:p>
          <a:pPr algn="ctr"/>
          <a:endParaRPr lang="es-ES" sz="3200" b="1" cap="all" spc="0">
            <a:ln w="0"/>
            <a:solidFill>
              <a:schemeClr val="accent1">
                <a:lumMod val="75000"/>
              </a:schemeClr>
            </a:soli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oneCellAnchor>
  <xdr:twoCellAnchor editAs="oneCell">
    <xdr:from>
      <xdr:col>0</xdr:col>
      <xdr:colOff>209551</xdr:colOff>
      <xdr:row>0</xdr:row>
      <xdr:rowOff>104775</xdr:rowOff>
    </xdr:from>
    <xdr:to>
      <xdr:col>2</xdr:col>
      <xdr:colOff>762001</xdr:colOff>
      <xdr:row>7</xdr:row>
      <xdr:rowOff>55880</xdr:rowOff>
    </xdr:to>
    <xdr:pic>
      <xdr:nvPicPr>
        <xdr:cNvPr id="3" name="2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49" r="4350"/>
        <a:stretch>
          <a:fillRect/>
        </a:stretch>
      </xdr:blipFill>
      <xdr:spPr>
        <a:xfrm>
          <a:off x="209550" y="104775"/>
          <a:ext cx="2076450" cy="12846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  <pageSetUpPr fitToPage="1"/>
  </sheetPr>
  <dimension ref="A1:EF22596"/>
  <sheetViews>
    <sheetView tabSelected="1" zoomScale="91" zoomScaleNormal="91" workbookViewId="0">
      <pane xSplit="11" ySplit="7" topLeftCell="L8" activePane="bottomRight" state="frozen"/>
      <selection/>
      <selection pane="topRight"/>
      <selection pane="bottomLeft"/>
      <selection pane="bottomRight" activeCell="BJ8" sqref="BJ8:BK8"/>
    </sheetView>
  </sheetViews>
  <sheetFormatPr defaultColWidth="6.85714285714286" defaultRowHeight="15"/>
  <cols>
    <col min="1" max="1" width="5.71428571428571" style="715" customWidth="1"/>
    <col min="2" max="2" width="6.57142857142857" style="716" customWidth="1"/>
    <col min="3" max="3" width="8.71428571428571" style="717" customWidth="1"/>
    <col min="4" max="4" width="11.8571428571429" style="718" customWidth="1"/>
    <col min="5" max="5" width="2.42857142857143" style="716" customWidth="1"/>
    <col min="6" max="6" width="6.28571428571429" style="719" customWidth="1"/>
    <col min="7" max="7" width="7.71428571428571" style="716" hidden="1" customWidth="1"/>
    <col min="8" max="8" width="8.85714285714286" style="716" customWidth="1"/>
    <col min="9" max="9" width="3" style="716" customWidth="1"/>
    <col min="10" max="10" width="38.7142857142857" style="717" customWidth="1"/>
    <col min="11" max="11" width="16.7142857142857" style="720" customWidth="1"/>
    <col min="12" max="12" width="2.28571428571429" style="716" customWidth="1"/>
    <col min="13" max="13" width="14.5714285714286" style="721" customWidth="1"/>
    <col min="14" max="14" width="38.1428571428571" style="722" customWidth="1"/>
    <col min="15" max="15" width="25.8571428571429" style="723" customWidth="1"/>
    <col min="16" max="16" width="13.7142857142857" style="716" customWidth="1"/>
    <col min="17" max="17" width="17.5714285714286" style="716" customWidth="1"/>
    <col min="18" max="18" width="4.71428571428571" style="716" customWidth="1"/>
    <col min="19" max="19" width="24.5714285714286" style="716" customWidth="1"/>
    <col min="20" max="20" width="9.85714285714286" style="716" customWidth="1"/>
    <col min="21" max="21" width="7.14285714285714" style="716" customWidth="1"/>
    <col min="22" max="22" width="4.71428571428571" style="717" customWidth="1"/>
    <col min="23" max="24" width="3.28571428571429" style="716" customWidth="1"/>
    <col min="25" max="25" width="4" style="716" customWidth="1"/>
    <col min="26" max="26" width="3.28571428571429" style="716" customWidth="1"/>
    <col min="27" max="27" width="9.14285714285714" style="716" customWidth="1"/>
    <col min="28" max="28" width="13.7142857142857" style="717" customWidth="1"/>
    <col min="29" max="31" width="3.28571428571429" style="716" customWidth="1"/>
    <col min="32" max="32" width="8.71428571428571" style="716" customWidth="1"/>
    <col min="33" max="33" width="2.71428571428571" style="716" customWidth="1"/>
    <col min="34" max="34" width="16.5714285714286" style="716" customWidth="1"/>
    <col min="35" max="35" width="8.71428571428571" style="716" customWidth="1"/>
    <col min="36" max="36" width="2.71428571428571" style="716" customWidth="1"/>
    <col min="37" max="37" width="11.7142857142857" style="716" customWidth="1"/>
    <col min="38" max="38" width="9" style="716" customWidth="1"/>
    <col min="39" max="39" width="7.71428571428571" style="716" customWidth="1"/>
    <col min="40" max="40" width="16.4285714285714" style="716" customWidth="1"/>
    <col min="41" max="41" width="2.71428571428571" style="716" customWidth="1"/>
    <col min="42" max="42" width="8.71428571428571" style="716" customWidth="1"/>
    <col min="43" max="45" width="7.71428571428571" style="716" customWidth="1"/>
    <col min="46" max="46" width="2.71428571428571" style="716" customWidth="1"/>
    <col min="47" max="47" width="8.71428571428571" style="716" customWidth="1"/>
    <col min="48" max="49" width="7.71428571428571" style="716" customWidth="1"/>
    <col min="50" max="50" width="9.57142857142857" style="716" customWidth="1"/>
    <col min="51" max="51" width="3.71428571428571" style="716" hidden="1" customWidth="1"/>
    <col min="52" max="56" width="2.71428571428571" style="716" hidden="1" customWidth="1"/>
    <col min="57" max="57" width="13.7142857142857" style="716" customWidth="1"/>
    <col min="58" max="58" width="11.4285714285714" style="716" customWidth="1"/>
    <col min="59" max="59" width="7.42857142857143" style="724" customWidth="1"/>
    <col min="60" max="60" width="13.8571428571429" style="716" customWidth="1"/>
    <col min="61" max="61" width="15.2857142857143" style="716" customWidth="1"/>
    <col min="62" max="62" width="6.85714285714286" style="716" customWidth="1"/>
    <col min="63" max="63" width="10.7142857142857" style="716" customWidth="1"/>
    <col min="64" max="64" width="1.14285714285714" style="50" hidden="1" customWidth="1"/>
    <col min="65" max="66" width="6.85714285714286" style="50" hidden="1" customWidth="1"/>
    <col min="67" max="67" width="6.85714285714286" style="725" hidden="1" customWidth="1"/>
    <col min="68" max="73" width="6.85714285714286" style="1" hidden="1" customWidth="1"/>
    <col min="74" max="16384" width="6.85714285714286" style="1"/>
  </cols>
  <sheetData>
    <row r="1" s="706" customFormat="1" ht="22.5" customHeight="1" spans="1:66">
      <c r="A1" s="726" t="s">
        <v>0</v>
      </c>
      <c r="B1" s="727" t="s">
        <v>1</v>
      </c>
      <c r="C1" s="726" t="s">
        <v>2</v>
      </c>
      <c r="D1" s="727" t="s">
        <v>3</v>
      </c>
      <c r="E1" s="728" t="s">
        <v>4</v>
      </c>
      <c r="F1" s="729" t="s">
        <v>5</v>
      </c>
      <c r="G1" s="729"/>
      <c r="H1" s="730" t="s">
        <v>6</v>
      </c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98" t="s">
        <v>7</v>
      </c>
      <c r="T1" s="799" t="s">
        <v>8</v>
      </c>
      <c r="U1" s="799"/>
      <c r="V1" s="799"/>
      <c r="W1" s="799"/>
      <c r="X1" s="799"/>
      <c r="Y1" s="799"/>
      <c r="Z1" s="799"/>
      <c r="AA1" s="799"/>
      <c r="AB1" s="799"/>
      <c r="AC1" s="799"/>
      <c r="AD1" s="799"/>
      <c r="AE1" s="799"/>
      <c r="AF1" s="799"/>
      <c r="AG1" s="729" t="s">
        <v>9</v>
      </c>
      <c r="AH1" s="729"/>
      <c r="AI1" s="729"/>
      <c r="AJ1" s="729"/>
      <c r="AK1" s="729"/>
      <c r="AL1" s="729"/>
      <c r="AM1" s="729"/>
      <c r="AN1" s="729"/>
      <c r="AO1" s="729"/>
      <c r="AP1" s="729"/>
      <c r="AQ1" s="729"/>
      <c r="AR1" s="729"/>
      <c r="AS1" s="729"/>
      <c r="AT1" s="729"/>
      <c r="AU1" s="729"/>
      <c r="AV1" s="729"/>
      <c r="AW1" s="729"/>
      <c r="AX1" s="729"/>
      <c r="AY1" s="850"/>
      <c r="AZ1" s="851" t="s">
        <v>10</v>
      </c>
      <c r="BA1" s="851"/>
      <c r="BB1" s="851"/>
      <c r="BC1" s="851"/>
      <c r="BD1" s="851"/>
      <c r="BE1" s="856" t="s">
        <v>11</v>
      </c>
      <c r="BF1" s="856"/>
      <c r="BG1" s="856"/>
      <c r="BH1" s="857" t="s">
        <v>12</v>
      </c>
      <c r="BI1" s="857" t="s">
        <v>13</v>
      </c>
      <c r="BJ1" s="858" t="s">
        <v>14</v>
      </c>
      <c r="BK1" s="859" t="s">
        <v>15</v>
      </c>
      <c r="BL1" s="860"/>
      <c r="BM1" s="860"/>
      <c r="BN1" s="860"/>
    </row>
    <row r="2" s="706" customFormat="1" ht="8.25" customHeight="1" spans="1:66">
      <c r="A2" s="726"/>
      <c r="B2" s="727"/>
      <c r="C2" s="726"/>
      <c r="D2" s="727"/>
      <c r="E2" s="728"/>
      <c r="F2" s="731">
        <f>COUNTA(F8:F1048576)</f>
        <v>342</v>
      </c>
      <c r="G2" s="732" t="s">
        <v>16</v>
      </c>
      <c r="H2" s="733" t="s">
        <v>17</v>
      </c>
      <c r="I2" s="732" t="s">
        <v>18</v>
      </c>
      <c r="J2" s="765" t="s">
        <v>19</v>
      </c>
      <c r="K2" s="733" t="s">
        <v>20</v>
      </c>
      <c r="L2" s="732" t="s">
        <v>18</v>
      </c>
      <c r="M2" s="766" t="s">
        <v>21</v>
      </c>
      <c r="N2" s="767" t="s">
        <v>22</v>
      </c>
      <c r="O2" s="768" t="s">
        <v>23</v>
      </c>
      <c r="P2" s="733" t="s">
        <v>24</v>
      </c>
      <c r="Q2" s="733" t="s">
        <v>25</v>
      </c>
      <c r="R2" s="732" t="s">
        <v>26</v>
      </c>
      <c r="S2" s="798"/>
      <c r="T2" s="800" t="s">
        <v>27</v>
      </c>
      <c r="U2" s="800" t="s">
        <v>28</v>
      </c>
      <c r="V2" s="800" t="s">
        <v>29</v>
      </c>
      <c r="W2" s="799" t="s">
        <v>30</v>
      </c>
      <c r="X2" s="799"/>
      <c r="Y2" s="799"/>
      <c r="Z2" s="799"/>
      <c r="AA2" s="799"/>
      <c r="AB2" s="799"/>
      <c r="AC2" s="799" t="s">
        <v>31</v>
      </c>
      <c r="AD2" s="799"/>
      <c r="AE2" s="799"/>
      <c r="AF2" s="799"/>
      <c r="AG2" s="822" t="s">
        <v>32</v>
      </c>
      <c r="AH2" s="822"/>
      <c r="AI2" s="822"/>
      <c r="AJ2" s="822" t="s">
        <v>33</v>
      </c>
      <c r="AK2" s="822"/>
      <c r="AL2" s="822"/>
      <c r="AM2" s="822"/>
      <c r="AN2" s="822"/>
      <c r="AO2" s="822" t="s">
        <v>34</v>
      </c>
      <c r="AP2" s="822"/>
      <c r="AQ2" s="822"/>
      <c r="AR2" s="822"/>
      <c r="AS2" s="822"/>
      <c r="AT2" s="822" t="s">
        <v>35</v>
      </c>
      <c r="AU2" s="822"/>
      <c r="AV2" s="822"/>
      <c r="AW2" s="822"/>
      <c r="AX2" s="822"/>
      <c r="AY2" s="852" t="s">
        <v>36</v>
      </c>
      <c r="AZ2" s="851"/>
      <c r="BA2" s="851"/>
      <c r="BB2" s="851"/>
      <c r="BC2" s="851"/>
      <c r="BD2" s="851"/>
      <c r="BE2" s="856"/>
      <c r="BF2" s="856"/>
      <c r="BG2" s="856"/>
      <c r="BH2" s="857"/>
      <c r="BI2" s="857"/>
      <c r="BJ2" s="858"/>
      <c r="BK2" s="859"/>
      <c r="BL2" s="860"/>
      <c r="BM2" s="860"/>
      <c r="BN2" s="860"/>
    </row>
    <row r="3" s="706" customFormat="1" ht="7.5" customHeight="1" spans="1:66">
      <c r="A3" s="726"/>
      <c r="B3" s="727"/>
      <c r="C3" s="726"/>
      <c r="D3" s="727"/>
      <c r="E3" s="728"/>
      <c r="F3" s="731"/>
      <c r="G3" s="732"/>
      <c r="H3" s="733"/>
      <c r="I3" s="732"/>
      <c r="J3" s="765"/>
      <c r="K3" s="733"/>
      <c r="L3" s="732"/>
      <c r="M3" s="766"/>
      <c r="N3" s="767"/>
      <c r="O3" s="768"/>
      <c r="P3" s="733"/>
      <c r="Q3" s="733"/>
      <c r="R3" s="732"/>
      <c r="S3" s="798"/>
      <c r="T3" s="800"/>
      <c r="U3" s="800"/>
      <c r="V3" s="800"/>
      <c r="W3" s="799" t="s">
        <v>37</v>
      </c>
      <c r="X3" s="799"/>
      <c r="Y3" s="799" t="s">
        <v>38</v>
      </c>
      <c r="Z3" s="799"/>
      <c r="AA3" s="799"/>
      <c r="AB3" s="799"/>
      <c r="AC3" s="799"/>
      <c r="AD3" s="799"/>
      <c r="AE3" s="799"/>
      <c r="AF3" s="799"/>
      <c r="AG3" s="822"/>
      <c r="AH3" s="822"/>
      <c r="AI3" s="822"/>
      <c r="AJ3" s="822"/>
      <c r="AK3" s="822"/>
      <c r="AL3" s="822"/>
      <c r="AM3" s="822"/>
      <c r="AN3" s="822"/>
      <c r="AO3" s="822"/>
      <c r="AP3" s="822"/>
      <c r="AQ3" s="822"/>
      <c r="AR3" s="822"/>
      <c r="AS3" s="822"/>
      <c r="AT3" s="822"/>
      <c r="AU3" s="822"/>
      <c r="AV3" s="822"/>
      <c r="AW3" s="822"/>
      <c r="AX3" s="822"/>
      <c r="AY3" s="852"/>
      <c r="AZ3" s="851"/>
      <c r="BA3" s="851"/>
      <c r="BB3" s="851"/>
      <c r="BC3" s="851"/>
      <c r="BD3" s="851"/>
      <c r="BE3" s="856"/>
      <c r="BF3" s="856"/>
      <c r="BG3" s="856"/>
      <c r="BH3" s="857"/>
      <c r="BI3" s="857"/>
      <c r="BJ3" s="858"/>
      <c r="BK3" s="859"/>
      <c r="BL3" s="860"/>
      <c r="BM3" s="860"/>
      <c r="BN3" s="860"/>
    </row>
    <row r="4" s="706" customFormat="1" ht="24.75" customHeight="1" spans="1:66">
      <c r="A4" s="726"/>
      <c r="B4" s="727"/>
      <c r="C4" s="726"/>
      <c r="D4" s="727"/>
      <c r="E4" s="728"/>
      <c r="F4" s="731"/>
      <c r="G4" s="732"/>
      <c r="H4" s="733"/>
      <c r="I4" s="732"/>
      <c r="J4" s="765"/>
      <c r="K4" s="733"/>
      <c r="L4" s="732"/>
      <c r="M4" s="766"/>
      <c r="N4" s="767"/>
      <c r="O4" s="768"/>
      <c r="P4" s="733"/>
      <c r="Q4" s="733"/>
      <c r="R4" s="732"/>
      <c r="S4" s="798"/>
      <c r="T4" s="800"/>
      <c r="U4" s="800"/>
      <c r="V4" s="800"/>
      <c r="W4" s="799"/>
      <c r="X4" s="799"/>
      <c r="Y4" s="799" t="s">
        <v>39</v>
      </c>
      <c r="Z4" s="799" t="s">
        <v>40</v>
      </c>
      <c r="AA4" s="799"/>
      <c r="AB4" s="799" t="s">
        <v>41</v>
      </c>
      <c r="AC4" s="799"/>
      <c r="AD4" s="799"/>
      <c r="AE4" s="799"/>
      <c r="AF4" s="799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52"/>
      <c r="AZ4" s="851"/>
      <c r="BA4" s="851"/>
      <c r="BB4" s="851"/>
      <c r="BC4" s="851"/>
      <c r="BD4" s="851"/>
      <c r="BE4" s="856"/>
      <c r="BF4" s="856"/>
      <c r="BG4" s="856"/>
      <c r="BH4" s="857"/>
      <c r="BI4" s="857"/>
      <c r="BJ4" s="858"/>
      <c r="BK4" s="859"/>
      <c r="BL4" s="860"/>
      <c r="BM4" s="860"/>
      <c r="BN4" s="860"/>
    </row>
    <row r="5" s="706" customFormat="1" ht="39.75" customHeight="1" spans="1:66">
      <c r="A5" s="726"/>
      <c r="B5" s="727"/>
      <c r="C5" s="726"/>
      <c r="D5" s="727"/>
      <c r="E5" s="728"/>
      <c r="F5" s="731"/>
      <c r="G5" s="732"/>
      <c r="H5" s="733"/>
      <c r="I5" s="732"/>
      <c r="J5" s="765"/>
      <c r="K5" s="733"/>
      <c r="L5" s="732"/>
      <c r="M5" s="766"/>
      <c r="N5" s="767"/>
      <c r="O5" s="768"/>
      <c r="P5" s="733"/>
      <c r="Q5" s="733"/>
      <c r="R5" s="732"/>
      <c r="S5" s="798"/>
      <c r="T5" s="800"/>
      <c r="U5" s="800"/>
      <c r="V5" s="800"/>
      <c r="W5" s="799">
        <f>COUNTA(W8:W1048576)</f>
        <v>291</v>
      </c>
      <c r="X5" s="799">
        <f>COUNTA(X8:X1048576)</f>
        <v>80</v>
      </c>
      <c r="Y5" s="799">
        <f>COUNTA(Y8:Y1048576)</f>
        <v>2</v>
      </c>
      <c r="Z5" s="799">
        <f>COUNTA(Z8:Z1048576)</f>
        <v>7</v>
      </c>
      <c r="AA5" s="819" t="s">
        <v>42</v>
      </c>
      <c r="AB5" s="799">
        <f>COUNTA(AB8:AB1048576)</f>
        <v>78</v>
      </c>
      <c r="AC5" s="799">
        <f>COUNTA(AC8:AC1048576)</f>
        <v>0</v>
      </c>
      <c r="AD5" s="799">
        <f>COUNTA(AD8:AD1048576)</f>
        <v>0</v>
      </c>
      <c r="AE5" s="799">
        <f>COUNTA(AE8:AE1048576)</f>
        <v>0</v>
      </c>
      <c r="AF5" s="800" t="s">
        <v>43</v>
      </c>
      <c r="AG5" s="823">
        <f>COUNTA(AG8:AG1048576)</f>
        <v>344</v>
      </c>
      <c r="AH5" s="824" t="s">
        <v>3</v>
      </c>
      <c r="AI5" s="825" t="s">
        <v>2</v>
      </c>
      <c r="AJ5" s="823">
        <f>COUNTA(AJ8:AJ1048576)</f>
        <v>76</v>
      </c>
      <c r="AK5" s="826" t="s">
        <v>3</v>
      </c>
      <c r="AL5" s="825" t="s">
        <v>2</v>
      </c>
      <c r="AM5" s="825" t="s">
        <v>44</v>
      </c>
      <c r="AN5" s="825" t="s">
        <v>45</v>
      </c>
      <c r="AO5" s="823">
        <f>COUNTA(AO8:AO1048576)</f>
        <v>0</v>
      </c>
      <c r="AP5" s="842" t="s">
        <v>3</v>
      </c>
      <c r="AQ5" s="843" t="s">
        <v>2</v>
      </c>
      <c r="AR5" s="823">
        <f>COUNTA(AR8:AR1048576)</f>
        <v>0</v>
      </c>
      <c r="AS5" s="823">
        <f>COUNTA(AS8:AS1048576)</f>
        <v>0</v>
      </c>
      <c r="AT5" s="823">
        <f>COUNTA(AT8:AT1048576)</f>
        <v>0</v>
      </c>
      <c r="AU5" s="843" t="s">
        <v>3</v>
      </c>
      <c r="AV5" s="843" t="s">
        <v>2</v>
      </c>
      <c r="AW5" s="823">
        <f>COUNTA(AW8:AW1048576)</f>
        <v>0</v>
      </c>
      <c r="AX5" s="823">
        <f>COUNTA(AX8:AX1048576)</f>
        <v>0</v>
      </c>
      <c r="AY5" s="852"/>
      <c r="AZ5" s="851">
        <f>COUNTA(AZ8:AZ1048576)</f>
        <v>2</v>
      </c>
      <c r="BA5" s="851">
        <f>COUNTA(BA8:BA1048576)</f>
        <v>0</v>
      </c>
      <c r="BB5" s="851">
        <f>COUNTA(BB8:BB1048576)</f>
        <v>2</v>
      </c>
      <c r="BC5" s="851">
        <f>COUNTA(BC8:BC1048576)</f>
        <v>2</v>
      </c>
      <c r="BD5" s="851">
        <v>0</v>
      </c>
      <c r="BE5" s="861" t="s">
        <v>46</v>
      </c>
      <c r="BF5" s="861" t="s">
        <v>47</v>
      </c>
      <c r="BG5" s="862" t="s">
        <v>48</v>
      </c>
      <c r="BH5" s="857"/>
      <c r="BI5" s="857"/>
      <c r="BJ5" s="858"/>
      <c r="BK5" s="859"/>
      <c r="BL5" s="860"/>
      <c r="BM5" s="860"/>
      <c r="BN5" s="860"/>
    </row>
    <row r="6" s="707" customFormat="1" ht="60" customHeight="1" spans="1:66">
      <c r="A6" s="726"/>
      <c r="B6" s="727"/>
      <c r="C6" s="726"/>
      <c r="D6" s="727"/>
      <c r="E6" s="728"/>
      <c r="F6" s="731"/>
      <c r="G6" s="733">
        <f>COUNTA(G8:G1048576)</f>
        <v>0</v>
      </c>
      <c r="H6" s="733"/>
      <c r="I6" s="732"/>
      <c r="J6" s="765"/>
      <c r="K6" s="733"/>
      <c r="L6" s="732"/>
      <c r="M6" s="766"/>
      <c r="N6" s="767"/>
      <c r="O6" s="768"/>
      <c r="P6" s="733"/>
      <c r="Q6" s="733"/>
      <c r="R6" s="732"/>
      <c r="S6" s="798"/>
      <c r="T6" s="800"/>
      <c r="U6" s="800"/>
      <c r="V6" s="800"/>
      <c r="W6" s="800" t="s">
        <v>49</v>
      </c>
      <c r="X6" s="800" t="s">
        <v>50</v>
      </c>
      <c r="Y6" s="800" t="s">
        <v>41</v>
      </c>
      <c r="Z6" s="800" t="s">
        <v>41</v>
      </c>
      <c r="AA6" s="800" t="s">
        <v>51</v>
      </c>
      <c r="AB6" s="800" t="s">
        <v>52</v>
      </c>
      <c r="AC6" s="800" t="s">
        <v>53</v>
      </c>
      <c r="AD6" s="800" t="s">
        <v>54</v>
      </c>
      <c r="AE6" s="800" t="s">
        <v>55</v>
      </c>
      <c r="AF6" s="800"/>
      <c r="AG6" s="827" t="s">
        <v>56</v>
      </c>
      <c r="AH6" s="824"/>
      <c r="AI6" s="825"/>
      <c r="AJ6" s="827" t="s">
        <v>56</v>
      </c>
      <c r="AK6" s="826"/>
      <c r="AL6" s="825"/>
      <c r="AM6" s="825"/>
      <c r="AN6" s="825"/>
      <c r="AO6" s="827" t="s">
        <v>56</v>
      </c>
      <c r="AP6" s="842"/>
      <c r="AQ6" s="843"/>
      <c r="AR6" s="844" t="s">
        <v>57</v>
      </c>
      <c r="AS6" s="844" t="s">
        <v>58</v>
      </c>
      <c r="AT6" s="827" t="s">
        <v>56</v>
      </c>
      <c r="AU6" s="843"/>
      <c r="AV6" s="843"/>
      <c r="AW6" s="843" t="s">
        <v>57</v>
      </c>
      <c r="AX6" s="844" t="s">
        <v>58</v>
      </c>
      <c r="AY6" s="852"/>
      <c r="AZ6" s="853" t="s">
        <v>59</v>
      </c>
      <c r="BA6" s="853" t="s">
        <v>60</v>
      </c>
      <c r="BB6" s="853" t="s">
        <v>61</v>
      </c>
      <c r="BC6" s="853" t="s">
        <v>62</v>
      </c>
      <c r="BD6" s="853" t="s">
        <v>63</v>
      </c>
      <c r="BE6" s="861"/>
      <c r="BF6" s="861"/>
      <c r="BG6" s="862"/>
      <c r="BH6" s="857"/>
      <c r="BI6" s="857"/>
      <c r="BJ6" s="858"/>
      <c r="BK6" s="859"/>
      <c r="BL6" s="863"/>
      <c r="BM6" s="863"/>
      <c r="BN6" s="863"/>
    </row>
    <row r="7" s="708" customFormat="1" ht="20.25" customHeight="1" spans="1:136">
      <c r="A7" s="734"/>
      <c r="B7" s="735"/>
      <c r="C7" s="736"/>
      <c r="D7" s="735"/>
      <c r="E7" s="735"/>
      <c r="F7" s="737"/>
      <c r="G7" s="736"/>
      <c r="H7" s="736"/>
      <c r="I7" s="736"/>
      <c r="J7" s="736"/>
      <c r="K7" s="734"/>
      <c r="L7" s="769"/>
      <c r="M7" s="736"/>
      <c r="N7" s="770"/>
      <c r="O7" s="771"/>
      <c r="P7" s="772"/>
      <c r="Q7" s="735"/>
      <c r="R7" s="735"/>
      <c r="S7" s="736"/>
      <c r="T7" s="801"/>
      <c r="U7" s="802"/>
      <c r="V7" s="803"/>
      <c r="W7" s="802"/>
      <c r="X7" s="802"/>
      <c r="Y7" s="802"/>
      <c r="Z7" s="802"/>
      <c r="AA7" s="802"/>
      <c r="AB7" s="803"/>
      <c r="AC7" s="802"/>
      <c r="AD7" s="802"/>
      <c r="AE7" s="802"/>
      <c r="AF7" s="802"/>
      <c r="AG7" s="802"/>
      <c r="AH7" s="828"/>
      <c r="AI7" s="829"/>
      <c r="AJ7" s="802"/>
      <c r="AK7" s="830"/>
      <c r="AL7" s="831"/>
      <c r="AM7" s="831"/>
      <c r="AN7" s="831"/>
      <c r="AO7" s="802"/>
      <c r="AP7" s="845"/>
      <c r="AQ7" s="846"/>
      <c r="AR7" s="846"/>
      <c r="AS7" s="846"/>
      <c r="AT7" s="803"/>
      <c r="AU7" s="846"/>
      <c r="AV7" s="846"/>
      <c r="AW7" s="846"/>
      <c r="AX7" s="846"/>
      <c r="AY7" s="846"/>
      <c r="AZ7" s="803"/>
      <c r="BA7" s="803"/>
      <c r="BB7" s="803"/>
      <c r="BC7" s="803"/>
      <c r="BD7" s="803"/>
      <c r="BE7" s="803"/>
      <c r="BF7" s="803"/>
      <c r="BG7" s="831"/>
      <c r="BH7" s="735"/>
      <c r="BI7" s="735"/>
      <c r="BJ7" s="736"/>
      <c r="BK7" s="864"/>
      <c r="BL7" s="865"/>
      <c r="BM7" s="875"/>
      <c r="BN7" s="875"/>
      <c r="BU7" s="881"/>
      <c r="BV7" s="882"/>
      <c r="BW7" s="882"/>
      <c r="BX7" s="882"/>
      <c r="BY7" s="882"/>
      <c r="BZ7" s="882"/>
      <c r="CA7" s="882"/>
      <c r="CB7" s="882"/>
      <c r="CC7" s="882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2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2"/>
      <c r="DM7" s="882"/>
      <c r="DN7" s="882"/>
      <c r="DO7" s="882"/>
      <c r="DP7" s="882"/>
      <c r="DQ7" s="882"/>
      <c r="DR7" s="882"/>
      <c r="DS7" s="882"/>
      <c r="DT7" s="882"/>
      <c r="DU7" s="882"/>
      <c r="DV7" s="882"/>
      <c r="DW7" s="882"/>
      <c r="DX7" s="882"/>
      <c r="DY7" s="882"/>
      <c r="DZ7" s="882"/>
      <c r="EA7" s="882"/>
      <c r="EB7" s="882"/>
      <c r="EC7" s="882"/>
      <c r="ED7" s="882"/>
      <c r="EE7" s="882"/>
      <c r="EF7" s="885"/>
    </row>
    <row r="8" s="709" customFormat="1" ht="27.95" customHeight="1" spans="1:135">
      <c r="A8" s="738">
        <v>1</v>
      </c>
      <c r="B8" s="739">
        <v>2020</v>
      </c>
      <c r="C8" s="740" t="s">
        <v>64</v>
      </c>
      <c r="D8" s="741">
        <v>43853</v>
      </c>
      <c r="E8" s="739"/>
      <c r="F8" s="1002" t="s">
        <v>65</v>
      </c>
      <c r="G8" s="743"/>
      <c r="H8" s="739">
        <v>276662</v>
      </c>
      <c r="I8" s="773"/>
      <c r="J8" s="774" t="s">
        <v>66</v>
      </c>
      <c r="K8" s="738" t="s">
        <v>67</v>
      </c>
      <c r="L8" s="773"/>
      <c r="M8" s="750" t="s">
        <v>68</v>
      </c>
      <c r="N8" s="775" t="s">
        <v>68</v>
      </c>
      <c r="O8" s="776" t="s">
        <v>69</v>
      </c>
      <c r="P8" s="777"/>
      <c r="Q8" s="777" t="s">
        <v>70</v>
      </c>
      <c r="R8" s="804" t="s">
        <v>71</v>
      </c>
      <c r="S8" s="805" t="s">
        <v>72</v>
      </c>
      <c r="T8" s="806">
        <v>332</v>
      </c>
      <c r="U8" s="806" t="s">
        <v>73</v>
      </c>
      <c r="V8" s="806">
        <v>13</v>
      </c>
      <c r="W8" s="806"/>
      <c r="X8" s="739" t="s">
        <v>74</v>
      </c>
      <c r="Y8" s="739"/>
      <c r="Z8" s="739"/>
      <c r="AA8" s="739" t="s">
        <v>39</v>
      </c>
      <c r="AB8" s="739" t="s">
        <v>75</v>
      </c>
      <c r="AC8" s="739"/>
      <c r="AD8" s="739"/>
      <c r="AE8" s="739"/>
      <c r="AF8" s="739"/>
      <c r="AG8" s="746" t="s">
        <v>74</v>
      </c>
      <c r="AH8" s="748">
        <v>43853</v>
      </c>
      <c r="AI8" s="832">
        <v>43831</v>
      </c>
      <c r="AJ8" s="746"/>
      <c r="AK8" s="833"/>
      <c r="AL8" s="834"/>
      <c r="AM8" s="790"/>
      <c r="AN8" s="790"/>
      <c r="AO8" s="790"/>
      <c r="AP8" s="847"/>
      <c r="AQ8" s="834"/>
      <c r="AR8" s="790"/>
      <c r="AS8" s="790"/>
      <c r="AT8" s="746"/>
      <c r="AU8" s="833"/>
      <c r="AV8" s="834"/>
      <c r="AW8" s="790"/>
      <c r="AX8" s="790"/>
      <c r="AY8" s="790"/>
      <c r="AZ8" s="746"/>
      <c r="BA8" s="746"/>
      <c r="BB8" s="746"/>
      <c r="BC8" s="746"/>
      <c r="BD8" s="746"/>
      <c r="BE8" s="746" t="s">
        <v>76</v>
      </c>
      <c r="BF8" s="841">
        <v>43853</v>
      </c>
      <c r="BG8" s="866">
        <f ca="1" t="shared" ref="BG8:BG71" si="0">NETWORKDAYS(BF8,TODAY())</f>
        <v>227</v>
      </c>
      <c r="BH8" s="746" t="s">
        <v>77</v>
      </c>
      <c r="BI8" s="746" t="s">
        <v>77</v>
      </c>
      <c r="BJ8" s="739" t="s">
        <v>78</v>
      </c>
      <c r="BK8" s="751">
        <v>43841</v>
      </c>
      <c r="BL8" s="867"/>
      <c r="BM8" s="867" t="s">
        <v>64</v>
      </c>
      <c r="BN8" s="876"/>
      <c r="BO8" s="709" t="s">
        <v>79</v>
      </c>
      <c r="BP8" s="876">
        <v>138</v>
      </c>
      <c r="BV8" s="882"/>
      <c r="BW8" s="882"/>
      <c r="BX8" s="882"/>
      <c r="BY8" s="882"/>
      <c r="BZ8" s="882"/>
      <c r="CA8" s="882"/>
      <c r="CB8" s="882"/>
      <c r="CC8" s="882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2"/>
      <c r="DM8" s="882"/>
      <c r="DN8" s="882"/>
      <c r="DO8" s="882"/>
      <c r="DP8" s="882"/>
      <c r="DQ8" s="882"/>
      <c r="DR8" s="882"/>
      <c r="DS8" s="882"/>
      <c r="DT8" s="882"/>
      <c r="DU8" s="882"/>
      <c r="DV8" s="882"/>
      <c r="DW8" s="882"/>
      <c r="DX8" s="882"/>
      <c r="DY8" s="882"/>
      <c r="DZ8" s="882"/>
      <c r="EA8" s="882"/>
      <c r="EB8" s="882"/>
      <c r="EC8" s="882"/>
      <c r="ED8" s="882"/>
      <c r="EE8" s="882"/>
    </row>
    <row r="9" s="709" customFormat="1" ht="27.95" hidden="1" customHeight="1" spans="1:135">
      <c r="A9" s="738">
        <v>2</v>
      </c>
      <c r="B9" s="739">
        <v>2020</v>
      </c>
      <c r="C9" s="744" t="s">
        <v>64</v>
      </c>
      <c r="D9" s="741">
        <v>43853</v>
      </c>
      <c r="E9" s="739"/>
      <c r="F9" s="1002" t="s">
        <v>80</v>
      </c>
      <c r="G9" s="743"/>
      <c r="H9" s="739" t="s">
        <v>81</v>
      </c>
      <c r="I9" s="773"/>
      <c r="J9" s="774" t="s">
        <v>82</v>
      </c>
      <c r="K9" s="738" t="s">
        <v>67</v>
      </c>
      <c r="L9" s="773"/>
      <c r="M9" s="750" t="s">
        <v>68</v>
      </c>
      <c r="N9" s="778" t="s">
        <v>68</v>
      </c>
      <c r="O9" s="779" t="s">
        <v>83</v>
      </c>
      <c r="P9" s="777"/>
      <c r="Q9" s="777" t="s">
        <v>84</v>
      </c>
      <c r="R9" s="804"/>
      <c r="S9" s="805" t="s">
        <v>85</v>
      </c>
      <c r="T9" s="806">
        <v>332</v>
      </c>
      <c r="U9" s="806" t="s">
        <v>86</v>
      </c>
      <c r="V9" s="806">
        <v>12</v>
      </c>
      <c r="W9" s="806"/>
      <c r="X9" s="739" t="s">
        <v>74</v>
      </c>
      <c r="Y9" s="739"/>
      <c r="Z9" s="739"/>
      <c r="AA9" s="739" t="s">
        <v>39</v>
      </c>
      <c r="AB9" s="743" t="s">
        <v>87</v>
      </c>
      <c r="AC9" s="739"/>
      <c r="AD9" s="739"/>
      <c r="AE9" s="739"/>
      <c r="AF9" s="739"/>
      <c r="AG9" s="739" t="s">
        <v>74</v>
      </c>
      <c r="AH9" s="741">
        <v>43853</v>
      </c>
      <c r="AI9" s="835">
        <v>43831</v>
      </c>
      <c r="AJ9" s="739" t="s">
        <v>74</v>
      </c>
      <c r="AK9" s="836">
        <v>43879</v>
      </c>
      <c r="AL9" s="837" t="s">
        <v>88</v>
      </c>
      <c r="AM9" s="812" t="s">
        <v>89</v>
      </c>
      <c r="AN9" s="812" t="s">
        <v>90</v>
      </c>
      <c r="AO9" s="812"/>
      <c r="AP9" s="848"/>
      <c r="AQ9" s="837"/>
      <c r="AR9" s="812"/>
      <c r="AS9" s="812"/>
      <c r="AT9" s="739"/>
      <c r="AU9" s="836"/>
      <c r="AV9" s="837"/>
      <c r="AW9" s="812"/>
      <c r="AX9" s="812"/>
      <c r="AY9" s="812"/>
      <c r="AZ9" s="739"/>
      <c r="BA9" s="739"/>
      <c r="BB9" s="739"/>
      <c r="BC9" s="739"/>
      <c r="BD9" s="739"/>
      <c r="BE9" s="739" t="s">
        <v>76</v>
      </c>
      <c r="BF9" s="760">
        <v>43853</v>
      </c>
      <c r="BG9" s="866">
        <f ca="1" t="shared" si="0"/>
        <v>227</v>
      </c>
      <c r="BH9" s="739" t="s">
        <v>77</v>
      </c>
      <c r="BI9" s="739" t="s">
        <v>77</v>
      </c>
      <c r="BJ9" s="739" t="s">
        <v>91</v>
      </c>
      <c r="BK9" s="751">
        <v>43841</v>
      </c>
      <c r="BL9" s="868">
        <f ca="1">TODAY()</f>
        <v>44169</v>
      </c>
      <c r="BM9" s="867" t="s">
        <v>92</v>
      </c>
      <c r="BN9" s="876"/>
      <c r="BO9" s="709" t="s">
        <v>93</v>
      </c>
      <c r="BP9" s="876">
        <v>151</v>
      </c>
      <c r="BV9" s="883"/>
      <c r="BW9" s="883"/>
      <c r="BX9" s="883"/>
      <c r="BY9" s="883"/>
      <c r="BZ9" s="883"/>
      <c r="CA9" s="883"/>
      <c r="CB9" s="883"/>
      <c r="CC9" s="883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3"/>
      <c r="CU9" s="883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3"/>
      <c r="DL9" s="883"/>
      <c r="DM9" s="883"/>
      <c r="DN9" s="883"/>
      <c r="DO9" s="883"/>
      <c r="DP9" s="883"/>
      <c r="DQ9" s="883"/>
      <c r="DR9" s="883"/>
      <c r="DS9" s="883"/>
      <c r="DT9" s="883"/>
      <c r="DU9" s="883"/>
      <c r="DV9" s="883"/>
      <c r="DW9" s="883"/>
      <c r="DX9" s="883"/>
      <c r="DY9" s="883"/>
      <c r="DZ9" s="883"/>
      <c r="EA9" s="883"/>
      <c r="EB9" s="883"/>
      <c r="EC9" s="883"/>
      <c r="ED9" s="883"/>
      <c r="EE9" s="883"/>
    </row>
    <row r="10" s="709" customFormat="1" ht="27.95" hidden="1" customHeight="1" spans="1:135">
      <c r="A10" s="738">
        <v>3</v>
      </c>
      <c r="B10" s="739">
        <v>2020</v>
      </c>
      <c r="C10" s="744" t="s">
        <v>64</v>
      </c>
      <c r="D10" s="741">
        <v>43852</v>
      </c>
      <c r="E10" s="739"/>
      <c r="F10" s="742" t="s">
        <v>94</v>
      </c>
      <c r="G10" s="743"/>
      <c r="H10" s="743">
        <v>594274</v>
      </c>
      <c r="I10" s="773"/>
      <c r="J10" s="774" t="s">
        <v>95</v>
      </c>
      <c r="K10" s="738" t="s">
        <v>67</v>
      </c>
      <c r="L10" s="773"/>
      <c r="M10" s="750" t="s">
        <v>96</v>
      </c>
      <c r="N10" s="778" t="s">
        <v>96</v>
      </c>
      <c r="O10" s="779" t="s">
        <v>97</v>
      </c>
      <c r="P10" s="742"/>
      <c r="Q10" s="742" t="s">
        <v>98</v>
      </c>
      <c r="R10" s="804"/>
      <c r="S10" s="805" t="s">
        <v>99</v>
      </c>
      <c r="T10" s="806">
        <v>332</v>
      </c>
      <c r="U10" s="806" t="s">
        <v>100</v>
      </c>
      <c r="V10" s="806">
        <v>1</v>
      </c>
      <c r="W10" s="806"/>
      <c r="X10" s="739" t="s">
        <v>101</v>
      </c>
      <c r="Y10" s="739"/>
      <c r="Z10" s="739"/>
      <c r="AA10" s="739" t="s">
        <v>39</v>
      </c>
      <c r="AB10" s="743" t="s">
        <v>102</v>
      </c>
      <c r="AC10" s="739"/>
      <c r="AD10" s="739"/>
      <c r="AE10" s="739"/>
      <c r="AF10" s="739"/>
      <c r="AG10" s="739" t="s">
        <v>101</v>
      </c>
      <c r="AH10" s="741">
        <v>43852</v>
      </c>
      <c r="AI10" s="835">
        <v>43831</v>
      </c>
      <c r="AJ10" s="739" t="s">
        <v>74</v>
      </c>
      <c r="AK10" s="836">
        <v>43878</v>
      </c>
      <c r="AL10" s="837" t="s">
        <v>88</v>
      </c>
      <c r="AM10" s="812" t="s">
        <v>89</v>
      </c>
      <c r="AN10" s="812" t="s">
        <v>103</v>
      </c>
      <c r="AO10" s="812"/>
      <c r="AP10" s="848"/>
      <c r="AQ10" s="837"/>
      <c r="AR10" s="812"/>
      <c r="AS10" s="812"/>
      <c r="AT10" s="739"/>
      <c r="AU10" s="836"/>
      <c r="AV10" s="837"/>
      <c r="AW10" s="812"/>
      <c r="AX10" s="812"/>
      <c r="AY10" s="812"/>
      <c r="AZ10" s="739"/>
      <c r="BA10" s="739"/>
      <c r="BB10" s="739"/>
      <c r="BC10" s="739"/>
      <c r="BD10" s="739"/>
      <c r="BE10" s="739" t="s">
        <v>76</v>
      </c>
      <c r="BF10" s="760">
        <v>43852</v>
      </c>
      <c r="BG10" s="866">
        <f ca="1" t="shared" si="0"/>
        <v>228</v>
      </c>
      <c r="BH10" s="739" t="s">
        <v>77</v>
      </c>
      <c r="BI10" s="739" t="s">
        <v>77</v>
      </c>
      <c r="BJ10" s="739" t="s">
        <v>104</v>
      </c>
      <c r="BK10" s="751">
        <v>43843</v>
      </c>
      <c r="BL10" s="867"/>
      <c r="BM10" s="867" t="s">
        <v>105</v>
      </c>
      <c r="BN10" s="876"/>
      <c r="BO10" s="709" t="s">
        <v>85</v>
      </c>
      <c r="BP10" s="876">
        <v>201</v>
      </c>
      <c r="BV10" s="883"/>
      <c r="BW10" s="883"/>
      <c r="BX10" s="883"/>
      <c r="BY10" s="883"/>
      <c r="BZ10" s="883"/>
      <c r="CA10" s="883"/>
      <c r="CB10" s="883"/>
      <c r="CC10" s="883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3"/>
      <c r="CU10" s="883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83"/>
      <c r="DM10" s="883"/>
      <c r="DN10" s="883"/>
      <c r="DO10" s="883"/>
      <c r="DP10" s="883"/>
      <c r="DQ10" s="883"/>
      <c r="DR10" s="883"/>
      <c r="DS10" s="883"/>
      <c r="DT10" s="883"/>
      <c r="DU10" s="883"/>
      <c r="DV10" s="883"/>
      <c r="DW10" s="883"/>
      <c r="DX10" s="883"/>
      <c r="DY10" s="883"/>
      <c r="DZ10" s="883"/>
      <c r="EA10" s="883"/>
      <c r="EB10" s="883"/>
      <c r="EC10" s="883"/>
      <c r="ED10" s="883"/>
      <c r="EE10" s="883"/>
    </row>
    <row r="11" s="709" customFormat="1" ht="27.95" hidden="1" customHeight="1" spans="1:135">
      <c r="A11" s="745">
        <v>4</v>
      </c>
      <c r="B11" s="746">
        <v>2020</v>
      </c>
      <c r="C11" s="747" t="s">
        <v>64</v>
      </c>
      <c r="D11" s="748">
        <v>43858</v>
      </c>
      <c r="E11" s="746"/>
      <c r="F11" s="1003" t="s">
        <v>106</v>
      </c>
      <c r="G11" s="750"/>
      <c r="H11" s="750">
        <v>396680</v>
      </c>
      <c r="I11" s="780"/>
      <c r="J11" s="781" t="s">
        <v>107</v>
      </c>
      <c r="K11" s="745" t="s">
        <v>67</v>
      </c>
      <c r="L11" s="780"/>
      <c r="M11" s="750" t="s">
        <v>96</v>
      </c>
      <c r="N11" s="775" t="s">
        <v>96</v>
      </c>
      <c r="O11" s="776" t="s">
        <v>108</v>
      </c>
      <c r="P11" s="749"/>
      <c r="Q11" s="749" t="s">
        <v>109</v>
      </c>
      <c r="R11" s="807"/>
      <c r="S11" s="808" t="s">
        <v>99</v>
      </c>
      <c r="T11" s="809">
        <v>332</v>
      </c>
      <c r="U11" s="809" t="s">
        <v>100</v>
      </c>
      <c r="V11" s="809">
        <v>1</v>
      </c>
      <c r="W11" s="809"/>
      <c r="X11" s="746" t="s">
        <v>74</v>
      </c>
      <c r="Y11" s="746"/>
      <c r="Z11" s="746"/>
      <c r="AA11" s="746" t="s">
        <v>39</v>
      </c>
      <c r="AB11" s="750" t="s">
        <v>110</v>
      </c>
      <c r="AC11" s="746"/>
      <c r="AD11" s="746"/>
      <c r="AE11" s="746"/>
      <c r="AF11" s="746"/>
      <c r="AG11" s="746" t="s">
        <v>101</v>
      </c>
      <c r="AH11" s="748">
        <v>43858</v>
      </c>
      <c r="AI11" s="832">
        <v>43831</v>
      </c>
      <c r="AJ11" s="746"/>
      <c r="AK11" s="833"/>
      <c r="AL11" s="834"/>
      <c r="AM11" s="790"/>
      <c r="AN11" s="790"/>
      <c r="AO11" s="790"/>
      <c r="AP11" s="847"/>
      <c r="AQ11" s="834"/>
      <c r="AR11" s="790"/>
      <c r="AS11" s="790"/>
      <c r="AT11" s="746"/>
      <c r="AU11" s="833"/>
      <c r="AV11" s="834"/>
      <c r="AW11" s="790"/>
      <c r="AX11" s="790"/>
      <c r="AY11" s="790"/>
      <c r="AZ11" s="746"/>
      <c r="BA11" s="746"/>
      <c r="BB11" s="746"/>
      <c r="BC11" s="746"/>
      <c r="BD11" s="746"/>
      <c r="BE11" s="746" t="s">
        <v>76</v>
      </c>
      <c r="BF11" s="841">
        <v>43858</v>
      </c>
      <c r="BG11" s="866">
        <f ca="1" t="shared" si="0"/>
        <v>224</v>
      </c>
      <c r="BH11" s="746" t="s">
        <v>77</v>
      </c>
      <c r="BI11" s="746" t="s">
        <v>77</v>
      </c>
      <c r="BJ11" s="746" t="s">
        <v>78</v>
      </c>
      <c r="BK11" s="752">
        <v>43843</v>
      </c>
      <c r="BL11" s="867"/>
      <c r="BM11" s="867" t="s">
        <v>111</v>
      </c>
      <c r="BN11" s="876"/>
      <c r="BO11" s="709" t="s">
        <v>112</v>
      </c>
      <c r="BP11" s="876">
        <v>213</v>
      </c>
      <c r="BV11" s="882"/>
      <c r="BW11" s="882"/>
      <c r="BX11" s="882"/>
      <c r="BY11" s="882"/>
      <c r="BZ11" s="882"/>
      <c r="CA11" s="882"/>
      <c r="CB11" s="882"/>
      <c r="CC11" s="882"/>
      <c r="CD11" s="882"/>
      <c r="CE11" s="882"/>
      <c r="CF11" s="882"/>
      <c r="CG11" s="882"/>
      <c r="CH11" s="882"/>
      <c r="CI11" s="882"/>
      <c r="CJ11" s="882"/>
      <c r="CK11" s="882"/>
      <c r="CL11" s="882"/>
      <c r="CM11" s="882"/>
      <c r="CN11" s="882"/>
      <c r="CO11" s="882"/>
      <c r="CP11" s="882"/>
      <c r="CQ11" s="882"/>
      <c r="CR11" s="882"/>
      <c r="CS11" s="882"/>
      <c r="CT11" s="882"/>
      <c r="CU11" s="882"/>
      <c r="CV11" s="882"/>
      <c r="CW11" s="882"/>
      <c r="CX11" s="882"/>
      <c r="CY11" s="882"/>
      <c r="CZ11" s="882"/>
      <c r="DA11" s="882"/>
      <c r="DB11" s="882"/>
      <c r="DC11" s="882"/>
      <c r="DD11" s="882"/>
      <c r="DE11" s="882"/>
      <c r="DF11" s="882"/>
      <c r="DG11" s="882"/>
      <c r="DH11" s="882"/>
      <c r="DI11" s="882"/>
      <c r="DJ11" s="882"/>
      <c r="DK11" s="882"/>
      <c r="DL11" s="882"/>
      <c r="DM11" s="882"/>
      <c r="DN11" s="882"/>
      <c r="DO11" s="882"/>
      <c r="DP11" s="882"/>
      <c r="DQ11" s="882"/>
      <c r="DR11" s="882"/>
      <c r="DS11" s="882"/>
      <c r="DT11" s="882"/>
      <c r="DU11" s="882"/>
      <c r="DV11" s="882"/>
      <c r="DW11" s="882"/>
      <c r="DX11" s="882"/>
      <c r="DY11" s="882"/>
      <c r="DZ11" s="882"/>
      <c r="EA11" s="882"/>
      <c r="EB11" s="882"/>
      <c r="EC11" s="882"/>
      <c r="ED11" s="882"/>
      <c r="EE11" s="882"/>
    </row>
    <row r="12" s="709" customFormat="1" ht="27.95" hidden="1" customHeight="1" spans="1:135">
      <c r="A12" s="738">
        <v>5</v>
      </c>
      <c r="B12" s="739">
        <v>2020</v>
      </c>
      <c r="C12" s="744" t="s">
        <v>64</v>
      </c>
      <c r="D12" s="741">
        <v>43854</v>
      </c>
      <c r="E12" s="739"/>
      <c r="F12" s="1002" t="s">
        <v>113</v>
      </c>
      <c r="G12" s="743"/>
      <c r="H12" s="743">
        <v>5559988</v>
      </c>
      <c r="I12" s="773"/>
      <c r="J12" s="774" t="s">
        <v>114</v>
      </c>
      <c r="K12" s="738" t="s">
        <v>67</v>
      </c>
      <c r="L12" s="773"/>
      <c r="M12" s="743" t="s">
        <v>96</v>
      </c>
      <c r="N12" s="778" t="s">
        <v>96</v>
      </c>
      <c r="O12" s="779" t="s">
        <v>115</v>
      </c>
      <c r="P12" s="742"/>
      <c r="Q12" s="742" t="s">
        <v>116</v>
      </c>
      <c r="R12" s="804"/>
      <c r="S12" s="805" t="s">
        <v>72</v>
      </c>
      <c r="T12" s="806">
        <v>332</v>
      </c>
      <c r="U12" s="806" t="s">
        <v>73</v>
      </c>
      <c r="V12" s="806">
        <v>13</v>
      </c>
      <c r="W12" s="806"/>
      <c r="X12" s="739" t="s">
        <v>74</v>
      </c>
      <c r="Y12" s="739"/>
      <c r="Z12" s="739"/>
      <c r="AA12" s="739" t="s">
        <v>39</v>
      </c>
      <c r="AB12" s="743" t="s">
        <v>117</v>
      </c>
      <c r="AC12" s="739"/>
      <c r="AD12" s="739"/>
      <c r="AE12" s="739"/>
      <c r="AF12" s="739"/>
      <c r="AG12" s="739" t="s">
        <v>74</v>
      </c>
      <c r="AH12" s="741">
        <v>43854</v>
      </c>
      <c r="AI12" s="835">
        <v>43831</v>
      </c>
      <c r="AJ12" s="739" t="s">
        <v>74</v>
      </c>
      <c r="AK12" s="836">
        <v>44055</v>
      </c>
      <c r="AL12" s="837"/>
      <c r="AM12" s="812">
        <v>29</v>
      </c>
      <c r="AN12" s="812" t="s">
        <v>118</v>
      </c>
      <c r="AO12" s="812"/>
      <c r="AP12" s="848"/>
      <c r="AQ12" s="837"/>
      <c r="AR12" s="812"/>
      <c r="AS12" s="812"/>
      <c r="AT12" s="739"/>
      <c r="AU12" s="836"/>
      <c r="AV12" s="837"/>
      <c r="AW12" s="812"/>
      <c r="AX12" s="812"/>
      <c r="AY12" s="812"/>
      <c r="AZ12" s="739"/>
      <c r="BA12" s="739"/>
      <c r="BB12" s="739"/>
      <c r="BC12" s="739"/>
      <c r="BD12" s="739"/>
      <c r="BE12" s="739" t="s">
        <v>119</v>
      </c>
      <c r="BF12" s="760">
        <v>43854</v>
      </c>
      <c r="BG12" s="866">
        <f ca="1" t="shared" si="0"/>
        <v>226</v>
      </c>
      <c r="BH12" s="739" t="s">
        <v>120</v>
      </c>
      <c r="BI12" s="739" t="s">
        <v>121</v>
      </c>
      <c r="BJ12" s="739" t="s">
        <v>91</v>
      </c>
      <c r="BK12" s="751">
        <v>44070</v>
      </c>
      <c r="BL12" s="867"/>
      <c r="BM12" s="867" t="s">
        <v>122</v>
      </c>
      <c r="BN12" s="876"/>
      <c r="BO12" s="709" t="s">
        <v>123</v>
      </c>
      <c r="BP12" s="876">
        <v>282</v>
      </c>
      <c r="BV12" s="883"/>
      <c r="BW12" s="883"/>
      <c r="BX12" s="883"/>
      <c r="BY12" s="883"/>
      <c r="BZ12" s="883"/>
      <c r="CA12" s="883"/>
      <c r="CB12" s="883"/>
      <c r="CC12" s="883"/>
      <c r="CD12" s="883"/>
      <c r="CE12" s="883"/>
      <c r="CF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</row>
    <row r="13" s="709" customFormat="1" ht="27.95" hidden="1" customHeight="1" spans="1:135">
      <c r="A13" s="745">
        <v>6</v>
      </c>
      <c r="B13" s="746">
        <v>2020</v>
      </c>
      <c r="C13" s="747" t="s">
        <v>64</v>
      </c>
      <c r="D13" s="748">
        <v>43857</v>
      </c>
      <c r="E13" s="746"/>
      <c r="F13" s="749" t="s">
        <v>124</v>
      </c>
      <c r="G13" s="750"/>
      <c r="H13" s="750">
        <v>595005</v>
      </c>
      <c r="I13" s="780"/>
      <c r="J13" s="781" t="s">
        <v>125</v>
      </c>
      <c r="K13" s="745" t="s">
        <v>67</v>
      </c>
      <c r="L13" s="780"/>
      <c r="M13" s="750" t="s">
        <v>96</v>
      </c>
      <c r="N13" s="775" t="s">
        <v>96</v>
      </c>
      <c r="O13" s="776" t="s">
        <v>126</v>
      </c>
      <c r="P13" s="749"/>
      <c r="Q13" s="749" t="s">
        <v>127</v>
      </c>
      <c r="R13" s="807"/>
      <c r="S13" s="808" t="s">
        <v>72</v>
      </c>
      <c r="T13" s="809">
        <v>332</v>
      </c>
      <c r="U13" s="809" t="s">
        <v>73</v>
      </c>
      <c r="V13" s="809">
        <v>13</v>
      </c>
      <c r="W13" s="809"/>
      <c r="X13" s="746" t="s">
        <v>74</v>
      </c>
      <c r="Y13" s="746"/>
      <c r="Z13" s="746"/>
      <c r="AA13" s="746" t="s">
        <v>39</v>
      </c>
      <c r="AB13" s="750" t="s">
        <v>128</v>
      </c>
      <c r="AC13" s="746"/>
      <c r="AD13" s="746"/>
      <c r="AE13" s="746"/>
      <c r="AF13" s="746"/>
      <c r="AG13" s="746" t="s">
        <v>74</v>
      </c>
      <c r="AH13" s="748">
        <v>43857</v>
      </c>
      <c r="AI13" s="832">
        <v>43831</v>
      </c>
      <c r="AJ13" s="746"/>
      <c r="AK13" s="833"/>
      <c r="AL13" s="834"/>
      <c r="AM13" s="790"/>
      <c r="AN13" s="790"/>
      <c r="AO13" s="790"/>
      <c r="AP13" s="847"/>
      <c r="AQ13" s="834"/>
      <c r="AR13" s="790"/>
      <c r="AS13" s="790"/>
      <c r="AT13" s="746"/>
      <c r="AU13" s="833"/>
      <c r="AV13" s="834"/>
      <c r="AW13" s="790"/>
      <c r="AX13" s="790"/>
      <c r="AY13" s="790"/>
      <c r="AZ13" s="746"/>
      <c r="BA13" s="746"/>
      <c r="BB13" s="746"/>
      <c r="BC13" s="746"/>
      <c r="BD13" s="746"/>
      <c r="BE13" s="746" t="s">
        <v>76</v>
      </c>
      <c r="BF13" s="841">
        <v>43857</v>
      </c>
      <c r="BG13" s="866">
        <f ca="1" t="shared" si="0"/>
        <v>225</v>
      </c>
      <c r="BH13" s="746" t="s">
        <v>77</v>
      </c>
      <c r="BI13" s="746" t="s">
        <v>77</v>
      </c>
      <c r="BJ13" s="746" t="s">
        <v>104</v>
      </c>
      <c r="BK13" s="752">
        <v>43844</v>
      </c>
      <c r="BL13" s="867"/>
      <c r="BM13" s="867" t="s">
        <v>129</v>
      </c>
      <c r="BN13" s="876"/>
      <c r="BO13" s="709" t="s">
        <v>130</v>
      </c>
      <c r="BP13" s="876">
        <v>332</v>
      </c>
      <c r="BV13" s="882"/>
      <c r="BW13" s="882"/>
      <c r="BX13" s="882"/>
      <c r="BY13" s="882"/>
      <c r="BZ13" s="882"/>
      <c r="CA13" s="882"/>
      <c r="CB13" s="882"/>
      <c r="CC13" s="882"/>
      <c r="CD13" s="882"/>
      <c r="CE13" s="882"/>
      <c r="CF13" s="882"/>
      <c r="CG13" s="882"/>
      <c r="CH13" s="882"/>
      <c r="CI13" s="882"/>
      <c r="CJ13" s="882"/>
      <c r="CK13" s="882"/>
      <c r="CL13" s="882"/>
      <c r="CM13" s="882"/>
      <c r="CN13" s="882"/>
      <c r="CO13" s="882"/>
      <c r="CP13" s="882"/>
      <c r="CQ13" s="882"/>
      <c r="CR13" s="882"/>
      <c r="CS13" s="882"/>
      <c r="CT13" s="882"/>
      <c r="CU13" s="882"/>
      <c r="CV13" s="882"/>
      <c r="CW13" s="882"/>
      <c r="CX13" s="882"/>
      <c r="CY13" s="882"/>
      <c r="CZ13" s="882"/>
      <c r="DA13" s="882"/>
      <c r="DB13" s="882"/>
      <c r="DC13" s="882"/>
      <c r="DD13" s="882"/>
      <c r="DE13" s="882"/>
      <c r="DF13" s="882"/>
      <c r="DG13" s="882"/>
      <c r="DH13" s="882"/>
      <c r="DI13" s="882"/>
      <c r="DJ13" s="882"/>
      <c r="DK13" s="882"/>
      <c r="DL13" s="882"/>
      <c r="DM13" s="882"/>
      <c r="DN13" s="882"/>
      <c r="DO13" s="882"/>
      <c r="DP13" s="882"/>
      <c r="DQ13" s="882"/>
      <c r="DR13" s="882"/>
      <c r="DS13" s="882"/>
      <c r="DT13" s="882"/>
      <c r="DU13" s="882"/>
      <c r="DV13" s="882"/>
      <c r="DW13" s="882"/>
      <c r="DX13" s="882"/>
      <c r="DY13" s="882"/>
      <c r="DZ13" s="882"/>
      <c r="EA13" s="882"/>
      <c r="EB13" s="882"/>
      <c r="EC13" s="882"/>
      <c r="ED13" s="882"/>
      <c r="EE13" s="882"/>
    </row>
    <row r="14" s="709" customFormat="1" ht="27.95" hidden="1" customHeight="1" spans="1:135">
      <c r="A14" s="745">
        <v>7</v>
      </c>
      <c r="B14" s="746">
        <v>2020</v>
      </c>
      <c r="C14" s="747" t="s">
        <v>64</v>
      </c>
      <c r="D14" s="748">
        <v>43858</v>
      </c>
      <c r="E14" s="746"/>
      <c r="F14" s="1003" t="s">
        <v>131</v>
      </c>
      <c r="G14" s="750"/>
      <c r="H14" s="750"/>
      <c r="I14" s="780"/>
      <c r="J14" s="781" t="s">
        <v>132</v>
      </c>
      <c r="K14" s="745" t="s">
        <v>67</v>
      </c>
      <c r="L14" s="780"/>
      <c r="M14" s="750" t="s">
        <v>68</v>
      </c>
      <c r="N14" s="775" t="s">
        <v>68</v>
      </c>
      <c r="O14" s="776" t="s">
        <v>133</v>
      </c>
      <c r="P14" s="749"/>
      <c r="Q14" s="749" t="s">
        <v>134</v>
      </c>
      <c r="R14" s="807"/>
      <c r="S14" s="808" t="s">
        <v>135</v>
      </c>
      <c r="T14" s="809">
        <v>332</v>
      </c>
      <c r="U14" s="809" t="s">
        <v>136</v>
      </c>
      <c r="V14" s="809" t="s">
        <v>137</v>
      </c>
      <c r="W14" s="809"/>
      <c r="X14" s="746" t="s">
        <v>74</v>
      </c>
      <c r="Y14" s="746"/>
      <c r="Z14" s="746"/>
      <c r="AA14" s="746" t="s">
        <v>39</v>
      </c>
      <c r="AB14" s="750" t="s">
        <v>138</v>
      </c>
      <c r="AC14" s="746"/>
      <c r="AD14" s="746"/>
      <c r="AE14" s="746"/>
      <c r="AF14" s="746"/>
      <c r="AG14" s="746" t="s">
        <v>74</v>
      </c>
      <c r="AH14" s="748">
        <v>43858</v>
      </c>
      <c r="AI14" s="832">
        <v>43831</v>
      </c>
      <c r="AJ14" s="746"/>
      <c r="AK14" s="833"/>
      <c r="AL14" s="834"/>
      <c r="AM14" s="790"/>
      <c r="AN14" s="790"/>
      <c r="AO14" s="790"/>
      <c r="AP14" s="847"/>
      <c r="AQ14" s="834"/>
      <c r="AR14" s="790"/>
      <c r="AS14" s="790"/>
      <c r="AT14" s="746"/>
      <c r="AU14" s="833"/>
      <c r="AV14" s="834"/>
      <c r="AW14" s="790"/>
      <c r="AX14" s="790"/>
      <c r="AY14" s="790"/>
      <c r="AZ14" s="746"/>
      <c r="BA14" s="746"/>
      <c r="BB14" s="746"/>
      <c r="BC14" s="746"/>
      <c r="BD14" s="746"/>
      <c r="BE14" s="746" t="s">
        <v>76</v>
      </c>
      <c r="BF14" s="841">
        <v>43858</v>
      </c>
      <c r="BG14" s="866">
        <f ca="1" t="shared" si="0"/>
        <v>224</v>
      </c>
      <c r="BH14" s="746" t="s">
        <v>77</v>
      </c>
      <c r="BI14" s="746" t="s">
        <v>77</v>
      </c>
      <c r="BJ14" s="746" t="s">
        <v>78</v>
      </c>
      <c r="BK14" s="752">
        <v>43844</v>
      </c>
      <c r="BL14" s="867"/>
      <c r="BM14" s="867" t="s">
        <v>139</v>
      </c>
      <c r="BN14" s="876"/>
      <c r="BO14" s="709" t="s">
        <v>140</v>
      </c>
      <c r="BP14" s="876">
        <v>404</v>
      </c>
      <c r="BV14" s="882"/>
      <c r="BW14" s="882"/>
      <c r="BX14" s="882"/>
      <c r="BY14" s="882"/>
      <c r="BZ14" s="882"/>
      <c r="CA14" s="882"/>
      <c r="CB14" s="882"/>
      <c r="CC14" s="882"/>
      <c r="CD14" s="882"/>
      <c r="CE14" s="882"/>
      <c r="CF14" s="882"/>
      <c r="CG14" s="882"/>
      <c r="CH14" s="882"/>
      <c r="CI14" s="882"/>
      <c r="CJ14" s="882"/>
      <c r="CK14" s="882"/>
      <c r="CL14" s="882"/>
      <c r="CM14" s="882"/>
      <c r="CN14" s="882"/>
      <c r="CO14" s="882"/>
      <c r="CP14" s="882"/>
      <c r="CQ14" s="882"/>
      <c r="CR14" s="882"/>
      <c r="CS14" s="882"/>
      <c r="CT14" s="882"/>
      <c r="CU14" s="882"/>
      <c r="CV14" s="882"/>
      <c r="CW14" s="882"/>
      <c r="CX14" s="882"/>
      <c r="CY14" s="882"/>
      <c r="CZ14" s="882"/>
      <c r="DA14" s="882"/>
      <c r="DB14" s="882"/>
      <c r="DC14" s="882"/>
      <c r="DD14" s="882"/>
      <c r="DE14" s="882"/>
      <c r="DF14" s="882"/>
      <c r="DG14" s="882"/>
      <c r="DH14" s="882"/>
      <c r="DI14" s="882"/>
      <c r="DJ14" s="882"/>
      <c r="DK14" s="882"/>
      <c r="DL14" s="882"/>
      <c r="DM14" s="882"/>
      <c r="DN14" s="882"/>
      <c r="DO14" s="882"/>
      <c r="DP14" s="882"/>
      <c r="DQ14" s="882"/>
      <c r="DR14" s="882"/>
      <c r="DS14" s="882"/>
      <c r="DT14" s="882"/>
      <c r="DU14" s="882"/>
      <c r="DV14" s="882"/>
      <c r="DW14" s="882"/>
      <c r="DX14" s="882"/>
      <c r="DY14" s="882"/>
      <c r="DZ14" s="882"/>
      <c r="EA14" s="882"/>
      <c r="EB14" s="882"/>
      <c r="EC14" s="882"/>
      <c r="ED14" s="882"/>
      <c r="EE14" s="882"/>
    </row>
    <row r="15" s="709" customFormat="1" ht="27.95" hidden="1" customHeight="1" spans="1:135">
      <c r="A15" s="738">
        <v>8</v>
      </c>
      <c r="B15" s="739">
        <v>2020</v>
      </c>
      <c r="C15" s="744" t="s">
        <v>64</v>
      </c>
      <c r="D15" s="741">
        <v>43854</v>
      </c>
      <c r="E15" s="739"/>
      <c r="F15" s="1002" t="s">
        <v>141</v>
      </c>
      <c r="G15" s="743"/>
      <c r="H15" s="743"/>
      <c r="I15" s="773"/>
      <c r="J15" s="774" t="s">
        <v>142</v>
      </c>
      <c r="K15" s="738" t="s">
        <v>67</v>
      </c>
      <c r="L15" s="773"/>
      <c r="M15" s="750" t="s">
        <v>96</v>
      </c>
      <c r="N15" s="782" t="s">
        <v>96</v>
      </c>
      <c r="O15" s="779" t="s">
        <v>143</v>
      </c>
      <c r="P15" s="742"/>
      <c r="Q15" s="742" t="s">
        <v>144</v>
      </c>
      <c r="R15" s="804"/>
      <c r="S15" s="805" t="s">
        <v>99</v>
      </c>
      <c r="T15" s="806">
        <v>332</v>
      </c>
      <c r="U15" s="806" t="s">
        <v>100</v>
      </c>
      <c r="V15" s="806">
        <v>1</v>
      </c>
      <c r="W15" s="806"/>
      <c r="X15" s="739" t="s">
        <v>74</v>
      </c>
      <c r="Y15" s="739"/>
      <c r="Z15" s="739"/>
      <c r="AA15" s="739" t="s">
        <v>39</v>
      </c>
      <c r="AB15" s="820">
        <v>43840</v>
      </c>
      <c r="AC15" s="739"/>
      <c r="AD15" s="739"/>
      <c r="AE15" s="739"/>
      <c r="AF15" s="739"/>
      <c r="AG15" s="739" t="s">
        <v>74</v>
      </c>
      <c r="AH15" s="741">
        <v>43854</v>
      </c>
      <c r="AI15" s="835">
        <v>43831</v>
      </c>
      <c r="AJ15" s="739" t="s">
        <v>74</v>
      </c>
      <c r="AK15" s="836">
        <v>43887</v>
      </c>
      <c r="AL15" s="837" t="s">
        <v>88</v>
      </c>
      <c r="AM15" s="812" t="s">
        <v>89</v>
      </c>
      <c r="AN15" s="812" t="s">
        <v>145</v>
      </c>
      <c r="AO15" s="812"/>
      <c r="AP15" s="848"/>
      <c r="AQ15" s="837"/>
      <c r="AR15" s="812"/>
      <c r="AS15" s="812"/>
      <c r="AT15" s="739"/>
      <c r="AU15" s="836"/>
      <c r="AV15" s="837"/>
      <c r="AW15" s="812"/>
      <c r="AX15" s="812"/>
      <c r="AY15" s="812"/>
      <c r="AZ15" s="739"/>
      <c r="BA15" s="739"/>
      <c r="BB15" s="739"/>
      <c r="BC15" s="739"/>
      <c r="BD15" s="739"/>
      <c r="BE15" s="739" t="s">
        <v>76</v>
      </c>
      <c r="BF15" s="760">
        <v>43854</v>
      </c>
      <c r="BG15" s="866">
        <f ca="1" t="shared" si="0"/>
        <v>226</v>
      </c>
      <c r="BH15" s="739" t="s">
        <v>77</v>
      </c>
      <c r="BI15" s="739" t="s">
        <v>77</v>
      </c>
      <c r="BJ15" s="739" t="s">
        <v>91</v>
      </c>
      <c r="BK15" s="751">
        <v>43844</v>
      </c>
      <c r="BL15" s="867"/>
      <c r="BM15" s="867" t="s">
        <v>146</v>
      </c>
      <c r="BN15" s="876"/>
      <c r="BO15" s="709" t="s">
        <v>147</v>
      </c>
      <c r="BP15" s="876">
        <v>48</v>
      </c>
      <c r="BV15" s="883"/>
      <c r="BW15" s="883"/>
      <c r="BX15" s="883"/>
      <c r="BY15" s="883"/>
      <c r="BZ15" s="883"/>
      <c r="CA15" s="883"/>
      <c r="CB15" s="883"/>
      <c r="CC15" s="883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3"/>
      <c r="CU15" s="883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3"/>
      <c r="DM15" s="883"/>
      <c r="DN15" s="883"/>
      <c r="DO15" s="883"/>
      <c r="DP15" s="883"/>
      <c r="DQ15" s="883"/>
      <c r="DR15" s="883"/>
      <c r="DS15" s="883"/>
      <c r="DT15" s="883"/>
      <c r="DU15" s="883"/>
      <c r="DV15" s="883"/>
      <c r="DW15" s="883"/>
      <c r="DX15" s="883"/>
      <c r="DY15" s="883"/>
      <c r="DZ15" s="883"/>
      <c r="EA15" s="883"/>
      <c r="EB15" s="883"/>
      <c r="EC15" s="883"/>
      <c r="ED15" s="883"/>
      <c r="EE15" s="883"/>
    </row>
    <row r="16" s="709" customFormat="1" ht="27.95" hidden="1" customHeight="1" spans="1:135">
      <c r="A16" s="738">
        <v>9</v>
      </c>
      <c r="B16" s="739">
        <v>2020</v>
      </c>
      <c r="C16" s="744" t="s">
        <v>64</v>
      </c>
      <c r="D16" s="751">
        <v>43851</v>
      </c>
      <c r="E16" s="739"/>
      <c r="F16" s="742" t="s">
        <v>148</v>
      </c>
      <c r="G16" s="743"/>
      <c r="H16" s="743"/>
      <c r="I16" s="773"/>
      <c r="J16" s="743" t="s">
        <v>149</v>
      </c>
      <c r="K16" s="738" t="s">
        <v>67</v>
      </c>
      <c r="L16" s="773"/>
      <c r="M16" s="750" t="s">
        <v>68</v>
      </c>
      <c r="N16" s="783" t="s">
        <v>68</v>
      </c>
      <c r="O16" s="784" t="s">
        <v>150</v>
      </c>
      <c r="P16" s="742"/>
      <c r="Q16" s="742" t="s">
        <v>151</v>
      </c>
      <c r="R16" s="804"/>
      <c r="S16" s="805" t="s">
        <v>152</v>
      </c>
      <c r="T16" s="761">
        <v>201</v>
      </c>
      <c r="U16" s="739" t="s">
        <v>153</v>
      </c>
      <c r="V16" s="743"/>
      <c r="W16" s="739"/>
      <c r="X16" s="739" t="s">
        <v>74</v>
      </c>
      <c r="Y16" s="739"/>
      <c r="Z16" s="739"/>
      <c r="AA16" s="739" t="s">
        <v>39</v>
      </c>
      <c r="AB16" s="743" t="s">
        <v>154</v>
      </c>
      <c r="AC16" s="739"/>
      <c r="AD16" s="739"/>
      <c r="AE16" s="739"/>
      <c r="AF16" s="739"/>
      <c r="AG16" s="739" t="s">
        <v>74</v>
      </c>
      <c r="AH16" s="836">
        <v>43851</v>
      </c>
      <c r="AI16" s="835">
        <v>43851</v>
      </c>
      <c r="AJ16" s="739" t="s">
        <v>74</v>
      </c>
      <c r="AK16" s="836">
        <v>43878</v>
      </c>
      <c r="AL16" s="837" t="s">
        <v>88</v>
      </c>
      <c r="AM16" s="812" t="s">
        <v>89</v>
      </c>
      <c r="AN16" s="812" t="s">
        <v>103</v>
      </c>
      <c r="AO16" s="812"/>
      <c r="AP16" s="848"/>
      <c r="AQ16" s="837"/>
      <c r="AR16" s="812"/>
      <c r="AS16" s="812"/>
      <c r="AT16" s="739"/>
      <c r="AU16" s="836"/>
      <c r="AV16" s="837"/>
      <c r="AW16" s="812"/>
      <c r="AX16" s="812"/>
      <c r="AY16" s="812"/>
      <c r="AZ16" s="739"/>
      <c r="BA16" s="739"/>
      <c r="BB16" s="739"/>
      <c r="BC16" s="739"/>
      <c r="BD16" s="739"/>
      <c r="BE16" s="739" t="s">
        <v>76</v>
      </c>
      <c r="BF16" s="760">
        <v>43851</v>
      </c>
      <c r="BG16" s="866">
        <f ca="1" t="shared" si="0"/>
        <v>229</v>
      </c>
      <c r="BH16" s="739" t="s">
        <v>77</v>
      </c>
      <c r="BI16" s="739" t="s">
        <v>77</v>
      </c>
      <c r="BJ16" s="739" t="s">
        <v>104</v>
      </c>
      <c r="BK16" s="751">
        <v>43846</v>
      </c>
      <c r="BL16" s="867"/>
      <c r="BM16" s="867" t="s">
        <v>155</v>
      </c>
      <c r="BN16" s="876"/>
      <c r="BO16" s="709" t="s">
        <v>156</v>
      </c>
      <c r="BP16" s="876">
        <v>0</v>
      </c>
      <c r="BV16" s="883"/>
      <c r="BW16" s="883"/>
      <c r="BX16" s="883"/>
      <c r="BY16" s="883"/>
      <c r="BZ16" s="883"/>
      <c r="CA16" s="883"/>
      <c r="CB16" s="883"/>
      <c r="CC16" s="883"/>
      <c r="CD16" s="883"/>
      <c r="CE16" s="883"/>
      <c r="CF16" s="883"/>
      <c r="CG16" s="883"/>
      <c r="CH16" s="883"/>
      <c r="CI16" s="883"/>
      <c r="CJ16" s="883"/>
      <c r="CK16" s="883"/>
      <c r="CL16" s="883"/>
      <c r="CM16" s="883"/>
      <c r="CN16" s="883"/>
      <c r="CO16" s="883"/>
      <c r="CP16" s="883"/>
      <c r="CQ16" s="883"/>
      <c r="CR16" s="883"/>
      <c r="CS16" s="883"/>
      <c r="CT16" s="883"/>
      <c r="CU16" s="883"/>
      <c r="CV16" s="883"/>
      <c r="CW16" s="883"/>
      <c r="CX16" s="883"/>
      <c r="CY16" s="883"/>
      <c r="CZ16" s="883"/>
      <c r="DA16" s="883"/>
      <c r="DB16" s="883"/>
      <c r="DC16" s="883"/>
      <c r="DD16" s="883"/>
      <c r="DE16" s="883"/>
      <c r="DF16" s="883"/>
      <c r="DG16" s="883"/>
      <c r="DH16" s="883"/>
      <c r="DI16" s="883"/>
      <c r="DJ16" s="883"/>
      <c r="DK16" s="883"/>
      <c r="DL16" s="883"/>
      <c r="DM16" s="883"/>
      <c r="DN16" s="883"/>
      <c r="DO16" s="883"/>
      <c r="DP16" s="883"/>
      <c r="DQ16" s="883"/>
      <c r="DR16" s="883"/>
      <c r="DS16" s="883"/>
      <c r="DT16" s="883"/>
      <c r="DU16" s="883"/>
      <c r="DV16" s="883"/>
      <c r="DW16" s="883"/>
      <c r="DX16" s="883"/>
      <c r="DY16" s="883"/>
      <c r="DZ16" s="883"/>
      <c r="EA16" s="883"/>
      <c r="EB16" s="883"/>
      <c r="EC16" s="883"/>
      <c r="ED16" s="883"/>
      <c r="EE16" s="883"/>
    </row>
    <row r="17" s="709" customFormat="1" ht="27.95" hidden="1" customHeight="1" spans="1:135">
      <c r="A17" s="745">
        <v>10</v>
      </c>
      <c r="B17" s="746">
        <v>2020</v>
      </c>
      <c r="C17" s="747" t="s">
        <v>64</v>
      </c>
      <c r="D17" s="752">
        <v>43846</v>
      </c>
      <c r="E17" s="746"/>
      <c r="F17" s="1003" t="s">
        <v>157</v>
      </c>
      <c r="G17" s="750"/>
      <c r="H17" s="750"/>
      <c r="I17" s="780"/>
      <c r="J17" s="750" t="s">
        <v>158</v>
      </c>
      <c r="K17" s="745" t="s">
        <v>67</v>
      </c>
      <c r="L17" s="780"/>
      <c r="M17" s="750" t="s">
        <v>68</v>
      </c>
      <c r="N17" s="782" t="s">
        <v>68</v>
      </c>
      <c r="O17" s="785" t="s">
        <v>159</v>
      </c>
      <c r="P17" s="749" t="s">
        <v>160</v>
      </c>
      <c r="Q17" s="743"/>
      <c r="R17" s="807"/>
      <c r="S17" s="808" t="s">
        <v>152</v>
      </c>
      <c r="T17" s="810">
        <v>201</v>
      </c>
      <c r="U17" s="746" t="s">
        <v>153</v>
      </c>
      <c r="V17" s="811">
        <v>1</v>
      </c>
      <c r="W17" s="746"/>
      <c r="X17" s="746" t="s">
        <v>74</v>
      </c>
      <c r="Y17" s="746"/>
      <c r="Z17" s="746"/>
      <c r="AA17" s="746" t="s">
        <v>39</v>
      </c>
      <c r="AB17" s="750" t="s">
        <v>161</v>
      </c>
      <c r="AC17" s="746"/>
      <c r="AD17" s="746"/>
      <c r="AE17" s="746"/>
      <c r="AF17" s="746"/>
      <c r="AG17" s="746" t="s">
        <v>74</v>
      </c>
      <c r="AH17" s="833">
        <v>43846</v>
      </c>
      <c r="AI17" s="832">
        <v>43831</v>
      </c>
      <c r="AJ17" s="746"/>
      <c r="AK17" s="833"/>
      <c r="AL17" s="834"/>
      <c r="AM17" s="790"/>
      <c r="AN17" s="790"/>
      <c r="AO17" s="790"/>
      <c r="AP17" s="847"/>
      <c r="AQ17" s="834"/>
      <c r="AR17" s="790"/>
      <c r="AS17" s="790"/>
      <c r="AT17" s="746"/>
      <c r="AU17" s="833"/>
      <c r="AV17" s="834"/>
      <c r="AW17" s="790"/>
      <c r="AX17" s="790"/>
      <c r="AY17" s="790"/>
      <c r="AZ17" s="746"/>
      <c r="BA17" s="746"/>
      <c r="BB17" s="746"/>
      <c r="BC17" s="746"/>
      <c r="BD17" s="746"/>
      <c r="BE17" s="746" t="s">
        <v>76</v>
      </c>
      <c r="BF17" s="841">
        <v>43846</v>
      </c>
      <c r="BG17" s="866">
        <f ca="1" t="shared" si="0"/>
        <v>232</v>
      </c>
      <c r="BH17" s="746" t="s">
        <v>77</v>
      </c>
      <c r="BI17" s="746" t="s">
        <v>77</v>
      </c>
      <c r="BJ17" s="746" t="s">
        <v>78</v>
      </c>
      <c r="BK17" s="752">
        <v>43846</v>
      </c>
      <c r="BL17" s="867"/>
      <c r="BM17" s="867" t="s">
        <v>162</v>
      </c>
      <c r="BN17" s="876"/>
      <c r="BO17" s="709" t="s">
        <v>163</v>
      </c>
      <c r="BV17" s="882"/>
      <c r="BW17" s="882"/>
      <c r="BX17" s="882"/>
      <c r="BY17" s="882"/>
      <c r="BZ17" s="882"/>
      <c r="CA17" s="882"/>
      <c r="CB17" s="882"/>
      <c r="CC17" s="882"/>
      <c r="CD17" s="882"/>
      <c r="CE17" s="882"/>
      <c r="CF17" s="882"/>
      <c r="CG17" s="882"/>
      <c r="CH17" s="882"/>
      <c r="CI17" s="882"/>
      <c r="CJ17" s="882"/>
      <c r="CK17" s="882"/>
      <c r="CL17" s="882"/>
      <c r="CM17" s="882"/>
      <c r="CN17" s="882"/>
      <c r="CO17" s="882"/>
      <c r="CP17" s="882"/>
      <c r="CQ17" s="882"/>
      <c r="CR17" s="882"/>
      <c r="CS17" s="882"/>
      <c r="CT17" s="882"/>
      <c r="CU17" s="882"/>
      <c r="CV17" s="882"/>
      <c r="CW17" s="882"/>
      <c r="CX17" s="882"/>
      <c r="CY17" s="882"/>
      <c r="CZ17" s="882"/>
      <c r="DA17" s="882"/>
      <c r="DB17" s="882"/>
      <c r="DC17" s="882"/>
      <c r="DD17" s="882"/>
      <c r="DE17" s="882"/>
      <c r="DF17" s="882"/>
      <c r="DG17" s="882"/>
      <c r="DH17" s="882"/>
      <c r="DI17" s="882"/>
      <c r="DJ17" s="882"/>
      <c r="DK17" s="882"/>
      <c r="DL17" s="882"/>
      <c r="DM17" s="882"/>
      <c r="DN17" s="882"/>
      <c r="DO17" s="882"/>
      <c r="DP17" s="882"/>
      <c r="DQ17" s="882"/>
      <c r="DR17" s="882"/>
      <c r="DS17" s="882"/>
      <c r="DT17" s="882"/>
      <c r="DU17" s="882"/>
      <c r="DV17" s="882"/>
      <c r="DW17" s="882"/>
      <c r="DX17" s="882"/>
      <c r="DY17" s="882"/>
      <c r="DZ17" s="882"/>
      <c r="EA17" s="882"/>
      <c r="EB17" s="882"/>
      <c r="EC17" s="882"/>
      <c r="ED17" s="882"/>
      <c r="EE17" s="882"/>
    </row>
    <row r="18" s="709" customFormat="1" ht="27.95" hidden="1" customHeight="1" spans="1:135">
      <c r="A18" s="745">
        <v>11</v>
      </c>
      <c r="B18" s="746">
        <v>2020</v>
      </c>
      <c r="C18" s="747" t="s">
        <v>88</v>
      </c>
      <c r="D18" s="752">
        <v>43866</v>
      </c>
      <c r="E18" s="746"/>
      <c r="F18" s="1003" t="s">
        <v>164</v>
      </c>
      <c r="G18" s="750"/>
      <c r="H18" s="750"/>
      <c r="I18" s="780"/>
      <c r="J18" s="750" t="s">
        <v>165</v>
      </c>
      <c r="K18" s="745" t="s">
        <v>67</v>
      </c>
      <c r="L18" s="780"/>
      <c r="M18" s="750" t="s">
        <v>68</v>
      </c>
      <c r="N18" s="786"/>
      <c r="O18" s="785" t="s">
        <v>166</v>
      </c>
      <c r="P18" s="749"/>
      <c r="Q18" s="749" t="s">
        <v>167</v>
      </c>
      <c r="R18" s="807"/>
      <c r="S18" s="808" t="s">
        <v>99</v>
      </c>
      <c r="T18" s="810">
        <v>332</v>
      </c>
      <c r="U18" s="809" t="s">
        <v>100</v>
      </c>
      <c r="V18" s="750">
        <v>1</v>
      </c>
      <c r="W18" s="746"/>
      <c r="X18" s="746" t="s">
        <v>74</v>
      </c>
      <c r="Y18" s="746"/>
      <c r="Z18" s="746"/>
      <c r="AA18" s="746" t="s">
        <v>39</v>
      </c>
      <c r="AB18" s="746" t="s">
        <v>168</v>
      </c>
      <c r="AC18" s="746"/>
      <c r="AD18" s="746"/>
      <c r="AE18" s="746"/>
      <c r="AF18" s="746"/>
      <c r="AG18" s="746" t="s">
        <v>74</v>
      </c>
      <c r="AH18" s="833">
        <v>43866</v>
      </c>
      <c r="AI18" s="832">
        <v>43862</v>
      </c>
      <c r="AJ18" s="746"/>
      <c r="AK18" s="833"/>
      <c r="AL18" s="834"/>
      <c r="AM18" s="790"/>
      <c r="AN18" s="790"/>
      <c r="AO18" s="790"/>
      <c r="AP18" s="847"/>
      <c r="AQ18" s="834"/>
      <c r="AR18" s="790"/>
      <c r="AS18" s="790"/>
      <c r="AT18" s="746"/>
      <c r="AU18" s="833"/>
      <c r="AV18" s="834"/>
      <c r="AW18" s="790"/>
      <c r="AX18" s="790"/>
      <c r="AY18" s="790"/>
      <c r="AZ18" s="746"/>
      <c r="BA18" s="746"/>
      <c r="BB18" s="746"/>
      <c r="BC18" s="746"/>
      <c r="BD18" s="746"/>
      <c r="BE18" s="746" t="s">
        <v>76</v>
      </c>
      <c r="BF18" s="841">
        <v>43866</v>
      </c>
      <c r="BG18" s="866">
        <f ca="1" t="shared" si="0"/>
        <v>218</v>
      </c>
      <c r="BH18" s="746" t="s">
        <v>77</v>
      </c>
      <c r="BI18" s="746" t="s">
        <v>77</v>
      </c>
      <c r="BJ18" s="746" t="s">
        <v>91</v>
      </c>
      <c r="BK18" s="752">
        <v>43857</v>
      </c>
      <c r="BL18" s="867"/>
      <c r="BM18" s="867" t="s">
        <v>169</v>
      </c>
      <c r="BN18" s="876"/>
      <c r="BO18" s="709" t="s">
        <v>170</v>
      </c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J18" s="882"/>
      <c r="CK18" s="882"/>
      <c r="CL18" s="882"/>
      <c r="CM18" s="882"/>
      <c r="CN18" s="882"/>
      <c r="CO18" s="882"/>
      <c r="CP18" s="882"/>
      <c r="CQ18" s="882"/>
      <c r="CR18" s="882"/>
      <c r="CS18" s="882"/>
      <c r="CT18" s="882"/>
      <c r="CU18" s="882"/>
      <c r="CV18" s="882"/>
      <c r="CW18" s="882"/>
      <c r="CX18" s="882"/>
      <c r="CY18" s="882"/>
      <c r="CZ18" s="882"/>
      <c r="DA18" s="882"/>
      <c r="DB18" s="882"/>
      <c r="DC18" s="882"/>
      <c r="DD18" s="882"/>
      <c r="DE18" s="882"/>
      <c r="DF18" s="882"/>
      <c r="DG18" s="882"/>
      <c r="DH18" s="882"/>
      <c r="DI18" s="882"/>
      <c r="DJ18" s="882"/>
      <c r="DK18" s="882"/>
      <c r="DL18" s="882"/>
      <c r="DM18" s="882"/>
      <c r="DN18" s="882"/>
      <c r="DO18" s="882"/>
      <c r="DP18" s="882"/>
      <c r="DQ18" s="882"/>
      <c r="DR18" s="882"/>
      <c r="DS18" s="882"/>
      <c r="DT18" s="882"/>
      <c r="DU18" s="882"/>
      <c r="DV18" s="882"/>
      <c r="DW18" s="882"/>
      <c r="DX18" s="882"/>
      <c r="DY18" s="882"/>
      <c r="DZ18" s="882"/>
      <c r="EA18" s="882"/>
      <c r="EB18" s="882"/>
      <c r="EC18" s="882"/>
      <c r="ED18" s="882"/>
      <c r="EE18" s="882"/>
    </row>
    <row r="19" s="709" customFormat="1" ht="27.95" hidden="1" customHeight="1" spans="1:135">
      <c r="A19" s="745">
        <v>12</v>
      </c>
      <c r="B19" s="746">
        <v>2020</v>
      </c>
      <c r="C19" s="747" t="s">
        <v>88</v>
      </c>
      <c r="D19" s="752">
        <v>43866</v>
      </c>
      <c r="E19" s="746"/>
      <c r="F19" s="749" t="s">
        <v>171</v>
      </c>
      <c r="G19" s="750"/>
      <c r="H19" s="750"/>
      <c r="I19" s="780"/>
      <c r="J19" s="750" t="s">
        <v>172</v>
      </c>
      <c r="K19" s="745" t="s">
        <v>67</v>
      </c>
      <c r="L19" s="780"/>
      <c r="M19" s="750" t="s">
        <v>96</v>
      </c>
      <c r="N19" s="786"/>
      <c r="O19" s="785" t="s">
        <v>173</v>
      </c>
      <c r="P19" s="749"/>
      <c r="Q19" s="749" t="s">
        <v>174</v>
      </c>
      <c r="R19" s="807"/>
      <c r="S19" s="808" t="s">
        <v>99</v>
      </c>
      <c r="T19" s="810">
        <v>332</v>
      </c>
      <c r="U19" s="809" t="s">
        <v>100</v>
      </c>
      <c r="V19" s="750">
        <v>1</v>
      </c>
      <c r="W19" s="746"/>
      <c r="X19" s="746" t="s">
        <v>74</v>
      </c>
      <c r="Y19" s="746"/>
      <c r="Z19" s="746"/>
      <c r="AA19" s="746" t="s">
        <v>39</v>
      </c>
      <c r="AB19" s="750" t="s">
        <v>175</v>
      </c>
      <c r="AC19" s="746"/>
      <c r="AD19" s="746"/>
      <c r="AE19" s="746"/>
      <c r="AF19" s="746"/>
      <c r="AG19" s="746" t="s">
        <v>74</v>
      </c>
      <c r="AH19" s="833">
        <v>43866</v>
      </c>
      <c r="AI19" s="832">
        <v>43862</v>
      </c>
      <c r="AJ19" s="746"/>
      <c r="AK19" s="833"/>
      <c r="AL19" s="834"/>
      <c r="AM19" s="790"/>
      <c r="AN19" s="790"/>
      <c r="AO19" s="790"/>
      <c r="AP19" s="847"/>
      <c r="AQ19" s="834"/>
      <c r="AR19" s="790"/>
      <c r="AS19" s="790"/>
      <c r="AT19" s="746"/>
      <c r="AU19" s="833"/>
      <c r="AV19" s="834"/>
      <c r="AW19" s="790"/>
      <c r="AX19" s="790"/>
      <c r="AY19" s="790"/>
      <c r="AZ19" s="746"/>
      <c r="BA19" s="746"/>
      <c r="BB19" s="746"/>
      <c r="BC19" s="746"/>
      <c r="BD19" s="746"/>
      <c r="BE19" s="746" t="s">
        <v>76</v>
      </c>
      <c r="BF19" s="841">
        <v>43866</v>
      </c>
      <c r="BG19" s="866">
        <f ca="1" t="shared" si="0"/>
        <v>218</v>
      </c>
      <c r="BH19" s="746" t="s">
        <v>77</v>
      </c>
      <c r="BI19" s="746" t="s">
        <v>77</v>
      </c>
      <c r="BJ19" s="746" t="s">
        <v>104</v>
      </c>
      <c r="BK19" s="752">
        <v>43857</v>
      </c>
      <c r="BL19" s="867"/>
      <c r="BM19" s="867" t="s">
        <v>176</v>
      </c>
      <c r="BN19" s="876"/>
      <c r="BO19" s="709" t="s">
        <v>177</v>
      </c>
      <c r="BV19" s="882"/>
      <c r="BW19" s="882"/>
      <c r="BX19" s="882"/>
      <c r="BY19" s="882"/>
      <c r="BZ19" s="882"/>
      <c r="CA19" s="882"/>
      <c r="CB19" s="882"/>
      <c r="CC19" s="882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2"/>
      <c r="CU19" s="882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82"/>
      <c r="DM19" s="882"/>
      <c r="DN19" s="882"/>
      <c r="DO19" s="882"/>
      <c r="DP19" s="882"/>
      <c r="DQ19" s="882"/>
      <c r="DR19" s="882"/>
      <c r="DS19" s="882"/>
      <c r="DT19" s="882"/>
      <c r="DU19" s="882"/>
      <c r="DV19" s="882"/>
      <c r="DW19" s="882"/>
      <c r="DX19" s="882"/>
      <c r="DY19" s="882"/>
      <c r="DZ19" s="882"/>
      <c r="EA19" s="882"/>
      <c r="EB19" s="882"/>
      <c r="EC19" s="882"/>
      <c r="ED19" s="882"/>
      <c r="EE19" s="882"/>
    </row>
    <row r="20" s="709" customFormat="1" ht="27.95" hidden="1" customHeight="1" spans="1:135">
      <c r="A20" s="745">
        <v>13</v>
      </c>
      <c r="B20" s="746">
        <v>2020</v>
      </c>
      <c r="C20" s="747" t="s">
        <v>64</v>
      </c>
      <c r="D20" s="752">
        <v>43858</v>
      </c>
      <c r="E20" s="746"/>
      <c r="F20" s="1003" t="s">
        <v>178</v>
      </c>
      <c r="G20" s="750"/>
      <c r="H20" s="750"/>
      <c r="I20" s="780"/>
      <c r="J20" s="750" t="s">
        <v>179</v>
      </c>
      <c r="K20" s="745" t="s">
        <v>67</v>
      </c>
      <c r="L20" s="780"/>
      <c r="M20" s="750" t="s">
        <v>96</v>
      </c>
      <c r="N20" s="787"/>
      <c r="O20" s="785" t="s">
        <v>180</v>
      </c>
      <c r="P20" s="754"/>
      <c r="Q20" s="749" t="s">
        <v>181</v>
      </c>
      <c r="R20" s="807"/>
      <c r="S20" s="808" t="s">
        <v>99</v>
      </c>
      <c r="T20" s="810">
        <v>332</v>
      </c>
      <c r="U20" s="809" t="s">
        <v>100</v>
      </c>
      <c r="V20" s="750">
        <v>1</v>
      </c>
      <c r="W20" s="746"/>
      <c r="X20" s="746" t="s">
        <v>74</v>
      </c>
      <c r="Y20" s="746"/>
      <c r="Z20" s="746"/>
      <c r="AA20" s="746" t="s">
        <v>39</v>
      </c>
      <c r="AB20" s="750" t="s">
        <v>182</v>
      </c>
      <c r="AC20" s="746"/>
      <c r="AD20" s="746"/>
      <c r="AE20" s="746"/>
      <c r="AF20" s="746"/>
      <c r="AG20" s="746" t="s">
        <v>74</v>
      </c>
      <c r="AH20" s="833">
        <v>43858</v>
      </c>
      <c r="AI20" s="832">
        <v>43831</v>
      </c>
      <c r="AJ20" s="746"/>
      <c r="AK20" s="833"/>
      <c r="AL20" s="834"/>
      <c r="AM20" s="790"/>
      <c r="AN20" s="790"/>
      <c r="AO20" s="790"/>
      <c r="AP20" s="847"/>
      <c r="AQ20" s="834"/>
      <c r="AR20" s="790"/>
      <c r="AS20" s="790"/>
      <c r="AT20" s="746"/>
      <c r="AU20" s="833"/>
      <c r="AV20" s="834"/>
      <c r="AW20" s="790"/>
      <c r="AX20" s="790"/>
      <c r="AY20" s="790"/>
      <c r="AZ20" s="746"/>
      <c r="BA20" s="746"/>
      <c r="BB20" s="746"/>
      <c r="BC20" s="746"/>
      <c r="BD20" s="746"/>
      <c r="BE20" s="746" t="s">
        <v>76</v>
      </c>
      <c r="BF20" s="841">
        <v>43858</v>
      </c>
      <c r="BG20" s="866">
        <f ca="1" t="shared" si="0"/>
        <v>224</v>
      </c>
      <c r="BH20" s="746" t="s">
        <v>77</v>
      </c>
      <c r="BI20" s="746" t="s">
        <v>77</v>
      </c>
      <c r="BJ20" s="746" t="s">
        <v>78</v>
      </c>
      <c r="BK20" s="752">
        <v>43853</v>
      </c>
      <c r="BL20" s="867"/>
      <c r="BM20" s="867"/>
      <c r="BN20" s="876"/>
      <c r="BO20" s="709" t="s">
        <v>183</v>
      </c>
      <c r="BV20" s="882"/>
      <c r="BW20" s="882"/>
      <c r="BX20" s="882"/>
      <c r="BY20" s="882"/>
      <c r="BZ20" s="882"/>
      <c r="CA20" s="882"/>
      <c r="CB20" s="882"/>
      <c r="CC20" s="882"/>
      <c r="CD20" s="882"/>
      <c r="CE20" s="882"/>
      <c r="CF20" s="882"/>
      <c r="CG20" s="882"/>
      <c r="CH20" s="882"/>
      <c r="CI20" s="882"/>
      <c r="CJ20" s="882"/>
      <c r="CK20" s="882"/>
      <c r="CL20" s="882"/>
      <c r="CM20" s="882"/>
      <c r="CN20" s="882"/>
      <c r="CO20" s="882"/>
      <c r="CP20" s="882"/>
      <c r="CQ20" s="882"/>
      <c r="CR20" s="882"/>
      <c r="CS20" s="882"/>
      <c r="CT20" s="882"/>
      <c r="CU20" s="882"/>
      <c r="CV20" s="882"/>
      <c r="CW20" s="882"/>
      <c r="CX20" s="882"/>
      <c r="CY20" s="882"/>
      <c r="CZ20" s="882"/>
      <c r="DA20" s="882"/>
      <c r="DB20" s="882"/>
      <c r="DC20" s="882"/>
      <c r="DD20" s="882"/>
      <c r="DE20" s="882"/>
      <c r="DF20" s="882"/>
      <c r="DG20" s="882"/>
      <c r="DH20" s="882"/>
      <c r="DI20" s="882"/>
      <c r="DJ20" s="882"/>
      <c r="DK20" s="882"/>
      <c r="DL20" s="882"/>
      <c r="DM20" s="882"/>
      <c r="DN20" s="882"/>
      <c r="DO20" s="882"/>
      <c r="DP20" s="882"/>
      <c r="DQ20" s="882"/>
      <c r="DR20" s="882"/>
      <c r="DS20" s="882"/>
      <c r="DT20" s="882"/>
      <c r="DU20" s="882"/>
      <c r="DV20" s="882"/>
      <c r="DW20" s="882"/>
      <c r="DX20" s="882"/>
      <c r="DY20" s="882"/>
      <c r="DZ20" s="882"/>
      <c r="EA20" s="882"/>
      <c r="EB20" s="882"/>
      <c r="EC20" s="882"/>
      <c r="ED20" s="882"/>
      <c r="EE20" s="882"/>
    </row>
    <row r="21" s="709" customFormat="1" ht="27.95" hidden="1" customHeight="1" spans="1:135">
      <c r="A21" s="738">
        <v>14</v>
      </c>
      <c r="B21" s="739">
        <v>2020</v>
      </c>
      <c r="C21" s="744" t="s">
        <v>88</v>
      </c>
      <c r="D21" s="751">
        <v>43866</v>
      </c>
      <c r="E21" s="739"/>
      <c r="F21" s="1002" t="s">
        <v>184</v>
      </c>
      <c r="G21" s="743"/>
      <c r="H21" s="743"/>
      <c r="I21" s="773"/>
      <c r="J21" s="743" t="s">
        <v>185</v>
      </c>
      <c r="K21" s="738" t="s">
        <v>67</v>
      </c>
      <c r="L21" s="773"/>
      <c r="M21" s="743" t="s">
        <v>68</v>
      </c>
      <c r="N21" s="783"/>
      <c r="O21" s="784" t="s">
        <v>186</v>
      </c>
      <c r="P21" s="742"/>
      <c r="Q21" s="742" t="s">
        <v>187</v>
      </c>
      <c r="R21" s="804"/>
      <c r="S21" s="805" t="s">
        <v>99</v>
      </c>
      <c r="T21" s="761">
        <v>332</v>
      </c>
      <c r="U21" s="806" t="s">
        <v>100</v>
      </c>
      <c r="V21" s="743">
        <v>1</v>
      </c>
      <c r="W21" s="739"/>
      <c r="X21" s="739" t="s">
        <v>74</v>
      </c>
      <c r="Y21" s="739"/>
      <c r="Z21" s="739"/>
      <c r="AA21" s="739" t="s">
        <v>39</v>
      </c>
      <c r="AB21" s="743" t="s">
        <v>188</v>
      </c>
      <c r="AC21" s="739"/>
      <c r="AD21" s="739"/>
      <c r="AE21" s="739"/>
      <c r="AF21" s="739"/>
      <c r="AG21" s="739" t="s">
        <v>74</v>
      </c>
      <c r="AH21" s="751">
        <v>43866</v>
      </c>
      <c r="AI21" s="835">
        <v>43862</v>
      </c>
      <c r="AJ21" s="739" t="s">
        <v>74</v>
      </c>
      <c r="AK21" s="836">
        <v>44127</v>
      </c>
      <c r="AL21" s="837"/>
      <c r="AM21" s="812"/>
      <c r="AN21" s="812" t="s">
        <v>189</v>
      </c>
      <c r="AO21" s="812"/>
      <c r="AP21" s="848"/>
      <c r="AQ21" s="837"/>
      <c r="AR21" s="812"/>
      <c r="AS21" s="812"/>
      <c r="AT21" s="739"/>
      <c r="AU21" s="836"/>
      <c r="AV21" s="837"/>
      <c r="AW21" s="812"/>
      <c r="AX21" s="812"/>
      <c r="AY21" s="812"/>
      <c r="AZ21" s="739"/>
      <c r="BA21" s="739"/>
      <c r="BB21" s="739"/>
      <c r="BC21" s="739"/>
      <c r="BD21" s="739"/>
      <c r="BE21" s="739" t="s">
        <v>76</v>
      </c>
      <c r="BF21" s="760">
        <v>43866</v>
      </c>
      <c r="BG21" s="869">
        <f ca="1" t="shared" si="0"/>
        <v>218</v>
      </c>
      <c r="BH21" s="739" t="s">
        <v>77</v>
      </c>
      <c r="BI21" s="739" t="s">
        <v>77</v>
      </c>
      <c r="BJ21" s="739" t="s">
        <v>91</v>
      </c>
      <c r="BK21" s="751">
        <v>43866</v>
      </c>
      <c r="BL21" s="870"/>
      <c r="BM21" s="876"/>
      <c r="BN21" s="876"/>
      <c r="BO21" s="709" t="s">
        <v>190</v>
      </c>
      <c r="BV21" s="883"/>
      <c r="BW21" s="883"/>
      <c r="BX21" s="883"/>
      <c r="BY21" s="883"/>
      <c r="BZ21" s="883"/>
      <c r="CA21" s="883"/>
      <c r="CB21" s="883"/>
      <c r="CC21" s="883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3"/>
      <c r="CU21" s="883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3"/>
      <c r="DM21" s="883"/>
      <c r="DN21" s="883"/>
      <c r="DO21" s="883"/>
      <c r="DP21" s="883"/>
      <c r="DQ21" s="883"/>
      <c r="DR21" s="883"/>
      <c r="DS21" s="883"/>
      <c r="DT21" s="883"/>
      <c r="DU21" s="883"/>
      <c r="DV21" s="883"/>
      <c r="DW21" s="883"/>
      <c r="DX21" s="883"/>
      <c r="DY21" s="883"/>
      <c r="DZ21" s="883"/>
      <c r="EA21" s="883"/>
      <c r="EB21" s="883"/>
      <c r="EC21" s="883"/>
      <c r="ED21" s="883"/>
      <c r="EE21" s="883"/>
    </row>
    <row r="22" s="709" customFormat="1" ht="27.95" hidden="1" customHeight="1" spans="1:135">
      <c r="A22" s="745">
        <v>15</v>
      </c>
      <c r="B22" s="746">
        <v>2020</v>
      </c>
      <c r="C22" s="747" t="s">
        <v>88</v>
      </c>
      <c r="D22" s="752">
        <v>43866</v>
      </c>
      <c r="E22" s="746"/>
      <c r="F22" s="749" t="s">
        <v>191</v>
      </c>
      <c r="G22" s="750"/>
      <c r="H22" s="750"/>
      <c r="I22" s="780"/>
      <c r="J22" s="750" t="s">
        <v>192</v>
      </c>
      <c r="K22" s="745" t="s">
        <v>67</v>
      </c>
      <c r="L22" s="780"/>
      <c r="M22" s="750" t="s">
        <v>96</v>
      </c>
      <c r="N22" s="786"/>
      <c r="O22" s="785" t="s">
        <v>193</v>
      </c>
      <c r="P22" s="749"/>
      <c r="Q22" s="749" t="s">
        <v>194</v>
      </c>
      <c r="R22" s="807"/>
      <c r="S22" s="808" t="s">
        <v>99</v>
      </c>
      <c r="T22" s="810">
        <v>332</v>
      </c>
      <c r="U22" s="809" t="s">
        <v>100</v>
      </c>
      <c r="V22" s="750">
        <v>1</v>
      </c>
      <c r="W22" s="746"/>
      <c r="X22" s="746" t="s">
        <v>74</v>
      </c>
      <c r="Y22" s="746"/>
      <c r="Z22" s="746"/>
      <c r="AA22" s="746" t="s">
        <v>39</v>
      </c>
      <c r="AB22" s="750" t="s">
        <v>195</v>
      </c>
      <c r="AC22" s="746"/>
      <c r="AD22" s="746"/>
      <c r="AE22" s="746"/>
      <c r="AF22" s="746"/>
      <c r="AG22" s="746" t="s">
        <v>74</v>
      </c>
      <c r="AH22" s="752">
        <v>43866</v>
      </c>
      <c r="AI22" s="832">
        <v>43862</v>
      </c>
      <c r="AJ22" s="746"/>
      <c r="AK22" s="833"/>
      <c r="AL22" s="834"/>
      <c r="AM22" s="790"/>
      <c r="AN22" s="790"/>
      <c r="AO22" s="790"/>
      <c r="AP22" s="847"/>
      <c r="AQ22" s="834"/>
      <c r="AR22" s="790"/>
      <c r="AS22" s="790"/>
      <c r="AT22" s="746"/>
      <c r="AU22" s="833"/>
      <c r="AV22" s="834"/>
      <c r="AW22" s="790"/>
      <c r="AX22" s="790"/>
      <c r="AY22" s="790"/>
      <c r="AZ22" s="746"/>
      <c r="BA22" s="746"/>
      <c r="BB22" s="746"/>
      <c r="BC22" s="746"/>
      <c r="BD22" s="746"/>
      <c r="BE22" s="746" t="s">
        <v>76</v>
      </c>
      <c r="BF22" s="841">
        <v>43866</v>
      </c>
      <c r="BG22" s="866">
        <f ca="1" t="shared" si="0"/>
        <v>218</v>
      </c>
      <c r="BH22" s="746" t="s">
        <v>77</v>
      </c>
      <c r="BI22" s="746" t="s">
        <v>77</v>
      </c>
      <c r="BJ22" s="746" t="s">
        <v>104</v>
      </c>
      <c r="BK22" s="752">
        <v>43866</v>
      </c>
      <c r="BL22" s="867"/>
      <c r="BM22" s="867"/>
      <c r="BN22" s="876"/>
      <c r="BO22" s="709" t="s">
        <v>196</v>
      </c>
      <c r="BV22" s="882"/>
      <c r="BW22" s="882"/>
      <c r="BX22" s="882"/>
      <c r="BY22" s="882"/>
      <c r="BZ22" s="882"/>
      <c r="CA22" s="882"/>
      <c r="CB22" s="882"/>
      <c r="CC22" s="882"/>
      <c r="CD22" s="882"/>
      <c r="CE22" s="882"/>
      <c r="CF22" s="882"/>
      <c r="CG22" s="882"/>
      <c r="CH22" s="882"/>
      <c r="CI22" s="882"/>
      <c r="CJ22" s="882"/>
      <c r="CK22" s="882"/>
      <c r="CL22" s="882"/>
      <c r="CM22" s="882"/>
      <c r="CN22" s="882"/>
      <c r="CO22" s="882"/>
      <c r="CP22" s="882"/>
      <c r="CQ22" s="882"/>
      <c r="CR22" s="882"/>
      <c r="CS22" s="882"/>
      <c r="CT22" s="882"/>
      <c r="CU22" s="882"/>
      <c r="CV22" s="882"/>
      <c r="CW22" s="882"/>
      <c r="CX22" s="882"/>
      <c r="CY22" s="882"/>
      <c r="CZ22" s="882"/>
      <c r="DA22" s="882"/>
      <c r="DB22" s="882"/>
      <c r="DC22" s="882"/>
      <c r="DD22" s="882"/>
      <c r="DE22" s="882"/>
      <c r="DF22" s="882"/>
      <c r="DG22" s="882"/>
      <c r="DH22" s="882"/>
      <c r="DI22" s="882"/>
      <c r="DJ22" s="882"/>
      <c r="DK22" s="882"/>
      <c r="DL22" s="882"/>
      <c r="DM22" s="882"/>
      <c r="DN22" s="882"/>
      <c r="DO22" s="882"/>
      <c r="DP22" s="882"/>
      <c r="DQ22" s="882"/>
      <c r="DR22" s="882"/>
      <c r="DS22" s="882"/>
      <c r="DT22" s="882"/>
      <c r="DU22" s="882"/>
      <c r="DV22" s="882"/>
      <c r="DW22" s="882"/>
      <c r="DX22" s="882"/>
      <c r="DY22" s="882"/>
      <c r="DZ22" s="882"/>
      <c r="EA22" s="882"/>
      <c r="EB22" s="882"/>
      <c r="EC22" s="882"/>
      <c r="ED22" s="882"/>
      <c r="EE22" s="882"/>
    </row>
    <row r="23" s="709" customFormat="1" ht="27.95" hidden="1" customHeight="1" spans="1:135">
      <c r="A23" s="738">
        <v>16</v>
      </c>
      <c r="B23" s="739">
        <v>2020</v>
      </c>
      <c r="C23" s="744" t="s">
        <v>197</v>
      </c>
      <c r="D23" s="751">
        <v>43858</v>
      </c>
      <c r="E23" s="739"/>
      <c r="F23" s="1002" t="s">
        <v>198</v>
      </c>
      <c r="G23" s="743"/>
      <c r="H23" s="743"/>
      <c r="I23" s="773"/>
      <c r="J23" s="743" t="s">
        <v>199</v>
      </c>
      <c r="K23" s="738" t="s">
        <v>67</v>
      </c>
      <c r="L23" s="773"/>
      <c r="M23" s="750" t="s">
        <v>68</v>
      </c>
      <c r="N23" s="783"/>
      <c r="O23" s="784" t="s">
        <v>200</v>
      </c>
      <c r="P23" s="742" t="s">
        <v>201</v>
      </c>
      <c r="Q23" s="742"/>
      <c r="R23" s="804"/>
      <c r="S23" s="805" t="s">
        <v>99</v>
      </c>
      <c r="T23" s="761">
        <v>332</v>
      </c>
      <c r="U23" s="806" t="s">
        <v>100</v>
      </c>
      <c r="V23" s="743">
        <v>1</v>
      </c>
      <c r="W23" s="739"/>
      <c r="X23" s="739" t="s">
        <v>74</v>
      </c>
      <c r="Y23" s="739"/>
      <c r="Z23" s="739"/>
      <c r="AA23" s="739" t="s">
        <v>39</v>
      </c>
      <c r="AB23" s="743" t="s">
        <v>202</v>
      </c>
      <c r="AC23" s="739"/>
      <c r="AD23" s="739"/>
      <c r="AE23" s="739"/>
      <c r="AF23" s="739"/>
      <c r="AG23" s="739" t="s">
        <v>74</v>
      </c>
      <c r="AH23" s="751">
        <v>43858</v>
      </c>
      <c r="AI23" s="835">
        <v>43831</v>
      </c>
      <c r="AJ23" s="739" t="s">
        <v>74</v>
      </c>
      <c r="AK23" s="836">
        <v>43894</v>
      </c>
      <c r="AL23" s="837"/>
      <c r="AM23" s="812"/>
      <c r="AN23" s="812" t="s">
        <v>203</v>
      </c>
      <c r="AO23" s="812"/>
      <c r="AP23" s="848"/>
      <c r="AQ23" s="837"/>
      <c r="AR23" s="812"/>
      <c r="AS23" s="812"/>
      <c r="AT23" s="739"/>
      <c r="AU23" s="836"/>
      <c r="AV23" s="837"/>
      <c r="AW23" s="812"/>
      <c r="AX23" s="812"/>
      <c r="AY23" s="812"/>
      <c r="AZ23" s="739"/>
      <c r="BA23" s="739"/>
      <c r="BB23" s="739"/>
      <c r="BC23" s="739"/>
      <c r="BD23" s="739"/>
      <c r="BE23" s="739" t="s">
        <v>76</v>
      </c>
      <c r="BF23" s="760">
        <v>43858</v>
      </c>
      <c r="BG23" s="866">
        <f ca="1" t="shared" si="0"/>
        <v>224</v>
      </c>
      <c r="BH23" s="739" t="s">
        <v>77</v>
      </c>
      <c r="BI23" s="739" t="s">
        <v>77</v>
      </c>
      <c r="BJ23" s="739" t="s">
        <v>78</v>
      </c>
      <c r="BK23" s="751">
        <v>43853</v>
      </c>
      <c r="BL23" s="867"/>
      <c r="BM23" s="867"/>
      <c r="BN23" s="876"/>
      <c r="BO23" s="709" t="s">
        <v>204</v>
      </c>
      <c r="BV23" s="883"/>
      <c r="BW23" s="883"/>
      <c r="BX23" s="883"/>
      <c r="BY23" s="883"/>
      <c r="BZ23" s="883"/>
      <c r="CA23" s="883"/>
      <c r="CB23" s="883"/>
      <c r="CC23" s="883"/>
      <c r="CD23" s="883"/>
      <c r="CE23" s="883"/>
      <c r="CF23" s="883"/>
      <c r="CG23" s="883"/>
      <c r="CH23" s="883"/>
      <c r="CI23" s="883"/>
      <c r="CJ23" s="883"/>
      <c r="CK23" s="883"/>
      <c r="CL23" s="883"/>
      <c r="CM23" s="883"/>
      <c r="CN23" s="883"/>
      <c r="CO23" s="883"/>
      <c r="CP23" s="883"/>
      <c r="CQ23" s="883"/>
      <c r="CR23" s="883"/>
      <c r="CS23" s="883"/>
      <c r="CT23" s="883"/>
      <c r="CU23" s="883"/>
      <c r="CV23" s="883"/>
      <c r="CW23" s="883"/>
      <c r="CX23" s="883"/>
      <c r="CY23" s="883"/>
      <c r="CZ23" s="883"/>
      <c r="DA23" s="883"/>
      <c r="DB23" s="883"/>
      <c r="DC23" s="883"/>
      <c r="DD23" s="883"/>
      <c r="DE23" s="883"/>
      <c r="DF23" s="883"/>
      <c r="DG23" s="883"/>
      <c r="DH23" s="883"/>
      <c r="DI23" s="883"/>
      <c r="DJ23" s="883"/>
      <c r="DK23" s="883"/>
      <c r="DL23" s="883"/>
      <c r="DM23" s="883"/>
      <c r="DN23" s="883"/>
      <c r="DO23" s="883"/>
      <c r="DP23" s="883"/>
      <c r="DQ23" s="883"/>
      <c r="DR23" s="883"/>
      <c r="DS23" s="883"/>
      <c r="DT23" s="883"/>
      <c r="DU23" s="883"/>
      <c r="DV23" s="883"/>
      <c r="DW23" s="883"/>
      <c r="DX23" s="883"/>
      <c r="DY23" s="883"/>
      <c r="DZ23" s="883"/>
      <c r="EA23" s="883"/>
      <c r="EB23" s="883"/>
      <c r="EC23" s="883"/>
      <c r="ED23" s="883"/>
      <c r="EE23" s="883"/>
    </row>
    <row r="24" s="709" customFormat="1" ht="27.95" hidden="1" customHeight="1" spans="1:135">
      <c r="A24" s="738">
        <v>17</v>
      </c>
      <c r="B24" s="739">
        <v>2020</v>
      </c>
      <c r="C24" s="744" t="s">
        <v>197</v>
      </c>
      <c r="D24" s="751">
        <v>43853</v>
      </c>
      <c r="E24" s="739"/>
      <c r="F24" s="1002" t="s">
        <v>205</v>
      </c>
      <c r="G24" s="743"/>
      <c r="H24" s="743"/>
      <c r="I24" s="773"/>
      <c r="J24" s="743" t="s">
        <v>206</v>
      </c>
      <c r="K24" s="738" t="s">
        <v>67</v>
      </c>
      <c r="L24" s="773"/>
      <c r="M24" s="750" t="s">
        <v>96</v>
      </c>
      <c r="N24" s="782" t="s">
        <v>207</v>
      </c>
      <c r="O24" s="784" t="s">
        <v>208</v>
      </c>
      <c r="P24" s="742"/>
      <c r="Q24" s="742" t="s">
        <v>209</v>
      </c>
      <c r="R24" s="804"/>
      <c r="S24" s="805" t="s">
        <v>210</v>
      </c>
      <c r="T24" s="761">
        <v>332</v>
      </c>
      <c r="U24" s="739" t="s">
        <v>211</v>
      </c>
      <c r="V24" s="743">
        <v>6</v>
      </c>
      <c r="W24" s="739" t="s">
        <v>74</v>
      </c>
      <c r="X24" s="739"/>
      <c r="Y24" s="739"/>
      <c r="Z24" s="739"/>
      <c r="AA24" s="739"/>
      <c r="AB24" s="743"/>
      <c r="AC24" s="739"/>
      <c r="AD24" s="739"/>
      <c r="AE24" s="739"/>
      <c r="AF24" s="739"/>
      <c r="AG24" s="739" t="s">
        <v>74</v>
      </c>
      <c r="AH24" s="751">
        <v>43853</v>
      </c>
      <c r="AI24" s="835">
        <v>43831</v>
      </c>
      <c r="AJ24" s="739" t="s">
        <v>74</v>
      </c>
      <c r="AK24" s="836">
        <v>43874</v>
      </c>
      <c r="AL24" s="837" t="s">
        <v>89</v>
      </c>
      <c r="AM24" s="743"/>
      <c r="AN24" s="812" t="s">
        <v>212</v>
      </c>
      <c r="AO24" s="812"/>
      <c r="AP24" s="848"/>
      <c r="AQ24" s="837"/>
      <c r="AR24" s="812"/>
      <c r="AS24" s="812"/>
      <c r="AT24" s="739"/>
      <c r="AU24" s="836"/>
      <c r="AV24" s="837"/>
      <c r="AW24" s="812"/>
      <c r="AX24" s="812"/>
      <c r="AY24" s="812"/>
      <c r="AZ24" s="739"/>
      <c r="BA24" s="739"/>
      <c r="BB24" s="739"/>
      <c r="BC24" s="739"/>
      <c r="BD24" s="739"/>
      <c r="BE24" s="739" t="s">
        <v>76</v>
      </c>
      <c r="BF24" s="760">
        <v>43853</v>
      </c>
      <c r="BG24" s="866">
        <f ca="1" t="shared" si="0"/>
        <v>227</v>
      </c>
      <c r="BH24" s="739" t="s">
        <v>77</v>
      </c>
      <c r="BI24" s="739" t="s">
        <v>77</v>
      </c>
      <c r="BJ24" s="739" t="s">
        <v>91</v>
      </c>
      <c r="BK24" s="751">
        <v>43853</v>
      </c>
      <c r="BL24" s="867"/>
      <c r="BM24" s="867"/>
      <c r="BN24" s="876"/>
      <c r="BO24" s="709" t="s">
        <v>213</v>
      </c>
      <c r="BV24" s="883"/>
      <c r="BW24" s="883"/>
      <c r="BX24" s="883"/>
      <c r="BY24" s="883"/>
      <c r="BZ24" s="883"/>
      <c r="CA24" s="883"/>
      <c r="CB24" s="883"/>
      <c r="CC24" s="883"/>
      <c r="CD24" s="883"/>
      <c r="CE24" s="883"/>
      <c r="CF24" s="883"/>
      <c r="CG24" s="883"/>
      <c r="CH24" s="883"/>
      <c r="CI24" s="883"/>
      <c r="CJ24" s="883"/>
      <c r="CK24" s="883"/>
      <c r="CL24" s="883"/>
      <c r="CM24" s="883"/>
      <c r="CN24" s="883"/>
      <c r="CO24" s="883"/>
      <c r="CP24" s="883"/>
      <c r="CQ24" s="883"/>
      <c r="CR24" s="883"/>
      <c r="CS24" s="883"/>
      <c r="CT24" s="883"/>
      <c r="CU24" s="883"/>
      <c r="CV24" s="883"/>
      <c r="CW24" s="883"/>
      <c r="CX24" s="883"/>
      <c r="CY24" s="883"/>
      <c r="CZ24" s="883"/>
      <c r="DA24" s="883"/>
      <c r="DB24" s="883"/>
      <c r="DC24" s="883"/>
      <c r="DD24" s="883"/>
      <c r="DE24" s="883"/>
      <c r="DF24" s="883"/>
      <c r="DG24" s="883"/>
      <c r="DH24" s="883"/>
      <c r="DI24" s="883"/>
      <c r="DJ24" s="883"/>
      <c r="DK24" s="883"/>
      <c r="DL24" s="883"/>
      <c r="DM24" s="883"/>
      <c r="DN24" s="883"/>
      <c r="DO24" s="883"/>
      <c r="DP24" s="883"/>
      <c r="DQ24" s="883"/>
      <c r="DR24" s="883"/>
      <c r="DS24" s="883"/>
      <c r="DT24" s="883"/>
      <c r="DU24" s="883"/>
      <c r="DV24" s="883"/>
      <c r="DW24" s="883"/>
      <c r="DX24" s="883"/>
      <c r="DY24" s="883"/>
      <c r="DZ24" s="883"/>
      <c r="EA24" s="883"/>
      <c r="EB24" s="883"/>
      <c r="EC24" s="883"/>
      <c r="ED24" s="883"/>
      <c r="EE24" s="883"/>
    </row>
    <row r="25" s="709" customFormat="1" ht="27.95" hidden="1" customHeight="1" spans="1:135">
      <c r="A25" s="745">
        <v>18</v>
      </c>
      <c r="B25" s="746">
        <v>2020</v>
      </c>
      <c r="C25" s="747" t="s">
        <v>88</v>
      </c>
      <c r="D25" s="752">
        <v>43866</v>
      </c>
      <c r="E25" s="746"/>
      <c r="F25" s="749" t="s">
        <v>214</v>
      </c>
      <c r="G25" s="750"/>
      <c r="H25" s="750"/>
      <c r="I25" s="780"/>
      <c r="J25" s="750" t="s">
        <v>215</v>
      </c>
      <c r="K25" s="745" t="s">
        <v>67</v>
      </c>
      <c r="L25" s="780"/>
      <c r="M25" s="750" t="s">
        <v>96</v>
      </c>
      <c r="N25" s="786"/>
      <c r="O25" s="785" t="s">
        <v>216</v>
      </c>
      <c r="P25" s="749"/>
      <c r="Q25" s="749" t="s">
        <v>217</v>
      </c>
      <c r="R25" s="807"/>
      <c r="S25" s="808" t="s">
        <v>99</v>
      </c>
      <c r="T25" s="810">
        <v>332</v>
      </c>
      <c r="U25" s="809" t="s">
        <v>100</v>
      </c>
      <c r="V25" s="750">
        <v>1</v>
      </c>
      <c r="W25" s="746"/>
      <c r="X25" s="746" t="s">
        <v>74</v>
      </c>
      <c r="Y25" s="746"/>
      <c r="Z25" s="746"/>
      <c r="AA25" s="746" t="s">
        <v>39</v>
      </c>
      <c r="AB25" s="750" t="s">
        <v>218</v>
      </c>
      <c r="AC25" s="746"/>
      <c r="AD25" s="746"/>
      <c r="AE25" s="746"/>
      <c r="AF25" s="746"/>
      <c r="AG25" s="746" t="s">
        <v>74</v>
      </c>
      <c r="AH25" s="833">
        <v>43866</v>
      </c>
      <c r="AI25" s="832">
        <v>43862</v>
      </c>
      <c r="AJ25" s="746"/>
      <c r="AK25" s="833"/>
      <c r="AL25" s="834"/>
      <c r="AM25" s="790"/>
      <c r="AN25" s="790"/>
      <c r="AO25" s="790"/>
      <c r="AP25" s="847"/>
      <c r="AQ25" s="834"/>
      <c r="AR25" s="790"/>
      <c r="AS25" s="790"/>
      <c r="AT25" s="746"/>
      <c r="AU25" s="833"/>
      <c r="AV25" s="834"/>
      <c r="AW25" s="790"/>
      <c r="AX25" s="790"/>
      <c r="AY25" s="790"/>
      <c r="AZ25" s="746"/>
      <c r="BA25" s="746"/>
      <c r="BB25" s="746"/>
      <c r="BC25" s="746"/>
      <c r="BD25" s="746"/>
      <c r="BE25" s="746" t="s">
        <v>76</v>
      </c>
      <c r="BF25" s="841">
        <v>43866</v>
      </c>
      <c r="BG25" s="866">
        <f ca="1" t="shared" si="0"/>
        <v>218</v>
      </c>
      <c r="BH25" s="746" t="s">
        <v>77</v>
      </c>
      <c r="BI25" s="746" t="s">
        <v>77</v>
      </c>
      <c r="BJ25" s="746" t="s">
        <v>104</v>
      </c>
      <c r="BK25" s="752">
        <v>43857</v>
      </c>
      <c r="BL25" s="867"/>
      <c r="BM25" s="867"/>
      <c r="BN25" s="876"/>
      <c r="BO25" s="709" t="s">
        <v>152</v>
      </c>
      <c r="BV25" s="882"/>
      <c r="BW25" s="882"/>
      <c r="BX25" s="882"/>
      <c r="BY25" s="882"/>
      <c r="BZ25" s="882"/>
      <c r="CA25" s="882"/>
      <c r="CB25" s="882"/>
      <c r="CC25" s="882"/>
      <c r="CD25" s="882"/>
      <c r="CE25" s="882"/>
      <c r="CF25" s="882"/>
      <c r="CG25" s="882"/>
      <c r="CH25" s="882"/>
      <c r="CI25" s="882"/>
      <c r="CJ25" s="882"/>
      <c r="CK25" s="882"/>
      <c r="CL25" s="882"/>
      <c r="CM25" s="882"/>
      <c r="CN25" s="882"/>
      <c r="CO25" s="882"/>
      <c r="CP25" s="882"/>
      <c r="CQ25" s="882"/>
      <c r="CR25" s="882"/>
      <c r="CS25" s="882"/>
      <c r="CT25" s="882"/>
      <c r="CU25" s="882"/>
      <c r="CV25" s="882"/>
      <c r="CW25" s="882"/>
      <c r="CX25" s="882"/>
      <c r="CY25" s="882"/>
      <c r="CZ25" s="882"/>
      <c r="DA25" s="882"/>
      <c r="DB25" s="882"/>
      <c r="DC25" s="882"/>
      <c r="DD25" s="882"/>
      <c r="DE25" s="882"/>
      <c r="DF25" s="882"/>
      <c r="DG25" s="882"/>
      <c r="DH25" s="882"/>
      <c r="DI25" s="882"/>
      <c r="DJ25" s="882"/>
      <c r="DK25" s="882"/>
      <c r="DL25" s="882"/>
      <c r="DM25" s="882"/>
      <c r="DN25" s="882"/>
      <c r="DO25" s="882"/>
      <c r="DP25" s="882"/>
      <c r="DQ25" s="882"/>
      <c r="DR25" s="882"/>
      <c r="DS25" s="882"/>
      <c r="DT25" s="882"/>
      <c r="DU25" s="882"/>
      <c r="DV25" s="882"/>
      <c r="DW25" s="882"/>
      <c r="DX25" s="882"/>
      <c r="DY25" s="882"/>
      <c r="DZ25" s="882"/>
      <c r="EA25" s="882"/>
      <c r="EB25" s="882"/>
      <c r="EC25" s="882"/>
      <c r="ED25" s="882"/>
      <c r="EE25" s="882"/>
    </row>
    <row r="26" s="709" customFormat="1" ht="27.95" hidden="1" customHeight="1" spans="1:135">
      <c r="A26" s="745">
        <v>19</v>
      </c>
      <c r="B26" s="746">
        <v>2020</v>
      </c>
      <c r="C26" s="747" t="s">
        <v>88</v>
      </c>
      <c r="D26" s="752">
        <v>43865</v>
      </c>
      <c r="E26" s="746"/>
      <c r="F26" s="1003" t="s">
        <v>219</v>
      </c>
      <c r="G26" s="750"/>
      <c r="H26" s="750"/>
      <c r="I26" s="780"/>
      <c r="J26" s="750" t="s">
        <v>220</v>
      </c>
      <c r="K26" s="745" t="s">
        <v>67</v>
      </c>
      <c r="L26" s="780"/>
      <c r="M26" s="750" t="s">
        <v>96</v>
      </c>
      <c r="N26" s="786"/>
      <c r="O26" s="785" t="s">
        <v>221</v>
      </c>
      <c r="P26" s="749"/>
      <c r="Q26" s="749" t="s">
        <v>222</v>
      </c>
      <c r="R26" s="807"/>
      <c r="S26" s="808" t="s">
        <v>99</v>
      </c>
      <c r="T26" s="810">
        <v>332</v>
      </c>
      <c r="U26" s="809" t="s">
        <v>100</v>
      </c>
      <c r="V26" s="750">
        <v>1</v>
      </c>
      <c r="W26" s="746"/>
      <c r="X26" s="746" t="s">
        <v>74</v>
      </c>
      <c r="Y26" s="746"/>
      <c r="Z26" s="746"/>
      <c r="AA26" s="746" t="s">
        <v>39</v>
      </c>
      <c r="AB26" s="750" t="s">
        <v>223</v>
      </c>
      <c r="AC26" s="746"/>
      <c r="AD26" s="746"/>
      <c r="AE26" s="746"/>
      <c r="AF26" s="746"/>
      <c r="AG26" s="746" t="s">
        <v>74</v>
      </c>
      <c r="AH26" s="833">
        <v>43865</v>
      </c>
      <c r="AI26" s="832">
        <v>43862</v>
      </c>
      <c r="AJ26" s="746"/>
      <c r="AK26" s="833"/>
      <c r="AL26" s="834"/>
      <c r="AM26" s="790"/>
      <c r="AN26" s="790"/>
      <c r="AO26" s="790"/>
      <c r="AP26" s="847"/>
      <c r="AQ26" s="834"/>
      <c r="AR26" s="790"/>
      <c r="AS26" s="790"/>
      <c r="AT26" s="746"/>
      <c r="AU26" s="833"/>
      <c r="AV26" s="834"/>
      <c r="AW26" s="790"/>
      <c r="AX26" s="790"/>
      <c r="AY26" s="790"/>
      <c r="AZ26" s="746"/>
      <c r="BA26" s="746"/>
      <c r="BB26" s="746"/>
      <c r="BC26" s="746"/>
      <c r="BD26" s="746"/>
      <c r="BE26" s="746" t="s">
        <v>76</v>
      </c>
      <c r="BF26" s="841">
        <v>43865</v>
      </c>
      <c r="BG26" s="866">
        <f ca="1" t="shared" si="0"/>
        <v>219</v>
      </c>
      <c r="BH26" s="746" t="s">
        <v>77</v>
      </c>
      <c r="BI26" s="746" t="s">
        <v>77</v>
      </c>
      <c r="BJ26" s="746" t="s">
        <v>78</v>
      </c>
      <c r="BK26" s="752">
        <v>43853</v>
      </c>
      <c r="BL26" s="867"/>
      <c r="BM26" s="867"/>
      <c r="BN26" s="876"/>
      <c r="BO26" s="709" t="s">
        <v>224</v>
      </c>
      <c r="BV26" s="882"/>
      <c r="BW26" s="882"/>
      <c r="BX26" s="882"/>
      <c r="BY26" s="882"/>
      <c r="BZ26" s="882"/>
      <c r="CA26" s="882"/>
      <c r="CB26" s="882"/>
      <c r="CC26" s="882"/>
      <c r="CD26" s="882"/>
      <c r="CE26" s="882"/>
      <c r="CF26" s="882"/>
      <c r="CG26" s="882"/>
      <c r="CH26" s="882"/>
      <c r="CI26" s="882"/>
      <c r="CJ26" s="882"/>
      <c r="CK26" s="882"/>
      <c r="CL26" s="882"/>
      <c r="CM26" s="882"/>
      <c r="CN26" s="882"/>
      <c r="CO26" s="882"/>
      <c r="CP26" s="882"/>
      <c r="CQ26" s="882"/>
      <c r="CR26" s="882"/>
      <c r="CS26" s="882"/>
      <c r="CT26" s="882"/>
      <c r="CU26" s="882"/>
      <c r="CV26" s="882"/>
      <c r="CW26" s="882"/>
      <c r="CX26" s="882"/>
      <c r="CY26" s="882"/>
      <c r="CZ26" s="882"/>
      <c r="DA26" s="882"/>
      <c r="DB26" s="882"/>
      <c r="DC26" s="882"/>
      <c r="DD26" s="882"/>
      <c r="DE26" s="882"/>
      <c r="DF26" s="882"/>
      <c r="DG26" s="882"/>
      <c r="DH26" s="882"/>
      <c r="DI26" s="882"/>
      <c r="DJ26" s="882"/>
      <c r="DK26" s="882"/>
      <c r="DL26" s="882"/>
      <c r="DM26" s="882"/>
      <c r="DN26" s="882"/>
      <c r="DO26" s="882"/>
      <c r="DP26" s="882"/>
      <c r="DQ26" s="882"/>
      <c r="DR26" s="882"/>
      <c r="DS26" s="882"/>
      <c r="DT26" s="882"/>
      <c r="DU26" s="882"/>
      <c r="DV26" s="882"/>
      <c r="DW26" s="882"/>
      <c r="DX26" s="882"/>
      <c r="DY26" s="882"/>
      <c r="DZ26" s="882"/>
      <c r="EA26" s="882"/>
      <c r="EB26" s="882"/>
      <c r="EC26" s="882"/>
      <c r="ED26" s="882"/>
      <c r="EE26" s="882"/>
    </row>
    <row r="27" s="709" customFormat="1" ht="27.95" hidden="1" customHeight="1" spans="1:135">
      <c r="A27" s="745">
        <v>20</v>
      </c>
      <c r="B27" s="746">
        <v>2020</v>
      </c>
      <c r="C27" s="747" t="s">
        <v>88</v>
      </c>
      <c r="D27" s="752">
        <v>43866</v>
      </c>
      <c r="E27" s="746"/>
      <c r="F27" s="1003" t="s">
        <v>225</v>
      </c>
      <c r="G27" s="750"/>
      <c r="H27" s="750"/>
      <c r="I27" s="780"/>
      <c r="J27" s="750" t="s">
        <v>226</v>
      </c>
      <c r="K27" s="745" t="s">
        <v>67</v>
      </c>
      <c r="L27" s="780"/>
      <c r="M27" s="750" t="s">
        <v>96</v>
      </c>
      <c r="N27" s="786"/>
      <c r="O27" s="785" t="s">
        <v>227</v>
      </c>
      <c r="P27" s="749"/>
      <c r="Q27" s="749" t="s">
        <v>228</v>
      </c>
      <c r="R27" s="807"/>
      <c r="S27" s="808" t="s">
        <v>99</v>
      </c>
      <c r="T27" s="810">
        <v>332</v>
      </c>
      <c r="U27" s="809" t="s">
        <v>100</v>
      </c>
      <c r="V27" s="750">
        <v>1</v>
      </c>
      <c r="W27" s="746"/>
      <c r="X27" s="746" t="s">
        <v>74</v>
      </c>
      <c r="Y27" s="746"/>
      <c r="Z27" s="746"/>
      <c r="AA27" s="746" t="s">
        <v>39</v>
      </c>
      <c r="AB27" s="750" t="s">
        <v>229</v>
      </c>
      <c r="AC27" s="746"/>
      <c r="AD27" s="746"/>
      <c r="AE27" s="746"/>
      <c r="AF27" s="746"/>
      <c r="AG27" s="746" t="s">
        <v>74</v>
      </c>
      <c r="AH27" s="833">
        <v>43866</v>
      </c>
      <c r="AI27" s="832">
        <v>43862</v>
      </c>
      <c r="AJ27" s="746"/>
      <c r="AK27" s="833"/>
      <c r="AL27" s="834"/>
      <c r="AM27" s="790"/>
      <c r="AN27" s="790"/>
      <c r="AO27" s="790"/>
      <c r="AP27" s="847"/>
      <c r="AQ27" s="834"/>
      <c r="AR27" s="790"/>
      <c r="AS27" s="790"/>
      <c r="AT27" s="746"/>
      <c r="AU27" s="833"/>
      <c r="AV27" s="834"/>
      <c r="AW27" s="790"/>
      <c r="AX27" s="790"/>
      <c r="AY27" s="790"/>
      <c r="AZ27" s="746"/>
      <c r="BA27" s="746"/>
      <c r="BB27" s="746"/>
      <c r="BC27" s="746"/>
      <c r="BD27" s="746"/>
      <c r="BE27" s="746" t="s">
        <v>76</v>
      </c>
      <c r="BF27" s="841">
        <v>43866</v>
      </c>
      <c r="BG27" s="866">
        <f ca="1" t="shared" si="0"/>
        <v>218</v>
      </c>
      <c r="BH27" s="746" t="s">
        <v>77</v>
      </c>
      <c r="BI27" s="746" t="s">
        <v>77</v>
      </c>
      <c r="BJ27" s="746" t="s">
        <v>91</v>
      </c>
      <c r="BK27" s="752">
        <v>43857</v>
      </c>
      <c r="BL27" s="867"/>
      <c r="BM27" s="867"/>
      <c r="BN27" s="876"/>
      <c r="BO27" s="709" t="s">
        <v>230</v>
      </c>
      <c r="BV27" s="882"/>
      <c r="BW27" s="882"/>
      <c r="BX27" s="882"/>
      <c r="BY27" s="882"/>
      <c r="BZ27" s="882"/>
      <c r="CA27" s="882"/>
      <c r="CB27" s="882"/>
      <c r="CC27" s="882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2"/>
      <c r="CU27" s="882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2"/>
      <c r="DM27" s="882"/>
      <c r="DN27" s="882"/>
      <c r="DO27" s="882"/>
      <c r="DP27" s="882"/>
      <c r="DQ27" s="882"/>
      <c r="DR27" s="882"/>
      <c r="DS27" s="882"/>
      <c r="DT27" s="882"/>
      <c r="DU27" s="882"/>
      <c r="DV27" s="882"/>
      <c r="DW27" s="882"/>
      <c r="DX27" s="882"/>
      <c r="DY27" s="882"/>
      <c r="DZ27" s="882"/>
      <c r="EA27" s="882"/>
      <c r="EB27" s="882"/>
      <c r="EC27" s="882"/>
      <c r="ED27" s="882"/>
      <c r="EE27" s="882"/>
    </row>
    <row r="28" s="709" customFormat="1" ht="27.95" hidden="1" customHeight="1" spans="1:135">
      <c r="A28" s="738">
        <v>21</v>
      </c>
      <c r="B28" s="739">
        <v>2020</v>
      </c>
      <c r="C28" s="744" t="s">
        <v>88</v>
      </c>
      <c r="D28" s="751">
        <v>43866</v>
      </c>
      <c r="E28" s="739"/>
      <c r="F28" s="742" t="s">
        <v>231</v>
      </c>
      <c r="G28" s="743"/>
      <c r="H28" s="743"/>
      <c r="I28" s="773"/>
      <c r="J28" s="743" t="s">
        <v>232</v>
      </c>
      <c r="K28" s="738" t="s">
        <v>67</v>
      </c>
      <c r="L28" s="773"/>
      <c r="M28" s="750" t="s">
        <v>68</v>
      </c>
      <c r="N28" s="783"/>
      <c r="O28" s="784" t="s">
        <v>233</v>
      </c>
      <c r="P28" s="742"/>
      <c r="Q28" s="812">
        <v>1702428275</v>
      </c>
      <c r="R28" s="804"/>
      <c r="S28" s="805" t="s">
        <v>72</v>
      </c>
      <c r="T28" s="761">
        <v>332</v>
      </c>
      <c r="U28" s="739" t="s">
        <v>73</v>
      </c>
      <c r="V28" s="743">
        <v>13</v>
      </c>
      <c r="W28" s="739"/>
      <c r="X28" s="739" t="s">
        <v>74</v>
      </c>
      <c r="Y28" s="739"/>
      <c r="Z28" s="739"/>
      <c r="AA28" s="739" t="s">
        <v>39</v>
      </c>
      <c r="AB28" s="743" t="s">
        <v>234</v>
      </c>
      <c r="AC28" s="739"/>
      <c r="AD28" s="739"/>
      <c r="AE28" s="739"/>
      <c r="AF28" s="739"/>
      <c r="AG28" s="739" t="s">
        <v>101</v>
      </c>
      <c r="AH28" s="836">
        <v>43866</v>
      </c>
      <c r="AI28" s="835">
        <v>43862</v>
      </c>
      <c r="AJ28" s="739" t="s">
        <v>74</v>
      </c>
      <c r="AK28" s="836">
        <v>43906</v>
      </c>
      <c r="AL28" s="837"/>
      <c r="AM28" s="812"/>
      <c r="AN28" s="812" t="s">
        <v>235</v>
      </c>
      <c r="AO28" s="812"/>
      <c r="AP28" s="848"/>
      <c r="AQ28" s="837"/>
      <c r="AR28" s="812"/>
      <c r="AS28" s="812"/>
      <c r="AT28" s="739"/>
      <c r="AU28" s="836"/>
      <c r="AV28" s="837"/>
      <c r="AW28" s="812"/>
      <c r="AX28" s="812"/>
      <c r="AY28" s="812"/>
      <c r="AZ28" s="739"/>
      <c r="BA28" s="739"/>
      <c r="BB28" s="739"/>
      <c r="BC28" s="739"/>
      <c r="BD28" s="739"/>
      <c r="BE28" s="739" t="s">
        <v>76</v>
      </c>
      <c r="BF28" s="760">
        <v>43866</v>
      </c>
      <c r="BG28" s="866">
        <f ca="1" t="shared" si="0"/>
        <v>218</v>
      </c>
      <c r="BH28" s="739" t="s">
        <v>77</v>
      </c>
      <c r="BI28" s="739" t="s">
        <v>77</v>
      </c>
      <c r="BJ28" s="739" t="s">
        <v>104</v>
      </c>
      <c r="BK28" s="741">
        <v>43861</v>
      </c>
      <c r="BL28" s="867"/>
      <c r="BM28" s="867"/>
      <c r="BN28" s="876"/>
      <c r="BO28" s="709" t="s">
        <v>236</v>
      </c>
      <c r="BV28" s="883"/>
      <c r="BW28" s="883"/>
      <c r="BX28" s="883"/>
      <c r="BY28" s="883"/>
      <c r="BZ28" s="883"/>
      <c r="CA28" s="883"/>
      <c r="CB28" s="883"/>
      <c r="CC28" s="883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83"/>
      <c r="DM28" s="883"/>
      <c r="DN28" s="883"/>
      <c r="DO28" s="883"/>
      <c r="DP28" s="883"/>
      <c r="DQ28" s="883"/>
      <c r="DR28" s="883"/>
      <c r="DS28" s="883"/>
      <c r="DT28" s="883"/>
      <c r="DU28" s="883"/>
      <c r="DV28" s="883"/>
      <c r="DW28" s="883"/>
      <c r="DX28" s="883"/>
      <c r="DY28" s="883"/>
      <c r="DZ28" s="883"/>
      <c r="EA28" s="883"/>
      <c r="EB28" s="883"/>
      <c r="EC28" s="883"/>
      <c r="ED28" s="883"/>
      <c r="EE28" s="883"/>
    </row>
    <row r="29" s="709" customFormat="1" ht="27.95" hidden="1" customHeight="1" spans="1:135">
      <c r="A29" s="745">
        <v>22</v>
      </c>
      <c r="B29" s="746">
        <v>2020</v>
      </c>
      <c r="C29" s="747" t="s">
        <v>197</v>
      </c>
      <c r="D29" s="752">
        <v>43861</v>
      </c>
      <c r="E29" s="746"/>
      <c r="F29" s="1003" t="s">
        <v>237</v>
      </c>
      <c r="G29" s="750"/>
      <c r="H29" s="750"/>
      <c r="I29" s="780"/>
      <c r="J29" s="750" t="s">
        <v>238</v>
      </c>
      <c r="K29" s="745" t="s">
        <v>67</v>
      </c>
      <c r="L29" s="780"/>
      <c r="M29" s="750" t="s">
        <v>239</v>
      </c>
      <c r="N29" s="786"/>
      <c r="O29" s="785" t="s">
        <v>240</v>
      </c>
      <c r="P29" s="749"/>
      <c r="Q29" s="790">
        <v>1712072584</v>
      </c>
      <c r="R29" s="807"/>
      <c r="S29" s="808" t="s">
        <v>99</v>
      </c>
      <c r="T29" s="810">
        <v>332</v>
      </c>
      <c r="U29" s="809" t="s">
        <v>100</v>
      </c>
      <c r="V29" s="750">
        <v>1</v>
      </c>
      <c r="W29" s="746"/>
      <c r="X29" s="746" t="s">
        <v>74</v>
      </c>
      <c r="Y29" s="746"/>
      <c r="Z29" s="746"/>
      <c r="AA29" s="746" t="s">
        <v>39</v>
      </c>
      <c r="AB29" s="750" t="s">
        <v>241</v>
      </c>
      <c r="AC29" s="746"/>
      <c r="AD29" s="746"/>
      <c r="AE29" s="746"/>
      <c r="AF29" s="746"/>
      <c r="AG29" s="746"/>
      <c r="AH29" s="833"/>
      <c r="AI29" s="834"/>
      <c r="AJ29" s="746"/>
      <c r="AK29" s="833"/>
      <c r="AL29" s="834"/>
      <c r="AM29" s="790"/>
      <c r="AN29" s="790"/>
      <c r="AO29" s="790"/>
      <c r="AP29" s="847"/>
      <c r="AQ29" s="834"/>
      <c r="AR29" s="790"/>
      <c r="AS29" s="790"/>
      <c r="AT29" s="746"/>
      <c r="AU29" s="833"/>
      <c r="AV29" s="834"/>
      <c r="AW29" s="790"/>
      <c r="AX29" s="790"/>
      <c r="AY29" s="790"/>
      <c r="AZ29" s="746"/>
      <c r="BA29" s="746"/>
      <c r="BB29" s="746"/>
      <c r="BC29" s="746"/>
      <c r="BD29" s="746"/>
      <c r="BE29" s="746"/>
      <c r="BF29" s="841"/>
      <c r="BG29" s="866">
        <f ca="1" t="shared" si="0"/>
        <v>31550</v>
      </c>
      <c r="BH29" s="746"/>
      <c r="BI29" s="746"/>
      <c r="BJ29" s="746" t="s">
        <v>78</v>
      </c>
      <c r="BK29" s="748">
        <v>43861</v>
      </c>
      <c r="BL29" s="867"/>
      <c r="BM29" s="867"/>
      <c r="BN29" s="876"/>
      <c r="BO29" s="709" t="s">
        <v>242</v>
      </c>
      <c r="BV29" s="882"/>
      <c r="BW29" s="882"/>
      <c r="BX29" s="882"/>
      <c r="BY29" s="882"/>
      <c r="BZ29" s="882"/>
      <c r="CA29" s="882"/>
      <c r="CB29" s="882"/>
      <c r="CC29" s="882"/>
      <c r="CD29" s="882"/>
      <c r="CE29" s="882"/>
      <c r="CF29" s="882"/>
      <c r="CG29" s="882"/>
      <c r="CH29" s="882"/>
      <c r="CI29" s="882"/>
      <c r="CJ29" s="882"/>
      <c r="CK29" s="882"/>
      <c r="CL29" s="882"/>
      <c r="CM29" s="882"/>
      <c r="CN29" s="882"/>
      <c r="CO29" s="882"/>
      <c r="CP29" s="882"/>
      <c r="CQ29" s="882"/>
      <c r="CR29" s="882"/>
      <c r="CS29" s="882"/>
      <c r="CT29" s="882"/>
      <c r="CU29" s="882"/>
      <c r="CV29" s="882"/>
      <c r="CW29" s="882"/>
      <c r="CX29" s="882"/>
      <c r="CY29" s="882"/>
      <c r="CZ29" s="882"/>
      <c r="DA29" s="882"/>
      <c r="DB29" s="882"/>
      <c r="DC29" s="882"/>
      <c r="DD29" s="882"/>
      <c r="DE29" s="882"/>
      <c r="DF29" s="882"/>
      <c r="DG29" s="882"/>
      <c r="DH29" s="882"/>
      <c r="DI29" s="882"/>
      <c r="DJ29" s="882"/>
      <c r="DK29" s="882"/>
      <c r="DL29" s="882"/>
      <c r="DM29" s="882"/>
      <c r="DN29" s="882"/>
      <c r="DO29" s="882"/>
      <c r="DP29" s="882"/>
      <c r="DQ29" s="882"/>
      <c r="DR29" s="882"/>
      <c r="DS29" s="882"/>
      <c r="DT29" s="882"/>
      <c r="DU29" s="882"/>
      <c r="DV29" s="882"/>
      <c r="DW29" s="882"/>
      <c r="DX29" s="882"/>
      <c r="DY29" s="882"/>
      <c r="DZ29" s="882"/>
      <c r="EA29" s="882"/>
      <c r="EB29" s="882"/>
      <c r="EC29" s="882"/>
      <c r="ED29" s="882"/>
      <c r="EE29" s="882"/>
    </row>
    <row r="30" s="710" customFormat="1" ht="27.95" hidden="1" customHeight="1" spans="1:135">
      <c r="A30" s="745">
        <v>23</v>
      </c>
      <c r="B30" s="746">
        <v>2020</v>
      </c>
      <c r="C30" s="747" t="s">
        <v>88</v>
      </c>
      <c r="D30" s="752">
        <v>43866</v>
      </c>
      <c r="E30" s="746"/>
      <c r="F30" s="1003" t="s">
        <v>243</v>
      </c>
      <c r="G30" s="750"/>
      <c r="H30" s="750"/>
      <c r="I30" s="780"/>
      <c r="J30" s="750" t="s">
        <v>244</v>
      </c>
      <c r="K30" s="745" t="s">
        <v>67</v>
      </c>
      <c r="L30" s="780"/>
      <c r="M30" s="750" t="s">
        <v>239</v>
      </c>
      <c r="N30" s="786"/>
      <c r="O30" s="785" t="s">
        <v>245</v>
      </c>
      <c r="P30" s="749"/>
      <c r="Q30" s="790">
        <v>1703959773</v>
      </c>
      <c r="R30" s="807"/>
      <c r="S30" s="808" t="s">
        <v>99</v>
      </c>
      <c r="T30" s="810">
        <v>332</v>
      </c>
      <c r="U30" s="809" t="s">
        <v>100</v>
      </c>
      <c r="V30" s="750">
        <v>1</v>
      </c>
      <c r="W30" s="746"/>
      <c r="X30" s="746" t="s">
        <v>74</v>
      </c>
      <c r="Y30" s="746"/>
      <c r="Z30" s="746"/>
      <c r="AA30" s="746" t="s">
        <v>39</v>
      </c>
      <c r="AB30" s="750" t="s">
        <v>246</v>
      </c>
      <c r="AC30" s="746"/>
      <c r="AD30" s="746"/>
      <c r="AE30" s="746"/>
      <c r="AF30" s="746"/>
      <c r="AG30" s="746" t="s">
        <v>74</v>
      </c>
      <c r="AH30" s="833">
        <v>43866</v>
      </c>
      <c r="AI30" s="834" t="s">
        <v>88</v>
      </c>
      <c r="AJ30" s="746"/>
      <c r="AK30" s="833"/>
      <c r="AL30" s="834"/>
      <c r="AM30" s="790"/>
      <c r="AN30" s="790"/>
      <c r="AO30" s="790"/>
      <c r="AP30" s="847"/>
      <c r="AQ30" s="834"/>
      <c r="AR30" s="790"/>
      <c r="AS30" s="790"/>
      <c r="AT30" s="746"/>
      <c r="AU30" s="833"/>
      <c r="AV30" s="834"/>
      <c r="AW30" s="790"/>
      <c r="AX30" s="790"/>
      <c r="AY30" s="790"/>
      <c r="AZ30" s="746"/>
      <c r="BA30" s="746"/>
      <c r="BB30" s="746"/>
      <c r="BC30" s="746"/>
      <c r="BD30" s="746"/>
      <c r="BE30" s="746" t="s">
        <v>76</v>
      </c>
      <c r="BF30" s="841">
        <v>43866</v>
      </c>
      <c r="BG30" s="866">
        <f ca="1" t="shared" si="0"/>
        <v>218</v>
      </c>
      <c r="BH30" s="746" t="s">
        <v>76</v>
      </c>
      <c r="BI30" s="746" t="s">
        <v>76</v>
      </c>
      <c r="BJ30" s="746" t="s">
        <v>104</v>
      </c>
      <c r="BK30" s="748">
        <v>43861</v>
      </c>
      <c r="BL30" s="871"/>
      <c r="BM30" s="871"/>
      <c r="BN30" s="877"/>
      <c r="BO30" s="710" t="s">
        <v>247</v>
      </c>
      <c r="BV30" s="882"/>
      <c r="BW30" s="882"/>
      <c r="BX30" s="882"/>
      <c r="BY30" s="882"/>
      <c r="BZ30" s="882"/>
      <c r="CA30" s="882"/>
      <c r="CB30" s="882"/>
      <c r="CC30" s="882"/>
      <c r="CD30" s="882"/>
      <c r="CE30" s="882"/>
      <c r="CF30" s="882"/>
      <c r="CG30" s="882"/>
      <c r="CH30" s="882"/>
      <c r="CI30" s="882"/>
      <c r="CJ30" s="882"/>
      <c r="CK30" s="882"/>
      <c r="CL30" s="882"/>
      <c r="CM30" s="882"/>
      <c r="CN30" s="882"/>
      <c r="CO30" s="882"/>
      <c r="CP30" s="882"/>
      <c r="CQ30" s="882"/>
      <c r="CR30" s="882"/>
      <c r="CS30" s="882"/>
      <c r="CT30" s="882"/>
      <c r="CU30" s="882"/>
      <c r="CV30" s="882"/>
      <c r="CW30" s="882"/>
      <c r="CX30" s="882"/>
      <c r="CY30" s="882"/>
      <c r="CZ30" s="882"/>
      <c r="DA30" s="882"/>
      <c r="DB30" s="882"/>
      <c r="DC30" s="882"/>
      <c r="DD30" s="882"/>
      <c r="DE30" s="882"/>
      <c r="DF30" s="882"/>
      <c r="DG30" s="882"/>
      <c r="DH30" s="882"/>
      <c r="DI30" s="882"/>
      <c r="DJ30" s="882"/>
      <c r="DK30" s="882"/>
      <c r="DL30" s="882"/>
      <c r="DM30" s="882"/>
      <c r="DN30" s="882"/>
      <c r="DO30" s="882"/>
      <c r="DP30" s="882"/>
      <c r="DQ30" s="882"/>
      <c r="DR30" s="882"/>
      <c r="DS30" s="882"/>
      <c r="DT30" s="882"/>
      <c r="DU30" s="882"/>
      <c r="DV30" s="882"/>
      <c r="DW30" s="882"/>
      <c r="DX30" s="882"/>
      <c r="DY30" s="882"/>
      <c r="DZ30" s="882"/>
      <c r="EA30" s="882"/>
      <c r="EB30" s="882"/>
      <c r="EC30" s="882"/>
      <c r="ED30" s="882"/>
      <c r="EE30" s="882"/>
    </row>
    <row r="31" s="710" customFormat="1" ht="27.95" hidden="1" customHeight="1" spans="1:135">
      <c r="A31" s="745">
        <v>24</v>
      </c>
      <c r="B31" s="746">
        <v>2020</v>
      </c>
      <c r="C31" s="747" t="s">
        <v>88</v>
      </c>
      <c r="D31" s="752">
        <v>43865</v>
      </c>
      <c r="E31" s="746"/>
      <c r="F31" s="749" t="s">
        <v>248</v>
      </c>
      <c r="G31" s="750"/>
      <c r="H31" s="750"/>
      <c r="I31" s="780"/>
      <c r="J31" s="750" t="s">
        <v>249</v>
      </c>
      <c r="K31" s="745" t="s">
        <v>67</v>
      </c>
      <c r="L31" s="780"/>
      <c r="M31" s="750" t="s">
        <v>68</v>
      </c>
      <c r="N31" s="786"/>
      <c r="O31" s="785" t="s">
        <v>250</v>
      </c>
      <c r="P31" s="749"/>
      <c r="Q31" s="790">
        <v>1710011394</v>
      </c>
      <c r="R31" s="807"/>
      <c r="S31" s="808" t="s">
        <v>72</v>
      </c>
      <c r="T31" s="810">
        <v>332</v>
      </c>
      <c r="U31" s="746" t="s">
        <v>73</v>
      </c>
      <c r="V31" s="750">
        <v>13</v>
      </c>
      <c r="W31" s="746"/>
      <c r="X31" s="746" t="s">
        <v>74</v>
      </c>
      <c r="Y31" s="746"/>
      <c r="Z31" s="746"/>
      <c r="AA31" s="746" t="s">
        <v>39</v>
      </c>
      <c r="AB31" s="750" t="s">
        <v>251</v>
      </c>
      <c r="AC31" s="746"/>
      <c r="AD31" s="746"/>
      <c r="AE31" s="746"/>
      <c r="AF31" s="746"/>
      <c r="AG31" s="746"/>
      <c r="AH31" s="833"/>
      <c r="AI31" s="834"/>
      <c r="AJ31" s="746"/>
      <c r="AK31" s="833"/>
      <c r="AL31" s="834"/>
      <c r="AM31" s="790"/>
      <c r="AN31" s="790"/>
      <c r="AO31" s="790"/>
      <c r="AP31" s="847"/>
      <c r="AQ31" s="834"/>
      <c r="AR31" s="790"/>
      <c r="AS31" s="790"/>
      <c r="AT31" s="746"/>
      <c r="AU31" s="833"/>
      <c r="AV31" s="834"/>
      <c r="AW31" s="790"/>
      <c r="AX31" s="790"/>
      <c r="AY31" s="790"/>
      <c r="AZ31" s="746"/>
      <c r="BA31" s="746"/>
      <c r="BB31" s="746"/>
      <c r="BC31" s="746"/>
      <c r="BD31" s="746"/>
      <c r="BE31" s="746" t="s">
        <v>76</v>
      </c>
      <c r="BF31" s="841"/>
      <c r="BG31" s="866">
        <f ca="1" t="shared" si="0"/>
        <v>31550</v>
      </c>
      <c r="BH31" s="746"/>
      <c r="BI31" s="746"/>
      <c r="BJ31" s="746" t="s">
        <v>91</v>
      </c>
      <c r="BK31" s="748">
        <v>43867</v>
      </c>
      <c r="BL31" s="871"/>
      <c r="BM31" s="871"/>
      <c r="BN31" s="877"/>
      <c r="BO31" s="710" t="s">
        <v>252</v>
      </c>
      <c r="BV31" s="882"/>
      <c r="BW31" s="882"/>
      <c r="BX31" s="882"/>
      <c r="BY31" s="882"/>
      <c r="BZ31" s="882"/>
      <c r="CA31" s="882"/>
      <c r="CB31" s="882"/>
      <c r="CC31" s="882"/>
      <c r="CD31" s="882"/>
      <c r="CE31" s="882"/>
      <c r="CF31" s="882"/>
      <c r="CG31" s="882"/>
      <c r="CH31" s="882"/>
      <c r="CI31" s="882"/>
      <c r="CJ31" s="882"/>
      <c r="CK31" s="882"/>
      <c r="CL31" s="882"/>
      <c r="CM31" s="882"/>
      <c r="CN31" s="882"/>
      <c r="CO31" s="882"/>
      <c r="CP31" s="882"/>
      <c r="CQ31" s="882"/>
      <c r="CR31" s="882"/>
      <c r="CS31" s="882"/>
      <c r="CT31" s="882"/>
      <c r="CU31" s="882"/>
      <c r="CV31" s="882"/>
      <c r="CW31" s="882"/>
      <c r="CX31" s="882"/>
      <c r="CY31" s="882"/>
      <c r="CZ31" s="882"/>
      <c r="DA31" s="882"/>
      <c r="DB31" s="882"/>
      <c r="DC31" s="882"/>
      <c r="DD31" s="882"/>
      <c r="DE31" s="882"/>
      <c r="DF31" s="882"/>
      <c r="DG31" s="882"/>
      <c r="DH31" s="882"/>
      <c r="DI31" s="882"/>
      <c r="DJ31" s="882"/>
      <c r="DK31" s="882"/>
      <c r="DL31" s="882"/>
      <c r="DM31" s="882"/>
      <c r="DN31" s="882"/>
      <c r="DO31" s="882"/>
      <c r="DP31" s="882"/>
      <c r="DQ31" s="882"/>
      <c r="DR31" s="882"/>
      <c r="DS31" s="882"/>
      <c r="DT31" s="882"/>
      <c r="DU31" s="882"/>
      <c r="DV31" s="882"/>
      <c r="DW31" s="882"/>
      <c r="DX31" s="882"/>
      <c r="DY31" s="882"/>
      <c r="DZ31" s="882"/>
      <c r="EA31" s="882"/>
      <c r="EB31" s="882"/>
      <c r="EC31" s="882"/>
      <c r="ED31" s="882"/>
      <c r="EE31" s="882"/>
    </row>
    <row r="32" s="709" customFormat="1" ht="27.95" hidden="1" customHeight="1" spans="1:135">
      <c r="A32" s="738">
        <v>25</v>
      </c>
      <c r="B32" s="739">
        <v>2020</v>
      </c>
      <c r="C32" s="744" t="s">
        <v>88</v>
      </c>
      <c r="D32" s="751">
        <v>43865</v>
      </c>
      <c r="E32" s="739"/>
      <c r="F32" s="1002" t="s">
        <v>253</v>
      </c>
      <c r="G32" s="743"/>
      <c r="H32" s="743"/>
      <c r="I32" s="773"/>
      <c r="J32" s="743" t="s">
        <v>254</v>
      </c>
      <c r="K32" s="738" t="s">
        <v>67</v>
      </c>
      <c r="L32" s="773"/>
      <c r="M32" s="750" t="s">
        <v>96</v>
      </c>
      <c r="N32" s="783"/>
      <c r="O32" s="784" t="s">
        <v>255</v>
      </c>
      <c r="P32" s="742"/>
      <c r="Q32" s="812">
        <v>1714874250</v>
      </c>
      <c r="R32" s="804"/>
      <c r="S32" s="805" t="s">
        <v>210</v>
      </c>
      <c r="T32" s="761">
        <v>332</v>
      </c>
      <c r="U32" s="739" t="s">
        <v>211</v>
      </c>
      <c r="V32" s="743">
        <v>6</v>
      </c>
      <c r="W32" s="739" t="s">
        <v>74</v>
      </c>
      <c r="X32" s="739"/>
      <c r="Y32" s="739"/>
      <c r="Z32" s="739"/>
      <c r="AA32" s="739"/>
      <c r="AB32" s="743"/>
      <c r="AC32" s="739"/>
      <c r="AD32" s="739"/>
      <c r="AE32" s="739"/>
      <c r="AF32" s="739"/>
      <c r="AG32" s="739" t="s">
        <v>74</v>
      </c>
      <c r="AH32" s="836">
        <v>43865</v>
      </c>
      <c r="AI32" s="837" t="s">
        <v>88</v>
      </c>
      <c r="AJ32" s="739" t="s">
        <v>74</v>
      </c>
      <c r="AK32" s="836">
        <v>43894</v>
      </c>
      <c r="AL32" s="837" t="s">
        <v>256</v>
      </c>
      <c r="AM32" s="812"/>
      <c r="AN32" s="812" t="s">
        <v>203</v>
      </c>
      <c r="AO32" s="812"/>
      <c r="AP32" s="848"/>
      <c r="AQ32" s="837"/>
      <c r="AR32" s="812"/>
      <c r="AS32" s="812"/>
      <c r="AT32" s="739"/>
      <c r="AU32" s="836"/>
      <c r="AV32" s="837"/>
      <c r="AW32" s="812"/>
      <c r="AX32" s="812"/>
      <c r="AY32" s="812"/>
      <c r="AZ32" s="739"/>
      <c r="BA32" s="739"/>
      <c r="BB32" s="739"/>
      <c r="BC32" s="739"/>
      <c r="BD32" s="739"/>
      <c r="BE32" s="739" t="s">
        <v>76</v>
      </c>
      <c r="BF32" s="760">
        <v>43865</v>
      </c>
      <c r="BG32" s="866">
        <f ca="1" t="shared" si="0"/>
        <v>219</v>
      </c>
      <c r="BH32" s="739" t="s">
        <v>76</v>
      </c>
      <c r="BI32" s="739" t="s">
        <v>76</v>
      </c>
      <c r="BJ32" s="739" t="s">
        <v>78</v>
      </c>
      <c r="BK32" s="741">
        <v>43867</v>
      </c>
      <c r="BL32" s="867"/>
      <c r="BM32" s="867"/>
      <c r="BN32" s="876"/>
      <c r="BO32" s="709" t="s">
        <v>257</v>
      </c>
      <c r="BV32" s="883"/>
      <c r="BW32" s="883"/>
      <c r="BX32" s="883"/>
      <c r="BY32" s="883"/>
      <c r="BZ32" s="883"/>
      <c r="CA32" s="883"/>
      <c r="CB32" s="883"/>
      <c r="CC32" s="883"/>
      <c r="CD32" s="883"/>
      <c r="CE32" s="883"/>
      <c r="CF32" s="883"/>
      <c r="CG32" s="883"/>
      <c r="CH32" s="883"/>
      <c r="CI32" s="883"/>
      <c r="CJ32" s="883"/>
      <c r="CK32" s="883"/>
      <c r="CL32" s="883"/>
      <c r="CM32" s="883"/>
      <c r="CN32" s="883"/>
      <c r="CO32" s="883"/>
      <c r="CP32" s="883"/>
      <c r="CQ32" s="883"/>
      <c r="CR32" s="883"/>
      <c r="CS32" s="883"/>
      <c r="CT32" s="883"/>
      <c r="CU32" s="883"/>
      <c r="CV32" s="883"/>
      <c r="CW32" s="883"/>
      <c r="CX32" s="883"/>
      <c r="CY32" s="883"/>
      <c r="CZ32" s="883"/>
      <c r="DA32" s="883"/>
      <c r="DB32" s="883"/>
      <c r="DC32" s="883"/>
      <c r="DD32" s="883"/>
      <c r="DE32" s="883"/>
      <c r="DF32" s="883"/>
      <c r="DG32" s="883"/>
      <c r="DH32" s="883"/>
      <c r="DI32" s="883"/>
      <c r="DJ32" s="883"/>
      <c r="DK32" s="883"/>
      <c r="DL32" s="883"/>
      <c r="DM32" s="883"/>
      <c r="DN32" s="883"/>
      <c r="DO32" s="883"/>
      <c r="DP32" s="883"/>
      <c r="DQ32" s="883"/>
      <c r="DR32" s="883"/>
      <c r="DS32" s="883"/>
      <c r="DT32" s="883"/>
      <c r="DU32" s="883"/>
      <c r="DV32" s="883"/>
      <c r="DW32" s="883"/>
      <c r="DX32" s="883"/>
      <c r="DY32" s="883"/>
      <c r="DZ32" s="883"/>
      <c r="EA32" s="883"/>
      <c r="EB32" s="883"/>
      <c r="EC32" s="883"/>
      <c r="ED32" s="883"/>
      <c r="EE32" s="883"/>
    </row>
    <row r="33" s="709" customFormat="1" ht="27.95" hidden="1" customHeight="1" spans="1:135">
      <c r="A33" s="738">
        <v>26</v>
      </c>
      <c r="B33" s="739">
        <v>2020</v>
      </c>
      <c r="C33" s="744" t="s">
        <v>88</v>
      </c>
      <c r="D33" s="751">
        <v>43864</v>
      </c>
      <c r="E33" s="739"/>
      <c r="F33" s="1002" t="s">
        <v>258</v>
      </c>
      <c r="G33" s="743"/>
      <c r="H33" s="743"/>
      <c r="I33" s="773"/>
      <c r="J33" s="743" t="s">
        <v>259</v>
      </c>
      <c r="K33" s="738" t="s">
        <v>67</v>
      </c>
      <c r="L33" s="773"/>
      <c r="M33" s="750" t="s">
        <v>96</v>
      </c>
      <c r="N33" s="783"/>
      <c r="O33" s="784" t="s">
        <v>260</v>
      </c>
      <c r="P33" s="742"/>
      <c r="Q33" s="812">
        <v>1725907745</v>
      </c>
      <c r="R33" s="804"/>
      <c r="S33" s="805" t="s">
        <v>210</v>
      </c>
      <c r="T33" s="761">
        <v>332</v>
      </c>
      <c r="U33" s="739" t="s">
        <v>211</v>
      </c>
      <c r="V33" s="743">
        <v>5</v>
      </c>
      <c r="W33" s="739" t="s">
        <v>74</v>
      </c>
      <c r="X33" s="739"/>
      <c r="Y33" s="739"/>
      <c r="Z33" s="739"/>
      <c r="AA33" s="739"/>
      <c r="AB33" s="743"/>
      <c r="AC33" s="739"/>
      <c r="AD33" s="739"/>
      <c r="AE33" s="739"/>
      <c r="AF33" s="739"/>
      <c r="AG33" s="739" t="s">
        <v>74</v>
      </c>
      <c r="AH33" s="836">
        <v>43864</v>
      </c>
      <c r="AI33" s="837" t="s">
        <v>88</v>
      </c>
      <c r="AJ33" s="739" t="s">
        <v>74</v>
      </c>
      <c r="AK33" s="836">
        <v>43902</v>
      </c>
      <c r="AL33" s="837" t="s">
        <v>256</v>
      </c>
      <c r="AM33" s="812"/>
      <c r="AN33" s="812" t="s">
        <v>261</v>
      </c>
      <c r="AO33" s="812"/>
      <c r="AP33" s="848"/>
      <c r="AQ33" s="837"/>
      <c r="AR33" s="812"/>
      <c r="AS33" s="812"/>
      <c r="AT33" s="739"/>
      <c r="AU33" s="836"/>
      <c r="AV33" s="837"/>
      <c r="AW33" s="812"/>
      <c r="AX33" s="812"/>
      <c r="AY33" s="812"/>
      <c r="AZ33" s="739"/>
      <c r="BA33" s="739"/>
      <c r="BB33" s="739"/>
      <c r="BC33" s="739"/>
      <c r="BD33" s="739"/>
      <c r="BE33" s="739" t="s">
        <v>76</v>
      </c>
      <c r="BF33" s="760">
        <v>43864</v>
      </c>
      <c r="BG33" s="866">
        <f ca="1" t="shared" si="0"/>
        <v>220</v>
      </c>
      <c r="BH33" s="739" t="s">
        <v>76</v>
      </c>
      <c r="BI33" s="739" t="s">
        <v>76</v>
      </c>
      <c r="BJ33" s="739" t="s">
        <v>104</v>
      </c>
      <c r="BK33" s="741">
        <v>43867</v>
      </c>
      <c r="BL33" s="867"/>
      <c r="BM33" s="867"/>
      <c r="BN33" s="876"/>
      <c r="BO33" s="709" t="s">
        <v>262</v>
      </c>
      <c r="BV33" s="883"/>
      <c r="BW33" s="883"/>
      <c r="BX33" s="883"/>
      <c r="BY33" s="883"/>
      <c r="BZ33" s="883"/>
      <c r="CA33" s="883"/>
      <c r="CB33" s="883"/>
      <c r="CC33" s="883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3"/>
      <c r="CU33" s="883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3"/>
      <c r="DM33" s="883"/>
      <c r="DN33" s="883"/>
      <c r="DO33" s="883"/>
      <c r="DP33" s="883"/>
      <c r="DQ33" s="883"/>
      <c r="DR33" s="883"/>
      <c r="DS33" s="883"/>
      <c r="DT33" s="883"/>
      <c r="DU33" s="883"/>
      <c r="DV33" s="883"/>
      <c r="DW33" s="883"/>
      <c r="DX33" s="883"/>
      <c r="DY33" s="883"/>
      <c r="DZ33" s="883"/>
      <c r="EA33" s="883"/>
      <c r="EB33" s="883"/>
      <c r="EC33" s="883"/>
      <c r="ED33" s="883"/>
      <c r="EE33" s="883"/>
    </row>
    <row r="34" s="710" customFormat="1" ht="27.95" hidden="1" customHeight="1" spans="1:135">
      <c r="A34" s="745">
        <v>27</v>
      </c>
      <c r="B34" s="746">
        <v>2020</v>
      </c>
      <c r="C34" s="747" t="s">
        <v>88</v>
      </c>
      <c r="D34" s="752">
        <v>43868</v>
      </c>
      <c r="E34" s="746"/>
      <c r="F34" s="749" t="s">
        <v>263</v>
      </c>
      <c r="G34" s="750"/>
      <c r="H34" s="750"/>
      <c r="I34" s="780"/>
      <c r="J34" s="750" t="s">
        <v>264</v>
      </c>
      <c r="K34" s="745" t="s">
        <v>67</v>
      </c>
      <c r="L34" s="780"/>
      <c r="M34" s="750" t="s">
        <v>265</v>
      </c>
      <c r="N34" s="786" t="s">
        <v>266</v>
      </c>
      <c r="O34" s="785" t="s">
        <v>266</v>
      </c>
      <c r="P34" s="749" t="s">
        <v>267</v>
      </c>
      <c r="Q34" s="790">
        <v>502293574</v>
      </c>
      <c r="R34" s="807"/>
      <c r="S34" s="808" t="s">
        <v>210</v>
      </c>
      <c r="T34" s="810">
        <v>332</v>
      </c>
      <c r="U34" s="746" t="s">
        <v>211</v>
      </c>
      <c r="V34" s="750">
        <v>5</v>
      </c>
      <c r="W34" s="746" t="s">
        <v>74</v>
      </c>
      <c r="X34" s="746"/>
      <c r="Y34" s="746"/>
      <c r="Z34" s="746"/>
      <c r="AA34" s="746"/>
      <c r="AB34" s="750"/>
      <c r="AC34" s="746"/>
      <c r="AD34" s="746"/>
      <c r="AE34" s="746"/>
      <c r="AF34" s="746"/>
      <c r="AG34" s="746" t="s">
        <v>74</v>
      </c>
      <c r="AH34" s="833">
        <v>43868</v>
      </c>
      <c r="AI34" s="834" t="s">
        <v>88</v>
      </c>
      <c r="AJ34" s="746"/>
      <c r="AK34" s="833"/>
      <c r="AL34" s="834"/>
      <c r="AM34" s="790"/>
      <c r="AN34" s="790"/>
      <c r="AO34" s="790"/>
      <c r="AP34" s="847"/>
      <c r="AQ34" s="834"/>
      <c r="AR34" s="790"/>
      <c r="AS34" s="790"/>
      <c r="AT34" s="746"/>
      <c r="AU34" s="833"/>
      <c r="AV34" s="834"/>
      <c r="AW34" s="790"/>
      <c r="AX34" s="790"/>
      <c r="AY34" s="790"/>
      <c r="AZ34" s="746"/>
      <c r="BA34" s="746"/>
      <c r="BB34" s="746"/>
      <c r="BC34" s="746"/>
      <c r="BD34" s="746"/>
      <c r="BE34" s="746" t="s">
        <v>76</v>
      </c>
      <c r="BF34" s="841">
        <v>43868</v>
      </c>
      <c r="BG34" s="866">
        <f ca="1" t="shared" si="0"/>
        <v>216</v>
      </c>
      <c r="BH34" s="746" t="s">
        <v>76</v>
      </c>
      <c r="BI34" s="746" t="s">
        <v>76</v>
      </c>
      <c r="BJ34" s="746" t="s">
        <v>78</v>
      </c>
      <c r="BK34" s="752">
        <v>43868</v>
      </c>
      <c r="BL34" s="871"/>
      <c r="BM34" s="871"/>
      <c r="BN34" s="877"/>
      <c r="BO34" s="710" t="s">
        <v>72</v>
      </c>
      <c r="BV34" s="882"/>
      <c r="BW34" s="882"/>
      <c r="BX34" s="882"/>
      <c r="BY34" s="882"/>
      <c r="BZ34" s="882"/>
      <c r="CA34" s="882"/>
      <c r="CB34" s="882"/>
      <c r="CC34" s="882"/>
      <c r="CD34" s="882"/>
      <c r="CE34" s="882"/>
      <c r="CF34" s="882"/>
      <c r="CG34" s="882"/>
      <c r="CH34" s="882"/>
      <c r="CI34" s="882"/>
      <c r="CJ34" s="882"/>
      <c r="CK34" s="882"/>
      <c r="CL34" s="882"/>
      <c r="CM34" s="882"/>
      <c r="CN34" s="882"/>
      <c r="CO34" s="882"/>
      <c r="CP34" s="882"/>
      <c r="CQ34" s="882"/>
      <c r="CR34" s="882"/>
      <c r="CS34" s="882"/>
      <c r="CT34" s="882"/>
      <c r="CU34" s="882"/>
      <c r="CV34" s="882"/>
      <c r="CW34" s="882"/>
      <c r="CX34" s="882"/>
      <c r="CY34" s="882"/>
      <c r="CZ34" s="882"/>
      <c r="DA34" s="882"/>
      <c r="DB34" s="882"/>
      <c r="DC34" s="882"/>
      <c r="DD34" s="882"/>
      <c r="DE34" s="882"/>
      <c r="DF34" s="882"/>
      <c r="DG34" s="882"/>
      <c r="DH34" s="882"/>
      <c r="DI34" s="882"/>
      <c r="DJ34" s="882"/>
      <c r="DK34" s="882"/>
      <c r="DL34" s="882"/>
      <c r="DM34" s="882"/>
      <c r="DN34" s="882"/>
      <c r="DO34" s="882"/>
      <c r="DP34" s="882"/>
      <c r="DQ34" s="882"/>
      <c r="DR34" s="882"/>
      <c r="DS34" s="882"/>
      <c r="DT34" s="882"/>
      <c r="DU34" s="882"/>
      <c r="DV34" s="882"/>
      <c r="DW34" s="882"/>
      <c r="DX34" s="882"/>
      <c r="DY34" s="882"/>
      <c r="DZ34" s="882"/>
      <c r="EA34" s="882"/>
      <c r="EB34" s="882"/>
      <c r="EC34" s="882"/>
      <c r="ED34" s="882"/>
      <c r="EE34" s="882"/>
    </row>
    <row r="35" s="710" customFormat="1" ht="27.95" hidden="1" customHeight="1" spans="1:135">
      <c r="A35" s="745">
        <v>28</v>
      </c>
      <c r="B35" s="746">
        <v>2020</v>
      </c>
      <c r="C35" s="747" t="s">
        <v>88</v>
      </c>
      <c r="D35" s="752">
        <v>43874</v>
      </c>
      <c r="E35" s="746"/>
      <c r="F35" s="1003" t="s">
        <v>268</v>
      </c>
      <c r="G35" s="750"/>
      <c r="H35" s="750"/>
      <c r="I35" s="780"/>
      <c r="J35" s="750" t="s">
        <v>269</v>
      </c>
      <c r="K35" s="745" t="s">
        <v>67</v>
      </c>
      <c r="L35" s="780"/>
      <c r="M35" s="750" t="s">
        <v>265</v>
      </c>
      <c r="N35" s="788"/>
      <c r="O35" s="785" t="s">
        <v>270</v>
      </c>
      <c r="P35" s="749"/>
      <c r="Q35" s="790">
        <v>1716037377</v>
      </c>
      <c r="R35" s="807"/>
      <c r="S35" s="808" t="s">
        <v>210</v>
      </c>
      <c r="T35" s="810">
        <v>332</v>
      </c>
      <c r="U35" s="746" t="s">
        <v>211</v>
      </c>
      <c r="V35" s="750">
        <v>5</v>
      </c>
      <c r="W35" s="746"/>
      <c r="X35" s="746" t="s">
        <v>74</v>
      </c>
      <c r="Y35" s="746"/>
      <c r="Z35" s="746"/>
      <c r="AA35" s="746" t="s">
        <v>39</v>
      </c>
      <c r="AB35" s="750" t="s">
        <v>271</v>
      </c>
      <c r="AC35" s="746"/>
      <c r="AD35" s="746"/>
      <c r="AE35" s="746"/>
      <c r="AF35" s="746"/>
      <c r="AG35" s="746"/>
      <c r="AH35" s="833"/>
      <c r="AI35" s="834"/>
      <c r="AJ35" s="746"/>
      <c r="AK35" s="833"/>
      <c r="AL35" s="834"/>
      <c r="AM35" s="790"/>
      <c r="AN35" s="790"/>
      <c r="AO35" s="790"/>
      <c r="AP35" s="847"/>
      <c r="AQ35" s="834"/>
      <c r="AR35" s="790"/>
      <c r="AS35" s="790"/>
      <c r="AT35" s="746"/>
      <c r="AU35" s="833"/>
      <c r="AV35" s="834"/>
      <c r="AW35" s="790"/>
      <c r="AX35" s="790"/>
      <c r="AY35" s="790"/>
      <c r="AZ35" s="746"/>
      <c r="BA35" s="746"/>
      <c r="BB35" s="746"/>
      <c r="BC35" s="746"/>
      <c r="BD35" s="746"/>
      <c r="BE35" s="746" t="s">
        <v>76</v>
      </c>
      <c r="BF35" s="841"/>
      <c r="BG35" s="866">
        <f ca="1" t="shared" si="0"/>
        <v>31550</v>
      </c>
      <c r="BH35" s="746" t="s">
        <v>76</v>
      </c>
      <c r="BI35" s="746" t="s">
        <v>76</v>
      </c>
      <c r="BJ35" s="746" t="s">
        <v>91</v>
      </c>
      <c r="BK35" s="752">
        <v>43874</v>
      </c>
      <c r="BL35" s="871"/>
      <c r="BM35" s="871"/>
      <c r="BN35" s="877"/>
      <c r="BO35" s="33" t="s">
        <v>272</v>
      </c>
      <c r="BV35" s="882"/>
      <c r="BW35" s="882"/>
      <c r="BX35" s="882"/>
      <c r="BY35" s="882"/>
      <c r="BZ35" s="882"/>
      <c r="CA35" s="882"/>
      <c r="CB35" s="882"/>
      <c r="CC35" s="882"/>
      <c r="CD35" s="882"/>
      <c r="CE35" s="882"/>
      <c r="CF35" s="882"/>
      <c r="CG35" s="882"/>
      <c r="CH35" s="882"/>
      <c r="CI35" s="882"/>
      <c r="CJ35" s="882"/>
      <c r="CK35" s="882"/>
      <c r="CL35" s="882"/>
      <c r="CM35" s="882"/>
      <c r="CN35" s="882"/>
      <c r="CO35" s="882"/>
      <c r="CP35" s="882"/>
      <c r="CQ35" s="882"/>
      <c r="CR35" s="882"/>
      <c r="CS35" s="882"/>
      <c r="CT35" s="882"/>
      <c r="CU35" s="882"/>
      <c r="CV35" s="882"/>
      <c r="CW35" s="882"/>
      <c r="CX35" s="882"/>
      <c r="CY35" s="882"/>
      <c r="CZ35" s="882"/>
      <c r="DA35" s="882"/>
      <c r="DB35" s="882"/>
      <c r="DC35" s="882"/>
      <c r="DD35" s="882"/>
      <c r="DE35" s="882"/>
      <c r="DF35" s="882"/>
      <c r="DG35" s="882"/>
      <c r="DH35" s="882"/>
      <c r="DI35" s="882"/>
      <c r="DJ35" s="882"/>
      <c r="DK35" s="882"/>
      <c r="DL35" s="882"/>
      <c r="DM35" s="882"/>
      <c r="DN35" s="882"/>
      <c r="DO35" s="882"/>
      <c r="DP35" s="882"/>
      <c r="DQ35" s="882"/>
      <c r="DR35" s="882"/>
      <c r="DS35" s="882"/>
      <c r="DT35" s="882"/>
      <c r="DU35" s="882"/>
      <c r="DV35" s="882"/>
      <c r="DW35" s="882"/>
      <c r="DX35" s="882"/>
      <c r="DY35" s="882"/>
      <c r="DZ35" s="882"/>
      <c r="EA35" s="882"/>
      <c r="EB35" s="882"/>
      <c r="EC35" s="882"/>
      <c r="ED35" s="882"/>
      <c r="EE35" s="882"/>
    </row>
    <row r="36" s="710" customFormat="1" ht="27.95" hidden="1" customHeight="1" spans="1:135">
      <c r="A36" s="745">
        <v>29</v>
      </c>
      <c r="B36" s="746">
        <v>2020</v>
      </c>
      <c r="C36" s="747" t="s">
        <v>88</v>
      </c>
      <c r="D36" s="752">
        <v>43874</v>
      </c>
      <c r="E36" s="746"/>
      <c r="F36" s="1003" t="s">
        <v>273</v>
      </c>
      <c r="G36" s="750"/>
      <c r="H36" s="750"/>
      <c r="I36" s="780"/>
      <c r="J36" s="750" t="s">
        <v>274</v>
      </c>
      <c r="K36" s="745" t="s">
        <v>67</v>
      </c>
      <c r="L36" s="780"/>
      <c r="M36" s="750" t="s">
        <v>239</v>
      </c>
      <c r="N36" s="786"/>
      <c r="O36" s="785" t="s">
        <v>275</v>
      </c>
      <c r="P36" s="749" t="s">
        <v>276</v>
      </c>
      <c r="Q36" s="790"/>
      <c r="R36" s="807"/>
      <c r="S36" s="808" t="s">
        <v>99</v>
      </c>
      <c r="T36" s="810">
        <v>332</v>
      </c>
      <c r="U36" s="809" t="s">
        <v>100</v>
      </c>
      <c r="V36" s="750">
        <v>1</v>
      </c>
      <c r="W36" s="746"/>
      <c r="X36" s="746" t="s">
        <v>74</v>
      </c>
      <c r="Y36" s="746"/>
      <c r="Z36" s="746"/>
      <c r="AA36" s="746" t="s">
        <v>39</v>
      </c>
      <c r="AB36" s="750" t="s">
        <v>277</v>
      </c>
      <c r="AC36" s="746"/>
      <c r="AD36" s="746"/>
      <c r="AE36" s="746"/>
      <c r="AF36" s="746"/>
      <c r="AG36" s="746"/>
      <c r="AH36" s="833"/>
      <c r="AI36" s="834"/>
      <c r="AJ36" s="746"/>
      <c r="AK36" s="833"/>
      <c r="AL36" s="834"/>
      <c r="AM36" s="790"/>
      <c r="AN36" s="790"/>
      <c r="AO36" s="790"/>
      <c r="AP36" s="847"/>
      <c r="AQ36" s="834"/>
      <c r="AR36" s="790"/>
      <c r="AS36" s="790"/>
      <c r="AT36" s="746"/>
      <c r="AU36" s="833"/>
      <c r="AV36" s="834"/>
      <c r="AW36" s="790"/>
      <c r="AX36" s="790"/>
      <c r="AY36" s="790"/>
      <c r="AZ36" s="746"/>
      <c r="BA36" s="746"/>
      <c r="BB36" s="746"/>
      <c r="BC36" s="746"/>
      <c r="BD36" s="746"/>
      <c r="BE36" s="746" t="s">
        <v>76</v>
      </c>
      <c r="BF36" s="841"/>
      <c r="BG36" s="866">
        <f ca="1" t="shared" si="0"/>
        <v>31550</v>
      </c>
      <c r="BH36" s="746" t="s">
        <v>76</v>
      </c>
      <c r="BI36" s="746" t="s">
        <v>76</v>
      </c>
      <c r="BJ36" s="746" t="s">
        <v>78</v>
      </c>
      <c r="BK36" s="752">
        <v>43874</v>
      </c>
      <c r="BL36" s="871"/>
      <c r="BM36" s="871"/>
      <c r="BN36" s="877"/>
      <c r="BO36" s="710" t="s">
        <v>278</v>
      </c>
      <c r="BV36" s="882"/>
      <c r="BW36" s="882"/>
      <c r="BX36" s="882"/>
      <c r="BY36" s="882"/>
      <c r="BZ36" s="882"/>
      <c r="CA36" s="882"/>
      <c r="CB36" s="882"/>
      <c r="CC36" s="882"/>
      <c r="CD36" s="882"/>
      <c r="CE36" s="882"/>
      <c r="CF36" s="882"/>
      <c r="CG36" s="882"/>
      <c r="CH36" s="882"/>
      <c r="CI36" s="882"/>
      <c r="CJ36" s="882"/>
      <c r="CK36" s="882"/>
      <c r="CL36" s="882"/>
      <c r="CM36" s="882"/>
      <c r="CN36" s="882"/>
      <c r="CO36" s="882"/>
      <c r="CP36" s="882"/>
      <c r="CQ36" s="882"/>
      <c r="CR36" s="882"/>
      <c r="CS36" s="882"/>
      <c r="CT36" s="882"/>
      <c r="CU36" s="882"/>
      <c r="CV36" s="882"/>
      <c r="CW36" s="882"/>
      <c r="CX36" s="882"/>
      <c r="CY36" s="882"/>
      <c r="CZ36" s="882"/>
      <c r="DA36" s="882"/>
      <c r="DB36" s="882"/>
      <c r="DC36" s="882"/>
      <c r="DD36" s="882"/>
      <c r="DE36" s="882"/>
      <c r="DF36" s="882"/>
      <c r="DG36" s="882"/>
      <c r="DH36" s="882"/>
      <c r="DI36" s="882"/>
      <c r="DJ36" s="882"/>
      <c r="DK36" s="882"/>
      <c r="DL36" s="882"/>
      <c r="DM36" s="882"/>
      <c r="DN36" s="882"/>
      <c r="DO36" s="882"/>
      <c r="DP36" s="882"/>
      <c r="DQ36" s="882"/>
      <c r="DR36" s="882"/>
      <c r="DS36" s="882"/>
      <c r="DT36" s="882"/>
      <c r="DU36" s="882"/>
      <c r="DV36" s="882"/>
      <c r="DW36" s="882"/>
      <c r="DX36" s="882"/>
      <c r="DY36" s="882"/>
      <c r="DZ36" s="882"/>
      <c r="EA36" s="882"/>
      <c r="EB36" s="882"/>
      <c r="EC36" s="882"/>
      <c r="ED36" s="882"/>
      <c r="EE36" s="882"/>
    </row>
    <row r="37" s="710" customFormat="1" ht="27.95" hidden="1" customHeight="1" spans="1:135">
      <c r="A37" s="745">
        <v>30</v>
      </c>
      <c r="B37" s="746">
        <v>2020</v>
      </c>
      <c r="C37" s="747" t="s">
        <v>88</v>
      </c>
      <c r="D37" s="752">
        <v>43874</v>
      </c>
      <c r="E37" s="746"/>
      <c r="F37" s="749" t="s">
        <v>279</v>
      </c>
      <c r="G37" s="750"/>
      <c r="H37" s="750"/>
      <c r="I37" s="780"/>
      <c r="J37" s="789" t="s">
        <v>280</v>
      </c>
      <c r="K37" s="745" t="s">
        <v>67</v>
      </c>
      <c r="L37" s="780"/>
      <c r="M37" s="750" t="s">
        <v>239</v>
      </c>
      <c r="N37" s="786"/>
      <c r="O37" s="785" t="s">
        <v>281</v>
      </c>
      <c r="P37" s="749"/>
      <c r="Q37" s="790">
        <v>170040364</v>
      </c>
      <c r="R37" s="807"/>
      <c r="S37" s="808" t="s">
        <v>99</v>
      </c>
      <c r="T37" s="810">
        <v>332</v>
      </c>
      <c r="U37" s="809" t="s">
        <v>100</v>
      </c>
      <c r="V37" s="750">
        <v>1</v>
      </c>
      <c r="W37" s="746"/>
      <c r="X37" s="746" t="s">
        <v>74</v>
      </c>
      <c r="Y37" s="746"/>
      <c r="Z37" s="746"/>
      <c r="AA37" s="746" t="s">
        <v>39</v>
      </c>
      <c r="AB37" s="750" t="s">
        <v>282</v>
      </c>
      <c r="AC37" s="746"/>
      <c r="AD37" s="746"/>
      <c r="AE37" s="746"/>
      <c r="AF37" s="746"/>
      <c r="AG37" s="746"/>
      <c r="AH37" s="833"/>
      <c r="AI37" s="834"/>
      <c r="AJ37" s="746"/>
      <c r="AK37" s="833"/>
      <c r="AL37" s="834"/>
      <c r="AM37" s="790"/>
      <c r="AN37" s="790"/>
      <c r="AO37" s="790"/>
      <c r="AP37" s="847"/>
      <c r="AQ37" s="834"/>
      <c r="AR37" s="790"/>
      <c r="AS37" s="790"/>
      <c r="AT37" s="746"/>
      <c r="AU37" s="833"/>
      <c r="AV37" s="834"/>
      <c r="AW37" s="790"/>
      <c r="AX37" s="790"/>
      <c r="AY37" s="790"/>
      <c r="AZ37" s="746"/>
      <c r="BA37" s="746"/>
      <c r="BB37" s="746"/>
      <c r="BC37" s="746"/>
      <c r="BD37" s="746"/>
      <c r="BE37" s="746" t="s">
        <v>76</v>
      </c>
      <c r="BF37" s="841"/>
      <c r="BG37" s="866">
        <f ca="1" t="shared" si="0"/>
        <v>31550</v>
      </c>
      <c r="BH37" s="746" t="s">
        <v>76</v>
      </c>
      <c r="BI37" s="746" t="s">
        <v>76</v>
      </c>
      <c r="BJ37" s="746" t="s">
        <v>104</v>
      </c>
      <c r="BK37" s="752">
        <v>43874</v>
      </c>
      <c r="BL37" s="871"/>
      <c r="BM37" s="871"/>
      <c r="BN37" s="877"/>
      <c r="BO37" s="710" t="s">
        <v>210</v>
      </c>
      <c r="BV37" s="882"/>
      <c r="BW37" s="882"/>
      <c r="BX37" s="882"/>
      <c r="BY37" s="882"/>
      <c r="BZ37" s="882"/>
      <c r="CA37" s="882"/>
      <c r="CB37" s="882"/>
      <c r="CC37" s="882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2"/>
      <c r="CU37" s="882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82"/>
      <c r="DM37" s="882"/>
      <c r="DN37" s="882"/>
      <c r="DO37" s="882"/>
      <c r="DP37" s="882"/>
      <c r="DQ37" s="882"/>
      <c r="DR37" s="882"/>
      <c r="DS37" s="882"/>
      <c r="DT37" s="882"/>
      <c r="DU37" s="882"/>
      <c r="DV37" s="882"/>
      <c r="DW37" s="882"/>
      <c r="DX37" s="882"/>
      <c r="DY37" s="882"/>
      <c r="DZ37" s="882"/>
      <c r="EA37" s="882"/>
      <c r="EB37" s="882"/>
      <c r="EC37" s="882"/>
      <c r="ED37" s="882"/>
      <c r="EE37" s="882"/>
    </row>
    <row r="38" s="710" customFormat="1" ht="27.95" hidden="1" customHeight="1" spans="1:135">
      <c r="A38" s="745">
        <v>31</v>
      </c>
      <c r="B38" s="746">
        <v>2020</v>
      </c>
      <c r="C38" s="747" t="s">
        <v>88</v>
      </c>
      <c r="D38" s="752">
        <v>43874</v>
      </c>
      <c r="E38" s="746"/>
      <c r="F38" s="1003" t="s">
        <v>283</v>
      </c>
      <c r="G38" s="750"/>
      <c r="H38" s="750"/>
      <c r="I38" s="780"/>
      <c r="J38" s="750" t="s">
        <v>284</v>
      </c>
      <c r="K38" s="745" t="s">
        <v>67</v>
      </c>
      <c r="L38" s="780"/>
      <c r="M38" s="750" t="s">
        <v>68</v>
      </c>
      <c r="N38" s="786"/>
      <c r="O38" s="785" t="s">
        <v>285</v>
      </c>
      <c r="P38" s="749"/>
      <c r="Q38" s="790">
        <v>1709319279</v>
      </c>
      <c r="R38" s="807"/>
      <c r="S38" s="808" t="s">
        <v>286</v>
      </c>
      <c r="T38" s="810">
        <v>332</v>
      </c>
      <c r="U38" s="746" t="s">
        <v>211</v>
      </c>
      <c r="V38" s="750">
        <v>5</v>
      </c>
      <c r="W38" s="746"/>
      <c r="X38" s="746" t="s">
        <v>74</v>
      </c>
      <c r="Y38" s="746"/>
      <c r="Z38" s="746"/>
      <c r="AA38" s="746" t="s">
        <v>39</v>
      </c>
      <c r="AB38" s="750" t="s">
        <v>287</v>
      </c>
      <c r="AC38" s="746"/>
      <c r="AD38" s="746"/>
      <c r="AE38" s="746"/>
      <c r="AF38" s="746"/>
      <c r="AG38" s="746"/>
      <c r="AH38" s="833"/>
      <c r="AI38" s="834"/>
      <c r="AJ38" s="746"/>
      <c r="AK38" s="833"/>
      <c r="AL38" s="834"/>
      <c r="AM38" s="790"/>
      <c r="AN38" s="790"/>
      <c r="AO38" s="790"/>
      <c r="AP38" s="847"/>
      <c r="AQ38" s="834"/>
      <c r="AR38" s="790"/>
      <c r="AS38" s="790"/>
      <c r="AT38" s="746"/>
      <c r="AU38" s="833"/>
      <c r="AV38" s="834"/>
      <c r="AW38" s="790"/>
      <c r="AX38" s="790"/>
      <c r="AY38" s="790"/>
      <c r="AZ38" s="746"/>
      <c r="BA38" s="746"/>
      <c r="BB38" s="746"/>
      <c r="BC38" s="746"/>
      <c r="BD38" s="746"/>
      <c r="BE38" s="746" t="s">
        <v>76</v>
      </c>
      <c r="BF38" s="841"/>
      <c r="BG38" s="866">
        <f ca="1" t="shared" si="0"/>
        <v>31550</v>
      </c>
      <c r="BH38" s="746" t="s">
        <v>76</v>
      </c>
      <c r="BI38" s="746" t="s">
        <v>76</v>
      </c>
      <c r="BJ38" s="746" t="s">
        <v>91</v>
      </c>
      <c r="BK38" s="752">
        <v>43874</v>
      </c>
      <c r="BL38" s="871"/>
      <c r="BM38" s="871"/>
      <c r="BN38" s="877"/>
      <c r="BO38" s="710" t="s">
        <v>288</v>
      </c>
      <c r="BV38" s="882"/>
      <c r="BW38" s="882"/>
      <c r="BX38" s="882"/>
      <c r="BY38" s="882"/>
      <c r="BZ38" s="882"/>
      <c r="CA38" s="882"/>
      <c r="CB38" s="882"/>
      <c r="CC38" s="882"/>
      <c r="CD38" s="882"/>
      <c r="CE38" s="882"/>
      <c r="CF38" s="882"/>
      <c r="CG38" s="882"/>
      <c r="CH38" s="882"/>
      <c r="CI38" s="882"/>
      <c r="CJ38" s="882"/>
      <c r="CK38" s="882"/>
      <c r="CL38" s="882"/>
      <c r="CM38" s="882"/>
      <c r="CN38" s="882"/>
      <c r="CO38" s="882"/>
      <c r="CP38" s="882"/>
      <c r="CQ38" s="882"/>
      <c r="CR38" s="882"/>
      <c r="CS38" s="882"/>
      <c r="CT38" s="882"/>
      <c r="CU38" s="882"/>
      <c r="CV38" s="882"/>
      <c r="CW38" s="882"/>
      <c r="CX38" s="882"/>
      <c r="CY38" s="882"/>
      <c r="CZ38" s="882"/>
      <c r="DA38" s="882"/>
      <c r="DB38" s="882"/>
      <c r="DC38" s="882"/>
      <c r="DD38" s="882"/>
      <c r="DE38" s="882"/>
      <c r="DF38" s="882"/>
      <c r="DG38" s="882"/>
      <c r="DH38" s="882"/>
      <c r="DI38" s="882"/>
      <c r="DJ38" s="882"/>
      <c r="DK38" s="882"/>
      <c r="DL38" s="882"/>
      <c r="DM38" s="882"/>
      <c r="DN38" s="882"/>
      <c r="DO38" s="882"/>
      <c r="DP38" s="882"/>
      <c r="DQ38" s="882"/>
      <c r="DR38" s="882"/>
      <c r="DS38" s="882"/>
      <c r="DT38" s="882"/>
      <c r="DU38" s="882"/>
      <c r="DV38" s="882"/>
      <c r="DW38" s="882"/>
      <c r="DX38" s="882"/>
      <c r="DY38" s="882"/>
      <c r="DZ38" s="882"/>
      <c r="EA38" s="882"/>
      <c r="EB38" s="882"/>
      <c r="EC38" s="882"/>
      <c r="ED38" s="882"/>
      <c r="EE38" s="882"/>
    </row>
    <row r="39" s="710" customFormat="1" ht="27.95" hidden="1" customHeight="1" spans="1:135">
      <c r="A39" s="745">
        <v>32</v>
      </c>
      <c r="B39" s="746">
        <v>2020</v>
      </c>
      <c r="C39" s="747" t="s">
        <v>88</v>
      </c>
      <c r="D39" s="752">
        <v>43874</v>
      </c>
      <c r="E39" s="746"/>
      <c r="F39" s="1003" t="s">
        <v>289</v>
      </c>
      <c r="G39" s="750"/>
      <c r="H39" s="750"/>
      <c r="I39" s="780"/>
      <c r="J39" s="750" t="s">
        <v>290</v>
      </c>
      <c r="K39" s="745" t="s">
        <v>67</v>
      </c>
      <c r="L39" s="780"/>
      <c r="M39" s="750" t="s">
        <v>68</v>
      </c>
      <c r="N39" s="786"/>
      <c r="O39" s="785" t="s">
        <v>291</v>
      </c>
      <c r="P39" s="749"/>
      <c r="Q39" s="790">
        <v>1708614878</v>
      </c>
      <c r="R39" s="807"/>
      <c r="S39" s="808" t="s">
        <v>99</v>
      </c>
      <c r="T39" s="810">
        <v>332</v>
      </c>
      <c r="U39" s="809" t="s">
        <v>100</v>
      </c>
      <c r="V39" s="750">
        <v>1</v>
      </c>
      <c r="W39" s="746"/>
      <c r="X39" s="746" t="s">
        <v>74</v>
      </c>
      <c r="Y39" s="746"/>
      <c r="Z39" s="746"/>
      <c r="AA39" s="746" t="s">
        <v>39</v>
      </c>
      <c r="AB39" s="750" t="s">
        <v>292</v>
      </c>
      <c r="AC39" s="746"/>
      <c r="AD39" s="746"/>
      <c r="AE39" s="746"/>
      <c r="AF39" s="746"/>
      <c r="AG39" s="746"/>
      <c r="AH39" s="833"/>
      <c r="AI39" s="834"/>
      <c r="AJ39" s="746"/>
      <c r="AK39" s="833"/>
      <c r="AL39" s="834"/>
      <c r="AM39" s="790"/>
      <c r="AN39" s="790"/>
      <c r="AO39" s="790"/>
      <c r="AP39" s="847"/>
      <c r="AQ39" s="834"/>
      <c r="AR39" s="790"/>
      <c r="AS39" s="790"/>
      <c r="AT39" s="746"/>
      <c r="AU39" s="833"/>
      <c r="AV39" s="834"/>
      <c r="AW39" s="790"/>
      <c r="AX39" s="790"/>
      <c r="AY39" s="790"/>
      <c r="AZ39" s="746"/>
      <c r="BA39" s="746"/>
      <c r="BB39" s="746"/>
      <c r="BC39" s="746"/>
      <c r="BD39" s="746"/>
      <c r="BE39" s="746" t="s">
        <v>76</v>
      </c>
      <c r="BF39" s="841"/>
      <c r="BG39" s="866">
        <f ca="1" t="shared" si="0"/>
        <v>31550</v>
      </c>
      <c r="BH39" s="746" t="s">
        <v>76</v>
      </c>
      <c r="BI39" s="746" t="s">
        <v>76</v>
      </c>
      <c r="BJ39" s="746" t="s">
        <v>78</v>
      </c>
      <c r="BK39" s="752">
        <v>43874</v>
      </c>
      <c r="BL39" s="871"/>
      <c r="BM39" s="871"/>
      <c r="BN39" s="877"/>
      <c r="BO39" s="710" t="s">
        <v>293</v>
      </c>
      <c r="BV39" s="882"/>
      <c r="BW39" s="882"/>
      <c r="BX39" s="882"/>
      <c r="BY39" s="882"/>
      <c r="BZ39" s="882"/>
      <c r="CA39" s="882"/>
      <c r="CB39" s="882"/>
      <c r="CC39" s="882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2"/>
      <c r="CU39" s="882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2"/>
      <c r="DM39" s="882"/>
      <c r="DN39" s="882"/>
      <c r="DO39" s="882"/>
      <c r="DP39" s="882"/>
      <c r="DQ39" s="882"/>
      <c r="DR39" s="882"/>
      <c r="DS39" s="882"/>
      <c r="DT39" s="882"/>
      <c r="DU39" s="882"/>
      <c r="DV39" s="882"/>
      <c r="DW39" s="882"/>
      <c r="DX39" s="882"/>
      <c r="DY39" s="882"/>
      <c r="DZ39" s="882"/>
      <c r="EA39" s="882"/>
      <c r="EB39" s="882"/>
      <c r="EC39" s="882"/>
      <c r="ED39" s="882"/>
      <c r="EE39" s="882"/>
    </row>
    <row r="40" s="710" customFormat="1" ht="27.95" hidden="1" customHeight="1" spans="1:135">
      <c r="A40" s="745">
        <v>33</v>
      </c>
      <c r="B40" s="746">
        <v>2020</v>
      </c>
      <c r="C40" s="747" t="s">
        <v>88</v>
      </c>
      <c r="D40" s="752">
        <v>43874</v>
      </c>
      <c r="E40" s="746"/>
      <c r="F40" s="749" t="s">
        <v>294</v>
      </c>
      <c r="G40" s="750"/>
      <c r="H40" s="750"/>
      <c r="I40" s="780"/>
      <c r="J40" s="750" t="s">
        <v>295</v>
      </c>
      <c r="K40" s="745" t="s">
        <v>67</v>
      </c>
      <c r="L40" s="780"/>
      <c r="M40" s="750" t="s">
        <v>68</v>
      </c>
      <c r="N40" s="786"/>
      <c r="O40" s="785" t="s">
        <v>296</v>
      </c>
      <c r="P40" s="749"/>
      <c r="Q40" s="790">
        <v>1707794390</v>
      </c>
      <c r="R40" s="807"/>
      <c r="S40" s="808" t="s">
        <v>99</v>
      </c>
      <c r="T40" s="810">
        <v>332</v>
      </c>
      <c r="U40" s="809" t="s">
        <v>100</v>
      </c>
      <c r="V40" s="750">
        <v>1</v>
      </c>
      <c r="W40" s="746"/>
      <c r="X40" s="746" t="s">
        <v>74</v>
      </c>
      <c r="Y40" s="746"/>
      <c r="Z40" s="746"/>
      <c r="AA40" s="746" t="s">
        <v>39</v>
      </c>
      <c r="AB40" s="750" t="s">
        <v>297</v>
      </c>
      <c r="AC40" s="746"/>
      <c r="AD40" s="746"/>
      <c r="AE40" s="746"/>
      <c r="AF40" s="746"/>
      <c r="AG40" s="746"/>
      <c r="AH40" s="833"/>
      <c r="AI40" s="834"/>
      <c r="AJ40" s="746"/>
      <c r="AK40" s="833"/>
      <c r="AL40" s="834"/>
      <c r="AM40" s="790"/>
      <c r="AN40" s="790"/>
      <c r="AO40" s="790"/>
      <c r="AP40" s="847"/>
      <c r="AQ40" s="834"/>
      <c r="AR40" s="790"/>
      <c r="AS40" s="790"/>
      <c r="AT40" s="746"/>
      <c r="AU40" s="833"/>
      <c r="AV40" s="834"/>
      <c r="AW40" s="790"/>
      <c r="AX40" s="790"/>
      <c r="AY40" s="790"/>
      <c r="AZ40" s="746"/>
      <c r="BA40" s="746"/>
      <c r="BB40" s="746"/>
      <c r="BC40" s="746"/>
      <c r="BD40" s="746"/>
      <c r="BE40" s="746" t="s">
        <v>76</v>
      </c>
      <c r="BF40" s="841"/>
      <c r="BG40" s="866">
        <f ca="1" t="shared" si="0"/>
        <v>31550</v>
      </c>
      <c r="BH40" s="746" t="s">
        <v>76</v>
      </c>
      <c r="BI40" s="746" t="s">
        <v>76</v>
      </c>
      <c r="BJ40" s="746" t="s">
        <v>104</v>
      </c>
      <c r="BK40" s="752">
        <v>43874</v>
      </c>
      <c r="BL40" s="871"/>
      <c r="BM40" s="871"/>
      <c r="BN40" s="877"/>
      <c r="BO40" s="710" t="s">
        <v>298</v>
      </c>
      <c r="BV40" s="882"/>
      <c r="BW40" s="882"/>
      <c r="BX40" s="882"/>
      <c r="BY40" s="882"/>
      <c r="BZ40" s="882"/>
      <c r="CA40" s="882"/>
      <c r="CB40" s="882"/>
      <c r="CC40" s="882"/>
      <c r="CD40" s="882"/>
      <c r="CE40" s="882"/>
      <c r="CF40" s="882"/>
      <c r="CG40" s="882"/>
      <c r="CH40" s="882"/>
      <c r="CI40" s="882"/>
      <c r="CJ40" s="882"/>
      <c r="CK40" s="882"/>
      <c r="CL40" s="882"/>
      <c r="CM40" s="882"/>
      <c r="CN40" s="882"/>
      <c r="CO40" s="882"/>
      <c r="CP40" s="882"/>
      <c r="CQ40" s="882"/>
      <c r="CR40" s="882"/>
      <c r="CS40" s="882"/>
      <c r="CT40" s="882"/>
      <c r="CU40" s="882"/>
      <c r="CV40" s="882"/>
      <c r="CW40" s="882"/>
      <c r="CX40" s="882"/>
      <c r="CY40" s="882"/>
      <c r="CZ40" s="882"/>
      <c r="DA40" s="882"/>
      <c r="DB40" s="882"/>
      <c r="DC40" s="882"/>
      <c r="DD40" s="882"/>
      <c r="DE40" s="882"/>
      <c r="DF40" s="882"/>
      <c r="DG40" s="882"/>
      <c r="DH40" s="882"/>
      <c r="DI40" s="882"/>
      <c r="DJ40" s="882"/>
      <c r="DK40" s="882"/>
      <c r="DL40" s="882"/>
      <c r="DM40" s="882"/>
      <c r="DN40" s="882"/>
      <c r="DO40" s="882"/>
      <c r="DP40" s="882"/>
      <c r="DQ40" s="882"/>
      <c r="DR40" s="882"/>
      <c r="DS40" s="882"/>
      <c r="DT40" s="882"/>
      <c r="DU40" s="882"/>
      <c r="DV40" s="882"/>
      <c r="DW40" s="882"/>
      <c r="DX40" s="882"/>
      <c r="DY40" s="882"/>
      <c r="DZ40" s="882"/>
      <c r="EA40" s="882"/>
      <c r="EB40" s="882"/>
      <c r="EC40" s="882"/>
      <c r="ED40" s="882"/>
      <c r="EE40" s="882"/>
    </row>
    <row r="41" s="709" customFormat="1" ht="27.95" hidden="1" customHeight="1" spans="1:135">
      <c r="A41" s="738">
        <v>34</v>
      </c>
      <c r="B41" s="739">
        <v>2020</v>
      </c>
      <c r="C41" s="744" t="s">
        <v>88</v>
      </c>
      <c r="D41" s="751" t="s">
        <v>299</v>
      </c>
      <c r="E41" s="739"/>
      <c r="F41" s="1002" t="s">
        <v>300</v>
      </c>
      <c r="G41" s="743"/>
      <c r="H41" s="743"/>
      <c r="I41" s="773"/>
      <c r="J41" s="743" t="s">
        <v>301</v>
      </c>
      <c r="K41" s="738" t="s">
        <v>67</v>
      </c>
      <c r="L41" s="773"/>
      <c r="M41" s="750" t="s">
        <v>96</v>
      </c>
      <c r="N41" s="783"/>
      <c r="O41" s="784" t="s">
        <v>302</v>
      </c>
      <c r="P41" s="742"/>
      <c r="Q41" s="812">
        <v>1716694136</v>
      </c>
      <c r="R41" s="804"/>
      <c r="S41" s="805" t="s">
        <v>210</v>
      </c>
      <c r="T41" s="761">
        <v>332</v>
      </c>
      <c r="U41" s="739" t="s">
        <v>211</v>
      </c>
      <c r="V41" s="743">
        <v>6</v>
      </c>
      <c r="W41" s="739" t="s">
        <v>74</v>
      </c>
      <c r="X41" s="739"/>
      <c r="Y41" s="739"/>
      <c r="Z41" s="739"/>
      <c r="AA41" s="739"/>
      <c r="AB41" s="743"/>
      <c r="AC41" s="739"/>
      <c r="AD41" s="739"/>
      <c r="AE41" s="739"/>
      <c r="AF41" s="739"/>
      <c r="AG41" s="739" t="s">
        <v>74</v>
      </c>
      <c r="AH41" s="836">
        <v>43878</v>
      </c>
      <c r="AI41" s="837" t="s">
        <v>88</v>
      </c>
      <c r="AJ41" s="739" t="s">
        <v>74</v>
      </c>
      <c r="AK41" s="836">
        <v>43906</v>
      </c>
      <c r="AL41" s="837"/>
      <c r="AM41" s="812"/>
      <c r="AN41" s="812" t="s">
        <v>303</v>
      </c>
      <c r="AO41" s="812"/>
      <c r="AP41" s="848"/>
      <c r="AQ41" s="837"/>
      <c r="AR41" s="812"/>
      <c r="AS41" s="812"/>
      <c r="AT41" s="739"/>
      <c r="AU41" s="836"/>
      <c r="AV41" s="837"/>
      <c r="AW41" s="812"/>
      <c r="AX41" s="812"/>
      <c r="AY41" s="812"/>
      <c r="AZ41" s="739"/>
      <c r="BA41" s="739"/>
      <c r="BB41" s="739"/>
      <c r="BC41" s="739"/>
      <c r="BD41" s="739"/>
      <c r="BE41" s="739" t="s">
        <v>76</v>
      </c>
      <c r="BF41" s="760"/>
      <c r="BG41" s="866">
        <f ca="1" t="shared" si="0"/>
        <v>31550</v>
      </c>
      <c r="BH41" s="739" t="s">
        <v>76</v>
      </c>
      <c r="BI41" s="739" t="s">
        <v>76</v>
      </c>
      <c r="BJ41" s="739" t="s">
        <v>91</v>
      </c>
      <c r="BK41" s="751">
        <v>43874</v>
      </c>
      <c r="BL41" s="867"/>
      <c r="BM41" s="867"/>
      <c r="BN41" s="876"/>
      <c r="BO41" s="709" t="s">
        <v>304</v>
      </c>
      <c r="BV41" s="883"/>
      <c r="BW41" s="883"/>
      <c r="BX41" s="883"/>
      <c r="BY41" s="883"/>
      <c r="BZ41" s="883"/>
      <c r="CA41" s="883"/>
      <c r="CB41" s="883"/>
      <c r="CC41" s="883"/>
      <c r="CD41" s="883"/>
      <c r="CE41" s="883"/>
      <c r="CF41" s="883"/>
      <c r="CG41" s="883"/>
      <c r="CH41" s="883"/>
      <c r="CI41" s="883"/>
      <c r="CJ41" s="883"/>
      <c r="CK41" s="883"/>
      <c r="CL41" s="883"/>
      <c r="CM41" s="883"/>
      <c r="CN41" s="883"/>
      <c r="CO41" s="883"/>
      <c r="CP41" s="883"/>
      <c r="CQ41" s="883"/>
      <c r="CR41" s="883"/>
      <c r="CS41" s="883"/>
      <c r="CT41" s="883"/>
      <c r="CU41" s="883"/>
      <c r="CV41" s="883"/>
      <c r="CW41" s="883"/>
      <c r="CX41" s="883"/>
      <c r="CY41" s="883"/>
      <c r="CZ41" s="883"/>
      <c r="DA41" s="883"/>
      <c r="DB41" s="883"/>
      <c r="DC41" s="883"/>
      <c r="DD41" s="883"/>
      <c r="DE41" s="883"/>
      <c r="DF41" s="883"/>
      <c r="DG41" s="883"/>
      <c r="DH41" s="883"/>
      <c r="DI41" s="883"/>
      <c r="DJ41" s="883"/>
      <c r="DK41" s="883"/>
      <c r="DL41" s="883"/>
      <c r="DM41" s="883"/>
      <c r="DN41" s="883"/>
      <c r="DO41" s="883"/>
      <c r="DP41" s="883"/>
      <c r="DQ41" s="883"/>
      <c r="DR41" s="883"/>
      <c r="DS41" s="883"/>
      <c r="DT41" s="883"/>
      <c r="DU41" s="883"/>
      <c r="DV41" s="883"/>
      <c r="DW41" s="883"/>
      <c r="DX41" s="883"/>
      <c r="DY41" s="883"/>
      <c r="DZ41" s="883"/>
      <c r="EA41" s="883"/>
      <c r="EB41" s="883"/>
      <c r="EC41" s="883"/>
      <c r="ED41" s="883"/>
      <c r="EE41" s="883"/>
    </row>
    <row r="42" s="709" customFormat="1" ht="27.95" hidden="1" customHeight="1" spans="1:135">
      <c r="A42" s="745">
        <v>35</v>
      </c>
      <c r="B42" s="746">
        <v>2020</v>
      </c>
      <c r="C42" s="747" t="s">
        <v>88</v>
      </c>
      <c r="D42" s="752">
        <v>43880</v>
      </c>
      <c r="E42" s="746"/>
      <c r="F42" s="1003" t="s">
        <v>305</v>
      </c>
      <c r="G42" s="750"/>
      <c r="H42" s="750"/>
      <c r="I42" s="780"/>
      <c r="J42" s="750" t="s">
        <v>306</v>
      </c>
      <c r="K42" s="745" t="s">
        <v>67</v>
      </c>
      <c r="L42" s="780"/>
      <c r="M42" s="750" t="s">
        <v>265</v>
      </c>
      <c r="N42" s="786"/>
      <c r="O42" s="785" t="s">
        <v>307</v>
      </c>
      <c r="P42" s="749"/>
      <c r="Q42" s="790">
        <v>1721737888</v>
      </c>
      <c r="R42" s="807"/>
      <c r="S42" s="808" t="s">
        <v>210</v>
      </c>
      <c r="T42" s="810">
        <v>332</v>
      </c>
      <c r="U42" s="746" t="s">
        <v>211</v>
      </c>
      <c r="V42" s="750">
        <v>6</v>
      </c>
      <c r="W42" s="746" t="s">
        <v>74</v>
      </c>
      <c r="X42" s="746"/>
      <c r="Y42" s="746"/>
      <c r="Z42" s="746"/>
      <c r="AA42" s="746"/>
      <c r="AB42" s="750"/>
      <c r="AC42" s="746"/>
      <c r="AD42" s="746"/>
      <c r="AE42" s="746"/>
      <c r="AF42" s="746"/>
      <c r="AG42" s="746" t="s">
        <v>74</v>
      </c>
      <c r="AH42" s="833">
        <v>43880</v>
      </c>
      <c r="AI42" s="834" t="s">
        <v>88</v>
      </c>
      <c r="AJ42" s="746"/>
      <c r="AK42" s="833"/>
      <c r="AL42" s="834"/>
      <c r="AM42" s="790"/>
      <c r="AN42" s="790"/>
      <c r="AO42" s="790"/>
      <c r="AP42" s="847"/>
      <c r="AQ42" s="834"/>
      <c r="AR42" s="790"/>
      <c r="AS42" s="790"/>
      <c r="AT42" s="746"/>
      <c r="AU42" s="833"/>
      <c r="AV42" s="834"/>
      <c r="AW42" s="790"/>
      <c r="AX42" s="790"/>
      <c r="AY42" s="790"/>
      <c r="AZ42" s="746"/>
      <c r="BA42" s="746"/>
      <c r="BB42" s="746"/>
      <c r="BC42" s="746"/>
      <c r="BD42" s="746"/>
      <c r="BE42" s="746" t="s">
        <v>76</v>
      </c>
      <c r="BF42" s="841"/>
      <c r="BG42" s="866">
        <f ca="1" t="shared" si="0"/>
        <v>31550</v>
      </c>
      <c r="BH42" s="746" t="s">
        <v>76</v>
      </c>
      <c r="BI42" s="746" t="s">
        <v>76</v>
      </c>
      <c r="BJ42" s="746" t="s">
        <v>78</v>
      </c>
      <c r="BK42" s="752">
        <v>43880</v>
      </c>
      <c r="BL42" s="867"/>
      <c r="BM42" s="867"/>
      <c r="BN42" s="876"/>
      <c r="BO42" s="709" t="s">
        <v>99</v>
      </c>
      <c r="BV42" s="882"/>
      <c r="BW42" s="882"/>
      <c r="BX42" s="882"/>
      <c r="BY42" s="882"/>
      <c r="BZ42" s="882"/>
      <c r="CA42" s="882"/>
      <c r="CB42" s="882"/>
      <c r="CC42" s="882"/>
      <c r="CD42" s="882"/>
      <c r="CE42" s="882"/>
      <c r="CF42" s="882"/>
      <c r="CG42" s="882"/>
      <c r="CH42" s="882"/>
      <c r="CI42" s="882"/>
      <c r="CJ42" s="882"/>
      <c r="CK42" s="882"/>
      <c r="CL42" s="882"/>
      <c r="CM42" s="882"/>
      <c r="CN42" s="882"/>
      <c r="CO42" s="882"/>
      <c r="CP42" s="882"/>
      <c r="CQ42" s="882"/>
      <c r="CR42" s="882"/>
      <c r="CS42" s="882"/>
      <c r="CT42" s="882"/>
      <c r="CU42" s="882"/>
      <c r="CV42" s="882"/>
      <c r="CW42" s="882"/>
      <c r="CX42" s="882"/>
      <c r="CY42" s="882"/>
      <c r="CZ42" s="882"/>
      <c r="DA42" s="882"/>
      <c r="DB42" s="882"/>
      <c r="DC42" s="882"/>
      <c r="DD42" s="882"/>
      <c r="DE42" s="882"/>
      <c r="DF42" s="882"/>
      <c r="DG42" s="882"/>
      <c r="DH42" s="882"/>
      <c r="DI42" s="882"/>
      <c r="DJ42" s="882"/>
      <c r="DK42" s="882"/>
      <c r="DL42" s="882"/>
      <c r="DM42" s="882"/>
      <c r="DN42" s="882"/>
      <c r="DO42" s="882"/>
      <c r="DP42" s="882"/>
      <c r="DQ42" s="882"/>
      <c r="DR42" s="882"/>
      <c r="DS42" s="882"/>
      <c r="DT42" s="882"/>
      <c r="DU42" s="882"/>
      <c r="DV42" s="882"/>
      <c r="DW42" s="882"/>
      <c r="DX42" s="882"/>
      <c r="DY42" s="882"/>
      <c r="DZ42" s="882"/>
      <c r="EA42" s="882"/>
      <c r="EB42" s="882"/>
      <c r="EC42" s="882"/>
      <c r="ED42" s="882"/>
      <c r="EE42" s="882"/>
    </row>
    <row r="43" s="709" customFormat="1" ht="27.95" hidden="1" customHeight="1" spans="1:135">
      <c r="A43" s="738">
        <v>36</v>
      </c>
      <c r="B43" s="739">
        <v>2020</v>
      </c>
      <c r="C43" s="744" t="s">
        <v>88</v>
      </c>
      <c r="D43" s="751">
        <v>43865</v>
      </c>
      <c r="E43" s="739"/>
      <c r="F43" s="742" t="s">
        <v>308</v>
      </c>
      <c r="G43" s="743"/>
      <c r="H43" s="743"/>
      <c r="I43" s="773"/>
      <c r="J43" s="743" t="s">
        <v>309</v>
      </c>
      <c r="K43" s="738" t="s">
        <v>67</v>
      </c>
      <c r="L43" s="773"/>
      <c r="M43" s="750" t="s">
        <v>68</v>
      </c>
      <c r="N43" s="783"/>
      <c r="O43" s="784" t="s">
        <v>310</v>
      </c>
      <c r="P43" s="742"/>
      <c r="Q43" s="812">
        <v>1717592040</v>
      </c>
      <c r="R43" s="804"/>
      <c r="S43" s="805" t="s">
        <v>135</v>
      </c>
      <c r="T43" s="761">
        <v>332</v>
      </c>
      <c r="U43" s="739" t="s">
        <v>211</v>
      </c>
      <c r="V43" s="743">
        <v>7</v>
      </c>
      <c r="W43" s="739" t="s">
        <v>74</v>
      </c>
      <c r="X43" s="739"/>
      <c r="Y43" s="739"/>
      <c r="Z43" s="739"/>
      <c r="AA43" s="739"/>
      <c r="AB43" s="743"/>
      <c r="AC43" s="739"/>
      <c r="AD43" s="739"/>
      <c r="AE43" s="739"/>
      <c r="AF43" s="739"/>
      <c r="AG43" s="739" t="s">
        <v>74</v>
      </c>
      <c r="AH43" s="836">
        <v>43865</v>
      </c>
      <c r="AI43" s="837" t="s">
        <v>88</v>
      </c>
      <c r="AJ43" s="739" t="s">
        <v>74</v>
      </c>
      <c r="AK43" s="836">
        <v>43901</v>
      </c>
      <c r="AL43" s="837" t="s">
        <v>256</v>
      </c>
      <c r="AM43" s="812"/>
      <c r="AN43" s="812" t="s">
        <v>311</v>
      </c>
      <c r="AO43" s="812"/>
      <c r="AP43" s="848"/>
      <c r="AQ43" s="837"/>
      <c r="AR43" s="812"/>
      <c r="AS43" s="812"/>
      <c r="AT43" s="739"/>
      <c r="AU43" s="836"/>
      <c r="AV43" s="837"/>
      <c r="AW43" s="812"/>
      <c r="AX43" s="812"/>
      <c r="AY43" s="812"/>
      <c r="AZ43" s="739"/>
      <c r="BA43" s="739"/>
      <c r="BB43" s="739"/>
      <c r="BC43" s="739"/>
      <c r="BD43" s="739"/>
      <c r="BE43" s="739" t="s">
        <v>76</v>
      </c>
      <c r="BF43" s="760"/>
      <c r="BG43" s="866">
        <f ca="1" t="shared" si="0"/>
        <v>31550</v>
      </c>
      <c r="BH43" s="739" t="s">
        <v>76</v>
      </c>
      <c r="BI43" s="739" t="s">
        <v>76</v>
      </c>
      <c r="BJ43" s="739" t="s">
        <v>104</v>
      </c>
      <c r="BK43" s="751">
        <v>43880</v>
      </c>
      <c r="BL43" s="867"/>
      <c r="BM43" s="867"/>
      <c r="BN43" s="876"/>
      <c r="BO43" s="709" t="s">
        <v>286</v>
      </c>
      <c r="BV43" s="883"/>
      <c r="BW43" s="883"/>
      <c r="BX43" s="883"/>
      <c r="BY43" s="883"/>
      <c r="BZ43" s="883"/>
      <c r="CA43" s="883"/>
      <c r="CB43" s="883"/>
      <c r="CC43" s="883"/>
      <c r="CD43" s="883"/>
      <c r="CE43" s="883"/>
      <c r="CF43" s="883"/>
      <c r="CG43" s="883"/>
      <c r="CH43" s="883"/>
      <c r="CI43" s="883"/>
      <c r="CJ43" s="883"/>
      <c r="CK43" s="883"/>
      <c r="CL43" s="883"/>
      <c r="CM43" s="883"/>
      <c r="CN43" s="883"/>
      <c r="CO43" s="883"/>
      <c r="CP43" s="883"/>
      <c r="CQ43" s="883"/>
      <c r="CR43" s="883"/>
      <c r="CS43" s="883"/>
      <c r="CT43" s="883"/>
      <c r="CU43" s="883"/>
      <c r="CV43" s="883"/>
      <c r="CW43" s="883"/>
      <c r="CX43" s="883"/>
      <c r="CY43" s="883"/>
      <c r="CZ43" s="883"/>
      <c r="DA43" s="883"/>
      <c r="DB43" s="883"/>
      <c r="DC43" s="883"/>
      <c r="DD43" s="883"/>
      <c r="DE43" s="883"/>
      <c r="DF43" s="883"/>
      <c r="DG43" s="883"/>
      <c r="DH43" s="883"/>
      <c r="DI43" s="883"/>
      <c r="DJ43" s="883"/>
      <c r="DK43" s="883"/>
      <c r="DL43" s="883"/>
      <c r="DM43" s="883"/>
      <c r="DN43" s="883"/>
      <c r="DO43" s="883"/>
      <c r="DP43" s="883"/>
      <c r="DQ43" s="883"/>
      <c r="DR43" s="883"/>
      <c r="DS43" s="883"/>
      <c r="DT43" s="883"/>
      <c r="DU43" s="883"/>
      <c r="DV43" s="883"/>
      <c r="DW43" s="883"/>
      <c r="DX43" s="883"/>
      <c r="DY43" s="883"/>
      <c r="DZ43" s="883"/>
      <c r="EA43" s="883"/>
      <c r="EB43" s="883"/>
      <c r="EC43" s="883"/>
      <c r="ED43" s="883"/>
      <c r="EE43" s="883"/>
    </row>
    <row r="44" s="709" customFormat="1" ht="27.95" hidden="1" customHeight="1" spans="1:135">
      <c r="A44" s="745">
        <v>37</v>
      </c>
      <c r="B44" s="746">
        <v>2020</v>
      </c>
      <c r="C44" s="747" t="s">
        <v>88</v>
      </c>
      <c r="D44" s="752">
        <v>43889</v>
      </c>
      <c r="E44" s="746"/>
      <c r="F44" s="749" t="s">
        <v>312</v>
      </c>
      <c r="G44" s="750"/>
      <c r="H44" s="750"/>
      <c r="I44" s="780"/>
      <c r="J44" s="750" t="s">
        <v>313</v>
      </c>
      <c r="K44" s="745" t="s">
        <v>67</v>
      </c>
      <c r="L44" s="780"/>
      <c r="M44" s="750" t="s">
        <v>239</v>
      </c>
      <c r="N44" s="786"/>
      <c r="O44" s="785" t="s">
        <v>314</v>
      </c>
      <c r="P44" s="749"/>
      <c r="Q44" s="790">
        <v>1702365451</v>
      </c>
      <c r="R44" s="807"/>
      <c r="S44" s="808" t="s">
        <v>99</v>
      </c>
      <c r="T44" s="810">
        <v>332</v>
      </c>
      <c r="U44" s="809" t="s">
        <v>100</v>
      </c>
      <c r="V44" s="750">
        <v>1</v>
      </c>
      <c r="W44" s="746"/>
      <c r="X44" s="746" t="s">
        <v>74</v>
      </c>
      <c r="Y44" s="746"/>
      <c r="Z44" s="746"/>
      <c r="AA44" s="746" t="s">
        <v>39</v>
      </c>
      <c r="AB44" s="750" t="s">
        <v>315</v>
      </c>
      <c r="AC44" s="746"/>
      <c r="AD44" s="746"/>
      <c r="AE44" s="746"/>
      <c r="AF44" s="746"/>
      <c r="AG44" s="746"/>
      <c r="AH44" s="833"/>
      <c r="AI44" s="834"/>
      <c r="AJ44" s="746"/>
      <c r="AK44" s="833"/>
      <c r="AL44" s="834"/>
      <c r="AM44" s="790"/>
      <c r="AN44" s="790"/>
      <c r="AO44" s="790"/>
      <c r="AP44" s="847"/>
      <c r="AQ44" s="834"/>
      <c r="AR44" s="790"/>
      <c r="AS44" s="790"/>
      <c r="AT44" s="746"/>
      <c r="AU44" s="833"/>
      <c r="AV44" s="834"/>
      <c r="AW44" s="790"/>
      <c r="AX44" s="790"/>
      <c r="AY44" s="790"/>
      <c r="AZ44" s="746"/>
      <c r="BA44" s="746"/>
      <c r="BB44" s="746"/>
      <c r="BC44" s="746"/>
      <c r="BD44" s="746"/>
      <c r="BE44" s="746" t="s">
        <v>76</v>
      </c>
      <c r="BF44" s="841"/>
      <c r="BG44" s="866">
        <f ca="1" t="shared" si="0"/>
        <v>31550</v>
      </c>
      <c r="BH44" s="746" t="s">
        <v>76</v>
      </c>
      <c r="BI44" s="746" t="s">
        <v>76</v>
      </c>
      <c r="BJ44" s="746" t="s">
        <v>91</v>
      </c>
      <c r="BK44" s="752">
        <v>43880</v>
      </c>
      <c r="BL44" s="867"/>
      <c r="BM44" s="867"/>
      <c r="BN44" s="876"/>
      <c r="BO44" s="709" t="s">
        <v>316</v>
      </c>
      <c r="BV44" s="882"/>
      <c r="BW44" s="882"/>
      <c r="BX44" s="882"/>
      <c r="BY44" s="882"/>
      <c r="BZ44" s="882"/>
      <c r="CA44" s="882"/>
      <c r="CB44" s="882"/>
      <c r="CC44" s="882"/>
      <c r="CD44" s="882"/>
      <c r="CE44" s="882"/>
      <c r="CF44" s="882"/>
      <c r="CG44" s="882"/>
      <c r="CH44" s="882"/>
      <c r="CI44" s="882"/>
      <c r="CJ44" s="882"/>
      <c r="CK44" s="882"/>
      <c r="CL44" s="882"/>
      <c r="CM44" s="882"/>
      <c r="CN44" s="882"/>
      <c r="CO44" s="882"/>
      <c r="CP44" s="882"/>
      <c r="CQ44" s="882"/>
      <c r="CR44" s="882"/>
      <c r="CS44" s="882"/>
      <c r="CT44" s="882"/>
      <c r="CU44" s="882"/>
      <c r="CV44" s="882"/>
      <c r="CW44" s="882"/>
      <c r="CX44" s="882"/>
      <c r="CY44" s="882"/>
      <c r="CZ44" s="882"/>
      <c r="DA44" s="882"/>
      <c r="DB44" s="882"/>
      <c r="DC44" s="882"/>
      <c r="DD44" s="882"/>
      <c r="DE44" s="882"/>
      <c r="DF44" s="882"/>
      <c r="DG44" s="882"/>
      <c r="DH44" s="882"/>
      <c r="DI44" s="882"/>
      <c r="DJ44" s="882"/>
      <c r="DK44" s="882"/>
      <c r="DL44" s="882"/>
      <c r="DM44" s="882"/>
      <c r="DN44" s="882"/>
      <c r="DO44" s="882"/>
      <c r="DP44" s="882"/>
      <c r="DQ44" s="882"/>
      <c r="DR44" s="882"/>
      <c r="DS44" s="882"/>
      <c r="DT44" s="882"/>
      <c r="DU44" s="882"/>
      <c r="DV44" s="882"/>
      <c r="DW44" s="882"/>
      <c r="DX44" s="882"/>
      <c r="DY44" s="882"/>
      <c r="DZ44" s="882"/>
      <c r="EA44" s="882"/>
      <c r="EB44" s="882"/>
      <c r="EC44" s="882"/>
      <c r="ED44" s="882"/>
      <c r="EE44" s="882"/>
    </row>
    <row r="45" s="710" customFormat="1" ht="27.95" hidden="1" customHeight="1" spans="1:135">
      <c r="A45" s="745">
        <v>38</v>
      </c>
      <c r="B45" s="746">
        <v>2020</v>
      </c>
      <c r="C45" s="747" t="s">
        <v>88</v>
      </c>
      <c r="D45" s="752">
        <v>43882</v>
      </c>
      <c r="E45" s="746"/>
      <c r="F45" s="1003" t="s">
        <v>317</v>
      </c>
      <c r="G45" s="753"/>
      <c r="H45" s="750"/>
      <c r="I45" s="780"/>
      <c r="J45" s="750" t="s">
        <v>318</v>
      </c>
      <c r="K45" s="745" t="s">
        <v>67</v>
      </c>
      <c r="L45" s="780"/>
      <c r="M45" s="750" t="s">
        <v>265</v>
      </c>
      <c r="N45" s="786"/>
      <c r="O45" s="785" t="s">
        <v>319</v>
      </c>
      <c r="P45" s="749"/>
      <c r="Q45" s="790">
        <v>1711611176</v>
      </c>
      <c r="R45" s="807"/>
      <c r="S45" s="808" t="s">
        <v>152</v>
      </c>
      <c r="T45" s="810">
        <v>201</v>
      </c>
      <c r="U45" s="746" t="s">
        <v>153</v>
      </c>
      <c r="V45" s="750">
        <v>1</v>
      </c>
      <c r="W45" s="746"/>
      <c r="X45" s="746" t="s">
        <v>74</v>
      </c>
      <c r="Y45" s="746"/>
      <c r="Z45" s="746"/>
      <c r="AA45" s="746" t="s">
        <v>39</v>
      </c>
      <c r="AB45" s="750" t="s">
        <v>320</v>
      </c>
      <c r="AC45" s="746"/>
      <c r="AD45" s="746"/>
      <c r="AE45" s="746"/>
      <c r="AF45" s="746"/>
      <c r="AG45" s="746"/>
      <c r="AH45" s="833"/>
      <c r="AI45" s="834"/>
      <c r="AJ45" s="746"/>
      <c r="AK45" s="833"/>
      <c r="AL45" s="834"/>
      <c r="AM45" s="790"/>
      <c r="AN45" s="790"/>
      <c r="AO45" s="790"/>
      <c r="AP45" s="847"/>
      <c r="AQ45" s="834"/>
      <c r="AR45" s="790"/>
      <c r="AS45" s="790"/>
      <c r="AT45" s="746"/>
      <c r="AU45" s="833"/>
      <c r="AV45" s="834"/>
      <c r="AW45" s="790"/>
      <c r="AX45" s="790"/>
      <c r="AY45" s="854"/>
      <c r="AZ45" s="855"/>
      <c r="BA45" s="855"/>
      <c r="BB45" s="855"/>
      <c r="BC45" s="855"/>
      <c r="BD45" s="855"/>
      <c r="BE45" s="746" t="s">
        <v>76</v>
      </c>
      <c r="BF45" s="841"/>
      <c r="BG45" s="872">
        <f ca="1" t="shared" si="0"/>
        <v>31550</v>
      </c>
      <c r="BH45" s="746" t="s">
        <v>76</v>
      </c>
      <c r="BI45" s="746" t="s">
        <v>76</v>
      </c>
      <c r="BJ45" s="746" t="s">
        <v>78</v>
      </c>
      <c r="BK45" s="752">
        <v>43882</v>
      </c>
      <c r="BL45" s="873"/>
      <c r="BM45" s="873"/>
      <c r="BN45" s="878"/>
      <c r="BO45" s="879" t="s">
        <v>321</v>
      </c>
      <c r="BP45" s="879"/>
      <c r="BQ45" s="879"/>
      <c r="BR45" s="879"/>
      <c r="BS45" s="879"/>
      <c r="BT45" s="879"/>
      <c r="BU45" s="879"/>
      <c r="BV45" s="882"/>
      <c r="BW45" s="882"/>
      <c r="BX45" s="882"/>
      <c r="BY45" s="882"/>
      <c r="BZ45" s="882"/>
      <c r="CA45" s="882"/>
      <c r="CB45" s="882"/>
      <c r="CC45" s="882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2"/>
      <c r="CU45" s="882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2"/>
      <c r="DM45" s="882"/>
      <c r="DN45" s="882"/>
      <c r="DO45" s="882"/>
      <c r="DP45" s="882"/>
      <c r="DQ45" s="882"/>
      <c r="DR45" s="882"/>
      <c r="DS45" s="882"/>
      <c r="DT45" s="882"/>
      <c r="DU45" s="882"/>
      <c r="DV45" s="882"/>
      <c r="DW45" s="882"/>
      <c r="DX45" s="882"/>
      <c r="DY45" s="882"/>
      <c r="DZ45" s="882"/>
      <c r="EA45" s="882"/>
      <c r="EB45" s="882"/>
      <c r="EC45" s="882"/>
      <c r="ED45" s="882"/>
      <c r="EE45" s="882"/>
    </row>
    <row r="46" s="709" customFormat="1" ht="27.95" hidden="1" customHeight="1" spans="1:135">
      <c r="A46" s="738">
        <v>39</v>
      </c>
      <c r="B46" s="739">
        <v>2020</v>
      </c>
      <c r="C46" s="744" t="s">
        <v>88</v>
      </c>
      <c r="D46" s="751">
        <v>43866</v>
      </c>
      <c r="E46" s="739"/>
      <c r="F46" s="742" t="s">
        <v>322</v>
      </c>
      <c r="G46" s="743"/>
      <c r="H46" s="743"/>
      <c r="I46" s="773"/>
      <c r="J46" s="743" t="s">
        <v>323</v>
      </c>
      <c r="K46" s="738" t="s">
        <v>67</v>
      </c>
      <c r="L46" s="773"/>
      <c r="M46" s="750" t="s">
        <v>68</v>
      </c>
      <c r="N46" s="783"/>
      <c r="O46" s="784" t="s">
        <v>324</v>
      </c>
      <c r="P46" s="742"/>
      <c r="Q46" s="812">
        <v>1705106480</v>
      </c>
      <c r="R46" s="804"/>
      <c r="S46" s="805" t="s">
        <v>135</v>
      </c>
      <c r="T46" s="761">
        <v>332</v>
      </c>
      <c r="U46" s="739" t="s">
        <v>211</v>
      </c>
      <c r="V46" s="743">
        <v>7</v>
      </c>
      <c r="W46" s="739" t="s">
        <v>74</v>
      </c>
      <c r="X46" s="739"/>
      <c r="Y46" s="739"/>
      <c r="Z46" s="739"/>
      <c r="AA46" s="739"/>
      <c r="AB46" s="743"/>
      <c r="AC46" s="739"/>
      <c r="AD46" s="739"/>
      <c r="AE46" s="739"/>
      <c r="AF46" s="739"/>
      <c r="AG46" s="739" t="s">
        <v>74</v>
      </c>
      <c r="AH46" s="836">
        <v>43866</v>
      </c>
      <c r="AI46" s="837" t="s">
        <v>88</v>
      </c>
      <c r="AJ46" s="739" t="s">
        <v>74</v>
      </c>
      <c r="AK46" s="836">
        <v>43901</v>
      </c>
      <c r="AL46" s="837" t="s">
        <v>256</v>
      </c>
      <c r="AM46" s="812"/>
      <c r="AN46" s="812" t="s">
        <v>311</v>
      </c>
      <c r="AO46" s="812"/>
      <c r="AP46" s="848"/>
      <c r="AQ46" s="837"/>
      <c r="AR46" s="812"/>
      <c r="AS46" s="812"/>
      <c r="AT46" s="739"/>
      <c r="AU46" s="836"/>
      <c r="AV46" s="837"/>
      <c r="AW46" s="812"/>
      <c r="AX46" s="812"/>
      <c r="AY46" s="812"/>
      <c r="AZ46" s="739"/>
      <c r="BA46" s="739"/>
      <c r="BB46" s="739"/>
      <c r="BC46" s="739"/>
      <c r="BD46" s="739"/>
      <c r="BE46" s="739" t="s">
        <v>76</v>
      </c>
      <c r="BF46" s="760"/>
      <c r="BG46" s="866">
        <f ca="1" t="shared" si="0"/>
        <v>31550</v>
      </c>
      <c r="BH46" s="739" t="s">
        <v>76</v>
      </c>
      <c r="BI46" s="739" t="s">
        <v>76</v>
      </c>
      <c r="BJ46" s="739" t="s">
        <v>104</v>
      </c>
      <c r="BK46" s="751">
        <v>43880</v>
      </c>
      <c r="BL46" s="867"/>
      <c r="BM46" s="867"/>
      <c r="BN46" s="876"/>
      <c r="BO46" s="709" t="s">
        <v>325</v>
      </c>
      <c r="BV46" s="883"/>
      <c r="BW46" s="883"/>
      <c r="BX46" s="883"/>
      <c r="BY46" s="883"/>
      <c r="BZ46" s="883"/>
      <c r="CA46" s="883"/>
      <c r="CB46" s="883"/>
      <c r="CC46" s="883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3"/>
      <c r="CU46" s="883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83"/>
      <c r="DM46" s="883"/>
      <c r="DN46" s="883"/>
      <c r="DO46" s="883"/>
      <c r="DP46" s="883"/>
      <c r="DQ46" s="883"/>
      <c r="DR46" s="883"/>
      <c r="DS46" s="883"/>
      <c r="DT46" s="883"/>
      <c r="DU46" s="883"/>
      <c r="DV46" s="883"/>
      <c r="DW46" s="883"/>
      <c r="DX46" s="883"/>
      <c r="DY46" s="883"/>
      <c r="DZ46" s="883"/>
      <c r="EA46" s="883"/>
      <c r="EB46" s="883"/>
      <c r="EC46" s="883"/>
      <c r="ED46" s="883"/>
      <c r="EE46" s="883"/>
    </row>
    <row r="47" s="709" customFormat="1" ht="27.95" hidden="1" customHeight="1" spans="1:135">
      <c r="A47" s="738">
        <v>40</v>
      </c>
      <c r="B47" s="739">
        <v>2020</v>
      </c>
      <c r="C47" s="744" t="s">
        <v>88</v>
      </c>
      <c r="D47" s="751">
        <v>43881</v>
      </c>
      <c r="E47" s="739"/>
      <c r="F47" s="1002" t="s">
        <v>326</v>
      </c>
      <c r="G47" s="743"/>
      <c r="H47" s="743"/>
      <c r="I47" s="773"/>
      <c r="J47" s="743" t="s">
        <v>327</v>
      </c>
      <c r="K47" s="738" t="s">
        <v>67</v>
      </c>
      <c r="L47" s="773"/>
      <c r="M47" s="743" t="s">
        <v>239</v>
      </c>
      <c r="N47" s="783"/>
      <c r="O47" s="784" t="s">
        <v>328</v>
      </c>
      <c r="P47" s="742"/>
      <c r="Q47" s="812">
        <v>300160769</v>
      </c>
      <c r="R47" s="804"/>
      <c r="S47" s="805" t="s">
        <v>99</v>
      </c>
      <c r="T47" s="761">
        <v>332</v>
      </c>
      <c r="U47" s="806" t="s">
        <v>100</v>
      </c>
      <c r="V47" s="743">
        <v>1</v>
      </c>
      <c r="W47" s="739"/>
      <c r="X47" s="739" t="s">
        <v>74</v>
      </c>
      <c r="Y47" s="739"/>
      <c r="Z47" s="739"/>
      <c r="AA47" s="739"/>
      <c r="AB47" s="743"/>
      <c r="AC47" s="739"/>
      <c r="AD47" s="739"/>
      <c r="AE47" s="739"/>
      <c r="AF47" s="739"/>
      <c r="AG47" s="739" t="s">
        <v>74</v>
      </c>
      <c r="AH47" s="836">
        <v>43881</v>
      </c>
      <c r="AI47" s="837" t="s">
        <v>88</v>
      </c>
      <c r="AJ47" s="739" t="s">
        <v>74</v>
      </c>
      <c r="AK47" s="836">
        <v>44139</v>
      </c>
      <c r="AL47" s="837" t="s">
        <v>329</v>
      </c>
      <c r="AM47" s="812" t="s">
        <v>330</v>
      </c>
      <c r="AN47" s="812" t="s">
        <v>331</v>
      </c>
      <c r="AO47" s="812"/>
      <c r="AP47" s="848"/>
      <c r="AQ47" s="837"/>
      <c r="AR47" s="812"/>
      <c r="AS47" s="812"/>
      <c r="AT47" s="739"/>
      <c r="AU47" s="836"/>
      <c r="AV47" s="837"/>
      <c r="AW47" s="812"/>
      <c r="AX47" s="812"/>
      <c r="AY47" s="812"/>
      <c r="AZ47" s="739"/>
      <c r="BA47" s="739"/>
      <c r="BB47" s="739"/>
      <c r="BC47" s="739"/>
      <c r="BD47" s="739"/>
      <c r="BE47" s="739" t="s">
        <v>121</v>
      </c>
      <c r="BF47" s="760"/>
      <c r="BG47" s="869">
        <f ca="1" t="shared" si="0"/>
        <v>31550</v>
      </c>
      <c r="BH47" s="739" t="s">
        <v>121</v>
      </c>
      <c r="BI47" s="739" t="s">
        <v>121</v>
      </c>
      <c r="BJ47" s="739" t="s">
        <v>91</v>
      </c>
      <c r="BK47" s="751">
        <v>43880</v>
      </c>
      <c r="BL47" s="867"/>
      <c r="BM47" s="867"/>
      <c r="BN47" s="876"/>
      <c r="BO47" s="709" t="s">
        <v>135</v>
      </c>
      <c r="BV47" s="883"/>
      <c r="BW47" s="883"/>
      <c r="BX47" s="883"/>
      <c r="BY47" s="883"/>
      <c r="BZ47" s="883"/>
      <c r="CA47" s="883"/>
      <c r="CB47" s="883"/>
      <c r="CC47" s="883"/>
      <c r="CD47" s="883"/>
      <c r="CE47" s="883"/>
      <c r="CF47" s="883"/>
      <c r="CG47" s="883"/>
      <c r="CH47" s="883"/>
      <c r="CI47" s="883"/>
      <c r="CJ47" s="883"/>
      <c r="CK47" s="883"/>
      <c r="CL47" s="883"/>
      <c r="CM47" s="883"/>
      <c r="CN47" s="883"/>
      <c r="CO47" s="883"/>
      <c r="CP47" s="883"/>
      <c r="CQ47" s="883"/>
      <c r="CR47" s="883"/>
      <c r="CS47" s="883"/>
      <c r="CT47" s="883"/>
      <c r="CU47" s="883"/>
      <c r="CV47" s="883"/>
      <c r="CW47" s="883"/>
      <c r="CX47" s="883"/>
      <c r="CY47" s="883"/>
      <c r="CZ47" s="883"/>
      <c r="DA47" s="883"/>
      <c r="DB47" s="883"/>
      <c r="DC47" s="883"/>
      <c r="DD47" s="883"/>
      <c r="DE47" s="883"/>
      <c r="DF47" s="883"/>
      <c r="DG47" s="883"/>
      <c r="DH47" s="883"/>
      <c r="DI47" s="883"/>
      <c r="DJ47" s="883"/>
      <c r="DK47" s="883"/>
      <c r="DL47" s="883"/>
      <c r="DM47" s="883"/>
      <c r="DN47" s="883"/>
      <c r="DO47" s="883"/>
      <c r="DP47" s="883"/>
      <c r="DQ47" s="883"/>
      <c r="DR47" s="883"/>
      <c r="DS47" s="883"/>
      <c r="DT47" s="883"/>
      <c r="DU47" s="883"/>
      <c r="DV47" s="883"/>
      <c r="DW47" s="883"/>
      <c r="DX47" s="883"/>
      <c r="DY47" s="883"/>
      <c r="DZ47" s="883"/>
      <c r="EA47" s="883"/>
      <c r="EB47" s="883"/>
      <c r="EC47" s="883"/>
      <c r="ED47" s="883"/>
      <c r="EE47" s="883"/>
    </row>
    <row r="48" s="709" customFormat="1" ht="27.95" hidden="1" customHeight="1" spans="1:135">
      <c r="A48" s="745">
        <v>41</v>
      </c>
      <c r="B48" s="746">
        <v>2020</v>
      </c>
      <c r="C48" s="747" t="s">
        <v>88</v>
      </c>
      <c r="D48" s="752">
        <v>43882</v>
      </c>
      <c r="E48" s="746"/>
      <c r="F48" s="1003" t="s">
        <v>332</v>
      </c>
      <c r="G48" s="750"/>
      <c r="H48" s="750"/>
      <c r="I48" s="780"/>
      <c r="J48" s="750" t="s">
        <v>333</v>
      </c>
      <c r="K48" s="745" t="s">
        <v>67</v>
      </c>
      <c r="L48" s="780"/>
      <c r="M48" s="750" t="s">
        <v>68</v>
      </c>
      <c r="N48" s="786"/>
      <c r="O48" s="785" t="s">
        <v>334</v>
      </c>
      <c r="P48" s="749"/>
      <c r="Q48" s="790">
        <v>1705776001</v>
      </c>
      <c r="R48" s="807"/>
      <c r="S48" s="808" t="s">
        <v>286</v>
      </c>
      <c r="T48" s="810">
        <v>332</v>
      </c>
      <c r="U48" s="746" t="s">
        <v>211</v>
      </c>
      <c r="V48" s="750">
        <v>5</v>
      </c>
      <c r="W48" s="746"/>
      <c r="X48" s="746" t="s">
        <v>74</v>
      </c>
      <c r="Y48" s="746"/>
      <c r="Z48" s="746"/>
      <c r="AA48" s="746" t="s">
        <v>39</v>
      </c>
      <c r="AB48" s="750" t="s">
        <v>335</v>
      </c>
      <c r="AC48" s="746"/>
      <c r="AD48" s="746"/>
      <c r="AE48" s="746"/>
      <c r="AF48" s="746"/>
      <c r="AG48" s="746"/>
      <c r="AH48" s="833"/>
      <c r="AI48" s="834"/>
      <c r="AJ48" s="746"/>
      <c r="AK48" s="833"/>
      <c r="AL48" s="834"/>
      <c r="AM48" s="790"/>
      <c r="AN48" s="790"/>
      <c r="AO48" s="790"/>
      <c r="AP48" s="847"/>
      <c r="AQ48" s="834"/>
      <c r="AR48" s="790"/>
      <c r="AS48" s="790"/>
      <c r="AT48" s="746"/>
      <c r="AU48" s="833"/>
      <c r="AV48" s="834"/>
      <c r="AW48" s="790"/>
      <c r="AX48" s="790"/>
      <c r="AY48" s="790"/>
      <c r="AZ48" s="746"/>
      <c r="BA48" s="746"/>
      <c r="BB48" s="746"/>
      <c r="BC48" s="746"/>
      <c r="BD48" s="746"/>
      <c r="BE48" s="746" t="s">
        <v>76</v>
      </c>
      <c r="BF48" s="841"/>
      <c r="BG48" s="866">
        <f ca="1" t="shared" si="0"/>
        <v>31550</v>
      </c>
      <c r="BH48" s="746" t="s">
        <v>76</v>
      </c>
      <c r="BI48" s="746" t="s">
        <v>76</v>
      </c>
      <c r="BJ48" s="746" t="s">
        <v>78</v>
      </c>
      <c r="BK48" s="752">
        <v>43882</v>
      </c>
      <c r="BL48" s="867"/>
      <c r="BM48" s="867"/>
      <c r="BN48" s="876"/>
      <c r="BV48" s="882"/>
      <c r="BW48" s="882"/>
      <c r="BX48" s="882"/>
      <c r="BY48" s="882"/>
      <c r="BZ48" s="882"/>
      <c r="CA48" s="882"/>
      <c r="CB48" s="882"/>
      <c r="CC48" s="882"/>
      <c r="CD48" s="882"/>
      <c r="CE48" s="882"/>
      <c r="CF48" s="882"/>
      <c r="CG48" s="882"/>
      <c r="CH48" s="882"/>
      <c r="CI48" s="882"/>
      <c r="CJ48" s="882"/>
      <c r="CK48" s="882"/>
      <c r="CL48" s="882"/>
      <c r="CM48" s="882"/>
      <c r="CN48" s="882"/>
      <c r="CO48" s="882"/>
      <c r="CP48" s="882"/>
      <c r="CQ48" s="882"/>
      <c r="CR48" s="882"/>
      <c r="CS48" s="882"/>
      <c r="CT48" s="882"/>
      <c r="CU48" s="882"/>
      <c r="CV48" s="882"/>
      <c r="CW48" s="882"/>
      <c r="CX48" s="882"/>
      <c r="CY48" s="882"/>
      <c r="CZ48" s="882"/>
      <c r="DA48" s="882"/>
      <c r="DB48" s="882"/>
      <c r="DC48" s="882"/>
      <c r="DD48" s="882"/>
      <c r="DE48" s="882"/>
      <c r="DF48" s="882"/>
      <c r="DG48" s="882"/>
      <c r="DH48" s="882"/>
      <c r="DI48" s="882"/>
      <c r="DJ48" s="882"/>
      <c r="DK48" s="882"/>
      <c r="DL48" s="882"/>
      <c r="DM48" s="882"/>
      <c r="DN48" s="882"/>
      <c r="DO48" s="882"/>
      <c r="DP48" s="882"/>
      <c r="DQ48" s="882"/>
      <c r="DR48" s="882"/>
      <c r="DS48" s="882"/>
      <c r="DT48" s="882"/>
      <c r="DU48" s="882"/>
      <c r="DV48" s="882"/>
      <c r="DW48" s="882"/>
      <c r="DX48" s="882"/>
      <c r="DY48" s="882"/>
      <c r="DZ48" s="882"/>
      <c r="EA48" s="882"/>
      <c r="EB48" s="882"/>
      <c r="EC48" s="882"/>
      <c r="ED48" s="882"/>
      <c r="EE48" s="882"/>
    </row>
    <row r="49" s="709" customFormat="1" ht="27.95" hidden="1" customHeight="1" spans="1:135">
      <c r="A49" s="745">
        <v>42</v>
      </c>
      <c r="B49" s="746">
        <v>2020</v>
      </c>
      <c r="C49" s="747" t="s">
        <v>88</v>
      </c>
      <c r="D49" s="752">
        <v>43882</v>
      </c>
      <c r="E49" s="746"/>
      <c r="F49" s="749" t="s">
        <v>336</v>
      </c>
      <c r="G49" s="750"/>
      <c r="H49" s="750"/>
      <c r="I49" s="780"/>
      <c r="J49" s="750" t="s">
        <v>337</v>
      </c>
      <c r="K49" s="745" t="s">
        <v>67</v>
      </c>
      <c r="L49" s="780"/>
      <c r="M49" s="750" t="s">
        <v>68</v>
      </c>
      <c r="N49" s="786"/>
      <c r="O49" s="785" t="s">
        <v>338</v>
      </c>
      <c r="P49" s="749"/>
      <c r="Q49" s="790">
        <v>602363434</v>
      </c>
      <c r="R49" s="807"/>
      <c r="S49" s="808" t="s">
        <v>152</v>
      </c>
      <c r="T49" s="810">
        <v>201</v>
      </c>
      <c r="U49" s="746" t="s">
        <v>153</v>
      </c>
      <c r="V49" s="750"/>
      <c r="W49" s="746"/>
      <c r="X49" s="746" t="s">
        <v>74</v>
      </c>
      <c r="Y49" s="746"/>
      <c r="Z49" s="746"/>
      <c r="AA49" s="746" t="s">
        <v>39</v>
      </c>
      <c r="AB49" s="750" t="s">
        <v>339</v>
      </c>
      <c r="AC49" s="746"/>
      <c r="AD49" s="746"/>
      <c r="AE49" s="746"/>
      <c r="AF49" s="746"/>
      <c r="AG49" s="746"/>
      <c r="AH49" s="833"/>
      <c r="AI49" s="834"/>
      <c r="AJ49" s="746"/>
      <c r="AK49" s="833"/>
      <c r="AL49" s="834"/>
      <c r="AM49" s="790"/>
      <c r="AN49" s="790"/>
      <c r="AO49" s="790"/>
      <c r="AP49" s="847"/>
      <c r="AQ49" s="834"/>
      <c r="AR49" s="790"/>
      <c r="AS49" s="790"/>
      <c r="AT49" s="746"/>
      <c r="AU49" s="833"/>
      <c r="AV49" s="834"/>
      <c r="AW49" s="790"/>
      <c r="AX49" s="790"/>
      <c r="AY49" s="790"/>
      <c r="AZ49" s="746"/>
      <c r="BA49" s="746"/>
      <c r="BB49" s="746"/>
      <c r="BC49" s="746"/>
      <c r="BD49" s="746"/>
      <c r="BE49" s="746" t="s">
        <v>76</v>
      </c>
      <c r="BF49" s="841"/>
      <c r="BG49" s="866">
        <f ca="1" t="shared" si="0"/>
        <v>31550</v>
      </c>
      <c r="BH49" s="746" t="s">
        <v>76</v>
      </c>
      <c r="BI49" s="746" t="s">
        <v>76</v>
      </c>
      <c r="BJ49" s="746" t="s">
        <v>104</v>
      </c>
      <c r="BK49" s="752">
        <v>43882</v>
      </c>
      <c r="BL49" s="867"/>
      <c r="BM49" s="867"/>
      <c r="BN49" s="876"/>
      <c r="BV49" s="882"/>
      <c r="BW49" s="882"/>
      <c r="BX49" s="882"/>
      <c r="BY49" s="882"/>
      <c r="BZ49" s="882"/>
      <c r="CA49" s="882"/>
      <c r="CB49" s="882"/>
      <c r="CC49" s="882"/>
      <c r="CD49" s="882"/>
      <c r="CE49" s="882"/>
      <c r="CF49" s="882"/>
      <c r="CG49" s="882"/>
      <c r="CH49" s="882"/>
      <c r="CI49" s="882"/>
      <c r="CJ49" s="882"/>
      <c r="CK49" s="882"/>
      <c r="CL49" s="882"/>
      <c r="CM49" s="882"/>
      <c r="CN49" s="882"/>
      <c r="CO49" s="882"/>
      <c r="CP49" s="882"/>
      <c r="CQ49" s="882"/>
      <c r="CR49" s="882"/>
      <c r="CS49" s="882"/>
      <c r="CT49" s="882"/>
      <c r="CU49" s="882"/>
      <c r="CV49" s="882"/>
      <c r="CW49" s="882"/>
      <c r="CX49" s="882"/>
      <c r="CY49" s="882"/>
      <c r="CZ49" s="882"/>
      <c r="DA49" s="882"/>
      <c r="DB49" s="882"/>
      <c r="DC49" s="882"/>
      <c r="DD49" s="882"/>
      <c r="DE49" s="882"/>
      <c r="DF49" s="882"/>
      <c r="DG49" s="882"/>
      <c r="DH49" s="882"/>
      <c r="DI49" s="882"/>
      <c r="DJ49" s="882"/>
      <c r="DK49" s="882"/>
      <c r="DL49" s="882"/>
      <c r="DM49" s="882"/>
      <c r="DN49" s="882"/>
      <c r="DO49" s="882"/>
      <c r="DP49" s="882"/>
      <c r="DQ49" s="882"/>
      <c r="DR49" s="882"/>
      <c r="DS49" s="882"/>
      <c r="DT49" s="882"/>
      <c r="DU49" s="882"/>
      <c r="DV49" s="882"/>
      <c r="DW49" s="882"/>
      <c r="DX49" s="882"/>
      <c r="DY49" s="882"/>
      <c r="DZ49" s="882"/>
      <c r="EA49" s="882"/>
      <c r="EB49" s="882"/>
      <c r="EC49" s="882"/>
      <c r="ED49" s="882"/>
      <c r="EE49" s="882"/>
    </row>
    <row r="50" s="709" customFormat="1" ht="27.95" hidden="1" customHeight="1" spans="1:135">
      <c r="A50" s="745">
        <v>43</v>
      </c>
      <c r="B50" s="746">
        <v>2020</v>
      </c>
      <c r="C50" s="747" t="s">
        <v>88</v>
      </c>
      <c r="D50" s="752">
        <v>43882</v>
      </c>
      <c r="E50" s="746"/>
      <c r="F50" s="749" t="s">
        <v>340</v>
      </c>
      <c r="G50" s="750"/>
      <c r="H50" s="750"/>
      <c r="I50" s="780"/>
      <c r="J50" s="750" t="s">
        <v>341</v>
      </c>
      <c r="K50" s="745" t="s">
        <v>67</v>
      </c>
      <c r="L50" s="780"/>
      <c r="M50" s="750" t="s">
        <v>239</v>
      </c>
      <c r="N50" s="786"/>
      <c r="O50" s="785" t="s">
        <v>342</v>
      </c>
      <c r="P50" s="790">
        <v>1792123593001</v>
      </c>
      <c r="Q50" s="754"/>
      <c r="R50" s="807"/>
      <c r="S50" s="808" t="s">
        <v>99</v>
      </c>
      <c r="T50" s="810">
        <v>332</v>
      </c>
      <c r="U50" s="809" t="s">
        <v>100</v>
      </c>
      <c r="V50" s="750">
        <v>1</v>
      </c>
      <c r="W50" s="746"/>
      <c r="X50" s="746" t="s">
        <v>74</v>
      </c>
      <c r="Y50" s="746"/>
      <c r="Z50" s="746"/>
      <c r="AA50" s="746" t="s">
        <v>39</v>
      </c>
      <c r="AB50" s="750" t="s">
        <v>343</v>
      </c>
      <c r="AC50" s="746"/>
      <c r="AD50" s="746"/>
      <c r="AE50" s="746"/>
      <c r="AF50" s="746"/>
      <c r="AG50" s="746"/>
      <c r="AH50" s="833"/>
      <c r="AI50" s="834"/>
      <c r="AJ50" s="746"/>
      <c r="AK50" s="833"/>
      <c r="AL50" s="834"/>
      <c r="AM50" s="790"/>
      <c r="AN50" s="790"/>
      <c r="AO50" s="790"/>
      <c r="AP50" s="847"/>
      <c r="AQ50" s="834"/>
      <c r="AR50" s="790"/>
      <c r="AS50" s="790"/>
      <c r="AT50" s="746"/>
      <c r="AU50" s="833"/>
      <c r="AV50" s="834"/>
      <c r="AW50" s="790"/>
      <c r="AX50" s="790"/>
      <c r="AY50" s="790"/>
      <c r="AZ50" s="746"/>
      <c r="BA50" s="746"/>
      <c r="BB50" s="746"/>
      <c r="BC50" s="746"/>
      <c r="BD50" s="746"/>
      <c r="BE50" s="746" t="s">
        <v>76</v>
      </c>
      <c r="BF50" s="841"/>
      <c r="BG50" s="866">
        <f ca="1" t="shared" si="0"/>
        <v>31550</v>
      </c>
      <c r="BH50" s="746" t="s">
        <v>76</v>
      </c>
      <c r="BI50" s="746" t="s">
        <v>76</v>
      </c>
      <c r="BJ50" s="746" t="s">
        <v>104</v>
      </c>
      <c r="BK50" s="752">
        <v>43882</v>
      </c>
      <c r="BL50" s="867"/>
      <c r="BM50" s="867"/>
      <c r="BN50" s="876"/>
      <c r="BV50" s="882"/>
      <c r="BW50" s="882"/>
      <c r="BX50" s="882"/>
      <c r="BY50" s="882"/>
      <c r="BZ50" s="882"/>
      <c r="CA50" s="882"/>
      <c r="CB50" s="882"/>
      <c r="CC50" s="882"/>
      <c r="CD50" s="882"/>
      <c r="CE50" s="882"/>
      <c r="CF50" s="882"/>
      <c r="CG50" s="882"/>
      <c r="CH50" s="882"/>
      <c r="CI50" s="882"/>
      <c r="CJ50" s="882"/>
      <c r="CK50" s="882"/>
      <c r="CL50" s="882"/>
      <c r="CM50" s="882"/>
      <c r="CN50" s="882"/>
      <c r="CO50" s="882"/>
      <c r="CP50" s="882"/>
      <c r="CQ50" s="882"/>
      <c r="CR50" s="882"/>
      <c r="CS50" s="882"/>
      <c r="CT50" s="882"/>
      <c r="CU50" s="882"/>
      <c r="CV50" s="882"/>
      <c r="CW50" s="882"/>
      <c r="CX50" s="882"/>
      <c r="CY50" s="882"/>
      <c r="CZ50" s="882"/>
      <c r="DA50" s="882"/>
      <c r="DB50" s="882"/>
      <c r="DC50" s="882"/>
      <c r="DD50" s="882"/>
      <c r="DE50" s="882"/>
      <c r="DF50" s="882"/>
      <c r="DG50" s="882"/>
      <c r="DH50" s="882"/>
      <c r="DI50" s="882"/>
      <c r="DJ50" s="882"/>
      <c r="DK50" s="882"/>
      <c r="DL50" s="882"/>
      <c r="DM50" s="882"/>
      <c r="DN50" s="882"/>
      <c r="DO50" s="882"/>
      <c r="DP50" s="882"/>
      <c r="DQ50" s="882"/>
      <c r="DR50" s="882"/>
      <c r="DS50" s="882"/>
      <c r="DT50" s="882"/>
      <c r="DU50" s="882"/>
      <c r="DV50" s="882"/>
      <c r="DW50" s="882"/>
      <c r="DX50" s="882"/>
      <c r="DY50" s="882"/>
      <c r="DZ50" s="882"/>
      <c r="EA50" s="882"/>
      <c r="EB50" s="882"/>
      <c r="EC50" s="882"/>
      <c r="ED50" s="882"/>
      <c r="EE50" s="882"/>
    </row>
    <row r="51" s="709" customFormat="1" ht="27.95" hidden="1" customHeight="1" spans="1:135">
      <c r="A51" s="745">
        <v>44</v>
      </c>
      <c r="B51" s="746">
        <v>2020</v>
      </c>
      <c r="C51" s="747" t="s">
        <v>88</v>
      </c>
      <c r="D51" s="752">
        <v>43892</v>
      </c>
      <c r="E51" s="746"/>
      <c r="F51" s="749" t="s">
        <v>344</v>
      </c>
      <c r="G51" s="750"/>
      <c r="H51" s="750"/>
      <c r="I51" s="780"/>
      <c r="J51" s="750" t="s">
        <v>345</v>
      </c>
      <c r="K51" s="745" t="s">
        <v>67</v>
      </c>
      <c r="L51" s="780"/>
      <c r="M51" s="750" t="s">
        <v>68</v>
      </c>
      <c r="N51" s="786"/>
      <c r="O51" s="785" t="s">
        <v>346</v>
      </c>
      <c r="P51" s="749"/>
      <c r="Q51" s="790"/>
      <c r="R51" s="807"/>
      <c r="S51" s="808" t="s">
        <v>252</v>
      </c>
      <c r="T51" s="810">
        <v>48</v>
      </c>
      <c r="U51" s="809"/>
      <c r="V51" s="750" t="s">
        <v>347</v>
      </c>
      <c r="W51" s="746"/>
      <c r="X51" s="746"/>
      <c r="Y51" s="746"/>
      <c r="Z51" s="746"/>
      <c r="AA51" s="746" t="s">
        <v>39</v>
      </c>
      <c r="AB51" s="750" t="s">
        <v>348</v>
      </c>
      <c r="AC51" s="746"/>
      <c r="AD51" s="746"/>
      <c r="AE51" s="746"/>
      <c r="AF51" s="746"/>
      <c r="AG51" s="746"/>
      <c r="AH51" s="833"/>
      <c r="AI51" s="834"/>
      <c r="AJ51" s="746"/>
      <c r="AK51" s="833"/>
      <c r="AL51" s="834"/>
      <c r="AM51" s="790"/>
      <c r="AN51" s="790"/>
      <c r="AO51" s="790"/>
      <c r="AP51" s="847"/>
      <c r="AQ51" s="834"/>
      <c r="AR51" s="790"/>
      <c r="AS51" s="790"/>
      <c r="AT51" s="746"/>
      <c r="AU51" s="833"/>
      <c r="AV51" s="834"/>
      <c r="AW51" s="790"/>
      <c r="AX51" s="790"/>
      <c r="AY51" s="790"/>
      <c r="AZ51" s="746"/>
      <c r="BA51" s="746"/>
      <c r="BB51" s="746"/>
      <c r="BC51" s="746"/>
      <c r="BD51" s="746"/>
      <c r="BE51" s="746" t="s">
        <v>76</v>
      </c>
      <c r="BF51" s="841"/>
      <c r="BG51" s="866">
        <f ca="1" t="shared" si="0"/>
        <v>31550</v>
      </c>
      <c r="BH51" s="746" t="s">
        <v>76</v>
      </c>
      <c r="BI51" s="746" t="s">
        <v>76</v>
      </c>
      <c r="BJ51" s="746" t="s">
        <v>91</v>
      </c>
      <c r="BK51" s="752">
        <v>43892</v>
      </c>
      <c r="BL51" s="867"/>
      <c r="BM51" s="867"/>
      <c r="BN51" s="876"/>
      <c r="BV51" s="882"/>
      <c r="BW51" s="882"/>
      <c r="BX51" s="882"/>
      <c r="BY51" s="882"/>
      <c r="BZ51" s="882"/>
      <c r="CA51" s="882"/>
      <c r="CB51" s="882"/>
      <c r="CC51" s="882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2"/>
      <c r="CU51" s="882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2"/>
      <c r="DM51" s="882"/>
      <c r="DN51" s="882"/>
      <c r="DO51" s="882"/>
      <c r="DP51" s="882"/>
      <c r="DQ51" s="882"/>
      <c r="DR51" s="882"/>
      <c r="DS51" s="882"/>
      <c r="DT51" s="882"/>
      <c r="DU51" s="882"/>
      <c r="DV51" s="882"/>
      <c r="DW51" s="882"/>
      <c r="DX51" s="882"/>
      <c r="DY51" s="882"/>
      <c r="DZ51" s="882"/>
      <c r="EA51" s="882"/>
      <c r="EB51" s="882"/>
      <c r="EC51" s="882"/>
      <c r="ED51" s="882"/>
      <c r="EE51" s="882"/>
    </row>
    <row r="52" s="709" customFormat="1" ht="27.95" hidden="1" customHeight="1" spans="1:135">
      <c r="A52" s="745">
        <v>45</v>
      </c>
      <c r="B52" s="746">
        <v>2020</v>
      </c>
      <c r="C52" s="747" t="s">
        <v>256</v>
      </c>
      <c r="D52" s="752">
        <v>43901</v>
      </c>
      <c r="E52" s="746"/>
      <c r="F52" s="749" t="s">
        <v>349</v>
      </c>
      <c r="G52" s="743"/>
      <c r="H52" s="754"/>
      <c r="I52" s="754"/>
      <c r="J52" s="754" t="s">
        <v>350</v>
      </c>
      <c r="K52" s="745" t="s">
        <v>67</v>
      </c>
      <c r="L52" s="754"/>
      <c r="M52" s="791" t="s">
        <v>68</v>
      </c>
      <c r="N52" s="787"/>
      <c r="O52" s="792" t="s">
        <v>351</v>
      </c>
      <c r="P52" s="754">
        <v>1728650415</v>
      </c>
      <c r="Q52" s="754"/>
      <c r="R52" s="754"/>
      <c r="S52" s="808" t="s">
        <v>252</v>
      </c>
      <c r="T52" s="810">
        <v>48</v>
      </c>
      <c r="U52" s="809"/>
      <c r="V52" s="750" t="s">
        <v>347</v>
      </c>
      <c r="W52" s="754"/>
      <c r="X52" s="754" t="s">
        <v>74</v>
      </c>
      <c r="Y52" s="754"/>
      <c r="Z52" s="754"/>
      <c r="AA52" s="754" t="s">
        <v>39</v>
      </c>
      <c r="AB52" s="754" t="s">
        <v>352</v>
      </c>
      <c r="AC52" s="754"/>
      <c r="AD52" s="754"/>
      <c r="AE52" s="754"/>
      <c r="AF52" s="754"/>
      <c r="AG52" s="754"/>
      <c r="AH52" s="754"/>
      <c r="AI52" s="754"/>
      <c r="AJ52" s="754"/>
      <c r="AK52" s="754"/>
      <c r="AL52" s="754"/>
      <c r="AM52" s="754"/>
      <c r="AN52" s="754"/>
      <c r="AO52" s="754"/>
      <c r="AP52" s="754"/>
      <c r="AQ52" s="754"/>
      <c r="AR52" s="754"/>
      <c r="AS52" s="754"/>
      <c r="AT52" s="754"/>
      <c r="AU52" s="754"/>
      <c r="AV52" s="754"/>
      <c r="AW52" s="754"/>
      <c r="AX52" s="754"/>
      <c r="AY52" s="754"/>
      <c r="AZ52" s="754"/>
      <c r="BA52" s="754"/>
      <c r="BB52" s="754"/>
      <c r="BC52" s="754"/>
      <c r="BD52" s="754"/>
      <c r="BE52" s="746" t="s">
        <v>76</v>
      </c>
      <c r="BF52" s="841"/>
      <c r="BG52" s="866">
        <f ca="1" t="shared" si="0"/>
        <v>31550</v>
      </c>
      <c r="BH52" s="746" t="s">
        <v>76</v>
      </c>
      <c r="BI52" s="746" t="s">
        <v>76</v>
      </c>
      <c r="BJ52" s="746" t="s">
        <v>104</v>
      </c>
      <c r="BK52" s="752">
        <v>43892</v>
      </c>
      <c r="BL52" s="867"/>
      <c r="BM52" s="867"/>
      <c r="BN52" s="876"/>
      <c r="BV52" s="882"/>
      <c r="BW52" s="882"/>
      <c r="BX52" s="882"/>
      <c r="BY52" s="882"/>
      <c r="BZ52" s="882"/>
      <c r="CA52" s="882"/>
      <c r="CB52" s="882"/>
      <c r="CC52" s="882"/>
      <c r="CD52" s="882"/>
      <c r="CE52" s="882"/>
      <c r="CF52" s="882"/>
      <c r="CG52" s="882"/>
      <c r="CH52" s="882"/>
      <c r="CI52" s="882"/>
      <c r="CJ52" s="882"/>
      <c r="CK52" s="882"/>
      <c r="CL52" s="882"/>
      <c r="CM52" s="882"/>
      <c r="CN52" s="882"/>
      <c r="CO52" s="882"/>
      <c r="CP52" s="882"/>
      <c r="CQ52" s="882"/>
      <c r="CR52" s="882"/>
      <c r="CS52" s="882"/>
      <c r="CT52" s="882"/>
      <c r="CU52" s="882"/>
      <c r="CV52" s="882"/>
      <c r="CW52" s="882"/>
      <c r="CX52" s="882"/>
      <c r="CY52" s="882"/>
      <c r="CZ52" s="882"/>
      <c r="DA52" s="882"/>
      <c r="DB52" s="882"/>
      <c r="DC52" s="882"/>
      <c r="DD52" s="882"/>
      <c r="DE52" s="882"/>
      <c r="DF52" s="882"/>
      <c r="DG52" s="882"/>
      <c r="DH52" s="882"/>
      <c r="DI52" s="882"/>
      <c r="DJ52" s="882"/>
      <c r="DK52" s="882"/>
      <c r="DL52" s="882"/>
      <c r="DM52" s="882"/>
      <c r="DN52" s="882"/>
      <c r="DO52" s="882"/>
      <c r="DP52" s="882"/>
      <c r="DQ52" s="882"/>
      <c r="DR52" s="882"/>
      <c r="DS52" s="882"/>
      <c r="DT52" s="882"/>
      <c r="DU52" s="882"/>
      <c r="DV52" s="882"/>
      <c r="DW52" s="882"/>
      <c r="DX52" s="882"/>
      <c r="DY52" s="882"/>
      <c r="DZ52" s="882"/>
      <c r="EA52" s="882"/>
      <c r="EB52" s="882"/>
      <c r="EC52" s="882"/>
      <c r="ED52" s="882"/>
      <c r="EE52" s="882"/>
    </row>
    <row r="53" s="711" customFormat="1" ht="27.95" hidden="1" customHeight="1" spans="1:135">
      <c r="A53" s="755">
        <v>46</v>
      </c>
      <c r="B53" s="756">
        <v>2020</v>
      </c>
      <c r="C53" s="757" t="s">
        <v>353</v>
      </c>
      <c r="D53" s="758">
        <v>44103</v>
      </c>
      <c r="E53" s="756"/>
      <c r="F53" s="759" t="s">
        <v>354</v>
      </c>
      <c r="G53" s="754"/>
      <c r="H53" s="754"/>
      <c r="I53" s="793"/>
      <c r="J53" s="754" t="s">
        <v>355</v>
      </c>
      <c r="K53" s="755" t="s">
        <v>67</v>
      </c>
      <c r="L53" s="793"/>
      <c r="M53" s="754" t="s">
        <v>68</v>
      </c>
      <c r="N53" s="794" t="s">
        <v>68</v>
      </c>
      <c r="O53" s="792" t="s">
        <v>356</v>
      </c>
      <c r="P53" s="759" t="s">
        <v>357</v>
      </c>
      <c r="Q53" s="813"/>
      <c r="R53" s="814"/>
      <c r="S53" s="815" t="s">
        <v>147</v>
      </c>
      <c r="T53" s="763">
        <v>151</v>
      </c>
      <c r="U53" s="816" t="s">
        <v>358</v>
      </c>
      <c r="V53" s="754">
        <v>1</v>
      </c>
      <c r="W53" s="756" t="s">
        <v>74</v>
      </c>
      <c r="X53" s="756"/>
      <c r="Y53" s="756"/>
      <c r="Z53" s="756"/>
      <c r="AA53" s="756"/>
      <c r="AB53" s="754"/>
      <c r="AC53" s="756"/>
      <c r="AD53" s="756"/>
      <c r="AE53" s="756"/>
      <c r="AF53" s="756"/>
      <c r="AG53" s="756"/>
      <c r="AH53" s="838"/>
      <c r="AI53" s="839"/>
      <c r="AJ53" s="756"/>
      <c r="AK53" s="838"/>
      <c r="AL53" s="839"/>
      <c r="AM53" s="813"/>
      <c r="AN53" s="813"/>
      <c r="AO53" s="813"/>
      <c r="AP53" s="849"/>
      <c r="AQ53" s="839"/>
      <c r="AR53" s="813"/>
      <c r="AS53" s="813"/>
      <c r="AT53" s="756"/>
      <c r="AU53" s="838"/>
      <c r="AV53" s="839"/>
      <c r="AW53" s="813"/>
      <c r="AX53" s="813"/>
      <c r="AY53" s="813"/>
      <c r="AZ53" s="756"/>
      <c r="BA53" s="756"/>
      <c r="BB53" s="756"/>
      <c r="BC53" s="756"/>
      <c r="BD53" s="756"/>
      <c r="BE53" s="756" t="s">
        <v>76</v>
      </c>
      <c r="BF53" s="762">
        <v>44103</v>
      </c>
      <c r="BG53" s="866">
        <f ca="1" t="shared" si="0"/>
        <v>49</v>
      </c>
      <c r="BH53" s="756" t="s">
        <v>76</v>
      </c>
      <c r="BI53" s="756" t="s">
        <v>76</v>
      </c>
      <c r="BJ53" s="756" t="s">
        <v>78</v>
      </c>
      <c r="BK53" s="758"/>
      <c r="BL53" s="874"/>
      <c r="BM53" s="874"/>
      <c r="BN53" s="880"/>
      <c r="BV53" s="884"/>
      <c r="BW53" s="884"/>
      <c r="BX53" s="884"/>
      <c r="BY53" s="884"/>
      <c r="BZ53" s="884"/>
      <c r="CA53" s="884"/>
      <c r="CB53" s="884"/>
      <c r="CC53" s="884"/>
      <c r="CD53" s="884"/>
      <c r="CE53" s="884"/>
      <c r="CF53" s="884"/>
      <c r="CG53" s="884"/>
      <c r="CH53" s="884"/>
      <c r="CI53" s="884"/>
      <c r="CJ53" s="884"/>
      <c r="CK53" s="884"/>
      <c r="CL53" s="884"/>
      <c r="CM53" s="884"/>
      <c r="CN53" s="884"/>
      <c r="CO53" s="884"/>
      <c r="CP53" s="884"/>
      <c r="CQ53" s="884"/>
      <c r="CR53" s="884"/>
      <c r="CS53" s="884"/>
      <c r="CT53" s="884"/>
      <c r="CU53" s="884"/>
      <c r="CV53" s="884"/>
      <c r="CW53" s="884"/>
      <c r="CX53" s="884"/>
      <c r="CY53" s="884"/>
      <c r="CZ53" s="884"/>
      <c r="DA53" s="884"/>
      <c r="DB53" s="884"/>
      <c r="DC53" s="884"/>
      <c r="DD53" s="884"/>
      <c r="DE53" s="884"/>
      <c r="DF53" s="884"/>
      <c r="DG53" s="884"/>
      <c r="DH53" s="884"/>
      <c r="DI53" s="884"/>
      <c r="DJ53" s="884"/>
      <c r="DK53" s="884"/>
      <c r="DL53" s="884"/>
      <c r="DM53" s="884"/>
      <c r="DN53" s="884"/>
      <c r="DO53" s="884"/>
      <c r="DP53" s="884"/>
      <c r="DQ53" s="884"/>
      <c r="DR53" s="884"/>
      <c r="DS53" s="884"/>
      <c r="DT53" s="884"/>
      <c r="DU53" s="884"/>
      <c r="DV53" s="884"/>
      <c r="DW53" s="884"/>
      <c r="DX53" s="884"/>
      <c r="DY53" s="884"/>
      <c r="DZ53" s="884"/>
      <c r="EA53" s="884"/>
      <c r="EB53" s="884"/>
      <c r="EC53" s="884"/>
      <c r="ED53" s="884"/>
      <c r="EE53" s="884"/>
    </row>
    <row r="54" s="709" customFormat="1" ht="27.95" hidden="1" customHeight="1" spans="1:135">
      <c r="A54" s="738">
        <v>47</v>
      </c>
      <c r="B54" s="739">
        <v>2020</v>
      </c>
      <c r="C54" s="744" t="s">
        <v>256</v>
      </c>
      <c r="D54" s="760">
        <v>43900</v>
      </c>
      <c r="E54" s="743"/>
      <c r="F54" s="761">
        <v>47</v>
      </c>
      <c r="G54" s="743"/>
      <c r="H54" s="743"/>
      <c r="I54" s="743"/>
      <c r="J54" s="743" t="s">
        <v>359</v>
      </c>
      <c r="K54" s="738" t="s">
        <v>67</v>
      </c>
      <c r="L54" s="743"/>
      <c r="M54" s="743" t="s">
        <v>96</v>
      </c>
      <c r="N54" s="782"/>
      <c r="O54" s="784" t="s">
        <v>360</v>
      </c>
      <c r="P54" s="743">
        <v>1708842701</v>
      </c>
      <c r="Q54" s="743"/>
      <c r="R54" s="743"/>
      <c r="S54" s="743" t="s">
        <v>361</v>
      </c>
      <c r="T54" s="743">
        <v>332</v>
      </c>
      <c r="U54" s="817">
        <v>3106</v>
      </c>
      <c r="V54" s="743">
        <v>7</v>
      </c>
      <c r="W54" s="743" t="s">
        <v>101</v>
      </c>
      <c r="X54" s="743"/>
      <c r="Y54" s="743"/>
      <c r="Z54" s="743"/>
      <c r="AA54" s="743"/>
      <c r="AB54" s="743"/>
      <c r="AC54" s="743"/>
      <c r="AD54" s="743"/>
      <c r="AE54" s="743"/>
      <c r="AF54" s="743"/>
      <c r="AG54" s="743" t="s">
        <v>101</v>
      </c>
      <c r="AH54" s="820">
        <v>43900</v>
      </c>
      <c r="AI54" s="743" t="s">
        <v>256</v>
      </c>
      <c r="AJ54" s="743" t="s">
        <v>101</v>
      </c>
      <c r="AK54" s="820">
        <v>44062</v>
      </c>
      <c r="AL54" s="743"/>
      <c r="AM54" s="743" t="s">
        <v>362</v>
      </c>
      <c r="AN54" s="743" t="s">
        <v>363</v>
      </c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39" t="s">
        <v>121</v>
      </c>
      <c r="BF54" s="760">
        <v>43900</v>
      </c>
      <c r="BG54" s="866">
        <f ca="1" t="shared" si="0"/>
        <v>194</v>
      </c>
      <c r="BH54" s="739" t="s">
        <v>364</v>
      </c>
      <c r="BI54" s="739" t="s">
        <v>121</v>
      </c>
      <c r="BJ54" s="739" t="s">
        <v>91</v>
      </c>
      <c r="BK54" s="751">
        <v>44070</v>
      </c>
      <c r="BL54" s="867"/>
      <c r="BM54" s="867"/>
      <c r="BN54" s="876"/>
      <c r="BV54" s="883"/>
      <c r="BW54" s="883"/>
      <c r="BX54" s="883"/>
      <c r="BY54" s="883"/>
      <c r="BZ54" s="883"/>
      <c r="CA54" s="883"/>
      <c r="CB54" s="883"/>
      <c r="CC54" s="883"/>
      <c r="CD54" s="883"/>
      <c r="CE54" s="883"/>
      <c r="CF54" s="883"/>
      <c r="CG54" s="883"/>
      <c r="CH54" s="883"/>
      <c r="CI54" s="883"/>
      <c r="CJ54" s="883"/>
      <c r="CK54" s="883"/>
      <c r="CL54" s="883"/>
      <c r="CM54" s="883"/>
      <c r="CN54" s="883"/>
      <c r="CO54" s="883"/>
      <c r="CP54" s="883"/>
      <c r="CQ54" s="883"/>
      <c r="CR54" s="883"/>
      <c r="CS54" s="883"/>
      <c r="CT54" s="883"/>
      <c r="CU54" s="883"/>
      <c r="CV54" s="883"/>
      <c r="CW54" s="883"/>
      <c r="CX54" s="883"/>
      <c r="CY54" s="883"/>
      <c r="CZ54" s="883"/>
      <c r="DA54" s="883"/>
      <c r="DB54" s="883"/>
      <c r="DC54" s="883"/>
      <c r="DD54" s="883"/>
      <c r="DE54" s="883"/>
      <c r="DF54" s="883"/>
      <c r="DG54" s="883"/>
      <c r="DH54" s="883"/>
      <c r="DI54" s="883"/>
      <c r="DJ54" s="883"/>
      <c r="DK54" s="883"/>
      <c r="DL54" s="883"/>
      <c r="DM54" s="883"/>
      <c r="DN54" s="883"/>
      <c r="DO54" s="883"/>
      <c r="DP54" s="883"/>
      <c r="DQ54" s="883"/>
      <c r="DR54" s="883"/>
      <c r="DS54" s="883"/>
      <c r="DT54" s="883"/>
      <c r="DU54" s="883"/>
      <c r="DV54" s="883"/>
      <c r="DW54" s="883"/>
      <c r="DX54" s="883"/>
      <c r="DY54" s="883"/>
      <c r="DZ54" s="883"/>
      <c r="EA54" s="883"/>
      <c r="EB54" s="883"/>
      <c r="EC54" s="883"/>
      <c r="ED54" s="883"/>
      <c r="EE54" s="883"/>
    </row>
    <row r="55" s="709" customFormat="1" ht="27.95" hidden="1" customHeight="1" spans="1:135">
      <c r="A55" s="755">
        <v>48</v>
      </c>
      <c r="B55" s="746">
        <v>2020</v>
      </c>
      <c r="C55" s="747" t="s">
        <v>256</v>
      </c>
      <c r="D55" s="762">
        <v>43902</v>
      </c>
      <c r="E55" s="754"/>
      <c r="F55" s="763">
        <v>48</v>
      </c>
      <c r="G55" s="754"/>
      <c r="H55" s="754"/>
      <c r="I55" s="754"/>
      <c r="J55" s="754" t="s">
        <v>365</v>
      </c>
      <c r="K55" s="745" t="s">
        <v>67</v>
      </c>
      <c r="L55" s="754"/>
      <c r="M55" s="791" t="s">
        <v>96</v>
      </c>
      <c r="N55" s="787"/>
      <c r="O55" s="792" t="s">
        <v>366</v>
      </c>
      <c r="P55" s="754">
        <v>1703743425</v>
      </c>
      <c r="Q55" s="754"/>
      <c r="R55" s="754"/>
      <c r="S55" s="808" t="s">
        <v>252</v>
      </c>
      <c r="T55" s="810">
        <v>48</v>
      </c>
      <c r="U55" s="809"/>
      <c r="V55" s="750" t="s">
        <v>347</v>
      </c>
      <c r="W55" s="754"/>
      <c r="X55" s="754" t="s">
        <v>74</v>
      </c>
      <c r="Y55" s="754"/>
      <c r="Z55" s="754"/>
      <c r="AA55" s="754" t="s">
        <v>39</v>
      </c>
      <c r="AB55" s="754" t="s">
        <v>367</v>
      </c>
      <c r="AC55" s="754"/>
      <c r="AD55" s="754"/>
      <c r="AE55" s="754"/>
      <c r="AF55" s="754"/>
      <c r="AG55" s="754" t="s">
        <v>74</v>
      </c>
      <c r="AH55" s="840">
        <v>43902</v>
      </c>
      <c r="AI55" s="750" t="s">
        <v>256</v>
      </c>
      <c r="AJ55" s="754"/>
      <c r="AK55" s="754"/>
      <c r="AL55" s="754"/>
      <c r="AM55" s="754"/>
      <c r="AN55" s="754"/>
      <c r="AO55" s="754"/>
      <c r="AP55" s="754"/>
      <c r="AQ55" s="754"/>
      <c r="AR55" s="754"/>
      <c r="AS55" s="754"/>
      <c r="AT55" s="754"/>
      <c r="AU55" s="754"/>
      <c r="AV55" s="754"/>
      <c r="AW55" s="754"/>
      <c r="AX55" s="754"/>
      <c r="AY55" s="754"/>
      <c r="AZ55" s="754"/>
      <c r="BA55" s="754"/>
      <c r="BB55" s="754"/>
      <c r="BC55" s="754"/>
      <c r="BD55" s="754"/>
      <c r="BE55" s="746" t="s">
        <v>76</v>
      </c>
      <c r="BF55" s="841">
        <v>43902</v>
      </c>
      <c r="BG55" s="866">
        <f ca="1" t="shared" si="0"/>
        <v>192</v>
      </c>
      <c r="BH55" s="746" t="s">
        <v>76</v>
      </c>
      <c r="BI55" s="746" t="s">
        <v>76</v>
      </c>
      <c r="BJ55" s="746" t="s">
        <v>78</v>
      </c>
      <c r="BK55" s="752">
        <v>43902</v>
      </c>
      <c r="BL55" s="867"/>
      <c r="BM55" s="867"/>
      <c r="BN55" s="876"/>
      <c r="BV55" s="882"/>
      <c r="BW55" s="882"/>
      <c r="BX55" s="882"/>
      <c r="BY55" s="882"/>
      <c r="BZ55" s="882"/>
      <c r="CA55" s="882"/>
      <c r="CB55" s="882"/>
      <c r="CC55" s="882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2"/>
      <c r="CU55" s="882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82"/>
      <c r="DM55" s="882"/>
      <c r="DN55" s="882"/>
      <c r="DO55" s="882"/>
      <c r="DP55" s="882"/>
      <c r="DQ55" s="882"/>
      <c r="DR55" s="882"/>
      <c r="DS55" s="882"/>
      <c r="DT55" s="882"/>
      <c r="DU55" s="882"/>
      <c r="DV55" s="882"/>
      <c r="DW55" s="882"/>
      <c r="DX55" s="882"/>
      <c r="DY55" s="882"/>
      <c r="DZ55" s="882"/>
      <c r="EA55" s="882"/>
      <c r="EB55" s="882"/>
      <c r="EC55" s="882"/>
      <c r="ED55" s="882"/>
      <c r="EE55" s="882"/>
    </row>
    <row r="56" s="709" customFormat="1" ht="27.95" hidden="1" customHeight="1" spans="1:135">
      <c r="A56" s="745">
        <v>49</v>
      </c>
      <c r="B56" s="746">
        <v>2020</v>
      </c>
      <c r="C56" s="747" t="s">
        <v>256</v>
      </c>
      <c r="D56" s="762">
        <v>43902</v>
      </c>
      <c r="E56" s="754"/>
      <c r="F56" s="763">
        <v>49</v>
      </c>
      <c r="G56" s="754"/>
      <c r="H56" s="754"/>
      <c r="I56" s="754"/>
      <c r="J56" s="754" t="s">
        <v>368</v>
      </c>
      <c r="K56" s="745" t="s">
        <v>67</v>
      </c>
      <c r="L56" s="754"/>
      <c r="M56" s="791" t="s">
        <v>68</v>
      </c>
      <c r="N56" s="787"/>
      <c r="O56" s="792" t="s">
        <v>369</v>
      </c>
      <c r="P56" s="754">
        <v>1708491236</v>
      </c>
      <c r="Q56" s="754"/>
      <c r="R56" s="754"/>
      <c r="S56" s="808" t="s">
        <v>252</v>
      </c>
      <c r="T56" s="810">
        <v>48</v>
      </c>
      <c r="U56" s="809"/>
      <c r="V56" s="750" t="s">
        <v>347</v>
      </c>
      <c r="W56" s="754"/>
      <c r="X56" s="754" t="s">
        <v>74</v>
      </c>
      <c r="Y56" s="754"/>
      <c r="Z56" s="754"/>
      <c r="AA56" s="754" t="s">
        <v>39</v>
      </c>
      <c r="AB56" s="754" t="s">
        <v>370</v>
      </c>
      <c r="AC56" s="754"/>
      <c r="AD56" s="754"/>
      <c r="AE56" s="754"/>
      <c r="AF56" s="754"/>
      <c r="AG56" s="754" t="s">
        <v>74</v>
      </c>
      <c r="AH56" s="840">
        <v>43902</v>
      </c>
      <c r="AI56" s="750" t="s">
        <v>256</v>
      </c>
      <c r="AJ56" s="754"/>
      <c r="AK56" s="754"/>
      <c r="AL56" s="754"/>
      <c r="AM56" s="754"/>
      <c r="AN56" s="754"/>
      <c r="AO56" s="754"/>
      <c r="AP56" s="754"/>
      <c r="AQ56" s="754"/>
      <c r="AR56" s="754"/>
      <c r="AS56" s="754"/>
      <c r="AT56" s="754"/>
      <c r="AU56" s="754"/>
      <c r="AV56" s="754"/>
      <c r="AW56" s="754"/>
      <c r="AX56" s="754"/>
      <c r="AY56" s="754"/>
      <c r="AZ56" s="754"/>
      <c r="BA56" s="754"/>
      <c r="BB56" s="754"/>
      <c r="BC56" s="754"/>
      <c r="BD56" s="754"/>
      <c r="BE56" s="746" t="s">
        <v>76</v>
      </c>
      <c r="BF56" s="841">
        <v>43902</v>
      </c>
      <c r="BG56" s="866">
        <f ca="1" t="shared" si="0"/>
        <v>192</v>
      </c>
      <c r="BH56" s="746" t="s">
        <v>76</v>
      </c>
      <c r="BI56" s="746" t="s">
        <v>76</v>
      </c>
      <c r="BJ56" s="746" t="s">
        <v>91</v>
      </c>
      <c r="BK56" s="752">
        <v>43902</v>
      </c>
      <c r="BL56" s="867"/>
      <c r="BM56" s="867"/>
      <c r="BN56" s="876"/>
      <c r="BV56" s="882"/>
      <c r="BW56" s="882"/>
      <c r="BX56" s="882"/>
      <c r="BY56" s="882"/>
      <c r="BZ56" s="882"/>
      <c r="CA56" s="882"/>
      <c r="CB56" s="882"/>
      <c r="CC56" s="882"/>
      <c r="CD56" s="882"/>
      <c r="CE56" s="882"/>
      <c r="CF56" s="882"/>
      <c r="CG56" s="882"/>
      <c r="CH56" s="882"/>
      <c r="CI56" s="882"/>
      <c r="CJ56" s="882"/>
      <c r="CK56" s="882"/>
      <c r="CL56" s="882"/>
      <c r="CM56" s="882"/>
      <c r="CN56" s="882"/>
      <c r="CO56" s="882"/>
      <c r="CP56" s="882"/>
      <c r="CQ56" s="882"/>
      <c r="CR56" s="882"/>
      <c r="CS56" s="882"/>
      <c r="CT56" s="882"/>
      <c r="CU56" s="882"/>
      <c r="CV56" s="882"/>
      <c r="CW56" s="882"/>
      <c r="CX56" s="882"/>
      <c r="CY56" s="882"/>
      <c r="CZ56" s="882"/>
      <c r="DA56" s="882"/>
      <c r="DB56" s="882"/>
      <c r="DC56" s="882"/>
      <c r="DD56" s="882"/>
      <c r="DE56" s="882"/>
      <c r="DF56" s="882"/>
      <c r="DG56" s="882"/>
      <c r="DH56" s="882"/>
      <c r="DI56" s="882"/>
      <c r="DJ56" s="882"/>
      <c r="DK56" s="882"/>
      <c r="DL56" s="882"/>
      <c r="DM56" s="882"/>
      <c r="DN56" s="882"/>
      <c r="DO56" s="882"/>
      <c r="DP56" s="882"/>
      <c r="DQ56" s="882"/>
      <c r="DR56" s="882"/>
      <c r="DS56" s="882"/>
      <c r="DT56" s="882"/>
      <c r="DU56" s="882"/>
      <c r="DV56" s="882"/>
      <c r="DW56" s="882"/>
      <c r="DX56" s="882"/>
      <c r="DY56" s="882"/>
      <c r="DZ56" s="882"/>
      <c r="EA56" s="882"/>
      <c r="EB56" s="882"/>
      <c r="EC56" s="882"/>
      <c r="ED56" s="882"/>
      <c r="EE56" s="882"/>
    </row>
    <row r="57" s="710" customFormat="1" ht="27.95" hidden="1" customHeight="1" spans="1:135">
      <c r="A57" s="745">
        <v>50</v>
      </c>
      <c r="B57" s="746">
        <v>2020</v>
      </c>
      <c r="C57" s="747" t="s">
        <v>256</v>
      </c>
      <c r="D57" s="762">
        <v>43902</v>
      </c>
      <c r="E57" s="746"/>
      <c r="F57" s="1003" t="s">
        <v>371</v>
      </c>
      <c r="G57" s="750"/>
      <c r="H57" s="750"/>
      <c r="I57" s="780"/>
      <c r="J57" s="750" t="s">
        <v>372</v>
      </c>
      <c r="K57" s="745" t="s">
        <v>67</v>
      </c>
      <c r="L57" s="780"/>
      <c r="M57" s="750" t="s">
        <v>96</v>
      </c>
      <c r="N57" s="786"/>
      <c r="O57" s="785" t="s">
        <v>373</v>
      </c>
      <c r="P57" s="749" t="s">
        <v>374</v>
      </c>
      <c r="Q57" s="790"/>
      <c r="R57" s="807"/>
      <c r="S57" s="808" t="s">
        <v>325</v>
      </c>
      <c r="T57" s="810">
        <v>48</v>
      </c>
      <c r="U57" s="809"/>
      <c r="V57" s="750" t="s">
        <v>375</v>
      </c>
      <c r="W57" s="746"/>
      <c r="X57" s="746" t="s">
        <v>74</v>
      </c>
      <c r="Y57" s="746"/>
      <c r="Z57" s="746"/>
      <c r="AA57" s="754" t="s">
        <v>39</v>
      </c>
      <c r="AB57" s="750">
        <v>1479</v>
      </c>
      <c r="AC57" s="746"/>
      <c r="AD57" s="746"/>
      <c r="AE57" s="746"/>
      <c r="AF57" s="746"/>
      <c r="AG57" s="754" t="s">
        <v>74</v>
      </c>
      <c r="AH57" s="840">
        <v>43902</v>
      </c>
      <c r="AI57" s="750" t="s">
        <v>256</v>
      </c>
      <c r="AJ57" s="746"/>
      <c r="AK57" s="833"/>
      <c r="AL57" s="834"/>
      <c r="AM57" s="790"/>
      <c r="AN57" s="790"/>
      <c r="AO57" s="790"/>
      <c r="AP57" s="847"/>
      <c r="AQ57" s="834"/>
      <c r="AR57" s="790"/>
      <c r="AS57" s="790"/>
      <c r="AT57" s="746"/>
      <c r="AU57" s="833"/>
      <c r="AV57" s="834"/>
      <c r="AW57" s="790"/>
      <c r="AX57" s="790"/>
      <c r="AY57" s="790"/>
      <c r="AZ57" s="746"/>
      <c r="BA57" s="746"/>
      <c r="BB57" s="746"/>
      <c r="BC57" s="746"/>
      <c r="BD57" s="746"/>
      <c r="BE57" s="746" t="s">
        <v>76</v>
      </c>
      <c r="BF57" s="841">
        <v>43902</v>
      </c>
      <c r="BG57" s="866">
        <f ca="1" t="shared" si="0"/>
        <v>192</v>
      </c>
      <c r="BH57" s="746" t="s">
        <v>76</v>
      </c>
      <c r="BI57" s="746" t="s">
        <v>76</v>
      </c>
      <c r="BJ57" s="746" t="s">
        <v>91</v>
      </c>
      <c r="BK57" s="752">
        <v>43902</v>
      </c>
      <c r="BL57" s="871"/>
      <c r="BM57" s="871"/>
      <c r="BN57" s="877"/>
      <c r="BV57" s="882"/>
      <c r="BW57" s="882"/>
      <c r="BX57" s="882"/>
      <c r="BY57" s="882"/>
      <c r="BZ57" s="882"/>
      <c r="CA57" s="882"/>
      <c r="CB57" s="882"/>
      <c r="CC57" s="882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2"/>
      <c r="CU57" s="882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2"/>
      <c r="DM57" s="882"/>
      <c r="DN57" s="882"/>
      <c r="DO57" s="882"/>
      <c r="DP57" s="882"/>
      <c r="DQ57" s="882"/>
      <c r="DR57" s="882"/>
      <c r="DS57" s="882"/>
      <c r="DT57" s="882"/>
      <c r="DU57" s="882"/>
      <c r="DV57" s="882"/>
      <c r="DW57" s="882"/>
      <c r="DX57" s="882"/>
      <c r="DY57" s="882"/>
      <c r="DZ57" s="882"/>
      <c r="EA57" s="882"/>
      <c r="EB57" s="882"/>
      <c r="EC57" s="882"/>
      <c r="ED57" s="882"/>
      <c r="EE57" s="882"/>
    </row>
    <row r="58" s="709" customFormat="1" ht="27.95" hidden="1" customHeight="1" spans="1:135">
      <c r="A58" s="745">
        <v>51</v>
      </c>
      <c r="B58" s="746">
        <v>2020</v>
      </c>
      <c r="C58" s="747" t="s">
        <v>256</v>
      </c>
      <c r="D58" s="752">
        <v>43897</v>
      </c>
      <c r="E58" s="746"/>
      <c r="F58" s="749" t="s">
        <v>376</v>
      </c>
      <c r="G58" s="750"/>
      <c r="H58" s="750"/>
      <c r="I58" s="780"/>
      <c r="J58" s="750" t="s">
        <v>377</v>
      </c>
      <c r="K58" s="745" t="s">
        <v>67</v>
      </c>
      <c r="L58" s="780"/>
      <c r="M58" s="750" t="s">
        <v>378</v>
      </c>
      <c r="N58" s="786"/>
      <c r="O58" s="785" t="s">
        <v>379</v>
      </c>
      <c r="P58" s="749" t="s">
        <v>380</v>
      </c>
      <c r="Q58" s="790"/>
      <c r="R58" s="807"/>
      <c r="S58" s="808" t="s">
        <v>286</v>
      </c>
      <c r="T58" s="810">
        <v>332</v>
      </c>
      <c r="U58" s="746">
        <v>105</v>
      </c>
      <c r="V58" s="750">
        <v>5</v>
      </c>
      <c r="W58" s="746" t="s">
        <v>74</v>
      </c>
      <c r="X58" s="746"/>
      <c r="Y58" s="746"/>
      <c r="Z58" s="746"/>
      <c r="AA58" s="746"/>
      <c r="AB58" s="750"/>
      <c r="AC58" s="746"/>
      <c r="AD58" s="746"/>
      <c r="AE58" s="746"/>
      <c r="AF58" s="746"/>
      <c r="AG58" s="746" t="s">
        <v>74</v>
      </c>
      <c r="AH58" s="833">
        <v>43897</v>
      </c>
      <c r="AI58" s="750" t="s">
        <v>256</v>
      </c>
      <c r="AJ58" s="746"/>
      <c r="AK58" s="833"/>
      <c r="AL58" s="834"/>
      <c r="AM58" s="790"/>
      <c r="AN58" s="790"/>
      <c r="AO58" s="790"/>
      <c r="AP58" s="847"/>
      <c r="AQ58" s="834"/>
      <c r="AR58" s="790"/>
      <c r="AS58" s="790"/>
      <c r="AT58" s="746"/>
      <c r="AU58" s="833"/>
      <c r="AV58" s="834"/>
      <c r="AW58" s="790"/>
      <c r="AX58" s="790"/>
      <c r="AY58" s="790"/>
      <c r="AZ58" s="746"/>
      <c r="BA58" s="746"/>
      <c r="BB58" s="746"/>
      <c r="BC58" s="746"/>
      <c r="BD58" s="746"/>
      <c r="BE58" s="746" t="s">
        <v>76</v>
      </c>
      <c r="BF58" s="841">
        <v>43897</v>
      </c>
      <c r="BG58" s="866">
        <f ca="1" t="shared" si="0"/>
        <v>195</v>
      </c>
      <c r="BH58" s="746" t="s">
        <v>76</v>
      </c>
      <c r="BI58" s="746" t="s">
        <v>76</v>
      </c>
      <c r="BJ58" s="746" t="s">
        <v>104</v>
      </c>
      <c r="BK58" s="752">
        <v>43902</v>
      </c>
      <c r="BL58" s="867"/>
      <c r="BM58" s="867"/>
      <c r="BN58" s="876"/>
      <c r="BV58" s="882"/>
      <c r="BW58" s="882"/>
      <c r="BX58" s="882"/>
      <c r="BY58" s="882"/>
      <c r="BZ58" s="882"/>
      <c r="CA58" s="882"/>
      <c r="CB58" s="882"/>
      <c r="CC58" s="882"/>
      <c r="CD58" s="882"/>
      <c r="CE58" s="882"/>
      <c r="CF58" s="882"/>
      <c r="CG58" s="882"/>
      <c r="CH58" s="882"/>
      <c r="CI58" s="882"/>
      <c r="CJ58" s="882"/>
      <c r="CK58" s="882"/>
      <c r="CL58" s="882"/>
      <c r="CM58" s="882"/>
      <c r="CN58" s="882"/>
      <c r="CO58" s="882"/>
      <c r="CP58" s="882"/>
      <c r="CQ58" s="882"/>
      <c r="CR58" s="882"/>
      <c r="CS58" s="882"/>
      <c r="CT58" s="882"/>
      <c r="CU58" s="882"/>
      <c r="CV58" s="882"/>
      <c r="CW58" s="882"/>
      <c r="CX58" s="882"/>
      <c r="CY58" s="882"/>
      <c r="CZ58" s="882"/>
      <c r="DA58" s="882"/>
      <c r="DB58" s="882"/>
      <c r="DC58" s="882"/>
      <c r="DD58" s="882"/>
      <c r="DE58" s="882"/>
      <c r="DF58" s="882"/>
      <c r="DG58" s="882"/>
      <c r="DH58" s="882"/>
      <c r="DI58" s="882"/>
      <c r="DJ58" s="882"/>
      <c r="DK58" s="882"/>
      <c r="DL58" s="882"/>
      <c r="DM58" s="882"/>
      <c r="DN58" s="882"/>
      <c r="DO58" s="882"/>
      <c r="DP58" s="882"/>
      <c r="DQ58" s="882"/>
      <c r="DR58" s="882"/>
      <c r="DS58" s="882"/>
      <c r="DT58" s="882"/>
      <c r="DU58" s="882"/>
      <c r="DV58" s="882"/>
      <c r="DW58" s="882"/>
      <c r="DX58" s="882"/>
      <c r="DY58" s="882"/>
      <c r="DZ58" s="882"/>
      <c r="EA58" s="882"/>
      <c r="EB58" s="882"/>
      <c r="EC58" s="882"/>
      <c r="ED58" s="882"/>
      <c r="EE58" s="882"/>
    </row>
    <row r="59" s="709" customFormat="1" ht="27.95" hidden="1" customHeight="1" spans="1:135">
      <c r="A59" s="738">
        <v>52</v>
      </c>
      <c r="B59" s="739">
        <v>2020</v>
      </c>
      <c r="C59" s="744" t="s">
        <v>256</v>
      </c>
      <c r="D59" s="739" t="s">
        <v>381</v>
      </c>
      <c r="E59" s="743"/>
      <c r="F59" s="761">
        <v>52</v>
      </c>
      <c r="G59" s="743"/>
      <c r="H59" s="743"/>
      <c r="I59" s="743"/>
      <c r="J59" s="743" t="s">
        <v>382</v>
      </c>
      <c r="K59" s="738" t="s">
        <v>67</v>
      </c>
      <c r="L59" s="743"/>
      <c r="M59" s="743" t="s">
        <v>68</v>
      </c>
      <c r="N59" s="782"/>
      <c r="O59" s="784" t="s">
        <v>383</v>
      </c>
      <c r="P59" s="743"/>
      <c r="Q59" s="743">
        <v>1708981145</v>
      </c>
      <c r="R59" s="743"/>
      <c r="S59" s="805" t="s">
        <v>286</v>
      </c>
      <c r="T59" s="743">
        <v>332</v>
      </c>
      <c r="U59" s="806" t="s">
        <v>100</v>
      </c>
      <c r="V59" s="743">
        <v>5</v>
      </c>
      <c r="W59" s="743" t="s">
        <v>74</v>
      </c>
      <c r="X59" s="743"/>
      <c r="Y59" s="743"/>
      <c r="Z59" s="743"/>
      <c r="AA59" s="743"/>
      <c r="AB59" s="743"/>
      <c r="AC59" s="743"/>
      <c r="AD59" s="743"/>
      <c r="AE59" s="743"/>
      <c r="AF59" s="743"/>
      <c r="AG59" s="743" t="s">
        <v>101</v>
      </c>
      <c r="AH59" s="820">
        <v>43904</v>
      </c>
      <c r="AI59" s="743" t="s">
        <v>256</v>
      </c>
      <c r="AJ59" s="743" t="s">
        <v>74</v>
      </c>
      <c r="AK59" s="820">
        <v>44106</v>
      </c>
      <c r="AL59" s="743"/>
      <c r="AM59" s="743"/>
      <c r="AN59" s="743" t="s">
        <v>384</v>
      </c>
      <c r="AO59" s="743"/>
      <c r="AP59" s="743"/>
      <c r="AQ59" s="743"/>
      <c r="AR59" s="743"/>
      <c r="AS59" s="743"/>
      <c r="AT59" s="743"/>
      <c r="AU59" s="743"/>
      <c r="AV59" s="743"/>
      <c r="AW59" s="743"/>
      <c r="AX59" s="743"/>
      <c r="AY59" s="743"/>
      <c r="AZ59" s="743"/>
      <c r="BA59" s="743"/>
      <c r="BB59" s="743"/>
      <c r="BC59" s="743"/>
      <c r="BD59" s="743"/>
      <c r="BE59" s="739" t="s">
        <v>76</v>
      </c>
      <c r="BF59" s="820">
        <v>43904</v>
      </c>
      <c r="BG59" s="869">
        <f ca="1" t="shared" si="0"/>
        <v>190</v>
      </c>
      <c r="BH59" s="739" t="s">
        <v>76</v>
      </c>
      <c r="BI59" s="739" t="s">
        <v>76</v>
      </c>
      <c r="BJ59" s="743" t="s">
        <v>78</v>
      </c>
      <c r="BK59" s="751"/>
      <c r="BL59" s="867"/>
      <c r="BM59" s="867"/>
      <c r="BN59" s="876"/>
      <c r="BV59" s="883"/>
      <c r="BW59" s="883"/>
      <c r="BX59" s="883"/>
      <c r="BY59" s="883"/>
      <c r="BZ59" s="883"/>
      <c r="CA59" s="883"/>
      <c r="CB59" s="883"/>
      <c r="CC59" s="883"/>
      <c r="CD59" s="883"/>
      <c r="CE59" s="883"/>
      <c r="CF59" s="883"/>
      <c r="CG59" s="883"/>
      <c r="CH59" s="883"/>
      <c r="CI59" s="883"/>
      <c r="CJ59" s="883"/>
      <c r="CK59" s="883"/>
      <c r="CL59" s="883"/>
      <c r="CM59" s="883"/>
      <c r="CN59" s="883"/>
      <c r="CO59" s="883"/>
      <c r="CP59" s="883"/>
      <c r="CQ59" s="883"/>
      <c r="CR59" s="883"/>
      <c r="CS59" s="883"/>
      <c r="CT59" s="883"/>
      <c r="CU59" s="883"/>
      <c r="CV59" s="883"/>
      <c r="CW59" s="883"/>
      <c r="CX59" s="883"/>
      <c r="CY59" s="883"/>
      <c r="CZ59" s="883"/>
      <c r="DA59" s="883"/>
      <c r="DB59" s="883"/>
      <c r="DC59" s="883"/>
      <c r="DD59" s="883"/>
      <c r="DE59" s="883"/>
      <c r="DF59" s="883"/>
      <c r="DG59" s="883"/>
      <c r="DH59" s="883"/>
      <c r="DI59" s="883"/>
      <c r="DJ59" s="883"/>
      <c r="DK59" s="883"/>
      <c r="DL59" s="883"/>
      <c r="DM59" s="883"/>
      <c r="DN59" s="883"/>
      <c r="DO59" s="883"/>
      <c r="DP59" s="883"/>
      <c r="DQ59" s="883"/>
      <c r="DR59" s="883"/>
      <c r="DS59" s="883"/>
      <c r="DT59" s="883"/>
      <c r="DU59" s="883"/>
      <c r="DV59" s="883"/>
      <c r="DW59" s="883"/>
      <c r="DX59" s="883"/>
      <c r="DY59" s="883"/>
      <c r="DZ59" s="883"/>
      <c r="EA59" s="883"/>
      <c r="EB59" s="883"/>
      <c r="EC59" s="883"/>
      <c r="ED59" s="883"/>
      <c r="EE59" s="883"/>
    </row>
    <row r="60" s="709" customFormat="1" ht="27.95" hidden="1" customHeight="1" spans="1:135">
      <c r="A60" s="738">
        <v>53</v>
      </c>
      <c r="B60" s="739">
        <v>2020</v>
      </c>
      <c r="C60" s="744" t="s">
        <v>256</v>
      </c>
      <c r="D60" s="739" t="s">
        <v>381</v>
      </c>
      <c r="E60" s="739"/>
      <c r="F60" s="1002" t="s">
        <v>385</v>
      </c>
      <c r="G60" s="743"/>
      <c r="H60" s="743"/>
      <c r="I60" s="773"/>
      <c r="J60" s="743" t="s">
        <v>382</v>
      </c>
      <c r="K60" s="738" t="s">
        <v>67</v>
      </c>
      <c r="L60" s="773"/>
      <c r="M60" s="743" t="s">
        <v>68</v>
      </c>
      <c r="N60" s="783"/>
      <c r="O60" s="784" t="s">
        <v>383</v>
      </c>
      <c r="P60" s="742"/>
      <c r="Q60" s="743">
        <v>1708981145</v>
      </c>
      <c r="R60" s="804"/>
      <c r="S60" s="805" t="s">
        <v>152</v>
      </c>
      <c r="T60" s="761">
        <v>201</v>
      </c>
      <c r="U60" s="739"/>
      <c r="V60" s="743"/>
      <c r="W60" s="739" t="s">
        <v>101</v>
      </c>
      <c r="X60" s="739"/>
      <c r="Y60" s="739"/>
      <c r="Z60" s="739"/>
      <c r="AA60" s="739"/>
      <c r="AB60" s="743"/>
      <c r="AC60" s="739"/>
      <c r="AD60" s="739"/>
      <c r="AE60" s="739"/>
      <c r="AF60" s="739"/>
      <c r="AG60" s="739" t="s">
        <v>101</v>
      </c>
      <c r="AH60" s="820">
        <v>43904</v>
      </c>
      <c r="AI60" s="743" t="s">
        <v>256</v>
      </c>
      <c r="AJ60" s="739" t="s">
        <v>74</v>
      </c>
      <c r="AK60" s="836">
        <v>44067</v>
      </c>
      <c r="AL60" s="837"/>
      <c r="AM60" s="812" t="s">
        <v>386</v>
      </c>
      <c r="AN60" s="812" t="s">
        <v>387</v>
      </c>
      <c r="AO60" s="812"/>
      <c r="AP60" s="848"/>
      <c r="AQ60" s="837"/>
      <c r="AR60" s="812"/>
      <c r="AS60" s="812"/>
      <c r="AT60" s="739"/>
      <c r="AU60" s="836"/>
      <c r="AV60" s="837"/>
      <c r="AW60" s="812"/>
      <c r="AX60" s="812"/>
      <c r="AY60" s="812"/>
      <c r="AZ60" s="739"/>
      <c r="BA60" s="739"/>
      <c r="BB60" s="739"/>
      <c r="BC60" s="739"/>
      <c r="BD60" s="739"/>
      <c r="BE60" s="739" t="s">
        <v>121</v>
      </c>
      <c r="BF60" s="820">
        <v>43904</v>
      </c>
      <c r="BG60" s="866">
        <f ca="1" t="shared" si="0"/>
        <v>190</v>
      </c>
      <c r="BH60" s="739" t="s">
        <v>121</v>
      </c>
      <c r="BI60" s="739" t="s">
        <v>121</v>
      </c>
      <c r="BJ60" s="739" t="s">
        <v>91</v>
      </c>
      <c r="BK60" s="751"/>
      <c r="BL60" s="867"/>
      <c r="BM60" s="867"/>
      <c r="BN60" s="876"/>
      <c r="BV60" s="883"/>
      <c r="BW60" s="883"/>
      <c r="BX60" s="883"/>
      <c r="BY60" s="883"/>
      <c r="BZ60" s="883"/>
      <c r="CA60" s="883"/>
      <c r="CB60" s="883"/>
      <c r="CC60" s="883"/>
      <c r="CD60" s="883"/>
      <c r="CE60" s="883"/>
      <c r="CF60" s="883"/>
      <c r="CG60" s="883"/>
      <c r="CH60" s="883"/>
      <c r="CI60" s="883"/>
      <c r="CJ60" s="883"/>
      <c r="CK60" s="883"/>
      <c r="CL60" s="883"/>
      <c r="CM60" s="883"/>
      <c r="CN60" s="883"/>
      <c r="CO60" s="883"/>
      <c r="CP60" s="883"/>
      <c r="CQ60" s="883"/>
      <c r="CR60" s="883"/>
      <c r="CS60" s="883"/>
      <c r="CT60" s="883"/>
      <c r="CU60" s="883"/>
      <c r="CV60" s="883"/>
      <c r="CW60" s="883"/>
      <c r="CX60" s="883"/>
      <c r="CY60" s="883"/>
      <c r="CZ60" s="883"/>
      <c r="DA60" s="883"/>
      <c r="DB60" s="883"/>
      <c r="DC60" s="883"/>
      <c r="DD60" s="883"/>
      <c r="DE60" s="883"/>
      <c r="DF60" s="883"/>
      <c r="DG60" s="883"/>
      <c r="DH60" s="883"/>
      <c r="DI60" s="883"/>
      <c r="DJ60" s="883"/>
      <c r="DK60" s="883"/>
      <c r="DL60" s="883"/>
      <c r="DM60" s="883"/>
      <c r="DN60" s="883"/>
      <c r="DO60" s="883"/>
      <c r="DP60" s="883"/>
      <c r="DQ60" s="883"/>
      <c r="DR60" s="883"/>
      <c r="DS60" s="883"/>
      <c r="DT60" s="883"/>
      <c r="DU60" s="883"/>
      <c r="DV60" s="883"/>
      <c r="DW60" s="883"/>
      <c r="DX60" s="883"/>
      <c r="DY60" s="883"/>
      <c r="DZ60" s="883"/>
      <c r="EA60" s="883"/>
      <c r="EB60" s="883"/>
      <c r="EC60" s="883"/>
      <c r="ED60" s="883"/>
      <c r="EE60" s="883"/>
    </row>
    <row r="61" s="709" customFormat="1" ht="27.95" hidden="1" customHeight="1" spans="1:135">
      <c r="A61" s="745">
        <v>54</v>
      </c>
      <c r="B61" s="746">
        <v>2020</v>
      </c>
      <c r="C61" s="747" t="s">
        <v>388</v>
      </c>
      <c r="D61" s="752">
        <v>43934</v>
      </c>
      <c r="E61" s="746"/>
      <c r="F61" s="749" t="s">
        <v>389</v>
      </c>
      <c r="G61" s="750"/>
      <c r="H61" s="750"/>
      <c r="I61" s="780"/>
      <c r="J61" s="795" t="s">
        <v>390</v>
      </c>
      <c r="K61" s="745" t="s">
        <v>67</v>
      </c>
      <c r="L61" s="780"/>
      <c r="M61" s="750" t="s">
        <v>68</v>
      </c>
      <c r="N61" s="786"/>
      <c r="O61" s="796" t="s">
        <v>391</v>
      </c>
      <c r="P61" s="749"/>
      <c r="Q61" s="764">
        <v>600331532</v>
      </c>
      <c r="R61" s="807"/>
      <c r="S61" s="808" t="s">
        <v>99</v>
      </c>
      <c r="T61" s="810">
        <v>332</v>
      </c>
      <c r="U61" s="809" t="s">
        <v>100</v>
      </c>
      <c r="V61" s="750">
        <v>1</v>
      </c>
      <c r="W61" s="746"/>
      <c r="X61" s="746" t="s">
        <v>74</v>
      </c>
      <c r="Y61" s="746"/>
      <c r="Z61" s="746"/>
      <c r="AA61" s="746" t="s">
        <v>39</v>
      </c>
      <c r="AB61" s="750" t="s">
        <v>392</v>
      </c>
      <c r="AC61" s="746"/>
      <c r="AD61" s="746"/>
      <c r="AE61" s="746"/>
      <c r="AF61" s="746"/>
      <c r="AG61" s="746" t="s">
        <v>74</v>
      </c>
      <c r="AH61" s="833">
        <v>43934</v>
      </c>
      <c r="AI61" s="834" t="s">
        <v>393</v>
      </c>
      <c r="AJ61" s="746"/>
      <c r="AK61" s="833"/>
      <c r="AL61" s="834"/>
      <c r="AM61" s="790"/>
      <c r="AN61" s="790"/>
      <c r="AO61" s="790"/>
      <c r="AP61" s="847"/>
      <c r="AQ61" s="834"/>
      <c r="AR61" s="790"/>
      <c r="AS61" s="790"/>
      <c r="AT61" s="746"/>
      <c r="AU61" s="833"/>
      <c r="AV61" s="834"/>
      <c r="AW61" s="790"/>
      <c r="AX61" s="790"/>
      <c r="AY61" s="790"/>
      <c r="AZ61" s="746"/>
      <c r="BA61" s="746"/>
      <c r="BB61" s="746"/>
      <c r="BC61" s="746"/>
      <c r="BD61" s="746"/>
      <c r="BE61" s="746" t="s">
        <v>76</v>
      </c>
      <c r="BF61" s="841">
        <v>43934</v>
      </c>
      <c r="BG61" s="866">
        <f ca="1" t="shared" si="0"/>
        <v>170</v>
      </c>
      <c r="BH61" s="746" t="s">
        <v>76</v>
      </c>
      <c r="BI61" s="746" t="s">
        <v>76</v>
      </c>
      <c r="BJ61" s="746" t="s">
        <v>78</v>
      </c>
      <c r="BK61" s="752"/>
      <c r="BL61" s="867"/>
      <c r="BM61" s="867"/>
      <c r="BN61" s="876"/>
      <c r="BV61" s="882"/>
      <c r="BW61" s="882"/>
      <c r="BX61" s="882"/>
      <c r="BY61" s="882"/>
      <c r="BZ61" s="882"/>
      <c r="CA61" s="882"/>
      <c r="CB61" s="882"/>
      <c r="CC61" s="882"/>
      <c r="CD61" s="882"/>
      <c r="CE61" s="882"/>
      <c r="CF61" s="882"/>
      <c r="CG61" s="882"/>
      <c r="CH61" s="882"/>
      <c r="CI61" s="882"/>
      <c r="CJ61" s="882"/>
      <c r="CK61" s="882"/>
      <c r="CL61" s="882"/>
      <c r="CM61" s="882"/>
      <c r="CN61" s="882"/>
      <c r="CO61" s="882"/>
      <c r="CP61" s="882"/>
      <c r="CQ61" s="882"/>
      <c r="CR61" s="882"/>
      <c r="CS61" s="882"/>
      <c r="CT61" s="882"/>
      <c r="CU61" s="882"/>
      <c r="CV61" s="882"/>
      <c r="CW61" s="882"/>
      <c r="CX61" s="882"/>
      <c r="CY61" s="882"/>
      <c r="CZ61" s="882"/>
      <c r="DA61" s="882"/>
      <c r="DB61" s="882"/>
      <c r="DC61" s="882"/>
      <c r="DD61" s="882"/>
      <c r="DE61" s="882"/>
      <c r="DF61" s="882"/>
      <c r="DG61" s="882"/>
      <c r="DH61" s="882"/>
      <c r="DI61" s="882"/>
      <c r="DJ61" s="882"/>
      <c r="DK61" s="882"/>
      <c r="DL61" s="882"/>
      <c r="DM61" s="882"/>
      <c r="DN61" s="882"/>
      <c r="DO61" s="882"/>
      <c r="DP61" s="882"/>
      <c r="DQ61" s="882"/>
      <c r="DR61" s="882"/>
      <c r="DS61" s="882"/>
      <c r="DT61" s="882"/>
      <c r="DU61" s="882"/>
      <c r="DV61" s="882"/>
      <c r="DW61" s="882"/>
      <c r="DX61" s="882"/>
      <c r="DY61" s="882"/>
      <c r="DZ61" s="882"/>
      <c r="EA61" s="882"/>
      <c r="EB61" s="882"/>
      <c r="EC61" s="882"/>
      <c r="ED61" s="882"/>
      <c r="EE61" s="882"/>
    </row>
    <row r="62" s="709" customFormat="1" ht="27.95" hidden="1" customHeight="1" spans="1:135">
      <c r="A62" s="745">
        <v>55</v>
      </c>
      <c r="B62" s="746">
        <v>2020</v>
      </c>
      <c r="C62" s="747" t="s">
        <v>388</v>
      </c>
      <c r="D62" s="752">
        <v>43943</v>
      </c>
      <c r="E62" s="746"/>
      <c r="F62" s="1003" t="s">
        <v>394</v>
      </c>
      <c r="G62" s="750"/>
      <c r="H62" s="764">
        <v>697013</v>
      </c>
      <c r="I62" s="780"/>
      <c r="J62" s="795" t="s">
        <v>395</v>
      </c>
      <c r="K62" s="745" t="s">
        <v>67</v>
      </c>
      <c r="L62" s="780"/>
      <c r="M62" s="750" t="s">
        <v>68</v>
      </c>
      <c r="N62" s="786"/>
      <c r="O62" s="796" t="s">
        <v>396</v>
      </c>
      <c r="P62" s="749"/>
      <c r="Q62" s="764">
        <v>1705990909</v>
      </c>
      <c r="R62" s="807"/>
      <c r="S62" s="808" t="s">
        <v>99</v>
      </c>
      <c r="T62" s="810">
        <v>332</v>
      </c>
      <c r="U62" s="809" t="s">
        <v>100</v>
      </c>
      <c r="V62" s="750">
        <v>1</v>
      </c>
      <c r="W62" s="746"/>
      <c r="X62" s="746" t="s">
        <v>74</v>
      </c>
      <c r="Y62" s="746"/>
      <c r="Z62" s="746"/>
      <c r="AA62" s="746" t="s">
        <v>39</v>
      </c>
      <c r="AB62" s="750" t="s">
        <v>397</v>
      </c>
      <c r="AC62" s="809"/>
      <c r="AD62" s="750"/>
      <c r="AE62" s="746"/>
      <c r="AF62" s="746"/>
      <c r="AG62" s="746" t="s">
        <v>74</v>
      </c>
      <c r="AH62" s="841">
        <v>43943</v>
      </c>
      <c r="AI62" s="834" t="s">
        <v>393</v>
      </c>
      <c r="AJ62" s="750"/>
      <c r="AK62" s="833"/>
      <c r="AL62" s="834"/>
      <c r="AM62" s="790"/>
      <c r="AN62" s="790"/>
      <c r="AO62" s="790"/>
      <c r="AP62" s="847"/>
      <c r="AQ62" s="834"/>
      <c r="AR62" s="790"/>
      <c r="AS62" s="790"/>
      <c r="AT62" s="746"/>
      <c r="AU62" s="833"/>
      <c r="AV62" s="834"/>
      <c r="AW62" s="790"/>
      <c r="AX62" s="790"/>
      <c r="AY62" s="790"/>
      <c r="AZ62" s="746"/>
      <c r="BA62" s="746"/>
      <c r="BB62" s="746"/>
      <c r="BC62" s="746"/>
      <c r="BD62" s="746"/>
      <c r="BE62" s="746" t="s">
        <v>76</v>
      </c>
      <c r="BF62" s="841">
        <v>43943</v>
      </c>
      <c r="BG62" s="866">
        <f ca="1" t="shared" si="0"/>
        <v>163</v>
      </c>
      <c r="BH62" s="746" t="s">
        <v>76</v>
      </c>
      <c r="BI62" s="746" t="s">
        <v>76</v>
      </c>
      <c r="BJ62" s="746" t="s">
        <v>78</v>
      </c>
      <c r="BK62" s="752"/>
      <c r="BL62" s="867"/>
      <c r="BM62" s="867"/>
      <c r="BN62" s="876"/>
      <c r="BV62" s="882"/>
      <c r="BW62" s="882"/>
      <c r="BX62" s="882"/>
      <c r="BY62" s="882"/>
      <c r="BZ62" s="882"/>
      <c r="CA62" s="882"/>
      <c r="CB62" s="882"/>
      <c r="CC62" s="882"/>
      <c r="CD62" s="882"/>
      <c r="CE62" s="882"/>
      <c r="CF62" s="882"/>
      <c r="CG62" s="882"/>
      <c r="CH62" s="882"/>
      <c r="CI62" s="882"/>
      <c r="CJ62" s="882"/>
      <c r="CK62" s="882"/>
      <c r="CL62" s="882"/>
      <c r="CM62" s="882"/>
      <c r="CN62" s="882"/>
      <c r="CO62" s="882"/>
      <c r="CP62" s="882"/>
      <c r="CQ62" s="882"/>
      <c r="CR62" s="882"/>
      <c r="CS62" s="882"/>
      <c r="CT62" s="882"/>
      <c r="CU62" s="882"/>
      <c r="CV62" s="882"/>
      <c r="CW62" s="882"/>
      <c r="CX62" s="882"/>
      <c r="CY62" s="882"/>
      <c r="CZ62" s="882"/>
      <c r="DA62" s="882"/>
      <c r="DB62" s="882"/>
      <c r="DC62" s="882"/>
      <c r="DD62" s="882"/>
      <c r="DE62" s="882"/>
      <c r="DF62" s="882"/>
      <c r="DG62" s="882"/>
      <c r="DH62" s="882"/>
      <c r="DI62" s="882"/>
      <c r="DJ62" s="882"/>
      <c r="DK62" s="882"/>
      <c r="DL62" s="882"/>
      <c r="DM62" s="882"/>
      <c r="DN62" s="882"/>
      <c r="DO62" s="882"/>
      <c r="DP62" s="882"/>
      <c r="DQ62" s="882"/>
      <c r="DR62" s="882"/>
      <c r="DS62" s="882"/>
      <c r="DT62" s="882"/>
      <c r="DU62" s="882"/>
      <c r="DV62" s="882"/>
      <c r="DW62" s="882"/>
      <c r="DX62" s="882"/>
      <c r="DY62" s="882"/>
      <c r="DZ62" s="882"/>
      <c r="EA62" s="882"/>
      <c r="EB62" s="882"/>
      <c r="EC62" s="882"/>
      <c r="ED62" s="882"/>
      <c r="EE62" s="882"/>
    </row>
    <row r="63" s="709" customFormat="1" ht="27.95" hidden="1" customHeight="1" spans="1:135">
      <c r="A63" s="745">
        <v>56</v>
      </c>
      <c r="B63" s="746">
        <v>2020</v>
      </c>
      <c r="C63" s="747" t="s">
        <v>388</v>
      </c>
      <c r="D63" s="752">
        <v>43944</v>
      </c>
      <c r="E63" s="746"/>
      <c r="F63" s="1003" t="s">
        <v>398</v>
      </c>
      <c r="G63" s="750"/>
      <c r="H63" s="750"/>
      <c r="I63" s="780"/>
      <c r="J63" s="795" t="s">
        <v>399</v>
      </c>
      <c r="K63" s="797" t="s">
        <v>399</v>
      </c>
      <c r="L63" s="780"/>
      <c r="M63" s="750" t="s">
        <v>265</v>
      </c>
      <c r="N63" s="786"/>
      <c r="O63" s="796" t="s">
        <v>400</v>
      </c>
      <c r="P63" s="754"/>
      <c r="Q63" s="764">
        <v>1792527198001</v>
      </c>
      <c r="R63" s="807"/>
      <c r="S63" s="818" t="s">
        <v>401</v>
      </c>
      <c r="T63" s="810">
        <v>332</v>
      </c>
      <c r="U63" s="818" t="s">
        <v>100</v>
      </c>
      <c r="V63" s="750">
        <v>12</v>
      </c>
      <c r="W63" s="746"/>
      <c r="X63" s="746" t="s">
        <v>74</v>
      </c>
      <c r="Y63" s="746"/>
      <c r="Z63" s="746"/>
      <c r="AA63" s="746" t="s">
        <v>39</v>
      </c>
      <c r="AB63" s="821" t="s">
        <v>402</v>
      </c>
      <c r="AC63" s="746"/>
      <c r="AD63" s="746"/>
      <c r="AE63" s="746"/>
      <c r="AF63" s="746"/>
      <c r="AG63" s="746" t="s">
        <v>74</v>
      </c>
      <c r="AH63" s="833">
        <v>43944</v>
      </c>
      <c r="AI63" s="834" t="s">
        <v>393</v>
      </c>
      <c r="AJ63" s="746"/>
      <c r="AK63" s="833"/>
      <c r="AL63" s="834"/>
      <c r="AM63" s="790"/>
      <c r="AN63" s="790"/>
      <c r="AO63" s="790"/>
      <c r="AP63" s="847"/>
      <c r="AQ63" s="834"/>
      <c r="AR63" s="790"/>
      <c r="AS63" s="790"/>
      <c r="AT63" s="746"/>
      <c r="AU63" s="833"/>
      <c r="AV63" s="834"/>
      <c r="AW63" s="790"/>
      <c r="AX63" s="790"/>
      <c r="AY63" s="790"/>
      <c r="AZ63" s="746"/>
      <c r="BA63" s="746"/>
      <c r="BB63" s="746"/>
      <c r="BC63" s="746"/>
      <c r="BD63" s="746"/>
      <c r="BE63" s="746" t="s">
        <v>76</v>
      </c>
      <c r="BF63" s="841">
        <v>43944</v>
      </c>
      <c r="BG63" s="866">
        <f ca="1" t="shared" si="0"/>
        <v>162</v>
      </c>
      <c r="BH63" s="746" t="s">
        <v>76</v>
      </c>
      <c r="BI63" s="746" t="s">
        <v>76</v>
      </c>
      <c r="BJ63" s="746" t="s">
        <v>78</v>
      </c>
      <c r="BK63" s="752"/>
      <c r="BL63" s="867"/>
      <c r="BM63" s="867"/>
      <c r="BN63" s="876"/>
      <c r="BV63" s="882"/>
      <c r="BW63" s="882"/>
      <c r="BX63" s="882"/>
      <c r="BY63" s="882"/>
      <c r="BZ63" s="882"/>
      <c r="CA63" s="882"/>
      <c r="CB63" s="882"/>
      <c r="CC63" s="882"/>
      <c r="CD63" s="882"/>
      <c r="CE63" s="882"/>
      <c r="CF63" s="882"/>
      <c r="CG63" s="882"/>
      <c r="CH63" s="882"/>
      <c r="CI63" s="882"/>
      <c r="CJ63" s="882"/>
      <c r="CK63" s="882"/>
      <c r="CL63" s="882"/>
      <c r="CM63" s="882"/>
      <c r="CN63" s="882"/>
      <c r="CO63" s="882"/>
      <c r="CP63" s="882"/>
      <c r="CQ63" s="882"/>
      <c r="CR63" s="882"/>
      <c r="CS63" s="882"/>
      <c r="CT63" s="882"/>
      <c r="CU63" s="882"/>
      <c r="CV63" s="882"/>
      <c r="CW63" s="882"/>
      <c r="CX63" s="882"/>
      <c r="CY63" s="882"/>
      <c r="CZ63" s="882"/>
      <c r="DA63" s="882"/>
      <c r="DB63" s="882"/>
      <c r="DC63" s="882"/>
      <c r="DD63" s="882"/>
      <c r="DE63" s="882"/>
      <c r="DF63" s="882"/>
      <c r="DG63" s="882"/>
      <c r="DH63" s="882"/>
      <c r="DI63" s="882"/>
      <c r="DJ63" s="882"/>
      <c r="DK63" s="882"/>
      <c r="DL63" s="882"/>
      <c r="DM63" s="882"/>
      <c r="DN63" s="882"/>
      <c r="DO63" s="882"/>
      <c r="DP63" s="882"/>
      <c r="DQ63" s="882"/>
      <c r="DR63" s="882"/>
      <c r="DS63" s="882"/>
      <c r="DT63" s="882"/>
      <c r="DU63" s="882"/>
      <c r="DV63" s="882"/>
      <c r="DW63" s="882"/>
      <c r="DX63" s="882"/>
      <c r="DY63" s="882"/>
      <c r="DZ63" s="882"/>
      <c r="EA63" s="882"/>
      <c r="EB63" s="882"/>
      <c r="EC63" s="882"/>
      <c r="ED63" s="882"/>
      <c r="EE63" s="882"/>
    </row>
    <row r="64" s="709" customFormat="1" ht="27.95" hidden="1" customHeight="1" spans="1:135">
      <c r="A64" s="745">
        <v>57</v>
      </c>
      <c r="B64" s="746">
        <v>2020</v>
      </c>
      <c r="C64" s="747" t="s">
        <v>388</v>
      </c>
      <c r="D64" s="752">
        <v>43945</v>
      </c>
      <c r="E64" s="746"/>
      <c r="F64" s="749" t="s">
        <v>403</v>
      </c>
      <c r="G64" s="750"/>
      <c r="H64" s="750"/>
      <c r="I64" s="780"/>
      <c r="J64" s="795" t="s">
        <v>404</v>
      </c>
      <c r="K64" s="745" t="s">
        <v>67</v>
      </c>
      <c r="L64" s="780"/>
      <c r="M64" s="750" t="s">
        <v>68</v>
      </c>
      <c r="N64" s="786"/>
      <c r="O64" s="796" t="s">
        <v>405</v>
      </c>
      <c r="P64" s="749"/>
      <c r="Q64" s="764">
        <v>1714132162</v>
      </c>
      <c r="R64" s="807"/>
      <c r="S64" s="808" t="s">
        <v>99</v>
      </c>
      <c r="T64" s="810">
        <v>332</v>
      </c>
      <c r="U64" s="809" t="s">
        <v>100</v>
      </c>
      <c r="V64" s="750">
        <v>1</v>
      </c>
      <c r="W64" s="746"/>
      <c r="X64" s="746" t="s">
        <v>74</v>
      </c>
      <c r="Y64" s="746"/>
      <c r="Z64" s="746"/>
      <c r="AA64" s="746" t="s">
        <v>39</v>
      </c>
      <c r="AB64" s="750" t="s">
        <v>406</v>
      </c>
      <c r="AC64" s="746"/>
      <c r="AD64" s="746"/>
      <c r="AE64" s="746"/>
      <c r="AF64" s="746"/>
      <c r="AG64" s="746" t="s">
        <v>74</v>
      </c>
      <c r="AH64" s="833">
        <v>43945</v>
      </c>
      <c r="AI64" s="834" t="s">
        <v>393</v>
      </c>
      <c r="AJ64" s="746"/>
      <c r="AK64" s="833"/>
      <c r="AL64" s="834"/>
      <c r="AM64" s="790"/>
      <c r="AN64" s="790"/>
      <c r="AO64" s="790"/>
      <c r="AP64" s="847"/>
      <c r="AQ64" s="834"/>
      <c r="AR64" s="790"/>
      <c r="AS64" s="790"/>
      <c r="AT64" s="746"/>
      <c r="AU64" s="833"/>
      <c r="AV64" s="834"/>
      <c r="AW64" s="790"/>
      <c r="AX64" s="790"/>
      <c r="AY64" s="790"/>
      <c r="AZ64" s="746"/>
      <c r="BA64" s="746"/>
      <c r="BB64" s="746"/>
      <c r="BC64" s="746"/>
      <c r="BD64" s="746"/>
      <c r="BE64" s="746" t="s">
        <v>76</v>
      </c>
      <c r="BF64" s="841">
        <v>43945</v>
      </c>
      <c r="BG64" s="866">
        <f ca="1" t="shared" si="0"/>
        <v>161</v>
      </c>
      <c r="BH64" s="746" t="s">
        <v>76</v>
      </c>
      <c r="BI64" s="746" t="s">
        <v>76</v>
      </c>
      <c r="BJ64" s="746" t="s">
        <v>78</v>
      </c>
      <c r="BK64" s="841"/>
      <c r="BL64" s="867"/>
      <c r="BM64" s="867"/>
      <c r="BN64" s="876"/>
      <c r="BV64" s="882"/>
      <c r="BW64" s="882"/>
      <c r="BX64" s="882"/>
      <c r="BY64" s="882"/>
      <c r="BZ64" s="882"/>
      <c r="CA64" s="882"/>
      <c r="CB64" s="882"/>
      <c r="CC64" s="882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2"/>
      <c r="CU64" s="882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82"/>
      <c r="DM64" s="882"/>
      <c r="DN64" s="882"/>
      <c r="DO64" s="882"/>
      <c r="DP64" s="882"/>
      <c r="DQ64" s="882"/>
      <c r="DR64" s="882"/>
      <c r="DS64" s="882"/>
      <c r="DT64" s="882"/>
      <c r="DU64" s="882"/>
      <c r="DV64" s="882"/>
      <c r="DW64" s="882"/>
      <c r="DX64" s="882"/>
      <c r="DY64" s="882"/>
      <c r="DZ64" s="882"/>
      <c r="EA64" s="882"/>
      <c r="EB64" s="882"/>
      <c r="EC64" s="882"/>
      <c r="ED64" s="882"/>
      <c r="EE64" s="882"/>
    </row>
    <row r="65" s="709" customFormat="1" ht="27.95" hidden="1" customHeight="1" spans="1:135">
      <c r="A65" s="745">
        <v>58</v>
      </c>
      <c r="B65" s="746">
        <v>2020</v>
      </c>
      <c r="C65" s="747" t="s">
        <v>388</v>
      </c>
      <c r="D65" s="752">
        <v>43948</v>
      </c>
      <c r="E65" s="746"/>
      <c r="F65" s="1003" t="s">
        <v>407</v>
      </c>
      <c r="G65" s="750"/>
      <c r="H65" s="750"/>
      <c r="I65" s="780"/>
      <c r="J65" s="795" t="s">
        <v>408</v>
      </c>
      <c r="K65" s="745" t="s">
        <v>67</v>
      </c>
      <c r="L65" s="780"/>
      <c r="M65" s="750" t="s">
        <v>68</v>
      </c>
      <c r="N65" s="786"/>
      <c r="O65" s="796" t="s">
        <v>409</v>
      </c>
      <c r="P65" s="749"/>
      <c r="Q65" s="764">
        <v>1712868429</v>
      </c>
      <c r="R65" s="807"/>
      <c r="S65" s="808" t="s">
        <v>99</v>
      </c>
      <c r="T65" s="810">
        <v>332</v>
      </c>
      <c r="U65" s="809" t="s">
        <v>100</v>
      </c>
      <c r="V65" s="750">
        <v>1</v>
      </c>
      <c r="W65" s="746"/>
      <c r="X65" s="746" t="s">
        <v>74</v>
      </c>
      <c r="Y65" s="746"/>
      <c r="Z65" s="746"/>
      <c r="AA65" s="746" t="s">
        <v>39</v>
      </c>
      <c r="AB65" s="821" t="s">
        <v>410</v>
      </c>
      <c r="AC65" s="746"/>
      <c r="AD65" s="746"/>
      <c r="AE65" s="746"/>
      <c r="AF65" s="746"/>
      <c r="AG65" s="746" t="s">
        <v>74</v>
      </c>
      <c r="AH65" s="833">
        <v>43948</v>
      </c>
      <c r="AI65" s="834" t="s">
        <v>393</v>
      </c>
      <c r="AJ65" s="746"/>
      <c r="AK65" s="833"/>
      <c r="AL65" s="834"/>
      <c r="AM65" s="790"/>
      <c r="AN65" s="790"/>
      <c r="AO65" s="790"/>
      <c r="AP65" s="847"/>
      <c r="AQ65" s="834"/>
      <c r="AR65" s="790"/>
      <c r="AS65" s="790"/>
      <c r="AT65" s="746"/>
      <c r="AU65" s="833"/>
      <c r="AV65" s="834"/>
      <c r="AW65" s="790"/>
      <c r="AX65" s="790"/>
      <c r="AY65" s="790"/>
      <c r="AZ65" s="746"/>
      <c r="BA65" s="746"/>
      <c r="BB65" s="746"/>
      <c r="BC65" s="746"/>
      <c r="BD65" s="746"/>
      <c r="BE65" s="746" t="s">
        <v>76</v>
      </c>
      <c r="BF65" s="841">
        <v>43948</v>
      </c>
      <c r="BG65" s="866">
        <f ca="1" t="shared" si="0"/>
        <v>160</v>
      </c>
      <c r="BH65" s="746" t="s">
        <v>76</v>
      </c>
      <c r="BI65" s="746" t="s">
        <v>76</v>
      </c>
      <c r="BJ65" s="746" t="s">
        <v>78</v>
      </c>
      <c r="BK65" s="752"/>
      <c r="BL65" s="867"/>
      <c r="BM65" s="867"/>
      <c r="BN65" s="876"/>
      <c r="BV65" s="882"/>
      <c r="BW65" s="882"/>
      <c r="BX65" s="882"/>
      <c r="BY65" s="882"/>
      <c r="BZ65" s="882"/>
      <c r="CA65" s="882"/>
      <c r="CB65" s="882"/>
      <c r="CC65" s="882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2"/>
      <c r="CU65" s="882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2"/>
      <c r="DM65" s="882"/>
      <c r="DN65" s="882"/>
      <c r="DO65" s="882"/>
      <c r="DP65" s="882"/>
      <c r="DQ65" s="882"/>
      <c r="DR65" s="882"/>
      <c r="DS65" s="882"/>
      <c r="DT65" s="882"/>
      <c r="DU65" s="882"/>
      <c r="DV65" s="882"/>
      <c r="DW65" s="882"/>
      <c r="DX65" s="882"/>
      <c r="DY65" s="882"/>
      <c r="DZ65" s="882"/>
      <c r="EA65" s="882"/>
      <c r="EB65" s="882"/>
      <c r="EC65" s="882"/>
      <c r="ED65" s="882"/>
      <c r="EE65" s="882"/>
    </row>
    <row r="66" s="709" customFormat="1" ht="27.95" hidden="1" customHeight="1" spans="1:135">
      <c r="A66" s="745">
        <v>59</v>
      </c>
      <c r="B66" s="746">
        <v>2020</v>
      </c>
      <c r="C66" s="747" t="s">
        <v>388</v>
      </c>
      <c r="D66" s="752">
        <v>43949</v>
      </c>
      <c r="E66" s="746"/>
      <c r="F66" s="810">
        <v>59</v>
      </c>
      <c r="G66" s="750"/>
      <c r="H66" s="750"/>
      <c r="I66" s="780"/>
      <c r="J66" s="795" t="s">
        <v>408</v>
      </c>
      <c r="K66" s="745" t="s">
        <v>67</v>
      </c>
      <c r="L66" s="780"/>
      <c r="M66" s="750" t="s">
        <v>68</v>
      </c>
      <c r="N66" s="786"/>
      <c r="O66" s="796" t="s">
        <v>411</v>
      </c>
      <c r="P66" s="749"/>
      <c r="Q66" s="764">
        <v>1800704031</v>
      </c>
      <c r="R66" s="807"/>
      <c r="S66" s="808" t="s">
        <v>99</v>
      </c>
      <c r="T66" s="810">
        <v>332</v>
      </c>
      <c r="U66" s="809" t="s">
        <v>100</v>
      </c>
      <c r="V66" s="750">
        <v>1</v>
      </c>
      <c r="W66" s="746"/>
      <c r="X66" s="746" t="s">
        <v>74</v>
      </c>
      <c r="Y66" s="746"/>
      <c r="Z66" s="746"/>
      <c r="AA66" s="746" t="s">
        <v>39</v>
      </c>
      <c r="AB66" s="821" t="s">
        <v>412</v>
      </c>
      <c r="AC66" s="746"/>
      <c r="AD66" s="746"/>
      <c r="AE66" s="746"/>
      <c r="AF66" s="746"/>
      <c r="AG66" s="746" t="s">
        <v>74</v>
      </c>
      <c r="AH66" s="833">
        <v>43949</v>
      </c>
      <c r="AI66" s="834" t="s">
        <v>393</v>
      </c>
      <c r="AJ66" s="746"/>
      <c r="AK66" s="833"/>
      <c r="AL66" s="834"/>
      <c r="AM66" s="790"/>
      <c r="AN66" s="790"/>
      <c r="AO66" s="790"/>
      <c r="AP66" s="847"/>
      <c r="AQ66" s="834"/>
      <c r="AR66" s="790"/>
      <c r="AS66" s="790"/>
      <c r="AT66" s="746"/>
      <c r="AU66" s="833"/>
      <c r="AV66" s="834"/>
      <c r="AW66" s="790"/>
      <c r="AX66" s="790"/>
      <c r="AY66" s="790"/>
      <c r="AZ66" s="746"/>
      <c r="BA66" s="746"/>
      <c r="BB66" s="746"/>
      <c r="BC66" s="746"/>
      <c r="BD66" s="746"/>
      <c r="BE66" s="746" t="s">
        <v>76</v>
      </c>
      <c r="BF66" s="841">
        <v>43949</v>
      </c>
      <c r="BG66" s="866">
        <f ca="1" t="shared" si="0"/>
        <v>159</v>
      </c>
      <c r="BH66" s="746" t="s">
        <v>76</v>
      </c>
      <c r="BI66" s="746" t="s">
        <v>76</v>
      </c>
      <c r="BJ66" s="746" t="s">
        <v>78</v>
      </c>
      <c r="BK66" s="841"/>
      <c r="BL66" s="867"/>
      <c r="BM66" s="867"/>
      <c r="BN66" s="876"/>
      <c r="BV66" s="882"/>
      <c r="BW66" s="882"/>
      <c r="BX66" s="882"/>
      <c r="BY66" s="882"/>
      <c r="BZ66" s="882"/>
      <c r="CA66" s="882"/>
      <c r="CB66" s="882"/>
      <c r="CC66" s="882"/>
      <c r="CD66" s="882"/>
      <c r="CE66" s="882"/>
      <c r="CF66" s="882"/>
      <c r="CG66" s="882"/>
      <c r="CH66" s="882"/>
      <c r="CI66" s="882"/>
      <c r="CJ66" s="882"/>
      <c r="CK66" s="882"/>
      <c r="CL66" s="882"/>
      <c r="CM66" s="882"/>
      <c r="CN66" s="882"/>
      <c r="CO66" s="882"/>
      <c r="CP66" s="882"/>
      <c r="CQ66" s="882"/>
      <c r="CR66" s="882"/>
      <c r="CS66" s="882"/>
      <c r="CT66" s="882"/>
      <c r="CU66" s="882"/>
      <c r="CV66" s="882"/>
      <c r="CW66" s="882"/>
      <c r="CX66" s="882"/>
      <c r="CY66" s="882"/>
      <c r="CZ66" s="882"/>
      <c r="DA66" s="882"/>
      <c r="DB66" s="882"/>
      <c r="DC66" s="882"/>
      <c r="DD66" s="882"/>
      <c r="DE66" s="882"/>
      <c r="DF66" s="882"/>
      <c r="DG66" s="882"/>
      <c r="DH66" s="882"/>
      <c r="DI66" s="882"/>
      <c r="DJ66" s="882"/>
      <c r="DK66" s="882"/>
      <c r="DL66" s="882"/>
      <c r="DM66" s="882"/>
      <c r="DN66" s="882"/>
      <c r="DO66" s="882"/>
      <c r="DP66" s="882"/>
      <c r="DQ66" s="882"/>
      <c r="DR66" s="882"/>
      <c r="DS66" s="882"/>
      <c r="DT66" s="882"/>
      <c r="DU66" s="882"/>
      <c r="DV66" s="882"/>
      <c r="DW66" s="882"/>
      <c r="DX66" s="882"/>
      <c r="DY66" s="882"/>
      <c r="DZ66" s="882"/>
      <c r="EA66" s="882"/>
      <c r="EB66" s="882"/>
      <c r="EC66" s="882"/>
      <c r="ED66" s="882"/>
      <c r="EE66" s="882"/>
    </row>
    <row r="67" s="709" customFormat="1" ht="27.95" hidden="1" customHeight="1" spans="1:135">
      <c r="A67" s="738">
        <v>60</v>
      </c>
      <c r="B67" s="739">
        <v>2020</v>
      </c>
      <c r="C67" s="744" t="s">
        <v>256</v>
      </c>
      <c r="D67" s="751">
        <v>43911</v>
      </c>
      <c r="E67" s="739"/>
      <c r="F67" s="742" t="s">
        <v>413</v>
      </c>
      <c r="G67" s="743"/>
      <c r="H67" s="743"/>
      <c r="I67" s="773"/>
      <c r="J67" s="888" t="s">
        <v>414</v>
      </c>
      <c r="K67" s="738" t="s">
        <v>67</v>
      </c>
      <c r="L67" s="773"/>
      <c r="M67" s="743" t="s">
        <v>378</v>
      </c>
      <c r="N67" s="783"/>
      <c r="O67" s="784" t="s">
        <v>415</v>
      </c>
      <c r="P67" s="742"/>
      <c r="Q67" s="812">
        <v>1102302096</v>
      </c>
      <c r="R67" s="804"/>
      <c r="S67" s="805" t="s">
        <v>286</v>
      </c>
      <c r="T67" s="743">
        <v>332</v>
      </c>
      <c r="U67" s="806" t="s">
        <v>211</v>
      </c>
      <c r="V67" s="743">
        <v>5</v>
      </c>
      <c r="W67" s="743" t="s">
        <v>74</v>
      </c>
      <c r="X67" s="739"/>
      <c r="Y67" s="739"/>
      <c r="Z67" s="739"/>
      <c r="AA67" s="739"/>
      <c r="AB67" s="743"/>
      <c r="AC67" s="739"/>
      <c r="AD67" s="739"/>
      <c r="AE67" s="739"/>
      <c r="AF67" s="739"/>
      <c r="AG67" s="739" t="s">
        <v>74</v>
      </c>
      <c r="AH67" s="836">
        <v>43911</v>
      </c>
      <c r="AI67" s="837" t="s">
        <v>256</v>
      </c>
      <c r="AJ67" s="739" t="s">
        <v>74</v>
      </c>
      <c r="AK67" s="836">
        <v>44130</v>
      </c>
      <c r="AL67" s="837" t="s">
        <v>416</v>
      </c>
      <c r="AM67" s="812" t="s">
        <v>417</v>
      </c>
      <c r="AN67" s="812" t="s">
        <v>418</v>
      </c>
      <c r="AO67" s="812"/>
      <c r="AP67" s="848"/>
      <c r="AQ67" s="837"/>
      <c r="AR67" s="812"/>
      <c r="AS67" s="812"/>
      <c r="AT67" s="739"/>
      <c r="AU67" s="836"/>
      <c r="AV67" s="837"/>
      <c r="AW67" s="812"/>
      <c r="AX67" s="812"/>
      <c r="AY67" s="812"/>
      <c r="AZ67" s="739"/>
      <c r="BA67" s="739"/>
      <c r="BB67" s="739"/>
      <c r="BC67" s="739"/>
      <c r="BD67" s="739"/>
      <c r="BE67" s="739" t="s">
        <v>121</v>
      </c>
      <c r="BF67" s="836">
        <v>44111</v>
      </c>
      <c r="BG67" s="869">
        <f ca="1" t="shared" si="0"/>
        <v>43</v>
      </c>
      <c r="BH67" s="739" t="s">
        <v>121</v>
      </c>
      <c r="BI67" s="739" t="s">
        <v>121</v>
      </c>
      <c r="BJ67" s="739" t="s">
        <v>419</v>
      </c>
      <c r="BK67" s="751"/>
      <c r="BL67" s="867"/>
      <c r="BM67" s="867"/>
      <c r="BN67" s="876"/>
      <c r="BV67" s="883"/>
      <c r="BW67" s="883"/>
      <c r="BX67" s="883"/>
      <c r="BY67" s="883"/>
      <c r="BZ67" s="883"/>
      <c r="CA67" s="883"/>
      <c r="CB67" s="883"/>
      <c r="CC67" s="883"/>
      <c r="CD67" s="883"/>
      <c r="CE67" s="883"/>
      <c r="CF67" s="883"/>
      <c r="CG67" s="883"/>
      <c r="CH67" s="883"/>
      <c r="CI67" s="883"/>
      <c r="CJ67" s="883"/>
      <c r="CK67" s="883"/>
      <c r="CL67" s="883"/>
      <c r="CM67" s="883"/>
      <c r="CN67" s="883"/>
      <c r="CO67" s="883"/>
      <c r="CP67" s="883"/>
      <c r="CQ67" s="883"/>
      <c r="CR67" s="883"/>
      <c r="CS67" s="883"/>
      <c r="CT67" s="883"/>
      <c r="CU67" s="883"/>
      <c r="CV67" s="883"/>
      <c r="CW67" s="883"/>
      <c r="CX67" s="883"/>
      <c r="CY67" s="883"/>
      <c r="CZ67" s="883"/>
      <c r="DA67" s="883"/>
      <c r="DB67" s="883"/>
      <c r="DC67" s="883"/>
      <c r="DD67" s="883"/>
      <c r="DE67" s="883"/>
      <c r="DF67" s="883"/>
      <c r="DG67" s="883"/>
      <c r="DH67" s="883"/>
      <c r="DI67" s="883"/>
      <c r="DJ67" s="883"/>
      <c r="DK67" s="883"/>
      <c r="DL67" s="883"/>
      <c r="DM67" s="883"/>
      <c r="DN67" s="883"/>
      <c r="DO67" s="883"/>
      <c r="DP67" s="883"/>
      <c r="DQ67" s="883"/>
      <c r="DR67" s="883"/>
      <c r="DS67" s="883"/>
      <c r="DT67" s="883"/>
      <c r="DU67" s="883"/>
      <c r="DV67" s="883"/>
      <c r="DW67" s="883"/>
      <c r="DX67" s="883"/>
      <c r="DY67" s="883"/>
      <c r="DZ67" s="883"/>
      <c r="EA67" s="883"/>
      <c r="EB67" s="883"/>
      <c r="EC67" s="883"/>
      <c r="ED67" s="883"/>
      <c r="EE67" s="883"/>
    </row>
    <row r="68" s="710" customFormat="1" ht="27.95" hidden="1" customHeight="1" spans="1:135">
      <c r="A68" s="745">
        <v>61</v>
      </c>
      <c r="B68" s="746">
        <v>2020</v>
      </c>
      <c r="C68" s="747" t="s">
        <v>256</v>
      </c>
      <c r="D68" s="752">
        <v>43917</v>
      </c>
      <c r="E68" s="746"/>
      <c r="F68" s="1003" t="s">
        <v>420</v>
      </c>
      <c r="G68" s="750"/>
      <c r="H68" s="750"/>
      <c r="I68" s="780"/>
      <c r="J68" s="789" t="s">
        <v>421</v>
      </c>
      <c r="K68" s="745" t="s">
        <v>67</v>
      </c>
      <c r="L68" s="780"/>
      <c r="M68" s="750" t="s">
        <v>68</v>
      </c>
      <c r="N68" s="786"/>
      <c r="O68" s="785" t="s">
        <v>422</v>
      </c>
      <c r="P68" s="749"/>
      <c r="Q68" s="790">
        <v>1719984005</v>
      </c>
      <c r="R68" s="807"/>
      <c r="S68" s="808" t="s">
        <v>286</v>
      </c>
      <c r="T68" s="754">
        <v>332</v>
      </c>
      <c r="U68" s="809" t="s">
        <v>211</v>
      </c>
      <c r="V68" s="750">
        <v>5</v>
      </c>
      <c r="W68" s="754" t="s">
        <v>74</v>
      </c>
      <c r="X68" s="746"/>
      <c r="Y68" s="746"/>
      <c r="Z68" s="746"/>
      <c r="AA68" s="746"/>
      <c r="AB68" s="750"/>
      <c r="AC68" s="746"/>
      <c r="AD68" s="746"/>
      <c r="AE68" s="746"/>
      <c r="AF68" s="746"/>
      <c r="AG68" s="746" t="s">
        <v>74</v>
      </c>
      <c r="AH68" s="833">
        <v>43917</v>
      </c>
      <c r="AI68" s="834" t="s">
        <v>256</v>
      </c>
      <c r="AJ68" s="746"/>
      <c r="AK68" s="833"/>
      <c r="AL68" s="834"/>
      <c r="AM68" s="790"/>
      <c r="AN68" s="790"/>
      <c r="AO68" s="790"/>
      <c r="AP68" s="847"/>
      <c r="AQ68" s="834"/>
      <c r="AR68" s="790"/>
      <c r="AS68" s="790"/>
      <c r="AT68" s="746"/>
      <c r="AU68" s="833"/>
      <c r="AV68" s="834"/>
      <c r="AW68" s="790"/>
      <c r="AX68" s="790"/>
      <c r="AY68" s="790"/>
      <c r="AZ68" s="746"/>
      <c r="BA68" s="746"/>
      <c r="BB68" s="746"/>
      <c r="BC68" s="746"/>
      <c r="BD68" s="746"/>
      <c r="BE68" s="746" t="s">
        <v>76</v>
      </c>
      <c r="BF68" s="833">
        <v>43917</v>
      </c>
      <c r="BG68" s="866">
        <f ca="1" t="shared" si="0"/>
        <v>181</v>
      </c>
      <c r="BH68" s="746" t="s">
        <v>76</v>
      </c>
      <c r="BI68" s="746" t="s">
        <v>76</v>
      </c>
      <c r="BJ68" s="746" t="s">
        <v>91</v>
      </c>
      <c r="BK68" s="841"/>
      <c r="BL68" s="871"/>
      <c r="BM68" s="871"/>
      <c r="BN68" s="877"/>
      <c r="BV68" s="882"/>
      <c r="BW68" s="882"/>
      <c r="BX68" s="882"/>
      <c r="BY68" s="882"/>
      <c r="BZ68" s="882"/>
      <c r="CA68" s="882"/>
      <c r="CB68" s="882"/>
      <c r="CC68" s="882"/>
      <c r="CD68" s="882"/>
      <c r="CE68" s="882"/>
      <c r="CF68" s="882"/>
      <c r="CG68" s="882"/>
      <c r="CH68" s="882"/>
      <c r="CI68" s="882"/>
      <c r="CJ68" s="882"/>
      <c r="CK68" s="882"/>
      <c r="CL68" s="882"/>
      <c r="CM68" s="882"/>
      <c r="CN68" s="882"/>
      <c r="CO68" s="882"/>
      <c r="CP68" s="882"/>
      <c r="CQ68" s="882"/>
      <c r="CR68" s="882"/>
      <c r="CS68" s="882"/>
      <c r="CT68" s="882"/>
      <c r="CU68" s="882"/>
      <c r="CV68" s="882"/>
      <c r="CW68" s="882"/>
      <c r="CX68" s="882"/>
      <c r="CY68" s="882"/>
      <c r="CZ68" s="882"/>
      <c r="DA68" s="882"/>
      <c r="DB68" s="882"/>
      <c r="DC68" s="882"/>
      <c r="DD68" s="882"/>
      <c r="DE68" s="882"/>
      <c r="DF68" s="882"/>
      <c r="DG68" s="882"/>
      <c r="DH68" s="882"/>
      <c r="DI68" s="882"/>
      <c r="DJ68" s="882"/>
      <c r="DK68" s="882"/>
      <c r="DL68" s="882"/>
      <c r="DM68" s="882"/>
      <c r="DN68" s="882"/>
      <c r="DO68" s="882"/>
      <c r="DP68" s="882"/>
      <c r="DQ68" s="882"/>
      <c r="DR68" s="882"/>
      <c r="DS68" s="882"/>
      <c r="DT68" s="882"/>
      <c r="DU68" s="882"/>
      <c r="DV68" s="882"/>
      <c r="DW68" s="882"/>
      <c r="DX68" s="882"/>
      <c r="DY68" s="882"/>
      <c r="DZ68" s="882"/>
      <c r="EA68" s="882"/>
      <c r="EB68" s="882"/>
      <c r="EC68" s="882"/>
      <c r="ED68" s="882"/>
      <c r="EE68" s="882"/>
    </row>
    <row r="69" s="710" customFormat="1" ht="27.95" hidden="1" customHeight="1" spans="1:135">
      <c r="A69" s="745">
        <v>62</v>
      </c>
      <c r="B69" s="746">
        <v>2020</v>
      </c>
      <c r="C69" s="747" t="s">
        <v>388</v>
      </c>
      <c r="D69" s="752">
        <v>43923</v>
      </c>
      <c r="E69" s="746"/>
      <c r="F69" s="1003" t="s">
        <v>423</v>
      </c>
      <c r="G69" s="750"/>
      <c r="H69" s="750"/>
      <c r="I69" s="780"/>
      <c r="J69" s="889" t="s">
        <v>424</v>
      </c>
      <c r="K69" s="745" t="s">
        <v>67</v>
      </c>
      <c r="L69" s="780"/>
      <c r="M69" s="750" t="s">
        <v>378</v>
      </c>
      <c r="N69" s="786"/>
      <c r="O69" s="785" t="s">
        <v>425</v>
      </c>
      <c r="P69" s="749"/>
      <c r="Q69" s="821">
        <v>1002136354</v>
      </c>
      <c r="R69" s="807"/>
      <c r="S69" s="808" t="s">
        <v>152</v>
      </c>
      <c r="T69" s="810">
        <v>201</v>
      </c>
      <c r="U69" s="746" t="s">
        <v>86</v>
      </c>
      <c r="V69" s="750">
        <v>1</v>
      </c>
      <c r="W69" s="746" t="s">
        <v>74</v>
      </c>
      <c r="X69" s="746"/>
      <c r="Y69" s="746"/>
      <c r="Z69" s="746"/>
      <c r="AA69" s="746"/>
      <c r="AB69" s="750"/>
      <c r="AC69" s="746"/>
      <c r="AD69" s="746"/>
      <c r="AE69" s="746"/>
      <c r="AF69" s="746"/>
      <c r="AG69" s="746" t="s">
        <v>74</v>
      </c>
      <c r="AH69" s="833">
        <v>43923</v>
      </c>
      <c r="AI69" s="834" t="s">
        <v>393</v>
      </c>
      <c r="AJ69" s="746"/>
      <c r="AK69" s="833"/>
      <c r="AL69" s="834"/>
      <c r="AM69" s="790"/>
      <c r="AN69" s="790"/>
      <c r="AO69" s="790"/>
      <c r="AP69" s="847"/>
      <c r="AQ69" s="834"/>
      <c r="AR69" s="790"/>
      <c r="AS69" s="790"/>
      <c r="AT69" s="746"/>
      <c r="AU69" s="833"/>
      <c r="AV69" s="834"/>
      <c r="AW69" s="790"/>
      <c r="AX69" s="790"/>
      <c r="AY69" s="790"/>
      <c r="AZ69" s="746"/>
      <c r="BA69" s="746"/>
      <c r="BB69" s="746"/>
      <c r="BC69" s="746"/>
      <c r="BD69" s="746"/>
      <c r="BE69" s="746" t="s">
        <v>76</v>
      </c>
      <c r="BF69" s="833">
        <v>43923</v>
      </c>
      <c r="BG69" s="866">
        <f ca="1" t="shared" si="0"/>
        <v>177</v>
      </c>
      <c r="BH69" s="746" t="s">
        <v>76</v>
      </c>
      <c r="BI69" s="746" t="s">
        <v>76</v>
      </c>
      <c r="BJ69" s="746" t="s">
        <v>419</v>
      </c>
      <c r="BK69" s="752"/>
      <c r="BL69" s="871"/>
      <c r="BM69" s="871"/>
      <c r="BN69" s="877"/>
      <c r="BV69" s="882"/>
      <c r="BW69" s="882"/>
      <c r="BX69" s="882"/>
      <c r="BY69" s="882"/>
      <c r="BZ69" s="882"/>
      <c r="CA69" s="882"/>
      <c r="CB69" s="882"/>
      <c r="CC69" s="882"/>
      <c r="CD69" s="882"/>
      <c r="CE69" s="882"/>
      <c r="CF69" s="882"/>
      <c r="CG69" s="882"/>
      <c r="CH69" s="882"/>
      <c r="CI69" s="882"/>
      <c r="CJ69" s="882"/>
      <c r="CK69" s="882"/>
      <c r="CL69" s="882"/>
      <c r="CM69" s="882"/>
      <c r="CN69" s="882"/>
      <c r="CO69" s="882"/>
      <c r="CP69" s="882"/>
      <c r="CQ69" s="882"/>
      <c r="CR69" s="882"/>
      <c r="CS69" s="882"/>
      <c r="CT69" s="882"/>
      <c r="CU69" s="882"/>
      <c r="CV69" s="882"/>
      <c r="CW69" s="882"/>
      <c r="CX69" s="882"/>
      <c r="CY69" s="882"/>
      <c r="CZ69" s="882"/>
      <c r="DA69" s="882"/>
      <c r="DB69" s="882"/>
      <c r="DC69" s="882"/>
      <c r="DD69" s="882"/>
      <c r="DE69" s="882"/>
      <c r="DF69" s="882"/>
      <c r="DG69" s="882"/>
      <c r="DH69" s="882"/>
      <c r="DI69" s="882"/>
      <c r="DJ69" s="882"/>
      <c r="DK69" s="882"/>
      <c r="DL69" s="882"/>
      <c r="DM69" s="882"/>
      <c r="DN69" s="882"/>
      <c r="DO69" s="882"/>
      <c r="DP69" s="882"/>
      <c r="DQ69" s="882"/>
      <c r="DR69" s="882"/>
      <c r="DS69" s="882"/>
      <c r="DT69" s="882"/>
      <c r="DU69" s="882"/>
      <c r="DV69" s="882"/>
      <c r="DW69" s="882"/>
      <c r="DX69" s="882"/>
      <c r="DY69" s="882"/>
      <c r="DZ69" s="882"/>
      <c r="EA69" s="882"/>
      <c r="EB69" s="882"/>
      <c r="EC69" s="882"/>
      <c r="ED69" s="882"/>
      <c r="EE69" s="882"/>
    </row>
    <row r="70" s="709" customFormat="1" ht="27.95" hidden="1" customHeight="1" spans="1:135">
      <c r="A70" s="745">
        <v>63</v>
      </c>
      <c r="B70" s="746">
        <v>2020</v>
      </c>
      <c r="C70" s="747" t="s">
        <v>388</v>
      </c>
      <c r="D70" s="752">
        <v>43926</v>
      </c>
      <c r="E70" s="746"/>
      <c r="F70" s="749" t="s">
        <v>426</v>
      </c>
      <c r="G70" s="750"/>
      <c r="H70" s="750"/>
      <c r="I70" s="780"/>
      <c r="J70" s="789" t="s">
        <v>427</v>
      </c>
      <c r="K70" s="745" t="s">
        <v>67</v>
      </c>
      <c r="L70" s="780"/>
      <c r="M70" s="750" t="s">
        <v>378</v>
      </c>
      <c r="N70" s="786"/>
      <c r="O70" s="785" t="s">
        <v>428</v>
      </c>
      <c r="P70" s="749"/>
      <c r="Q70" s="901">
        <v>1709769911</v>
      </c>
      <c r="R70" s="807"/>
      <c r="S70" s="808" t="s">
        <v>286</v>
      </c>
      <c r="T70" s="754">
        <v>332</v>
      </c>
      <c r="U70" s="809" t="s">
        <v>211</v>
      </c>
      <c r="V70" s="750">
        <v>5</v>
      </c>
      <c r="W70" s="754" t="s">
        <v>74</v>
      </c>
      <c r="X70" s="746"/>
      <c r="Y70" s="746"/>
      <c r="Z70" s="746"/>
      <c r="AA70" s="746"/>
      <c r="AB70" s="750"/>
      <c r="AC70" s="746"/>
      <c r="AD70" s="746"/>
      <c r="AE70" s="746"/>
      <c r="AF70" s="746"/>
      <c r="AG70" s="746" t="s">
        <v>74</v>
      </c>
      <c r="AH70" s="833">
        <v>43926</v>
      </c>
      <c r="AI70" s="834" t="s">
        <v>393</v>
      </c>
      <c r="AJ70" s="746"/>
      <c r="AK70" s="833"/>
      <c r="AL70" s="834"/>
      <c r="AM70" s="790"/>
      <c r="AN70" s="790"/>
      <c r="AO70" s="790"/>
      <c r="AP70" s="847"/>
      <c r="AQ70" s="834"/>
      <c r="AR70" s="790"/>
      <c r="AS70" s="790"/>
      <c r="AT70" s="746"/>
      <c r="AU70" s="833"/>
      <c r="AV70" s="834"/>
      <c r="AW70" s="790"/>
      <c r="AX70" s="790"/>
      <c r="AY70" s="790"/>
      <c r="AZ70" s="746"/>
      <c r="BA70" s="746"/>
      <c r="BB70" s="746"/>
      <c r="BC70" s="746"/>
      <c r="BD70" s="746"/>
      <c r="BE70" s="746" t="s">
        <v>76</v>
      </c>
      <c r="BF70" s="833">
        <v>43926</v>
      </c>
      <c r="BG70" s="866">
        <f ca="1" t="shared" si="0"/>
        <v>175</v>
      </c>
      <c r="BH70" s="746" t="s">
        <v>76</v>
      </c>
      <c r="BI70" s="746" t="s">
        <v>76</v>
      </c>
      <c r="BJ70" s="746" t="s">
        <v>78</v>
      </c>
      <c r="BK70" s="841"/>
      <c r="BL70" s="867"/>
      <c r="BM70" s="867"/>
      <c r="BN70" s="876"/>
      <c r="BV70" s="882"/>
      <c r="BW70" s="882"/>
      <c r="BX70" s="882"/>
      <c r="BY70" s="882"/>
      <c r="BZ70" s="882"/>
      <c r="CA70" s="882"/>
      <c r="CB70" s="882"/>
      <c r="CC70" s="882"/>
      <c r="CD70" s="882"/>
      <c r="CE70" s="882"/>
      <c r="CF70" s="882"/>
      <c r="CG70" s="882"/>
      <c r="CH70" s="882"/>
      <c r="CI70" s="882"/>
      <c r="CJ70" s="882"/>
      <c r="CK70" s="882"/>
      <c r="CL70" s="882"/>
      <c r="CM70" s="882"/>
      <c r="CN70" s="882"/>
      <c r="CO70" s="882"/>
      <c r="CP70" s="882"/>
      <c r="CQ70" s="882"/>
      <c r="CR70" s="882"/>
      <c r="CS70" s="882"/>
      <c r="CT70" s="882"/>
      <c r="CU70" s="882"/>
      <c r="CV70" s="882"/>
      <c r="CW70" s="882"/>
      <c r="CX70" s="882"/>
      <c r="CY70" s="882"/>
      <c r="CZ70" s="882"/>
      <c r="DA70" s="882"/>
      <c r="DB70" s="882"/>
      <c r="DC70" s="882"/>
      <c r="DD70" s="882"/>
      <c r="DE70" s="882"/>
      <c r="DF70" s="882"/>
      <c r="DG70" s="882"/>
      <c r="DH70" s="882"/>
      <c r="DI70" s="882"/>
      <c r="DJ70" s="882"/>
      <c r="DK70" s="882"/>
      <c r="DL70" s="882"/>
      <c r="DM70" s="882"/>
      <c r="DN70" s="882"/>
      <c r="DO70" s="882"/>
      <c r="DP70" s="882"/>
      <c r="DQ70" s="882"/>
      <c r="DR70" s="882"/>
      <c r="DS70" s="882"/>
      <c r="DT70" s="882"/>
      <c r="DU70" s="882"/>
      <c r="DV70" s="882"/>
      <c r="DW70" s="882"/>
      <c r="DX70" s="882"/>
      <c r="DY70" s="882"/>
      <c r="DZ70" s="882"/>
      <c r="EA70" s="882"/>
      <c r="EB70" s="882"/>
      <c r="EC70" s="882"/>
      <c r="ED70" s="882"/>
      <c r="EE70" s="882"/>
    </row>
    <row r="71" s="709" customFormat="1" ht="27.95" hidden="1" customHeight="1" spans="1:135">
      <c r="A71" s="745">
        <v>64</v>
      </c>
      <c r="B71" s="746">
        <v>2020</v>
      </c>
      <c r="C71" s="747" t="s">
        <v>388</v>
      </c>
      <c r="D71" s="752">
        <v>43926</v>
      </c>
      <c r="E71" s="746"/>
      <c r="F71" s="1003" t="s">
        <v>429</v>
      </c>
      <c r="G71" s="750"/>
      <c r="H71" s="750"/>
      <c r="I71" s="780"/>
      <c r="J71" s="750" t="s">
        <v>430</v>
      </c>
      <c r="K71" s="745" t="s">
        <v>67</v>
      </c>
      <c r="L71" s="780"/>
      <c r="M71" s="750" t="s">
        <v>68</v>
      </c>
      <c r="N71" s="786"/>
      <c r="O71" s="785" t="s">
        <v>431</v>
      </c>
      <c r="P71" s="749"/>
      <c r="Q71" s="901">
        <v>602507071</v>
      </c>
      <c r="R71" s="807"/>
      <c r="S71" s="808" t="s">
        <v>286</v>
      </c>
      <c r="T71" s="754">
        <v>332</v>
      </c>
      <c r="U71" s="809" t="s">
        <v>211</v>
      </c>
      <c r="V71" s="750">
        <v>5</v>
      </c>
      <c r="W71" s="754" t="s">
        <v>74</v>
      </c>
      <c r="X71" s="746"/>
      <c r="Y71" s="746"/>
      <c r="Z71" s="746"/>
      <c r="AA71" s="746"/>
      <c r="AB71" s="750"/>
      <c r="AC71" s="746"/>
      <c r="AD71" s="746"/>
      <c r="AE71" s="746"/>
      <c r="AF71" s="746"/>
      <c r="AG71" s="746" t="s">
        <v>74</v>
      </c>
      <c r="AH71" s="833">
        <v>43926</v>
      </c>
      <c r="AI71" s="834" t="s">
        <v>393</v>
      </c>
      <c r="AJ71" s="746"/>
      <c r="AK71" s="833"/>
      <c r="AL71" s="834"/>
      <c r="AM71" s="790"/>
      <c r="AN71" s="790"/>
      <c r="AO71" s="790"/>
      <c r="AP71" s="847"/>
      <c r="AQ71" s="834"/>
      <c r="AR71" s="790"/>
      <c r="AS71" s="790"/>
      <c r="AT71" s="746"/>
      <c r="AU71" s="833"/>
      <c r="AV71" s="834"/>
      <c r="AW71" s="790"/>
      <c r="AX71" s="790"/>
      <c r="AY71" s="790"/>
      <c r="AZ71" s="746"/>
      <c r="BA71" s="746"/>
      <c r="BB71" s="746"/>
      <c r="BC71" s="746"/>
      <c r="BD71" s="746"/>
      <c r="BE71" s="746" t="s">
        <v>76</v>
      </c>
      <c r="BF71" s="833">
        <v>43926</v>
      </c>
      <c r="BG71" s="866">
        <f ca="1" t="shared" si="0"/>
        <v>175</v>
      </c>
      <c r="BH71" s="746" t="s">
        <v>76</v>
      </c>
      <c r="BI71" s="746" t="s">
        <v>76</v>
      </c>
      <c r="BJ71" s="746" t="s">
        <v>432</v>
      </c>
      <c r="BK71" s="752"/>
      <c r="BL71" s="867"/>
      <c r="BM71" s="867"/>
      <c r="BN71" s="876"/>
      <c r="BV71" s="882"/>
      <c r="BW71" s="882"/>
      <c r="BX71" s="882"/>
      <c r="BY71" s="882"/>
      <c r="BZ71" s="882"/>
      <c r="CA71" s="882"/>
      <c r="CB71" s="882"/>
      <c r="CC71" s="882"/>
      <c r="CD71" s="882"/>
      <c r="CE71" s="882"/>
      <c r="CF71" s="882"/>
      <c r="CG71" s="882"/>
      <c r="CH71" s="882"/>
      <c r="CI71" s="882"/>
      <c r="CJ71" s="882"/>
      <c r="CK71" s="882"/>
      <c r="CL71" s="882"/>
      <c r="CM71" s="882"/>
      <c r="CN71" s="882"/>
      <c r="CO71" s="882"/>
      <c r="CP71" s="882"/>
      <c r="CQ71" s="882"/>
      <c r="CR71" s="882"/>
      <c r="CS71" s="882"/>
      <c r="CT71" s="882"/>
      <c r="CU71" s="882"/>
      <c r="CV71" s="882"/>
      <c r="CW71" s="882"/>
      <c r="CX71" s="882"/>
      <c r="CY71" s="882"/>
      <c r="CZ71" s="882"/>
      <c r="DA71" s="882"/>
      <c r="DB71" s="882"/>
      <c r="DC71" s="882"/>
      <c r="DD71" s="882"/>
      <c r="DE71" s="882"/>
      <c r="DF71" s="882"/>
      <c r="DG71" s="882"/>
      <c r="DH71" s="882"/>
      <c r="DI71" s="882"/>
      <c r="DJ71" s="882"/>
      <c r="DK71" s="882"/>
      <c r="DL71" s="882"/>
      <c r="DM71" s="882"/>
      <c r="DN71" s="882"/>
      <c r="DO71" s="882"/>
      <c r="DP71" s="882"/>
      <c r="DQ71" s="882"/>
      <c r="DR71" s="882"/>
      <c r="DS71" s="882"/>
      <c r="DT71" s="882"/>
      <c r="DU71" s="882"/>
      <c r="DV71" s="882"/>
      <c r="DW71" s="882"/>
      <c r="DX71" s="882"/>
      <c r="DY71" s="882"/>
      <c r="DZ71" s="882"/>
      <c r="EA71" s="882"/>
      <c r="EB71" s="882"/>
      <c r="EC71" s="882"/>
      <c r="ED71" s="882"/>
      <c r="EE71" s="882"/>
    </row>
    <row r="72" s="710" customFormat="1" ht="27.95" hidden="1" customHeight="1" spans="1:135">
      <c r="A72" s="745">
        <v>65</v>
      </c>
      <c r="B72" s="746">
        <v>2020</v>
      </c>
      <c r="C72" s="747" t="s">
        <v>388</v>
      </c>
      <c r="D72" s="752">
        <v>43930</v>
      </c>
      <c r="E72" s="746"/>
      <c r="F72" s="1003" t="s">
        <v>433</v>
      </c>
      <c r="G72" s="750"/>
      <c r="H72" s="750"/>
      <c r="I72" s="780"/>
      <c r="J72" s="889" t="s">
        <v>434</v>
      </c>
      <c r="K72" s="745" t="s">
        <v>67</v>
      </c>
      <c r="L72" s="780"/>
      <c r="M72" s="750" t="s">
        <v>68</v>
      </c>
      <c r="N72" s="786"/>
      <c r="O72" s="785" t="s">
        <v>435</v>
      </c>
      <c r="P72" s="749"/>
      <c r="Q72" s="821">
        <v>1720984085</v>
      </c>
      <c r="R72" s="807"/>
      <c r="S72" s="808" t="s">
        <v>152</v>
      </c>
      <c r="T72" s="810">
        <v>201</v>
      </c>
      <c r="U72" s="746"/>
      <c r="V72" s="750"/>
      <c r="W72" s="746" t="s">
        <v>74</v>
      </c>
      <c r="X72" s="746"/>
      <c r="Y72" s="746"/>
      <c r="Z72" s="746"/>
      <c r="AA72" s="746"/>
      <c r="AB72" s="750"/>
      <c r="AC72" s="746"/>
      <c r="AD72" s="746"/>
      <c r="AE72" s="746"/>
      <c r="AF72" s="746"/>
      <c r="AG72" s="746" t="s">
        <v>74</v>
      </c>
      <c r="AH72" s="833">
        <v>43930</v>
      </c>
      <c r="AI72" s="834" t="s">
        <v>393</v>
      </c>
      <c r="AJ72" s="746"/>
      <c r="AK72" s="833"/>
      <c r="AL72" s="834"/>
      <c r="AM72" s="790"/>
      <c r="AN72" s="790"/>
      <c r="AO72" s="790"/>
      <c r="AP72" s="847"/>
      <c r="AQ72" s="834"/>
      <c r="AR72" s="790"/>
      <c r="AS72" s="790"/>
      <c r="AT72" s="746"/>
      <c r="AU72" s="833"/>
      <c r="AV72" s="834"/>
      <c r="AW72" s="790"/>
      <c r="AX72" s="790"/>
      <c r="AY72" s="790"/>
      <c r="AZ72" s="746"/>
      <c r="BA72" s="746"/>
      <c r="BB72" s="746"/>
      <c r="BC72" s="746"/>
      <c r="BD72" s="746"/>
      <c r="BE72" s="746" t="s">
        <v>76</v>
      </c>
      <c r="BF72" s="833">
        <v>43930</v>
      </c>
      <c r="BG72" s="866">
        <f ca="1" t="shared" ref="BG72:BG135" si="1">NETWORKDAYS(BF72,TODAY())</f>
        <v>172</v>
      </c>
      <c r="BH72" s="746" t="s">
        <v>76</v>
      </c>
      <c r="BI72" s="746" t="s">
        <v>76</v>
      </c>
      <c r="BJ72" s="746" t="s">
        <v>432</v>
      </c>
      <c r="BK72" s="752"/>
      <c r="BL72" s="871"/>
      <c r="BM72" s="871"/>
      <c r="BN72" s="877"/>
      <c r="BV72" s="882"/>
      <c r="BW72" s="882"/>
      <c r="BX72" s="882"/>
      <c r="BY72" s="882"/>
      <c r="BZ72" s="882"/>
      <c r="CA72" s="882"/>
      <c r="CB72" s="882"/>
      <c r="CC72" s="882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2"/>
      <c r="CU72" s="882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82"/>
      <c r="DM72" s="882"/>
      <c r="DN72" s="882"/>
      <c r="DO72" s="882"/>
      <c r="DP72" s="882"/>
      <c r="DQ72" s="882"/>
      <c r="DR72" s="882"/>
      <c r="DS72" s="882"/>
      <c r="DT72" s="882"/>
      <c r="DU72" s="882"/>
      <c r="DV72" s="882"/>
      <c r="DW72" s="882"/>
      <c r="DX72" s="882"/>
      <c r="DY72" s="882"/>
      <c r="DZ72" s="882"/>
      <c r="EA72" s="882"/>
      <c r="EB72" s="882"/>
      <c r="EC72" s="882"/>
      <c r="ED72" s="882"/>
      <c r="EE72" s="882"/>
    </row>
    <row r="73" s="711" customFormat="1" ht="27.95" hidden="1" customHeight="1" spans="1:135">
      <c r="A73" s="745">
        <v>66</v>
      </c>
      <c r="B73" s="746">
        <v>2020</v>
      </c>
      <c r="C73" s="747" t="s">
        <v>388</v>
      </c>
      <c r="D73" s="752">
        <v>43930</v>
      </c>
      <c r="E73" s="746"/>
      <c r="F73" s="749" t="s">
        <v>436</v>
      </c>
      <c r="G73" s="750"/>
      <c r="H73" s="750"/>
      <c r="I73" s="780"/>
      <c r="J73" s="750" t="s">
        <v>437</v>
      </c>
      <c r="K73" s="745" t="s">
        <v>67</v>
      </c>
      <c r="L73" s="780"/>
      <c r="M73" s="750" t="s">
        <v>68</v>
      </c>
      <c r="N73" s="786"/>
      <c r="O73" s="785" t="s">
        <v>438</v>
      </c>
      <c r="P73" s="749"/>
      <c r="Q73" s="902">
        <v>1706914783</v>
      </c>
      <c r="R73" s="807"/>
      <c r="S73" s="808" t="s">
        <v>286</v>
      </c>
      <c r="T73" s="754">
        <v>332</v>
      </c>
      <c r="U73" s="809" t="s">
        <v>211</v>
      </c>
      <c r="V73" s="750">
        <v>5</v>
      </c>
      <c r="W73" s="754" t="s">
        <v>74</v>
      </c>
      <c r="X73" s="746"/>
      <c r="Y73" s="746"/>
      <c r="Z73" s="746"/>
      <c r="AA73" s="746"/>
      <c r="AB73" s="750"/>
      <c r="AC73" s="746"/>
      <c r="AD73" s="746"/>
      <c r="AE73" s="746"/>
      <c r="AF73" s="746"/>
      <c r="AG73" s="746" t="s">
        <v>74</v>
      </c>
      <c r="AH73" s="833">
        <v>43930</v>
      </c>
      <c r="AI73" s="834" t="s">
        <v>393</v>
      </c>
      <c r="AJ73" s="746"/>
      <c r="AK73" s="833"/>
      <c r="AL73" s="834"/>
      <c r="AM73" s="790"/>
      <c r="AN73" s="790"/>
      <c r="AO73" s="790"/>
      <c r="AP73" s="847"/>
      <c r="AQ73" s="834"/>
      <c r="AR73" s="790"/>
      <c r="AS73" s="790"/>
      <c r="AT73" s="746"/>
      <c r="AU73" s="833"/>
      <c r="AV73" s="834"/>
      <c r="AW73" s="790"/>
      <c r="AX73" s="790"/>
      <c r="AY73" s="790"/>
      <c r="AZ73" s="746"/>
      <c r="BA73" s="746"/>
      <c r="BB73" s="746"/>
      <c r="BC73" s="746"/>
      <c r="BD73" s="746"/>
      <c r="BE73" s="746" t="s">
        <v>76</v>
      </c>
      <c r="BF73" s="833">
        <v>43930</v>
      </c>
      <c r="BG73" s="866">
        <f ca="1" t="shared" si="1"/>
        <v>172</v>
      </c>
      <c r="BH73" s="746" t="s">
        <v>76</v>
      </c>
      <c r="BI73" s="746" t="s">
        <v>76</v>
      </c>
      <c r="BJ73" s="746" t="s">
        <v>78</v>
      </c>
      <c r="BK73" s="752"/>
      <c r="BL73" s="874"/>
      <c r="BM73" s="874"/>
      <c r="BN73" s="880"/>
      <c r="BV73" s="882"/>
      <c r="BW73" s="882"/>
      <c r="BX73" s="882"/>
      <c r="BY73" s="882"/>
      <c r="BZ73" s="882"/>
      <c r="CA73" s="882"/>
      <c r="CB73" s="882"/>
      <c r="CC73" s="882"/>
      <c r="CD73" s="882"/>
      <c r="CE73" s="882"/>
      <c r="CF73" s="882"/>
      <c r="CG73" s="882"/>
      <c r="CH73" s="882"/>
      <c r="CI73" s="882"/>
      <c r="CJ73" s="882"/>
      <c r="CK73" s="882"/>
      <c r="CL73" s="882"/>
      <c r="CM73" s="882"/>
      <c r="CN73" s="882"/>
      <c r="CO73" s="882"/>
      <c r="CP73" s="882"/>
      <c r="CQ73" s="882"/>
      <c r="CR73" s="882"/>
      <c r="CS73" s="882"/>
      <c r="CT73" s="882"/>
      <c r="CU73" s="882"/>
      <c r="CV73" s="882"/>
      <c r="CW73" s="882"/>
      <c r="CX73" s="882"/>
      <c r="CY73" s="882"/>
      <c r="CZ73" s="882"/>
      <c r="DA73" s="882"/>
      <c r="DB73" s="882"/>
      <c r="DC73" s="882"/>
      <c r="DD73" s="882"/>
      <c r="DE73" s="882"/>
      <c r="DF73" s="882"/>
      <c r="DG73" s="882"/>
      <c r="DH73" s="882"/>
      <c r="DI73" s="882"/>
      <c r="DJ73" s="882"/>
      <c r="DK73" s="882"/>
      <c r="DL73" s="882"/>
      <c r="DM73" s="882"/>
      <c r="DN73" s="882"/>
      <c r="DO73" s="882"/>
      <c r="DP73" s="882"/>
      <c r="DQ73" s="882"/>
      <c r="DR73" s="882"/>
      <c r="DS73" s="882"/>
      <c r="DT73" s="882"/>
      <c r="DU73" s="882"/>
      <c r="DV73" s="882"/>
      <c r="DW73" s="882"/>
      <c r="DX73" s="882"/>
      <c r="DY73" s="882"/>
      <c r="DZ73" s="882"/>
      <c r="EA73" s="882"/>
      <c r="EB73" s="882"/>
      <c r="EC73" s="882"/>
      <c r="ED73" s="882"/>
      <c r="EE73" s="882"/>
    </row>
    <row r="74" s="710" customFormat="1" ht="27.95" hidden="1" customHeight="1" spans="1:135">
      <c r="A74" s="745">
        <v>67</v>
      </c>
      <c r="B74" s="746">
        <v>2020</v>
      </c>
      <c r="C74" s="747" t="s">
        <v>388</v>
      </c>
      <c r="D74" s="752">
        <v>43930</v>
      </c>
      <c r="E74" s="746"/>
      <c r="F74" s="1003" t="s">
        <v>439</v>
      </c>
      <c r="G74" s="750"/>
      <c r="H74" s="750"/>
      <c r="I74" s="780"/>
      <c r="J74" s="750" t="s">
        <v>440</v>
      </c>
      <c r="K74" s="745" t="s">
        <v>67</v>
      </c>
      <c r="L74" s="780"/>
      <c r="M74" s="750" t="s">
        <v>378</v>
      </c>
      <c r="N74" s="786"/>
      <c r="O74" s="785" t="s">
        <v>441</v>
      </c>
      <c r="P74" s="749"/>
      <c r="Q74" s="790">
        <v>502293579</v>
      </c>
      <c r="R74" s="807"/>
      <c r="S74" s="808" t="s">
        <v>286</v>
      </c>
      <c r="T74" s="754">
        <v>332</v>
      </c>
      <c r="U74" s="809" t="s">
        <v>211</v>
      </c>
      <c r="V74" s="750">
        <v>5</v>
      </c>
      <c r="W74" s="754" t="s">
        <v>74</v>
      </c>
      <c r="X74" s="746"/>
      <c r="Y74" s="746"/>
      <c r="Z74" s="746"/>
      <c r="AA74" s="746"/>
      <c r="AB74" s="750"/>
      <c r="AC74" s="746"/>
      <c r="AD74" s="746"/>
      <c r="AE74" s="746"/>
      <c r="AF74" s="746"/>
      <c r="AG74" s="746" t="s">
        <v>74</v>
      </c>
      <c r="AH74" s="833">
        <v>43930</v>
      </c>
      <c r="AI74" s="834" t="s">
        <v>393</v>
      </c>
      <c r="AJ74" s="746"/>
      <c r="AK74" s="833"/>
      <c r="AL74" s="834"/>
      <c r="AM74" s="790"/>
      <c r="AN74" s="790"/>
      <c r="AO74" s="790"/>
      <c r="AP74" s="847"/>
      <c r="AQ74" s="834"/>
      <c r="AR74" s="790"/>
      <c r="AS74" s="790"/>
      <c r="AT74" s="746"/>
      <c r="AU74" s="833"/>
      <c r="AV74" s="834"/>
      <c r="AW74" s="790"/>
      <c r="AX74" s="790"/>
      <c r="AY74" s="790"/>
      <c r="AZ74" s="746"/>
      <c r="BA74" s="746"/>
      <c r="BB74" s="746"/>
      <c r="BC74" s="746"/>
      <c r="BD74" s="746"/>
      <c r="BE74" s="746" t="s">
        <v>76</v>
      </c>
      <c r="BF74" s="833">
        <v>43930</v>
      </c>
      <c r="BG74" s="866">
        <f ca="1" t="shared" si="1"/>
        <v>172</v>
      </c>
      <c r="BH74" s="746" t="s">
        <v>76</v>
      </c>
      <c r="BI74" s="746" t="s">
        <v>76</v>
      </c>
      <c r="BJ74" s="746" t="s">
        <v>419</v>
      </c>
      <c r="BK74" s="752"/>
      <c r="BL74" s="871"/>
      <c r="BM74" s="871"/>
      <c r="BN74" s="877"/>
      <c r="BV74" s="882"/>
      <c r="BW74" s="882"/>
      <c r="BX74" s="882"/>
      <c r="BY74" s="882"/>
      <c r="BZ74" s="882"/>
      <c r="CA74" s="882"/>
      <c r="CB74" s="882"/>
      <c r="CC74" s="882"/>
      <c r="CD74" s="882"/>
      <c r="CE74" s="882"/>
      <c r="CF74" s="882"/>
      <c r="CG74" s="882"/>
      <c r="CH74" s="882"/>
      <c r="CI74" s="882"/>
      <c r="CJ74" s="882"/>
      <c r="CK74" s="882"/>
      <c r="CL74" s="882"/>
      <c r="CM74" s="882"/>
      <c r="CN74" s="882"/>
      <c r="CO74" s="882"/>
      <c r="CP74" s="882"/>
      <c r="CQ74" s="882"/>
      <c r="CR74" s="882"/>
      <c r="CS74" s="882"/>
      <c r="CT74" s="882"/>
      <c r="CU74" s="882"/>
      <c r="CV74" s="882"/>
      <c r="CW74" s="882"/>
      <c r="CX74" s="882"/>
      <c r="CY74" s="882"/>
      <c r="CZ74" s="882"/>
      <c r="DA74" s="882"/>
      <c r="DB74" s="882"/>
      <c r="DC74" s="882"/>
      <c r="DD74" s="882"/>
      <c r="DE74" s="882"/>
      <c r="DF74" s="882"/>
      <c r="DG74" s="882"/>
      <c r="DH74" s="882"/>
      <c r="DI74" s="882"/>
      <c r="DJ74" s="882"/>
      <c r="DK74" s="882"/>
      <c r="DL74" s="882"/>
      <c r="DM74" s="882"/>
      <c r="DN74" s="882"/>
      <c r="DO74" s="882"/>
      <c r="DP74" s="882"/>
      <c r="DQ74" s="882"/>
      <c r="DR74" s="882"/>
      <c r="DS74" s="882"/>
      <c r="DT74" s="882"/>
      <c r="DU74" s="882"/>
      <c r="DV74" s="882"/>
      <c r="DW74" s="882"/>
      <c r="DX74" s="882"/>
      <c r="DY74" s="882"/>
      <c r="DZ74" s="882"/>
      <c r="EA74" s="882"/>
      <c r="EB74" s="882"/>
      <c r="EC74" s="882"/>
      <c r="ED74" s="882"/>
      <c r="EE74" s="882"/>
    </row>
    <row r="75" s="709" customFormat="1" ht="27.95" hidden="1" customHeight="1" spans="1:135">
      <c r="A75" s="745">
        <v>68</v>
      </c>
      <c r="B75" s="746">
        <v>2020</v>
      </c>
      <c r="C75" s="747" t="s">
        <v>388</v>
      </c>
      <c r="D75" s="752">
        <v>43930</v>
      </c>
      <c r="E75" s="746"/>
      <c r="F75" s="1003" t="s">
        <v>442</v>
      </c>
      <c r="G75" s="750"/>
      <c r="H75" s="750"/>
      <c r="I75" s="780"/>
      <c r="J75" s="750" t="s">
        <v>443</v>
      </c>
      <c r="K75" s="745" t="s">
        <v>67</v>
      </c>
      <c r="L75" s="780"/>
      <c r="M75" s="750" t="s">
        <v>378</v>
      </c>
      <c r="N75" s="786"/>
      <c r="O75" s="785" t="s">
        <v>444</v>
      </c>
      <c r="P75" s="749"/>
      <c r="Q75" s="790">
        <v>1716105588</v>
      </c>
      <c r="R75" s="807"/>
      <c r="S75" s="808" t="s">
        <v>286</v>
      </c>
      <c r="T75" s="754">
        <v>332</v>
      </c>
      <c r="U75" s="809" t="s">
        <v>211</v>
      </c>
      <c r="V75" s="750">
        <v>5</v>
      </c>
      <c r="W75" s="754" t="s">
        <v>74</v>
      </c>
      <c r="X75" s="746"/>
      <c r="Y75" s="746"/>
      <c r="Z75" s="746"/>
      <c r="AA75" s="746"/>
      <c r="AB75" s="750"/>
      <c r="AC75" s="746"/>
      <c r="AD75" s="746"/>
      <c r="AE75" s="746"/>
      <c r="AF75" s="746"/>
      <c r="AG75" s="746" t="s">
        <v>74</v>
      </c>
      <c r="AH75" s="833">
        <v>43930</v>
      </c>
      <c r="AI75" s="834" t="s">
        <v>393</v>
      </c>
      <c r="AJ75" s="746"/>
      <c r="AK75" s="833"/>
      <c r="AL75" s="834"/>
      <c r="AM75" s="790"/>
      <c r="AN75" s="790"/>
      <c r="AO75" s="790"/>
      <c r="AP75" s="847"/>
      <c r="AQ75" s="834"/>
      <c r="AR75" s="790"/>
      <c r="AS75" s="790"/>
      <c r="AT75" s="746"/>
      <c r="AU75" s="833"/>
      <c r="AV75" s="834"/>
      <c r="AW75" s="790"/>
      <c r="AX75" s="790"/>
      <c r="AY75" s="790"/>
      <c r="AZ75" s="746"/>
      <c r="BA75" s="746"/>
      <c r="BB75" s="746"/>
      <c r="BC75" s="746"/>
      <c r="BD75" s="746"/>
      <c r="BE75" s="746" t="s">
        <v>76</v>
      </c>
      <c r="BF75" s="833">
        <v>43930</v>
      </c>
      <c r="BG75" s="866">
        <f ca="1" t="shared" si="1"/>
        <v>172</v>
      </c>
      <c r="BH75" s="746" t="s">
        <v>76</v>
      </c>
      <c r="BI75" s="746" t="s">
        <v>76</v>
      </c>
      <c r="BJ75" s="746" t="s">
        <v>91</v>
      </c>
      <c r="BK75" s="752"/>
      <c r="BL75" s="867"/>
      <c r="BM75" s="867"/>
      <c r="BN75" s="876"/>
      <c r="BV75" s="882"/>
      <c r="BW75" s="882"/>
      <c r="BX75" s="882"/>
      <c r="BY75" s="882"/>
      <c r="BZ75" s="882"/>
      <c r="CA75" s="882"/>
      <c r="CB75" s="882"/>
      <c r="CC75" s="882"/>
      <c r="CD75" s="882"/>
      <c r="CE75" s="882"/>
      <c r="CF75" s="882"/>
      <c r="CG75" s="882"/>
      <c r="CH75" s="882"/>
      <c r="CI75" s="882"/>
      <c r="CJ75" s="882"/>
      <c r="CK75" s="882"/>
      <c r="CL75" s="882"/>
      <c r="CM75" s="882"/>
      <c r="CN75" s="882"/>
      <c r="CO75" s="882"/>
      <c r="CP75" s="882"/>
      <c r="CQ75" s="882"/>
      <c r="CR75" s="882"/>
      <c r="CS75" s="882"/>
      <c r="CT75" s="882"/>
      <c r="CU75" s="882"/>
      <c r="CV75" s="882"/>
      <c r="CW75" s="882"/>
      <c r="CX75" s="882"/>
      <c r="CY75" s="882"/>
      <c r="CZ75" s="882"/>
      <c r="DA75" s="882"/>
      <c r="DB75" s="882"/>
      <c r="DC75" s="882"/>
      <c r="DD75" s="882"/>
      <c r="DE75" s="882"/>
      <c r="DF75" s="882"/>
      <c r="DG75" s="882"/>
      <c r="DH75" s="882"/>
      <c r="DI75" s="882"/>
      <c r="DJ75" s="882"/>
      <c r="DK75" s="882"/>
      <c r="DL75" s="882"/>
      <c r="DM75" s="882"/>
      <c r="DN75" s="882"/>
      <c r="DO75" s="882"/>
      <c r="DP75" s="882"/>
      <c r="DQ75" s="882"/>
      <c r="DR75" s="882"/>
      <c r="DS75" s="882"/>
      <c r="DT75" s="882"/>
      <c r="DU75" s="882"/>
      <c r="DV75" s="882"/>
      <c r="DW75" s="882"/>
      <c r="DX75" s="882"/>
      <c r="DY75" s="882"/>
      <c r="DZ75" s="882"/>
      <c r="EA75" s="882"/>
      <c r="EB75" s="882"/>
      <c r="EC75" s="882"/>
      <c r="ED75" s="882"/>
      <c r="EE75" s="882"/>
    </row>
    <row r="76" s="709" customFormat="1" ht="27.95" hidden="1" customHeight="1" spans="1:135">
      <c r="A76" s="745">
        <v>69</v>
      </c>
      <c r="B76" s="746">
        <v>2020</v>
      </c>
      <c r="C76" s="747" t="s">
        <v>388</v>
      </c>
      <c r="D76" s="752">
        <v>43931</v>
      </c>
      <c r="E76" s="746"/>
      <c r="F76" s="749" t="s">
        <v>445</v>
      </c>
      <c r="G76" s="750"/>
      <c r="H76" s="750"/>
      <c r="I76" s="780"/>
      <c r="J76" s="750" t="s">
        <v>446</v>
      </c>
      <c r="K76" s="745" t="s">
        <v>67</v>
      </c>
      <c r="L76" s="780"/>
      <c r="M76" s="791" t="s">
        <v>265</v>
      </c>
      <c r="N76" s="788"/>
      <c r="O76" s="785" t="s">
        <v>447</v>
      </c>
      <c r="P76" s="749"/>
      <c r="Q76" s="750">
        <v>1722541768</v>
      </c>
      <c r="R76" s="807"/>
      <c r="S76" s="808" t="s">
        <v>152</v>
      </c>
      <c r="T76" s="810">
        <v>201</v>
      </c>
      <c r="U76" s="750" t="s">
        <v>86</v>
      </c>
      <c r="V76" s="750">
        <v>1</v>
      </c>
      <c r="W76" s="746" t="s">
        <v>74</v>
      </c>
      <c r="X76" s="746"/>
      <c r="Y76" s="746"/>
      <c r="Z76" s="746"/>
      <c r="AA76" s="750"/>
      <c r="AB76" s="750"/>
      <c r="AC76" s="746"/>
      <c r="AD76" s="746"/>
      <c r="AE76" s="746"/>
      <c r="AF76" s="746"/>
      <c r="AG76" s="746" t="s">
        <v>74</v>
      </c>
      <c r="AH76" s="833">
        <v>43931</v>
      </c>
      <c r="AI76" s="834" t="s">
        <v>393</v>
      </c>
      <c r="AJ76" s="746"/>
      <c r="AK76" s="833"/>
      <c r="AL76" s="834"/>
      <c r="AM76" s="790"/>
      <c r="AN76" s="790"/>
      <c r="AO76" s="790"/>
      <c r="AP76" s="847"/>
      <c r="AQ76" s="834"/>
      <c r="AR76" s="790"/>
      <c r="AS76" s="790"/>
      <c r="AT76" s="746"/>
      <c r="AU76" s="833"/>
      <c r="AV76" s="834"/>
      <c r="AW76" s="790"/>
      <c r="AX76" s="790"/>
      <c r="AY76" s="790"/>
      <c r="AZ76" s="746"/>
      <c r="BA76" s="746"/>
      <c r="BB76" s="746"/>
      <c r="BC76" s="746"/>
      <c r="BD76" s="746"/>
      <c r="BE76" s="746" t="s">
        <v>76</v>
      </c>
      <c r="BF76" s="841">
        <v>43931</v>
      </c>
      <c r="BG76" s="866">
        <f ca="1" t="shared" si="1"/>
        <v>171</v>
      </c>
      <c r="BH76" s="746" t="s">
        <v>76</v>
      </c>
      <c r="BI76" s="746" t="s">
        <v>76</v>
      </c>
      <c r="BJ76" s="746" t="s">
        <v>432</v>
      </c>
      <c r="BK76" s="841"/>
      <c r="BL76" s="867"/>
      <c r="BM76" s="867"/>
      <c r="BN76" s="876"/>
      <c r="BV76" s="882"/>
      <c r="BW76" s="882"/>
      <c r="BX76" s="882"/>
      <c r="BY76" s="882"/>
      <c r="BZ76" s="882"/>
      <c r="CA76" s="882"/>
      <c r="CB76" s="882"/>
      <c r="CC76" s="882"/>
      <c r="CD76" s="882"/>
      <c r="CE76" s="882"/>
      <c r="CF76" s="882"/>
      <c r="CG76" s="882"/>
      <c r="CH76" s="882"/>
      <c r="CI76" s="882"/>
      <c r="CJ76" s="882"/>
      <c r="CK76" s="882"/>
      <c r="CL76" s="882"/>
      <c r="CM76" s="882"/>
      <c r="CN76" s="882"/>
      <c r="CO76" s="882"/>
      <c r="CP76" s="882"/>
      <c r="CQ76" s="882"/>
      <c r="CR76" s="882"/>
      <c r="CS76" s="882"/>
      <c r="CT76" s="882"/>
      <c r="CU76" s="882"/>
      <c r="CV76" s="882"/>
      <c r="CW76" s="882"/>
      <c r="CX76" s="882"/>
      <c r="CY76" s="882"/>
      <c r="CZ76" s="882"/>
      <c r="DA76" s="882"/>
      <c r="DB76" s="882"/>
      <c r="DC76" s="882"/>
      <c r="DD76" s="882"/>
      <c r="DE76" s="882"/>
      <c r="DF76" s="882"/>
      <c r="DG76" s="882"/>
      <c r="DH76" s="882"/>
      <c r="DI76" s="882"/>
      <c r="DJ76" s="882"/>
      <c r="DK76" s="882"/>
      <c r="DL76" s="882"/>
      <c r="DM76" s="882"/>
      <c r="DN76" s="882"/>
      <c r="DO76" s="882"/>
      <c r="DP76" s="882"/>
      <c r="DQ76" s="882"/>
      <c r="DR76" s="882"/>
      <c r="DS76" s="882"/>
      <c r="DT76" s="882"/>
      <c r="DU76" s="882"/>
      <c r="DV76" s="882"/>
      <c r="DW76" s="882"/>
      <c r="DX76" s="882"/>
      <c r="DY76" s="882"/>
      <c r="DZ76" s="882"/>
      <c r="EA76" s="882"/>
      <c r="EB76" s="882"/>
      <c r="EC76" s="882"/>
      <c r="ED76" s="882"/>
      <c r="EE76" s="882"/>
    </row>
    <row r="77" s="711" customFormat="1" ht="27.95" hidden="1" customHeight="1" spans="1:135">
      <c r="A77" s="745">
        <v>70</v>
      </c>
      <c r="B77" s="746">
        <v>2020</v>
      </c>
      <c r="C77" s="747" t="s">
        <v>388</v>
      </c>
      <c r="D77" s="752">
        <v>43935</v>
      </c>
      <c r="E77" s="746"/>
      <c r="F77" s="1003" t="s">
        <v>448</v>
      </c>
      <c r="G77" s="750"/>
      <c r="H77" s="750"/>
      <c r="I77" s="780"/>
      <c r="J77" s="890" t="s">
        <v>449</v>
      </c>
      <c r="K77" s="745" t="s">
        <v>67</v>
      </c>
      <c r="L77" s="780"/>
      <c r="M77" s="750" t="s">
        <v>68</v>
      </c>
      <c r="N77" s="786" t="s">
        <v>450</v>
      </c>
      <c r="O77" s="785" t="s">
        <v>451</v>
      </c>
      <c r="P77" s="749"/>
      <c r="Q77" s="902">
        <v>1712363769</v>
      </c>
      <c r="R77" s="807"/>
      <c r="S77" s="808" t="s">
        <v>152</v>
      </c>
      <c r="T77" s="810">
        <v>201</v>
      </c>
      <c r="U77" s="750" t="s">
        <v>86</v>
      </c>
      <c r="V77" s="750">
        <v>1</v>
      </c>
      <c r="W77" s="746" t="s">
        <v>74</v>
      </c>
      <c r="X77" s="746"/>
      <c r="Y77" s="746"/>
      <c r="Z77" s="746"/>
      <c r="AA77" s="746"/>
      <c r="AB77" s="750"/>
      <c r="AC77" s="746"/>
      <c r="AD77" s="746"/>
      <c r="AE77" s="746"/>
      <c r="AF77" s="746"/>
      <c r="AG77" s="746" t="s">
        <v>74</v>
      </c>
      <c r="AH77" s="833">
        <v>43935</v>
      </c>
      <c r="AI77" s="834" t="s">
        <v>393</v>
      </c>
      <c r="AJ77" s="746"/>
      <c r="AK77" s="833"/>
      <c r="AL77" s="834"/>
      <c r="AM77" s="790"/>
      <c r="AN77" s="790"/>
      <c r="AO77" s="790"/>
      <c r="AP77" s="847"/>
      <c r="AQ77" s="834"/>
      <c r="AR77" s="790"/>
      <c r="AS77" s="790"/>
      <c r="AT77" s="746"/>
      <c r="AU77" s="833"/>
      <c r="AV77" s="834"/>
      <c r="AW77" s="790"/>
      <c r="AX77" s="790"/>
      <c r="AY77" s="790"/>
      <c r="AZ77" s="746"/>
      <c r="BA77" s="746"/>
      <c r="BB77" s="746"/>
      <c r="BC77" s="746"/>
      <c r="BD77" s="746"/>
      <c r="BE77" s="746" t="s">
        <v>76</v>
      </c>
      <c r="BF77" s="833">
        <v>43935</v>
      </c>
      <c r="BG77" s="866">
        <f ca="1" t="shared" si="1"/>
        <v>169</v>
      </c>
      <c r="BH77" s="746" t="s">
        <v>76</v>
      </c>
      <c r="BI77" s="746" t="s">
        <v>76</v>
      </c>
      <c r="BJ77" s="746" t="s">
        <v>419</v>
      </c>
      <c r="BK77" s="752"/>
      <c r="BL77" s="874"/>
      <c r="BM77" s="874"/>
      <c r="BN77" s="880"/>
      <c r="BV77" s="882"/>
      <c r="BW77" s="882"/>
      <c r="BX77" s="882"/>
      <c r="BY77" s="882"/>
      <c r="BZ77" s="882"/>
      <c r="CA77" s="882"/>
      <c r="CB77" s="882"/>
      <c r="CC77" s="882"/>
      <c r="CD77" s="882"/>
      <c r="CE77" s="882"/>
      <c r="CF77" s="882"/>
      <c r="CG77" s="882"/>
      <c r="CH77" s="882"/>
      <c r="CI77" s="882"/>
      <c r="CJ77" s="882"/>
      <c r="CK77" s="882"/>
      <c r="CL77" s="882"/>
      <c r="CM77" s="882"/>
      <c r="CN77" s="882"/>
      <c r="CO77" s="882"/>
      <c r="CP77" s="882"/>
      <c r="CQ77" s="882"/>
      <c r="CR77" s="882"/>
      <c r="CS77" s="882"/>
      <c r="CT77" s="882"/>
      <c r="CU77" s="882"/>
      <c r="CV77" s="882"/>
      <c r="CW77" s="882"/>
      <c r="CX77" s="882"/>
      <c r="CY77" s="882"/>
      <c r="CZ77" s="882"/>
      <c r="DA77" s="882"/>
      <c r="DB77" s="882"/>
      <c r="DC77" s="882"/>
      <c r="DD77" s="882"/>
      <c r="DE77" s="882"/>
      <c r="DF77" s="882"/>
      <c r="DG77" s="882"/>
      <c r="DH77" s="882"/>
      <c r="DI77" s="882"/>
      <c r="DJ77" s="882"/>
      <c r="DK77" s="882"/>
      <c r="DL77" s="882"/>
      <c r="DM77" s="882"/>
      <c r="DN77" s="882"/>
      <c r="DO77" s="882"/>
      <c r="DP77" s="882"/>
      <c r="DQ77" s="882"/>
      <c r="DR77" s="882"/>
      <c r="DS77" s="882"/>
      <c r="DT77" s="882"/>
      <c r="DU77" s="882"/>
      <c r="DV77" s="882"/>
      <c r="DW77" s="882"/>
      <c r="DX77" s="882"/>
      <c r="DY77" s="882"/>
      <c r="DZ77" s="882"/>
      <c r="EA77" s="882"/>
      <c r="EB77" s="882"/>
      <c r="EC77" s="882"/>
      <c r="ED77" s="882"/>
      <c r="EE77" s="882"/>
    </row>
    <row r="78" s="710" customFormat="1" ht="27.95" hidden="1" customHeight="1" spans="1:135">
      <c r="A78" s="745">
        <v>71</v>
      </c>
      <c r="B78" s="746">
        <v>2020</v>
      </c>
      <c r="C78" s="747" t="s">
        <v>388</v>
      </c>
      <c r="D78" s="752">
        <v>43935</v>
      </c>
      <c r="E78" s="746"/>
      <c r="F78" s="1003" t="s">
        <v>452</v>
      </c>
      <c r="G78" s="750"/>
      <c r="H78" s="750"/>
      <c r="I78" s="780"/>
      <c r="J78" s="789" t="s">
        <v>453</v>
      </c>
      <c r="K78" s="745" t="s">
        <v>67</v>
      </c>
      <c r="L78" s="780"/>
      <c r="M78" s="750" t="s">
        <v>68</v>
      </c>
      <c r="N78" s="786" t="s">
        <v>450</v>
      </c>
      <c r="O78" s="785" t="s">
        <v>454</v>
      </c>
      <c r="P78" s="749"/>
      <c r="Q78" s="790">
        <v>1705942900</v>
      </c>
      <c r="R78" s="807"/>
      <c r="S78" s="808" t="s">
        <v>286</v>
      </c>
      <c r="T78" s="754">
        <v>332</v>
      </c>
      <c r="U78" s="809" t="s">
        <v>211</v>
      </c>
      <c r="V78" s="750">
        <v>5</v>
      </c>
      <c r="W78" s="754" t="s">
        <v>74</v>
      </c>
      <c r="X78" s="746"/>
      <c r="Y78" s="746"/>
      <c r="Z78" s="746"/>
      <c r="AA78" s="746"/>
      <c r="AB78" s="750"/>
      <c r="AC78" s="746"/>
      <c r="AD78" s="746"/>
      <c r="AE78" s="746"/>
      <c r="AF78" s="746"/>
      <c r="AG78" s="746" t="s">
        <v>74</v>
      </c>
      <c r="AH78" s="833">
        <v>43935</v>
      </c>
      <c r="AI78" s="834" t="s">
        <v>393</v>
      </c>
      <c r="AJ78" s="746"/>
      <c r="AK78" s="833"/>
      <c r="AL78" s="834"/>
      <c r="AM78" s="790"/>
      <c r="AN78" s="790"/>
      <c r="AO78" s="790"/>
      <c r="AP78" s="847"/>
      <c r="AQ78" s="834"/>
      <c r="AR78" s="790"/>
      <c r="AS78" s="790"/>
      <c r="AT78" s="746"/>
      <c r="AU78" s="833"/>
      <c r="AV78" s="834"/>
      <c r="AW78" s="790"/>
      <c r="AX78" s="790"/>
      <c r="AY78" s="790"/>
      <c r="AZ78" s="746"/>
      <c r="BA78" s="746"/>
      <c r="BB78" s="746"/>
      <c r="BC78" s="746"/>
      <c r="BD78" s="746"/>
      <c r="BE78" s="746" t="s">
        <v>76</v>
      </c>
      <c r="BF78" s="833">
        <v>43935</v>
      </c>
      <c r="BG78" s="866">
        <f ca="1" t="shared" si="1"/>
        <v>169</v>
      </c>
      <c r="BH78" s="746" t="s">
        <v>76</v>
      </c>
      <c r="BI78" s="746" t="s">
        <v>76</v>
      </c>
      <c r="BJ78" s="746" t="s">
        <v>91</v>
      </c>
      <c r="BK78" s="752"/>
      <c r="BL78" s="871"/>
      <c r="BM78" s="871"/>
      <c r="BN78" s="877"/>
      <c r="BV78" s="882"/>
      <c r="BW78" s="882"/>
      <c r="BX78" s="882"/>
      <c r="BY78" s="882"/>
      <c r="BZ78" s="882"/>
      <c r="CA78" s="882"/>
      <c r="CB78" s="882"/>
      <c r="CC78" s="882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2"/>
      <c r="CU78" s="882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2"/>
      <c r="DM78" s="882"/>
      <c r="DN78" s="882"/>
      <c r="DO78" s="882"/>
      <c r="DP78" s="882"/>
      <c r="DQ78" s="882"/>
      <c r="DR78" s="882"/>
      <c r="DS78" s="882"/>
      <c r="DT78" s="882"/>
      <c r="DU78" s="882"/>
      <c r="DV78" s="882"/>
      <c r="DW78" s="882"/>
      <c r="DX78" s="882"/>
      <c r="DY78" s="882"/>
      <c r="DZ78" s="882"/>
      <c r="EA78" s="882"/>
      <c r="EB78" s="882"/>
      <c r="EC78" s="882"/>
      <c r="ED78" s="882"/>
      <c r="EE78" s="882"/>
    </row>
    <row r="79" s="711" customFormat="1" ht="27.95" hidden="1" customHeight="1" spans="1:135">
      <c r="A79" s="745">
        <v>72</v>
      </c>
      <c r="B79" s="746">
        <v>2020</v>
      </c>
      <c r="C79" s="747" t="s">
        <v>388</v>
      </c>
      <c r="D79" s="752">
        <v>43937</v>
      </c>
      <c r="E79" s="746"/>
      <c r="F79" s="749" t="s">
        <v>455</v>
      </c>
      <c r="G79" s="750"/>
      <c r="H79" s="750"/>
      <c r="I79" s="780"/>
      <c r="J79" s="789" t="s">
        <v>456</v>
      </c>
      <c r="K79" s="745" t="s">
        <v>67</v>
      </c>
      <c r="L79" s="780"/>
      <c r="M79" s="750" t="s">
        <v>96</v>
      </c>
      <c r="N79" s="786" t="s">
        <v>457</v>
      </c>
      <c r="O79" s="785" t="s">
        <v>458</v>
      </c>
      <c r="P79" s="749"/>
      <c r="Q79" s="790">
        <v>1707005045</v>
      </c>
      <c r="R79" s="807"/>
      <c r="S79" s="808" t="s">
        <v>152</v>
      </c>
      <c r="T79" s="810">
        <v>201</v>
      </c>
      <c r="U79" s="750" t="s">
        <v>86</v>
      </c>
      <c r="V79" s="750">
        <v>1</v>
      </c>
      <c r="W79" s="746" t="s">
        <v>74</v>
      </c>
      <c r="X79" s="746"/>
      <c r="Y79" s="746"/>
      <c r="Z79" s="746"/>
      <c r="AA79" s="746"/>
      <c r="AB79" s="750"/>
      <c r="AC79" s="746"/>
      <c r="AD79" s="746"/>
      <c r="AE79" s="746"/>
      <c r="AF79" s="746"/>
      <c r="AG79" s="746" t="s">
        <v>74</v>
      </c>
      <c r="AH79" s="833">
        <v>43937</v>
      </c>
      <c r="AI79" s="834" t="s">
        <v>393</v>
      </c>
      <c r="AJ79" s="746"/>
      <c r="AK79" s="833"/>
      <c r="AL79" s="834"/>
      <c r="AM79" s="790"/>
      <c r="AN79" s="790"/>
      <c r="AO79" s="790"/>
      <c r="AP79" s="847"/>
      <c r="AQ79" s="834"/>
      <c r="AR79" s="790"/>
      <c r="AS79" s="790"/>
      <c r="AT79" s="746"/>
      <c r="AU79" s="833"/>
      <c r="AV79" s="834"/>
      <c r="AW79" s="790"/>
      <c r="AX79" s="790"/>
      <c r="AY79" s="790"/>
      <c r="AZ79" s="746"/>
      <c r="BA79" s="746"/>
      <c r="BB79" s="746"/>
      <c r="BC79" s="746"/>
      <c r="BD79" s="746"/>
      <c r="BE79" s="746" t="s">
        <v>76</v>
      </c>
      <c r="BF79" s="841">
        <v>43937</v>
      </c>
      <c r="BG79" s="866">
        <f ca="1" t="shared" si="1"/>
        <v>167</v>
      </c>
      <c r="BH79" s="746" t="s">
        <v>76</v>
      </c>
      <c r="BI79" s="746" t="s">
        <v>76</v>
      </c>
      <c r="BJ79" s="746" t="s">
        <v>78</v>
      </c>
      <c r="BK79" s="752"/>
      <c r="BL79" s="874"/>
      <c r="BM79" s="874"/>
      <c r="BN79" s="880"/>
      <c r="BV79" s="882"/>
      <c r="BW79" s="882"/>
      <c r="BX79" s="882"/>
      <c r="BY79" s="882"/>
      <c r="BZ79" s="882"/>
      <c r="CA79" s="882"/>
      <c r="CB79" s="882"/>
      <c r="CC79" s="882"/>
      <c r="CD79" s="882"/>
      <c r="CE79" s="882"/>
      <c r="CF79" s="882"/>
      <c r="CG79" s="882"/>
      <c r="CH79" s="882"/>
      <c r="CI79" s="882"/>
      <c r="CJ79" s="882"/>
      <c r="CK79" s="882"/>
      <c r="CL79" s="882"/>
      <c r="CM79" s="882"/>
      <c r="CN79" s="882"/>
      <c r="CO79" s="882"/>
      <c r="CP79" s="882"/>
      <c r="CQ79" s="882"/>
      <c r="CR79" s="882"/>
      <c r="CS79" s="882"/>
      <c r="CT79" s="882"/>
      <c r="CU79" s="882"/>
      <c r="CV79" s="882"/>
      <c r="CW79" s="882"/>
      <c r="CX79" s="882"/>
      <c r="CY79" s="882"/>
      <c r="CZ79" s="882"/>
      <c r="DA79" s="882"/>
      <c r="DB79" s="882"/>
      <c r="DC79" s="882"/>
      <c r="DD79" s="882"/>
      <c r="DE79" s="882"/>
      <c r="DF79" s="882"/>
      <c r="DG79" s="882"/>
      <c r="DH79" s="882"/>
      <c r="DI79" s="882"/>
      <c r="DJ79" s="882"/>
      <c r="DK79" s="882"/>
      <c r="DL79" s="882"/>
      <c r="DM79" s="882"/>
      <c r="DN79" s="882"/>
      <c r="DO79" s="882"/>
      <c r="DP79" s="882"/>
      <c r="DQ79" s="882"/>
      <c r="DR79" s="882"/>
      <c r="DS79" s="882"/>
      <c r="DT79" s="882"/>
      <c r="DU79" s="882"/>
      <c r="DV79" s="882"/>
      <c r="DW79" s="882"/>
      <c r="DX79" s="882"/>
      <c r="DY79" s="882"/>
      <c r="DZ79" s="882"/>
      <c r="EA79" s="882"/>
      <c r="EB79" s="882"/>
      <c r="EC79" s="882"/>
      <c r="ED79" s="882"/>
      <c r="EE79" s="882"/>
    </row>
    <row r="80" s="710" customFormat="1" ht="27.95" hidden="1" customHeight="1" spans="1:135">
      <c r="A80" s="745">
        <v>73</v>
      </c>
      <c r="B80" s="746">
        <v>2020</v>
      </c>
      <c r="C80" s="747" t="s">
        <v>388</v>
      </c>
      <c r="D80" s="752">
        <v>43937</v>
      </c>
      <c r="E80" s="746"/>
      <c r="F80" s="1003" t="s">
        <v>459</v>
      </c>
      <c r="G80" s="750"/>
      <c r="H80" s="750"/>
      <c r="I80" s="780"/>
      <c r="J80" s="789" t="s">
        <v>460</v>
      </c>
      <c r="K80" s="745" t="s">
        <v>67</v>
      </c>
      <c r="L80" s="780"/>
      <c r="M80" s="750" t="s">
        <v>96</v>
      </c>
      <c r="N80" s="786" t="s">
        <v>461</v>
      </c>
      <c r="O80" s="785" t="s">
        <v>462</v>
      </c>
      <c r="P80" s="750"/>
      <c r="Q80" s="749" t="s">
        <v>463</v>
      </c>
      <c r="R80" s="807"/>
      <c r="S80" s="808" t="s">
        <v>147</v>
      </c>
      <c r="T80" s="810">
        <v>151</v>
      </c>
      <c r="U80" s="746" t="s">
        <v>358</v>
      </c>
      <c r="V80" s="750">
        <v>1</v>
      </c>
      <c r="W80" s="746" t="s">
        <v>74</v>
      </c>
      <c r="X80" s="746"/>
      <c r="Y80" s="746"/>
      <c r="Z80" s="746"/>
      <c r="AA80" s="746"/>
      <c r="AB80" s="750"/>
      <c r="AC80" s="746"/>
      <c r="AD80" s="746"/>
      <c r="AE80" s="746"/>
      <c r="AF80" s="746"/>
      <c r="AG80" s="746" t="s">
        <v>74</v>
      </c>
      <c r="AH80" s="833">
        <v>43937</v>
      </c>
      <c r="AI80" s="834" t="s">
        <v>393</v>
      </c>
      <c r="AJ80" s="746"/>
      <c r="AK80" s="833"/>
      <c r="AL80" s="834"/>
      <c r="AM80" s="790"/>
      <c r="AN80" s="790"/>
      <c r="AO80" s="790"/>
      <c r="AP80" s="847"/>
      <c r="AQ80" s="834"/>
      <c r="AR80" s="790"/>
      <c r="AS80" s="790"/>
      <c r="AT80" s="746"/>
      <c r="AU80" s="833"/>
      <c r="AV80" s="834"/>
      <c r="AW80" s="790"/>
      <c r="AX80" s="790"/>
      <c r="AY80" s="790"/>
      <c r="AZ80" s="746"/>
      <c r="BA80" s="746"/>
      <c r="BB80" s="746"/>
      <c r="BC80" s="746"/>
      <c r="BD80" s="746"/>
      <c r="BE80" s="746" t="s">
        <v>76</v>
      </c>
      <c r="BF80" s="841">
        <v>43937</v>
      </c>
      <c r="BG80" s="866">
        <f ca="1" t="shared" si="1"/>
        <v>167</v>
      </c>
      <c r="BH80" s="746" t="s">
        <v>76</v>
      </c>
      <c r="BI80" s="746" t="s">
        <v>76</v>
      </c>
      <c r="BJ80" s="746" t="s">
        <v>432</v>
      </c>
      <c r="BK80" s="752"/>
      <c r="BL80" s="871"/>
      <c r="BM80" s="871"/>
      <c r="BN80" s="877"/>
      <c r="BV80" s="882"/>
      <c r="BW80" s="882"/>
      <c r="BX80" s="882"/>
      <c r="BY80" s="882"/>
      <c r="BZ80" s="882"/>
      <c r="CA80" s="882"/>
      <c r="CB80" s="882"/>
      <c r="CC80" s="882"/>
      <c r="CD80" s="882"/>
      <c r="CE80" s="882"/>
      <c r="CF80" s="882"/>
      <c r="CG80" s="882"/>
      <c r="CH80" s="882"/>
      <c r="CI80" s="882"/>
      <c r="CJ80" s="882"/>
      <c r="CK80" s="882"/>
      <c r="CL80" s="882"/>
      <c r="CM80" s="882"/>
      <c r="CN80" s="882"/>
      <c r="CO80" s="882"/>
      <c r="CP80" s="882"/>
      <c r="CQ80" s="882"/>
      <c r="CR80" s="882"/>
      <c r="CS80" s="882"/>
      <c r="CT80" s="882"/>
      <c r="CU80" s="882"/>
      <c r="CV80" s="882"/>
      <c r="CW80" s="882"/>
      <c r="CX80" s="882"/>
      <c r="CY80" s="882"/>
      <c r="CZ80" s="882"/>
      <c r="DA80" s="882"/>
      <c r="DB80" s="882"/>
      <c r="DC80" s="882"/>
      <c r="DD80" s="882"/>
      <c r="DE80" s="882"/>
      <c r="DF80" s="882"/>
      <c r="DG80" s="882"/>
      <c r="DH80" s="882"/>
      <c r="DI80" s="882"/>
      <c r="DJ80" s="882"/>
      <c r="DK80" s="882"/>
      <c r="DL80" s="882"/>
      <c r="DM80" s="882"/>
      <c r="DN80" s="882"/>
      <c r="DO80" s="882"/>
      <c r="DP80" s="882"/>
      <c r="DQ80" s="882"/>
      <c r="DR80" s="882"/>
      <c r="DS80" s="882"/>
      <c r="DT80" s="882"/>
      <c r="DU80" s="882"/>
      <c r="DV80" s="882"/>
      <c r="DW80" s="882"/>
      <c r="DX80" s="882"/>
      <c r="DY80" s="882"/>
      <c r="DZ80" s="882"/>
      <c r="EA80" s="882"/>
      <c r="EB80" s="882"/>
      <c r="EC80" s="882"/>
      <c r="ED80" s="882"/>
      <c r="EE80" s="882"/>
    </row>
    <row r="81" s="709" customFormat="1" ht="27.95" hidden="1" customHeight="1" spans="1:135">
      <c r="A81" s="738">
        <v>74</v>
      </c>
      <c r="B81" s="739">
        <v>2020</v>
      </c>
      <c r="C81" s="744" t="s">
        <v>388</v>
      </c>
      <c r="D81" s="751">
        <v>43940</v>
      </c>
      <c r="E81" s="739"/>
      <c r="F81" s="1002" t="s">
        <v>464</v>
      </c>
      <c r="G81" s="743"/>
      <c r="H81" s="743"/>
      <c r="I81" s="773"/>
      <c r="J81" s="888" t="s">
        <v>465</v>
      </c>
      <c r="K81" s="738" t="s">
        <v>67</v>
      </c>
      <c r="L81" s="773"/>
      <c r="M81" s="743" t="s">
        <v>466</v>
      </c>
      <c r="N81" s="783" t="s">
        <v>467</v>
      </c>
      <c r="O81" s="784" t="s">
        <v>468</v>
      </c>
      <c r="P81" s="743"/>
      <c r="Q81" s="742" t="s">
        <v>469</v>
      </c>
      <c r="R81" s="804"/>
      <c r="S81" s="805" t="s">
        <v>152</v>
      </c>
      <c r="T81" s="761">
        <v>201</v>
      </c>
      <c r="U81" s="739"/>
      <c r="V81" s="743"/>
      <c r="W81" s="739" t="s">
        <v>74</v>
      </c>
      <c r="X81" s="739"/>
      <c r="Y81" s="739"/>
      <c r="Z81" s="739"/>
      <c r="AA81" s="739"/>
      <c r="AB81" s="743"/>
      <c r="AC81" s="739"/>
      <c r="AD81" s="739"/>
      <c r="AE81" s="739"/>
      <c r="AF81" s="739"/>
      <c r="AG81" s="739" t="s">
        <v>74</v>
      </c>
      <c r="AH81" s="836">
        <v>43940</v>
      </c>
      <c r="AI81" s="837" t="s">
        <v>393</v>
      </c>
      <c r="AJ81" s="739" t="s">
        <v>74</v>
      </c>
      <c r="AK81" s="836">
        <v>44067</v>
      </c>
      <c r="AL81" s="837"/>
      <c r="AM81" s="812"/>
      <c r="AN81" s="812" t="s">
        <v>470</v>
      </c>
      <c r="AO81" s="812"/>
      <c r="AP81" s="848"/>
      <c r="AQ81" s="837"/>
      <c r="AR81" s="812"/>
      <c r="AS81" s="812"/>
      <c r="AT81" s="739"/>
      <c r="AU81" s="836"/>
      <c r="AV81" s="837"/>
      <c r="AW81" s="812"/>
      <c r="AX81" s="812"/>
      <c r="AY81" s="812"/>
      <c r="AZ81" s="739"/>
      <c r="BA81" s="739"/>
      <c r="BB81" s="739"/>
      <c r="BC81" s="739"/>
      <c r="BD81" s="739"/>
      <c r="BE81" s="739" t="s">
        <v>76</v>
      </c>
      <c r="BF81" s="760">
        <v>43940</v>
      </c>
      <c r="BG81" s="866">
        <f ca="1" t="shared" si="1"/>
        <v>165</v>
      </c>
      <c r="BH81" s="739" t="s">
        <v>76</v>
      </c>
      <c r="BI81" s="739" t="s">
        <v>76</v>
      </c>
      <c r="BJ81" s="739" t="s">
        <v>91</v>
      </c>
      <c r="BK81" s="751"/>
      <c r="BL81" s="867"/>
      <c r="BM81" s="867"/>
      <c r="BN81" s="876"/>
      <c r="BV81" s="883"/>
      <c r="BW81" s="883"/>
      <c r="BX81" s="883"/>
      <c r="BY81" s="883"/>
      <c r="BZ81" s="883"/>
      <c r="CA81" s="883"/>
      <c r="CB81" s="883"/>
      <c r="CC81" s="883"/>
      <c r="CD81" s="883"/>
      <c r="CE81" s="883"/>
      <c r="CF81" s="883"/>
      <c r="CG81" s="883"/>
      <c r="CH81" s="883"/>
      <c r="CI81" s="883"/>
      <c r="CJ81" s="883"/>
      <c r="CK81" s="883"/>
      <c r="CL81" s="883"/>
      <c r="CM81" s="883"/>
      <c r="CN81" s="883"/>
      <c r="CO81" s="883"/>
      <c r="CP81" s="883"/>
      <c r="CQ81" s="883"/>
      <c r="CR81" s="883"/>
      <c r="CS81" s="883"/>
      <c r="CT81" s="883"/>
      <c r="CU81" s="883"/>
      <c r="CV81" s="883"/>
      <c r="CW81" s="883"/>
      <c r="CX81" s="883"/>
      <c r="CY81" s="883"/>
      <c r="CZ81" s="883"/>
      <c r="DA81" s="883"/>
      <c r="DB81" s="883"/>
      <c r="DC81" s="883"/>
      <c r="DD81" s="883"/>
      <c r="DE81" s="883"/>
      <c r="DF81" s="883"/>
      <c r="DG81" s="883"/>
      <c r="DH81" s="883"/>
      <c r="DI81" s="883"/>
      <c r="DJ81" s="883"/>
      <c r="DK81" s="883"/>
      <c r="DL81" s="883"/>
      <c r="DM81" s="883"/>
      <c r="DN81" s="883"/>
      <c r="DO81" s="883"/>
      <c r="DP81" s="883"/>
      <c r="DQ81" s="883"/>
      <c r="DR81" s="883"/>
      <c r="DS81" s="883"/>
      <c r="DT81" s="883"/>
      <c r="DU81" s="883"/>
      <c r="DV81" s="883"/>
      <c r="DW81" s="883"/>
      <c r="DX81" s="883"/>
      <c r="DY81" s="883"/>
      <c r="DZ81" s="883"/>
      <c r="EA81" s="883"/>
      <c r="EB81" s="883"/>
      <c r="EC81" s="883"/>
      <c r="ED81" s="883"/>
      <c r="EE81" s="883"/>
    </row>
    <row r="82" s="710" customFormat="1" ht="27.95" hidden="1" customHeight="1" spans="1:135">
      <c r="A82" s="745">
        <v>75</v>
      </c>
      <c r="B82" s="746">
        <v>2020</v>
      </c>
      <c r="C82" s="747" t="s">
        <v>388</v>
      </c>
      <c r="D82" s="752">
        <v>43940</v>
      </c>
      <c r="E82" s="746"/>
      <c r="F82" s="749" t="s">
        <v>471</v>
      </c>
      <c r="G82" s="750"/>
      <c r="H82" s="750"/>
      <c r="I82" s="780"/>
      <c r="J82" s="789" t="s">
        <v>472</v>
      </c>
      <c r="K82" s="745" t="s">
        <v>67</v>
      </c>
      <c r="L82" s="780"/>
      <c r="M82" s="750" t="s">
        <v>473</v>
      </c>
      <c r="N82" s="786" t="s">
        <v>474</v>
      </c>
      <c r="O82" s="785" t="s">
        <v>475</v>
      </c>
      <c r="P82" s="749"/>
      <c r="Q82" s="790">
        <v>1720531043</v>
      </c>
      <c r="R82" s="807"/>
      <c r="S82" s="808" t="s">
        <v>152</v>
      </c>
      <c r="T82" s="810">
        <v>201</v>
      </c>
      <c r="U82" s="746" t="s">
        <v>86</v>
      </c>
      <c r="V82" s="750">
        <v>1</v>
      </c>
      <c r="W82" s="746" t="s">
        <v>74</v>
      </c>
      <c r="X82" s="746"/>
      <c r="Y82" s="746"/>
      <c r="Z82" s="746"/>
      <c r="AA82" s="746"/>
      <c r="AB82" s="750"/>
      <c r="AC82" s="746"/>
      <c r="AD82" s="746"/>
      <c r="AE82" s="746"/>
      <c r="AF82" s="746"/>
      <c r="AG82" s="746" t="s">
        <v>74</v>
      </c>
      <c r="AH82" s="833">
        <v>43940</v>
      </c>
      <c r="AI82" s="834" t="s">
        <v>393</v>
      </c>
      <c r="AJ82" s="746"/>
      <c r="AK82" s="833"/>
      <c r="AL82" s="834"/>
      <c r="AM82" s="790"/>
      <c r="AN82" s="790"/>
      <c r="AO82" s="790"/>
      <c r="AP82" s="847"/>
      <c r="AQ82" s="834"/>
      <c r="AR82" s="790"/>
      <c r="AS82" s="790"/>
      <c r="AT82" s="746"/>
      <c r="AU82" s="833"/>
      <c r="AV82" s="834"/>
      <c r="AW82" s="790"/>
      <c r="AX82" s="790"/>
      <c r="AY82" s="790"/>
      <c r="AZ82" s="746"/>
      <c r="BA82" s="746"/>
      <c r="BB82" s="746"/>
      <c r="BC82" s="746"/>
      <c r="BD82" s="746"/>
      <c r="BE82" s="746" t="s">
        <v>76</v>
      </c>
      <c r="BF82" s="841">
        <v>43940</v>
      </c>
      <c r="BG82" s="866">
        <f ca="1" t="shared" si="1"/>
        <v>165</v>
      </c>
      <c r="BH82" s="746" t="s">
        <v>76</v>
      </c>
      <c r="BI82" s="746" t="s">
        <v>76</v>
      </c>
      <c r="BJ82" s="746" t="s">
        <v>78</v>
      </c>
      <c r="BK82" s="752"/>
      <c r="BL82" s="871"/>
      <c r="BM82" s="871"/>
      <c r="BN82" s="877"/>
      <c r="BV82" s="882"/>
      <c r="BW82" s="882"/>
      <c r="BX82" s="882"/>
      <c r="BY82" s="882"/>
      <c r="BZ82" s="882"/>
      <c r="CA82" s="882"/>
      <c r="CB82" s="882"/>
      <c r="CC82" s="882"/>
      <c r="CD82" s="882"/>
      <c r="CE82" s="882"/>
      <c r="CF82" s="882"/>
      <c r="CG82" s="882"/>
      <c r="CH82" s="882"/>
      <c r="CI82" s="882"/>
      <c r="CJ82" s="882"/>
      <c r="CK82" s="882"/>
      <c r="CL82" s="882"/>
      <c r="CM82" s="882"/>
      <c r="CN82" s="882"/>
      <c r="CO82" s="882"/>
      <c r="CP82" s="882"/>
      <c r="CQ82" s="882"/>
      <c r="CR82" s="882"/>
      <c r="CS82" s="882"/>
      <c r="CT82" s="882"/>
      <c r="CU82" s="882"/>
      <c r="CV82" s="882"/>
      <c r="CW82" s="882"/>
      <c r="CX82" s="882"/>
      <c r="CY82" s="882"/>
      <c r="CZ82" s="882"/>
      <c r="DA82" s="882"/>
      <c r="DB82" s="882"/>
      <c r="DC82" s="882"/>
      <c r="DD82" s="882"/>
      <c r="DE82" s="882"/>
      <c r="DF82" s="882"/>
      <c r="DG82" s="882"/>
      <c r="DH82" s="882"/>
      <c r="DI82" s="882"/>
      <c r="DJ82" s="882"/>
      <c r="DK82" s="882"/>
      <c r="DL82" s="882"/>
      <c r="DM82" s="882"/>
      <c r="DN82" s="882"/>
      <c r="DO82" s="882"/>
      <c r="DP82" s="882"/>
      <c r="DQ82" s="882"/>
      <c r="DR82" s="882"/>
      <c r="DS82" s="882"/>
      <c r="DT82" s="882"/>
      <c r="DU82" s="882"/>
      <c r="DV82" s="882"/>
      <c r="DW82" s="882"/>
      <c r="DX82" s="882"/>
      <c r="DY82" s="882"/>
      <c r="DZ82" s="882"/>
      <c r="EA82" s="882"/>
      <c r="EB82" s="882"/>
      <c r="EC82" s="882"/>
      <c r="ED82" s="882"/>
      <c r="EE82" s="882"/>
    </row>
    <row r="83" s="709" customFormat="1" ht="27.95" hidden="1" customHeight="1" spans="1:135">
      <c r="A83" s="745">
        <v>76</v>
      </c>
      <c r="B83" s="746">
        <v>2020</v>
      </c>
      <c r="C83" s="747" t="s">
        <v>388</v>
      </c>
      <c r="D83" s="752">
        <v>43940</v>
      </c>
      <c r="E83" s="746"/>
      <c r="F83" s="1003" t="s">
        <v>476</v>
      </c>
      <c r="G83" s="750"/>
      <c r="H83" s="750"/>
      <c r="I83" s="780"/>
      <c r="J83" s="795" t="s">
        <v>477</v>
      </c>
      <c r="K83" s="745" t="s">
        <v>67</v>
      </c>
      <c r="L83" s="780"/>
      <c r="M83" s="750" t="s">
        <v>96</v>
      </c>
      <c r="N83" s="786" t="s">
        <v>478</v>
      </c>
      <c r="O83" s="785" t="s">
        <v>479</v>
      </c>
      <c r="P83" s="749"/>
      <c r="Q83" s="790">
        <v>65312850</v>
      </c>
      <c r="R83" s="807"/>
      <c r="S83" s="808" t="s">
        <v>152</v>
      </c>
      <c r="T83" s="810">
        <v>201</v>
      </c>
      <c r="U83" s="746" t="s">
        <v>86</v>
      </c>
      <c r="V83" s="750">
        <v>1</v>
      </c>
      <c r="W83" s="746" t="s">
        <v>74</v>
      </c>
      <c r="X83" s="746"/>
      <c r="Y83" s="746"/>
      <c r="Z83" s="746"/>
      <c r="AA83" s="746"/>
      <c r="AB83" s="750"/>
      <c r="AC83" s="746"/>
      <c r="AD83" s="746"/>
      <c r="AE83" s="746"/>
      <c r="AF83" s="746"/>
      <c r="AG83" s="746" t="s">
        <v>74</v>
      </c>
      <c r="AH83" s="833">
        <v>43940</v>
      </c>
      <c r="AI83" s="834" t="s">
        <v>393</v>
      </c>
      <c r="AJ83" s="746"/>
      <c r="AK83" s="833"/>
      <c r="AL83" s="834"/>
      <c r="AM83" s="790"/>
      <c r="AN83" s="790"/>
      <c r="AO83" s="790"/>
      <c r="AP83" s="847"/>
      <c r="AQ83" s="834"/>
      <c r="AR83" s="790"/>
      <c r="AS83" s="790"/>
      <c r="AT83" s="746"/>
      <c r="AU83" s="833"/>
      <c r="AV83" s="834"/>
      <c r="AW83" s="790"/>
      <c r="AX83" s="790"/>
      <c r="AY83" s="790"/>
      <c r="AZ83" s="746"/>
      <c r="BA83" s="746"/>
      <c r="BB83" s="746"/>
      <c r="BC83" s="746"/>
      <c r="BD83" s="746"/>
      <c r="BE83" s="746" t="s">
        <v>76</v>
      </c>
      <c r="BF83" s="841">
        <v>43940</v>
      </c>
      <c r="BG83" s="866">
        <f ca="1" t="shared" si="1"/>
        <v>165</v>
      </c>
      <c r="BH83" s="746" t="s">
        <v>76</v>
      </c>
      <c r="BI83" s="746" t="s">
        <v>76</v>
      </c>
      <c r="BJ83" s="746" t="s">
        <v>419</v>
      </c>
      <c r="BK83" s="752"/>
      <c r="BL83" s="867"/>
      <c r="BM83" s="867"/>
      <c r="BN83" s="876"/>
      <c r="BV83" s="882"/>
      <c r="BW83" s="882"/>
      <c r="BX83" s="882"/>
      <c r="BY83" s="882"/>
      <c r="BZ83" s="882"/>
      <c r="CA83" s="882"/>
      <c r="CB83" s="882"/>
      <c r="CC83" s="882"/>
      <c r="CD83" s="882"/>
      <c r="CE83" s="882"/>
      <c r="CF83" s="882"/>
      <c r="CG83" s="882"/>
      <c r="CH83" s="882"/>
      <c r="CI83" s="882"/>
      <c r="CJ83" s="882"/>
      <c r="CK83" s="882"/>
      <c r="CL83" s="882"/>
      <c r="CM83" s="882"/>
      <c r="CN83" s="882"/>
      <c r="CO83" s="882"/>
      <c r="CP83" s="882"/>
      <c r="CQ83" s="882"/>
      <c r="CR83" s="882"/>
      <c r="CS83" s="882"/>
      <c r="CT83" s="882"/>
      <c r="CU83" s="882"/>
      <c r="CV83" s="882"/>
      <c r="CW83" s="882"/>
      <c r="CX83" s="882"/>
      <c r="CY83" s="882"/>
      <c r="CZ83" s="882"/>
      <c r="DA83" s="882"/>
      <c r="DB83" s="882"/>
      <c r="DC83" s="882"/>
      <c r="DD83" s="882"/>
      <c r="DE83" s="882"/>
      <c r="DF83" s="882"/>
      <c r="DG83" s="882"/>
      <c r="DH83" s="882"/>
      <c r="DI83" s="882"/>
      <c r="DJ83" s="882"/>
      <c r="DK83" s="882"/>
      <c r="DL83" s="882"/>
      <c r="DM83" s="882"/>
      <c r="DN83" s="882"/>
      <c r="DO83" s="882"/>
      <c r="DP83" s="882"/>
      <c r="DQ83" s="882"/>
      <c r="DR83" s="882"/>
      <c r="DS83" s="882"/>
      <c r="DT83" s="882"/>
      <c r="DU83" s="882"/>
      <c r="DV83" s="882"/>
      <c r="DW83" s="882"/>
      <c r="DX83" s="882"/>
      <c r="DY83" s="882"/>
      <c r="DZ83" s="882"/>
      <c r="EA83" s="882"/>
      <c r="EB83" s="882"/>
      <c r="EC83" s="882"/>
      <c r="ED83" s="882"/>
      <c r="EE83" s="882"/>
    </row>
    <row r="84" s="710" customFormat="1" ht="27.95" hidden="1" customHeight="1" spans="1:135">
      <c r="A84" s="745">
        <v>77</v>
      </c>
      <c r="B84" s="746">
        <v>2020</v>
      </c>
      <c r="C84" s="747" t="s">
        <v>388</v>
      </c>
      <c r="D84" s="752">
        <v>43942</v>
      </c>
      <c r="E84" s="746"/>
      <c r="F84" s="1003" t="s">
        <v>480</v>
      </c>
      <c r="G84" s="750"/>
      <c r="H84" s="750"/>
      <c r="I84" s="780"/>
      <c r="J84" s="889" t="s">
        <v>481</v>
      </c>
      <c r="K84" s="745" t="s">
        <v>67</v>
      </c>
      <c r="L84" s="780"/>
      <c r="M84" s="750" t="s">
        <v>68</v>
      </c>
      <c r="N84" s="786" t="s">
        <v>482</v>
      </c>
      <c r="O84" s="785" t="s">
        <v>483</v>
      </c>
      <c r="P84" s="749"/>
      <c r="Q84" s="902">
        <v>501431167</v>
      </c>
      <c r="R84" s="807"/>
      <c r="S84" s="808" t="s">
        <v>286</v>
      </c>
      <c r="T84" s="754">
        <v>332</v>
      </c>
      <c r="U84" s="809" t="s">
        <v>211</v>
      </c>
      <c r="V84" s="750">
        <v>5</v>
      </c>
      <c r="W84" s="754" t="s">
        <v>74</v>
      </c>
      <c r="X84" s="746"/>
      <c r="Y84" s="746"/>
      <c r="Z84" s="746"/>
      <c r="AA84" s="746"/>
      <c r="AB84" s="750"/>
      <c r="AC84" s="746"/>
      <c r="AD84" s="746"/>
      <c r="AE84" s="746"/>
      <c r="AF84" s="746"/>
      <c r="AG84" s="746" t="s">
        <v>74</v>
      </c>
      <c r="AH84" s="833">
        <v>43942</v>
      </c>
      <c r="AI84" s="834" t="s">
        <v>393</v>
      </c>
      <c r="AJ84" s="746"/>
      <c r="AK84" s="833"/>
      <c r="AL84" s="834"/>
      <c r="AM84" s="790"/>
      <c r="AN84" s="790"/>
      <c r="AO84" s="790"/>
      <c r="AP84" s="847"/>
      <c r="AQ84" s="834"/>
      <c r="AR84" s="790"/>
      <c r="AS84" s="790"/>
      <c r="AT84" s="746"/>
      <c r="AU84" s="833"/>
      <c r="AV84" s="834"/>
      <c r="AW84" s="790"/>
      <c r="AX84" s="790"/>
      <c r="AY84" s="790"/>
      <c r="AZ84" s="746"/>
      <c r="BA84" s="746"/>
      <c r="BB84" s="746"/>
      <c r="BC84" s="746"/>
      <c r="BD84" s="746"/>
      <c r="BE84" s="746" t="s">
        <v>76</v>
      </c>
      <c r="BF84" s="841">
        <v>43942</v>
      </c>
      <c r="BG84" s="866">
        <f ca="1" t="shared" si="1"/>
        <v>164</v>
      </c>
      <c r="BH84" s="746" t="s">
        <v>76</v>
      </c>
      <c r="BI84" s="746" t="s">
        <v>76</v>
      </c>
      <c r="BJ84" s="746" t="s">
        <v>432</v>
      </c>
      <c r="BK84" s="752"/>
      <c r="BL84" s="871"/>
      <c r="BM84" s="871"/>
      <c r="BN84" s="877"/>
      <c r="BV84" s="882"/>
      <c r="BW84" s="882"/>
      <c r="BX84" s="882"/>
      <c r="BY84" s="882"/>
      <c r="BZ84" s="882"/>
      <c r="CA84" s="882"/>
      <c r="CB84" s="882"/>
      <c r="CC84" s="882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2"/>
      <c r="CU84" s="882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2"/>
      <c r="DM84" s="882"/>
      <c r="DN84" s="882"/>
      <c r="DO84" s="882"/>
      <c r="DP84" s="882"/>
      <c r="DQ84" s="882"/>
      <c r="DR84" s="882"/>
      <c r="DS84" s="882"/>
      <c r="DT84" s="882"/>
      <c r="DU84" s="882"/>
      <c r="DV84" s="882"/>
      <c r="DW84" s="882"/>
      <c r="DX84" s="882"/>
      <c r="DY84" s="882"/>
      <c r="DZ84" s="882"/>
      <c r="EA84" s="882"/>
      <c r="EB84" s="882"/>
      <c r="EC84" s="882"/>
      <c r="ED84" s="882"/>
      <c r="EE84" s="882"/>
    </row>
    <row r="85" s="710" customFormat="1" ht="27.95" hidden="1" customHeight="1" spans="1:135">
      <c r="A85" s="745">
        <v>78</v>
      </c>
      <c r="B85" s="746">
        <v>2020</v>
      </c>
      <c r="C85" s="747" t="s">
        <v>388</v>
      </c>
      <c r="D85" s="752">
        <v>43942</v>
      </c>
      <c r="E85" s="746"/>
      <c r="F85" s="1003" t="s">
        <v>484</v>
      </c>
      <c r="G85" s="750"/>
      <c r="H85" s="750"/>
      <c r="I85" s="780"/>
      <c r="J85" s="795" t="s">
        <v>485</v>
      </c>
      <c r="K85" s="745" t="s">
        <v>67</v>
      </c>
      <c r="L85" s="780"/>
      <c r="M85" s="750" t="s">
        <v>68</v>
      </c>
      <c r="N85" s="786"/>
      <c r="O85" s="785" t="s">
        <v>486</v>
      </c>
      <c r="P85" s="749"/>
      <c r="Q85" s="790">
        <v>503140741</v>
      </c>
      <c r="R85" s="807"/>
      <c r="S85" s="808" t="s">
        <v>286</v>
      </c>
      <c r="T85" s="754">
        <v>332</v>
      </c>
      <c r="U85" s="809" t="s">
        <v>211</v>
      </c>
      <c r="V85" s="750">
        <v>5</v>
      </c>
      <c r="W85" s="754" t="s">
        <v>74</v>
      </c>
      <c r="X85" s="746"/>
      <c r="Y85" s="746"/>
      <c r="Z85" s="746"/>
      <c r="AA85" s="746"/>
      <c r="AB85" s="750"/>
      <c r="AC85" s="746"/>
      <c r="AD85" s="746"/>
      <c r="AE85" s="746"/>
      <c r="AF85" s="746"/>
      <c r="AG85" s="746" t="s">
        <v>74</v>
      </c>
      <c r="AH85" s="833">
        <v>43942</v>
      </c>
      <c r="AI85" s="834" t="s">
        <v>393</v>
      </c>
      <c r="AJ85" s="746"/>
      <c r="AK85" s="833"/>
      <c r="AL85" s="834"/>
      <c r="AM85" s="790"/>
      <c r="AN85" s="790"/>
      <c r="AO85" s="790"/>
      <c r="AP85" s="847"/>
      <c r="AQ85" s="834"/>
      <c r="AR85" s="790"/>
      <c r="AS85" s="790"/>
      <c r="AT85" s="746"/>
      <c r="AU85" s="833"/>
      <c r="AV85" s="834"/>
      <c r="AW85" s="790"/>
      <c r="AX85" s="790"/>
      <c r="AY85" s="790"/>
      <c r="AZ85" s="746"/>
      <c r="BA85" s="746"/>
      <c r="BB85" s="746"/>
      <c r="BC85" s="746"/>
      <c r="BD85" s="746"/>
      <c r="BE85" s="746" t="s">
        <v>76</v>
      </c>
      <c r="BF85" s="841">
        <v>43942</v>
      </c>
      <c r="BG85" s="866">
        <f ca="1" t="shared" si="1"/>
        <v>164</v>
      </c>
      <c r="BH85" s="746" t="s">
        <v>76</v>
      </c>
      <c r="BI85" s="746" t="s">
        <v>76</v>
      </c>
      <c r="BJ85" s="746" t="s">
        <v>78</v>
      </c>
      <c r="BK85" s="752"/>
      <c r="BL85" s="871"/>
      <c r="BM85" s="871"/>
      <c r="BN85" s="877"/>
      <c r="BV85" s="882"/>
      <c r="BW85" s="882"/>
      <c r="BX85" s="882"/>
      <c r="BY85" s="882"/>
      <c r="BZ85" s="882"/>
      <c r="CA85" s="882"/>
      <c r="CB85" s="882"/>
      <c r="CC85" s="882"/>
      <c r="CD85" s="882"/>
      <c r="CE85" s="882"/>
      <c r="CF85" s="882"/>
      <c r="CG85" s="882"/>
      <c r="CH85" s="882"/>
      <c r="CI85" s="882"/>
      <c r="CJ85" s="882"/>
      <c r="CK85" s="882"/>
      <c r="CL85" s="882"/>
      <c r="CM85" s="882"/>
      <c r="CN85" s="882"/>
      <c r="CO85" s="882"/>
      <c r="CP85" s="882"/>
      <c r="CQ85" s="882"/>
      <c r="CR85" s="882"/>
      <c r="CS85" s="882"/>
      <c r="CT85" s="882"/>
      <c r="CU85" s="882"/>
      <c r="CV85" s="882"/>
      <c r="CW85" s="882"/>
      <c r="CX85" s="882"/>
      <c r="CY85" s="882"/>
      <c r="CZ85" s="882"/>
      <c r="DA85" s="882"/>
      <c r="DB85" s="882"/>
      <c r="DC85" s="882"/>
      <c r="DD85" s="882"/>
      <c r="DE85" s="882"/>
      <c r="DF85" s="882"/>
      <c r="DG85" s="882"/>
      <c r="DH85" s="882"/>
      <c r="DI85" s="882"/>
      <c r="DJ85" s="882"/>
      <c r="DK85" s="882"/>
      <c r="DL85" s="882"/>
      <c r="DM85" s="882"/>
      <c r="DN85" s="882"/>
      <c r="DO85" s="882"/>
      <c r="DP85" s="882"/>
      <c r="DQ85" s="882"/>
      <c r="DR85" s="882"/>
      <c r="DS85" s="882"/>
      <c r="DT85" s="882"/>
      <c r="DU85" s="882"/>
      <c r="DV85" s="882"/>
      <c r="DW85" s="882"/>
      <c r="DX85" s="882"/>
      <c r="DY85" s="882"/>
      <c r="DZ85" s="882"/>
      <c r="EA85" s="882"/>
      <c r="EB85" s="882"/>
      <c r="EC85" s="882"/>
      <c r="ED85" s="882"/>
      <c r="EE85" s="882"/>
    </row>
    <row r="86" s="709" customFormat="1" ht="27.95" hidden="1" customHeight="1" spans="1:135">
      <c r="A86" s="745">
        <v>79</v>
      </c>
      <c r="B86" s="746">
        <v>2020</v>
      </c>
      <c r="C86" s="747" t="s">
        <v>388</v>
      </c>
      <c r="D86" s="752">
        <v>43942</v>
      </c>
      <c r="E86" s="746"/>
      <c r="F86" s="1003" t="s">
        <v>487</v>
      </c>
      <c r="G86" s="750"/>
      <c r="H86" s="750"/>
      <c r="I86" s="780"/>
      <c r="J86" s="795" t="s">
        <v>488</v>
      </c>
      <c r="K86" s="745" t="s">
        <v>67</v>
      </c>
      <c r="L86" s="780"/>
      <c r="M86" s="750" t="s">
        <v>265</v>
      </c>
      <c r="N86" s="786"/>
      <c r="O86" s="785" t="s">
        <v>489</v>
      </c>
      <c r="P86" s="749"/>
      <c r="Q86" s="790">
        <v>1713438271</v>
      </c>
      <c r="R86" s="807"/>
      <c r="S86" s="808" t="s">
        <v>286</v>
      </c>
      <c r="T86" s="754">
        <v>332</v>
      </c>
      <c r="U86" s="809" t="s">
        <v>211</v>
      </c>
      <c r="V86" s="750">
        <v>5</v>
      </c>
      <c r="W86" s="754" t="s">
        <v>74</v>
      </c>
      <c r="X86" s="746"/>
      <c r="Y86" s="746"/>
      <c r="Z86" s="746"/>
      <c r="AA86" s="746"/>
      <c r="AB86" s="750"/>
      <c r="AC86" s="746"/>
      <c r="AD86" s="746"/>
      <c r="AE86" s="746"/>
      <c r="AF86" s="746"/>
      <c r="AG86" s="746" t="s">
        <v>74</v>
      </c>
      <c r="AH86" s="833">
        <v>43942</v>
      </c>
      <c r="AI86" s="834" t="s">
        <v>393</v>
      </c>
      <c r="AJ86" s="746"/>
      <c r="AK86" s="833"/>
      <c r="AL86" s="834"/>
      <c r="AM86" s="790"/>
      <c r="AN86" s="790"/>
      <c r="AO86" s="790"/>
      <c r="AP86" s="847"/>
      <c r="AQ86" s="834"/>
      <c r="AR86" s="790"/>
      <c r="AS86" s="790"/>
      <c r="AT86" s="746"/>
      <c r="AU86" s="833"/>
      <c r="AV86" s="834"/>
      <c r="AW86" s="790"/>
      <c r="AX86" s="790"/>
      <c r="AY86" s="790"/>
      <c r="AZ86" s="746"/>
      <c r="BA86" s="746"/>
      <c r="BB86" s="746"/>
      <c r="BC86" s="746"/>
      <c r="BD86" s="746"/>
      <c r="BE86" s="746" t="s">
        <v>76</v>
      </c>
      <c r="BF86" s="841">
        <v>43942</v>
      </c>
      <c r="BG86" s="866">
        <f ca="1" t="shared" si="1"/>
        <v>164</v>
      </c>
      <c r="BH86" s="746" t="s">
        <v>76</v>
      </c>
      <c r="BI86" s="746" t="s">
        <v>76</v>
      </c>
      <c r="BJ86" s="746" t="s">
        <v>91</v>
      </c>
      <c r="BK86" s="752"/>
      <c r="BL86" s="871"/>
      <c r="BM86" s="871"/>
      <c r="BN86" s="877"/>
      <c r="BO86" s="710"/>
      <c r="BP86" s="710"/>
      <c r="BQ86" s="710"/>
      <c r="BR86" s="710"/>
      <c r="BS86" s="710"/>
      <c r="BT86" s="710"/>
      <c r="BU86" s="710"/>
      <c r="BV86" s="882"/>
      <c r="BW86" s="882"/>
      <c r="BX86" s="882"/>
      <c r="BY86" s="882"/>
      <c r="BZ86" s="882"/>
      <c r="CA86" s="882"/>
      <c r="CB86" s="882"/>
      <c r="CC86" s="882"/>
      <c r="CD86" s="882"/>
      <c r="CE86" s="882"/>
      <c r="CF86" s="882"/>
      <c r="CG86" s="882"/>
      <c r="CH86" s="882"/>
      <c r="CI86" s="882"/>
      <c r="CJ86" s="882"/>
      <c r="CK86" s="882"/>
      <c r="CL86" s="882"/>
      <c r="CM86" s="882"/>
      <c r="CN86" s="882"/>
      <c r="CO86" s="882"/>
      <c r="CP86" s="882"/>
      <c r="CQ86" s="882"/>
      <c r="CR86" s="882"/>
      <c r="CS86" s="882"/>
      <c r="CT86" s="882"/>
      <c r="CU86" s="882"/>
      <c r="CV86" s="882"/>
      <c r="CW86" s="882"/>
      <c r="CX86" s="882"/>
      <c r="CY86" s="882"/>
      <c r="CZ86" s="882"/>
      <c r="DA86" s="882"/>
      <c r="DB86" s="882"/>
      <c r="DC86" s="882"/>
      <c r="DD86" s="882"/>
      <c r="DE86" s="882"/>
      <c r="DF86" s="882"/>
      <c r="DG86" s="882"/>
      <c r="DH86" s="882"/>
      <c r="DI86" s="882"/>
      <c r="DJ86" s="882"/>
      <c r="DK86" s="882"/>
      <c r="DL86" s="882"/>
      <c r="DM86" s="882"/>
      <c r="DN86" s="882"/>
      <c r="DO86" s="882"/>
      <c r="DP86" s="882"/>
      <c r="DQ86" s="882"/>
      <c r="DR86" s="882"/>
      <c r="DS86" s="882"/>
      <c r="DT86" s="882"/>
      <c r="DU86" s="882"/>
      <c r="DV86" s="882"/>
      <c r="DW86" s="882"/>
      <c r="DX86" s="882"/>
      <c r="DY86" s="882"/>
      <c r="DZ86" s="882"/>
      <c r="EA86" s="882"/>
      <c r="EB86" s="882"/>
      <c r="EC86" s="882"/>
      <c r="ED86" s="882"/>
      <c r="EE86" s="882"/>
    </row>
    <row r="87" s="709" customFormat="1" ht="27.95" hidden="1" customHeight="1" spans="1:135">
      <c r="A87" s="745">
        <v>80</v>
      </c>
      <c r="B87" s="746">
        <v>2020</v>
      </c>
      <c r="C87" s="747" t="s">
        <v>388</v>
      </c>
      <c r="D87" s="752">
        <v>43943</v>
      </c>
      <c r="E87" s="746"/>
      <c r="F87" s="1003" t="s">
        <v>490</v>
      </c>
      <c r="G87" s="750"/>
      <c r="H87" s="750"/>
      <c r="I87" s="780"/>
      <c r="J87" s="795" t="s">
        <v>491</v>
      </c>
      <c r="K87" s="745" t="s">
        <v>67</v>
      </c>
      <c r="L87" s="780"/>
      <c r="M87" s="750" t="s">
        <v>96</v>
      </c>
      <c r="N87" s="786" t="s">
        <v>492</v>
      </c>
      <c r="O87" s="785" t="s">
        <v>493</v>
      </c>
      <c r="P87" s="749"/>
      <c r="Q87" s="790">
        <v>1719257725001</v>
      </c>
      <c r="R87" s="807"/>
      <c r="S87" s="808" t="s">
        <v>152</v>
      </c>
      <c r="T87" s="810">
        <v>201</v>
      </c>
      <c r="U87" s="746"/>
      <c r="V87" s="750"/>
      <c r="W87" s="746" t="s">
        <v>74</v>
      </c>
      <c r="X87" s="746"/>
      <c r="Y87" s="746"/>
      <c r="Z87" s="746"/>
      <c r="AA87" s="746"/>
      <c r="AB87" s="750"/>
      <c r="AC87" s="746"/>
      <c r="AD87" s="746"/>
      <c r="AE87" s="746"/>
      <c r="AF87" s="746"/>
      <c r="AG87" s="746" t="s">
        <v>74</v>
      </c>
      <c r="AH87" s="833">
        <v>43943</v>
      </c>
      <c r="AI87" s="834" t="s">
        <v>393</v>
      </c>
      <c r="AJ87" s="746"/>
      <c r="AK87" s="833"/>
      <c r="AL87" s="834"/>
      <c r="AM87" s="790"/>
      <c r="AN87" s="790"/>
      <c r="AO87" s="790"/>
      <c r="AP87" s="847"/>
      <c r="AQ87" s="834"/>
      <c r="AR87" s="790"/>
      <c r="AS87" s="790"/>
      <c r="AT87" s="746"/>
      <c r="AU87" s="833"/>
      <c r="AV87" s="834"/>
      <c r="AW87" s="790"/>
      <c r="AX87" s="790"/>
      <c r="AY87" s="790"/>
      <c r="AZ87" s="746"/>
      <c r="BA87" s="746"/>
      <c r="BB87" s="746"/>
      <c r="BC87" s="746"/>
      <c r="BD87" s="746"/>
      <c r="BE87" s="746" t="s">
        <v>76</v>
      </c>
      <c r="BF87" s="841">
        <v>43943</v>
      </c>
      <c r="BG87" s="866">
        <f ca="1" t="shared" si="1"/>
        <v>163</v>
      </c>
      <c r="BH87" s="746" t="s">
        <v>76</v>
      </c>
      <c r="BI87" s="746" t="s">
        <v>76</v>
      </c>
      <c r="BJ87" s="746" t="s">
        <v>419</v>
      </c>
      <c r="BK87" s="752"/>
      <c r="BL87" s="867"/>
      <c r="BM87" s="867"/>
      <c r="BN87" s="876"/>
      <c r="BV87" s="882"/>
      <c r="BW87" s="882"/>
      <c r="BX87" s="882"/>
      <c r="BY87" s="882"/>
      <c r="BZ87" s="882"/>
      <c r="CA87" s="882"/>
      <c r="CB87" s="882"/>
      <c r="CC87" s="882"/>
      <c r="CD87" s="882"/>
      <c r="CE87" s="882"/>
      <c r="CF87" s="882"/>
      <c r="CG87" s="882"/>
      <c r="CH87" s="882"/>
      <c r="CI87" s="882"/>
      <c r="CJ87" s="882"/>
      <c r="CK87" s="882"/>
      <c r="CL87" s="882"/>
      <c r="CM87" s="882"/>
      <c r="CN87" s="882"/>
      <c r="CO87" s="882"/>
      <c r="CP87" s="882"/>
      <c r="CQ87" s="882"/>
      <c r="CR87" s="882"/>
      <c r="CS87" s="882"/>
      <c r="CT87" s="882"/>
      <c r="CU87" s="882"/>
      <c r="CV87" s="882"/>
      <c r="CW87" s="882"/>
      <c r="CX87" s="882"/>
      <c r="CY87" s="882"/>
      <c r="CZ87" s="882"/>
      <c r="DA87" s="882"/>
      <c r="DB87" s="882"/>
      <c r="DC87" s="882"/>
      <c r="DD87" s="882"/>
      <c r="DE87" s="882"/>
      <c r="DF87" s="882"/>
      <c r="DG87" s="882"/>
      <c r="DH87" s="882"/>
      <c r="DI87" s="882"/>
      <c r="DJ87" s="882"/>
      <c r="DK87" s="882"/>
      <c r="DL87" s="882"/>
      <c r="DM87" s="882"/>
      <c r="DN87" s="882"/>
      <c r="DO87" s="882"/>
      <c r="DP87" s="882"/>
      <c r="DQ87" s="882"/>
      <c r="DR87" s="882"/>
      <c r="DS87" s="882"/>
      <c r="DT87" s="882"/>
      <c r="DU87" s="882"/>
      <c r="DV87" s="882"/>
      <c r="DW87" s="882"/>
      <c r="DX87" s="882"/>
      <c r="DY87" s="882"/>
      <c r="DZ87" s="882"/>
      <c r="EA87" s="882"/>
      <c r="EB87" s="882"/>
      <c r="EC87" s="882"/>
      <c r="ED87" s="882"/>
      <c r="EE87" s="882"/>
    </row>
    <row r="88" s="710" customFormat="1" ht="27.95" hidden="1" customHeight="1" spans="1:135">
      <c r="A88" s="745">
        <v>81</v>
      </c>
      <c r="B88" s="746">
        <v>2020</v>
      </c>
      <c r="C88" s="747" t="s">
        <v>388</v>
      </c>
      <c r="D88" s="752">
        <v>43943</v>
      </c>
      <c r="E88" s="746"/>
      <c r="F88" s="749" t="s">
        <v>494</v>
      </c>
      <c r="G88" s="750"/>
      <c r="H88" s="750"/>
      <c r="I88" s="780"/>
      <c r="J88" s="795" t="s">
        <v>495</v>
      </c>
      <c r="K88" s="745" t="s">
        <v>67</v>
      </c>
      <c r="L88" s="780"/>
      <c r="M88" s="750" t="s">
        <v>378</v>
      </c>
      <c r="N88" s="786" t="s">
        <v>496</v>
      </c>
      <c r="O88" s="785" t="s">
        <v>497</v>
      </c>
      <c r="P88" s="749"/>
      <c r="Q88" s="790">
        <v>1717197402</v>
      </c>
      <c r="R88" s="807"/>
      <c r="S88" s="808" t="s">
        <v>286</v>
      </c>
      <c r="T88" s="754">
        <v>332</v>
      </c>
      <c r="U88" s="809" t="s">
        <v>211</v>
      </c>
      <c r="V88" s="750">
        <v>5</v>
      </c>
      <c r="W88" s="754" t="s">
        <v>74</v>
      </c>
      <c r="X88" s="746"/>
      <c r="Y88" s="746"/>
      <c r="Z88" s="746"/>
      <c r="AA88" s="746"/>
      <c r="AB88" s="750"/>
      <c r="AC88" s="746"/>
      <c r="AD88" s="746"/>
      <c r="AE88" s="746"/>
      <c r="AF88" s="746"/>
      <c r="AG88" s="746" t="s">
        <v>74</v>
      </c>
      <c r="AH88" s="833">
        <v>43943</v>
      </c>
      <c r="AI88" s="834" t="s">
        <v>393</v>
      </c>
      <c r="AJ88" s="746"/>
      <c r="AK88" s="833"/>
      <c r="AL88" s="834"/>
      <c r="AM88" s="790"/>
      <c r="AN88" s="790"/>
      <c r="AO88" s="790"/>
      <c r="AP88" s="847"/>
      <c r="AQ88" s="834"/>
      <c r="AR88" s="790"/>
      <c r="AS88" s="790"/>
      <c r="AT88" s="746"/>
      <c r="AU88" s="833"/>
      <c r="AV88" s="834"/>
      <c r="AW88" s="790"/>
      <c r="AX88" s="790"/>
      <c r="AY88" s="790"/>
      <c r="AZ88" s="746"/>
      <c r="BA88" s="746"/>
      <c r="BB88" s="746"/>
      <c r="BC88" s="746"/>
      <c r="BD88" s="746"/>
      <c r="BE88" s="746" t="s">
        <v>76</v>
      </c>
      <c r="BF88" s="841">
        <v>43943</v>
      </c>
      <c r="BG88" s="866">
        <f ca="1" t="shared" si="1"/>
        <v>163</v>
      </c>
      <c r="BH88" s="746" t="s">
        <v>76</v>
      </c>
      <c r="BI88" s="746" t="s">
        <v>76</v>
      </c>
      <c r="BJ88" s="746" t="s">
        <v>432</v>
      </c>
      <c r="BK88" s="752"/>
      <c r="BL88" s="871"/>
      <c r="BM88" s="871"/>
      <c r="BN88" s="877"/>
      <c r="BV88" s="882"/>
      <c r="BW88" s="882"/>
      <c r="BX88" s="882"/>
      <c r="BY88" s="882"/>
      <c r="BZ88" s="882"/>
      <c r="CA88" s="882"/>
      <c r="CB88" s="882"/>
      <c r="CC88" s="882"/>
      <c r="CD88" s="882"/>
      <c r="CE88" s="882"/>
      <c r="CF88" s="882"/>
      <c r="CG88" s="882"/>
      <c r="CH88" s="882"/>
      <c r="CI88" s="882"/>
      <c r="CJ88" s="882"/>
      <c r="CK88" s="882"/>
      <c r="CL88" s="882"/>
      <c r="CM88" s="882"/>
      <c r="CN88" s="882"/>
      <c r="CO88" s="882"/>
      <c r="CP88" s="882"/>
      <c r="CQ88" s="882"/>
      <c r="CR88" s="882"/>
      <c r="CS88" s="882"/>
      <c r="CT88" s="882"/>
      <c r="CU88" s="882"/>
      <c r="CV88" s="882"/>
      <c r="CW88" s="882"/>
      <c r="CX88" s="882"/>
      <c r="CY88" s="882"/>
      <c r="CZ88" s="882"/>
      <c r="DA88" s="882"/>
      <c r="DB88" s="882"/>
      <c r="DC88" s="882"/>
      <c r="DD88" s="882"/>
      <c r="DE88" s="882"/>
      <c r="DF88" s="882"/>
      <c r="DG88" s="882"/>
      <c r="DH88" s="882"/>
      <c r="DI88" s="882"/>
      <c r="DJ88" s="882"/>
      <c r="DK88" s="882"/>
      <c r="DL88" s="882"/>
      <c r="DM88" s="882"/>
      <c r="DN88" s="882"/>
      <c r="DO88" s="882"/>
      <c r="DP88" s="882"/>
      <c r="DQ88" s="882"/>
      <c r="DR88" s="882"/>
      <c r="DS88" s="882"/>
      <c r="DT88" s="882"/>
      <c r="DU88" s="882"/>
      <c r="DV88" s="882"/>
      <c r="DW88" s="882"/>
      <c r="DX88" s="882"/>
      <c r="DY88" s="882"/>
      <c r="DZ88" s="882"/>
      <c r="EA88" s="882"/>
      <c r="EB88" s="882"/>
      <c r="EC88" s="882"/>
      <c r="ED88" s="882"/>
      <c r="EE88" s="882"/>
    </row>
    <row r="89" s="709" customFormat="1" ht="27.95" hidden="1" customHeight="1" spans="1:135">
      <c r="A89" s="738">
        <v>82</v>
      </c>
      <c r="B89" s="739">
        <v>2020</v>
      </c>
      <c r="C89" s="744" t="s">
        <v>388</v>
      </c>
      <c r="D89" s="751">
        <v>44031</v>
      </c>
      <c r="E89" s="739"/>
      <c r="F89" s="1002" t="s">
        <v>498</v>
      </c>
      <c r="G89" s="743"/>
      <c r="H89" s="743"/>
      <c r="I89" s="773"/>
      <c r="J89" s="888" t="s">
        <v>499</v>
      </c>
      <c r="K89" s="738" t="s">
        <v>67</v>
      </c>
      <c r="L89" s="773"/>
      <c r="M89" s="743" t="s">
        <v>68</v>
      </c>
      <c r="N89" s="783" t="s">
        <v>68</v>
      </c>
      <c r="O89" s="784" t="s">
        <v>500</v>
      </c>
      <c r="P89" s="742"/>
      <c r="Q89" s="812">
        <v>501869812</v>
      </c>
      <c r="R89" s="804"/>
      <c r="S89" s="805" t="s">
        <v>286</v>
      </c>
      <c r="T89" s="761">
        <v>332</v>
      </c>
      <c r="U89" s="739">
        <v>105</v>
      </c>
      <c r="V89" s="743">
        <v>5</v>
      </c>
      <c r="W89" s="739" t="s">
        <v>74</v>
      </c>
      <c r="X89" s="739"/>
      <c r="Y89" s="739"/>
      <c r="Z89" s="739"/>
      <c r="AA89" s="739"/>
      <c r="AB89" s="743"/>
      <c r="AC89" s="739"/>
      <c r="AD89" s="739"/>
      <c r="AE89" s="739"/>
      <c r="AF89" s="739"/>
      <c r="AG89" s="739" t="s">
        <v>74</v>
      </c>
      <c r="AH89" s="836">
        <v>44031</v>
      </c>
      <c r="AI89" s="837" t="s">
        <v>501</v>
      </c>
      <c r="AJ89" s="739" t="s">
        <v>74</v>
      </c>
      <c r="AK89" s="836">
        <v>44083</v>
      </c>
      <c r="AL89" s="837"/>
      <c r="AM89" s="812" t="s">
        <v>502</v>
      </c>
      <c r="AN89" s="812" t="s">
        <v>503</v>
      </c>
      <c r="AO89" s="812"/>
      <c r="AP89" s="848"/>
      <c r="AQ89" s="837"/>
      <c r="AR89" s="812"/>
      <c r="AS89" s="812"/>
      <c r="AT89" s="739"/>
      <c r="AU89" s="836"/>
      <c r="AV89" s="837"/>
      <c r="AW89" s="812"/>
      <c r="AX89" s="812"/>
      <c r="AY89" s="812"/>
      <c r="AZ89" s="739"/>
      <c r="BA89" s="739"/>
      <c r="BB89" s="739"/>
      <c r="BC89" s="739"/>
      <c r="BD89" s="739"/>
      <c r="BE89" s="739" t="s">
        <v>76</v>
      </c>
      <c r="BF89" s="836">
        <v>44056</v>
      </c>
      <c r="BG89" s="866">
        <f ca="1" t="shared" si="1"/>
        <v>82</v>
      </c>
      <c r="BH89" s="739" t="s">
        <v>76</v>
      </c>
      <c r="BI89" s="739" t="s">
        <v>76</v>
      </c>
      <c r="BJ89" s="739" t="s">
        <v>91</v>
      </c>
      <c r="BK89" s="751"/>
      <c r="BL89" s="867"/>
      <c r="BM89" s="867"/>
      <c r="BN89" s="876"/>
      <c r="BV89" s="883"/>
      <c r="BW89" s="883"/>
      <c r="BX89" s="883"/>
      <c r="BY89" s="883"/>
      <c r="BZ89" s="883"/>
      <c r="CA89" s="883"/>
      <c r="CB89" s="883"/>
      <c r="CC89" s="883"/>
      <c r="CD89" s="883"/>
      <c r="CE89" s="883"/>
      <c r="CF89" s="883"/>
      <c r="CG89" s="883"/>
      <c r="CH89" s="883"/>
      <c r="CI89" s="883"/>
      <c r="CJ89" s="883"/>
      <c r="CK89" s="883"/>
      <c r="CL89" s="883"/>
      <c r="CM89" s="883"/>
      <c r="CN89" s="883"/>
      <c r="CO89" s="883"/>
      <c r="CP89" s="883"/>
      <c r="CQ89" s="883"/>
      <c r="CR89" s="883"/>
      <c r="CS89" s="883"/>
      <c r="CT89" s="883"/>
      <c r="CU89" s="883"/>
      <c r="CV89" s="883"/>
      <c r="CW89" s="883"/>
      <c r="CX89" s="883"/>
      <c r="CY89" s="883"/>
      <c r="CZ89" s="883"/>
      <c r="DA89" s="883"/>
      <c r="DB89" s="883"/>
      <c r="DC89" s="883"/>
      <c r="DD89" s="883"/>
      <c r="DE89" s="883"/>
      <c r="DF89" s="883"/>
      <c r="DG89" s="883"/>
      <c r="DH89" s="883"/>
      <c r="DI89" s="883"/>
      <c r="DJ89" s="883"/>
      <c r="DK89" s="883"/>
      <c r="DL89" s="883"/>
      <c r="DM89" s="883"/>
      <c r="DN89" s="883"/>
      <c r="DO89" s="883"/>
      <c r="DP89" s="883"/>
      <c r="DQ89" s="883"/>
      <c r="DR89" s="883"/>
      <c r="DS89" s="883"/>
      <c r="DT89" s="883"/>
      <c r="DU89" s="883"/>
      <c r="DV89" s="883"/>
      <c r="DW89" s="883"/>
      <c r="DX89" s="883"/>
      <c r="DY89" s="883"/>
      <c r="DZ89" s="883"/>
      <c r="EA89" s="883"/>
      <c r="EB89" s="883"/>
      <c r="EC89" s="883"/>
      <c r="ED89" s="883"/>
      <c r="EE89" s="883"/>
    </row>
    <row r="90" s="710" customFormat="1" ht="27.95" hidden="1" customHeight="1" spans="1:135">
      <c r="A90" s="745">
        <v>83</v>
      </c>
      <c r="B90" s="746">
        <v>2020</v>
      </c>
      <c r="C90" s="747" t="s">
        <v>388</v>
      </c>
      <c r="D90" s="752">
        <v>43944</v>
      </c>
      <c r="E90" s="746"/>
      <c r="F90" s="1003" t="s">
        <v>504</v>
      </c>
      <c r="G90" s="750"/>
      <c r="H90" s="750"/>
      <c r="I90" s="780"/>
      <c r="J90" s="789" t="s">
        <v>505</v>
      </c>
      <c r="K90" s="745" t="s">
        <v>67</v>
      </c>
      <c r="L90" s="780"/>
      <c r="M90" s="750" t="s">
        <v>96</v>
      </c>
      <c r="N90" s="786" t="s">
        <v>506</v>
      </c>
      <c r="O90" s="785" t="s">
        <v>507</v>
      </c>
      <c r="P90" s="749"/>
      <c r="Q90" s="790">
        <v>1306147255</v>
      </c>
      <c r="R90" s="807"/>
      <c r="S90" s="808" t="s">
        <v>152</v>
      </c>
      <c r="T90" s="810">
        <v>201</v>
      </c>
      <c r="U90" s="746" t="s">
        <v>86</v>
      </c>
      <c r="V90" s="750">
        <v>1</v>
      </c>
      <c r="W90" s="746" t="s">
        <v>74</v>
      </c>
      <c r="X90" s="746"/>
      <c r="Y90" s="746"/>
      <c r="Z90" s="746"/>
      <c r="AA90" s="746"/>
      <c r="AB90" s="750"/>
      <c r="AC90" s="746"/>
      <c r="AD90" s="746"/>
      <c r="AE90" s="746"/>
      <c r="AF90" s="746"/>
      <c r="AG90" s="746" t="s">
        <v>74</v>
      </c>
      <c r="AH90" s="833">
        <v>43944</v>
      </c>
      <c r="AI90" s="834" t="s">
        <v>393</v>
      </c>
      <c r="AJ90" s="746"/>
      <c r="AK90" s="833"/>
      <c r="AL90" s="834"/>
      <c r="AM90" s="790"/>
      <c r="AN90" s="790"/>
      <c r="AO90" s="790"/>
      <c r="AP90" s="847"/>
      <c r="AQ90" s="834"/>
      <c r="AR90" s="790"/>
      <c r="AS90" s="790"/>
      <c r="AT90" s="746"/>
      <c r="AU90" s="833"/>
      <c r="AV90" s="834"/>
      <c r="AW90" s="790"/>
      <c r="AX90" s="790"/>
      <c r="AY90" s="790"/>
      <c r="AZ90" s="746"/>
      <c r="BA90" s="746"/>
      <c r="BB90" s="746"/>
      <c r="BC90" s="746"/>
      <c r="BD90" s="746"/>
      <c r="BE90" s="746" t="s">
        <v>76</v>
      </c>
      <c r="BF90" s="833">
        <v>43944</v>
      </c>
      <c r="BG90" s="866">
        <f ca="1" t="shared" si="1"/>
        <v>162</v>
      </c>
      <c r="BH90" s="746" t="s">
        <v>76</v>
      </c>
      <c r="BI90" s="746" t="s">
        <v>76</v>
      </c>
      <c r="BJ90" s="746" t="s">
        <v>78</v>
      </c>
      <c r="BK90" s="752"/>
      <c r="BL90" s="871"/>
      <c r="BM90" s="871"/>
      <c r="BN90" s="877"/>
      <c r="BV90" s="882"/>
      <c r="BW90" s="882"/>
      <c r="BX90" s="882"/>
      <c r="BY90" s="882"/>
      <c r="BZ90" s="882"/>
      <c r="CA90" s="882"/>
      <c r="CB90" s="882"/>
      <c r="CC90" s="882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2"/>
      <c r="CU90" s="882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2"/>
      <c r="DM90" s="882"/>
      <c r="DN90" s="882"/>
      <c r="DO90" s="882"/>
      <c r="DP90" s="882"/>
      <c r="DQ90" s="882"/>
      <c r="DR90" s="882"/>
      <c r="DS90" s="882"/>
      <c r="DT90" s="882"/>
      <c r="DU90" s="882"/>
      <c r="DV90" s="882"/>
      <c r="DW90" s="882"/>
      <c r="DX90" s="882"/>
      <c r="DY90" s="882"/>
      <c r="DZ90" s="882"/>
      <c r="EA90" s="882"/>
      <c r="EB90" s="882"/>
      <c r="EC90" s="882"/>
      <c r="ED90" s="882"/>
      <c r="EE90" s="882"/>
    </row>
    <row r="91" s="709" customFormat="1" ht="27.95" hidden="1" customHeight="1" spans="1:135">
      <c r="A91" s="745">
        <v>84</v>
      </c>
      <c r="B91" s="746">
        <v>2020</v>
      </c>
      <c r="C91" s="747" t="s">
        <v>388</v>
      </c>
      <c r="D91" s="752">
        <v>43947</v>
      </c>
      <c r="E91" s="746"/>
      <c r="F91" s="749" t="s">
        <v>508</v>
      </c>
      <c r="G91" s="750"/>
      <c r="H91" s="750"/>
      <c r="I91" s="780"/>
      <c r="J91" s="789" t="s">
        <v>509</v>
      </c>
      <c r="K91" s="745" t="s">
        <v>67</v>
      </c>
      <c r="L91" s="780"/>
      <c r="M91" s="750" t="s">
        <v>239</v>
      </c>
      <c r="N91" s="786" t="s">
        <v>510</v>
      </c>
      <c r="O91" s="785" t="s">
        <v>511</v>
      </c>
      <c r="P91" s="749"/>
      <c r="Q91" s="790">
        <v>502749278</v>
      </c>
      <c r="R91" s="807"/>
      <c r="S91" s="808" t="s">
        <v>152</v>
      </c>
      <c r="T91" s="810">
        <v>201</v>
      </c>
      <c r="U91" s="746" t="s">
        <v>86</v>
      </c>
      <c r="V91" s="750">
        <v>1</v>
      </c>
      <c r="W91" s="746" t="s">
        <v>74</v>
      </c>
      <c r="X91" s="746"/>
      <c r="Y91" s="746"/>
      <c r="Z91" s="746"/>
      <c r="AA91" s="746"/>
      <c r="AB91" s="750"/>
      <c r="AC91" s="746"/>
      <c r="AD91" s="746"/>
      <c r="AE91" s="746"/>
      <c r="AF91" s="746"/>
      <c r="AG91" s="746" t="s">
        <v>74</v>
      </c>
      <c r="AH91" s="833">
        <v>43947</v>
      </c>
      <c r="AI91" s="834" t="s">
        <v>393</v>
      </c>
      <c r="AJ91" s="746"/>
      <c r="AK91" s="833"/>
      <c r="AL91" s="834"/>
      <c r="AM91" s="790"/>
      <c r="AN91" s="790"/>
      <c r="AO91" s="790"/>
      <c r="AP91" s="847"/>
      <c r="AQ91" s="834"/>
      <c r="AR91" s="790"/>
      <c r="AS91" s="790"/>
      <c r="AT91" s="746"/>
      <c r="AU91" s="833"/>
      <c r="AV91" s="834"/>
      <c r="AW91" s="790"/>
      <c r="AX91" s="790"/>
      <c r="AY91" s="790"/>
      <c r="AZ91" s="746"/>
      <c r="BA91" s="746"/>
      <c r="BB91" s="746"/>
      <c r="BC91" s="746"/>
      <c r="BD91" s="746"/>
      <c r="BE91" s="746" t="s">
        <v>76</v>
      </c>
      <c r="BF91" s="841">
        <v>43947</v>
      </c>
      <c r="BG91" s="866">
        <f ca="1" t="shared" si="1"/>
        <v>160</v>
      </c>
      <c r="BH91" s="746" t="s">
        <v>76</v>
      </c>
      <c r="BI91" s="746" t="s">
        <v>76</v>
      </c>
      <c r="BJ91" s="746" t="s">
        <v>419</v>
      </c>
      <c r="BK91" s="752"/>
      <c r="BL91" s="867"/>
      <c r="BM91" s="867"/>
      <c r="BN91" s="876"/>
      <c r="BV91" s="882"/>
      <c r="BW91" s="882"/>
      <c r="BX91" s="882"/>
      <c r="BY91" s="882"/>
      <c r="BZ91" s="882"/>
      <c r="CA91" s="882"/>
      <c r="CB91" s="882"/>
      <c r="CC91" s="882"/>
      <c r="CD91" s="882"/>
      <c r="CE91" s="882"/>
      <c r="CF91" s="882"/>
      <c r="CG91" s="882"/>
      <c r="CH91" s="882"/>
      <c r="CI91" s="882"/>
      <c r="CJ91" s="882"/>
      <c r="CK91" s="882"/>
      <c r="CL91" s="882"/>
      <c r="CM91" s="882"/>
      <c r="CN91" s="882"/>
      <c r="CO91" s="882"/>
      <c r="CP91" s="882"/>
      <c r="CQ91" s="882"/>
      <c r="CR91" s="882"/>
      <c r="CS91" s="882"/>
      <c r="CT91" s="882"/>
      <c r="CU91" s="882"/>
      <c r="CV91" s="882"/>
      <c r="CW91" s="882"/>
      <c r="CX91" s="882"/>
      <c r="CY91" s="882"/>
      <c r="CZ91" s="882"/>
      <c r="DA91" s="882"/>
      <c r="DB91" s="882"/>
      <c r="DC91" s="882"/>
      <c r="DD91" s="882"/>
      <c r="DE91" s="882"/>
      <c r="DF91" s="882"/>
      <c r="DG91" s="882"/>
      <c r="DH91" s="882"/>
      <c r="DI91" s="882"/>
      <c r="DJ91" s="882"/>
      <c r="DK91" s="882"/>
      <c r="DL91" s="882"/>
      <c r="DM91" s="882"/>
      <c r="DN91" s="882"/>
      <c r="DO91" s="882"/>
      <c r="DP91" s="882"/>
      <c r="DQ91" s="882"/>
      <c r="DR91" s="882"/>
      <c r="DS91" s="882"/>
      <c r="DT91" s="882"/>
      <c r="DU91" s="882"/>
      <c r="DV91" s="882"/>
      <c r="DW91" s="882"/>
      <c r="DX91" s="882"/>
      <c r="DY91" s="882"/>
      <c r="DZ91" s="882"/>
      <c r="EA91" s="882"/>
      <c r="EB91" s="882"/>
      <c r="EC91" s="882"/>
      <c r="ED91" s="882"/>
      <c r="EE91" s="882"/>
    </row>
    <row r="92" s="712" customFormat="1" ht="27.95" hidden="1" customHeight="1" spans="1:135">
      <c r="A92" s="745">
        <v>85</v>
      </c>
      <c r="B92" s="746">
        <v>2020</v>
      </c>
      <c r="C92" s="747" t="s">
        <v>388</v>
      </c>
      <c r="D92" s="752">
        <v>43951</v>
      </c>
      <c r="E92" s="746"/>
      <c r="F92" s="1003" t="s">
        <v>512</v>
      </c>
      <c r="G92" s="750"/>
      <c r="H92" s="750"/>
      <c r="I92" s="780"/>
      <c r="J92" s="795" t="s">
        <v>513</v>
      </c>
      <c r="K92" s="745" t="s">
        <v>67</v>
      </c>
      <c r="L92" s="780"/>
      <c r="M92" s="750" t="s">
        <v>378</v>
      </c>
      <c r="N92" s="786" t="s">
        <v>514</v>
      </c>
      <c r="O92" s="785" t="s">
        <v>515</v>
      </c>
      <c r="P92" s="745"/>
      <c r="Q92" s="790">
        <v>1224855364</v>
      </c>
      <c r="R92" s="807"/>
      <c r="S92" s="808" t="s">
        <v>286</v>
      </c>
      <c r="T92" s="754">
        <v>332</v>
      </c>
      <c r="U92" s="809" t="s">
        <v>211</v>
      </c>
      <c r="V92" s="750">
        <v>5</v>
      </c>
      <c r="W92" s="754" t="s">
        <v>74</v>
      </c>
      <c r="X92" s="746"/>
      <c r="Y92" s="746"/>
      <c r="Z92" s="746"/>
      <c r="AA92" s="746"/>
      <c r="AB92" s="750"/>
      <c r="AC92" s="746"/>
      <c r="AD92" s="746"/>
      <c r="AE92" s="746"/>
      <c r="AF92" s="746"/>
      <c r="AG92" s="746" t="s">
        <v>74</v>
      </c>
      <c r="AH92" s="833">
        <v>43951</v>
      </c>
      <c r="AI92" s="834" t="s">
        <v>393</v>
      </c>
      <c r="AJ92" s="746"/>
      <c r="AK92" s="833"/>
      <c r="AL92" s="834"/>
      <c r="AM92" s="790"/>
      <c r="AN92" s="790"/>
      <c r="AO92" s="790"/>
      <c r="AP92" s="847"/>
      <c r="AQ92" s="834"/>
      <c r="AR92" s="790"/>
      <c r="AS92" s="790"/>
      <c r="AT92" s="746"/>
      <c r="AU92" s="833"/>
      <c r="AV92" s="834"/>
      <c r="AW92" s="790"/>
      <c r="AX92" s="790"/>
      <c r="AY92" s="790"/>
      <c r="AZ92" s="746"/>
      <c r="BA92" s="746"/>
      <c r="BB92" s="746"/>
      <c r="BC92" s="746"/>
      <c r="BD92" s="746"/>
      <c r="BE92" s="746" t="s">
        <v>76</v>
      </c>
      <c r="BF92" s="841">
        <v>43951</v>
      </c>
      <c r="BG92" s="866">
        <f ca="1" t="shared" si="1"/>
        <v>157</v>
      </c>
      <c r="BH92" s="746" t="s">
        <v>76</v>
      </c>
      <c r="BI92" s="746" t="s">
        <v>76</v>
      </c>
      <c r="BJ92" s="746" t="s">
        <v>432</v>
      </c>
      <c r="BK92" s="752"/>
      <c r="BL92" s="915"/>
      <c r="BM92" s="915"/>
      <c r="BN92" s="917"/>
      <c r="BV92" s="918"/>
      <c r="BW92" s="918"/>
      <c r="BX92" s="918"/>
      <c r="BY92" s="918"/>
      <c r="BZ92" s="918"/>
      <c r="CA92" s="918"/>
      <c r="CB92" s="918"/>
      <c r="CC92" s="918"/>
      <c r="CD92" s="918"/>
      <c r="CE92" s="918"/>
      <c r="CF92" s="918"/>
      <c r="CG92" s="918"/>
      <c r="CH92" s="918"/>
      <c r="CI92" s="918"/>
      <c r="CJ92" s="918"/>
      <c r="CK92" s="918"/>
      <c r="CL92" s="918"/>
      <c r="CM92" s="918"/>
      <c r="CN92" s="918"/>
      <c r="CO92" s="918"/>
      <c r="CP92" s="918"/>
      <c r="CQ92" s="918"/>
      <c r="CR92" s="918"/>
      <c r="CS92" s="918"/>
      <c r="CT92" s="918"/>
      <c r="CU92" s="918"/>
      <c r="CV92" s="918"/>
      <c r="CW92" s="918"/>
      <c r="CX92" s="918"/>
      <c r="CY92" s="918"/>
      <c r="CZ92" s="918"/>
      <c r="DA92" s="918"/>
      <c r="DB92" s="918"/>
      <c r="DC92" s="918"/>
      <c r="DD92" s="918"/>
      <c r="DE92" s="918"/>
      <c r="DF92" s="918"/>
      <c r="DG92" s="918"/>
      <c r="DH92" s="918"/>
      <c r="DI92" s="918"/>
      <c r="DJ92" s="918"/>
      <c r="DK92" s="918"/>
      <c r="DL92" s="918"/>
      <c r="DM92" s="918"/>
      <c r="DN92" s="918"/>
      <c r="DO92" s="918"/>
      <c r="DP92" s="918"/>
      <c r="DQ92" s="918"/>
      <c r="DR92" s="918"/>
      <c r="DS92" s="918"/>
      <c r="DT92" s="918"/>
      <c r="DU92" s="918"/>
      <c r="DV92" s="918"/>
      <c r="DW92" s="918"/>
      <c r="DX92" s="918"/>
      <c r="DY92" s="918"/>
      <c r="DZ92" s="918"/>
      <c r="EA92" s="918"/>
      <c r="EB92" s="918"/>
      <c r="EC92" s="918"/>
      <c r="ED92" s="918"/>
      <c r="EE92" s="918"/>
    </row>
    <row r="93" s="709" customFormat="1" ht="27.95" hidden="1" customHeight="1" spans="1:135">
      <c r="A93" s="738">
        <v>86</v>
      </c>
      <c r="B93" s="739">
        <v>2020</v>
      </c>
      <c r="C93" s="744" t="s">
        <v>388</v>
      </c>
      <c r="D93" s="751">
        <v>43951</v>
      </c>
      <c r="E93" s="739"/>
      <c r="F93" s="1002" t="s">
        <v>516</v>
      </c>
      <c r="G93" s="750"/>
      <c r="H93" s="743"/>
      <c r="I93" s="773"/>
      <c r="J93" s="888" t="s">
        <v>517</v>
      </c>
      <c r="K93" s="738" t="s">
        <v>67</v>
      </c>
      <c r="L93" s="773"/>
      <c r="M93" s="743" t="s">
        <v>378</v>
      </c>
      <c r="N93" s="783" t="s">
        <v>518</v>
      </c>
      <c r="O93" s="784" t="s">
        <v>519</v>
      </c>
      <c r="P93" s="742"/>
      <c r="Q93" s="903">
        <v>1708550494</v>
      </c>
      <c r="R93" s="804"/>
      <c r="S93" s="805" t="s">
        <v>286</v>
      </c>
      <c r="T93" s="743">
        <v>332</v>
      </c>
      <c r="U93" s="806" t="s">
        <v>211</v>
      </c>
      <c r="V93" s="743">
        <v>5</v>
      </c>
      <c r="W93" s="743" t="s">
        <v>74</v>
      </c>
      <c r="X93" s="739"/>
      <c r="Y93" s="739"/>
      <c r="Z93" s="739"/>
      <c r="AA93" s="739"/>
      <c r="AB93" s="743"/>
      <c r="AC93" s="739"/>
      <c r="AD93" s="739"/>
      <c r="AE93" s="739"/>
      <c r="AF93" s="739"/>
      <c r="AG93" s="739" t="s">
        <v>74</v>
      </c>
      <c r="AH93" s="836">
        <v>43951</v>
      </c>
      <c r="AI93" s="837" t="s">
        <v>393</v>
      </c>
      <c r="AJ93" s="739" t="s">
        <v>74</v>
      </c>
      <c r="AK93" s="836">
        <v>44047</v>
      </c>
      <c r="AL93" s="837"/>
      <c r="AM93" s="812" t="s">
        <v>520</v>
      </c>
      <c r="AN93" s="812" t="s">
        <v>521</v>
      </c>
      <c r="AO93" s="812"/>
      <c r="AP93" s="848"/>
      <c r="AQ93" s="837"/>
      <c r="AR93" s="812"/>
      <c r="AS93" s="812"/>
      <c r="AT93" s="739"/>
      <c r="AU93" s="836"/>
      <c r="AV93" s="837"/>
      <c r="AW93" s="812"/>
      <c r="AX93" s="812"/>
      <c r="AY93" s="790"/>
      <c r="AZ93" s="746"/>
      <c r="BA93" s="746"/>
      <c r="BB93" s="746"/>
      <c r="BC93" s="746"/>
      <c r="BD93" s="746"/>
      <c r="BE93" s="739" t="s">
        <v>522</v>
      </c>
      <c r="BF93" s="760">
        <v>44057</v>
      </c>
      <c r="BG93" s="866">
        <f ca="1" t="shared" si="1"/>
        <v>81</v>
      </c>
      <c r="BH93" s="739" t="s">
        <v>121</v>
      </c>
      <c r="BI93" s="739" t="s">
        <v>121</v>
      </c>
      <c r="BJ93" s="739" t="s">
        <v>91</v>
      </c>
      <c r="BK93" s="751"/>
      <c r="BL93" s="871"/>
      <c r="BM93" s="871"/>
      <c r="BN93" s="877"/>
      <c r="BO93" s="710"/>
      <c r="BP93" s="710"/>
      <c r="BQ93" s="710"/>
      <c r="BR93" s="710"/>
      <c r="BS93" s="710"/>
      <c r="BT93" s="710"/>
      <c r="BU93" s="710"/>
      <c r="BV93" s="883"/>
      <c r="BW93" s="883"/>
      <c r="BX93" s="883"/>
      <c r="BY93" s="883"/>
      <c r="BZ93" s="883"/>
      <c r="CA93" s="883"/>
      <c r="CB93" s="883"/>
      <c r="CC93" s="883"/>
      <c r="CD93" s="883"/>
      <c r="CE93" s="883"/>
      <c r="CF93" s="883"/>
      <c r="CG93" s="883"/>
      <c r="CH93" s="883"/>
      <c r="CI93" s="883"/>
      <c r="CJ93" s="883"/>
      <c r="CK93" s="883"/>
      <c r="CL93" s="883"/>
      <c r="CM93" s="883"/>
      <c r="CN93" s="883"/>
      <c r="CO93" s="883"/>
      <c r="CP93" s="883"/>
      <c r="CQ93" s="883"/>
      <c r="CR93" s="883"/>
      <c r="CS93" s="883"/>
      <c r="CT93" s="883"/>
      <c r="CU93" s="883"/>
      <c r="CV93" s="883"/>
      <c r="CW93" s="883"/>
      <c r="CX93" s="883"/>
      <c r="CY93" s="883"/>
      <c r="CZ93" s="883"/>
      <c r="DA93" s="883"/>
      <c r="DB93" s="883"/>
      <c r="DC93" s="883"/>
      <c r="DD93" s="883"/>
      <c r="DE93" s="883"/>
      <c r="DF93" s="883"/>
      <c r="DG93" s="883"/>
      <c r="DH93" s="883"/>
      <c r="DI93" s="883"/>
      <c r="DJ93" s="883"/>
      <c r="DK93" s="883"/>
      <c r="DL93" s="883"/>
      <c r="DM93" s="883"/>
      <c r="DN93" s="883"/>
      <c r="DO93" s="883"/>
      <c r="DP93" s="883"/>
      <c r="DQ93" s="883"/>
      <c r="DR93" s="883"/>
      <c r="DS93" s="883"/>
      <c r="DT93" s="883"/>
      <c r="DU93" s="883"/>
      <c r="DV93" s="883"/>
      <c r="DW93" s="883"/>
      <c r="DX93" s="883"/>
      <c r="DY93" s="883"/>
      <c r="DZ93" s="883"/>
      <c r="EA93" s="883"/>
      <c r="EB93" s="883"/>
      <c r="EC93" s="883"/>
      <c r="ED93" s="883"/>
      <c r="EE93" s="883"/>
    </row>
    <row r="94" s="709" customFormat="1" ht="27.95" hidden="1" customHeight="1" spans="1:135">
      <c r="A94" s="745">
        <v>87</v>
      </c>
      <c r="B94" s="746">
        <v>2020</v>
      </c>
      <c r="C94" s="747" t="s">
        <v>388</v>
      </c>
      <c r="D94" s="752">
        <v>43951</v>
      </c>
      <c r="E94" s="746"/>
      <c r="F94" s="749" t="s">
        <v>523</v>
      </c>
      <c r="G94" s="750"/>
      <c r="H94" s="750"/>
      <c r="I94" s="780"/>
      <c r="J94" s="795" t="s">
        <v>524</v>
      </c>
      <c r="K94" s="745" t="s">
        <v>67</v>
      </c>
      <c r="L94" s="780"/>
      <c r="M94" s="750" t="s">
        <v>378</v>
      </c>
      <c r="N94" s="786" t="s">
        <v>525</v>
      </c>
      <c r="O94" s="785" t="s">
        <v>526</v>
      </c>
      <c r="P94" s="749"/>
      <c r="Q94" s="790">
        <v>504263682</v>
      </c>
      <c r="R94" s="807"/>
      <c r="S94" s="808" t="s">
        <v>286</v>
      </c>
      <c r="T94" s="754">
        <v>332</v>
      </c>
      <c r="U94" s="809" t="s">
        <v>211</v>
      </c>
      <c r="V94" s="750">
        <v>5</v>
      </c>
      <c r="W94" s="754" t="s">
        <v>74</v>
      </c>
      <c r="X94" s="746"/>
      <c r="Y94" s="746"/>
      <c r="Z94" s="746"/>
      <c r="AA94" s="746"/>
      <c r="AB94" s="750"/>
      <c r="AC94" s="746"/>
      <c r="AD94" s="746"/>
      <c r="AE94" s="746"/>
      <c r="AF94" s="746"/>
      <c r="AG94" s="746" t="s">
        <v>74</v>
      </c>
      <c r="AH94" s="833">
        <v>43951</v>
      </c>
      <c r="AI94" s="834" t="s">
        <v>393</v>
      </c>
      <c r="AJ94" s="746"/>
      <c r="AK94" s="833"/>
      <c r="AL94" s="834"/>
      <c r="AM94" s="790"/>
      <c r="AN94" s="790"/>
      <c r="AO94" s="790"/>
      <c r="AP94" s="847"/>
      <c r="AQ94" s="834"/>
      <c r="AR94" s="790"/>
      <c r="AS94" s="790"/>
      <c r="AT94" s="746"/>
      <c r="AU94" s="833"/>
      <c r="AV94" s="834"/>
      <c r="AW94" s="790"/>
      <c r="AX94" s="790"/>
      <c r="AY94" s="790"/>
      <c r="AZ94" s="746"/>
      <c r="BA94" s="746"/>
      <c r="BB94" s="746"/>
      <c r="BC94" s="746"/>
      <c r="BD94" s="746"/>
      <c r="BE94" s="746" t="s">
        <v>76</v>
      </c>
      <c r="BF94" s="841">
        <v>43951</v>
      </c>
      <c r="BG94" s="866">
        <f ca="1" t="shared" si="1"/>
        <v>157</v>
      </c>
      <c r="BH94" s="746" t="s">
        <v>76</v>
      </c>
      <c r="BI94" s="746" t="s">
        <v>76</v>
      </c>
      <c r="BJ94" s="746" t="s">
        <v>78</v>
      </c>
      <c r="BK94" s="752"/>
      <c r="BL94" s="867"/>
      <c r="BM94" s="867"/>
      <c r="BN94" s="876"/>
      <c r="BV94" s="882"/>
      <c r="BW94" s="882"/>
      <c r="BX94" s="882"/>
      <c r="BY94" s="882"/>
      <c r="BZ94" s="882"/>
      <c r="CA94" s="882"/>
      <c r="CB94" s="882"/>
      <c r="CC94" s="882"/>
      <c r="CD94" s="882"/>
      <c r="CE94" s="882"/>
      <c r="CF94" s="882"/>
      <c r="CG94" s="882"/>
      <c r="CH94" s="882"/>
      <c r="CI94" s="882"/>
      <c r="CJ94" s="882"/>
      <c r="CK94" s="882"/>
      <c r="CL94" s="882"/>
      <c r="CM94" s="882"/>
      <c r="CN94" s="882"/>
      <c r="CO94" s="882"/>
      <c r="CP94" s="882"/>
      <c r="CQ94" s="882"/>
      <c r="CR94" s="882"/>
      <c r="CS94" s="882"/>
      <c r="CT94" s="882"/>
      <c r="CU94" s="882"/>
      <c r="CV94" s="882"/>
      <c r="CW94" s="882"/>
      <c r="CX94" s="882"/>
      <c r="CY94" s="882"/>
      <c r="CZ94" s="882"/>
      <c r="DA94" s="882"/>
      <c r="DB94" s="882"/>
      <c r="DC94" s="882"/>
      <c r="DD94" s="882"/>
      <c r="DE94" s="882"/>
      <c r="DF94" s="882"/>
      <c r="DG94" s="882"/>
      <c r="DH94" s="882"/>
      <c r="DI94" s="882"/>
      <c r="DJ94" s="882"/>
      <c r="DK94" s="882"/>
      <c r="DL94" s="882"/>
      <c r="DM94" s="882"/>
      <c r="DN94" s="882"/>
      <c r="DO94" s="882"/>
      <c r="DP94" s="882"/>
      <c r="DQ94" s="882"/>
      <c r="DR94" s="882"/>
      <c r="DS94" s="882"/>
      <c r="DT94" s="882"/>
      <c r="DU94" s="882"/>
      <c r="DV94" s="882"/>
      <c r="DW94" s="882"/>
      <c r="DX94" s="882"/>
      <c r="DY94" s="882"/>
      <c r="DZ94" s="882"/>
      <c r="EA94" s="882"/>
      <c r="EB94" s="882"/>
      <c r="EC94" s="882"/>
      <c r="ED94" s="882"/>
      <c r="EE94" s="882"/>
    </row>
    <row r="95" s="33" customFormat="1" ht="27.95" hidden="1" customHeight="1" spans="1:135">
      <c r="A95" s="755">
        <v>88</v>
      </c>
      <c r="B95" s="746">
        <v>2020</v>
      </c>
      <c r="C95" s="747" t="s">
        <v>388</v>
      </c>
      <c r="D95" s="752">
        <v>43951</v>
      </c>
      <c r="E95" s="746"/>
      <c r="F95" s="1003" t="s">
        <v>527</v>
      </c>
      <c r="G95" s="750"/>
      <c r="H95" s="750"/>
      <c r="I95" s="780"/>
      <c r="J95" s="795" t="s">
        <v>528</v>
      </c>
      <c r="K95" s="745" t="s">
        <v>67</v>
      </c>
      <c r="L95" s="780"/>
      <c r="M95" s="750" t="s">
        <v>378</v>
      </c>
      <c r="N95" s="786" t="s">
        <v>525</v>
      </c>
      <c r="O95" s="785" t="s">
        <v>529</v>
      </c>
      <c r="P95" s="749"/>
      <c r="Q95" s="790">
        <v>1724745086</v>
      </c>
      <c r="R95" s="807"/>
      <c r="S95" s="808" t="s">
        <v>286</v>
      </c>
      <c r="T95" s="754">
        <v>332</v>
      </c>
      <c r="U95" s="809" t="s">
        <v>211</v>
      </c>
      <c r="V95" s="750">
        <v>5</v>
      </c>
      <c r="W95" s="754" t="s">
        <v>74</v>
      </c>
      <c r="X95" s="746"/>
      <c r="Y95" s="746"/>
      <c r="Z95" s="746"/>
      <c r="AA95" s="746"/>
      <c r="AB95" s="750"/>
      <c r="AC95" s="746"/>
      <c r="AD95" s="746"/>
      <c r="AE95" s="746"/>
      <c r="AF95" s="746"/>
      <c r="AG95" s="746" t="s">
        <v>74</v>
      </c>
      <c r="AH95" s="833">
        <v>43951</v>
      </c>
      <c r="AI95" s="834" t="s">
        <v>393</v>
      </c>
      <c r="AJ95" s="746"/>
      <c r="AK95" s="833"/>
      <c r="AL95" s="834"/>
      <c r="AM95" s="790"/>
      <c r="AN95" s="790"/>
      <c r="AO95" s="790"/>
      <c r="AP95" s="847"/>
      <c r="AQ95" s="834"/>
      <c r="AR95" s="790"/>
      <c r="AS95" s="790"/>
      <c r="AT95" s="746"/>
      <c r="AU95" s="833"/>
      <c r="AV95" s="834"/>
      <c r="AW95" s="790"/>
      <c r="AX95" s="790"/>
      <c r="AY95" s="790"/>
      <c r="AZ95" s="746"/>
      <c r="BA95" s="746"/>
      <c r="BB95" s="746"/>
      <c r="BC95" s="746"/>
      <c r="BD95" s="746"/>
      <c r="BE95" s="746" t="s">
        <v>76</v>
      </c>
      <c r="BF95" s="841">
        <v>43951</v>
      </c>
      <c r="BG95" s="866">
        <f ca="1" t="shared" si="1"/>
        <v>157</v>
      </c>
      <c r="BH95" s="746" t="s">
        <v>76</v>
      </c>
      <c r="BI95" s="746" t="s">
        <v>76</v>
      </c>
      <c r="BJ95" s="746" t="s">
        <v>419</v>
      </c>
      <c r="BK95" s="752"/>
      <c r="BL95" s="871"/>
      <c r="BM95" s="871"/>
      <c r="BN95" s="877"/>
      <c r="BV95" s="882"/>
      <c r="BW95" s="882"/>
      <c r="BX95" s="882"/>
      <c r="BY95" s="882"/>
      <c r="BZ95" s="882"/>
      <c r="CA95" s="882"/>
      <c r="CB95" s="882"/>
      <c r="CC95" s="882"/>
      <c r="CD95" s="882"/>
      <c r="CE95" s="882"/>
      <c r="CF95" s="882"/>
      <c r="CG95" s="882"/>
      <c r="CH95" s="882"/>
      <c r="CI95" s="882"/>
      <c r="CJ95" s="882"/>
      <c r="CK95" s="882"/>
      <c r="CL95" s="882"/>
      <c r="CM95" s="882"/>
      <c r="CN95" s="882"/>
      <c r="CO95" s="882"/>
      <c r="CP95" s="882"/>
      <c r="CQ95" s="882"/>
      <c r="CR95" s="882"/>
      <c r="CS95" s="882"/>
      <c r="CT95" s="882"/>
      <c r="CU95" s="882"/>
      <c r="CV95" s="882"/>
      <c r="CW95" s="882"/>
      <c r="CX95" s="882"/>
      <c r="CY95" s="882"/>
      <c r="CZ95" s="882"/>
      <c r="DA95" s="882"/>
      <c r="DB95" s="882"/>
      <c r="DC95" s="882"/>
      <c r="DD95" s="882"/>
      <c r="DE95" s="882"/>
      <c r="DF95" s="882"/>
      <c r="DG95" s="882"/>
      <c r="DH95" s="882"/>
      <c r="DI95" s="882"/>
      <c r="DJ95" s="882"/>
      <c r="DK95" s="882"/>
      <c r="DL95" s="882"/>
      <c r="DM95" s="882"/>
      <c r="DN95" s="882"/>
      <c r="DO95" s="882"/>
      <c r="DP95" s="882"/>
      <c r="DQ95" s="882"/>
      <c r="DR95" s="882"/>
      <c r="DS95" s="882"/>
      <c r="DT95" s="882"/>
      <c r="DU95" s="882"/>
      <c r="DV95" s="882"/>
      <c r="DW95" s="882"/>
      <c r="DX95" s="882"/>
      <c r="DY95" s="882"/>
      <c r="DZ95" s="882"/>
      <c r="EA95" s="882"/>
      <c r="EB95" s="882"/>
      <c r="EC95" s="882"/>
      <c r="ED95" s="882"/>
      <c r="EE95" s="882"/>
    </row>
    <row r="96" s="710" customFormat="1" ht="27.95" hidden="1" customHeight="1" spans="1:135">
      <c r="A96" s="745">
        <v>89</v>
      </c>
      <c r="B96" s="746">
        <v>2020</v>
      </c>
      <c r="C96" s="747" t="s">
        <v>388</v>
      </c>
      <c r="D96" s="752">
        <v>43951</v>
      </c>
      <c r="E96" s="746"/>
      <c r="F96" s="1003" t="s">
        <v>530</v>
      </c>
      <c r="G96" s="750"/>
      <c r="H96" s="750"/>
      <c r="I96" s="780"/>
      <c r="J96" s="795" t="s">
        <v>531</v>
      </c>
      <c r="K96" s="745" t="s">
        <v>67</v>
      </c>
      <c r="L96" s="780"/>
      <c r="M96" s="750" t="s">
        <v>378</v>
      </c>
      <c r="N96" s="786" t="s">
        <v>532</v>
      </c>
      <c r="O96" s="785" t="s">
        <v>533</v>
      </c>
      <c r="P96" s="749"/>
      <c r="Q96" s="790">
        <v>1004848949</v>
      </c>
      <c r="R96" s="807"/>
      <c r="S96" s="808" t="s">
        <v>286</v>
      </c>
      <c r="T96" s="754">
        <v>332</v>
      </c>
      <c r="U96" s="809" t="s">
        <v>211</v>
      </c>
      <c r="V96" s="750">
        <v>5</v>
      </c>
      <c r="W96" s="754" t="s">
        <v>74</v>
      </c>
      <c r="X96" s="746"/>
      <c r="Y96" s="746"/>
      <c r="Z96" s="746"/>
      <c r="AA96" s="746"/>
      <c r="AB96" s="750"/>
      <c r="AC96" s="746"/>
      <c r="AD96" s="746"/>
      <c r="AE96" s="746"/>
      <c r="AF96" s="746"/>
      <c r="AG96" s="746" t="s">
        <v>74</v>
      </c>
      <c r="AH96" s="833">
        <v>43951</v>
      </c>
      <c r="AI96" s="834" t="s">
        <v>393</v>
      </c>
      <c r="AJ96" s="746"/>
      <c r="AK96" s="833"/>
      <c r="AL96" s="834"/>
      <c r="AM96" s="790"/>
      <c r="AN96" s="790"/>
      <c r="AO96" s="790"/>
      <c r="AP96" s="847"/>
      <c r="AQ96" s="834"/>
      <c r="AR96" s="790"/>
      <c r="AS96" s="790"/>
      <c r="AT96" s="746"/>
      <c r="AU96" s="833"/>
      <c r="AV96" s="834"/>
      <c r="AW96" s="790"/>
      <c r="AX96" s="790"/>
      <c r="AY96" s="790"/>
      <c r="AZ96" s="746"/>
      <c r="BA96" s="746"/>
      <c r="BB96" s="746"/>
      <c r="BC96" s="746"/>
      <c r="BD96" s="746"/>
      <c r="BE96" s="746" t="s">
        <v>76</v>
      </c>
      <c r="BF96" s="841">
        <v>43951</v>
      </c>
      <c r="BG96" s="866">
        <f ca="1" t="shared" si="1"/>
        <v>157</v>
      </c>
      <c r="BH96" s="746" t="s">
        <v>76</v>
      </c>
      <c r="BI96" s="746" t="s">
        <v>76</v>
      </c>
      <c r="BJ96" s="746" t="s">
        <v>432</v>
      </c>
      <c r="BK96" s="752"/>
      <c r="BL96" s="871"/>
      <c r="BM96" s="871"/>
      <c r="BN96" s="877"/>
      <c r="BV96" s="882"/>
      <c r="BW96" s="882"/>
      <c r="BX96" s="882"/>
      <c r="BY96" s="882"/>
      <c r="BZ96" s="882"/>
      <c r="CA96" s="882"/>
      <c r="CB96" s="882"/>
      <c r="CC96" s="882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2"/>
      <c r="CU96" s="882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2"/>
      <c r="DM96" s="882"/>
      <c r="DN96" s="882"/>
      <c r="DO96" s="882"/>
      <c r="DP96" s="882"/>
      <c r="DQ96" s="882"/>
      <c r="DR96" s="882"/>
      <c r="DS96" s="882"/>
      <c r="DT96" s="882"/>
      <c r="DU96" s="882"/>
      <c r="DV96" s="882"/>
      <c r="DW96" s="882"/>
      <c r="DX96" s="882"/>
      <c r="DY96" s="882"/>
      <c r="DZ96" s="882"/>
      <c r="EA96" s="882"/>
      <c r="EB96" s="882"/>
      <c r="EC96" s="882"/>
      <c r="ED96" s="882"/>
      <c r="EE96" s="882"/>
    </row>
    <row r="97" s="709" customFormat="1" ht="27.95" hidden="1" customHeight="1" spans="1:135">
      <c r="A97" s="738">
        <v>90</v>
      </c>
      <c r="B97" s="739">
        <v>2020</v>
      </c>
      <c r="C97" s="744" t="s">
        <v>388</v>
      </c>
      <c r="D97" s="751">
        <v>43950</v>
      </c>
      <c r="E97" s="739"/>
      <c r="F97" s="742" t="s">
        <v>534</v>
      </c>
      <c r="G97" s="750"/>
      <c r="H97" s="743"/>
      <c r="I97" s="773"/>
      <c r="J97" s="888" t="s">
        <v>535</v>
      </c>
      <c r="K97" s="738" t="s">
        <v>67</v>
      </c>
      <c r="L97" s="773"/>
      <c r="M97" s="743" t="s">
        <v>68</v>
      </c>
      <c r="N97" s="891" t="s">
        <v>536</v>
      </c>
      <c r="O97" s="892" t="s">
        <v>536</v>
      </c>
      <c r="P97" s="742"/>
      <c r="Q97" s="904">
        <v>1708672249001</v>
      </c>
      <c r="R97" s="804"/>
      <c r="S97" s="805" t="s">
        <v>152</v>
      </c>
      <c r="T97" s="761">
        <v>201</v>
      </c>
      <c r="U97" s="739"/>
      <c r="V97" s="743"/>
      <c r="W97" s="739" t="s">
        <v>74</v>
      </c>
      <c r="X97" s="739"/>
      <c r="Y97" s="739"/>
      <c r="Z97" s="739"/>
      <c r="AA97" s="739"/>
      <c r="AB97" s="743"/>
      <c r="AC97" s="739"/>
      <c r="AD97" s="739"/>
      <c r="AE97" s="739"/>
      <c r="AF97" s="739"/>
      <c r="AG97" s="739" t="s">
        <v>74</v>
      </c>
      <c r="AH97" s="836">
        <v>43950</v>
      </c>
      <c r="AI97" s="837" t="s">
        <v>393</v>
      </c>
      <c r="AJ97" s="739" t="s">
        <v>74</v>
      </c>
      <c r="AK97" s="836">
        <v>44061</v>
      </c>
      <c r="AL97" s="837"/>
      <c r="AM97" s="812"/>
      <c r="AN97" s="812" t="s">
        <v>537</v>
      </c>
      <c r="AO97" s="812"/>
      <c r="AP97" s="848"/>
      <c r="AQ97" s="837"/>
      <c r="AR97" s="812"/>
      <c r="AS97" s="812"/>
      <c r="AT97" s="739"/>
      <c r="AU97" s="836"/>
      <c r="AV97" s="837"/>
      <c r="AW97" s="812"/>
      <c r="AX97" s="812"/>
      <c r="AY97" s="790"/>
      <c r="AZ97" s="746"/>
      <c r="BA97" s="746"/>
      <c r="BB97" s="746"/>
      <c r="BC97" s="746"/>
      <c r="BD97" s="746"/>
      <c r="BE97" s="739" t="s">
        <v>76</v>
      </c>
      <c r="BF97" s="836">
        <v>43950</v>
      </c>
      <c r="BG97" s="866">
        <f ca="1" t="shared" si="1"/>
        <v>158</v>
      </c>
      <c r="BH97" s="739" t="s">
        <v>76</v>
      </c>
      <c r="BI97" s="739" t="s">
        <v>76</v>
      </c>
      <c r="BJ97" s="739" t="s">
        <v>91</v>
      </c>
      <c r="BK97" s="751"/>
      <c r="BL97" s="871"/>
      <c r="BM97" s="871"/>
      <c r="BN97" s="877"/>
      <c r="BO97" s="33"/>
      <c r="BP97" s="33"/>
      <c r="BQ97" s="33"/>
      <c r="BR97" s="33"/>
      <c r="BS97" s="33"/>
      <c r="BT97" s="33"/>
      <c r="BU97" s="33"/>
      <c r="BV97" s="883"/>
      <c r="BW97" s="883"/>
      <c r="BX97" s="883"/>
      <c r="BY97" s="883"/>
      <c r="BZ97" s="883"/>
      <c r="CA97" s="883"/>
      <c r="CB97" s="883"/>
      <c r="CC97" s="883"/>
      <c r="CD97" s="883"/>
      <c r="CE97" s="883"/>
      <c r="CF97" s="883"/>
      <c r="CG97" s="883"/>
      <c r="CH97" s="883"/>
      <c r="CI97" s="883"/>
      <c r="CJ97" s="883"/>
      <c r="CK97" s="883"/>
      <c r="CL97" s="883"/>
      <c r="CM97" s="883"/>
      <c r="CN97" s="883"/>
      <c r="CO97" s="883"/>
      <c r="CP97" s="883"/>
      <c r="CQ97" s="883"/>
      <c r="CR97" s="883"/>
      <c r="CS97" s="883"/>
      <c r="CT97" s="883"/>
      <c r="CU97" s="883"/>
      <c r="CV97" s="883"/>
      <c r="CW97" s="883"/>
      <c r="CX97" s="883"/>
      <c r="CY97" s="883"/>
      <c r="CZ97" s="883"/>
      <c r="DA97" s="883"/>
      <c r="DB97" s="883"/>
      <c r="DC97" s="883"/>
      <c r="DD97" s="883"/>
      <c r="DE97" s="883"/>
      <c r="DF97" s="883"/>
      <c r="DG97" s="883"/>
      <c r="DH97" s="883"/>
      <c r="DI97" s="883"/>
      <c r="DJ97" s="883"/>
      <c r="DK97" s="883"/>
      <c r="DL97" s="883"/>
      <c r="DM97" s="883"/>
      <c r="DN97" s="883"/>
      <c r="DO97" s="883"/>
      <c r="DP97" s="883"/>
      <c r="DQ97" s="883"/>
      <c r="DR97" s="883"/>
      <c r="DS97" s="883"/>
      <c r="DT97" s="883"/>
      <c r="DU97" s="883"/>
      <c r="DV97" s="883"/>
      <c r="DW97" s="883"/>
      <c r="DX97" s="883"/>
      <c r="DY97" s="883"/>
      <c r="DZ97" s="883"/>
      <c r="EA97" s="883"/>
      <c r="EB97" s="883"/>
      <c r="EC97" s="883"/>
      <c r="ED97" s="883"/>
      <c r="EE97" s="883"/>
    </row>
    <row r="98" s="709" customFormat="1" ht="27.95" hidden="1" customHeight="1" spans="1:135">
      <c r="A98" s="755">
        <v>91</v>
      </c>
      <c r="B98" s="756">
        <v>2020</v>
      </c>
      <c r="C98" s="757" t="s">
        <v>538</v>
      </c>
      <c r="D98" s="886">
        <v>43994</v>
      </c>
      <c r="E98" s="756"/>
      <c r="F98" s="1004" t="s">
        <v>539</v>
      </c>
      <c r="G98" s="754"/>
      <c r="H98" s="754"/>
      <c r="I98" s="780"/>
      <c r="J98" s="893" t="s">
        <v>540</v>
      </c>
      <c r="K98" s="745" t="s">
        <v>67</v>
      </c>
      <c r="L98" s="780"/>
      <c r="M98" s="750" t="s">
        <v>68</v>
      </c>
      <c r="N98" s="786" t="s">
        <v>541</v>
      </c>
      <c r="O98" s="785"/>
      <c r="P98" s="749"/>
      <c r="Q98" s="905">
        <v>1723612170</v>
      </c>
      <c r="R98" s="807"/>
      <c r="S98" s="808" t="s">
        <v>286</v>
      </c>
      <c r="T98" s="810">
        <v>332</v>
      </c>
      <c r="U98" s="809" t="s">
        <v>211</v>
      </c>
      <c r="V98" s="750">
        <v>5</v>
      </c>
      <c r="W98" s="754" t="s">
        <v>74</v>
      </c>
      <c r="X98" s="746"/>
      <c r="Y98" s="746"/>
      <c r="Z98" s="746"/>
      <c r="AA98" s="746"/>
      <c r="AB98" s="750"/>
      <c r="AC98" s="746"/>
      <c r="AD98" s="746"/>
      <c r="AE98" s="746"/>
      <c r="AF98" s="746"/>
      <c r="AG98" s="746" t="s">
        <v>74</v>
      </c>
      <c r="AH98" s="833">
        <v>43994</v>
      </c>
      <c r="AI98" s="834" t="s">
        <v>538</v>
      </c>
      <c r="AJ98" s="746"/>
      <c r="AK98" s="833"/>
      <c r="AL98" s="834"/>
      <c r="AM98" s="790"/>
      <c r="AN98" s="790"/>
      <c r="AO98" s="790"/>
      <c r="AP98" s="847"/>
      <c r="AQ98" s="834"/>
      <c r="AR98" s="790"/>
      <c r="AS98" s="790"/>
      <c r="AT98" s="746"/>
      <c r="AU98" s="833"/>
      <c r="AV98" s="834"/>
      <c r="AW98" s="790"/>
      <c r="AX98" s="790"/>
      <c r="AY98" s="790"/>
      <c r="AZ98" s="746"/>
      <c r="BA98" s="746"/>
      <c r="BB98" s="746"/>
      <c r="BC98" s="746"/>
      <c r="BD98" s="746"/>
      <c r="BE98" s="746" t="s">
        <v>76</v>
      </c>
      <c r="BF98" s="833">
        <v>43994</v>
      </c>
      <c r="BG98" s="866">
        <f ca="1" t="shared" si="1"/>
        <v>126</v>
      </c>
      <c r="BH98" s="746" t="s">
        <v>76</v>
      </c>
      <c r="BI98" s="746" t="s">
        <v>76</v>
      </c>
      <c r="BJ98" s="746" t="s">
        <v>78</v>
      </c>
      <c r="BK98" s="752"/>
      <c r="BL98" s="867"/>
      <c r="BM98" s="867"/>
      <c r="BN98" s="876"/>
      <c r="BV98" s="882"/>
      <c r="BW98" s="882"/>
      <c r="BX98" s="882"/>
      <c r="BY98" s="882"/>
      <c r="BZ98" s="882"/>
      <c r="CA98" s="882"/>
      <c r="CB98" s="882"/>
      <c r="CC98" s="882"/>
      <c r="CD98" s="882"/>
      <c r="CE98" s="882"/>
      <c r="CF98" s="882"/>
      <c r="CG98" s="882"/>
      <c r="CH98" s="882"/>
      <c r="CI98" s="882"/>
      <c r="CJ98" s="882"/>
      <c r="CK98" s="882"/>
      <c r="CL98" s="882"/>
      <c r="CM98" s="882"/>
      <c r="CN98" s="882"/>
      <c r="CO98" s="882"/>
      <c r="CP98" s="882"/>
      <c r="CQ98" s="882"/>
      <c r="CR98" s="882"/>
      <c r="CS98" s="882"/>
      <c r="CT98" s="882"/>
      <c r="CU98" s="882"/>
      <c r="CV98" s="882"/>
      <c r="CW98" s="882"/>
      <c r="CX98" s="882"/>
      <c r="CY98" s="882"/>
      <c r="CZ98" s="882"/>
      <c r="DA98" s="882"/>
      <c r="DB98" s="882"/>
      <c r="DC98" s="882"/>
      <c r="DD98" s="882"/>
      <c r="DE98" s="882"/>
      <c r="DF98" s="882"/>
      <c r="DG98" s="882"/>
      <c r="DH98" s="882"/>
      <c r="DI98" s="882"/>
      <c r="DJ98" s="882"/>
      <c r="DK98" s="882"/>
      <c r="DL98" s="882"/>
      <c r="DM98" s="882"/>
      <c r="DN98" s="882"/>
      <c r="DO98" s="882"/>
      <c r="DP98" s="882"/>
      <c r="DQ98" s="882"/>
      <c r="DR98" s="882"/>
      <c r="DS98" s="882"/>
      <c r="DT98" s="882"/>
      <c r="DU98" s="882"/>
      <c r="DV98" s="882"/>
      <c r="DW98" s="882"/>
      <c r="DX98" s="882"/>
      <c r="DY98" s="882"/>
      <c r="DZ98" s="882"/>
      <c r="EA98" s="882"/>
      <c r="EB98" s="882"/>
      <c r="EC98" s="882"/>
      <c r="ED98" s="882"/>
      <c r="EE98" s="882"/>
    </row>
    <row r="99" s="33" customFormat="1" ht="27.95" hidden="1" customHeight="1" spans="1:135">
      <c r="A99" s="755">
        <v>92</v>
      </c>
      <c r="B99" s="756">
        <v>2020</v>
      </c>
      <c r="C99" s="757" t="s">
        <v>538</v>
      </c>
      <c r="D99" s="886">
        <v>44003</v>
      </c>
      <c r="E99" s="756"/>
      <c r="F99" s="1004" t="s">
        <v>542</v>
      </c>
      <c r="G99" s="750"/>
      <c r="H99" s="750"/>
      <c r="I99" s="780"/>
      <c r="J99" s="795" t="s">
        <v>543</v>
      </c>
      <c r="K99" s="745" t="s">
        <v>67</v>
      </c>
      <c r="L99" s="780"/>
      <c r="M99" s="750" t="s">
        <v>68</v>
      </c>
      <c r="N99" s="786" t="s">
        <v>544</v>
      </c>
      <c r="O99" s="785"/>
      <c r="P99" s="749"/>
      <c r="Q99" s="790">
        <v>1716778897</v>
      </c>
      <c r="R99" s="807"/>
      <c r="S99" s="808" t="s">
        <v>286</v>
      </c>
      <c r="T99" s="810">
        <v>332</v>
      </c>
      <c r="U99" s="809" t="s">
        <v>211</v>
      </c>
      <c r="V99" s="750">
        <v>6</v>
      </c>
      <c r="W99" s="746" t="s">
        <v>74</v>
      </c>
      <c r="X99" s="746"/>
      <c r="Y99" s="746"/>
      <c r="Z99" s="746"/>
      <c r="AA99" s="746"/>
      <c r="AB99" s="750"/>
      <c r="AC99" s="746"/>
      <c r="AD99" s="746"/>
      <c r="AE99" s="746"/>
      <c r="AF99" s="746"/>
      <c r="AG99" s="746" t="s">
        <v>74</v>
      </c>
      <c r="AH99" s="833">
        <v>44003</v>
      </c>
      <c r="AI99" s="834" t="s">
        <v>538</v>
      </c>
      <c r="AJ99" s="746"/>
      <c r="AK99" s="833"/>
      <c r="AL99" s="834"/>
      <c r="AM99" s="790"/>
      <c r="AN99" s="790"/>
      <c r="AO99" s="790"/>
      <c r="AP99" s="847"/>
      <c r="AQ99" s="834"/>
      <c r="AR99" s="790"/>
      <c r="AS99" s="790"/>
      <c r="AT99" s="746"/>
      <c r="AU99" s="833"/>
      <c r="AV99" s="834"/>
      <c r="AW99" s="790"/>
      <c r="AX99" s="790"/>
      <c r="AY99" s="790"/>
      <c r="AZ99" s="746"/>
      <c r="BA99" s="746"/>
      <c r="BB99" s="746"/>
      <c r="BC99" s="746"/>
      <c r="BD99" s="746"/>
      <c r="BE99" s="746" t="s">
        <v>76</v>
      </c>
      <c r="BF99" s="833">
        <v>44003</v>
      </c>
      <c r="BG99" s="866">
        <f ca="1" t="shared" si="1"/>
        <v>120</v>
      </c>
      <c r="BH99" s="746" t="s">
        <v>76</v>
      </c>
      <c r="BI99" s="746" t="s">
        <v>76</v>
      </c>
      <c r="BJ99" s="746" t="s">
        <v>419</v>
      </c>
      <c r="BK99" s="752"/>
      <c r="BL99" s="871"/>
      <c r="BM99" s="871"/>
      <c r="BN99" s="877"/>
      <c r="BV99" s="882"/>
      <c r="BW99" s="882"/>
      <c r="BX99" s="882"/>
      <c r="BY99" s="882"/>
      <c r="BZ99" s="882"/>
      <c r="CA99" s="882"/>
      <c r="CB99" s="882"/>
      <c r="CC99" s="882"/>
      <c r="CD99" s="882"/>
      <c r="CE99" s="882"/>
      <c r="CF99" s="882"/>
      <c r="CG99" s="882"/>
      <c r="CH99" s="882"/>
      <c r="CI99" s="882"/>
      <c r="CJ99" s="882"/>
      <c r="CK99" s="882"/>
      <c r="CL99" s="882"/>
      <c r="CM99" s="882"/>
      <c r="CN99" s="882"/>
      <c r="CO99" s="882"/>
      <c r="CP99" s="882"/>
      <c r="CQ99" s="882"/>
      <c r="CR99" s="882"/>
      <c r="CS99" s="882"/>
      <c r="CT99" s="882"/>
      <c r="CU99" s="882"/>
      <c r="CV99" s="882"/>
      <c r="CW99" s="882"/>
      <c r="CX99" s="882"/>
      <c r="CY99" s="882"/>
      <c r="CZ99" s="882"/>
      <c r="DA99" s="882"/>
      <c r="DB99" s="882"/>
      <c r="DC99" s="882"/>
      <c r="DD99" s="882"/>
      <c r="DE99" s="882"/>
      <c r="DF99" s="882"/>
      <c r="DG99" s="882"/>
      <c r="DH99" s="882"/>
      <c r="DI99" s="882"/>
      <c r="DJ99" s="882"/>
      <c r="DK99" s="882"/>
      <c r="DL99" s="882"/>
      <c r="DM99" s="882"/>
      <c r="DN99" s="882"/>
      <c r="DO99" s="882"/>
      <c r="DP99" s="882"/>
      <c r="DQ99" s="882"/>
      <c r="DR99" s="882"/>
      <c r="DS99" s="882"/>
      <c r="DT99" s="882"/>
      <c r="DU99" s="882"/>
      <c r="DV99" s="882"/>
      <c r="DW99" s="882"/>
      <c r="DX99" s="882"/>
      <c r="DY99" s="882"/>
      <c r="DZ99" s="882"/>
      <c r="EA99" s="882"/>
      <c r="EB99" s="882"/>
      <c r="EC99" s="882"/>
      <c r="ED99" s="882"/>
      <c r="EE99" s="882"/>
    </row>
    <row r="100" s="709" customFormat="1" ht="27.95" hidden="1" customHeight="1" spans="1:135">
      <c r="A100" s="745">
        <v>93</v>
      </c>
      <c r="B100" s="746">
        <v>2020</v>
      </c>
      <c r="C100" s="747" t="s">
        <v>545</v>
      </c>
      <c r="D100" s="752">
        <v>43953</v>
      </c>
      <c r="E100" s="746"/>
      <c r="F100" s="749" t="s">
        <v>546</v>
      </c>
      <c r="G100" s="750"/>
      <c r="H100" s="750"/>
      <c r="I100" s="780"/>
      <c r="J100" s="894" t="s">
        <v>547</v>
      </c>
      <c r="K100" s="745" t="s">
        <v>67</v>
      </c>
      <c r="L100" s="780"/>
      <c r="M100" s="750" t="s">
        <v>68</v>
      </c>
      <c r="N100" s="786" t="s">
        <v>548</v>
      </c>
      <c r="O100" s="785" t="s">
        <v>549</v>
      </c>
      <c r="P100" s="749"/>
      <c r="Q100" s="790">
        <v>701414534</v>
      </c>
      <c r="R100" s="807"/>
      <c r="S100" s="808" t="s">
        <v>152</v>
      </c>
      <c r="T100" s="810">
        <v>201</v>
      </c>
      <c r="U100" s="746" t="s">
        <v>86</v>
      </c>
      <c r="V100" s="750">
        <v>1</v>
      </c>
      <c r="W100" s="746" t="s">
        <v>74</v>
      </c>
      <c r="X100" s="746"/>
      <c r="Y100" s="746"/>
      <c r="Z100" s="746"/>
      <c r="AA100" s="746"/>
      <c r="AB100" s="750"/>
      <c r="AC100" s="746"/>
      <c r="AD100" s="746"/>
      <c r="AE100" s="746"/>
      <c r="AF100" s="746"/>
      <c r="AG100" s="746" t="s">
        <v>74</v>
      </c>
      <c r="AH100" s="752">
        <v>43953</v>
      </c>
      <c r="AI100" s="834" t="s">
        <v>545</v>
      </c>
      <c r="AJ100" s="746"/>
      <c r="AK100" s="833"/>
      <c r="AL100" s="834"/>
      <c r="AM100" s="790"/>
      <c r="AN100" s="790"/>
      <c r="AO100" s="790"/>
      <c r="AP100" s="847"/>
      <c r="AQ100" s="834"/>
      <c r="AR100" s="790"/>
      <c r="AS100" s="790"/>
      <c r="AT100" s="746"/>
      <c r="AU100" s="833"/>
      <c r="AV100" s="834"/>
      <c r="AW100" s="790"/>
      <c r="AX100" s="790"/>
      <c r="AY100" s="790"/>
      <c r="AZ100" s="746"/>
      <c r="BA100" s="746"/>
      <c r="BB100" s="746"/>
      <c r="BC100" s="746"/>
      <c r="BD100" s="746"/>
      <c r="BE100" s="746" t="s">
        <v>76</v>
      </c>
      <c r="BF100" s="841">
        <v>43953</v>
      </c>
      <c r="BG100" s="866">
        <f ca="1" t="shared" si="1"/>
        <v>155</v>
      </c>
      <c r="BH100" s="746" t="s">
        <v>76</v>
      </c>
      <c r="BI100" s="746" t="s">
        <v>76</v>
      </c>
      <c r="BJ100" s="746" t="s">
        <v>432</v>
      </c>
      <c r="BK100" s="752"/>
      <c r="BL100" s="867"/>
      <c r="BM100" s="867"/>
      <c r="BN100" s="876"/>
      <c r="BV100" s="882"/>
      <c r="BW100" s="882"/>
      <c r="BX100" s="882"/>
      <c r="BY100" s="882"/>
      <c r="BZ100" s="882"/>
      <c r="CA100" s="882"/>
      <c r="CB100" s="882"/>
      <c r="CC100" s="882"/>
      <c r="CD100" s="882"/>
      <c r="CE100" s="882"/>
      <c r="CF100" s="882"/>
      <c r="CG100" s="882"/>
      <c r="CH100" s="882"/>
      <c r="CI100" s="882"/>
      <c r="CJ100" s="882"/>
      <c r="CK100" s="882"/>
      <c r="CL100" s="882"/>
      <c r="CM100" s="882"/>
      <c r="CN100" s="882"/>
      <c r="CO100" s="882"/>
      <c r="CP100" s="882"/>
      <c r="CQ100" s="882"/>
      <c r="CR100" s="882"/>
      <c r="CS100" s="882"/>
      <c r="CT100" s="882"/>
      <c r="CU100" s="882"/>
      <c r="CV100" s="882"/>
      <c r="CW100" s="882"/>
      <c r="CX100" s="882"/>
      <c r="CY100" s="882"/>
      <c r="CZ100" s="882"/>
      <c r="DA100" s="882"/>
      <c r="DB100" s="882"/>
      <c r="DC100" s="882"/>
      <c r="DD100" s="882"/>
      <c r="DE100" s="882"/>
      <c r="DF100" s="882"/>
      <c r="DG100" s="882"/>
      <c r="DH100" s="882"/>
      <c r="DI100" s="882"/>
      <c r="DJ100" s="882"/>
      <c r="DK100" s="882"/>
      <c r="DL100" s="882"/>
      <c r="DM100" s="882"/>
      <c r="DN100" s="882"/>
      <c r="DO100" s="882"/>
      <c r="DP100" s="882"/>
      <c r="DQ100" s="882"/>
      <c r="DR100" s="882"/>
      <c r="DS100" s="882"/>
      <c r="DT100" s="882"/>
      <c r="DU100" s="882"/>
      <c r="DV100" s="882"/>
      <c r="DW100" s="882"/>
      <c r="DX100" s="882"/>
      <c r="DY100" s="882"/>
      <c r="DZ100" s="882"/>
      <c r="EA100" s="882"/>
      <c r="EB100" s="882"/>
      <c r="EC100" s="882"/>
      <c r="ED100" s="882"/>
      <c r="EE100" s="882"/>
    </row>
    <row r="101" s="33" customFormat="1" ht="27.95" hidden="1" customHeight="1" spans="1:135">
      <c r="A101" s="745">
        <v>94</v>
      </c>
      <c r="B101" s="746">
        <v>2020</v>
      </c>
      <c r="C101" s="747" t="s">
        <v>545</v>
      </c>
      <c r="D101" s="752">
        <v>43957</v>
      </c>
      <c r="E101" s="746"/>
      <c r="F101" s="1003" t="s">
        <v>550</v>
      </c>
      <c r="G101" s="750"/>
      <c r="H101" s="750"/>
      <c r="I101" s="780"/>
      <c r="J101" s="750" t="s">
        <v>551</v>
      </c>
      <c r="K101" s="745" t="s">
        <v>67</v>
      </c>
      <c r="L101" s="780"/>
      <c r="M101" s="750" t="s">
        <v>552</v>
      </c>
      <c r="N101" s="786" t="s">
        <v>553</v>
      </c>
      <c r="O101" s="785" t="s">
        <v>554</v>
      </c>
      <c r="P101" s="749"/>
      <c r="Q101" s="790">
        <v>1722603675</v>
      </c>
      <c r="R101" s="807"/>
      <c r="S101" s="808" t="s">
        <v>286</v>
      </c>
      <c r="T101" s="754">
        <v>332</v>
      </c>
      <c r="U101" s="809" t="s">
        <v>211</v>
      </c>
      <c r="V101" s="750">
        <v>5</v>
      </c>
      <c r="W101" s="754" t="s">
        <v>74</v>
      </c>
      <c r="X101" s="746"/>
      <c r="Y101" s="746"/>
      <c r="Z101" s="746"/>
      <c r="AA101" s="746"/>
      <c r="AB101" s="750"/>
      <c r="AC101" s="746"/>
      <c r="AD101" s="746"/>
      <c r="AE101" s="746"/>
      <c r="AF101" s="746"/>
      <c r="AG101" s="746" t="s">
        <v>74</v>
      </c>
      <c r="AH101" s="833">
        <v>43959</v>
      </c>
      <c r="AI101" s="834" t="s">
        <v>545</v>
      </c>
      <c r="AJ101" s="746"/>
      <c r="AK101" s="833"/>
      <c r="AL101" s="834"/>
      <c r="AM101" s="790"/>
      <c r="AN101" s="790"/>
      <c r="AO101" s="790"/>
      <c r="AP101" s="847"/>
      <c r="AQ101" s="834"/>
      <c r="AR101" s="790"/>
      <c r="AS101" s="790"/>
      <c r="AT101" s="746"/>
      <c r="AU101" s="833"/>
      <c r="AV101" s="834"/>
      <c r="AW101" s="790"/>
      <c r="AX101" s="790"/>
      <c r="AY101" s="790"/>
      <c r="AZ101" s="746"/>
      <c r="BA101" s="746"/>
      <c r="BB101" s="746"/>
      <c r="BC101" s="746"/>
      <c r="BD101" s="746"/>
      <c r="BE101" s="746" t="s">
        <v>76</v>
      </c>
      <c r="BF101" s="841">
        <v>43959</v>
      </c>
      <c r="BG101" s="866">
        <f ca="1" t="shared" si="1"/>
        <v>151</v>
      </c>
      <c r="BH101" s="746" t="s">
        <v>76</v>
      </c>
      <c r="BI101" s="746" t="s">
        <v>76</v>
      </c>
      <c r="BJ101" s="746" t="s">
        <v>91</v>
      </c>
      <c r="BK101" s="752"/>
      <c r="BL101" s="871"/>
      <c r="BM101" s="871"/>
      <c r="BN101" s="877"/>
      <c r="BV101" s="882"/>
      <c r="BW101" s="882"/>
      <c r="BX101" s="882"/>
      <c r="BY101" s="882"/>
      <c r="BZ101" s="882"/>
      <c r="CA101" s="882"/>
      <c r="CB101" s="882"/>
      <c r="CC101" s="882"/>
      <c r="CD101" s="882"/>
      <c r="CE101" s="882"/>
      <c r="CF101" s="882"/>
      <c r="CG101" s="882"/>
      <c r="CH101" s="882"/>
      <c r="CI101" s="882"/>
      <c r="CJ101" s="882"/>
      <c r="CK101" s="882"/>
      <c r="CL101" s="882"/>
      <c r="CM101" s="882"/>
      <c r="CN101" s="882"/>
      <c r="CO101" s="882"/>
      <c r="CP101" s="882"/>
      <c r="CQ101" s="882"/>
      <c r="CR101" s="882"/>
      <c r="CS101" s="882"/>
      <c r="CT101" s="882"/>
      <c r="CU101" s="882"/>
      <c r="CV101" s="882"/>
      <c r="CW101" s="882"/>
      <c r="CX101" s="882"/>
      <c r="CY101" s="882"/>
      <c r="CZ101" s="882"/>
      <c r="DA101" s="882"/>
      <c r="DB101" s="882"/>
      <c r="DC101" s="882"/>
      <c r="DD101" s="882"/>
      <c r="DE101" s="882"/>
      <c r="DF101" s="882"/>
      <c r="DG101" s="882"/>
      <c r="DH101" s="882"/>
      <c r="DI101" s="882"/>
      <c r="DJ101" s="882"/>
      <c r="DK101" s="882"/>
      <c r="DL101" s="882"/>
      <c r="DM101" s="882"/>
      <c r="DN101" s="882"/>
      <c r="DO101" s="882"/>
      <c r="DP101" s="882"/>
      <c r="DQ101" s="882"/>
      <c r="DR101" s="882"/>
      <c r="DS101" s="882"/>
      <c r="DT101" s="882"/>
      <c r="DU101" s="882"/>
      <c r="DV101" s="882"/>
      <c r="DW101" s="882"/>
      <c r="DX101" s="882"/>
      <c r="DY101" s="882"/>
      <c r="DZ101" s="882"/>
      <c r="EA101" s="882"/>
      <c r="EB101" s="882"/>
      <c r="EC101" s="882"/>
      <c r="ED101" s="882"/>
      <c r="EE101" s="882"/>
    </row>
    <row r="102" s="709" customFormat="1" ht="27.95" hidden="1" customHeight="1" spans="1:135">
      <c r="A102" s="745">
        <v>95</v>
      </c>
      <c r="B102" s="746">
        <v>2020</v>
      </c>
      <c r="C102" s="747" t="s">
        <v>545</v>
      </c>
      <c r="D102" s="752">
        <v>43959</v>
      </c>
      <c r="E102" s="746"/>
      <c r="F102" s="1003" t="s">
        <v>555</v>
      </c>
      <c r="G102" s="750"/>
      <c r="H102" s="750"/>
      <c r="I102" s="780"/>
      <c r="J102" s="895" t="s">
        <v>556</v>
      </c>
      <c r="K102" s="745" t="s">
        <v>67</v>
      </c>
      <c r="L102" s="780"/>
      <c r="M102" s="750" t="s">
        <v>96</v>
      </c>
      <c r="N102" s="786" t="s">
        <v>557</v>
      </c>
      <c r="O102" s="785" t="s">
        <v>558</v>
      </c>
      <c r="P102" s="749"/>
      <c r="Q102" s="790">
        <v>502582117</v>
      </c>
      <c r="R102" s="807"/>
      <c r="S102" s="808" t="s">
        <v>286</v>
      </c>
      <c r="T102" s="754">
        <v>332</v>
      </c>
      <c r="U102" s="809" t="s">
        <v>211</v>
      </c>
      <c r="V102" s="750">
        <v>5</v>
      </c>
      <c r="W102" s="754" t="s">
        <v>74</v>
      </c>
      <c r="X102" s="746"/>
      <c r="Y102" s="746"/>
      <c r="Z102" s="746"/>
      <c r="AA102" s="746"/>
      <c r="AB102" s="750"/>
      <c r="AC102" s="746"/>
      <c r="AD102" s="746"/>
      <c r="AE102" s="746"/>
      <c r="AF102" s="746"/>
      <c r="AG102" s="746" t="s">
        <v>74</v>
      </c>
      <c r="AH102" s="752">
        <v>43959</v>
      </c>
      <c r="AI102" s="834" t="s">
        <v>545</v>
      </c>
      <c r="AJ102" s="746"/>
      <c r="AK102" s="833"/>
      <c r="AL102" s="834"/>
      <c r="AM102" s="790"/>
      <c r="AN102" s="790"/>
      <c r="AO102" s="790"/>
      <c r="AP102" s="847"/>
      <c r="AQ102" s="834"/>
      <c r="AR102" s="790"/>
      <c r="AS102" s="790"/>
      <c r="AT102" s="746"/>
      <c r="AU102" s="833"/>
      <c r="AV102" s="834"/>
      <c r="AW102" s="790"/>
      <c r="AX102" s="790"/>
      <c r="AY102" s="790"/>
      <c r="AZ102" s="746"/>
      <c r="BA102" s="746"/>
      <c r="BB102" s="746"/>
      <c r="BC102" s="746"/>
      <c r="BD102" s="746"/>
      <c r="BE102" s="746" t="s">
        <v>76</v>
      </c>
      <c r="BF102" s="841">
        <v>43959</v>
      </c>
      <c r="BG102" s="866">
        <f ca="1" t="shared" si="1"/>
        <v>151</v>
      </c>
      <c r="BH102" s="746" t="s">
        <v>76</v>
      </c>
      <c r="BI102" s="746" t="s">
        <v>76</v>
      </c>
      <c r="BJ102" s="746" t="s">
        <v>78</v>
      </c>
      <c r="BK102" s="752"/>
      <c r="BL102" s="867"/>
      <c r="BM102" s="867"/>
      <c r="BN102" s="876"/>
      <c r="BV102" s="882"/>
      <c r="BW102" s="882"/>
      <c r="BX102" s="882"/>
      <c r="BY102" s="882"/>
      <c r="BZ102" s="882"/>
      <c r="CA102" s="882"/>
      <c r="CB102" s="882"/>
      <c r="CC102" s="882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2"/>
      <c r="CU102" s="882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2"/>
      <c r="DM102" s="882"/>
      <c r="DN102" s="882"/>
      <c r="DO102" s="882"/>
      <c r="DP102" s="882"/>
      <c r="DQ102" s="882"/>
      <c r="DR102" s="882"/>
      <c r="DS102" s="882"/>
      <c r="DT102" s="882"/>
      <c r="DU102" s="882"/>
      <c r="DV102" s="882"/>
      <c r="DW102" s="882"/>
      <c r="DX102" s="882"/>
      <c r="DY102" s="882"/>
      <c r="DZ102" s="882"/>
      <c r="EA102" s="882"/>
      <c r="EB102" s="882"/>
      <c r="EC102" s="882"/>
      <c r="ED102" s="882"/>
      <c r="EE102" s="882"/>
    </row>
    <row r="103" s="33" customFormat="1" ht="27.95" hidden="1" customHeight="1" spans="1:135">
      <c r="A103" s="745">
        <v>96</v>
      </c>
      <c r="B103" s="746">
        <v>2020</v>
      </c>
      <c r="C103" s="747" t="s">
        <v>545</v>
      </c>
      <c r="D103" s="752">
        <v>43982</v>
      </c>
      <c r="E103" s="746"/>
      <c r="F103" s="749" t="s">
        <v>559</v>
      </c>
      <c r="G103" s="750"/>
      <c r="H103" s="750"/>
      <c r="I103" s="780"/>
      <c r="J103" s="895" t="s">
        <v>560</v>
      </c>
      <c r="K103" s="745" t="s">
        <v>67</v>
      </c>
      <c r="L103" s="780"/>
      <c r="M103" s="750" t="s">
        <v>68</v>
      </c>
      <c r="N103" s="786" t="s">
        <v>561</v>
      </c>
      <c r="O103" s="785" t="s">
        <v>561</v>
      </c>
      <c r="P103" s="749"/>
      <c r="Q103" s="790">
        <v>1700349184</v>
      </c>
      <c r="R103" s="807"/>
      <c r="S103" s="808" t="s">
        <v>286</v>
      </c>
      <c r="T103" s="754">
        <v>332</v>
      </c>
      <c r="U103" s="809" t="s">
        <v>211</v>
      </c>
      <c r="V103" s="750">
        <v>5</v>
      </c>
      <c r="W103" s="754" t="s">
        <v>74</v>
      </c>
      <c r="X103" s="746"/>
      <c r="Y103" s="746"/>
      <c r="Z103" s="746"/>
      <c r="AA103" s="746"/>
      <c r="AB103" s="750"/>
      <c r="AC103" s="746"/>
      <c r="AD103" s="746"/>
      <c r="AE103" s="746"/>
      <c r="AF103" s="746"/>
      <c r="AG103" s="746" t="s">
        <v>74</v>
      </c>
      <c r="AH103" s="833">
        <v>43982</v>
      </c>
      <c r="AI103" s="834" t="s">
        <v>545</v>
      </c>
      <c r="AJ103" s="746"/>
      <c r="AK103" s="833"/>
      <c r="AL103" s="834"/>
      <c r="AM103" s="790"/>
      <c r="AN103" s="790"/>
      <c r="AO103" s="790"/>
      <c r="AP103" s="847"/>
      <c r="AQ103" s="834"/>
      <c r="AR103" s="790"/>
      <c r="AS103" s="790"/>
      <c r="AT103" s="746"/>
      <c r="AU103" s="833"/>
      <c r="AV103" s="834"/>
      <c r="AW103" s="790"/>
      <c r="AX103" s="790"/>
      <c r="AY103" s="790"/>
      <c r="AZ103" s="746"/>
      <c r="BA103" s="746"/>
      <c r="BB103" s="746"/>
      <c r="BC103" s="746"/>
      <c r="BD103" s="746"/>
      <c r="BE103" s="746" t="s">
        <v>76</v>
      </c>
      <c r="BF103" s="841">
        <v>43982</v>
      </c>
      <c r="BG103" s="866">
        <f ca="1" t="shared" si="1"/>
        <v>135</v>
      </c>
      <c r="BH103" s="746" t="s">
        <v>76</v>
      </c>
      <c r="BI103" s="746" t="s">
        <v>76</v>
      </c>
      <c r="BJ103" s="746" t="s">
        <v>419</v>
      </c>
      <c r="BK103" s="752"/>
      <c r="BL103" s="871"/>
      <c r="BM103" s="871"/>
      <c r="BN103" s="877"/>
      <c r="BV103" s="882"/>
      <c r="BW103" s="882"/>
      <c r="BX103" s="882"/>
      <c r="BY103" s="882"/>
      <c r="BZ103" s="882"/>
      <c r="CA103" s="882"/>
      <c r="CB103" s="882"/>
      <c r="CC103" s="882"/>
      <c r="CD103" s="882"/>
      <c r="CE103" s="882"/>
      <c r="CF103" s="882"/>
      <c r="CG103" s="882"/>
      <c r="CH103" s="882"/>
      <c r="CI103" s="882"/>
      <c r="CJ103" s="882"/>
      <c r="CK103" s="882"/>
      <c r="CL103" s="882"/>
      <c r="CM103" s="882"/>
      <c r="CN103" s="882"/>
      <c r="CO103" s="882"/>
      <c r="CP103" s="882"/>
      <c r="CQ103" s="882"/>
      <c r="CR103" s="882"/>
      <c r="CS103" s="882"/>
      <c r="CT103" s="882"/>
      <c r="CU103" s="882"/>
      <c r="CV103" s="882"/>
      <c r="CW103" s="882"/>
      <c r="CX103" s="882"/>
      <c r="CY103" s="882"/>
      <c r="CZ103" s="882"/>
      <c r="DA103" s="882"/>
      <c r="DB103" s="882"/>
      <c r="DC103" s="882"/>
      <c r="DD103" s="882"/>
      <c r="DE103" s="882"/>
      <c r="DF103" s="882"/>
      <c r="DG103" s="882"/>
      <c r="DH103" s="882"/>
      <c r="DI103" s="882"/>
      <c r="DJ103" s="882"/>
      <c r="DK103" s="882"/>
      <c r="DL103" s="882"/>
      <c r="DM103" s="882"/>
      <c r="DN103" s="882"/>
      <c r="DO103" s="882"/>
      <c r="DP103" s="882"/>
      <c r="DQ103" s="882"/>
      <c r="DR103" s="882"/>
      <c r="DS103" s="882"/>
      <c r="DT103" s="882"/>
      <c r="DU103" s="882"/>
      <c r="DV103" s="882"/>
      <c r="DW103" s="882"/>
      <c r="DX103" s="882"/>
      <c r="DY103" s="882"/>
      <c r="DZ103" s="882"/>
      <c r="EA103" s="882"/>
      <c r="EB103" s="882"/>
      <c r="EC103" s="882"/>
      <c r="ED103" s="882"/>
      <c r="EE103" s="882"/>
    </row>
    <row r="104" s="710" customFormat="1" ht="27.95" hidden="1" customHeight="1" spans="1:135">
      <c r="A104" s="755">
        <v>97</v>
      </c>
      <c r="B104" s="756">
        <v>2020</v>
      </c>
      <c r="C104" s="757" t="s">
        <v>538</v>
      </c>
      <c r="D104" s="758">
        <v>44003</v>
      </c>
      <c r="E104" s="756"/>
      <c r="F104" s="759" t="s">
        <v>562</v>
      </c>
      <c r="G104" s="754"/>
      <c r="H104" s="754"/>
      <c r="I104" s="780"/>
      <c r="J104" s="896" t="s">
        <v>563</v>
      </c>
      <c r="K104" s="745"/>
      <c r="L104" s="780"/>
      <c r="M104" s="750" t="s">
        <v>96</v>
      </c>
      <c r="N104" s="786" t="s">
        <v>564</v>
      </c>
      <c r="O104" s="785"/>
      <c r="P104" s="749"/>
      <c r="Q104" s="746">
        <v>1723155105</v>
      </c>
      <c r="R104" s="807"/>
      <c r="S104" s="808" t="s">
        <v>286</v>
      </c>
      <c r="T104" s="754">
        <v>332</v>
      </c>
      <c r="U104" s="809" t="s">
        <v>211</v>
      </c>
      <c r="V104" s="750">
        <v>5</v>
      </c>
      <c r="W104" s="754" t="s">
        <v>74</v>
      </c>
      <c r="X104" s="746"/>
      <c r="Y104" s="746"/>
      <c r="Z104" s="746"/>
      <c r="AA104" s="746"/>
      <c r="AB104" s="908"/>
      <c r="AC104" s="746"/>
      <c r="AD104" s="746"/>
      <c r="AE104" s="746"/>
      <c r="AF104" s="746"/>
      <c r="AG104" s="746" t="s">
        <v>74</v>
      </c>
      <c r="AH104" s="752">
        <v>44003</v>
      </c>
      <c r="AI104" s="780" t="s">
        <v>538</v>
      </c>
      <c r="AJ104" s="912"/>
      <c r="AK104" s="913"/>
      <c r="AL104" s="780"/>
      <c r="AM104" s="912"/>
      <c r="AN104" s="912"/>
      <c r="AO104" s="912"/>
      <c r="AP104" s="914"/>
      <c r="AQ104" s="780"/>
      <c r="AR104" s="912"/>
      <c r="AS104" s="912"/>
      <c r="AT104" s="912"/>
      <c r="AU104" s="913"/>
      <c r="AV104" s="780"/>
      <c r="AW104" s="912"/>
      <c r="AX104" s="912"/>
      <c r="AY104" s="912"/>
      <c r="AZ104" s="912"/>
      <c r="BA104" s="912"/>
      <c r="BB104" s="912"/>
      <c r="BC104" s="912"/>
      <c r="BD104" s="912"/>
      <c r="BE104" s="912" t="s">
        <v>76</v>
      </c>
      <c r="BF104" s="752">
        <v>44003</v>
      </c>
      <c r="BG104" s="866">
        <f ca="1" t="shared" si="1"/>
        <v>120</v>
      </c>
      <c r="BH104" s="912" t="s">
        <v>76</v>
      </c>
      <c r="BI104" s="912" t="s">
        <v>76</v>
      </c>
      <c r="BJ104" s="746" t="s">
        <v>432</v>
      </c>
      <c r="BK104" s="752"/>
      <c r="BL104" s="871"/>
      <c r="BM104" s="871"/>
      <c r="BN104" s="877"/>
      <c r="BV104" s="882"/>
      <c r="BW104" s="882"/>
      <c r="BX104" s="882"/>
      <c r="BY104" s="882"/>
      <c r="BZ104" s="882"/>
      <c r="CA104" s="882"/>
      <c r="CB104" s="882"/>
      <c r="CC104" s="882"/>
      <c r="CD104" s="882"/>
      <c r="CE104" s="882"/>
      <c r="CF104" s="882"/>
      <c r="CG104" s="882"/>
      <c r="CH104" s="882"/>
      <c r="CI104" s="882"/>
      <c r="CJ104" s="882"/>
      <c r="CK104" s="882"/>
      <c r="CL104" s="882"/>
      <c r="CM104" s="882"/>
      <c r="CN104" s="882"/>
      <c r="CO104" s="882"/>
      <c r="CP104" s="882"/>
      <c r="CQ104" s="882"/>
      <c r="CR104" s="882"/>
      <c r="CS104" s="882"/>
      <c r="CT104" s="882"/>
      <c r="CU104" s="882"/>
      <c r="CV104" s="882"/>
      <c r="CW104" s="882"/>
      <c r="CX104" s="882"/>
      <c r="CY104" s="882"/>
      <c r="CZ104" s="882"/>
      <c r="DA104" s="882"/>
      <c r="DB104" s="882"/>
      <c r="DC104" s="882"/>
      <c r="DD104" s="882"/>
      <c r="DE104" s="882"/>
      <c r="DF104" s="882"/>
      <c r="DG104" s="882"/>
      <c r="DH104" s="882"/>
      <c r="DI104" s="882"/>
      <c r="DJ104" s="882"/>
      <c r="DK104" s="882"/>
      <c r="DL104" s="882"/>
      <c r="DM104" s="882"/>
      <c r="DN104" s="882"/>
      <c r="DO104" s="882"/>
      <c r="DP104" s="882"/>
      <c r="DQ104" s="882"/>
      <c r="DR104" s="882"/>
      <c r="DS104" s="882"/>
      <c r="DT104" s="882"/>
      <c r="DU104" s="882"/>
      <c r="DV104" s="882"/>
      <c r="DW104" s="882"/>
      <c r="DX104" s="882"/>
      <c r="DY104" s="882"/>
      <c r="DZ104" s="882"/>
      <c r="EA104" s="882"/>
      <c r="EB104" s="882"/>
      <c r="EC104" s="882"/>
      <c r="ED104" s="882"/>
      <c r="EE104" s="882"/>
    </row>
    <row r="105" s="33" customFormat="1" ht="27.95" hidden="1" customHeight="1" spans="1:135">
      <c r="A105" s="755">
        <v>98</v>
      </c>
      <c r="B105" s="746">
        <v>2020</v>
      </c>
      <c r="C105" s="747" t="s">
        <v>501</v>
      </c>
      <c r="D105" s="752">
        <v>44039</v>
      </c>
      <c r="E105" s="746"/>
      <c r="F105" s="1003" t="s">
        <v>565</v>
      </c>
      <c r="G105" s="750"/>
      <c r="H105" s="750"/>
      <c r="I105" s="793">
        <v>0</v>
      </c>
      <c r="J105" s="897" t="s">
        <v>566</v>
      </c>
      <c r="K105" s="745"/>
      <c r="L105" s="793">
        <v>0</v>
      </c>
      <c r="M105" s="750" t="s">
        <v>378</v>
      </c>
      <c r="N105" s="786" t="s">
        <v>532</v>
      </c>
      <c r="O105" s="785" t="s">
        <v>567</v>
      </c>
      <c r="P105" s="749"/>
      <c r="Q105" s="905">
        <v>1726541822</v>
      </c>
      <c r="R105" s="807"/>
      <c r="S105" s="808" t="s">
        <v>147</v>
      </c>
      <c r="T105" s="810">
        <v>151</v>
      </c>
      <c r="U105" s="746"/>
      <c r="V105" s="750"/>
      <c r="W105" s="746" t="s">
        <v>74</v>
      </c>
      <c r="X105" s="746"/>
      <c r="Y105" s="746"/>
      <c r="Z105" s="746"/>
      <c r="AA105" s="746"/>
      <c r="AB105" s="750"/>
      <c r="AC105" s="746"/>
      <c r="AD105" s="746"/>
      <c r="AE105" s="746"/>
      <c r="AF105" s="746"/>
      <c r="AG105" s="746" t="s">
        <v>74</v>
      </c>
      <c r="AH105" s="833">
        <v>44039</v>
      </c>
      <c r="AI105" s="834" t="str">
        <f>IF(AH105&gt;0,TEXT(AH105,"MMMM"))</f>
        <v>julio</v>
      </c>
      <c r="AJ105" s="746"/>
      <c r="AK105" s="833"/>
      <c r="AL105" s="834" t="b">
        <f>IF(AK105&gt;0,TEXT(AK105,"MMMM"))</f>
        <v>0</v>
      </c>
      <c r="AM105" s="790"/>
      <c r="AN105" s="790"/>
      <c r="AO105" s="790"/>
      <c r="AP105" s="847"/>
      <c r="AQ105" s="834" t="b">
        <f>IF(AP105&gt;0,TEXT(AP105,"MMMM"))</f>
        <v>0</v>
      </c>
      <c r="AR105" s="790"/>
      <c r="AS105" s="790"/>
      <c r="AT105" s="746"/>
      <c r="AU105" s="833"/>
      <c r="AV105" s="834" t="b">
        <f>IF(AU105&gt;0,TEXT(AU105,"MMMM"))</f>
        <v>0</v>
      </c>
      <c r="AW105" s="790"/>
      <c r="AX105" s="790"/>
      <c r="AY105" s="790"/>
      <c r="AZ105" s="746"/>
      <c r="BA105" s="746"/>
      <c r="BB105" s="746"/>
      <c r="BC105" s="746"/>
      <c r="BD105" s="746"/>
      <c r="BE105" s="746" t="s">
        <v>568</v>
      </c>
      <c r="BF105" s="833">
        <v>44039</v>
      </c>
      <c r="BG105" s="866">
        <f ca="1" t="shared" si="1"/>
        <v>95</v>
      </c>
      <c r="BH105" s="746" t="s">
        <v>569</v>
      </c>
      <c r="BI105" s="746" t="s">
        <v>77</v>
      </c>
      <c r="BJ105" s="746" t="s">
        <v>91</v>
      </c>
      <c r="BK105" s="752"/>
      <c r="BL105" s="871"/>
      <c r="BM105" s="871"/>
      <c r="BN105" s="877"/>
      <c r="BV105" s="882"/>
      <c r="BW105" s="882"/>
      <c r="BX105" s="882"/>
      <c r="BY105" s="882"/>
      <c r="BZ105" s="882"/>
      <c r="CA105" s="882"/>
      <c r="CB105" s="882"/>
      <c r="CC105" s="882"/>
      <c r="CD105" s="882"/>
      <c r="CE105" s="882"/>
      <c r="CF105" s="882"/>
      <c r="CG105" s="882"/>
      <c r="CH105" s="882"/>
      <c r="CI105" s="882"/>
      <c r="CJ105" s="882"/>
      <c r="CK105" s="882"/>
      <c r="CL105" s="882"/>
      <c r="CM105" s="882"/>
      <c r="CN105" s="882"/>
      <c r="CO105" s="882"/>
      <c r="CP105" s="882"/>
      <c r="CQ105" s="882"/>
      <c r="CR105" s="882"/>
      <c r="CS105" s="882"/>
      <c r="CT105" s="882"/>
      <c r="CU105" s="882"/>
      <c r="CV105" s="882"/>
      <c r="CW105" s="882"/>
      <c r="CX105" s="882"/>
      <c r="CY105" s="882"/>
      <c r="CZ105" s="882"/>
      <c r="DA105" s="882"/>
      <c r="DB105" s="882"/>
      <c r="DC105" s="882"/>
      <c r="DD105" s="882"/>
      <c r="DE105" s="882"/>
      <c r="DF105" s="882"/>
      <c r="DG105" s="882"/>
      <c r="DH105" s="882"/>
      <c r="DI105" s="882"/>
      <c r="DJ105" s="882"/>
      <c r="DK105" s="882"/>
      <c r="DL105" s="882"/>
      <c r="DM105" s="882"/>
      <c r="DN105" s="882"/>
      <c r="DO105" s="882"/>
      <c r="DP105" s="882"/>
      <c r="DQ105" s="882"/>
      <c r="DR105" s="882"/>
      <c r="DS105" s="882"/>
      <c r="DT105" s="882"/>
      <c r="DU105" s="882"/>
      <c r="DV105" s="882"/>
      <c r="DW105" s="882"/>
      <c r="DX105" s="882"/>
      <c r="DY105" s="882"/>
      <c r="DZ105" s="882"/>
      <c r="EA105" s="882"/>
      <c r="EB105" s="882"/>
      <c r="EC105" s="882"/>
      <c r="ED105" s="882"/>
      <c r="EE105" s="882"/>
    </row>
    <row r="106" s="709" customFormat="1" ht="27.95" hidden="1" customHeight="1" spans="1:135">
      <c r="A106" s="745">
        <v>99</v>
      </c>
      <c r="B106" s="746">
        <v>2020</v>
      </c>
      <c r="C106" s="747" t="s">
        <v>545</v>
      </c>
      <c r="D106" s="752">
        <v>43971</v>
      </c>
      <c r="E106" s="746"/>
      <c r="F106" s="1003" t="s">
        <v>570</v>
      </c>
      <c r="G106" s="750"/>
      <c r="H106" s="750"/>
      <c r="I106" s="780"/>
      <c r="J106" s="896" t="s">
        <v>571</v>
      </c>
      <c r="K106" s="745"/>
      <c r="L106" s="780"/>
      <c r="M106" s="750" t="s">
        <v>68</v>
      </c>
      <c r="N106" s="898" t="s">
        <v>572</v>
      </c>
      <c r="O106" s="785" t="s">
        <v>573</v>
      </c>
      <c r="P106" s="749"/>
      <c r="Q106" s="746">
        <v>502688841</v>
      </c>
      <c r="R106" s="807"/>
      <c r="S106" s="808" t="s">
        <v>286</v>
      </c>
      <c r="T106" s="906">
        <v>332</v>
      </c>
      <c r="U106" s="907" t="s">
        <v>211</v>
      </c>
      <c r="V106" s="908">
        <v>5</v>
      </c>
      <c r="W106" s="906" t="s">
        <v>74</v>
      </c>
      <c r="X106" s="746"/>
      <c r="Y106" s="746"/>
      <c r="Z106" s="746"/>
      <c r="AA106" s="746"/>
      <c r="AB106" s="908"/>
      <c r="AC106" s="746"/>
      <c r="AD106" s="746"/>
      <c r="AE106" s="746"/>
      <c r="AF106" s="746"/>
      <c r="AG106" s="746" t="s">
        <v>74</v>
      </c>
      <c r="AH106" s="752">
        <v>43971</v>
      </c>
      <c r="AI106" s="780" t="s">
        <v>545</v>
      </c>
      <c r="AJ106" s="912"/>
      <c r="AK106" s="913"/>
      <c r="AL106" s="780"/>
      <c r="AM106" s="912"/>
      <c r="AN106" s="912"/>
      <c r="AO106" s="912"/>
      <c r="AP106" s="914"/>
      <c r="AQ106" s="780"/>
      <c r="AR106" s="912"/>
      <c r="AS106" s="912"/>
      <c r="AT106" s="912"/>
      <c r="AU106" s="913"/>
      <c r="AV106" s="780"/>
      <c r="AW106" s="912"/>
      <c r="AX106" s="912"/>
      <c r="AY106" s="912"/>
      <c r="AZ106" s="912"/>
      <c r="BA106" s="912"/>
      <c r="BB106" s="912"/>
      <c r="BC106" s="912"/>
      <c r="BD106" s="912"/>
      <c r="BE106" s="912" t="s">
        <v>76</v>
      </c>
      <c r="BF106" s="752">
        <v>43971</v>
      </c>
      <c r="BG106" s="866">
        <f ca="1" t="shared" si="1"/>
        <v>143</v>
      </c>
      <c r="BH106" s="912" t="s">
        <v>76</v>
      </c>
      <c r="BI106" s="912" t="s">
        <v>76</v>
      </c>
      <c r="BJ106" s="746" t="s">
        <v>78</v>
      </c>
      <c r="BK106" s="752"/>
      <c r="BL106" s="867"/>
      <c r="BM106" s="867"/>
      <c r="BN106" s="876"/>
      <c r="BV106" s="882"/>
      <c r="BW106" s="882"/>
      <c r="BX106" s="882"/>
      <c r="BY106" s="882"/>
      <c r="BZ106" s="882"/>
      <c r="CA106" s="882"/>
      <c r="CB106" s="882"/>
      <c r="CC106" s="882"/>
      <c r="CD106" s="882"/>
      <c r="CE106" s="882"/>
      <c r="CF106" s="882"/>
      <c r="CG106" s="882"/>
      <c r="CH106" s="882"/>
      <c r="CI106" s="882"/>
      <c r="CJ106" s="882"/>
      <c r="CK106" s="882"/>
      <c r="CL106" s="882"/>
      <c r="CM106" s="882"/>
      <c r="CN106" s="882"/>
      <c r="CO106" s="882"/>
      <c r="CP106" s="882"/>
      <c r="CQ106" s="882"/>
      <c r="CR106" s="882"/>
      <c r="CS106" s="882"/>
      <c r="CT106" s="882"/>
      <c r="CU106" s="882"/>
      <c r="CV106" s="882"/>
      <c r="CW106" s="882"/>
      <c r="CX106" s="882"/>
      <c r="CY106" s="882"/>
      <c r="CZ106" s="882"/>
      <c r="DA106" s="882"/>
      <c r="DB106" s="882"/>
      <c r="DC106" s="882"/>
      <c r="DD106" s="882"/>
      <c r="DE106" s="882"/>
      <c r="DF106" s="882"/>
      <c r="DG106" s="882"/>
      <c r="DH106" s="882"/>
      <c r="DI106" s="882"/>
      <c r="DJ106" s="882"/>
      <c r="DK106" s="882"/>
      <c r="DL106" s="882"/>
      <c r="DM106" s="882"/>
      <c r="DN106" s="882"/>
      <c r="DO106" s="882"/>
      <c r="DP106" s="882"/>
      <c r="DQ106" s="882"/>
      <c r="DR106" s="882"/>
      <c r="DS106" s="882"/>
      <c r="DT106" s="882"/>
      <c r="DU106" s="882"/>
      <c r="DV106" s="882"/>
      <c r="DW106" s="882"/>
      <c r="DX106" s="882"/>
      <c r="DY106" s="882"/>
      <c r="DZ106" s="882"/>
      <c r="EA106" s="882"/>
      <c r="EB106" s="882"/>
      <c r="EC106" s="882"/>
      <c r="ED106" s="882"/>
      <c r="EE106" s="882"/>
    </row>
    <row r="107" s="711" customFormat="1" ht="27.95" hidden="1" customHeight="1" spans="1:135">
      <c r="A107" s="745">
        <v>100</v>
      </c>
      <c r="B107" s="746">
        <v>2020</v>
      </c>
      <c r="C107" s="747" t="s">
        <v>545</v>
      </c>
      <c r="D107" s="752">
        <v>43966</v>
      </c>
      <c r="E107" s="746"/>
      <c r="F107" s="1003" t="s">
        <v>574</v>
      </c>
      <c r="G107" s="750"/>
      <c r="H107" s="750"/>
      <c r="I107" s="780"/>
      <c r="J107" s="899" t="s">
        <v>575</v>
      </c>
      <c r="K107" s="745"/>
      <c r="L107" s="780"/>
      <c r="M107" s="750" t="s">
        <v>265</v>
      </c>
      <c r="N107" s="786" t="s">
        <v>576</v>
      </c>
      <c r="O107" s="785" t="s">
        <v>577</v>
      </c>
      <c r="P107" s="749"/>
      <c r="Q107" s="790">
        <v>1305817163</v>
      </c>
      <c r="R107" s="807"/>
      <c r="S107" s="808" t="s">
        <v>286</v>
      </c>
      <c r="T107" s="906">
        <v>332</v>
      </c>
      <c r="U107" s="907" t="s">
        <v>211</v>
      </c>
      <c r="V107" s="908">
        <v>5</v>
      </c>
      <c r="W107" s="906" t="s">
        <v>74</v>
      </c>
      <c r="X107" s="746"/>
      <c r="Y107" s="746"/>
      <c r="Z107" s="746"/>
      <c r="AA107" s="746"/>
      <c r="AB107" s="750"/>
      <c r="AC107" s="746"/>
      <c r="AD107" s="746"/>
      <c r="AE107" s="746"/>
      <c r="AF107" s="746"/>
      <c r="AG107" s="746" t="s">
        <v>74</v>
      </c>
      <c r="AH107" s="833">
        <v>43966</v>
      </c>
      <c r="AI107" s="834" t="s">
        <v>545</v>
      </c>
      <c r="AJ107" s="746"/>
      <c r="AK107" s="833"/>
      <c r="AL107" s="834"/>
      <c r="AM107" s="790"/>
      <c r="AN107" s="790"/>
      <c r="AO107" s="790"/>
      <c r="AP107" s="847"/>
      <c r="AQ107" s="834"/>
      <c r="AR107" s="790"/>
      <c r="AS107" s="790"/>
      <c r="AT107" s="746"/>
      <c r="AU107" s="833"/>
      <c r="AV107" s="834"/>
      <c r="AW107" s="790"/>
      <c r="AX107" s="790"/>
      <c r="AY107" s="790"/>
      <c r="AZ107" s="746"/>
      <c r="BA107" s="746"/>
      <c r="BB107" s="746"/>
      <c r="BC107" s="746"/>
      <c r="BD107" s="746"/>
      <c r="BE107" s="746" t="s">
        <v>76</v>
      </c>
      <c r="BF107" s="841">
        <v>43966</v>
      </c>
      <c r="BG107" s="866">
        <f ca="1" t="shared" si="1"/>
        <v>146</v>
      </c>
      <c r="BH107" s="912" t="s">
        <v>76</v>
      </c>
      <c r="BI107" s="912" t="s">
        <v>76</v>
      </c>
      <c r="BJ107" s="746" t="s">
        <v>419</v>
      </c>
      <c r="BK107" s="752"/>
      <c r="BL107" s="874"/>
      <c r="BM107" s="874"/>
      <c r="BN107" s="880"/>
      <c r="BV107" s="882"/>
      <c r="BW107" s="882"/>
      <c r="BX107" s="882"/>
      <c r="BY107" s="882"/>
      <c r="BZ107" s="882"/>
      <c r="CA107" s="882"/>
      <c r="CB107" s="882"/>
      <c r="CC107" s="882"/>
      <c r="CD107" s="882"/>
      <c r="CE107" s="882"/>
      <c r="CF107" s="882"/>
      <c r="CG107" s="882"/>
      <c r="CH107" s="882"/>
      <c r="CI107" s="882"/>
      <c r="CJ107" s="882"/>
      <c r="CK107" s="882"/>
      <c r="CL107" s="882"/>
      <c r="CM107" s="882"/>
      <c r="CN107" s="882"/>
      <c r="CO107" s="882"/>
      <c r="CP107" s="882"/>
      <c r="CQ107" s="882"/>
      <c r="CR107" s="882"/>
      <c r="CS107" s="882"/>
      <c r="CT107" s="882"/>
      <c r="CU107" s="882"/>
      <c r="CV107" s="882"/>
      <c r="CW107" s="882"/>
      <c r="CX107" s="882"/>
      <c r="CY107" s="882"/>
      <c r="CZ107" s="882"/>
      <c r="DA107" s="882"/>
      <c r="DB107" s="882"/>
      <c r="DC107" s="882"/>
      <c r="DD107" s="882"/>
      <c r="DE107" s="882"/>
      <c r="DF107" s="882"/>
      <c r="DG107" s="882"/>
      <c r="DH107" s="882"/>
      <c r="DI107" s="882"/>
      <c r="DJ107" s="882"/>
      <c r="DK107" s="882"/>
      <c r="DL107" s="882"/>
      <c r="DM107" s="882"/>
      <c r="DN107" s="882"/>
      <c r="DO107" s="882"/>
      <c r="DP107" s="882"/>
      <c r="DQ107" s="882"/>
      <c r="DR107" s="882"/>
      <c r="DS107" s="882"/>
      <c r="DT107" s="882"/>
      <c r="DU107" s="882"/>
      <c r="DV107" s="882"/>
      <c r="DW107" s="882"/>
      <c r="DX107" s="882"/>
      <c r="DY107" s="882"/>
      <c r="DZ107" s="882"/>
      <c r="EA107" s="882"/>
      <c r="EB107" s="882"/>
      <c r="EC107" s="882"/>
      <c r="ED107" s="882"/>
      <c r="EE107" s="882"/>
    </row>
    <row r="108" s="709" customFormat="1" ht="27.95" hidden="1" customHeight="1" spans="1:135">
      <c r="A108" s="755">
        <v>101</v>
      </c>
      <c r="B108" s="756">
        <v>2020</v>
      </c>
      <c r="C108" s="757" t="s">
        <v>545</v>
      </c>
      <c r="D108" s="758">
        <v>43966</v>
      </c>
      <c r="E108" s="756"/>
      <c r="F108" s="1004" t="s">
        <v>578</v>
      </c>
      <c r="G108" s="750"/>
      <c r="H108" s="750"/>
      <c r="I108" s="780"/>
      <c r="J108" s="895" t="s">
        <v>579</v>
      </c>
      <c r="K108" s="745"/>
      <c r="L108" s="780"/>
      <c r="M108" s="750" t="s">
        <v>96</v>
      </c>
      <c r="N108" s="786" t="s">
        <v>580</v>
      </c>
      <c r="O108" s="785" t="s">
        <v>581</v>
      </c>
      <c r="P108" s="790"/>
      <c r="Q108" s="807" t="s">
        <v>582</v>
      </c>
      <c r="R108" s="807"/>
      <c r="S108" s="808" t="s">
        <v>170</v>
      </c>
      <c r="T108" s="810">
        <v>332</v>
      </c>
      <c r="U108" s="746" t="s">
        <v>100</v>
      </c>
      <c r="V108" s="750">
        <v>4</v>
      </c>
      <c r="W108" s="746" t="s">
        <v>74</v>
      </c>
      <c r="X108" s="746"/>
      <c r="Y108" s="746"/>
      <c r="Z108" s="746"/>
      <c r="AA108" s="746"/>
      <c r="AB108" s="750"/>
      <c r="AC108" s="746"/>
      <c r="AD108" s="746"/>
      <c r="AE108" s="746"/>
      <c r="AF108" s="746"/>
      <c r="AG108" s="746" t="s">
        <v>74</v>
      </c>
      <c r="AH108" s="833">
        <v>43979</v>
      </c>
      <c r="AI108" s="834" t="s">
        <v>545</v>
      </c>
      <c r="AJ108" s="746"/>
      <c r="AK108" s="833"/>
      <c r="AL108" s="834"/>
      <c r="AM108" s="790"/>
      <c r="AN108" s="809"/>
      <c r="AO108" s="790"/>
      <c r="AP108" s="847"/>
      <c r="AQ108" s="834"/>
      <c r="AR108" s="790"/>
      <c r="AS108" s="790"/>
      <c r="AT108" s="746"/>
      <c r="AU108" s="833"/>
      <c r="AV108" s="834"/>
      <c r="AW108" s="790"/>
      <c r="AX108" s="790"/>
      <c r="AY108" s="790"/>
      <c r="AZ108" s="746"/>
      <c r="BA108" s="746"/>
      <c r="BB108" s="746"/>
      <c r="BC108" s="746"/>
      <c r="BD108" s="746"/>
      <c r="BE108" s="746" t="s">
        <v>76</v>
      </c>
      <c r="BF108" s="841">
        <v>43979</v>
      </c>
      <c r="BG108" s="866">
        <f ca="1" t="shared" si="1"/>
        <v>137</v>
      </c>
      <c r="BH108" s="746" t="s">
        <v>76</v>
      </c>
      <c r="BI108" s="912" t="s">
        <v>76</v>
      </c>
      <c r="BJ108" s="746" t="s">
        <v>432</v>
      </c>
      <c r="BK108" s="752"/>
      <c r="BL108" s="871"/>
      <c r="BM108" s="871"/>
      <c r="BN108" s="877"/>
      <c r="BO108" s="710"/>
      <c r="BP108" s="710"/>
      <c r="BQ108" s="710"/>
      <c r="BR108" s="710"/>
      <c r="BS108" s="710"/>
      <c r="BT108" s="710"/>
      <c r="BU108" s="710"/>
      <c r="BV108" s="882"/>
      <c r="BW108" s="882"/>
      <c r="BX108" s="882"/>
      <c r="BY108" s="882"/>
      <c r="BZ108" s="882"/>
      <c r="CA108" s="882"/>
      <c r="CB108" s="882"/>
      <c r="CC108" s="882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2"/>
      <c r="CU108" s="882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2"/>
      <c r="DM108" s="882"/>
      <c r="DN108" s="882"/>
      <c r="DO108" s="882"/>
      <c r="DP108" s="882"/>
      <c r="DQ108" s="882"/>
      <c r="DR108" s="882"/>
      <c r="DS108" s="882"/>
      <c r="DT108" s="882"/>
      <c r="DU108" s="882"/>
      <c r="DV108" s="882"/>
      <c r="DW108" s="882"/>
      <c r="DX108" s="882"/>
      <c r="DY108" s="882"/>
      <c r="DZ108" s="882"/>
      <c r="EA108" s="882"/>
      <c r="EB108" s="882"/>
      <c r="EC108" s="882"/>
      <c r="ED108" s="882"/>
      <c r="EE108" s="882"/>
    </row>
    <row r="109" s="709" customFormat="1" ht="27.95" hidden="1" customHeight="1" spans="1:135">
      <c r="A109" s="745">
        <v>102</v>
      </c>
      <c r="B109" s="746">
        <v>2020</v>
      </c>
      <c r="C109" s="747" t="s">
        <v>545</v>
      </c>
      <c r="D109" s="752">
        <v>43963</v>
      </c>
      <c r="E109" s="746"/>
      <c r="F109" s="749" t="s">
        <v>583</v>
      </c>
      <c r="G109" s="750"/>
      <c r="H109" s="750"/>
      <c r="I109" s="780"/>
      <c r="J109" s="893" t="s">
        <v>584</v>
      </c>
      <c r="K109" s="745"/>
      <c r="L109" s="780"/>
      <c r="M109" s="750" t="s">
        <v>265</v>
      </c>
      <c r="N109" s="900" t="s">
        <v>265</v>
      </c>
      <c r="O109" s="785" t="s">
        <v>585</v>
      </c>
      <c r="P109" s="749"/>
      <c r="Q109" s="909">
        <v>1751763374</v>
      </c>
      <c r="R109" s="807"/>
      <c r="S109" s="808" t="s">
        <v>286</v>
      </c>
      <c r="T109" s="906">
        <v>332</v>
      </c>
      <c r="U109" s="907" t="s">
        <v>211</v>
      </c>
      <c r="V109" s="908">
        <v>5</v>
      </c>
      <c r="W109" s="906" t="s">
        <v>74</v>
      </c>
      <c r="X109" s="746"/>
      <c r="Y109" s="746"/>
      <c r="Z109" s="746"/>
      <c r="AA109" s="746"/>
      <c r="AB109" s="750"/>
      <c r="AC109" s="746"/>
      <c r="AD109" s="746"/>
      <c r="AE109" s="746"/>
      <c r="AF109" s="746"/>
      <c r="AG109" s="746" t="s">
        <v>74</v>
      </c>
      <c r="AH109" s="833">
        <v>43963</v>
      </c>
      <c r="AI109" s="834" t="s">
        <v>545</v>
      </c>
      <c r="AJ109" s="746"/>
      <c r="AK109" s="833"/>
      <c r="AL109" s="834"/>
      <c r="AM109" s="790"/>
      <c r="AN109" s="809"/>
      <c r="AO109" s="790"/>
      <c r="AP109" s="847"/>
      <c r="AQ109" s="834"/>
      <c r="AR109" s="790"/>
      <c r="AS109" s="790"/>
      <c r="AT109" s="746"/>
      <c r="AU109" s="833"/>
      <c r="AV109" s="834"/>
      <c r="AW109" s="790"/>
      <c r="AX109" s="790"/>
      <c r="AY109" s="790"/>
      <c r="AZ109" s="746"/>
      <c r="BA109" s="746"/>
      <c r="BB109" s="746"/>
      <c r="BC109" s="746"/>
      <c r="BD109" s="746"/>
      <c r="BE109" s="746" t="s">
        <v>76</v>
      </c>
      <c r="BF109" s="841">
        <v>43963</v>
      </c>
      <c r="BG109" s="866">
        <f ca="1" t="shared" si="1"/>
        <v>149</v>
      </c>
      <c r="BH109" s="746" t="s">
        <v>76</v>
      </c>
      <c r="BI109" s="912" t="s">
        <v>76</v>
      </c>
      <c r="BJ109" s="746" t="s">
        <v>91</v>
      </c>
      <c r="BK109" s="752"/>
      <c r="BL109" s="867"/>
      <c r="BM109" s="867"/>
      <c r="BN109" s="876"/>
      <c r="BV109" s="882"/>
      <c r="BW109" s="882"/>
      <c r="BX109" s="882"/>
      <c r="BY109" s="882"/>
      <c r="BZ109" s="882"/>
      <c r="CA109" s="882"/>
      <c r="CB109" s="882"/>
      <c r="CC109" s="882"/>
      <c r="CD109" s="882"/>
      <c r="CE109" s="882"/>
      <c r="CF109" s="882"/>
      <c r="CG109" s="882"/>
      <c r="CH109" s="882"/>
      <c r="CI109" s="882"/>
      <c r="CJ109" s="882"/>
      <c r="CK109" s="882"/>
      <c r="CL109" s="882"/>
      <c r="CM109" s="882"/>
      <c r="CN109" s="882"/>
      <c r="CO109" s="882"/>
      <c r="CP109" s="882"/>
      <c r="CQ109" s="882"/>
      <c r="CR109" s="882"/>
      <c r="CS109" s="882"/>
      <c r="CT109" s="882"/>
      <c r="CU109" s="882"/>
      <c r="CV109" s="882"/>
      <c r="CW109" s="882"/>
      <c r="CX109" s="882"/>
      <c r="CY109" s="882"/>
      <c r="CZ109" s="882"/>
      <c r="DA109" s="882"/>
      <c r="DB109" s="882"/>
      <c r="DC109" s="882"/>
      <c r="DD109" s="882"/>
      <c r="DE109" s="882"/>
      <c r="DF109" s="882"/>
      <c r="DG109" s="882"/>
      <c r="DH109" s="882"/>
      <c r="DI109" s="882"/>
      <c r="DJ109" s="882"/>
      <c r="DK109" s="882"/>
      <c r="DL109" s="882"/>
      <c r="DM109" s="882"/>
      <c r="DN109" s="882"/>
      <c r="DO109" s="882"/>
      <c r="DP109" s="882"/>
      <c r="DQ109" s="882"/>
      <c r="DR109" s="882"/>
      <c r="DS109" s="882"/>
      <c r="DT109" s="882"/>
      <c r="DU109" s="882"/>
      <c r="DV109" s="882"/>
      <c r="DW109" s="882"/>
      <c r="DX109" s="882"/>
      <c r="DY109" s="882"/>
      <c r="DZ109" s="882"/>
      <c r="EA109" s="882"/>
      <c r="EB109" s="882"/>
      <c r="EC109" s="882"/>
      <c r="ED109" s="882"/>
      <c r="EE109" s="882"/>
    </row>
    <row r="110" s="710" customFormat="1" ht="27.95" hidden="1" customHeight="1" spans="1:135">
      <c r="A110" s="745">
        <v>103</v>
      </c>
      <c r="B110" s="746">
        <v>2020</v>
      </c>
      <c r="C110" s="747" t="s">
        <v>545</v>
      </c>
      <c r="D110" s="752">
        <v>43964</v>
      </c>
      <c r="E110" s="746"/>
      <c r="F110" s="1003" t="s">
        <v>586</v>
      </c>
      <c r="G110" s="750"/>
      <c r="H110" s="750"/>
      <c r="I110" s="780"/>
      <c r="J110" s="897" t="s">
        <v>587</v>
      </c>
      <c r="K110" s="745"/>
      <c r="L110" s="780"/>
      <c r="M110" s="750" t="s">
        <v>378</v>
      </c>
      <c r="N110" s="786" t="s">
        <v>588</v>
      </c>
      <c r="O110" s="785" t="s">
        <v>589</v>
      </c>
      <c r="P110" s="749"/>
      <c r="Q110" s="905">
        <v>1003086251</v>
      </c>
      <c r="R110" s="807"/>
      <c r="S110" s="808" t="s">
        <v>286</v>
      </c>
      <c r="T110" s="906">
        <v>332</v>
      </c>
      <c r="U110" s="907" t="s">
        <v>211</v>
      </c>
      <c r="V110" s="908">
        <v>5</v>
      </c>
      <c r="W110" s="906" t="s">
        <v>74</v>
      </c>
      <c r="X110" s="746"/>
      <c r="Y110" s="746"/>
      <c r="Z110" s="746"/>
      <c r="AA110" s="746"/>
      <c r="AB110" s="750"/>
      <c r="AC110" s="746"/>
      <c r="AD110" s="746"/>
      <c r="AE110" s="746"/>
      <c r="AF110" s="746"/>
      <c r="AG110" s="746" t="s">
        <v>74</v>
      </c>
      <c r="AH110" s="833">
        <v>43964</v>
      </c>
      <c r="AI110" s="834" t="s">
        <v>545</v>
      </c>
      <c r="AJ110" s="746"/>
      <c r="AK110" s="833"/>
      <c r="AL110" s="834"/>
      <c r="AM110" s="790"/>
      <c r="AN110" s="790"/>
      <c r="AO110" s="790"/>
      <c r="AP110" s="847"/>
      <c r="AQ110" s="834"/>
      <c r="AR110" s="790"/>
      <c r="AS110" s="790"/>
      <c r="AT110" s="746"/>
      <c r="AU110" s="833"/>
      <c r="AV110" s="834"/>
      <c r="AW110" s="790"/>
      <c r="AX110" s="790"/>
      <c r="AY110" s="790"/>
      <c r="AZ110" s="746"/>
      <c r="BA110" s="746"/>
      <c r="BB110" s="746"/>
      <c r="BC110" s="746"/>
      <c r="BD110" s="746"/>
      <c r="BE110" s="746" t="s">
        <v>76</v>
      </c>
      <c r="BF110" s="841">
        <v>43964</v>
      </c>
      <c r="BG110" s="866">
        <f ca="1" t="shared" si="1"/>
        <v>148</v>
      </c>
      <c r="BH110" s="746" t="s">
        <v>76</v>
      </c>
      <c r="BI110" s="912" t="s">
        <v>76</v>
      </c>
      <c r="BJ110" s="746" t="s">
        <v>78</v>
      </c>
      <c r="BK110" s="752"/>
      <c r="BL110" s="871"/>
      <c r="BM110" s="871"/>
      <c r="BN110" s="877"/>
      <c r="BV110" s="882"/>
      <c r="BW110" s="882"/>
      <c r="BX110" s="882"/>
      <c r="BY110" s="882"/>
      <c r="BZ110" s="882"/>
      <c r="CA110" s="882"/>
      <c r="CB110" s="882"/>
      <c r="CC110" s="882"/>
      <c r="CD110" s="882"/>
      <c r="CE110" s="882"/>
      <c r="CF110" s="882"/>
      <c r="CG110" s="882"/>
      <c r="CH110" s="882"/>
      <c r="CI110" s="882"/>
      <c r="CJ110" s="882"/>
      <c r="CK110" s="882"/>
      <c r="CL110" s="882"/>
      <c r="CM110" s="882"/>
      <c r="CN110" s="882"/>
      <c r="CO110" s="882"/>
      <c r="CP110" s="882"/>
      <c r="CQ110" s="882"/>
      <c r="CR110" s="882"/>
      <c r="CS110" s="882"/>
      <c r="CT110" s="882"/>
      <c r="CU110" s="882"/>
      <c r="CV110" s="882"/>
      <c r="CW110" s="882"/>
      <c r="CX110" s="882"/>
      <c r="CY110" s="882"/>
      <c r="CZ110" s="882"/>
      <c r="DA110" s="882"/>
      <c r="DB110" s="882"/>
      <c r="DC110" s="882"/>
      <c r="DD110" s="882"/>
      <c r="DE110" s="882"/>
      <c r="DF110" s="882"/>
      <c r="DG110" s="882"/>
      <c r="DH110" s="882"/>
      <c r="DI110" s="882"/>
      <c r="DJ110" s="882"/>
      <c r="DK110" s="882"/>
      <c r="DL110" s="882"/>
      <c r="DM110" s="882"/>
      <c r="DN110" s="882"/>
      <c r="DO110" s="882"/>
      <c r="DP110" s="882"/>
      <c r="DQ110" s="882"/>
      <c r="DR110" s="882"/>
      <c r="DS110" s="882"/>
      <c r="DT110" s="882"/>
      <c r="DU110" s="882"/>
      <c r="DV110" s="882"/>
      <c r="DW110" s="882"/>
      <c r="DX110" s="882"/>
      <c r="DY110" s="882"/>
      <c r="DZ110" s="882"/>
      <c r="EA110" s="882"/>
      <c r="EB110" s="882"/>
      <c r="EC110" s="882"/>
      <c r="ED110" s="882"/>
      <c r="EE110" s="882"/>
    </row>
    <row r="111" s="710" customFormat="1" ht="27.95" hidden="1" customHeight="1" spans="1:135">
      <c r="A111" s="745">
        <v>104</v>
      </c>
      <c r="B111" s="746">
        <v>2020</v>
      </c>
      <c r="C111" s="747" t="s">
        <v>545</v>
      </c>
      <c r="D111" s="752">
        <v>43970</v>
      </c>
      <c r="E111" s="746"/>
      <c r="F111" s="1003" t="s">
        <v>590</v>
      </c>
      <c r="G111" s="750"/>
      <c r="H111" s="750"/>
      <c r="I111" s="780"/>
      <c r="J111" s="750" t="s">
        <v>591</v>
      </c>
      <c r="K111" s="745"/>
      <c r="L111" s="780"/>
      <c r="M111" s="750" t="s">
        <v>68</v>
      </c>
      <c r="N111" s="786" t="s">
        <v>592</v>
      </c>
      <c r="O111" s="785" t="s">
        <v>593</v>
      </c>
      <c r="P111" s="750"/>
      <c r="Q111" s="909">
        <v>1711958825</v>
      </c>
      <c r="R111" s="807"/>
      <c r="S111" s="808" t="s">
        <v>286</v>
      </c>
      <c r="T111" s="906">
        <v>332</v>
      </c>
      <c r="U111" s="907" t="s">
        <v>211</v>
      </c>
      <c r="V111" s="908">
        <v>5</v>
      </c>
      <c r="W111" s="906" t="s">
        <v>74</v>
      </c>
      <c r="X111" s="746"/>
      <c r="Y111" s="746"/>
      <c r="Z111" s="746"/>
      <c r="AA111" s="746"/>
      <c r="AB111" s="750"/>
      <c r="AC111" s="746"/>
      <c r="AD111" s="746"/>
      <c r="AE111" s="746"/>
      <c r="AF111" s="746"/>
      <c r="AG111" s="746" t="s">
        <v>74</v>
      </c>
      <c r="AH111" s="833">
        <v>43970</v>
      </c>
      <c r="AI111" s="834" t="s">
        <v>545</v>
      </c>
      <c r="AJ111" s="746"/>
      <c r="AK111" s="833"/>
      <c r="AL111" s="834"/>
      <c r="AM111" s="790"/>
      <c r="AN111" s="790"/>
      <c r="AO111" s="790"/>
      <c r="AP111" s="847"/>
      <c r="AQ111" s="834"/>
      <c r="AR111" s="790"/>
      <c r="AS111" s="790"/>
      <c r="AT111" s="746"/>
      <c r="AU111" s="833"/>
      <c r="AV111" s="834"/>
      <c r="AW111" s="790"/>
      <c r="AX111" s="790"/>
      <c r="AY111" s="790"/>
      <c r="AZ111" s="746"/>
      <c r="BA111" s="746"/>
      <c r="BB111" s="746"/>
      <c r="BC111" s="746"/>
      <c r="BD111" s="746"/>
      <c r="BE111" s="746" t="s">
        <v>76</v>
      </c>
      <c r="BF111" s="841">
        <v>43970</v>
      </c>
      <c r="BG111" s="866">
        <f ca="1" t="shared" si="1"/>
        <v>144</v>
      </c>
      <c r="BH111" s="746" t="s">
        <v>76</v>
      </c>
      <c r="BI111" s="912" t="s">
        <v>76</v>
      </c>
      <c r="BJ111" s="746" t="s">
        <v>419</v>
      </c>
      <c r="BK111" s="752"/>
      <c r="BL111" s="871"/>
      <c r="BM111" s="871"/>
      <c r="BN111" s="877"/>
      <c r="BV111" s="882"/>
      <c r="BW111" s="882"/>
      <c r="BX111" s="882"/>
      <c r="BY111" s="882"/>
      <c r="BZ111" s="882"/>
      <c r="CA111" s="882"/>
      <c r="CB111" s="882"/>
      <c r="CC111" s="882"/>
      <c r="CD111" s="882"/>
      <c r="CE111" s="882"/>
      <c r="CF111" s="882"/>
      <c r="CG111" s="882"/>
      <c r="CH111" s="882"/>
      <c r="CI111" s="882"/>
      <c r="CJ111" s="882"/>
      <c r="CK111" s="882"/>
      <c r="CL111" s="882"/>
      <c r="CM111" s="882"/>
      <c r="CN111" s="882"/>
      <c r="CO111" s="882"/>
      <c r="CP111" s="882"/>
      <c r="CQ111" s="882"/>
      <c r="CR111" s="882"/>
      <c r="CS111" s="882"/>
      <c r="CT111" s="882"/>
      <c r="CU111" s="882"/>
      <c r="CV111" s="882"/>
      <c r="CW111" s="882"/>
      <c r="CX111" s="882"/>
      <c r="CY111" s="882"/>
      <c r="CZ111" s="882"/>
      <c r="DA111" s="882"/>
      <c r="DB111" s="882"/>
      <c r="DC111" s="882"/>
      <c r="DD111" s="882"/>
      <c r="DE111" s="882"/>
      <c r="DF111" s="882"/>
      <c r="DG111" s="882"/>
      <c r="DH111" s="882"/>
      <c r="DI111" s="882"/>
      <c r="DJ111" s="882"/>
      <c r="DK111" s="882"/>
      <c r="DL111" s="882"/>
      <c r="DM111" s="882"/>
      <c r="DN111" s="882"/>
      <c r="DO111" s="882"/>
      <c r="DP111" s="882"/>
      <c r="DQ111" s="882"/>
      <c r="DR111" s="882"/>
      <c r="DS111" s="882"/>
      <c r="DT111" s="882"/>
      <c r="DU111" s="882"/>
      <c r="DV111" s="882"/>
      <c r="DW111" s="882"/>
      <c r="DX111" s="882"/>
      <c r="DY111" s="882"/>
      <c r="DZ111" s="882"/>
      <c r="EA111" s="882"/>
      <c r="EB111" s="882"/>
      <c r="EC111" s="882"/>
      <c r="ED111" s="882"/>
      <c r="EE111" s="882"/>
    </row>
    <row r="112" s="33" customFormat="1" ht="27.95" hidden="1" customHeight="1" spans="1:135">
      <c r="A112" s="745">
        <v>105</v>
      </c>
      <c r="B112" s="746">
        <v>2020</v>
      </c>
      <c r="C112" s="747" t="s">
        <v>545</v>
      </c>
      <c r="D112" s="752">
        <v>43970</v>
      </c>
      <c r="E112" s="746"/>
      <c r="F112" s="749" t="s">
        <v>594</v>
      </c>
      <c r="G112" s="750"/>
      <c r="H112" s="750"/>
      <c r="I112" s="780"/>
      <c r="J112" s="897" t="s">
        <v>595</v>
      </c>
      <c r="K112" s="745"/>
      <c r="L112" s="780"/>
      <c r="M112" s="750" t="s">
        <v>466</v>
      </c>
      <c r="N112" s="786" t="s">
        <v>466</v>
      </c>
      <c r="O112" s="785" t="s">
        <v>596</v>
      </c>
      <c r="P112" s="749"/>
      <c r="Q112" s="905">
        <v>1725706814</v>
      </c>
      <c r="R112" s="807"/>
      <c r="S112" s="808" t="s">
        <v>152</v>
      </c>
      <c r="T112" s="810">
        <v>201</v>
      </c>
      <c r="U112" s="746" t="s">
        <v>86</v>
      </c>
      <c r="V112" s="908">
        <v>1</v>
      </c>
      <c r="W112" s="746" t="s">
        <v>74</v>
      </c>
      <c r="X112" s="746"/>
      <c r="Y112" s="746"/>
      <c r="Z112" s="746"/>
      <c r="AA112" s="746"/>
      <c r="AB112" s="750"/>
      <c r="AC112" s="746"/>
      <c r="AD112" s="746"/>
      <c r="AE112" s="746"/>
      <c r="AF112" s="746"/>
      <c r="AG112" s="746" t="s">
        <v>74</v>
      </c>
      <c r="AH112" s="833">
        <v>43970</v>
      </c>
      <c r="AI112" s="834" t="s">
        <v>545</v>
      </c>
      <c r="AJ112" s="746"/>
      <c r="AK112" s="833"/>
      <c r="AL112" s="834"/>
      <c r="AM112" s="790"/>
      <c r="AN112" s="790"/>
      <c r="AO112" s="790"/>
      <c r="AP112" s="847"/>
      <c r="AQ112" s="834"/>
      <c r="AR112" s="790"/>
      <c r="AS112" s="790"/>
      <c r="AT112" s="746"/>
      <c r="AU112" s="833"/>
      <c r="AV112" s="834"/>
      <c r="AW112" s="790"/>
      <c r="AX112" s="790"/>
      <c r="AY112" s="790"/>
      <c r="AZ112" s="746"/>
      <c r="BA112" s="746"/>
      <c r="BB112" s="746"/>
      <c r="BC112" s="746"/>
      <c r="BD112" s="746"/>
      <c r="BE112" s="746" t="s">
        <v>76</v>
      </c>
      <c r="BF112" s="841">
        <v>43970</v>
      </c>
      <c r="BG112" s="866">
        <f ca="1" t="shared" si="1"/>
        <v>144</v>
      </c>
      <c r="BH112" s="746" t="s">
        <v>76</v>
      </c>
      <c r="BI112" s="912" t="s">
        <v>76</v>
      </c>
      <c r="BJ112" s="746" t="s">
        <v>432</v>
      </c>
      <c r="BK112" s="752"/>
      <c r="BL112" s="871"/>
      <c r="BM112" s="871"/>
      <c r="BN112" s="877"/>
      <c r="BV112" s="882"/>
      <c r="BW112" s="882"/>
      <c r="BX112" s="882"/>
      <c r="BY112" s="882"/>
      <c r="BZ112" s="882"/>
      <c r="CA112" s="882"/>
      <c r="CB112" s="882"/>
      <c r="CC112" s="882"/>
      <c r="CD112" s="882"/>
      <c r="CE112" s="882"/>
      <c r="CF112" s="882"/>
      <c r="CG112" s="882"/>
      <c r="CH112" s="882"/>
      <c r="CI112" s="882"/>
      <c r="CJ112" s="882"/>
      <c r="CK112" s="882"/>
      <c r="CL112" s="882"/>
      <c r="CM112" s="882"/>
      <c r="CN112" s="882"/>
      <c r="CO112" s="882"/>
      <c r="CP112" s="882"/>
      <c r="CQ112" s="882"/>
      <c r="CR112" s="882"/>
      <c r="CS112" s="882"/>
      <c r="CT112" s="882"/>
      <c r="CU112" s="882"/>
      <c r="CV112" s="882"/>
      <c r="CW112" s="882"/>
      <c r="CX112" s="882"/>
      <c r="CY112" s="882"/>
      <c r="CZ112" s="882"/>
      <c r="DA112" s="882"/>
      <c r="DB112" s="882"/>
      <c r="DC112" s="882"/>
      <c r="DD112" s="882"/>
      <c r="DE112" s="882"/>
      <c r="DF112" s="882"/>
      <c r="DG112" s="882"/>
      <c r="DH112" s="882"/>
      <c r="DI112" s="882"/>
      <c r="DJ112" s="882"/>
      <c r="DK112" s="882"/>
      <c r="DL112" s="882"/>
      <c r="DM112" s="882"/>
      <c r="DN112" s="882"/>
      <c r="DO112" s="882"/>
      <c r="DP112" s="882"/>
      <c r="DQ112" s="882"/>
      <c r="DR112" s="882"/>
      <c r="DS112" s="882"/>
      <c r="DT112" s="882"/>
      <c r="DU112" s="882"/>
      <c r="DV112" s="882"/>
      <c r="DW112" s="882"/>
      <c r="DX112" s="882"/>
      <c r="DY112" s="882"/>
      <c r="DZ112" s="882"/>
      <c r="EA112" s="882"/>
      <c r="EB112" s="882"/>
      <c r="EC112" s="882"/>
      <c r="ED112" s="882"/>
      <c r="EE112" s="882"/>
    </row>
    <row r="113" s="710" customFormat="1" ht="27.95" hidden="1" customHeight="1" spans="1:135">
      <c r="A113" s="745">
        <v>106</v>
      </c>
      <c r="B113" s="746">
        <v>2020</v>
      </c>
      <c r="C113" s="747" t="s">
        <v>545</v>
      </c>
      <c r="D113" s="752">
        <v>43972</v>
      </c>
      <c r="E113" s="746"/>
      <c r="F113" s="1003" t="s">
        <v>597</v>
      </c>
      <c r="G113" s="750"/>
      <c r="H113" s="750"/>
      <c r="I113" s="780"/>
      <c r="J113" s="897" t="s">
        <v>598</v>
      </c>
      <c r="K113" s="745"/>
      <c r="L113" s="780"/>
      <c r="M113" s="750" t="s">
        <v>239</v>
      </c>
      <c r="N113" s="786" t="s">
        <v>599</v>
      </c>
      <c r="O113" s="785" t="s">
        <v>600</v>
      </c>
      <c r="P113" s="790"/>
      <c r="Q113" s="909">
        <v>1711521227</v>
      </c>
      <c r="R113" s="807"/>
      <c r="S113" s="808" t="s">
        <v>147</v>
      </c>
      <c r="T113" s="810">
        <v>151</v>
      </c>
      <c r="U113" s="746"/>
      <c r="V113" s="750"/>
      <c r="W113" s="746" t="s">
        <v>74</v>
      </c>
      <c r="X113" s="746"/>
      <c r="Y113" s="746"/>
      <c r="Z113" s="746"/>
      <c r="AA113" s="746"/>
      <c r="AB113" s="750"/>
      <c r="AC113" s="746"/>
      <c r="AD113" s="746"/>
      <c r="AE113" s="746"/>
      <c r="AF113" s="746"/>
      <c r="AG113" s="746" t="s">
        <v>74</v>
      </c>
      <c r="AH113" s="833">
        <v>43972</v>
      </c>
      <c r="AI113" s="834" t="s">
        <v>545</v>
      </c>
      <c r="AJ113" s="746"/>
      <c r="AK113" s="833"/>
      <c r="AL113" s="834"/>
      <c r="AM113" s="790"/>
      <c r="AN113" s="790"/>
      <c r="AO113" s="790"/>
      <c r="AP113" s="847"/>
      <c r="AQ113" s="834"/>
      <c r="AR113" s="790"/>
      <c r="AS113" s="790"/>
      <c r="AT113" s="746"/>
      <c r="AU113" s="833"/>
      <c r="AV113" s="834"/>
      <c r="AW113" s="790"/>
      <c r="AX113" s="790"/>
      <c r="AY113" s="790"/>
      <c r="AZ113" s="746"/>
      <c r="BA113" s="746"/>
      <c r="BB113" s="746"/>
      <c r="BC113" s="746"/>
      <c r="BD113" s="746"/>
      <c r="BE113" s="746" t="s">
        <v>76</v>
      </c>
      <c r="BF113" s="833">
        <v>43972</v>
      </c>
      <c r="BG113" s="866">
        <f ca="1" t="shared" si="1"/>
        <v>142</v>
      </c>
      <c r="BH113" s="746" t="s">
        <v>76</v>
      </c>
      <c r="BI113" s="912" t="s">
        <v>76</v>
      </c>
      <c r="BJ113" s="746" t="s">
        <v>91</v>
      </c>
      <c r="BK113" s="752"/>
      <c r="BL113" s="871"/>
      <c r="BM113" s="871"/>
      <c r="BN113" s="877"/>
      <c r="BV113" s="882"/>
      <c r="BW113" s="882"/>
      <c r="BX113" s="882"/>
      <c r="BY113" s="882"/>
      <c r="BZ113" s="882"/>
      <c r="CA113" s="882"/>
      <c r="CB113" s="882"/>
      <c r="CC113" s="882"/>
      <c r="CD113" s="882"/>
      <c r="CE113" s="882"/>
      <c r="CF113" s="882"/>
      <c r="CG113" s="882"/>
      <c r="CH113" s="882"/>
      <c r="CI113" s="882"/>
      <c r="CJ113" s="882"/>
      <c r="CK113" s="882"/>
      <c r="CL113" s="882"/>
      <c r="CM113" s="882"/>
      <c r="CN113" s="882"/>
      <c r="CO113" s="882"/>
      <c r="CP113" s="882"/>
      <c r="CQ113" s="882"/>
      <c r="CR113" s="882"/>
      <c r="CS113" s="882"/>
      <c r="CT113" s="882"/>
      <c r="CU113" s="882"/>
      <c r="CV113" s="882"/>
      <c r="CW113" s="882"/>
      <c r="CX113" s="882"/>
      <c r="CY113" s="882"/>
      <c r="CZ113" s="882"/>
      <c r="DA113" s="882"/>
      <c r="DB113" s="882"/>
      <c r="DC113" s="882"/>
      <c r="DD113" s="882"/>
      <c r="DE113" s="882"/>
      <c r="DF113" s="882"/>
      <c r="DG113" s="882"/>
      <c r="DH113" s="882"/>
      <c r="DI113" s="882"/>
      <c r="DJ113" s="882"/>
      <c r="DK113" s="882"/>
      <c r="DL113" s="882"/>
      <c r="DM113" s="882"/>
      <c r="DN113" s="882"/>
      <c r="DO113" s="882"/>
      <c r="DP113" s="882"/>
      <c r="DQ113" s="882"/>
      <c r="DR113" s="882"/>
      <c r="DS113" s="882"/>
      <c r="DT113" s="882"/>
      <c r="DU113" s="882"/>
      <c r="DV113" s="882"/>
      <c r="DW113" s="882"/>
      <c r="DX113" s="882"/>
      <c r="DY113" s="882"/>
      <c r="DZ113" s="882"/>
      <c r="EA113" s="882"/>
      <c r="EB113" s="882"/>
      <c r="EC113" s="882"/>
      <c r="ED113" s="882"/>
      <c r="EE113" s="882"/>
    </row>
    <row r="114" s="710" customFormat="1" ht="27.95" hidden="1" customHeight="1" spans="1:66">
      <c r="A114" s="745">
        <v>107</v>
      </c>
      <c r="B114" s="746">
        <v>2020</v>
      </c>
      <c r="C114" s="747" t="s">
        <v>545</v>
      </c>
      <c r="D114" s="752">
        <v>43981</v>
      </c>
      <c r="E114" s="746"/>
      <c r="F114" s="1003" t="s">
        <v>601</v>
      </c>
      <c r="G114" s="750"/>
      <c r="H114" s="750"/>
      <c r="I114" s="780"/>
      <c r="J114" s="893" t="s">
        <v>602</v>
      </c>
      <c r="K114" s="745"/>
      <c r="L114" s="780"/>
      <c r="M114" s="750" t="s">
        <v>265</v>
      </c>
      <c r="N114" s="786" t="s">
        <v>265</v>
      </c>
      <c r="O114" s="785" t="s">
        <v>603</v>
      </c>
      <c r="P114" s="749"/>
      <c r="Q114" s="905">
        <v>1716542970</v>
      </c>
      <c r="R114" s="807"/>
      <c r="S114" s="808" t="s">
        <v>147</v>
      </c>
      <c r="T114" s="810">
        <v>151</v>
      </c>
      <c r="U114" s="746" t="s">
        <v>358</v>
      </c>
      <c r="V114" s="750">
        <v>1</v>
      </c>
      <c r="W114" s="746" t="s">
        <v>74</v>
      </c>
      <c r="X114" s="746"/>
      <c r="Y114" s="746"/>
      <c r="Z114" s="746"/>
      <c r="AA114" s="746"/>
      <c r="AB114" s="750"/>
      <c r="AC114" s="746"/>
      <c r="AD114" s="746"/>
      <c r="AE114" s="746"/>
      <c r="AF114" s="746"/>
      <c r="AG114" s="746" t="s">
        <v>74</v>
      </c>
      <c r="AH114" s="833">
        <v>43981</v>
      </c>
      <c r="AI114" s="834" t="s">
        <v>545</v>
      </c>
      <c r="AJ114" s="746"/>
      <c r="AK114" s="833"/>
      <c r="AL114" s="834"/>
      <c r="AM114" s="790"/>
      <c r="AN114" s="790"/>
      <c r="AO114" s="790"/>
      <c r="AP114" s="847"/>
      <c r="AQ114" s="834"/>
      <c r="AR114" s="790"/>
      <c r="AS114" s="790"/>
      <c r="AT114" s="746"/>
      <c r="AU114" s="833"/>
      <c r="AV114" s="834"/>
      <c r="AW114" s="790"/>
      <c r="AX114" s="790"/>
      <c r="AY114" s="790"/>
      <c r="AZ114" s="746"/>
      <c r="BA114" s="746"/>
      <c r="BB114" s="746"/>
      <c r="BC114" s="746"/>
      <c r="BD114" s="746"/>
      <c r="BE114" s="746" t="s">
        <v>76</v>
      </c>
      <c r="BF114" s="841">
        <v>43981</v>
      </c>
      <c r="BG114" s="866">
        <f ca="1" t="shared" si="1"/>
        <v>135</v>
      </c>
      <c r="BH114" s="746" t="s">
        <v>76</v>
      </c>
      <c r="BI114" s="912" t="s">
        <v>76</v>
      </c>
      <c r="BJ114" s="746" t="s">
        <v>78</v>
      </c>
      <c r="BK114" s="752"/>
      <c r="BL114" s="871"/>
      <c r="BM114" s="871"/>
      <c r="BN114" s="877"/>
    </row>
    <row r="115" s="710" customFormat="1" ht="27.95" hidden="1" customHeight="1" spans="1:66">
      <c r="A115" s="745">
        <v>108</v>
      </c>
      <c r="B115" s="746">
        <v>2020</v>
      </c>
      <c r="C115" s="747" t="s">
        <v>545</v>
      </c>
      <c r="D115" s="752">
        <v>43981</v>
      </c>
      <c r="E115" s="746"/>
      <c r="F115" s="749" t="s">
        <v>604</v>
      </c>
      <c r="G115" s="750"/>
      <c r="H115" s="750"/>
      <c r="I115" s="780"/>
      <c r="J115" s="897" t="s">
        <v>605</v>
      </c>
      <c r="K115" s="745"/>
      <c r="L115" s="780"/>
      <c r="M115" s="750" t="s">
        <v>265</v>
      </c>
      <c r="N115" s="786" t="s">
        <v>265</v>
      </c>
      <c r="O115" s="785" t="s">
        <v>606</v>
      </c>
      <c r="P115" s="749"/>
      <c r="Q115" s="905">
        <v>1706572250</v>
      </c>
      <c r="R115" s="807"/>
      <c r="S115" s="808" t="s">
        <v>147</v>
      </c>
      <c r="T115" s="810">
        <v>151</v>
      </c>
      <c r="U115" s="746" t="s">
        <v>86</v>
      </c>
      <c r="V115" s="750">
        <v>1</v>
      </c>
      <c r="W115" s="746" t="s">
        <v>74</v>
      </c>
      <c r="X115" s="746"/>
      <c r="Y115" s="746"/>
      <c r="Z115" s="746"/>
      <c r="AA115" s="746"/>
      <c r="AB115" s="750"/>
      <c r="AC115" s="746"/>
      <c r="AD115" s="746"/>
      <c r="AE115" s="746"/>
      <c r="AF115" s="746"/>
      <c r="AG115" s="746" t="s">
        <v>74</v>
      </c>
      <c r="AH115" s="833">
        <v>43981</v>
      </c>
      <c r="AI115" s="834" t="s">
        <v>545</v>
      </c>
      <c r="AJ115" s="746"/>
      <c r="AK115" s="833"/>
      <c r="AL115" s="834"/>
      <c r="AM115" s="790"/>
      <c r="AN115" s="790"/>
      <c r="AO115" s="790"/>
      <c r="AP115" s="847"/>
      <c r="AQ115" s="834"/>
      <c r="AR115" s="790"/>
      <c r="AS115" s="790"/>
      <c r="AT115" s="746"/>
      <c r="AU115" s="833"/>
      <c r="AV115" s="834"/>
      <c r="AW115" s="790"/>
      <c r="AX115" s="790"/>
      <c r="AY115" s="790"/>
      <c r="AZ115" s="746"/>
      <c r="BA115" s="746"/>
      <c r="BB115" s="746"/>
      <c r="BC115" s="746"/>
      <c r="BD115" s="746"/>
      <c r="BE115" s="746" t="s">
        <v>76</v>
      </c>
      <c r="BF115" s="841">
        <v>43981</v>
      </c>
      <c r="BG115" s="866">
        <f ca="1" t="shared" si="1"/>
        <v>135</v>
      </c>
      <c r="BH115" s="746" t="s">
        <v>76</v>
      </c>
      <c r="BI115" s="912" t="s">
        <v>76</v>
      </c>
      <c r="BJ115" s="746" t="s">
        <v>419</v>
      </c>
      <c r="BK115" s="752"/>
      <c r="BL115" s="871"/>
      <c r="BM115" s="871"/>
      <c r="BN115" s="877"/>
    </row>
    <row r="116" s="710" customFormat="1" ht="27.95" hidden="1" customHeight="1" spans="1:66">
      <c r="A116" s="745">
        <v>109</v>
      </c>
      <c r="B116" s="746">
        <v>2020</v>
      </c>
      <c r="C116" s="747" t="s">
        <v>545</v>
      </c>
      <c r="D116" s="752">
        <v>43978</v>
      </c>
      <c r="E116" s="746"/>
      <c r="F116" s="1003" t="s">
        <v>607</v>
      </c>
      <c r="G116" s="750"/>
      <c r="H116" s="750"/>
      <c r="I116" s="780"/>
      <c r="J116" s="897" t="s">
        <v>608</v>
      </c>
      <c r="K116" s="745"/>
      <c r="L116" s="780"/>
      <c r="M116" s="750" t="s">
        <v>68</v>
      </c>
      <c r="N116" s="786" t="s">
        <v>609</v>
      </c>
      <c r="O116" s="785" t="s">
        <v>610</v>
      </c>
      <c r="P116" s="749"/>
      <c r="Q116" s="905">
        <v>1719208553</v>
      </c>
      <c r="R116" s="807"/>
      <c r="S116" s="808" t="s">
        <v>286</v>
      </c>
      <c r="T116" s="906">
        <v>332</v>
      </c>
      <c r="U116" s="907" t="s">
        <v>211</v>
      </c>
      <c r="V116" s="908">
        <v>5</v>
      </c>
      <c r="W116" s="906" t="s">
        <v>74</v>
      </c>
      <c r="X116" s="746"/>
      <c r="Y116" s="746"/>
      <c r="Z116" s="746"/>
      <c r="AA116" s="746"/>
      <c r="AB116" s="750"/>
      <c r="AC116" s="746"/>
      <c r="AD116" s="746"/>
      <c r="AE116" s="746"/>
      <c r="AF116" s="746"/>
      <c r="AG116" s="746" t="s">
        <v>74</v>
      </c>
      <c r="AH116" s="833">
        <v>43978</v>
      </c>
      <c r="AI116" s="834" t="s">
        <v>545</v>
      </c>
      <c r="AJ116" s="746"/>
      <c r="AK116" s="833"/>
      <c r="AL116" s="834"/>
      <c r="AM116" s="790"/>
      <c r="AN116" s="790"/>
      <c r="AO116" s="790"/>
      <c r="AP116" s="847"/>
      <c r="AQ116" s="834"/>
      <c r="AR116" s="790"/>
      <c r="AS116" s="790"/>
      <c r="AT116" s="746"/>
      <c r="AU116" s="833"/>
      <c r="AV116" s="834"/>
      <c r="AW116" s="790"/>
      <c r="AX116" s="790"/>
      <c r="AY116" s="790"/>
      <c r="AZ116" s="746"/>
      <c r="BA116" s="746"/>
      <c r="BB116" s="746"/>
      <c r="BC116" s="746"/>
      <c r="BD116" s="746"/>
      <c r="BE116" s="746" t="s">
        <v>76</v>
      </c>
      <c r="BF116" s="841">
        <v>43978</v>
      </c>
      <c r="BG116" s="866">
        <f ca="1" t="shared" si="1"/>
        <v>138</v>
      </c>
      <c r="BH116" s="746" t="s">
        <v>76</v>
      </c>
      <c r="BI116" s="912" t="s">
        <v>76</v>
      </c>
      <c r="BJ116" s="746" t="s">
        <v>432</v>
      </c>
      <c r="BK116" s="752"/>
      <c r="BL116" s="871"/>
      <c r="BM116" s="871"/>
      <c r="BN116" s="877"/>
    </row>
    <row r="117" s="710" customFormat="1" ht="27.95" hidden="1" customHeight="1" spans="1:66">
      <c r="A117" s="745">
        <v>110</v>
      </c>
      <c r="B117" s="746">
        <v>2020</v>
      </c>
      <c r="C117" s="747" t="s">
        <v>545</v>
      </c>
      <c r="D117" s="752">
        <v>43973</v>
      </c>
      <c r="E117" s="746"/>
      <c r="F117" s="1003" t="s">
        <v>611</v>
      </c>
      <c r="G117" s="750"/>
      <c r="H117" s="750"/>
      <c r="I117" s="780"/>
      <c r="J117" s="893" t="s">
        <v>612</v>
      </c>
      <c r="K117" s="745"/>
      <c r="L117" s="780"/>
      <c r="M117" s="750" t="s">
        <v>378</v>
      </c>
      <c r="N117" s="786" t="s">
        <v>613</v>
      </c>
      <c r="O117" s="785" t="s">
        <v>614</v>
      </c>
      <c r="P117" s="749"/>
      <c r="Q117" s="905">
        <v>1711861763</v>
      </c>
      <c r="R117" s="807"/>
      <c r="S117" s="808" t="s">
        <v>286</v>
      </c>
      <c r="T117" s="906">
        <v>332</v>
      </c>
      <c r="U117" s="907" t="s">
        <v>211</v>
      </c>
      <c r="V117" s="908">
        <v>5</v>
      </c>
      <c r="W117" s="906" t="s">
        <v>74</v>
      </c>
      <c r="X117" s="746"/>
      <c r="Y117" s="746"/>
      <c r="Z117" s="746"/>
      <c r="AA117" s="746"/>
      <c r="AB117" s="750"/>
      <c r="AC117" s="746"/>
      <c r="AD117" s="746"/>
      <c r="AE117" s="746"/>
      <c r="AF117" s="746"/>
      <c r="AG117" s="746" t="s">
        <v>74</v>
      </c>
      <c r="AH117" s="833">
        <v>43973</v>
      </c>
      <c r="AI117" s="834" t="s">
        <v>545</v>
      </c>
      <c r="AJ117" s="746"/>
      <c r="AK117" s="833"/>
      <c r="AL117" s="834"/>
      <c r="AM117" s="790"/>
      <c r="AN117" s="790"/>
      <c r="AO117" s="790"/>
      <c r="AP117" s="847"/>
      <c r="AQ117" s="834"/>
      <c r="AR117" s="790"/>
      <c r="AS117" s="790"/>
      <c r="AT117" s="746"/>
      <c r="AU117" s="833"/>
      <c r="AV117" s="834"/>
      <c r="AW117" s="790"/>
      <c r="AX117" s="790"/>
      <c r="AY117" s="790"/>
      <c r="AZ117" s="746"/>
      <c r="BA117" s="746"/>
      <c r="BB117" s="746"/>
      <c r="BC117" s="746"/>
      <c r="BD117" s="746"/>
      <c r="BE117" s="746" t="s">
        <v>76</v>
      </c>
      <c r="BF117" s="841">
        <v>43973</v>
      </c>
      <c r="BG117" s="866">
        <f ca="1" t="shared" si="1"/>
        <v>141</v>
      </c>
      <c r="BH117" s="746" t="s">
        <v>76</v>
      </c>
      <c r="BI117" s="912" t="s">
        <v>76</v>
      </c>
      <c r="BJ117" s="746" t="s">
        <v>91</v>
      </c>
      <c r="BK117" s="752"/>
      <c r="BL117" s="871"/>
      <c r="BM117" s="871"/>
      <c r="BN117" s="877"/>
    </row>
    <row r="118" s="710" customFormat="1" ht="27.95" hidden="1" customHeight="1" spans="1:66">
      <c r="A118" s="745">
        <v>111</v>
      </c>
      <c r="B118" s="746">
        <v>2020</v>
      </c>
      <c r="C118" s="747" t="s">
        <v>538</v>
      </c>
      <c r="D118" s="887">
        <v>43996</v>
      </c>
      <c r="E118" s="746"/>
      <c r="F118" s="749" t="s">
        <v>615</v>
      </c>
      <c r="G118" s="750"/>
      <c r="H118" s="750"/>
      <c r="I118" s="780"/>
      <c r="J118" s="897" t="s">
        <v>616</v>
      </c>
      <c r="K118" s="745"/>
      <c r="L118" s="780"/>
      <c r="M118" s="750" t="s">
        <v>68</v>
      </c>
      <c r="N118" s="786" t="s">
        <v>617</v>
      </c>
      <c r="O118" s="785" t="s">
        <v>617</v>
      </c>
      <c r="P118" s="749"/>
      <c r="Q118" s="905">
        <v>1710133792</v>
      </c>
      <c r="R118" s="807"/>
      <c r="S118" s="808" t="s">
        <v>286</v>
      </c>
      <c r="T118" s="906">
        <v>332</v>
      </c>
      <c r="U118" s="907" t="s">
        <v>211</v>
      </c>
      <c r="V118" s="908">
        <v>5</v>
      </c>
      <c r="W118" s="906" t="s">
        <v>74</v>
      </c>
      <c r="X118" s="746"/>
      <c r="Y118" s="746"/>
      <c r="Z118" s="746"/>
      <c r="AA118" s="746"/>
      <c r="AB118" s="750"/>
      <c r="AC118" s="746"/>
      <c r="AD118" s="746"/>
      <c r="AE118" s="746"/>
      <c r="AF118" s="746"/>
      <c r="AG118" s="746" t="s">
        <v>74</v>
      </c>
      <c r="AH118" s="833">
        <v>43996</v>
      </c>
      <c r="AI118" s="834" t="s">
        <v>538</v>
      </c>
      <c r="AJ118" s="746"/>
      <c r="AK118" s="833"/>
      <c r="AL118" s="834"/>
      <c r="AM118" s="790"/>
      <c r="AN118" s="790"/>
      <c r="AO118" s="790"/>
      <c r="AP118" s="847"/>
      <c r="AQ118" s="834"/>
      <c r="AR118" s="790"/>
      <c r="AS118" s="790"/>
      <c r="AT118" s="746"/>
      <c r="AU118" s="833"/>
      <c r="AV118" s="834"/>
      <c r="AW118" s="790"/>
      <c r="AX118" s="790"/>
      <c r="AY118" s="790"/>
      <c r="AZ118" s="746"/>
      <c r="BA118" s="746"/>
      <c r="BB118" s="746"/>
      <c r="BC118" s="746"/>
      <c r="BD118" s="746"/>
      <c r="BE118" s="746" t="s">
        <v>76</v>
      </c>
      <c r="BF118" s="841">
        <v>43996</v>
      </c>
      <c r="BG118" s="866">
        <f ca="1" t="shared" si="1"/>
        <v>125</v>
      </c>
      <c r="BH118" s="746" t="s">
        <v>76</v>
      </c>
      <c r="BI118" s="912" t="s">
        <v>76</v>
      </c>
      <c r="BJ118" s="746" t="s">
        <v>78</v>
      </c>
      <c r="BK118" s="752"/>
      <c r="BL118" s="871"/>
      <c r="BM118" s="871"/>
      <c r="BN118" s="877"/>
    </row>
    <row r="119" s="710" customFormat="1" ht="27.95" hidden="1" customHeight="1" spans="1:66">
      <c r="A119" s="745">
        <v>112</v>
      </c>
      <c r="B119" s="746">
        <v>2020</v>
      </c>
      <c r="C119" s="747" t="s">
        <v>538</v>
      </c>
      <c r="D119" s="752">
        <v>43986</v>
      </c>
      <c r="E119" s="746"/>
      <c r="F119" s="1003" t="s">
        <v>618</v>
      </c>
      <c r="G119" s="750"/>
      <c r="H119" s="750"/>
      <c r="I119" s="780"/>
      <c r="J119" s="897" t="s">
        <v>619</v>
      </c>
      <c r="K119" s="745"/>
      <c r="L119" s="780"/>
      <c r="M119" s="750" t="s">
        <v>68</v>
      </c>
      <c r="N119" s="786" t="s">
        <v>620</v>
      </c>
      <c r="O119" s="785" t="s">
        <v>621</v>
      </c>
      <c r="P119" s="749"/>
      <c r="Q119" s="905">
        <v>2100615588</v>
      </c>
      <c r="R119" s="807"/>
      <c r="S119" s="808" t="s">
        <v>147</v>
      </c>
      <c r="T119" s="810">
        <v>151</v>
      </c>
      <c r="U119" s="746" t="s">
        <v>622</v>
      </c>
      <c r="V119" s="750">
        <v>1</v>
      </c>
      <c r="W119" s="746" t="s">
        <v>74</v>
      </c>
      <c r="X119" s="746"/>
      <c r="Y119" s="746"/>
      <c r="Z119" s="746"/>
      <c r="AA119" s="746"/>
      <c r="AB119" s="750"/>
      <c r="AC119" s="746"/>
      <c r="AD119" s="746"/>
      <c r="AE119" s="746"/>
      <c r="AF119" s="746"/>
      <c r="AG119" s="746" t="s">
        <v>74</v>
      </c>
      <c r="AH119" s="833">
        <v>43986</v>
      </c>
      <c r="AI119" s="834" t="s">
        <v>538</v>
      </c>
      <c r="AJ119" s="746"/>
      <c r="AK119" s="833"/>
      <c r="AL119" s="834"/>
      <c r="AM119" s="790"/>
      <c r="AN119" s="790"/>
      <c r="AO119" s="790"/>
      <c r="AP119" s="847"/>
      <c r="AQ119" s="834"/>
      <c r="AR119" s="790"/>
      <c r="AS119" s="790"/>
      <c r="AT119" s="746"/>
      <c r="AU119" s="833"/>
      <c r="AV119" s="834"/>
      <c r="AW119" s="790"/>
      <c r="AX119" s="790"/>
      <c r="AY119" s="790"/>
      <c r="AZ119" s="746"/>
      <c r="BA119" s="746"/>
      <c r="BB119" s="746"/>
      <c r="BC119" s="746"/>
      <c r="BD119" s="746"/>
      <c r="BE119" s="746" t="s">
        <v>76</v>
      </c>
      <c r="BF119" s="833">
        <v>43986</v>
      </c>
      <c r="BG119" s="866">
        <f ca="1" t="shared" si="1"/>
        <v>132</v>
      </c>
      <c r="BH119" s="746" t="s">
        <v>76</v>
      </c>
      <c r="BI119" s="912" t="s">
        <v>76</v>
      </c>
      <c r="BJ119" s="746" t="s">
        <v>419</v>
      </c>
      <c r="BK119" s="752"/>
      <c r="BL119" s="871"/>
      <c r="BM119" s="871"/>
      <c r="BN119" s="877"/>
    </row>
    <row r="120" s="710" customFormat="1" ht="27.95" hidden="1" customHeight="1" spans="1:66">
      <c r="A120" s="745">
        <v>113</v>
      </c>
      <c r="B120" s="746">
        <v>2020</v>
      </c>
      <c r="C120" s="747" t="s">
        <v>538</v>
      </c>
      <c r="D120" s="752">
        <v>43984</v>
      </c>
      <c r="E120" s="746"/>
      <c r="F120" s="1003" t="s">
        <v>623</v>
      </c>
      <c r="G120" s="750"/>
      <c r="H120" s="750"/>
      <c r="I120" s="780"/>
      <c r="J120" s="897" t="s">
        <v>624</v>
      </c>
      <c r="K120" s="745"/>
      <c r="L120" s="780"/>
      <c r="M120" s="750" t="s">
        <v>378</v>
      </c>
      <c r="N120" s="786" t="s">
        <v>625</v>
      </c>
      <c r="O120" s="785" t="s">
        <v>626</v>
      </c>
      <c r="P120" s="749"/>
      <c r="Q120" s="905">
        <v>1727482992</v>
      </c>
      <c r="R120" s="807"/>
      <c r="S120" s="808" t="s">
        <v>286</v>
      </c>
      <c r="T120" s="906">
        <v>332</v>
      </c>
      <c r="U120" s="907" t="s">
        <v>211</v>
      </c>
      <c r="V120" s="908">
        <v>5</v>
      </c>
      <c r="W120" s="906" t="s">
        <v>74</v>
      </c>
      <c r="X120" s="746"/>
      <c r="Y120" s="746"/>
      <c r="Z120" s="746"/>
      <c r="AA120" s="746"/>
      <c r="AB120" s="750"/>
      <c r="AC120" s="746"/>
      <c r="AD120" s="746"/>
      <c r="AE120" s="746"/>
      <c r="AF120" s="746"/>
      <c r="AG120" s="746" t="s">
        <v>74</v>
      </c>
      <c r="AH120" s="833">
        <v>43984</v>
      </c>
      <c r="AI120" s="834" t="s">
        <v>538</v>
      </c>
      <c r="AJ120" s="746"/>
      <c r="AK120" s="833"/>
      <c r="AL120" s="834"/>
      <c r="AM120" s="790"/>
      <c r="AN120" s="790"/>
      <c r="AO120" s="790"/>
      <c r="AP120" s="847"/>
      <c r="AQ120" s="834"/>
      <c r="AR120" s="790"/>
      <c r="AS120" s="790"/>
      <c r="AT120" s="746"/>
      <c r="AU120" s="833"/>
      <c r="AV120" s="834"/>
      <c r="AW120" s="790"/>
      <c r="AX120" s="790"/>
      <c r="AY120" s="790"/>
      <c r="AZ120" s="746"/>
      <c r="BA120" s="746"/>
      <c r="BB120" s="746"/>
      <c r="BC120" s="746"/>
      <c r="BD120" s="746"/>
      <c r="BE120" s="746" t="s">
        <v>76</v>
      </c>
      <c r="BF120" s="833">
        <v>43984</v>
      </c>
      <c r="BG120" s="866">
        <f ca="1" t="shared" si="1"/>
        <v>134</v>
      </c>
      <c r="BH120" s="746" t="s">
        <v>76</v>
      </c>
      <c r="BI120" s="912" t="s">
        <v>76</v>
      </c>
      <c r="BJ120" s="746" t="s">
        <v>432</v>
      </c>
      <c r="BK120" s="752"/>
      <c r="BL120" s="871"/>
      <c r="BM120" s="871"/>
      <c r="BN120" s="877"/>
    </row>
    <row r="121" s="710" customFormat="1" ht="27.95" hidden="1" customHeight="1" spans="1:66">
      <c r="A121" s="745">
        <v>114</v>
      </c>
      <c r="B121" s="746">
        <v>2020</v>
      </c>
      <c r="C121" s="747" t="s">
        <v>545</v>
      </c>
      <c r="D121" s="752">
        <v>43976</v>
      </c>
      <c r="E121" s="746"/>
      <c r="F121" s="749" t="s">
        <v>627</v>
      </c>
      <c r="G121" s="750"/>
      <c r="H121" s="750"/>
      <c r="I121" s="780"/>
      <c r="J121" s="897" t="s">
        <v>628</v>
      </c>
      <c r="K121" s="745" t="s">
        <v>629</v>
      </c>
      <c r="L121" s="780"/>
      <c r="M121" s="750" t="s">
        <v>68</v>
      </c>
      <c r="N121" s="786" t="s">
        <v>630</v>
      </c>
      <c r="O121" s="785" t="s">
        <v>631</v>
      </c>
      <c r="P121" s="749"/>
      <c r="Q121" s="905">
        <v>1702929504</v>
      </c>
      <c r="R121" s="807"/>
      <c r="S121" s="808" t="s">
        <v>152</v>
      </c>
      <c r="T121" s="810">
        <v>201</v>
      </c>
      <c r="U121" s="746"/>
      <c r="V121" s="908"/>
      <c r="W121" s="746" t="s">
        <v>74</v>
      </c>
      <c r="X121" s="746"/>
      <c r="Y121" s="746"/>
      <c r="Z121" s="746"/>
      <c r="AA121" s="746"/>
      <c r="AB121" s="750"/>
      <c r="AC121" s="746"/>
      <c r="AD121" s="746"/>
      <c r="AE121" s="746"/>
      <c r="AF121" s="746"/>
      <c r="AG121" s="746" t="s">
        <v>74</v>
      </c>
      <c r="AH121" s="833">
        <v>43976</v>
      </c>
      <c r="AI121" s="834" t="s">
        <v>545</v>
      </c>
      <c r="AJ121" s="746"/>
      <c r="AK121" s="833"/>
      <c r="AL121" s="834"/>
      <c r="AM121" s="790"/>
      <c r="AN121" s="790"/>
      <c r="AO121" s="790"/>
      <c r="AP121" s="847"/>
      <c r="AQ121" s="834"/>
      <c r="AR121" s="790"/>
      <c r="AS121" s="790"/>
      <c r="AT121" s="746"/>
      <c r="AU121" s="833"/>
      <c r="AV121" s="834"/>
      <c r="AW121" s="790"/>
      <c r="AX121" s="790"/>
      <c r="AY121" s="790"/>
      <c r="AZ121" s="746"/>
      <c r="BA121" s="746"/>
      <c r="BB121" s="746"/>
      <c r="BC121" s="746"/>
      <c r="BD121" s="746"/>
      <c r="BE121" s="746" t="s">
        <v>76</v>
      </c>
      <c r="BF121" s="841">
        <v>43976</v>
      </c>
      <c r="BG121" s="866">
        <f ca="1" t="shared" si="1"/>
        <v>140</v>
      </c>
      <c r="BH121" s="746" t="s">
        <v>76</v>
      </c>
      <c r="BI121" s="912" t="s">
        <v>76</v>
      </c>
      <c r="BJ121" s="746" t="s">
        <v>91</v>
      </c>
      <c r="BK121" s="752"/>
      <c r="BL121" s="871"/>
      <c r="BM121" s="871"/>
      <c r="BN121" s="877"/>
    </row>
    <row r="122" s="710" customFormat="1" ht="27.95" hidden="1" customHeight="1" spans="1:66">
      <c r="A122" s="745">
        <v>115</v>
      </c>
      <c r="B122" s="746">
        <v>2020</v>
      </c>
      <c r="C122" s="747" t="s">
        <v>538</v>
      </c>
      <c r="D122" s="752">
        <v>44007</v>
      </c>
      <c r="E122" s="746"/>
      <c r="F122" s="1003" t="s">
        <v>632</v>
      </c>
      <c r="G122" s="750"/>
      <c r="H122" s="750"/>
      <c r="I122" s="780"/>
      <c r="J122" s="897" t="s">
        <v>633</v>
      </c>
      <c r="K122" s="745"/>
      <c r="L122" s="780"/>
      <c r="M122" s="750" t="s">
        <v>378</v>
      </c>
      <c r="N122" s="786" t="s">
        <v>634</v>
      </c>
      <c r="O122" s="785"/>
      <c r="P122" s="749"/>
      <c r="Q122" s="905">
        <v>201433034</v>
      </c>
      <c r="R122" s="807"/>
      <c r="S122" s="808" t="s">
        <v>286</v>
      </c>
      <c r="T122" s="906">
        <v>332</v>
      </c>
      <c r="U122" s="907" t="s">
        <v>211</v>
      </c>
      <c r="V122" s="908">
        <v>5</v>
      </c>
      <c r="W122" s="746" t="s">
        <v>74</v>
      </c>
      <c r="X122" s="746"/>
      <c r="Y122" s="746"/>
      <c r="Z122" s="746"/>
      <c r="AA122" s="746"/>
      <c r="AB122" s="750"/>
      <c r="AC122" s="746"/>
      <c r="AD122" s="746"/>
      <c r="AE122" s="746"/>
      <c r="AF122" s="746"/>
      <c r="AG122" s="746" t="s">
        <v>74</v>
      </c>
      <c r="AH122" s="833">
        <v>44007</v>
      </c>
      <c r="AI122" s="834" t="s">
        <v>538</v>
      </c>
      <c r="AJ122" s="746"/>
      <c r="AK122" s="833"/>
      <c r="AL122" s="834"/>
      <c r="AM122" s="790"/>
      <c r="AN122" s="790"/>
      <c r="AO122" s="790"/>
      <c r="AP122" s="847"/>
      <c r="AQ122" s="834"/>
      <c r="AR122" s="790"/>
      <c r="AS122" s="790"/>
      <c r="AT122" s="746"/>
      <c r="AU122" s="833"/>
      <c r="AV122" s="834"/>
      <c r="AW122" s="790"/>
      <c r="AX122" s="790"/>
      <c r="AY122" s="790"/>
      <c r="AZ122" s="746"/>
      <c r="BA122" s="746"/>
      <c r="BB122" s="746"/>
      <c r="BC122" s="746"/>
      <c r="BD122" s="746"/>
      <c r="BE122" s="746" t="s">
        <v>76</v>
      </c>
      <c r="BF122" s="833">
        <v>44007</v>
      </c>
      <c r="BG122" s="866">
        <f ca="1" t="shared" si="1"/>
        <v>117</v>
      </c>
      <c r="BH122" s="746" t="s">
        <v>76</v>
      </c>
      <c r="BI122" s="912" t="s">
        <v>76</v>
      </c>
      <c r="BJ122" s="746" t="s">
        <v>78</v>
      </c>
      <c r="BK122" s="752"/>
      <c r="BL122" s="871"/>
      <c r="BM122" s="871"/>
      <c r="BN122" s="877"/>
    </row>
    <row r="123" s="710" customFormat="1" ht="27.95" hidden="1" customHeight="1" spans="1:66">
      <c r="A123" s="745">
        <v>116</v>
      </c>
      <c r="B123" s="746">
        <v>2020</v>
      </c>
      <c r="C123" s="747" t="s">
        <v>538</v>
      </c>
      <c r="D123" s="752">
        <v>44012</v>
      </c>
      <c r="E123" s="746"/>
      <c r="F123" s="1003" t="s">
        <v>635</v>
      </c>
      <c r="G123" s="750"/>
      <c r="H123" s="750"/>
      <c r="I123" s="780"/>
      <c r="J123" s="750" t="s">
        <v>636</v>
      </c>
      <c r="K123" s="745"/>
      <c r="L123" s="780"/>
      <c r="M123" s="750" t="s">
        <v>265</v>
      </c>
      <c r="N123" s="786" t="s">
        <v>637</v>
      </c>
      <c r="O123" s="785" t="s">
        <v>637</v>
      </c>
      <c r="P123" s="749"/>
      <c r="Q123" s="790">
        <v>1714095799</v>
      </c>
      <c r="R123" s="807"/>
      <c r="S123" s="808" t="s">
        <v>286</v>
      </c>
      <c r="T123" s="906">
        <v>332</v>
      </c>
      <c r="U123" s="907" t="s">
        <v>211</v>
      </c>
      <c r="V123" s="908">
        <v>5</v>
      </c>
      <c r="W123" s="746" t="s">
        <v>74</v>
      </c>
      <c r="X123" s="746"/>
      <c r="Y123" s="746"/>
      <c r="Z123" s="746"/>
      <c r="AA123" s="746"/>
      <c r="AB123" s="750"/>
      <c r="AC123" s="746"/>
      <c r="AD123" s="746"/>
      <c r="AE123" s="746"/>
      <c r="AF123" s="746"/>
      <c r="AG123" s="746" t="s">
        <v>74</v>
      </c>
      <c r="AH123" s="833">
        <v>44012</v>
      </c>
      <c r="AI123" s="834" t="s">
        <v>538</v>
      </c>
      <c r="AJ123" s="746"/>
      <c r="AK123" s="833"/>
      <c r="AL123" s="834"/>
      <c r="AM123" s="790"/>
      <c r="AN123" s="790"/>
      <c r="AO123" s="790"/>
      <c r="AP123" s="847"/>
      <c r="AQ123" s="834"/>
      <c r="AR123" s="790"/>
      <c r="AS123" s="790"/>
      <c r="AT123" s="746"/>
      <c r="AU123" s="833"/>
      <c r="AV123" s="834"/>
      <c r="AW123" s="790"/>
      <c r="AX123" s="790"/>
      <c r="AY123" s="790"/>
      <c r="AZ123" s="746"/>
      <c r="BA123" s="746"/>
      <c r="BB123" s="746"/>
      <c r="BC123" s="746"/>
      <c r="BD123" s="746"/>
      <c r="BE123" s="746" t="s">
        <v>76</v>
      </c>
      <c r="BF123" s="833">
        <v>44012</v>
      </c>
      <c r="BG123" s="866">
        <f ca="1" t="shared" si="1"/>
        <v>114</v>
      </c>
      <c r="BH123" s="746" t="s">
        <v>76</v>
      </c>
      <c r="BI123" s="912" t="s">
        <v>76</v>
      </c>
      <c r="BJ123" s="746" t="s">
        <v>419</v>
      </c>
      <c r="BK123" s="752"/>
      <c r="BL123" s="871"/>
      <c r="BM123" s="871"/>
      <c r="BN123" s="877"/>
    </row>
    <row r="124" s="709" customFormat="1" ht="27.95" hidden="1" customHeight="1" spans="1:66">
      <c r="A124" s="738">
        <v>117</v>
      </c>
      <c r="B124" s="739">
        <v>2020</v>
      </c>
      <c r="C124" s="744" t="s">
        <v>538</v>
      </c>
      <c r="D124" s="751">
        <v>44002</v>
      </c>
      <c r="E124" s="739"/>
      <c r="F124" s="742" t="s">
        <v>638</v>
      </c>
      <c r="G124" s="743"/>
      <c r="H124" s="743"/>
      <c r="I124" s="773"/>
      <c r="J124" s="743" t="s">
        <v>639</v>
      </c>
      <c r="K124" s="738"/>
      <c r="L124" s="773"/>
      <c r="M124" s="743" t="s">
        <v>378</v>
      </c>
      <c r="N124" s="783" t="s">
        <v>640</v>
      </c>
      <c r="O124" s="784"/>
      <c r="P124" s="742"/>
      <c r="Q124" s="812">
        <v>1716873771</v>
      </c>
      <c r="R124" s="804"/>
      <c r="S124" s="805" t="s">
        <v>286</v>
      </c>
      <c r="T124" s="910">
        <v>332</v>
      </c>
      <c r="U124" s="911" t="s">
        <v>211</v>
      </c>
      <c r="V124" s="910">
        <v>5</v>
      </c>
      <c r="W124" s="739" t="s">
        <v>74</v>
      </c>
      <c r="X124" s="739"/>
      <c r="Y124" s="739"/>
      <c r="Z124" s="739"/>
      <c r="AA124" s="739"/>
      <c r="AB124" s="743"/>
      <c r="AC124" s="739"/>
      <c r="AD124" s="739"/>
      <c r="AE124" s="739"/>
      <c r="AF124" s="739"/>
      <c r="AG124" s="739" t="s">
        <v>74</v>
      </c>
      <c r="AH124" s="836">
        <v>44002</v>
      </c>
      <c r="AI124" s="837" t="s">
        <v>538</v>
      </c>
      <c r="AJ124" s="739" t="s">
        <v>74</v>
      </c>
      <c r="AK124" s="836">
        <v>44083</v>
      </c>
      <c r="AL124" s="837" t="s">
        <v>641</v>
      </c>
      <c r="AM124" s="812" t="s">
        <v>642</v>
      </c>
      <c r="AN124" s="812" t="s">
        <v>643</v>
      </c>
      <c r="AO124" s="812"/>
      <c r="AP124" s="848"/>
      <c r="AQ124" s="837"/>
      <c r="AR124" s="812"/>
      <c r="AS124" s="812"/>
      <c r="AT124" s="739"/>
      <c r="AU124" s="836"/>
      <c r="AV124" s="837"/>
      <c r="AW124" s="812"/>
      <c r="AX124" s="812"/>
      <c r="AY124" s="812"/>
      <c r="AZ124" s="739"/>
      <c r="BA124" s="739"/>
      <c r="BB124" s="739"/>
      <c r="BC124" s="739"/>
      <c r="BD124" s="739"/>
      <c r="BE124" s="739" t="s">
        <v>121</v>
      </c>
      <c r="BF124" s="836">
        <v>44056</v>
      </c>
      <c r="BG124" s="866">
        <f ca="1" t="shared" si="1"/>
        <v>82</v>
      </c>
      <c r="BH124" s="739" t="s">
        <v>121</v>
      </c>
      <c r="BI124" s="916" t="s">
        <v>121</v>
      </c>
      <c r="BJ124" s="739" t="s">
        <v>91</v>
      </c>
      <c r="BK124" s="751"/>
      <c r="BL124" s="867"/>
      <c r="BM124" s="867"/>
      <c r="BN124" s="876"/>
    </row>
    <row r="125" s="710" customFormat="1" ht="27.95" hidden="1" customHeight="1" spans="1:66">
      <c r="A125" s="745">
        <v>118</v>
      </c>
      <c r="B125" s="746">
        <v>2020</v>
      </c>
      <c r="C125" s="747" t="s">
        <v>538</v>
      </c>
      <c r="D125" s="752">
        <v>44002</v>
      </c>
      <c r="E125" s="746"/>
      <c r="F125" s="1003" t="s">
        <v>644</v>
      </c>
      <c r="G125" s="750"/>
      <c r="H125" s="750"/>
      <c r="I125" s="780"/>
      <c r="J125" s="750" t="s">
        <v>645</v>
      </c>
      <c r="K125" s="745"/>
      <c r="L125" s="780"/>
      <c r="M125" s="750" t="s">
        <v>378</v>
      </c>
      <c r="N125" s="786" t="s">
        <v>646</v>
      </c>
      <c r="O125" s="785"/>
      <c r="P125" s="749"/>
      <c r="Q125" s="790">
        <v>1720767043</v>
      </c>
      <c r="R125" s="807"/>
      <c r="S125" s="808" t="s">
        <v>286</v>
      </c>
      <c r="T125" s="906">
        <v>332</v>
      </c>
      <c r="U125" s="907" t="s">
        <v>211</v>
      </c>
      <c r="V125" s="908">
        <v>5</v>
      </c>
      <c r="W125" s="746" t="s">
        <v>74</v>
      </c>
      <c r="X125" s="746"/>
      <c r="Y125" s="746"/>
      <c r="Z125" s="746"/>
      <c r="AA125" s="746"/>
      <c r="AB125" s="750"/>
      <c r="AC125" s="746"/>
      <c r="AD125" s="746"/>
      <c r="AE125" s="746"/>
      <c r="AF125" s="746"/>
      <c r="AG125" s="746" t="s">
        <v>74</v>
      </c>
      <c r="AH125" s="833">
        <v>44002</v>
      </c>
      <c r="AI125" s="834" t="s">
        <v>538</v>
      </c>
      <c r="AJ125" s="746"/>
      <c r="AK125" s="833"/>
      <c r="AL125" s="834"/>
      <c r="AM125" s="790"/>
      <c r="AN125" s="790"/>
      <c r="AO125" s="790"/>
      <c r="AP125" s="847"/>
      <c r="AQ125" s="834"/>
      <c r="AR125" s="790"/>
      <c r="AS125" s="790"/>
      <c r="AT125" s="746"/>
      <c r="AU125" s="833"/>
      <c r="AV125" s="834"/>
      <c r="AW125" s="790"/>
      <c r="AX125" s="790"/>
      <c r="AY125" s="790"/>
      <c r="AZ125" s="746"/>
      <c r="BA125" s="746"/>
      <c r="BB125" s="746"/>
      <c r="BC125" s="746"/>
      <c r="BD125" s="746"/>
      <c r="BE125" s="746" t="s">
        <v>76</v>
      </c>
      <c r="BF125" s="833">
        <v>44002</v>
      </c>
      <c r="BG125" s="866">
        <f ca="1" t="shared" si="1"/>
        <v>120</v>
      </c>
      <c r="BH125" s="746" t="s">
        <v>76</v>
      </c>
      <c r="BI125" s="912" t="s">
        <v>76</v>
      </c>
      <c r="BJ125" s="746" t="s">
        <v>432</v>
      </c>
      <c r="BK125" s="752"/>
      <c r="BL125" s="871"/>
      <c r="BM125" s="871"/>
      <c r="BN125" s="877"/>
    </row>
    <row r="126" s="710" customFormat="1" ht="27.95" hidden="1" customHeight="1" spans="1:66">
      <c r="A126" s="745">
        <v>119</v>
      </c>
      <c r="B126" s="746">
        <v>2020</v>
      </c>
      <c r="C126" s="747" t="s">
        <v>538</v>
      </c>
      <c r="D126" s="752">
        <v>44002</v>
      </c>
      <c r="E126" s="746"/>
      <c r="F126" s="1003" t="s">
        <v>647</v>
      </c>
      <c r="G126" s="750"/>
      <c r="H126" s="750"/>
      <c r="I126" s="780"/>
      <c r="J126" s="750" t="s">
        <v>648</v>
      </c>
      <c r="K126" s="745"/>
      <c r="L126" s="780"/>
      <c r="M126" s="750" t="s">
        <v>68</v>
      </c>
      <c r="N126" s="786" t="s">
        <v>649</v>
      </c>
      <c r="O126" s="785" t="s">
        <v>650</v>
      </c>
      <c r="P126" s="749"/>
      <c r="Q126" s="790">
        <v>1715166110</v>
      </c>
      <c r="R126" s="807"/>
      <c r="S126" s="808" t="s">
        <v>286</v>
      </c>
      <c r="T126" s="906">
        <v>332</v>
      </c>
      <c r="U126" s="907" t="s">
        <v>211</v>
      </c>
      <c r="V126" s="908">
        <v>5</v>
      </c>
      <c r="W126" s="746" t="s">
        <v>74</v>
      </c>
      <c r="X126" s="746"/>
      <c r="Y126" s="746"/>
      <c r="Z126" s="746"/>
      <c r="AA126" s="746"/>
      <c r="AB126" s="750"/>
      <c r="AC126" s="746"/>
      <c r="AD126" s="746"/>
      <c r="AE126" s="746"/>
      <c r="AF126" s="746"/>
      <c r="AG126" s="746" t="s">
        <v>74</v>
      </c>
      <c r="AH126" s="833">
        <v>44002</v>
      </c>
      <c r="AI126" s="834" t="s">
        <v>538</v>
      </c>
      <c r="AJ126" s="746"/>
      <c r="AK126" s="833"/>
      <c r="AL126" s="834"/>
      <c r="AM126" s="790"/>
      <c r="AN126" s="790"/>
      <c r="AO126" s="790"/>
      <c r="AP126" s="847"/>
      <c r="AQ126" s="834"/>
      <c r="AR126" s="790"/>
      <c r="AS126" s="790"/>
      <c r="AT126" s="746"/>
      <c r="AU126" s="833"/>
      <c r="AV126" s="834"/>
      <c r="AW126" s="790"/>
      <c r="AX126" s="790"/>
      <c r="AY126" s="790"/>
      <c r="AZ126" s="746"/>
      <c r="BA126" s="746"/>
      <c r="BB126" s="746"/>
      <c r="BC126" s="746"/>
      <c r="BD126" s="746"/>
      <c r="BE126" s="746" t="s">
        <v>76</v>
      </c>
      <c r="BF126" s="833">
        <v>44002</v>
      </c>
      <c r="BG126" s="866">
        <f ca="1" t="shared" si="1"/>
        <v>120</v>
      </c>
      <c r="BH126" s="746" t="s">
        <v>76</v>
      </c>
      <c r="BI126" s="912" t="s">
        <v>76</v>
      </c>
      <c r="BJ126" s="746" t="s">
        <v>419</v>
      </c>
      <c r="BK126" s="752"/>
      <c r="BL126" s="871"/>
      <c r="BM126" s="871"/>
      <c r="BN126" s="877"/>
    </row>
    <row r="127" s="710" customFormat="1" ht="27.95" hidden="1" customHeight="1" spans="1:66">
      <c r="A127" s="745">
        <v>120</v>
      </c>
      <c r="B127" s="746">
        <v>2020</v>
      </c>
      <c r="C127" s="747" t="s">
        <v>538</v>
      </c>
      <c r="D127" s="752">
        <v>43997</v>
      </c>
      <c r="E127" s="746"/>
      <c r="F127" s="749" t="s">
        <v>651</v>
      </c>
      <c r="G127" s="750"/>
      <c r="H127" s="750"/>
      <c r="I127" s="780"/>
      <c r="J127" s="750" t="s">
        <v>652</v>
      </c>
      <c r="K127" s="745"/>
      <c r="L127" s="780"/>
      <c r="M127" s="750" t="s">
        <v>68</v>
      </c>
      <c r="N127" s="786" t="s">
        <v>653</v>
      </c>
      <c r="O127" s="785" t="s">
        <v>650</v>
      </c>
      <c r="P127" s="749"/>
      <c r="Q127" s="790">
        <v>1708013063</v>
      </c>
      <c r="R127" s="807"/>
      <c r="S127" s="808" t="s">
        <v>152</v>
      </c>
      <c r="T127" s="810">
        <v>201</v>
      </c>
      <c r="U127" s="746" t="s">
        <v>86</v>
      </c>
      <c r="V127" s="908">
        <v>1</v>
      </c>
      <c r="W127" s="746" t="s">
        <v>74</v>
      </c>
      <c r="X127" s="746"/>
      <c r="Y127" s="746"/>
      <c r="Z127" s="746"/>
      <c r="AA127" s="746"/>
      <c r="AB127" s="750"/>
      <c r="AC127" s="746"/>
      <c r="AD127" s="746"/>
      <c r="AE127" s="746"/>
      <c r="AF127" s="746"/>
      <c r="AG127" s="746" t="s">
        <v>74</v>
      </c>
      <c r="AH127" s="833">
        <v>43997</v>
      </c>
      <c r="AI127" s="834" t="s">
        <v>538</v>
      </c>
      <c r="AJ127" s="746"/>
      <c r="AK127" s="833"/>
      <c r="AL127" s="834"/>
      <c r="AM127" s="790"/>
      <c r="AN127" s="790"/>
      <c r="AO127" s="790"/>
      <c r="AP127" s="847"/>
      <c r="AQ127" s="834"/>
      <c r="AR127" s="790"/>
      <c r="AS127" s="790"/>
      <c r="AT127" s="746"/>
      <c r="AU127" s="833"/>
      <c r="AV127" s="834"/>
      <c r="AW127" s="790"/>
      <c r="AX127" s="790"/>
      <c r="AY127" s="790"/>
      <c r="AZ127" s="746"/>
      <c r="BA127" s="746"/>
      <c r="BB127" s="746"/>
      <c r="BC127" s="746"/>
      <c r="BD127" s="746"/>
      <c r="BE127" s="746" t="s">
        <v>76</v>
      </c>
      <c r="BF127" s="833">
        <v>43997</v>
      </c>
      <c r="BG127" s="866">
        <f ca="1" t="shared" si="1"/>
        <v>125</v>
      </c>
      <c r="BH127" s="746" t="s">
        <v>76</v>
      </c>
      <c r="BI127" s="912" t="s">
        <v>76</v>
      </c>
      <c r="BJ127" s="746" t="s">
        <v>78</v>
      </c>
      <c r="BK127" s="752"/>
      <c r="BL127" s="871"/>
      <c r="BM127" s="871"/>
      <c r="BN127" s="877"/>
    </row>
    <row r="128" s="710" customFormat="1" ht="27.95" hidden="1" customHeight="1" spans="1:66">
      <c r="A128" s="745">
        <v>121</v>
      </c>
      <c r="B128" s="746">
        <v>2020</v>
      </c>
      <c r="C128" s="747" t="s">
        <v>538</v>
      </c>
      <c r="D128" s="752">
        <v>43992</v>
      </c>
      <c r="E128" s="746"/>
      <c r="F128" s="1003" t="s">
        <v>654</v>
      </c>
      <c r="G128" s="750"/>
      <c r="H128" s="750"/>
      <c r="I128" s="780"/>
      <c r="J128" s="750" t="s">
        <v>655</v>
      </c>
      <c r="K128" s="745"/>
      <c r="L128" s="780"/>
      <c r="M128" s="750" t="s">
        <v>68</v>
      </c>
      <c r="N128" s="786" t="s">
        <v>656</v>
      </c>
      <c r="O128" s="785"/>
      <c r="P128" s="749"/>
      <c r="Q128" s="790">
        <v>1414144746</v>
      </c>
      <c r="R128" s="807"/>
      <c r="S128" s="808" t="s">
        <v>286</v>
      </c>
      <c r="T128" s="906">
        <v>332</v>
      </c>
      <c r="U128" s="907" t="s">
        <v>211</v>
      </c>
      <c r="V128" s="908">
        <v>5</v>
      </c>
      <c r="W128" s="746" t="s">
        <v>74</v>
      </c>
      <c r="X128" s="746"/>
      <c r="Y128" s="746"/>
      <c r="Z128" s="746"/>
      <c r="AA128" s="746"/>
      <c r="AB128" s="750"/>
      <c r="AC128" s="746"/>
      <c r="AD128" s="746"/>
      <c r="AE128" s="746"/>
      <c r="AF128" s="746"/>
      <c r="AG128" s="746" t="s">
        <v>74</v>
      </c>
      <c r="AH128" s="833">
        <v>43992</v>
      </c>
      <c r="AI128" s="834" t="s">
        <v>538</v>
      </c>
      <c r="AJ128" s="746"/>
      <c r="AK128" s="833"/>
      <c r="AL128" s="834"/>
      <c r="AM128" s="790"/>
      <c r="AN128" s="790"/>
      <c r="AO128" s="790"/>
      <c r="AP128" s="847"/>
      <c r="AQ128" s="834"/>
      <c r="AR128" s="790"/>
      <c r="AS128" s="790"/>
      <c r="AT128" s="746"/>
      <c r="AU128" s="833"/>
      <c r="AV128" s="834"/>
      <c r="AW128" s="790"/>
      <c r="AX128" s="790"/>
      <c r="AY128" s="790"/>
      <c r="AZ128" s="746"/>
      <c r="BA128" s="746"/>
      <c r="BB128" s="746"/>
      <c r="BC128" s="746"/>
      <c r="BD128" s="746"/>
      <c r="BE128" s="746" t="s">
        <v>76</v>
      </c>
      <c r="BF128" s="833">
        <v>43992</v>
      </c>
      <c r="BG128" s="866">
        <f ca="1" t="shared" si="1"/>
        <v>128</v>
      </c>
      <c r="BH128" s="746" t="s">
        <v>76</v>
      </c>
      <c r="BI128" s="912" t="s">
        <v>76</v>
      </c>
      <c r="BJ128" s="746" t="s">
        <v>91</v>
      </c>
      <c r="BK128" s="752"/>
      <c r="BL128" s="871"/>
      <c r="BM128" s="871"/>
      <c r="BN128" s="877"/>
    </row>
    <row r="129" s="710" customFormat="1" ht="27.95" hidden="1" customHeight="1" spans="1:66">
      <c r="A129" s="745">
        <v>122</v>
      </c>
      <c r="B129" s="746">
        <v>2020</v>
      </c>
      <c r="C129" s="747" t="s">
        <v>538</v>
      </c>
      <c r="D129" s="752">
        <v>43992</v>
      </c>
      <c r="E129" s="746"/>
      <c r="F129" s="1003" t="s">
        <v>657</v>
      </c>
      <c r="G129" s="750"/>
      <c r="H129" s="750"/>
      <c r="I129" s="780"/>
      <c r="J129" s="750" t="s">
        <v>658</v>
      </c>
      <c r="K129" s="745"/>
      <c r="L129" s="780"/>
      <c r="M129" s="750" t="s">
        <v>265</v>
      </c>
      <c r="N129" s="786" t="s">
        <v>659</v>
      </c>
      <c r="O129" s="785"/>
      <c r="P129" s="749"/>
      <c r="Q129" s="790">
        <v>1720181476</v>
      </c>
      <c r="R129" s="807"/>
      <c r="S129" s="808" t="s">
        <v>147</v>
      </c>
      <c r="T129" s="810">
        <v>151</v>
      </c>
      <c r="U129" s="746" t="s">
        <v>660</v>
      </c>
      <c r="V129" s="750">
        <v>1</v>
      </c>
      <c r="W129" s="746" t="s">
        <v>74</v>
      </c>
      <c r="X129" s="746"/>
      <c r="Y129" s="746"/>
      <c r="Z129" s="746"/>
      <c r="AA129" s="746"/>
      <c r="AB129" s="750"/>
      <c r="AC129" s="746"/>
      <c r="AD129" s="746"/>
      <c r="AE129" s="746"/>
      <c r="AF129" s="746"/>
      <c r="AG129" s="746" t="s">
        <v>74</v>
      </c>
      <c r="AH129" s="833">
        <v>43992</v>
      </c>
      <c r="AI129" s="834" t="s">
        <v>538</v>
      </c>
      <c r="AJ129" s="746"/>
      <c r="AK129" s="833"/>
      <c r="AL129" s="834"/>
      <c r="AM129" s="790"/>
      <c r="AN129" s="790"/>
      <c r="AO129" s="790"/>
      <c r="AP129" s="847"/>
      <c r="AQ129" s="834"/>
      <c r="AR129" s="790"/>
      <c r="AS129" s="790"/>
      <c r="AT129" s="746"/>
      <c r="AU129" s="833"/>
      <c r="AV129" s="834"/>
      <c r="AW129" s="790"/>
      <c r="AX129" s="790"/>
      <c r="AY129" s="790"/>
      <c r="AZ129" s="746"/>
      <c r="BA129" s="746"/>
      <c r="BB129" s="746"/>
      <c r="BC129" s="746"/>
      <c r="BD129" s="746"/>
      <c r="BE129" s="746" t="s">
        <v>76</v>
      </c>
      <c r="BF129" s="833">
        <v>43992</v>
      </c>
      <c r="BG129" s="866">
        <f ca="1" t="shared" si="1"/>
        <v>128</v>
      </c>
      <c r="BH129" s="746" t="s">
        <v>76</v>
      </c>
      <c r="BI129" s="912" t="s">
        <v>76</v>
      </c>
      <c r="BJ129" s="746" t="s">
        <v>432</v>
      </c>
      <c r="BK129" s="752"/>
      <c r="BL129" s="871"/>
      <c r="BM129" s="871"/>
      <c r="BN129" s="877"/>
    </row>
    <row r="130" s="710" customFormat="1" ht="27.95" hidden="1" customHeight="1" spans="1:66">
      <c r="A130" s="745">
        <v>123</v>
      </c>
      <c r="B130" s="746">
        <v>2020</v>
      </c>
      <c r="C130" s="747" t="s">
        <v>538</v>
      </c>
      <c r="D130" s="752">
        <v>43995</v>
      </c>
      <c r="E130" s="746"/>
      <c r="F130" s="749" t="s">
        <v>661</v>
      </c>
      <c r="G130" s="750"/>
      <c r="H130" s="750"/>
      <c r="I130" s="780"/>
      <c r="J130" s="750" t="s">
        <v>662</v>
      </c>
      <c r="K130" s="745"/>
      <c r="L130" s="780"/>
      <c r="M130" s="750" t="s">
        <v>68</v>
      </c>
      <c r="N130" s="786" t="s">
        <v>663</v>
      </c>
      <c r="O130" s="785" t="s">
        <v>663</v>
      </c>
      <c r="P130" s="749"/>
      <c r="Q130" s="790">
        <v>1709737470</v>
      </c>
      <c r="R130" s="807"/>
      <c r="S130" s="808" t="s">
        <v>152</v>
      </c>
      <c r="T130" s="810">
        <v>201</v>
      </c>
      <c r="U130" s="746" t="s">
        <v>153</v>
      </c>
      <c r="V130" s="750">
        <v>1</v>
      </c>
      <c r="W130" s="746" t="s">
        <v>74</v>
      </c>
      <c r="X130" s="746"/>
      <c r="Y130" s="746"/>
      <c r="Z130" s="746"/>
      <c r="AA130" s="746"/>
      <c r="AB130" s="750"/>
      <c r="AC130" s="746"/>
      <c r="AD130" s="746"/>
      <c r="AE130" s="746"/>
      <c r="AF130" s="746"/>
      <c r="AG130" s="746" t="s">
        <v>74</v>
      </c>
      <c r="AH130" s="833">
        <v>43995</v>
      </c>
      <c r="AI130" s="834" t="s">
        <v>538</v>
      </c>
      <c r="AJ130" s="746"/>
      <c r="AK130" s="833"/>
      <c r="AL130" s="834"/>
      <c r="AM130" s="790"/>
      <c r="AN130" s="790"/>
      <c r="AO130" s="790"/>
      <c r="AP130" s="847"/>
      <c r="AQ130" s="834"/>
      <c r="AR130" s="790"/>
      <c r="AS130" s="790"/>
      <c r="AT130" s="746"/>
      <c r="AU130" s="833"/>
      <c r="AV130" s="834"/>
      <c r="AW130" s="790"/>
      <c r="AX130" s="790"/>
      <c r="AY130" s="790"/>
      <c r="AZ130" s="746"/>
      <c r="BA130" s="746"/>
      <c r="BB130" s="746"/>
      <c r="BC130" s="746"/>
      <c r="BD130" s="746"/>
      <c r="BE130" s="746" t="s">
        <v>76</v>
      </c>
      <c r="BF130" s="841">
        <v>43995</v>
      </c>
      <c r="BG130" s="866">
        <f ca="1" t="shared" si="1"/>
        <v>125</v>
      </c>
      <c r="BH130" s="746" t="s">
        <v>76</v>
      </c>
      <c r="BI130" s="746" t="s">
        <v>76</v>
      </c>
      <c r="BJ130" s="746" t="s">
        <v>419</v>
      </c>
      <c r="BK130" s="752"/>
      <c r="BL130" s="871"/>
      <c r="BM130" s="871"/>
      <c r="BN130" s="877"/>
    </row>
    <row r="131" s="710" customFormat="1" ht="27.95" hidden="1" customHeight="1" spans="1:66">
      <c r="A131" s="745">
        <v>124</v>
      </c>
      <c r="B131" s="746">
        <v>2020</v>
      </c>
      <c r="C131" s="747" t="s">
        <v>538</v>
      </c>
      <c r="D131" s="752">
        <v>43995</v>
      </c>
      <c r="E131" s="746"/>
      <c r="F131" s="1003" t="s">
        <v>664</v>
      </c>
      <c r="G131" s="750"/>
      <c r="H131" s="750"/>
      <c r="I131" s="780"/>
      <c r="J131" s="750" t="s">
        <v>665</v>
      </c>
      <c r="K131" s="745"/>
      <c r="L131" s="780"/>
      <c r="M131" s="750" t="s">
        <v>68</v>
      </c>
      <c r="N131" s="786" t="s">
        <v>666</v>
      </c>
      <c r="O131" s="785" t="s">
        <v>667</v>
      </c>
      <c r="P131" s="749"/>
      <c r="Q131" s="790">
        <v>1207149764</v>
      </c>
      <c r="R131" s="807"/>
      <c r="S131" s="808" t="s">
        <v>286</v>
      </c>
      <c r="T131" s="810">
        <v>332</v>
      </c>
      <c r="U131" s="907" t="s">
        <v>211</v>
      </c>
      <c r="V131" s="908">
        <v>5</v>
      </c>
      <c r="W131" s="746" t="s">
        <v>74</v>
      </c>
      <c r="X131" s="746"/>
      <c r="Y131" s="746"/>
      <c r="Z131" s="746"/>
      <c r="AA131" s="746"/>
      <c r="AB131" s="750"/>
      <c r="AC131" s="746"/>
      <c r="AD131" s="746"/>
      <c r="AE131" s="746"/>
      <c r="AF131" s="746"/>
      <c r="AG131" s="746" t="s">
        <v>74</v>
      </c>
      <c r="AH131" s="833">
        <v>43995</v>
      </c>
      <c r="AI131" s="834" t="s">
        <v>538</v>
      </c>
      <c r="AJ131" s="746"/>
      <c r="AK131" s="833"/>
      <c r="AL131" s="834"/>
      <c r="AM131" s="790"/>
      <c r="AN131" s="790"/>
      <c r="AO131" s="790"/>
      <c r="AP131" s="847"/>
      <c r="AQ131" s="834"/>
      <c r="AR131" s="790"/>
      <c r="AS131" s="790"/>
      <c r="AT131" s="746"/>
      <c r="AU131" s="833"/>
      <c r="AV131" s="834"/>
      <c r="AW131" s="790"/>
      <c r="AX131" s="790"/>
      <c r="AY131" s="790"/>
      <c r="AZ131" s="746"/>
      <c r="BA131" s="746"/>
      <c r="BB131" s="746"/>
      <c r="BC131" s="746"/>
      <c r="BD131" s="746"/>
      <c r="BE131" s="746" t="s">
        <v>76</v>
      </c>
      <c r="BF131" s="841">
        <v>43995</v>
      </c>
      <c r="BG131" s="866">
        <f ca="1" t="shared" si="1"/>
        <v>125</v>
      </c>
      <c r="BH131" s="746" t="s">
        <v>76</v>
      </c>
      <c r="BI131" s="746" t="s">
        <v>76</v>
      </c>
      <c r="BJ131" s="746" t="s">
        <v>78</v>
      </c>
      <c r="BK131" s="752"/>
      <c r="BL131" s="871"/>
      <c r="BM131" s="871"/>
      <c r="BN131" s="877"/>
    </row>
    <row r="132" s="710" customFormat="1" ht="27.95" hidden="1" customHeight="1" spans="1:66">
      <c r="A132" s="745">
        <v>125</v>
      </c>
      <c r="B132" s="746">
        <v>2020</v>
      </c>
      <c r="C132" s="747" t="s">
        <v>501</v>
      </c>
      <c r="D132" s="752">
        <v>44015</v>
      </c>
      <c r="E132" s="746"/>
      <c r="F132" s="1003" t="s">
        <v>668</v>
      </c>
      <c r="G132" s="750"/>
      <c r="H132" s="750"/>
      <c r="I132" s="780"/>
      <c r="J132" s="750" t="s">
        <v>669</v>
      </c>
      <c r="K132" s="745"/>
      <c r="L132" s="780"/>
      <c r="M132" s="750" t="s">
        <v>378</v>
      </c>
      <c r="N132" s="786" t="s">
        <v>670</v>
      </c>
      <c r="O132" s="785" t="s">
        <v>671</v>
      </c>
      <c r="P132" s="749"/>
      <c r="Q132" s="790">
        <v>1717268153</v>
      </c>
      <c r="R132" s="807"/>
      <c r="S132" s="808" t="s">
        <v>147</v>
      </c>
      <c r="T132" s="810">
        <v>151</v>
      </c>
      <c r="U132" s="746" t="s">
        <v>660</v>
      </c>
      <c r="V132" s="750"/>
      <c r="W132" s="746" t="s">
        <v>74</v>
      </c>
      <c r="X132" s="746"/>
      <c r="Y132" s="746"/>
      <c r="Z132" s="746"/>
      <c r="AA132" s="746"/>
      <c r="AB132" s="750"/>
      <c r="AC132" s="746"/>
      <c r="AD132" s="746"/>
      <c r="AE132" s="746"/>
      <c r="AF132" s="746"/>
      <c r="AG132" s="746" t="s">
        <v>74</v>
      </c>
      <c r="AH132" s="833">
        <v>44015</v>
      </c>
      <c r="AI132" s="834" t="s">
        <v>501</v>
      </c>
      <c r="AJ132" s="746"/>
      <c r="AK132" s="833"/>
      <c r="AL132" s="834"/>
      <c r="AM132" s="790"/>
      <c r="AN132" s="790"/>
      <c r="AO132" s="790"/>
      <c r="AP132" s="847"/>
      <c r="AQ132" s="834"/>
      <c r="AR132" s="790"/>
      <c r="AS132" s="790"/>
      <c r="AT132" s="746"/>
      <c r="AU132" s="833"/>
      <c r="AV132" s="834"/>
      <c r="AW132" s="790"/>
      <c r="AX132" s="790"/>
      <c r="AY132" s="790"/>
      <c r="AZ132" s="746"/>
      <c r="BA132" s="746"/>
      <c r="BB132" s="746"/>
      <c r="BC132" s="746"/>
      <c r="BD132" s="746"/>
      <c r="BE132" s="746" t="s">
        <v>76</v>
      </c>
      <c r="BF132" s="841">
        <v>44015</v>
      </c>
      <c r="BG132" s="866">
        <f ca="1" t="shared" si="1"/>
        <v>111</v>
      </c>
      <c r="BH132" s="746" t="s">
        <v>76</v>
      </c>
      <c r="BI132" s="746" t="s">
        <v>76</v>
      </c>
      <c r="BJ132" s="746" t="s">
        <v>91</v>
      </c>
      <c r="BK132" s="752"/>
      <c r="BL132" s="871"/>
      <c r="BM132" s="871"/>
      <c r="BN132" s="877"/>
    </row>
    <row r="133" s="709" customFormat="1" ht="27.95" hidden="1" customHeight="1" spans="1:73">
      <c r="A133" s="738">
        <v>126</v>
      </c>
      <c r="B133" s="739">
        <v>2020</v>
      </c>
      <c r="C133" s="744" t="s">
        <v>501</v>
      </c>
      <c r="D133" s="751">
        <v>44015</v>
      </c>
      <c r="E133" s="739"/>
      <c r="F133" s="742" t="s">
        <v>672</v>
      </c>
      <c r="G133" s="750"/>
      <c r="H133" s="743"/>
      <c r="I133" s="773"/>
      <c r="J133" s="743" t="s">
        <v>673</v>
      </c>
      <c r="K133" s="738"/>
      <c r="L133" s="773"/>
      <c r="M133" s="743" t="s">
        <v>68</v>
      </c>
      <c r="N133" s="783" t="s">
        <v>674</v>
      </c>
      <c r="O133" s="784" t="s">
        <v>675</v>
      </c>
      <c r="P133" s="742"/>
      <c r="Q133" s="812">
        <v>504356361</v>
      </c>
      <c r="R133" s="804"/>
      <c r="S133" s="805" t="s">
        <v>147</v>
      </c>
      <c r="T133" s="761">
        <v>151</v>
      </c>
      <c r="U133" s="739" t="s">
        <v>660</v>
      </c>
      <c r="V133" s="743"/>
      <c r="W133" s="739" t="s">
        <v>74</v>
      </c>
      <c r="X133" s="739"/>
      <c r="Y133" s="739"/>
      <c r="Z133" s="739"/>
      <c r="AA133" s="739"/>
      <c r="AB133" s="743"/>
      <c r="AC133" s="739"/>
      <c r="AD133" s="739"/>
      <c r="AE133" s="739"/>
      <c r="AF133" s="739"/>
      <c r="AG133" s="739" t="s">
        <v>74</v>
      </c>
      <c r="AH133" s="751">
        <v>44015</v>
      </c>
      <c r="AI133" s="837" t="s">
        <v>501</v>
      </c>
      <c r="AJ133" s="739" t="s">
        <v>74</v>
      </c>
      <c r="AK133" s="836">
        <v>44060</v>
      </c>
      <c r="AL133" s="837"/>
      <c r="AM133" s="812"/>
      <c r="AN133" s="812" t="s">
        <v>676</v>
      </c>
      <c r="AO133" s="812"/>
      <c r="AP133" s="848"/>
      <c r="AQ133" s="837"/>
      <c r="AR133" s="812"/>
      <c r="AS133" s="812"/>
      <c r="AT133" s="739"/>
      <c r="AU133" s="836"/>
      <c r="AV133" s="837"/>
      <c r="AW133" s="812"/>
      <c r="AX133" s="812"/>
      <c r="AY133" s="790"/>
      <c r="AZ133" s="746"/>
      <c r="BA133" s="746"/>
      <c r="BB133" s="746"/>
      <c r="BC133" s="746"/>
      <c r="BD133" s="746"/>
      <c r="BE133" s="739" t="s">
        <v>677</v>
      </c>
      <c r="BF133" s="760">
        <v>44063</v>
      </c>
      <c r="BG133" s="866">
        <f ca="1" t="shared" si="1"/>
        <v>77</v>
      </c>
      <c r="BH133" s="739" t="s">
        <v>121</v>
      </c>
      <c r="BI133" s="739" t="s">
        <v>121</v>
      </c>
      <c r="BJ133" s="739" t="s">
        <v>432</v>
      </c>
      <c r="BK133" s="751"/>
      <c r="BL133" s="871"/>
      <c r="BM133" s="871"/>
      <c r="BN133" s="877"/>
      <c r="BO133" s="710"/>
      <c r="BP133" s="710"/>
      <c r="BQ133" s="710"/>
      <c r="BR133" s="710"/>
      <c r="BS133" s="710"/>
      <c r="BT133" s="710"/>
      <c r="BU133" s="710"/>
    </row>
    <row r="134" s="709" customFormat="1" ht="27.95" hidden="1" customHeight="1" spans="1:66">
      <c r="A134" s="738">
        <v>127</v>
      </c>
      <c r="B134" s="739">
        <v>2020</v>
      </c>
      <c r="C134" s="744" t="s">
        <v>501</v>
      </c>
      <c r="D134" s="751">
        <v>44017</v>
      </c>
      <c r="E134" s="739"/>
      <c r="F134" s="1002" t="s">
        <v>678</v>
      </c>
      <c r="G134" s="743"/>
      <c r="H134" s="743"/>
      <c r="I134" s="773"/>
      <c r="J134" s="743" t="s">
        <v>679</v>
      </c>
      <c r="K134" s="738"/>
      <c r="L134" s="773"/>
      <c r="M134" s="743" t="s">
        <v>68</v>
      </c>
      <c r="N134" s="783" t="s">
        <v>680</v>
      </c>
      <c r="O134" s="784" t="s">
        <v>681</v>
      </c>
      <c r="P134" s="742"/>
      <c r="Q134" s="812">
        <v>1725329112</v>
      </c>
      <c r="R134" s="804"/>
      <c r="S134" s="805" t="s">
        <v>286</v>
      </c>
      <c r="T134" s="761">
        <v>332</v>
      </c>
      <c r="U134" s="911" t="s">
        <v>211</v>
      </c>
      <c r="V134" s="910">
        <v>5</v>
      </c>
      <c r="W134" s="739" t="s">
        <v>74</v>
      </c>
      <c r="X134" s="739"/>
      <c r="Y134" s="739"/>
      <c r="Z134" s="739"/>
      <c r="AA134" s="739"/>
      <c r="AB134" s="743"/>
      <c r="AC134" s="739"/>
      <c r="AD134" s="739"/>
      <c r="AE134" s="739"/>
      <c r="AF134" s="739"/>
      <c r="AG134" s="739" t="s">
        <v>74</v>
      </c>
      <c r="AH134" s="836">
        <v>44017</v>
      </c>
      <c r="AI134" s="837" t="s">
        <v>501</v>
      </c>
      <c r="AJ134" s="739" t="s">
        <v>101</v>
      </c>
      <c r="AK134" s="836">
        <v>44063</v>
      </c>
      <c r="AL134" s="837"/>
      <c r="AM134" s="812" t="s">
        <v>682</v>
      </c>
      <c r="AN134" s="812" t="s">
        <v>683</v>
      </c>
      <c r="AO134" s="812"/>
      <c r="AP134" s="848"/>
      <c r="AQ134" s="837"/>
      <c r="AR134" s="812"/>
      <c r="AS134" s="812"/>
      <c r="AT134" s="739"/>
      <c r="AU134" s="836"/>
      <c r="AV134" s="837"/>
      <c r="AW134" s="812"/>
      <c r="AX134" s="812"/>
      <c r="AY134" s="812"/>
      <c r="AZ134" s="739"/>
      <c r="BA134" s="739"/>
      <c r="BB134" s="739"/>
      <c r="BC134" s="739"/>
      <c r="BD134" s="739"/>
      <c r="BE134" s="739" t="s">
        <v>121</v>
      </c>
      <c r="BF134" s="760">
        <v>44071</v>
      </c>
      <c r="BG134" s="866">
        <f ca="1" t="shared" si="1"/>
        <v>71</v>
      </c>
      <c r="BH134" s="739" t="s">
        <v>121</v>
      </c>
      <c r="BI134" s="739" t="s">
        <v>120</v>
      </c>
      <c r="BJ134" s="739" t="s">
        <v>419</v>
      </c>
      <c r="BK134" s="751"/>
      <c r="BL134" s="867"/>
      <c r="BM134" s="867"/>
      <c r="BN134" s="876"/>
    </row>
    <row r="135" s="709" customFormat="1" ht="27.95" hidden="1" customHeight="1" spans="1:73">
      <c r="A135" s="738">
        <v>128</v>
      </c>
      <c r="B135" s="739">
        <v>2020</v>
      </c>
      <c r="C135" s="744" t="s">
        <v>501</v>
      </c>
      <c r="D135" s="751">
        <v>44017</v>
      </c>
      <c r="E135" s="739"/>
      <c r="F135" s="1002" t="s">
        <v>684</v>
      </c>
      <c r="G135" s="750"/>
      <c r="H135" s="743"/>
      <c r="I135" s="773"/>
      <c r="J135" s="743" t="s">
        <v>685</v>
      </c>
      <c r="K135" s="738"/>
      <c r="L135" s="773"/>
      <c r="M135" s="743" t="s">
        <v>68</v>
      </c>
      <c r="N135" s="783" t="s">
        <v>686</v>
      </c>
      <c r="O135" s="784" t="s">
        <v>687</v>
      </c>
      <c r="P135" s="742"/>
      <c r="Q135" s="812">
        <v>1707716286</v>
      </c>
      <c r="R135" s="804"/>
      <c r="S135" s="805" t="s">
        <v>286</v>
      </c>
      <c r="T135" s="761">
        <v>332</v>
      </c>
      <c r="U135" s="911" t="s">
        <v>211</v>
      </c>
      <c r="V135" s="910">
        <v>5</v>
      </c>
      <c r="W135" s="739" t="s">
        <v>74</v>
      </c>
      <c r="X135" s="739"/>
      <c r="Y135" s="739"/>
      <c r="Z135" s="739"/>
      <c r="AA135" s="739"/>
      <c r="AB135" s="743"/>
      <c r="AC135" s="739"/>
      <c r="AD135" s="739"/>
      <c r="AE135" s="739"/>
      <c r="AF135" s="739"/>
      <c r="AG135" s="739" t="s">
        <v>74</v>
      </c>
      <c r="AH135" s="836">
        <v>44017</v>
      </c>
      <c r="AI135" s="837" t="s">
        <v>501</v>
      </c>
      <c r="AJ135" s="739" t="s">
        <v>101</v>
      </c>
      <c r="AK135" s="836">
        <v>44062</v>
      </c>
      <c r="AL135" s="837"/>
      <c r="AM135" s="812" t="s">
        <v>688</v>
      </c>
      <c r="AN135" s="812" t="s">
        <v>689</v>
      </c>
      <c r="AO135" s="812"/>
      <c r="AP135" s="848"/>
      <c r="AQ135" s="837"/>
      <c r="AR135" s="812"/>
      <c r="AS135" s="812"/>
      <c r="AT135" s="739"/>
      <c r="AU135" s="836"/>
      <c r="AV135" s="837"/>
      <c r="AW135" s="812"/>
      <c r="AX135" s="812"/>
      <c r="AY135" s="790"/>
      <c r="AZ135" s="746"/>
      <c r="BA135" s="746"/>
      <c r="BB135" s="746"/>
      <c r="BC135" s="746"/>
      <c r="BD135" s="746"/>
      <c r="BE135" s="739" t="s">
        <v>690</v>
      </c>
      <c r="BF135" s="760">
        <v>44064</v>
      </c>
      <c r="BG135" s="866">
        <f ca="1" t="shared" si="1"/>
        <v>76</v>
      </c>
      <c r="BH135" s="739" t="s">
        <v>121</v>
      </c>
      <c r="BI135" s="739" t="s">
        <v>121</v>
      </c>
      <c r="BJ135" s="739" t="s">
        <v>78</v>
      </c>
      <c r="BK135" s="751"/>
      <c r="BL135" s="871"/>
      <c r="BM135" s="871"/>
      <c r="BN135" s="877"/>
      <c r="BO135" s="710"/>
      <c r="BP135" s="710"/>
      <c r="BQ135" s="710"/>
      <c r="BR135" s="710"/>
      <c r="BS135" s="710"/>
      <c r="BT135" s="710"/>
      <c r="BU135" s="710"/>
    </row>
    <row r="136" s="710" customFormat="1" ht="27.95" hidden="1" customHeight="1" spans="1:66">
      <c r="A136" s="745">
        <v>129</v>
      </c>
      <c r="B136" s="746">
        <v>2020</v>
      </c>
      <c r="C136" s="747" t="s">
        <v>501</v>
      </c>
      <c r="D136" s="752">
        <v>44017</v>
      </c>
      <c r="E136" s="746"/>
      <c r="F136" s="749" t="s">
        <v>691</v>
      </c>
      <c r="G136" s="750"/>
      <c r="H136" s="750"/>
      <c r="I136" s="780"/>
      <c r="J136" s="750" t="s">
        <v>692</v>
      </c>
      <c r="K136" s="745"/>
      <c r="L136" s="780"/>
      <c r="M136" s="750" t="s">
        <v>239</v>
      </c>
      <c r="N136" s="786" t="s">
        <v>693</v>
      </c>
      <c r="O136" s="785" t="s">
        <v>693</v>
      </c>
      <c r="P136" s="749"/>
      <c r="Q136" s="790">
        <v>1715762363</v>
      </c>
      <c r="R136" s="807"/>
      <c r="S136" s="808" t="s">
        <v>286</v>
      </c>
      <c r="T136" s="810">
        <v>332</v>
      </c>
      <c r="U136" s="907" t="s">
        <v>211</v>
      </c>
      <c r="V136" s="908">
        <v>5</v>
      </c>
      <c r="W136" s="746" t="s">
        <v>74</v>
      </c>
      <c r="X136" s="746"/>
      <c r="Y136" s="746"/>
      <c r="Z136" s="746"/>
      <c r="AA136" s="746"/>
      <c r="AB136" s="750"/>
      <c r="AC136" s="746"/>
      <c r="AD136" s="746"/>
      <c r="AE136" s="746"/>
      <c r="AF136" s="746"/>
      <c r="AG136" s="746" t="s">
        <v>74</v>
      </c>
      <c r="AH136" s="833">
        <v>44017</v>
      </c>
      <c r="AI136" s="834" t="s">
        <v>501</v>
      </c>
      <c r="AJ136" s="746"/>
      <c r="AK136" s="833"/>
      <c r="AL136" s="834"/>
      <c r="AM136" s="790"/>
      <c r="AN136" s="790"/>
      <c r="AO136" s="790"/>
      <c r="AP136" s="847"/>
      <c r="AQ136" s="834"/>
      <c r="AR136" s="790"/>
      <c r="AS136" s="790"/>
      <c r="AT136" s="746"/>
      <c r="AU136" s="833"/>
      <c r="AV136" s="834"/>
      <c r="AW136" s="790"/>
      <c r="AX136" s="790"/>
      <c r="AY136" s="790"/>
      <c r="AZ136" s="746"/>
      <c r="BA136" s="746"/>
      <c r="BB136" s="746"/>
      <c r="BC136" s="746"/>
      <c r="BD136" s="746"/>
      <c r="BE136" s="746" t="s">
        <v>76</v>
      </c>
      <c r="BF136" s="841">
        <v>44017</v>
      </c>
      <c r="BG136" s="866">
        <f ca="1" t="shared" ref="BG136:BG199" si="2">NETWORKDAYS(BF136,TODAY())</f>
        <v>110</v>
      </c>
      <c r="BH136" s="746" t="s">
        <v>76</v>
      </c>
      <c r="BI136" s="746" t="s">
        <v>76</v>
      </c>
      <c r="BJ136" s="746" t="s">
        <v>91</v>
      </c>
      <c r="BK136" s="752"/>
      <c r="BL136" s="871"/>
      <c r="BM136" s="871"/>
      <c r="BN136" s="877"/>
    </row>
    <row r="137" s="710" customFormat="1" ht="27.95" hidden="1" customHeight="1" spans="1:66">
      <c r="A137" s="745">
        <v>130</v>
      </c>
      <c r="B137" s="746">
        <v>2020</v>
      </c>
      <c r="C137" s="747" t="s">
        <v>538</v>
      </c>
      <c r="D137" s="752">
        <v>44001</v>
      </c>
      <c r="E137" s="746"/>
      <c r="F137" s="1003" t="s">
        <v>694</v>
      </c>
      <c r="G137" s="750"/>
      <c r="H137" s="750"/>
      <c r="I137" s="780"/>
      <c r="J137" s="750" t="s">
        <v>695</v>
      </c>
      <c r="K137" s="745"/>
      <c r="L137" s="780"/>
      <c r="M137" s="750" t="s">
        <v>68</v>
      </c>
      <c r="N137" s="786" t="s">
        <v>696</v>
      </c>
      <c r="O137" s="785" t="s">
        <v>697</v>
      </c>
      <c r="P137" s="749"/>
      <c r="Q137" s="790">
        <v>1719882159</v>
      </c>
      <c r="R137" s="807"/>
      <c r="S137" s="808" t="s">
        <v>135</v>
      </c>
      <c r="T137" s="810">
        <v>332</v>
      </c>
      <c r="U137" s="907" t="s">
        <v>211</v>
      </c>
      <c r="V137" s="750">
        <v>7</v>
      </c>
      <c r="W137" s="746" t="s">
        <v>74</v>
      </c>
      <c r="X137" s="746"/>
      <c r="Y137" s="746"/>
      <c r="Z137" s="746"/>
      <c r="AA137" s="746"/>
      <c r="AB137" s="750"/>
      <c r="AC137" s="746"/>
      <c r="AD137" s="746"/>
      <c r="AE137" s="746"/>
      <c r="AF137" s="746"/>
      <c r="AG137" s="746" t="s">
        <v>74</v>
      </c>
      <c r="AH137" s="833">
        <v>44001</v>
      </c>
      <c r="AI137" s="834" t="s">
        <v>538</v>
      </c>
      <c r="AJ137" s="746"/>
      <c r="AK137" s="833"/>
      <c r="AL137" s="834"/>
      <c r="AM137" s="790"/>
      <c r="AN137" s="790"/>
      <c r="AO137" s="790"/>
      <c r="AP137" s="847"/>
      <c r="AQ137" s="834"/>
      <c r="AR137" s="790"/>
      <c r="AS137" s="790"/>
      <c r="AT137" s="746"/>
      <c r="AU137" s="833"/>
      <c r="AV137" s="834"/>
      <c r="AW137" s="790"/>
      <c r="AX137" s="790"/>
      <c r="AY137" s="790"/>
      <c r="AZ137" s="746"/>
      <c r="BA137" s="746"/>
      <c r="BB137" s="746"/>
      <c r="BC137" s="746"/>
      <c r="BD137" s="746"/>
      <c r="BE137" s="746" t="s">
        <v>76</v>
      </c>
      <c r="BF137" s="841">
        <v>44001</v>
      </c>
      <c r="BG137" s="866">
        <f ca="1" t="shared" si="2"/>
        <v>121</v>
      </c>
      <c r="BH137" s="746" t="s">
        <v>76</v>
      </c>
      <c r="BI137" s="746" t="s">
        <v>76</v>
      </c>
      <c r="BJ137" s="746" t="s">
        <v>432</v>
      </c>
      <c r="BK137" s="752"/>
      <c r="BL137" s="871"/>
      <c r="BM137" s="871"/>
      <c r="BN137" s="877"/>
    </row>
    <row r="138" s="709" customFormat="1" ht="27.95" hidden="1" customHeight="1" spans="1:66">
      <c r="A138" s="738">
        <v>131</v>
      </c>
      <c r="B138" s="739">
        <v>2020</v>
      </c>
      <c r="C138" s="744" t="s">
        <v>501</v>
      </c>
      <c r="D138" s="751">
        <v>44014</v>
      </c>
      <c r="E138" s="739"/>
      <c r="F138" s="761">
        <v>131</v>
      </c>
      <c r="G138" s="743"/>
      <c r="H138" s="743"/>
      <c r="I138" s="773"/>
      <c r="J138" s="743" t="s">
        <v>698</v>
      </c>
      <c r="K138" s="738"/>
      <c r="L138" s="773"/>
      <c r="M138" s="743" t="s">
        <v>378</v>
      </c>
      <c r="N138" s="783" t="s">
        <v>699</v>
      </c>
      <c r="O138" s="784" t="s">
        <v>700</v>
      </c>
      <c r="P138" s="742"/>
      <c r="Q138" s="812">
        <v>604397232</v>
      </c>
      <c r="R138" s="804"/>
      <c r="S138" s="805" t="s">
        <v>286</v>
      </c>
      <c r="T138" s="761">
        <v>332</v>
      </c>
      <c r="U138" s="911" t="s">
        <v>211</v>
      </c>
      <c r="V138" s="910">
        <v>5</v>
      </c>
      <c r="W138" s="739" t="s">
        <v>74</v>
      </c>
      <c r="X138" s="739"/>
      <c r="Y138" s="739"/>
      <c r="Z138" s="739"/>
      <c r="AA138" s="739"/>
      <c r="AB138" s="743"/>
      <c r="AC138" s="739"/>
      <c r="AD138" s="739"/>
      <c r="AE138" s="739"/>
      <c r="AF138" s="739"/>
      <c r="AG138" s="739" t="s">
        <v>74</v>
      </c>
      <c r="AH138" s="836">
        <v>44014</v>
      </c>
      <c r="AI138" s="837" t="s">
        <v>501</v>
      </c>
      <c r="AJ138" s="739" t="s">
        <v>74</v>
      </c>
      <c r="AK138" s="836">
        <v>44069</v>
      </c>
      <c r="AL138" s="837"/>
      <c r="AM138" s="812" t="s">
        <v>701</v>
      </c>
      <c r="AN138" s="812" t="s">
        <v>702</v>
      </c>
      <c r="AO138" s="812"/>
      <c r="AP138" s="848"/>
      <c r="AQ138" s="837"/>
      <c r="AR138" s="812"/>
      <c r="AS138" s="812"/>
      <c r="AT138" s="739"/>
      <c r="AU138" s="836"/>
      <c r="AV138" s="837"/>
      <c r="AW138" s="812"/>
      <c r="AX138" s="812"/>
      <c r="AY138" s="812"/>
      <c r="AZ138" s="739"/>
      <c r="BA138" s="739"/>
      <c r="BB138" s="739"/>
      <c r="BC138" s="739"/>
      <c r="BD138" s="739"/>
      <c r="BE138" s="739" t="s">
        <v>76</v>
      </c>
      <c r="BF138" s="760">
        <v>44014</v>
      </c>
      <c r="BG138" s="866">
        <f ca="1" t="shared" si="2"/>
        <v>112</v>
      </c>
      <c r="BH138" s="739" t="s">
        <v>76</v>
      </c>
      <c r="BI138" s="739" t="s">
        <v>76</v>
      </c>
      <c r="BJ138" s="739" t="s">
        <v>419</v>
      </c>
      <c r="BK138" s="751"/>
      <c r="BL138" s="867"/>
      <c r="BM138" s="867"/>
      <c r="BN138" s="876"/>
    </row>
    <row r="139" s="709" customFormat="1" ht="27.95" hidden="1" customHeight="1" spans="1:66">
      <c r="A139" s="738">
        <v>132</v>
      </c>
      <c r="B139" s="739">
        <v>2020</v>
      </c>
      <c r="C139" s="744" t="s">
        <v>501</v>
      </c>
      <c r="D139" s="751">
        <v>44011</v>
      </c>
      <c r="E139" s="739"/>
      <c r="F139" s="761">
        <v>132</v>
      </c>
      <c r="G139" s="743"/>
      <c r="H139" s="743"/>
      <c r="I139" s="773"/>
      <c r="J139" s="743" t="s">
        <v>703</v>
      </c>
      <c r="K139" s="738"/>
      <c r="L139" s="773"/>
      <c r="M139" s="743" t="s">
        <v>68</v>
      </c>
      <c r="N139" s="783" t="s">
        <v>704</v>
      </c>
      <c r="O139" s="784" t="s">
        <v>704</v>
      </c>
      <c r="P139" s="742" t="s">
        <v>705</v>
      </c>
      <c r="Q139" s="812"/>
      <c r="R139" s="804"/>
      <c r="S139" s="805" t="s">
        <v>152</v>
      </c>
      <c r="T139" s="761">
        <v>201</v>
      </c>
      <c r="U139" s="739" t="s">
        <v>153</v>
      </c>
      <c r="V139" s="743"/>
      <c r="W139" s="739" t="s">
        <v>74</v>
      </c>
      <c r="X139" s="739"/>
      <c r="Y139" s="739"/>
      <c r="Z139" s="739"/>
      <c r="AA139" s="739"/>
      <c r="AB139" s="743"/>
      <c r="AC139" s="739"/>
      <c r="AD139" s="739"/>
      <c r="AE139" s="739"/>
      <c r="AF139" s="739"/>
      <c r="AG139" s="739" t="s">
        <v>74</v>
      </c>
      <c r="AH139" s="836">
        <v>44011</v>
      </c>
      <c r="AI139" s="837" t="s">
        <v>538</v>
      </c>
      <c r="AJ139" s="739" t="s">
        <v>101</v>
      </c>
      <c r="AK139" s="836">
        <v>44074</v>
      </c>
      <c r="AL139" s="837"/>
      <c r="AM139" s="812"/>
      <c r="AN139" s="812" t="s">
        <v>706</v>
      </c>
      <c r="AO139" s="812"/>
      <c r="AP139" s="848"/>
      <c r="AQ139" s="837"/>
      <c r="AR139" s="812"/>
      <c r="AS139" s="812"/>
      <c r="AT139" s="739"/>
      <c r="AU139" s="836"/>
      <c r="AV139" s="837"/>
      <c r="AW139" s="812"/>
      <c r="AX139" s="812"/>
      <c r="AY139" s="812"/>
      <c r="AZ139" s="739"/>
      <c r="BA139" s="739"/>
      <c r="BB139" s="739"/>
      <c r="BC139" s="739"/>
      <c r="BD139" s="739"/>
      <c r="BE139" s="739" t="s">
        <v>121</v>
      </c>
      <c r="BF139" s="760">
        <v>44011</v>
      </c>
      <c r="BG139" s="866">
        <f ca="1" t="shared" si="2"/>
        <v>115</v>
      </c>
      <c r="BH139" s="739" t="s">
        <v>707</v>
      </c>
      <c r="BI139" s="739" t="s">
        <v>121</v>
      </c>
      <c r="BJ139" s="739" t="s">
        <v>78</v>
      </c>
      <c r="BK139" s="751"/>
      <c r="BL139" s="867"/>
      <c r="BM139" s="867"/>
      <c r="BN139" s="876"/>
    </row>
    <row r="140" s="709" customFormat="1" ht="27.95" hidden="1" customHeight="1" spans="1:66">
      <c r="A140" s="738">
        <v>133</v>
      </c>
      <c r="B140" s="739">
        <v>2020</v>
      </c>
      <c r="C140" s="744" t="s">
        <v>501</v>
      </c>
      <c r="D140" s="751">
        <v>44011</v>
      </c>
      <c r="E140" s="739"/>
      <c r="F140" s="761">
        <v>133</v>
      </c>
      <c r="G140" s="743"/>
      <c r="H140" s="743"/>
      <c r="I140" s="773"/>
      <c r="J140" s="743" t="s">
        <v>708</v>
      </c>
      <c r="K140" s="738"/>
      <c r="L140" s="773"/>
      <c r="M140" s="743" t="s">
        <v>68</v>
      </c>
      <c r="N140" s="783" t="s">
        <v>482</v>
      </c>
      <c r="O140" s="784" t="s">
        <v>709</v>
      </c>
      <c r="P140" s="742"/>
      <c r="Q140" s="812">
        <v>1712106580</v>
      </c>
      <c r="R140" s="804"/>
      <c r="S140" s="805" t="s">
        <v>286</v>
      </c>
      <c r="T140" s="761">
        <v>332</v>
      </c>
      <c r="U140" s="911" t="s">
        <v>211</v>
      </c>
      <c r="V140" s="910">
        <v>5</v>
      </c>
      <c r="W140" s="739" t="s">
        <v>74</v>
      </c>
      <c r="X140" s="739"/>
      <c r="Y140" s="739"/>
      <c r="Z140" s="739"/>
      <c r="AA140" s="739"/>
      <c r="AB140" s="743"/>
      <c r="AC140" s="739"/>
      <c r="AD140" s="739"/>
      <c r="AE140" s="739"/>
      <c r="AF140" s="739"/>
      <c r="AG140" s="739" t="s">
        <v>74</v>
      </c>
      <c r="AH140" s="836">
        <v>44011</v>
      </c>
      <c r="AI140" s="837" t="s">
        <v>538</v>
      </c>
      <c r="AJ140" s="739" t="s">
        <v>74</v>
      </c>
      <c r="AK140" s="836">
        <v>44080</v>
      </c>
      <c r="AL140" s="837"/>
      <c r="AM140" s="812" t="s">
        <v>710</v>
      </c>
      <c r="AN140" s="812" t="s">
        <v>711</v>
      </c>
      <c r="AO140" s="812"/>
      <c r="AP140" s="848"/>
      <c r="AQ140" s="837"/>
      <c r="AR140" s="812"/>
      <c r="AS140" s="812"/>
      <c r="AT140" s="739"/>
      <c r="AU140" s="836"/>
      <c r="AV140" s="837"/>
      <c r="AW140" s="812"/>
      <c r="AX140" s="812"/>
      <c r="AY140" s="812"/>
      <c r="AZ140" s="739"/>
      <c r="BA140" s="739"/>
      <c r="BB140" s="739"/>
      <c r="BC140" s="739"/>
      <c r="BD140" s="739"/>
      <c r="BE140" s="739" t="s">
        <v>121</v>
      </c>
      <c r="BF140" s="760">
        <v>44048</v>
      </c>
      <c r="BG140" s="866">
        <f ca="1" t="shared" si="2"/>
        <v>88</v>
      </c>
      <c r="BH140" s="739" t="s">
        <v>121</v>
      </c>
      <c r="BI140" s="739" t="s">
        <v>121</v>
      </c>
      <c r="BJ140" s="739" t="s">
        <v>91</v>
      </c>
      <c r="BK140" s="751"/>
      <c r="BL140" s="867"/>
      <c r="BM140" s="867"/>
      <c r="BN140" s="876"/>
    </row>
    <row r="141" s="709" customFormat="1" ht="27.95" hidden="1" customHeight="1" spans="1:66">
      <c r="A141" s="738">
        <v>134</v>
      </c>
      <c r="B141" s="739">
        <v>2020</v>
      </c>
      <c r="C141" s="744" t="s">
        <v>501</v>
      </c>
      <c r="D141" s="751">
        <v>44011</v>
      </c>
      <c r="E141" s="739"/>
      <c r="F141" s="761">
        <v>134</v>
      </c>
      <c r="G141" s="743"/>
      <c r="H141" s="743"/>
      <c r="I141" s="773"/>
      <c r="J141" s="743" t="s">
        <v>712</v>
      </c>
      <c r="K141" s="738"/>
      <c r="L141" s="773"/>
      <c r="M141" s="743" t="s">
        <v>68</v>
      </c>
      <c r="N141" s="783" t="s">
        <v>713</v>
      </c>
      <c r="O141" s="784" t="s">
        <v>714</v>
      </c>
      <c r="P141" s="742"/>
      <c r="Q141" s="812">
        <v>1708798499</v>
      </c>
      <c r="R141" s="804"/>
      <c r="S141" s="805" t="s">
        <v>286</v>
      </c>
      <c r="T141" s="761">
        <v>332</v>
      </c>
      <c r="U141" s="911" t="s">
        <v>211</v>
      </c>
      <c r="V141" s="910">
        <v>5</v>
      </c>
      <c r="W141" s="739" t="s">
        <v>74</v>
      </c>
      <c r="X141" s="739"/>
      <c r="Y141" s="739"/>
      <c r="Z141" s="739"/>
      <c r="AA141" s="739"/>
      <c r="AB141" s="743"/>
      <c r="AC141" s="739"/>
      <c r="AD141" s="739"/>
      <c r="AE141" s="739"/>
      <c r="AF141" s="739"/>
      <c r="AG141" s="739" t="s">
        <v>74</v>
      </c>
      <c r="AH141" s="836">
        <v>44011</v>
      </c>
      <c r="AI141" s="837" t="s">
        <v>538</v>
      </c>
      <c r="AJ141" s="739" t="s">
        <v>74</v>
      </c>
      <c r="AK141" s="836">
        <v>44067</v>
      </c>
      <c r="AL141" s="837"/>
      <c r="AM141" s="812"/>
      <c r="AN141" s="812" t="s">
        <v>470</v>
      </c>
      <c r="AO141" s="812"/>
      <c r="AP141" s="848"/>
      <c r="AQ141" s="837"/>
      <c r="AR141" s="812"/>
      <c r="AS141" s="812"/>
      <c r="AT141" s="739"/>
      <c r="AU141" s="836"/>
      <c r="AV141" s="837"/>
      <c r="AW141" s="812"/>
      <c r="AX141" s="812"/>
      <c r="AY141" s="812"/>
      <c r="AZ141" s="739"/>
      <c r="BA141" s="739"/>
      <c r="BB141" s="739"/>
      <c r="BC141" s="739"/>
      <c r="BD141" s="739"/>
      <c r="BE141" s="739" t="s">
        <v>76</v>
      </c>
      <c r="BF141" s="760">
        <v>44011</v>
      </c>
      <c r="BG141" s="866">
        <f ca="1" t="shared" si="2"/>
        <v>115</v>
      </c>
      <c r="BH141" s="739" t="s">
        <v>76</v>
      </c>
      <c r="BI141" s="739" t="s">
        <v>76</v>
      </c>
      <c r="BJ141" s="739" t="s">
        <v>91</v>
      </c>
      <c r="BK141" s="751"/>
      <c r="BL141" s="867"/>
      <c r="BM141" s="867"/>
      <c r="BN141" s="876"/>
    </row>
    <row r="142" s="709" customFormat="1" ht="27.95" hidden="1" customHeight="1" spans="1:73">
      <c r="A142" s="738">
        <v>135</v>
      </c>
      <c r="B142" s="739">
        <v>2020</v>
      </c>
      <c r="C142" s="744" t="s">
        <v>501</v>
      </c>
      <c r="D142" s="751">
        <v>44011</v>
      </c>
      <c r="E142" s="739"/>
      <c r="F142" s="742" t="s">
        <v>715</v>
      </c>
      <c r="G142" s="750"/>
      <c r="H142" s="743"/>
      <c r="I142" s="773"/>
      <c r="J142" s="743" t="s">
        <v>716</v>
      </c>
      <c r="K142" s="738"/>
      <c r="L142" s="773"/>
      <c r="M142" s="743" t="s">
        <v>68</v>
      </c>
      <c r="N142" s="783" t="s">
        <v>482</v>
      </c>
      <c r="O142" s="784" t="s">
        <v>717</v>
      </c>
      <c r="P142" s="742"/>
      <c r="Q142" s="812">
        <v>1711433522</v>
      </c>
      <c r="R142" s="804"/>
      <c r="S142" s="805" t="s">
        <v>152</v>
      </c>
      <c r="T142" s="761">
        <v>201</v>
      </c>
      <c r="U142" s="739" t="s">
        <v>153</v>
      </c>
      <c r="V142" s="743"/>
      <c r="W142" s="739" t="s">
        <v>74</v>
      </c>
      <c r="X142" s="739"/>
      <c r="Y142" s="739"/>
      <c r="Z142" s="739"/>
      <c r="AA142" s="739"/>
      <c r="AB142" s="743"/>
      <c r="AC142" s="739"/>
      <c r="AD142" s="739"/>
      <c r="AE142" s="739"/>
      <c r="AF142" s="739"/>
      <c r="AG142" s="739" t="s">
        <v>74</v>
      </c>
      <c r="AH142" s="836">
        <v>44011</v>
      </c>
      <c r="AI142" s="837" t="s">
        <v>538</v>
      </c>
      <c r="AJ142" s="739" t="s">
        <v>101</v>
      </c>
      <c r="AK142" s="836">
        <v>44060</v>
      </c>
      <c r="AL142" s="837"/>
      <c r="AM142" s="812" t="s">
        <v>89</v>
      </c>
      <c r="AN142" s="812" t="s">
        <v>676</v>
      </c>
      <c r="AO142" s="812"/>
      <c r="AP142" s="848"/>
      <c r="AQ142" s="837"/>
      <c r="AR142" s="812"/>
      <c r="AS142" s="812"/>
      <c r="AT142" s="739"/>
      <c r="AU142" s="836"/>
      <c r="AV142" s="837"/>
      <c r="AW142" s="812"/>
      <c r="AX142" s="812"/>
      <c r="AY142" s="790"/>
      <c r="AZ142" s="746"/>
      <c r="BA142" s="746"/>
      <c r="BB142" s="746"/>
      <c r="BC142" s="746"/>
      <c r="BD142" s="746"/>
      <c r="BE142" s="739" t="s">
        <v>677</v>
      </c>
      <c r="BF142" s="760">
        <v>44063</v>
      </c>
      <c r="BG142" s="866">
        <f ca="1" t="shared" si="2"/>
        <v>77</v>
      </c>
      <c r="BH142" s="739" t="s">
        <v>121</v>
      </c>
      <c r="BI142" s="739" t="s">
        <v>121</v>
      </c>
      <c r="BJ142" s="739" t="s">
        <v>432</v>
      </c>
      <c r="BK142" s="751"/>
      <c r="BL142" s="871"/>
      <c r="BM142" s="871"/>
      <c r="BN142" s="877"/>
      <c r="BO142" s="710"/>
      <c r="BP142" s="710"/>
      <c r="BQ142" s="710"/>
      <c r="BR142" s="710"/>
      <c r="BS142" s="710"/>
      <c r="BT142" s="710"/>
      <c r="BU142" s="710"/>
    </row>
    <row r="143" s="710" customFormat="1" ht="27.95" hidden="1" customHeight="1" spans="1:66">
      <c r="A143" s="745">
        <v>136</v>
      </c>
      <c r="B143" s="746">
        <v>2020</v>
      </c>
      <c r="C143" s="747" t="s">
        <v>501</v>
      </c>
      <c r="D143" s="752">
        <v>44018</v>
      </c>
      <c r="E143" s="746"/>
      <c r="F143" s="1003" t="s">
        <v>718</v>
      </c>
      <c r="G143" s="750"/>
      <c r="H143" s="750"/>
      <c r="I143" s="780"/>
      <c r="J143" s="750" t="s">
        <v>719</v>
      </c>
      <c r="K143" s="745"/>
      <c r="L143" s="780"/>
      <c r="M143" s="750" t="s">
        <v>68</v>
      </c>
      <c r="N143" s="786" t="s">
        <v>720</v>
      </c>
      <c r="O143" s="785" t="s">
        <v>720</v>
      </c>
      <c r="P143" s="749"/>
      <c r="Q143" s="790">
        <v>1751456011</v>
      </c>
      <c r="R143" s="807"/>
      <c r="S143" s="808" t="s">
        <v>286</v>
      </c>
      <c r="T143" s="810">
        <v>332</v>
      </c>
      <c r="U143" s="746" t="s">
        <v>721</v>
      </c>
      <c r="V143" s="750">
        <v>5</v>
      </c>
      <c r="W143" s="746" t="s">
        <v>74</v>
      </c>
      <c r="X143" s="746"/>
      <c r="Y143" s="746"/>
      <c r="Z143" s="746"/>
      <c r="AA143" s="746"/>
      <c r="AB143" s="750"/>
      <c r="AC143" s="746"/>
      <c r="AD143" s="746"/>
      <c r="AE143" s="746"/>
      <c r="AF143" s="746"/>
      <c r="AG143" s="746" t="s">
        <v>74</v>
      </c>
      <c r="AH143" s="833">
        <v>44018</v>
      </c>
      <c r="AI143" s="834" t="s">
        <v>501</v>
      </c>
      <c r="AJ143" s="746"/>
      <c r="AK143" s="833"/>
      <c r="AL143" s="834"/>
      <c r="AM143" s="790"/>
      <c r="AN143" s="790"/>
      <c r="AO143" s="790"/>
      <c r="AP143" s="847"/>
      <c r="AQ143" s="834"/>
      <c r="AR143" s="790"/>
      <c r="AS143" s="790"/>
      <c r="AT143" s="746"/>
      <c r="AU143" s="833"/>
      <c r="AV143" s="834"/>
      <c r="AW143" s="790"/>
      <c r="AX143" s="790"/>
      <c r="AY143" s="790"/>
      <c r="AZ143" s="746"/>
      <c r="BA143" s="746"/>
      <c r="BB143" s="746"/>
      <c r="BC143" s="746"/>
      <c r="BD143" s="746"/>
      <c r="BE143" s="746" t="s">
        <v>76</v>
      </c>
      <c r="BF143" s="841">
        <v>44018</v>
      </c>
      <c r="BG143" s="866">
        <f ca="1" t="shared" si="2"/>
        <v>110</v>
      </c>
      <c r="BH143" s="746" t="s">
        <v>76</v>
      </c>
      <c r="BI143" s="746" t="s">
        <v>76</v>
      </c>
      <c r="BJ143" s="746" t="s">
        <v>78</v>
      </c>
      <c r="BK143" s="752"/>
      <c r="BL143" s="871"/>
      <c r="BM143" s="871"/>
      <c r="BN143" s="877"/>
    </row>
    <row r="144" s="709" customFormat="1" ht="27.95" hidden="1" customHeight="1" spans="1:66">
      <c r="A144" s="738">
        <v>137</v>
      </c>
      <c r="B144" s="739">
        <v>2020</v>
      </c>
      <c r="C144" s="744" t="s">
        <v>501</v>
      </c>
      <c r="D144" s="751">
        <v>44023</v>
      </c>
      <c r="E144" s="739"/>
      <c r="F144" s="1002" t="s">
        <v>722</v>
      </c>
      <c r="G144" s="743"/>
      <c r="H144" s="743"/>
      <c r="I144" s="773"/>
      <c r="J144" s="743" t="s">
        <v>723</v>
      </c>
      <c r="K144" s="738"/>
      <c r="L144" s="773"/>
      <c r="M144" s="743" t="s">
        <v>96</v>
      </c>
      <c r="N144" s="783" t="s">
        <v>724</v>
      </c>
      <c r="O144" s="784" t="s">
        <v>724</v>
      </c>
      <c r="P144" s="742"/>
      <c r="Q144" s="812">
        <v>1717815177</v>
      </c>
      <c r="R144" s="804"/>
      <c r="S144" s="804" t="s">
        <v>147</v>
      </c>
      <c r="T144" s="761">
        <v>151</v>
      </c>
      <c r="U144" s="739" t="s">
        <v>660</v>
      </c>
      <c r="V144" s="743"/>
      <c r="W144" s="739" t="s">
        <v>74</v>
      </c>
      <c r="X144" s="739"/>
      <c r="Y144" s="739"/>
      <c r="Z144" s="739"/>
      <c r="AA144" s="739"/>
      <c r="AB144" s="743"/>
      <c r="AC144" s="739"/>
      <c r="AD144" s="739"/>
      <c r="AE144" s="739"/>
      <c r="AF144" s="739"/>
      <c r="AG144" s="739" t="s">
        <v>74</v>
      </c>
      <c r="AH144" s="836">
        <v>44023</v>
      </c>
      <c r="AI144" s="837" t="s">
        <v>501</v>
      </c>
      <c r="AJ144" s="739" t="s">
        <v>74</v>
      </c>
      <c r="AK144" s="836">
        <v>44063</v>
      </c>
      <c r="AL144" s="837"/>
      <c r="AM144" s="812" t="s">
        <v>725</v>
      </c>
      <c r="AN144" s="812" t="s">
        <v>726</v>
      </c>
      <c r="AO144" s="812"/>
      <c r="AP144" s="848"/>
      <c r="AQ144" s="837"/>
      <c r="AR144" s="812"/>
      <c r="AS144" s="812"/>
      <c r="AT144" s="739"/>
      <c r="AU144" s="836"/>
      <c r="AV144" s="837"/>
      <c r="AW144" s="812"/>
      <c r="AX144" s="812"/>
      <c r="AY144" s="812"/>
      <c r="AZ144" s="739"/>
      <c r="BA144" s="739"/>
      <c r="BB144" s="739"/>
      <c r="BC144" s="739"/>
      <c r="BD144" s="739"/>
      <c r="BE144" s="739" t="s">
        <v>121</v>
      </c>
      <c r="BF144" s="760">
        <v>44071</v>
      </c>
      <c r="BG144" s="866">
        <f ca="1" t="shared" si="2"/>
        <v>71</v>
      </c>
      <c r="BH144" s="739" t="s">
        <v>121</v>
      </c>
      <c r="BI144" s="739" t="s">
        <v>121</v>
      </c>
      <c r="BJ144" s="739" t="s">
        <v>419</v>
      </c>
      <c r="BK144" s="751"/>
      <c r="BL144" s="867"/>
      <c r="BM144" s="867"/>
      <c r="BN144" s="876"/>
    </row>
    <row r="145" s="709" customFormat="1" ht="27.95" hidden="1" customHeight="1" spans="1:73">
      <c r="A145" s="738">
        <v>138</v>
      </c>
      <c r="B145" s="739">
        <v>2020</v>
      </c>
      <c r="C145" s="744" t="s">
        <v>501</v>
      </c>
      <c r="D145" s="751">
        <v>44023</v>
      </c>
      <c r="E145" s="739"/>
      <c r="F145" s="742" t="s">
        <v>727</v>
      </c>
      <c r="G145" s="750"/>
      <c r="H145" s="743"/>
      <c r="I145" s="773"/>
      <c r="J145" s="743" t="s">
        <v>728</v>
      </c>
      <c r="K145" s="738"/>
      <c r="L145" s="773"/>
      <c r="M145" s="743" t="s">
        <v>729</v>
      </c>
      <c r="N145" s="783" t="s">
        <v>730</v>
      </c>
      <c r="O145" s="784" t="s">
        <v>730</v>
      </c>
      <c r="P145" s="742"/>
      <c r="Q145" s="812">
        <v>1720886769</v>
      </c>
      <c r="R145" s="804"/>
      <c r="S145" s="805" t="s">
        <v>147</v>
      </c>
      <c r="T145" s="761">
        <v>151</v>
      </c>
      <c r="U145" s="739" t="s">
        <v>660</v>
      </c>
      <c r="V145" s="743"/>
      <c r="W145" s="739" t="s">
        <v>74</v>
      </c>
      <c r="X145" s="739"/>
      <c r="Y145" s="739"/>
      <c r="Z145" s="739"/>
      <c r="AA145" s="739"/>
      <c r="AB145" s="743"/>
      <c r="AC145" s="739"/>
      <c r="AD145" s="739"/>
      <c r="AE145" s="739"/>
      <c r="AF145" s="739"/>
      <c r="AG145" s="739" t="s">
        <v>74</v>
      </c>
      <c r="AH145" s="836">
        <v>44023</v>
      </c>
      <c r="AI145" s="837" t="s">
        <v>501</v>
      </c>
      <c r="AJ145" s="739" t="s">
        <v>74</v>
      </c>
      <c r="AK145" s="836">
        <v>44063</v>
      </c>
      <c r="AL145" s="837"/>
      <c r="AM145" s="812"/>
      <c r="AN145" s="812" t="s">
        <v>731</v>
      </c>
      <c r="AO145" s="812"/>
      <c r="AP145" s="848"/>
      <c r="AQ145" s="837"/>
      <c r="AR145" s="812"/>
      <c r="AS145" s="812"/>
      <c r="AT145" s="739"/>
      <c r="AU145" s="836"/>
      <c r="AV145" s="837"/>
      <c r="AW145" s="812"/>
      <c r="AX145" s="812"/>
      <c r="AY145" s="790"/>
      <c r="AZ145" s="746"/>
      <c r="BA145" s="746"/>
      <c r="BB145" s="746"/>
      <c r="BC145" s="746"/>
      <c r="BD145" s="746"/>
      <c r="BE145" s="739" t="s">
        <v>77</v>
      </c>
      <c r="BF145" s="760">
        <v>44023</v>
      </c>
      <c r="BG145" s="866">
        <f ca="1" t="shared" si="2"/>
        <v>105</v>
      </c>
      <c r="BH145" s="739" t="s">
        <v>77</v>
      </c>
      <c r="BI145" s="739" t="s">
        <v>77</v>
      </c>
      <c r="BJ145" s="739" t="s">
        <v>432</v>
      </c>
      <c r="BK145" s="751"/>
      <c r="BL145" s="871"/>
      <c r="BM145" s="871"/>
      <c r="BN145" s="877"/>
      <c r="BO145" s="710"/>
      <c r="BP145" s="710"/>
      <c r="BQ145" s="710"/>
      <c r="BR145" s="710"/>
      <c r="BS145" s="710"/>
      <c r="BT145" s="710"/>
      <c r="BU145" s="710"/>
    </row>
    <row r="146" s="709" customFormat="1" ht="27.95" hidden="1" customHeight="1" spans="1:66">
      <c r="A146" s="738">
        <v>139</v>
      </c>
      <c r="B146" s="739">
        <v>2020</v>
      </c>
      <c r="C146" s="744" t="s">
        <v>501</v>
      </c>
      <c r="D146" s="751">
        <v>44023</v>
      </c>
      <c r="E146" s="739"/>
      <c r="F146" s="1002" t="s">
        <v>732</v>
      </c>
      <c r="G146" s="743"/>
      <c r="H146" s="743"/>
      <c r="I146" s="773"/>
      <c r="J146" s="743" t="s">
        <v>733</v>
      </c>
      <c r="K146" s="738"/>
      <c r="L146" s="773"/>
      <c r="M146" s="743" t="s">
        <v>68</v>
      </c>
      <c r="N146" s="783" t="s">
        <v>734</v>
      </c>
      <c r="O146" s="784" t="s">
        <v>735</v>
      </c>
      <c r="P146" s="742"/>
      <c r="Q146" s="812">
        <v>1724219207</v>
      </c>
      <c r="R146" s="804"/>
      <c r="S146" s="805" t="s">
        <v>147</v>
      </c>
      <c r="T146" s="761">
        <v>151</v>
      </c>
      <c r="U146" s="739" t="s">
        <v>660</v>
      </c>
      <c r="V146" s="743">
        <v>1</v>
      </c>
      <c r="W146" s="739" t="s">
        <v>74</v>
      </c>
      <c r="X146" s="739"/>
      <c r="Y146" s="739"/>
      <c r="Z146" s="739"/>
      <c r="AA146" s="739"/>
      <c r="AB146" s="743"/>
      <c r="AC146" s="739"/>
      <c r="AD146" s="739"/>
      <c r="AE146" s="739"/>
      <c r="AF146" s="739"/>
      <c r="AG146" s="739" t="s">
        <v>74</v>
      </c>
      <c r="AH146" s="836">
        <v>44023</v>
      </c>
      <c r="AI146" s="837" t="s">
        <v>501</v>
      </c>
      <c r="AJ146" s="739" t="s">
        <v>74</v>
      </c>
      <c r="AK146" s="836">
        <v>44074</v>
      </c>
      <c r="AL146" s="837"/>
      <c r="AM146" s="812"/>
      <c r="AN146" s="812" t="s">
        <v>736</v>
      </c>
      <c r="AO146" s="812"/>
      <c r="AP146" s="848"/>
      <c r="AQ146" s="837"/>
      <c r="AR146" s="812"/>
      <c r="AS146" s="812"/>
      <c r="AT146" s="739"/>
      <c r="AU146" s="836"/>
      <c r="AV146" s="837"/>
      <c r="AW146" s="812"/>
      <c r="AX146" s="812"/>
      <c r="AY146" s="812"/>
      <c r="AZ146" s="739"/>
      <c r="BA146" s="739"/>
      <c r="BB146" s="739"/>
      <c r="BC146" s="739"/>
      <c r="BD146" s="739"/>
      <c r="BE146" s="739" t="s">
        <v>121</v>
      </c>
      <c r="BF146" s="760">
        <v>44074</v>
      </c>
      <c r="BG146" s="866">
        <f ca="1" t="shared" si="2"/>
        <v>70</v>
      </c>
      <c r="BH146" s="739" t="s">
        <v>707</v>
      </c>
      <c r="BI146" s="739" t="s">
        <v>121</v>
      </c>
      <c r="BJ146" s="739" t="s">
        <v>78</v>
      </c>
      <c r="BK146" s="751"/>
      <c r="BL146" s="867"/>
      <c r="BM146" s="867"/>
      <c r="BN146" s="876"/>
    </row>
    <row r="147" s="710" customFormat="1" ht="27.95" hidden="1" customHeight="1" spans="1:66">
      <c r="A147" s="745">
        <v>140</v>
      </c>
      <c r="B147" s="746">
        <v>2020</v>
      </c>
      <c r="C147" s="747" t="s">
        <v>501</v>
      </c>
      <c r="D147" s="752">
        <v>44023</v>
      </c>
      <c r="E147" s="746"/>
      <c r="F147" s="1003" t="s">
        <v>737</v>
      </c>
      <c r="G147" s="750"/>
      <c r="H147" s="750"/>
      <c r="I147" s="780"/>
      <c r="J147" s="750" t="s">
        <v>738</v>
      </c>
      <c r="K147" s="745"/>
      <c r="L147" s="780"/>
      <c r="M147" s="750" t="s">
        <v>68</v>
      </c>
      <c r="N147" s="786" t="s">
        <v>734</v>
      </c>
      <c r="O147" s="785" t="s">
        <v>735</v>
      </c>
      <c r="P147" s="749"/>
      <c r="Q147" s="790">
        <v>1723681910</v>
      </c>
      <c r="R147" s="807"/>
      <c r="S147" s="808" t="s">
        <v>147</v>
      </c>
      <c r="T147" s="810">
        <v>151</v>
      </c>
      <c r="U147" s="746" t="s">
        <v>660</v>
      </c>
      <c r="V147" s="750"/>
      <c r="W147" s="746" t="s">
        <v>74</v>
      </c>
      <c r="X147" s="746"/>
      <c r="Y147" s="746"/>
      <c r="Z147" s="746"/>
      <c r="AA147" s="746"/>
      <c r="AB147" s="750"/>
      <c r="AC147" s="746"/>
      <c r="AD147" s="746"/>
      <c r="AE147" s="746"/>
      <c r="AF147" s="746"/>
      <c r="AG147" s="746" t="s">
        <v>74</v>
      </c>
      <c r="AH147" s="833">
        <v>44023</v>
      </c>
      <c r="AI147" s="834" t="s">
        <v>501</v>
      </c>
      <c r="AJ147" s="746"/>
      <c r="AK147" s="833"/>
      <c r="AL147" s="834"/>
      <c r="AM147" s="790"/>
      <c r="AN147" s="790"/>
      <c r="AO147" s="790"/>
      <c r="AP147" s="847"/>
      <c r="AQ147" s="834"/>
      <c r="AR147" s="790"/>
      <c r="AS147" s="790"/>
      <c r="AT147" s="746"/>
      <c r="AU147" s="833"/>
      <c r="AV147" s="834"/>
      <c r="AW147" s="790"/>
      <c r="AX147" s="790"/>
      <c r="AY147" s="790"/>
      <c r="AZ147" s="746"/>
      <c r="BA147" s="746"/>
      <c r="BB147" s="746"/>
      <c r="BC147" s="746"/>
      <c r="BD147" s="746"/>
      <c r="BE147" s="746" t="s">
        <v>77</v>
      </c>
      <c r="BF147" s="841">
        <v>44023</v>
      </c>
      <c r="BG147" s="866">
        <f ca="1" t="shared" si="2"/>
        <v>105</v>
      </c>
      <c r="BH147" s="746" t="s">
        <v>77</v>
      </c>
      <c r="BI147" s="746" t="s">
        <v>77</v>
      </c>
      <c r="BJ147" s="746" t="s">
        <v>91</v>
      </c>
      <c r="BK147" s="752"/>
      <c r="BL147" s="871"/>
      <c r="BM147" s="871"/>
      <c r="BN147" s="877"/>
    </row>
    <row r="148" s="710" customFormat="1" ht="27.95" hidden="1" customHeight="1" spans="1:66">
      <c r="A148" s="745">
        <v>141</v>
      </c>
      <c r="B148" s="746">
        <v>2020</v>
      </c>
      <c r="C148" s="747" t="s">
        <v>501</v>
      </c>
      <c r="D148" s="752">
        <v>44015</v>
      </c>
      <c r="E148" s="746"/>
      <c r="F148" s="749" t="s">
        <v>739</v>
      </c>
      <c r="G148" s="750"/>
      <c r="H148" s="750"/>
      <c r="I148" s="780"/>
      <c r="J148" s="750" t="s">
        <v>740</v>
      </c>
      <c r="K148" s="745"/>
      <c r="L148" s="780"/>
      <c r="M148" s="750" t="s">
        <v>741</v>
      </c>
      <c r="N148" s="786" t="s">
        <v>742</v>
      </c>
      <c r="O148" s="785" t="s">
        <v>743</v>
      </c>
      <c r="P148" s="749"/>
      <c r="Q148" s="790">
        <v>201203486</v>
      </c>
      <c r="R148" s="807"/>
      <c r="S148" s="808" t="s">
        <v>286</v>
      </c>
      <c r="T148" s="810">
        <v>332</v>
      </c>
      <c r="U148" s="746" t="s">
        <v>721</v>
      </c>
      <c r="V148" s="750"/>
      <c r="W148" s="746" t="s">
        <v>74</v>
      </c>
      <c r="X148" s="746"/>
      <c r="Y148" s="746"/>
      <c r="Z148" s="746"/>
      <c r="AA148" s="746"/>
      <c r="AB148" s="750"/>
      <c r="AC148" s="746"/>
      <c r="AD148" s="746"/>
      <c r="AE148" s="746"/>
      <c r="AF148" s="746"/>
      <c r="AG148" s="746" t="s">
        <v>74</v>
      </c>
      <c r="AH148" s="833">
        <v>44015</v>
      </c>
      <c r="AI148" s="834" t="s">
        <v>501</v>
      </c>
      <c r="AJ148" s="746"/>
      <c r="AK148" s="833"/>
      <c r="AL148" s="834"/>
      <c r="AM148" s="790"/>
      <c r="AN148" s="790"/>
      <c r="AO148" s="790"/>
      <c r="AP148" s="847"/>
      <c r="AQ148" s="834"/>
      <c r="AR148" s="790"/>
      <c r="AS148" s="790"/>
      <c r="AT148" s="746"/>
      <c r="AU148" s="833"/>
      <c r="AV148" s="834"/>
      <c r="AW148" s="790"/>
      <c r="AX148" s="790"/>
      <c r="AY148" s="790"/>
      <c r="AZ148" s="746"/>
      <c r="BA148" s="746"/>
      <c r="BB148" s="746"/>
      <c r="BC148" s="746"/>
      <c r="BD148" s="746"/>
      <c r="BE148" s="746" t="s">
        <v>76</v>
      </c>
      <c r="BF148" s="841">
        <v>44015</v>
      </c>
      <c r="BG148" s="866">
        <f ca="1" t="shared" si="2"/>
        <v>111</v>
      </c>
      <c r="BH148" s="746" t="s">
        <v>77</v>
      </c>
      <c r="BI148" s="746" t="s">
        <v>77</v>
      </c>
      <c r="BJ148" s="746" t="s">
        <v>419</v>
      </c>
      <c r="BK148" s="752"/>
      <c r="BL148" s="871"/>
      <c r="BM148" s="871"/>
      <c r="BN148" s="877"/>
    </row>
    <row r="149" s="710" customFormat="1" ht="27.95" hidden="1" customHeight="1" spans="1:66">
      <c r="A149" s="745">
        <v>142</v>
      </c>
      <c r="B149" s="746">
        <v>2020</v>
      </c>
      <c r="C149" s="747" t="s">
        <v>501</v>
      </c>
      <c r="D149" s="752">
        <v>44016</v>
      </c>
      <c r="E149" s="746"/>
      <c r="F149" s="749" t="s">
        <v>744</v>
      </c>
      <c r="G149" s="750"/>
      <c r="H149" s="750"/>
      <c r="I149" s="780"/>
      <c r="J149" s="750" t="s">
        <v>745</v>
      </c>
      <c r="K149" s="745"/>
      <c r="L149" s="780"/>
      <c r="M149" s="750" t="s">
        <v>746</v>
      </c>
      <c r="N149" s="786" t="s">
        <v>747</v>
      </c>
      <c r="O149" s="785" t="s">
        <v>748</v>
      </c>
      <c r="P149" s="807"/>
      <c r="Q149" s="807" t="s">
        <v>749</v>
      </c>
      <c r="R149" s="807"/>
      <c r="S149" s="808" t="s">
        <v>147</v>
      </c>
      <c r="T149" s="810">
        <v>151</v>
      </c>
      <c r="U149" s="746" t="s">
        <v>750</v>
      </c>
      <c r="V149" s="750"/>
      <c r="W149" s="746" t="s">
        <v>74</v>
      </c>
      <c r="X149" s="746"/>
      <c r="Y149" s="746"/>
      <c r="Z149" s="746"/>
      <c r="AA149" s="746"/>
      <c r="AB149" s="750"/>
      <c r="AC149" s="746"/>
      <c r="AD149" s="746"/>
      <c r="AE149" s="746"/>
      <c r="AF149" s="746"/>
      <c r="AG149" s="746" t="s">
        <v>74</v>
      </c>
      <c r="AH149" s="833">
        <v>44016</v>
      </c>
      <c r="AI149" s="834" t="s">
        <v>501</v>
      </c>
      <c r="AJ149" s="746"/>
      <c r="AK149" s="833"/>
      <c r="AL149" s="834"/>
      <c r="AM149" s="790"/>
      <c r="AN149" s="790"/>
      <c r="AO149" s="790"/>
      <c r="AP149" s="847"/>
      <c r="AQ149" s="834"/>
      <c r="AR149" s="790"/>
      <c r="AS149" s="790"/>
      <c r="AT149" s="746"/>
      <c r="AU149" s="833"/>
      <c r="AV149" s="834"/>
      <c r="AW149" s="790"/>
      <c r="AX149" s="790"/>
      <c r="AY149" s="790"/>
      <c r="AZ149" s="746"/>
      <c r="BA149" s="746"/>
      <c r="BB149" s="746"/>
      <c r="BC149" s="746"/>
      <c r="BD149" s="746"/>
      <c r="BE149" s="746" t="s">
        <v>77</v>
      </c>
      <c r="BF149" s="841">
        <v>44016</v>
      </c>
      <c r="BG149" s="866">
        <f ca="1" t="shared" si="2"/>
        <v>110</v>
      </c>
      <c r="BH149" s="746" t="s">
        <v>77</v>
      </c>
      <c r="BI149" s="746" t="s">
        <v>77</v>
      </c>
      <c r="BJ149" s="746" t="s">
        <v>432</v>
      </c>
      <c r="BK149" s="752"/>
      <c r="BL149" s="871"/>
      <c r="BM149" s="871"/>
      <c r="BN149" s="877"/>
    </row>
    <row r="150" s="709" customFormat="1" ht="27.95" hidden="1" customHeight="1" spans="1:73">
      <c r="A150" s="738">
        <v>143</v>
      </c>
      <c r="B150" s="739">
        <v>2020</v>
      </c>
      <c r="C150" s="744" t="s">
        <v>501</v>
      </c>
      <c r="D150" s="751">
        <v>44023</v>
      </c>
      <c r="E150" s="739"/>
      <c r="F150" s="742" t="s">
        <v>751</v>
      </c>
      <c r="G150" s="750"/>
      <c r="H150" s="743"/>
      <c r="I150" s="773"/>
      <c r="J150" s="743" t="s">
        <v>752</v>
      </c>
      <c r="K150" s="738"/>
      <c r="L150" s="773"/>
      <c r="M150" s="743" t="s">
        <v>378</v>
      </c>
      <c r="N150" s="783" t="s">
        <v>753</v>
      </c>
      <c r="O150" s="784" t="s">
        <v>754</v>
      </c>
      <c r="P150" s="742"/>
      <c r="Q150" s="812">
        <v>1758628190</v>
      </c>
      <c r="R150" s="804"/>
      <c r="S150" s="805" t="s">
        <v>286</v>
      </c>
      <c r="T150" s="761">
        <v>332</v>
      </c>
      <c r="U150" s="739" t="s">
        <v>721</v>
      </c>
      <c r="V150" s="743"/>
      <c r="W150" s="739" t="s">
        <v>74</v>
      </c>
      <c r="X150" s="739"/>
      <c r="Y150" s="739"/>
      <c r="Z150" s="739"/>
      <c r="AA150" s="739"/>
      <c r="AB150" s="743"/>
      <c r="AC150" s="739"/>
      <c r="AD150" s="739"/>
      <c r="AE150" s="739"/>
      <c r="AF150" s="739"/>
      <c r="AG150" s="739" t="s">
        <v>74</v>
      </c>
      <c r="AH150" s="836">
        <v>44023</v>
      </c>
      <c r="AI150" s="837" t="s">
        <v>501</v>
      </c>
      <c r="AJ150" s="739" t="s">
        <v>74</v>
      </c>
      <c r="AK150" s="836">
        <v>44056</v>
      </c>
      <c r="AL150" s="837"/>
      <c r="AM150" s="812"/>
      <c r="AN150" s="812" t="s">
        <v>689</v>
      </c>
      <c r="AO150" s="812"/>
      <c r="AP150" s="848"/>
      <c r="AQ150" s="837"/>
      <c r="AR150" s="812"/>
      <c r="AS150" s="812"/>
      <c r="AT150" s="739"/>
      <c r="AU150" s="836"/>
      <c r="AV150" s="837"/>
      <c r="AW150" s="812"/>
      <c r="AX150" s="812"/>
      <c r="AY150" s="790"/>
      <c r="AZ150" s="746"/>
      <c r="BA150" s="746"/>
      <c r="BB150" s="746"/>
      <c r="BC150" s="746"/>
      <c r="BD150" s="746"/>
      <c r="BE150" s="739" t="s">
        <v>755</v>
      </c>
      <c r="BF150" s="760">
        <v>44064</v>
      </c>
      <c r="BG150" s="866">
        <f ca="1" t="shared" si="2"/>
        <v>76</v>
      </c>
      <c r="BH150" s="739" t="s">
        <v>121</v>
      </c>
      <c r="BI150" s="739" t="s">
        <v>121</v>
      </c>
      <c r="BJ150" s="739" t="s">
        <v>78</v>
      </c>
      <c r="BK150" s="751"/>
      <c r="BL150" s="871"/>
      <c r="BM150" s="871"/>
      <c r="BN150" s="877"/>
      <c r="BO150" s="710"/>
      <c r="BP150" s="710"/>
      <c r="BQ150" s="710"/>
      <c r="BR150" s="710"/>
      <c r="BS150" s="710"/>
      <c r="BT150" s="710"/>
      <c r="BU150" s="710"/>
    </row>
    <row r="151" s="710" customFormat="1" ht="27.95" hidden="1" customHeight="1" spans="1:66">
      <c r="A151" s="745">
        <v>144</v>
      </c>
      <c r="B151" s="746">
        <v>2020</v>
      </c>
      <c r="C151" s="747" t="s">
        <v>501</v>
      </c>
      <c r="D151" s="752">
        <v>44023</v>
      </c>
      <c r="E151" s="746"/>
      <c r="F151" s="1003" t="s">
        <v>756</v>
      </c>
      <c r="G151" s="750"/>
      <c r="H151" s="750"/>
      <c r="I151" s="780"/>
      <c r="J151" s="750" t="s">
        <v>757</v>
      </c>
      <c r="K151" s="745"/>
      <c r="L151" s="780"/>
      <c r="M151" s="750" t="s">
        <v>378</v>
      </c>
      <c r="N151" s="786" t="s">
        <v>758</v>
      </c>
      <c r="O151" s="785" t="s">
        <v>759</v>
      </c>
      <c r="P151" s="749"/>
      <c r="Q151" s="790">
        <v>501169783</v>
      </c>
      <c r="R151" s="807"/>
      <c r="S151" s="807" t="s">
        <v>286</v>
      </c>
      <c r="T151" s="810">
        <v>332</v>
      </c>
      <c r="U151" s="746" t="s">
        <v>211</v>
      </c>
      <c r="V151" s="750"/>
      <c r="W151" s="746" t="s">
        <v>74</v>
      </c>
      <c r="X151" s="746"/>
      <c r="Y151" s="746"/>
      <c r="Z151" s="746"/>
      <c r="AA151" s="746"/>
      <c r="AB151" s="750"/>
      <c r="AC151" s="746"/>
      <c r="AD151" s="746"/>
      <c r="AE151" s="746"/>
      <c r="AF151" s="746"/>
      <c r="AG151" s="746" t="s">
        <v>74</v>
      </c>
      <c r="AH151" s="833">
        <v>44023</v>
      </c>
      <c r="AI151" s="834" t="s">
        <v>501</v>
      </c>
      <c r="AJ151" s="746"/>
      <c r="AK151" s="833"/>
      <c r="AL151" s="834"/>
      <c r="AM151" s="790"/>
      <c r="AN151" s="790"/>
      <c r="AO151" s="790"/>
      <c r="AP151" s="847"/>
      <c r="AQ151" s="834"/>
      <c r="AR151" s="790"/>
      <c r="AS151" s="790"/>
      <c r="AT151" s="746"/>
      <c r="AU151" s="833"/>
      <c r="AV151" s="834"/>
      <c r="AW151" s="790"/>
      <c r="AX151" s="790"/>
      <c r="AY151" s="790"/>
      <c r="AZ151" s="746"/>
      <c r="BA151" s="746"/>
      <c r="BB151" s="746"/>
      <c r="BC151" s="746"/>
      <c r="BD151" s="746"/>
      <c r="BE151" s="746" t="s">
        <v>77</v>
      </c>
      <c r="BF151" s="841">
        <v>44023</v>
      </c>
      <c r="BG151" s="866">
        <f ca="1" t="shared" si="2"/>
        <v>105</v>
      </c>
      <c r="BH151" s="746" t="s">
        <v>77</v>
      </c>
      <c r="BI151" s="746" t="s">
        <v>77</v>
      </c>
      <c r="BJ151" s="746" t="s">
        <v>91</v>
      </c>
      <c r="BK151" s="752"/>
      <c r="BL151" s="871"/>
      <c r="BM151" s="871"/>
      <c r="BN151" s="877"/>
    </row>
    <row r="152" s="709" customFormat="1" ht="27.95" hidden="1" customHeight="1" spans="1:66">
      <c r="A152" s="738">
        <v>145</v>
      </c>
      <c r="B152" s="739">
        <v>2020</v>
      </c>
      <c r="C152" s="744" t="s">
        <v>501</v>
      </c>
      <c r="D152" s="751">
        <v>44026</v>
      </c>
      <c r="E152" s="739"/>
      <c r="F152" s="1002" t="s">
        <v>760</v>
      </c>
      <c r="G152" s="743"/>
      <c r="H152" s="743"/>
      <c r="I152" s="773"/>
      <c r="J152" s="743" t="s">
        <v>761</v>
      </c>
      <c r="K152" s="738" t="s">
        <v>762</v>
      </c>
      <c r="L152" s="773"/>
      <c r="M152" s="743" t="s">
        <v>378</v>
      </c>
      <c r="N152" s="783" t="s">
        <v>763</v>
      </c>
      <c r="O152" s="784" t="s">
        <v>764</v>
      </c>
      <c r="P152" s="742"/>
      <c r="Q152" s="955">
        <v>1712051505001</v>
      </c>
      <c r="R152" s="804"/>
      <c r="S152" s="805" t="s">
        <v>152</v>
      </c>
      <c r="T152" s="761">
        <v>201</v>
      </c>
      <c r="U152" s="739" t="s">
        <v>153</v>
      </c>
      <c r="V152" s="743"/>
      <c r="W152" s="739" t="s">
        <v>74</v>
      </c>
      <c r="X152" s="739"/>
      <c r="Y152" s="739"/>
      <c r="Z152" s="739"/>
      <c r="AA152" s="739"/>
      <c r="AB152" s="743"/>
      <c r="AC152" s="739"/>
      <c r="AD152" s="739"/>
      <c r="AE152" s="739"/>
      <c r="AF152" s="739"/>
      <c r="AG152" s="739" t="s">
        <v>74</v>
      </c>
      <c r="AH152" s="836">
        <v>44026</v>
      </c>
      <c r="AI152" s="837" t="s">
        <v>501</v>
      </c>
      <c r="AJ152" s="739" t="s">
        <v>74</v>
      </c>
      <c r="AK152" s="836">
        <v>44068</v>
      </c>
      <c r="AL152" s="837"/>
      <c r="AM152" s="812" t="s">
        <v>765</v>
      </c>
      <c r="AN152" s="812" t="s">
        <v>766</v>
      </c>
      <c r="AO152" s="812"/>
      <c r="AP152" s="848"/>
      <c r="AQ152" s="837"/>
      <c r="AR152" s="812"/>
      <c r="AS152" s="812"/>
      <c r="AT152" s="739"/>
      <c r="AU152" s="836"/>
      <c r="AV152" s="837"/>
      <c r="AW152" s="812"/>
      <c r="AX152" s="812"/>
      <c r="AY152" s="812"/>
      <c r="AZ152" s="739"/>
      <c r="BA152" s="739"/>
      <c r="BB152" s="739"/>
      <c r="BC152" s="739"/>
      <c r="BD152" s="739"/>
      <c r="BE152" s="739" t="s">
        <v>568</v>
      </c>
      <c r="BF152" s="760">
        <v>44026</v>
      </c>
      <c r="BG152" s="866">
        <f ca="1" t="shared" si="2"/>
        <v>104</v>
      </c>
      <c r="BH152" s="739" t="s">
        <v>76</v>
      </c>
      <c r="BI152" s="739" t="s">
        <v>76</v>
      </c>
      <c r="BJ152" s="739" t="s">
        <v>419</v>
      </c>
      <c r="BK152" s="751"/>
      <c r="BL152" s="867"/>
      <c r="BM152" s="867"/>
      <c r="BN152" s="876"/>
    </row>
    <row r="153" s="710" customFormat="1" ht="27.95" hidden="1" customHeight="1" spans="1:66">
      <c r="A153" s="755">
        <v>146</v>
      </c>
      <c r="B153" s="746">
        <v>2020</v>
      </c>
      <c r="C153" s="747" t="s">
        <v>501</v>
      </c>
      <c r="D153" s="752">
        <v>44030</v>
      </c>
      <c r="E153" s="746"/>
      <c r="F153" s="1003" t="s">
        <v>767</v>
      </c>
      <c r="G153" s="750"/>
      <c r="H153" s="750"/>
      <c r="I153" s="793"/>
      <c r="J153" s="750" t="s">
        <v>768</v>
      </c>
      <c r="K153" s="745"/>
      <c r="L153" s="793">
        <v>0</v>
      </c>
      <c r="M153" s="750" t="s">
        <v>378</v>
      </c>
      <c r="N153" s="786" t="s">
        <v>769</v>
      </c>
      <c r="O153" s="785" t="s">
        <v>378</v>
      </c>
      <c r="P153" s="749"/>
      <c r="Q153" s="790">
        <v>502106024</v>
      </c>
      <c r="R153" s="807"/>
      <c r="S153" s="808" t="s">
        <v>286</v>
      </c>
      <c r="T153" s="810">
        <v>332</v>
      </c>
      <c r="U153" s="746" t="s">
        <v>211</v>
      </c>
      <c r="V153" s="750">
        <v>5</v>
      </c>
      <c r="W153" s="746" t="s">
        <v>74</v>
      </c>
      <c r="X153" s="746"/>
      <c r="Y153" s="746"/>
      <c r="Z153" s="746"/>
      <c r="AA153" s="746"/>
      <c r="AB153" s="750"/>
      <c r="AC153" s="746"/>
      <c r="AD153" s="746"/>
      <c r="AE153" s="746"/>
      <c r="AF153" s="746"/>
      <c r="AG153" s="746" t="s">
        <v>74</v>
      </c>
      <c r="AH153" s="833">
        <v>44030</v>
      </c>
      <c r="AI153" s="834" t="s">
        <v>501</v>
      </c>
      <c r="AJ153" s="746"/>
      <c r="AK153" s="833"/>
      <c r="AL153" s="834"/>
      <c r="AM153" s="790"/>
      <c r="AN153" s="790"/>
      <c r="AO153" s="790"/>
      <c r="AP153" s="847"/>
      <c r="AQ153" s="834"/>
      <c r="AR153" s="790"/>
      <c r="AS153" s="790"/>
      <c r="AT153" s="746"/>
      <c r="AU153" s="833"/>
      <c r="AV153" s="834"/>
      <c r="AW153" s="790"/>
      <c r="AX153" s="790"/>
      <c r="AY153" s="790"/>
      <c r="AZ153" s="746"/>
      <c r="BA153" s="746"/>
      <c r="BB153" s="746"/>
      <c r="BC153" s="746"/>
      <c r="BD153" s="746"/>
      <c r="BE153" s="746" t="s">
        <v>568</v>
      </c>
      <c r="BF153" s="841">
        <v>44030</v>
      </c>
      <c r="BG153" s="866">
        <f ca="1" t="shared" si="2"/>
        <v>100</v>
      </c>
      <c r="BH153" s="746" t="s">
        <v>569</v>
      </c>
      <c r="BI153" s="746" t="s">
        <v>77</v>
      </c>
      <c r="BJ153" s="746" t="s">
        <v>432</v>
      </c>
      <c r="BK153" s="752"/>
      <c r="BL153" s="871"/>
      <c r="BM153" s="871"/>
      <c r="BN153" s="877"/>
    </row>
    <row r="154" s="710" customFormat="1" ht="27.95" hidden="1" customHeight="1" spans="1:66">
      <c r="A154" s="745">
        <v>147</v>
      </c>
      <c r="B154" s="746">
        <v>2020</v>
      </c>
      <c r="C154" s="747" t="s">
        <v>501</v>
      </c>
      <c r="D154" s="752">
        <v>44030</v>
      </c>
      <c r="E154" s="908"/>
      <c r="F154" s="908">
        <v>147</v>
      </c>
      <c r="G154" s="908"/>
      <c r="H154" s="908"/>
      <c r="I154" s="908"/>
      <c r="J154" s="750" t="s">
        <v>770</v>
      </c>
      <c r="K154" s="908"/>
      <c r="L154" s="908"/>
      <c r="M154" s="908" t="s">
        <v>378</v>
      </c>
      <c r="N154" s="788" t="s">
        <v>378</v>
      </c>
      <c r="O154" s="785" t="s">
        <v>771</v>
      </c>
      <c r="P154" s="939"/>
      <c r="Q154" s="939">
        <v>1708261688</v>
      </c>
      <c r="R154" s="939"/>
      <c r="S154" s="807" t="s">
        <v>286</v>
      </c>
      <c r="T154" s="810">
        <v>332</v>
      </c>
      <c r="U154" s="746" t="s">
        <v>211</v>
      </c>
      <c r="V154" s="750">
        <v>5</v>
      </c>
      <c r="W154" s="746" t="s">
        <v>74</v>
      </c>
      <c r="X154" s="939"/>
      <c r="Y154" s="939"/>
      <c r="Z154" s="939"/>
      <c r="AA154" s="939"/>
      <c r="AB154" s="939"/>
      <c r="AC154" s="939"/>
      <c r="AD154" s="939"/>
      <c r="AE154" s="939"/>
      <c r="AF154" s="939"/>
      <c r="AG154" s="746" t="s">
        <v>74</v>
      </c>
      <c r="AH154" s="833">
        <v>44030</v>
      </c>
      <c r="AI154" s="834" t="s">
        <v>501</v>
      </c>
      <c r="AJ154" s="939"/>
      <c r="AK154" s="939"/>
      <c r="AL154" s="939"/>
      <c r="AM154" s="939"/>
      <c r="AN154" s="939"/>
      <c r="AO154" s="939"/>
      <c r="AP154" s="939"/>
      <c r="AQ154" s="939"/>
      <c r="AR154" s="939"/>
      <c r="AS154" s="939"/>
      <c r="AT154" s="939"/>
      <c r="AU154" s="939"/>
      <c r="AV154" s="939"/>
      <c r="AW154" s="939"/>
      <c r="AX154" s="939"/>
      <c r="AY154" s="939"/>
      <c r="AZ154" s="939"/>
      <c r="BA154" s="939"/>
      <c r="BB154" s="939"/>
      <c r="BC154" s="939"/>
      <c r="BD154" s="939"/>
      <c r="BE154" s="746" t="s">
        <v>568</v>
      </c>
      <c r="BF154" s="841">
        <v>44030</v>
      </c>
      <c r="BG154" s="866">
        <f ca="1" t="shared" si="2"/>
        <v>100</v>
      </c>
      <c r="BH154" s="746" t="s">
        <v>569</v>
      </c>
      <c r="BI154" s="746" t="s">
        <v>77</v>
      </c>
      <c r="BJ154" s="939" t="s">
        <v>78</v>
      </c>
      <c r="BK154" s="752"/>
      <c r="BL154" s="871"/>
      <c r="BM154" s="871"/>
      <c r="BN154" s="877"/>
    </row>
    <row r="155" s="710" customFormat="1" ht="27.95" hidden="1" customHeight="1" spans="1:66">
      <c r="A155" s="745">
        <v>148</v>
      </c>
      <c r="B155" s="919">
        <v>2020</v>
      </c>
      <c r="C155" s="920" t="s">
        <v>501</v>
      </c>
      <c r="D155" s="921">
        <v>44030</v>
      </c>
      <c r="E155" s="919"/>
      <c r="F155" s="1005" t="s">
        <v>772</v>
      </c>
      <c r="G155" s="923"/>
      <c r="H155" s="923"/>
      <c r="I155" s="940">
        <v>0</v>
      </c>
      <c r="J155" s="897" t="s">
        <v>773</v>
      </c>
      <c r="K155" s="941"/>
      <c r="L155" s="940">
        <v>0</v>
      </c>
      <c r="M155" s="923" t="s">
        <v>68</v>
      </c>
      <c r="N155" s="942" t="s">
        <v>68</v>
      </c>
      <c r="O155" s="943" t="s">
        <v>774</v>
      </c>
      <c r="P155" s="749"/>
      <c r="Q155" s="909">
        <v>1722978408</v>
      </c>
      <c r="R155" s="807"/>
      <c r="S155" s="807" t="s">
        <v>286</v>
      </c>
      <c r="T155" s="810">
        <v>332</v>
      </c>
      <c r="U155" s="746" t="s">
        <v>211</v>
      </c>
      <c r="V155" s="750"/>
      <c r="W155" s="746" t="s">
        <v>74</v>
      </c>
      <c r="X155" s="746"/>
      <c r="Y155" s="746"/>
      <c r="Z155" s="746"/>
      <c r="AA155" s="746"/>
      <c r="AB155" s="750"/>
      <c r="AC155" s="746"/>
      <c r="AD155" s="746"/>
      <c r="AE155" s="746"/>
      <c r="AF155" s="746"/>
      <c r="AG155" s="746" t="s">
        <v>74</v>
      </c>
      <c r="AH155" s="833">
        <v>44030</v>
      </c>
      <c r="AI155" s="834" t="s">
        <v>501</v>
      </c>
      <c r="AJ155" s="746"/>
      <c r="AK155" s="833"/>
      <c r="AL155" s="834" t="b">
        <f t="shared" ref="AL155:AL179" si="3">IF(AK155&gt;0,TEXT(AK155,"MMMM"))</f>
        <v>0</v>
      </c>
      <c r="AM155" s="790"/>
      <c r="AN155" s="790"/>
      <c r="AO155" s="790"/>
      <c r="AP155" s="847"/>
      <c r="AQ155" s="834" t="b">
        <f t="shared" ref="AQ155:AQ179" si="4">IF(AP155&gt;0,TEXT(AP155,"MMMM"))</f>
        <v>0</v>
      </c>
      <c r="AR155" s="790"/>
      <c r="AS155" s="790"/>
      <c r="AT155" s="746"/>
      <c r="AU155" s="833"/>
      <c r="AV155" s="834" t="b">
        <f t="shared" ref="AV155:AV179" si="5">IF(AU155&gt;0,TEXT(AU155,"MMMM"))</f>
        <v>0</v>
      </c>
      <c r="AW155" s="790"/>
      <c r="AX155" s="790"/>
      <c r="AY155" s="790"/>
      <c r="AZ155" s="746"/>
      <c r="BA155" s="746"/>
      <c r="BB155" s="746"/>
      <c r="BC155" s="746"/>
      <c r="BD155" s="746"/>
      <c r="BE155" s="746" t="s">
        <v>568</v>
      </c>
      <c r="BF155" s="841">
        <v>44030</v>
      </c>
      <c r="BG155" s="866">
        <f ca="1" t="shared" si="2"/>
        <v>100</v>
      </c>
      <c r="BH155" s="746" t="s">
        <v>569</v>
      </c>
      <c r="BI155" s="746" t="s">
        <v>77</v>
      </c>
      <c r="BJ155" s="746" t="s">
        <v>91</v>
      </c>
      <c r="BK155" s="752"/>
      <c r="BL155" s="871"/>
      <c r="BM155" s="871"/>
      <c r="BN155" s="877"/>
    </row>
    <row r="156" s="709" customFormat="1" ht="27.95" hidden="1" customHeight="1" spans="1:66">
      <c r="A156" s="738">
        <v>149</v>
      </c>
      <c r="B156" s="739">
        <v>2020</v>
      </c>
      <c r="C156" s="744" t="s">
        <v>501</v>
      </c>
      <c r="D156" s="751">
        <v>44031</v>
      </c>
      <c r="E156" s="739"/>
      <c r="F156" s="742" t="s">
        <v>775</v>
      </c>
      <c r="G156" s="743"/>
      <c r="H156" s="743"/>
      <c r="I156" s="773">
        <v>0</v>
      </c>
      <c r="J156" s="944" t="s">
        <v>776</v>
      </c>
      <c r="K156" s="738"/>
      <c r="L156" s="773">
        <v>0</v>
      </c>
      <c r="M156" s="743" t="s">
        <v>96</v>
      </c>
      <c r="N156" s="783" t="s">
        <v>777</v>
      </c>
      <c r="O156" s="784" t="s">
        <v>778</v>
      </c>
      <c r="P156" s="742"/>
      <c r="Q156" s="956">
        <v>1709989394</v>
      </c>
      <c r="R156" s="804"/>
      <c r="S156" s="805" t="s">
        <v>204</v>
      </c>
      <c r="T156" s="761">
        <v>332</v>
      </c>
      <c r="U156" s="739" t="s">
        <v>211</v>
      </c>
      <c r="V156" s="743">
        <v>1</v>
      </c>
      <c r="W156" s="739" t="s">
        <v>74</v>
      </c>
      <c r="X156" s="739"/>
      <c r="Y156" s="739"/>
      <c r="Z156" s="739"/>
      <c r="AA156" s="739"/>
      <c r="AB156" s="743"/>
      <c r="AC156" s="739"/>
      <c r="AD156" s="739"/>
      <c r="AE156" s="739"/>
      <c r="AF156" s="739"/>
      <c r="AG156" s="739" t="s">
        <v>74</v>
      </c>
      <c r="AH156" s="836">
        <v>44031</v>
      </c>
      <c r="AI156" s="837" t="str">
        <f t="shared" ref="AI156:AI219" si="6">IF(AH156&gt;0,TEXT(AH156,"MMMM"))</f>
        <v>julio</v>
      </c>
      <c r="AJ156" s="739" t="s">
        <v>101</v>
      </c>
      <c r="AK156" s="836">
        <v>44099</v>
      </c>
      <c r="AL156" s="837" t="str">
        <f t="shared" si="3"/>
        <v>septiembre</v>
      </c>
      <c r="AM156" s="812"/>
      <c r="AN156" s="812" t="s">
        <v>779</v>
      </c>
      <c r="AO156" s="812"/>
      <c r="AP156" s="848"/>
      <c r="AQ156" s="837" t="b">
        <f t="shared" si="4"/>
        <v>0</v>
      </c>
      <c r="AR156" s="812"/>
      <c r="AS156" s="812"/>
      <c r="AT156" s="739"/>
      <c r="AU156" s="836"/>
      <c r="AV156" s="837" t="b">
        <f t="shared" si="5"/>
        <v>0</v>
      </c>
      <c r="AW156" s="812"/>
      <c r="AX156" s="812"/>
      <c r="AY156" s="812"/>
      <c r="AZ156" s="739"/>
      <c r="BA156" s="739"/>
      <c r="BB156" s="739"/>
      <c r="BC156" s="739"/>
      <c r="BD156" s="739"/>
      <c r="BE156" s="739" t="s">
        <v>568</v>
      </c>
      <c r="BF156" s="760">
        <v>44031</v>
      </c>
      <c r="BG156" s="866">
        <f ca="1" t="shared" si="2"/>
        <v>100</v>
      </c>
      <c r="BH156" s="739" t="s">
        <v>569</v>
      </c>
      <c r="BI156" s="739" t="s">
        <v>77</v>
      </c>
      <c r="BJ156" s="739" t="s">
        <v>419</v>
      </c>
      <c r="BK156" s="751"/>
      <c r="BL156" s="867"/>
      <c r="BM156" s="867"/>
      <c r="BN156" s="876"/>
    </row>
    <row r="157" s="709" customFormat="1" ht="27.95" hidden="1" customHeight="1" spans="1:66">
      <c r="A157" s="738">
        <v>150</v>
      </c>
      <c r="B157" s="739">
        <v>2020</v>
      </c>
      <c r="C157" s="744" t="s">
        <v>501</v>
      </c>
      <c r="D157" s="751">
        <v>44031</v>
      </c>
      <c r="E157" s="739"/>
      <c r="F157" s="1002" t="s">
        <v>780</v>
      </c>
      <c r="G157" s="743"/>
      <c r="H157" s="743"/>
      <c r="I157" s="773">
        <v>0</v>
      </c>
      <c r="J157" s="944" t="s">
        <v>781</v>
      </c>
      <c r="K157" s="738"/>
      <c r="L157" s="773">
        <v>0</v>
      </c>
      <c r="M157" s="743" t="s">
        <v>68</v>
      </c>
      <c r="N157" s="783" t="s">
        <v>68</v>
      </c>
      <c r="O157" s="784" t="s">
        <v>782</v>
      </c>
      <c r="P157" s="742"/>
      <c r="Q157" s="956">
        <v>2100596978</v>
      </c>
      <c r="R157" s="804"/>
      <c r="S157" s="805" t="s">
        <v>147</v>
      </c>
      <c r="T157" s="761">
        <v>151</v>
      </c>
      <c r="U157" s="739" t="s">
        <v>358</v>
      </c>
      <c r="V157" s="743"/>
      <c r="W157" s="739" t="s">
        <v>74</v>
      </c>
      <c r="X157" s="739"/>
      <c r="Y157" s="739"/>
      <c r="Z157" s="739"/>
      <c r="AA157" s="739"/>
      <c r="AB157" s="743"/>
      <c r="AC157" s="739"/>
      <c r="AD157" s="739"/>
      <c r="AE157" s="739"/>
      <c r="AF157" s="739"/>
      <c r="AG157" s="739" t="s">
        <v>74</v>
      </c>
      <c r="AH157" s="836">
        <v>44031</v>
      </c>
      <c r="AI157" s="837" t="str">
        <f t="shared" si="6"/>
        <v>julio</v>
      </c>
      <c r="AJ157" s="739" t="s">
        <v>74</v>
      </c>
      <c r="AK157" s="836">
        <v>44106</v>
      </c>
      <c r="AL157" s="837" t="str">
        <f t="shared" si="3"/>
        <v>octubre</v>
      </c>
      <c r="AM157" s="812"/>
      <c r="AN157" s="812" t="s">
        <v>783</v>
      </c>
      <c r="AO157" s="812"/>
      <c r="AP157" s="848"/>
      <c r="AQ157" s="837" t="b">
        <f t="shared" si="4"/>
        <v>0</v>
      </c>
      <c r="AR157" s="812"/>
      <c r="AS157" s="812"/>
      <c r="AT157" s="739"/>
      <c r="AU157" s="836"/>
      <c r="AV157" s="837" t="b">
        <f t="shared" si="5"/>
        <v>0</v>
      </c>
      <c r="AW157" s="812"/>
      <c r="AX157" s="812"/>
      <c r="AY157" s="812"/>
      <c r="AZ157" s="739"/>
      <c r="BA157" s="739"/>
      <c r="BB157" s="739"/>
      <c r="BC157" s="739"/>
      <c r="BD157" s="739"/>
      <c r="BE157" s="739" t="s">
        <v>568</v>
      </c>
      <c r="BF157" s="760">
        <v>44031</v>
      </c>
      <c r="BG157" s="869">
        <f ca="1" t="shared" si="2"/>
        <v>100</v>
      </c>
      <c r="BH157" s="739" t="s">
        <v>569</v>
      </c>
      <c r="BI157" s="739" t="s">
        <v>77</v>
      </c>
      <c r="BJ157" s="739" t="s">
        <v>432</v>
      </c>
      <c r="BK157" s="751"/>
      <c r="BL157" s="867"/>
      <c r="BM157" s="867"/>
      <c r="BN157" s="876"/>
    </row>
    <row r="158" s="709" customFormat="1" ht="27.95" hidden="1" customHeight="1" spans="1:66">
      <c r="A158" s="738">
        <v>151</v>
      </c>
      <c r="B158" s="739">
        <v>2020</v>
      </c>
      <c r="C158" s="744" t="s">
        <v>501</v>
      </c>
      <c r="D158" s="751">
        <v>44031</v>
      </c>
      <c r="E158" s="739"/>
      <c r="F158" s="1002" t="s">
        <v>784</v>
      </c>
      <c r="G158" s="743"/>
      <c r="H158" s="743"/>
      <c r="I158" s="773">
        <v>0</v>
      </c>
      <c r="J158" s="944" t="s">
        <v>785</v>
      </c>
      <c r="K158" s="738"/>
      <c r="L158" s="773">
        <v>0</v>
      </c>
      <c r="M158" s="743" t="s">
        <v>68</v>
      </c>
      <c r="N158" s="783" t="s">
        <v>68</v>
      </c>
      <c r="O158" s="784" t="s">
        <v>786</v>
      </c>
      <c r="P158" s="742"/>
      <c r="Q158" s="956">
        <v>705283828</v>
      </c>
      <c r="R158" s="804"/>
      <c r="S158" s="805" t="s">
        <v>147</v>
      </c>
      <c r="T158" s="761">
        <v>151</v>
      </c>
      <c r="U158" s="739" t="s">
        <v>358</v>
      </c>
      <c r="V158" s="743">
        <v>1</v>
      </c>
      <c r="W158" s="739" t="s">
        <v>74</v>
      </c>
      <c r="X158" s="739"/>
      <c r="Y158" s="739"/>
      <c r="Z158" s="739"/>
      <c r="AA158" s="739"/>
      <c r="AB158" s="743"/>
      <c r="AC158" s="739"/>
      <c r="AD158" s="739"/>
      <c r="AE158" s="739"/>
      <c r="AF158" s="739"/>
      <c r="AG158" s="739" t="s">
        <v>74</v>
      </c>
      <c r="AH158" s="836">
        <v>44031</v>
      </c>
      <c r="AI158" s="837" t="str">
        <f t="shared" si="6"/>
        <v>julio</v>
      </c>
      <c r="AJ158" s="739" t="s">
        <v>101</v>
      </c>
      <c r="AK158" s="836">
        <v>44075</v>
      </c>
      <c r="AL158" s="837" t="str">
        <f t="shared" si="3"/>
        <v>septiembre</v>
      </c>
      <c r="AM158" s="812" t="s">
        <v>787</v>
      </c>
      <c r="AN158" s="812" t="s">
        <v>788</v>
      </c>
      <c r="AO158" s="812"/>
      <c r="AP158" s="848"/>
      <c r="AQ158" s="837" t="b">
        <f t="shared" si="4"/>
        <v>0</v>
      </c>
      <c r="AR158" s="812"/>
      <c r="AS158" s="812"/>
      <c r="AT158" s="739"/>
      <c r="AU158" s="836"/>
      <c r="AV158" s="837" t="b">
        <f t="shared" si="5"/>
        <v>0</v>
      </c>
      <c r="AW158" s="812"/>
      <c r="AX158" s="812"/>
      <c r="AY158" s="812"/>
      <c r="AZ158" s="739"/>
      <c r="BA158" s="739"/>
      <c r="BB158" s="739"/>
      <c r="BC158" s="739"/>
      <c r="BD158" s="739"/>
      <c r="BE158" s="739" t="s">
        <v>121</v>
      </c>
      <c r="BF158" s="760">
        <v>44084</v>
      </c>
      <c r="BG158" s="866">
        <f ca="1" t="shared" si="2"/>
        <v>62</v>
      </c>
      <c r="BH158" s="739" t="s">
        <v>789</v>
      </c>
      <c r="BI158" s="739" t="s">
        <v>121</v>
      </c>
      <c r="BJ158" s="739" t="s">
        <v>78</v>
      </c>
      <c r="BK158" s="751"/>
      <c r="BL158" s="867"/>
      <c r="BM158" s="867"/>
      <c r="BN158" s="876"/>
    </row>
    <row r="159" s="710" customFormat="1" ht="27.95" hidden="1" customHeight="1" spans="1:66">
      <c r="A159" s="745">
        <v>152</v>
      </c>
      <c r="B159" s="746">
        <v>2020</v>
      </c>
      <c r="C159" s="747" t="s">
        <v>501</v>
      </c>
      <c r="D159" s="752">
        <v>44031</v>
      </c>
      <c r="E159" s="746"/>
      <c r="F159" s="749" t="s">
        <v>790</v>
      </c>
      <c r="G159" s="750"/>
      <c r="H159" s="750"/>
      <c r="I159" s="793">
        <v>0</v>
      </c>
      <c r="J159" s="897" t="s">
        <v>781</v>
      </c>
      <c r="K159" s="745"/>
      <c r="L159" s="793">
        <v>0</v>
      </c>
      <c r="M159" s="750" t="s">
        <v>68</v>
      </c>
      <c r="N159" s="786" t="s">
        <v>68</v>
      </c>
      <c r="O159" s="785" t="s">
        <v>786</v>
      </c>
      <c r="P159" s="749"/>
      <c r="Q159" s="905">
        <v>2100596978</v>
      </c>
      <c r="R159" s="807"/>
      <c r="S159" s="808" t="s">
        <v>147</v>
      </c>
      <c r="T159" s="810">
        <v>151</v>
      </c>
      <c r="U159" s="746" t="s">
        <v>358</v>
      </c>
      <c r="V159" s="750"/>
      <c r="W159" s="746" t="s">
        <v>74</v>
      </c>
      <c r="X159" s="746"/>
      <c r="Y159" s="746"/>
      <c r="Z159" s="746"/>
      <c r="AA159" s="746"/>
      <c r="AB159" s="750"/>
      <c r="AC159" s="746"/>
      <c r="AD159" s="746"/>
      <c r="AE159" s="746"/>
      <c r="AF159" s="746"/>
      <c r="AG159" s="746" t="s">
        <v>74</v>
      </c>
      <c r="AH159" s="833">
        <v>44031</v>
      </c>
      <c r="AI159" s="834" t="str">
        <f t="shared" ref="AI159" si="7">IF(AH159&gt;0,TEXT(AH159,"MMMM"))</f>
        <v>julio</v>
      </c>
      <c r="AJ159" s="746"/>
      <c r="AK159" s="833"/>
      <c r="AL159" s="834" t="b">
        <f t="shared" si="3"/>
        <v>0</v>
      </c>
      <c r="AM159" s="790"/>
      <c r="AN159" s="790"/>
      <c r="AO159" s="790"/>
      <c r="AP159" s="847"/>
      <c r="AQ159" s="834" t="b">
        <f t="shared" si="4"/>
        <v>0</v>
      </c>
      <c r="AR159" s="790"/>
      <c r="AS159" s="790"/>
      <c r="AT159" s="746"/>
      <c r="AU159" s="833"/>
      <c r="AV159" s="834" t="b">
        <f t="shared" si="5"/>
        <v>0</v>
      </c>
      <c r="AW159" s="790"/>
      <c r="AX159" s="790"/>
      <c r="AY159" s="790"/>
      <c r="AZ159" s="746"/>
      <c r="BA159" s="746"/>
      <c r="BB159" s="746"/>
      <c r="BC159" s="746"/>
      <c r="BD159" s="746"/>
      <c r="BE159" s="746" t="s">
        <v>568</v>
      </c>
      <c r="BF159" s="841">
        <v>44031</v>
      </c>
      <c r="BG159" s="866">
        <f ca="1" t="shared" si="2"/>
        <v>100</v>
      </c>
      <c r="BH159" s="746" t="s">
        <v>569</v>
      </c>
      <c r="BI159" s="746" t="s">
        <v>77</v>
      </c>
      <c r="BJ159" s="746" t="s">
        <v>91</v>
      </c>
      <c r="BK159" s="752"/>
      <c r="BL159" s="871"/>
      <c r="BM159" s="871"/>
      <c r="BN159" s="877"/>
    </row>
    <row r="160" s="709" customFormat="1" ht="27.95" hidden="1" customHeight="1" spans="1:66">
      <c r="A160" s="738">
        <v>153</v>
      </c>
      <c r="B160" s="739">
        <v>2020</v>
      </c>
      <c r="C160" s="744" t="s">
        <v>501</v>
      </c>
      <c r="D160" s="751">
        <v>44031</v>
      </c>
      <c r="E160" s="739"/>
      <c r="F160" s="1002" t="s">
        <v>791</v>
      </c>
      <c r="G160" s="743"/>
      <c r="H160" s="743"/>
      <c r="I160" s="773">
        <v>0</v>
      </c>
      <c r="J160" s="944" t="s">
        <v>792</v>
      </c>
      <c r="K160" s="738"/>
      <c r="L160" s="773">
        <v>0</v>
      </c>
      <c r="M160" s="743" t="s">
        <v>68</v>
      </c>
      <c r="N160" s="783" t="s">
        <v>68</v>
      </c>
      <c r="O160" s="784" t="s">
        <v>793</v>
      </c>
      <c r="P160" s="742"/>
      <c r="Q160" s="956">
        <v>2350081192</v>
      </c>
      <c r="R160" s="804"/>
      <c r="S160" s="804" t="s">
        <v>286</v>
      </c>
      <c r="T160" s="957">
        <v>332</v>
      </c>
      <c r="U160" s="739" t="s">
        <v>211</v>
      </c>
      <c r="V160" s="743">
        <v>5</v>
      </c>
      <c r="W160" s="739" t="s">
        <v>74</v>
      </c>
      <c r="X160" s="739"/>
      <c r="Y160" s="739"/>
      <c r="Z160" s="739"/>
      <c r="AA160" s="739"/>
      <c r="AB160" s="743"/>
      <c r="AC160" s="739"/>
      <c r="AD160" s="739"/>
      <c r="AE160" s="739"/>
      <c r="AF160" s="739"/>
      <c r="AG160" s="739" t="s">
        <v>74</v>
      </c>
      <c r="AH160" s="836">
        <v>44033</v>
      </c>
      <c r="AI160" s="837" t="str">
        <f t="shared" si="6"/>
        <v>julio</v>
      </c>
      <c r="AJ160" s="739" t="s">
        <v>74</v>
      </c>
      <c r="AK160" s="836">
        <v>44083</v>
      </c>
      <c r="AL160" s="837" t="str">
        <f t="shared" si="3"/>
        <v>septiembre</v>
      </c>
      <c r="AM160" s="812" t="s">
        <v>710</v>
      </c>
      <c r="AN160" s="812" t="s">
        <v>794</v>
      </c>
      <c r="AO160" s="812"/>
      <c r="AP160" s="848"/>
      <c r="AQ160" s="837" t="b">
        <f t="shared" si="4"/>
        <v>0</v>
      </c>
      <c r="AR160" s="812"/>
      <c r="AS160" s="812"/>
      <c r="AT160" s="739"/>
      <c r="AU160" s="836"/>
      <c r="AV160" s="837" t="b">
        <f t="shared" si="5"/>
        <v>0</v>
      </c>
      <c r="AW160" s="812"/>
      <c r="AX160" s="812"/>
      <c r="AY160" s="812"/>
      <c r="AZ160" s="739"/>
      <c r="BA160" s="739"/>
      <c r="BB160" s="739"/>
      <c r="BC160" s="739"/>
      <c r="BD160" s="739"/>
      <c r="BE160" s="739" t="s">
        <v>121</v>
      </c>
      <c r="BF160" s="760">
        <v>44083</v>
      </c>
      <c r="BG160" s="866">
        <f ca="1" t="shared" si="2"/>
        <v>63</v>
      </c>
      <c r="BH160" s="739" t="s">
        <v>121</v>
      </c>
      <c r="BI160" s="739" t="s">
        <v>121</v>
      </c>
      <c r="BJ160" s="739" t="s">
        <v>419</v>
      </c>
      <c r="BK160" s="751"/>
      <c r="BL160" s="867"/>
      <c r="BM160" s="867"/>
      <c r="BN160" s="876"/>
    </row>
    <row r="161" s="709" customFormat="1" ht="27.95" hidden="1" customHeight="1" spans="1:66">
      <c r="A161" s="738">
        <v>154</v>
      </c>
      <c r="B161" s="739">
        <v>2020</v>
      </c>
      <c r="C161" s="744" t="s">
        <v>501</v>
      </c>
      <c r="D161" s="751">
        <v>44038</v>
      </c>
      <c r="E161" s="739"/>
      <c r="F161" s="1002" t="s">
        <v>795</v>
      </c>
      <c r="G161" s="743"/>
      <c r="H161" s="743"/>
      <c r="I161" s="773">
        <v>0</v>
      </c>
      <c r="J161" s="944" t="s">
        <v>796</v>
      </c>
      <c r="K161" s="738"/>
      <c r="L161" s="773">
        <v>0</v>
      </c>
      <c r="M161" s="743" t="s">
        <v>378</v>
      </c>
      <c r="N161" s="783" t="s">
        <v>378</v>
      </c>
      <c r="O161" s="784" t="s">
        <v>797</v>
      </c>
      <c r="P161" s="742"/>
      <c r="Q161" s="956">
        <v>1722332853</v>
      </c>
      <c r="R161" s="804"/>
      <c r="S161" s="805" t="s">
        <v>147</v>
      </c>
      <c r="T161" s="761">
        <v>151</v>
      </c>
      <c r="U161" s="739" t="s">
        <v>358</v>
      </c>
      <c r="V161" s="743">
        <v>1</v>
      </c>
      <c r="W161" s="739" t="s">
        <v>74</v>
      </c>
      <c r="X161" s="739"/>
      <c r="Y161" s="739"/>
      <c r="Z161" s="739"/>
      <c r="AA161" s="739"/>
      <c r="AB161" s="743"/>
      <c r="AC161" s="739"/>
      <c r="AD161" s="739"/>
      <c r="AE161" s="739"/>
      <c r="AF161" s="739"/>
      <c r="AG161" s="739" t="s">
        <v>74</v>
      </c>
      <c r="AH161" s="836">
        <v>44038</v>
      </c>
      <c r="AI161" s="837" t="str">
        <f t="shared" si="6"/>
        <v>julio</v>
      </c>
      <c r="AJ161" s="739" t="s">
        <v>74</v>
      </c>
      <c r="AK161" s="836">
        <v>44106</v>
      </c>
      <c r="AL161" s="837" t="str">
        <f t="shared" si="3"/>
        <v>octubre</v>
      </c>
      <c r="AM161" s="812"/>
      <c r="AN161" s="812" t="s">
        <v>798</v>
      </c>
      <c r="AO161" s="812"/>
      <c r="AP161" s="848"/>
      <c r="AQ161" s="837" t="b">
        <f t="shared" si="4"/>
        <v>0</v>
      </c>
      <c r="AR161" s="812"/>
      <c r="AS161" s="812"/>
      <c r="AT161" s="739"/>
      <c r="AU161" s="836"/>
      <c r="AV161" s="837" t="b">
        <f t="shared" si="5"/>
        <v>0</v>
      </c>
      <c r="AW161" s="812"/>
      <c r="AX161" s="812"/>
      <c r="AY161" s="812"/>
      <c r="AZ161" s="739"/>
      <c r="BA161" s="739"/>
      <c r="BB161" s="739"/>
      <c r="BC161" s="739"/>
      <c r="BD161" s="739"/>
      <c r="BE161" s="739" t="s">
        <v>568</v>
      </c>
      <c r="BF161" s="760">
        <v>44038</v>
      </c>
      <c r="BG161" s="869">
        <f ca="1" t="shared" si="2"/>
        <v>95</v>
      </c>
      <c r="BH161" s="739" t="s">
        <v>569</v>
      </c>
      <c r="BI161" s="739" t="s">
        <v>77</v>
      </c>
      <c r="BJ161" s="739" t="s">
        <v>432</v>
      </c>
      <c r="BK161" s="751"/>
      <c r="BL161" s="867"/>
      <c r="BM161" s="867"/>
      <c r="BN161" s="876"/>
    </row>
    <row r="162" s="710" customFormat="1" ht="27.95" hidden="1" customHeight="1" spans="1:66">
      <c r="A162" s="745">
        <v>155</v>
      </c>
      <c r="B162" s="924">
        <v>2020</v>
      </c>
      <c r="C162" s="925" t="s">
        <v>501</v>
      </c>
      <c r="D162" s="926">
        <v>44038</v>
      </c>
      <c r="E162" s="924"/>
      <c r="F162" s="927" t="s">
        <v>799</v>
      </c>
      <c r="G162" s="928"/>
      <c r="H162" s="928"/>
      <c r="I162" s="945">
        <v>0</v>
      </c>
      <c r="J162" s="897" t="s">
        <v>800</v>
      </c>
      <c r="K162" s="946"/>
      <c r="L162" s="945">
        <v>0</v>
      </c>
      <c r="M162" s="928" t="s">
        <v>378</v>
      </c>
      <c r="N162" s="947" t="s">
        <v>378</v>
      </c>
      <c r="O162" s="948" t="s">
        <v>801</v>
      </c>
      <c r="P162" s="927"/>
      <c r="Q162" s="909">
        <v>1720339157</v>
      </c>
      <c r="R162" s="958"/>
      <c r="S162" s="959" t="s">
        <v>147</v>
      </c>
      <c r="T162" s="960">
        <v>151</v>
      </c>
      <c r="U162" s="924" t="s">
        <v>358</v>
      </c>
      <c r="V162" s="928"/>
      <c r="W162" s="924" t="s">
        <v>74</v>
      </c>
      <c r="X162" s="924"/>
      <c r="Y162" s="924"/>
      <c r="Z162" s="924"/>
      <c r="AA162" s="924"/>
      <c r="AB162" s="928"/>
      <c r="AC162" s="924"/>
      <c r="AD162" s="924"/>
      <c r="AE162" s="746"/>
      <c r="AF162" s="746"/>
      <c r="AG162" s="746" t="s">
        <v>74</v>
      </c>
      <c r="AH162" s="833">
        <v>44038</v>
      </c>
      <c r="AI162" s="834" t="str">
        <f t="shared" si="6"/>
        <v>julio</v>
      </c>
      <c r="AJ162" s="746"/>
      <c r="AK162" s="833"/>
      <c r="AL162" s="834" t="b">
        <f t="shared" si="3"/>
        <v>0</v>
      </c>
      <c r="AM162" s="790"/>
      <c r="AN162" s="790"/>
      <c r="AO162" s="790"/>
      <c r="AP162" s="847"/>
      <c r="AQ162" s="834" t="b">
        <f t="shared" si="4"/>
        <v>0</v>
      </c>
      <c r="AR162" s="790"/>
      <c r="AS162" s="790"/>
      <c r="AT162" s="746"/>
      <c r="AU162" s="833"/>
      <c r="AV162" s="834" t="b">
        <f t="shared" si="5"/>
        <v>0</v>
      </c>
      <c r="AW162" s="790"/>
      <c r="AX162" s="790"/>
      <c r="AY162" s="790"/>
      <c r="AZ162" s="746"/>
      <c r="BA162" s="746"/>
      <c r="BB162" s="746"/>
      <c r="BC162" s="746"/>
      <c r="BD162" s="746"/>
      <c r="BE162" s="746" t="s">
        <v>568</v>
      </c>
      <c r="BF162" s="841">
        <v>44038</v>
      </c>
      <c r="BG162" s="866">
        <f ca="1" t="shared" si="2"/>
        <v>95</v>
      </c>
      <c r="BH162" s="746" t="s">
        <v>569</v>
      </c>
      <c r="BI162" s="746" t="s">
        <v>77</v>
      </c>
      <c r="BJ162" s="746" t="s">
        <v>78</v>
      </c>
      <c r="BK162" s="752"/>
      <c r="BL162" s="871"/>
      <c r="BM162" s="871"/>
      <c r="BN162" s="877"/>
    </row>
    <row r="163" s="709" customFormat="1" ht="27.95" hidden="1" customHeight="1" spans="1:66">
      <c r="A163" s="738">
        <v>156</v>
      </c>
      <c r="B163" s="739">
        <v>2020</v>
      </c>
      <c r="C163" s="744" t="s">
        <v>501</v>
      </c>
      <c r="D163" s="751">
        <v>44038</v>
      </c>
      <c r="E163" s="739"/>
      <c r="F163" s="1002" t="s">
        <v>802</v>
      </c>
      <c r="G163" s="743"/>
      <c r="H163" s="743"/>
      <c r="I163" s="773">
        <v>0</v>
      </c>
      <c r="J163" s="949" t="s">
        <v>803</v>
      </c>
      <c r="K163" s="738"/>
      <c r="L163" s="773">
        <v>0</v>
      </c>
      <c r="M163" s="743" t="s">
        <v>378</v>
      </c>
      <c r="N163" s="783" t="s">
        <v>378</v>
      </c>
      <c r="O163" s="784" t="s">
        <v>804</v>
      </c>
      <c r="P163" s="742"/>
      <c r="Q163" s="961">
        <v>1727577841</v>
      </c>
      <c r="R163" s="804"/>
      <c r="S163" s="805" t="s">
        <v>147</v>
      </c>
      <c r="T163" s="761">
        <v>151</v>
      </c>
      <c r="U163" s="739" t="s">
        <v>358</v>
      </c>
      <c r="V163" s="743"/>
      <c r="W163" s="739" t="s">
        <v>74</v>
      </c>
      <c r="X163" s="739"/>
      <c r="Y163" s="739"/>
      <c r="Z163" s="739"/>
      <c r="AA163" s="739"/>
      <c r="AB163" s="743"/>
      <c r="AC163" s="739"/>
      <c r="AD163" s="739"/>
      <c r="AE163" s="965"/>
      <c r="AF163" s="739"/>
      <c r="AG163" s="739" t="s">
        <v>74</v>
      </c>
      <c r="AH163" s="836">
        <v>44038</v>
      </c>
      <c r="AI163" s="837" t="str">
        <f t="shared" si="6"/>
        <v>julio</v>
      </c>
      <c r="AJ163" s="739" t="s">
        <v>74</v>
      </c>
      <c r="AK163" s="836">
        <v>44083</v>
      </c>
      <c r="AL163" s="837" t="str">
        <f t="shared" si="3"/>
        <v>septiembre</v>
      </c>
      <c r="AM163" s="812" t="s">
        <v>805</v>
      </c>
      <c r="AN163" s="812" t="s">
        <v>806</v>
      </c>
      <c r="AO163" s="812"/>
      <c r="AP163" s="848"/>
      <c r="AQ163" s="837" t="b">
        <f t="shared" si="4"/>
        <v>0</v>
      </c>
      <c r="AR163" s="812"/>
      <c r="AS163" s="812"/>
      <c r="AT163" s="739"/>
      <c r="AU163" s="836"/>
      <c r="AV163" s="837" t="b">
        <f t="shared" si="5"/>
        <v>0</v>
      </c>
      <c r="AW163" s="812"/>
      <c r="AX163" s="812"/>
      <c r="AY163" s="812"/>
      <c r="AZ163" s="739"/>
      <c r="BA163" s="739"/>
      <c r="BB163" s="739"/>
      <c r="BC163" s="739"/>
      <c r="BD163" s="739"/>
      <c r="BE163" s="739" t="s">
        <v>121</v>
      </c>
      <c r="BF163" s="760">
        <v>44083</v>
      </c>
      <c r="BG163" s="866">
        <f ca="1" t="shared" si="2"/>
        <v>63</v>
      </c>
      <c r="BH163" s="739" t="s">
        <v>121</v>
      </c>
      <c r="BI163" s="739" t="s">
        <v>121</v>
      </c>
      <c r="BJ163" s="739" t="s">
        <v>91</v>
      </c>
      <c r="BK163" s="751"/>
      <c r="BL163" s="867"/>
      <c r="BM163" s="867"/>
      <c r="BN163" s="876"/>
    </row>
    <row r="164" s="710" customFormat="1" ht="27.95" hidden="1" customHeight="1" spans="1:66">
      <c r="A164" s="745">
        <v>157</v>
      </c>
      <c r="B164" s="746">
        <v>2020</v>
      </c>
      <c r="C164" s="747" t="s">
        <v>501</v>
      </c>
      <c r="D164" s="752">
        <v>44037</v>
      </c>
      <c r="E164" s="746"/>
      <c r="F164" s="1003" t="s">
        <v>807</v>
      </c>
      <c r="G164" s="750"/>
      <c r="H164" s="750"/>
      <c r="I164" s="793">
        <v>0</v>
      </c>
      <c r="J164" s="890" t="s">
        <v>808</v>
      </c>
      <c r="K164" s="745"/>
      <c r="L164" s="793">
        <v>0</v>
      </c>
      <c r="M164" s="750" t="s">
        <v>378</v>
      </c>
      <c r="N164" s="786" t="s">
        <v>378</v>
      </c>
      <c r="O164" s="785" t="s">
        <v>809</v>
      </c>
      <c r="P164" s="749"/>
      <c r="Q164" s="962">
        <v>1727486795</v>
      </c>
      <c r="R164" s="807"/>
      <c r="S164" s="808" t="s">
        <v>147</v>
      </c>
      <c r="T164" s="810">
        <v>151</v>
      </c>
      <c r="U164" s="746" t="s">
        <v>358</v>
      </c>
      <c r="V164" s="750">
        <v>1</v>
      </c>
      <c r="W164" s="746" t="s">
        <v>74</v>
      </c>
      <c r="X164" s="746"/>
      <c r="Y164" s="746"/>
      <c r="Z164" s="746"/>
      <c r="AA164" s="746"/>
      <c r="AB164" s="750"/>
      <c r="AC164" s="746"/>
      <c r="AD164" s="746"/>
      <c r="AE164" s="966"/>
      <c r="AF164" s="746"/>
      <c r="AG164" s="746" t="s">
        <v>74</v>
      </c>
      <c r="AH164" s="833">
        <v>44037</v>
      </c>
      <c r="AI164" s="834" t="str">
        <f t="shared" si="6"/>
        <v>julio</v>
      </c>
      <c r="AJ164" s="746"/>
      <c r="AK164" s="833"/>
      <c r="AL164" s="834" t="b">
        <f t="shared" si="3"/>
        <v>0</v>
      </c>
      <c r="AM164" s="790"/>
      <c r="AN164" s="790"/>
      <c r="AO164" s="790"/>
      <c r="AP164" s="847"/>
      <c r="AQ164" s="834" t="b">
        <f t="shared" si="4"/>
        <v>0</v>
      </c>
      <c r="AR164" s="790"/>
      <c r="AS164" s="790"/>
      <c r="AT164" s="746"/>
      <c r="AU164" s="833"/>
      <c r="AV164" s="834" t="b">
        <f t="shared" si="5"/>
        <v>0</v>
      </c>
      <c r="AW164" s="790"/>
      <c r="AX164" s="790"/>
      <c r="AY164" s="790"/>
      <c r="AZ164" s="746"/>
      <c r="BA164" s="746"/>
      <c r="BB164" s="746"/>
      <c r="BC164" s="746"/>
      <c r="BD164" s="746"/>
      <c r="BE164" s="746" t="s">
        <v>568</v>
      </c>
      <c r="BF164" s="841">
        <v>44037</v>
      </c>
      <c r="BG164" s="866">
        <f ca="1" t="shared" si="2"/>
        <v>95</v>
      </c>
      <c r="BH164" s="746" t="s">
        <v>569</v>
      </c>
      <c r="BI164" s="746" t="s">
        <v>77</v>
      </c>
      <c r="BJ164" s="746" t="s">
        <v>419</v>
      </c>
      <c r="BK164" s="752"/>
      <c r="BL164" s="871"/>
      <c r="BM164" s="871"/>
      <c r="BN164" s="877"/>
    </row>
    <row r="165" s="710" customFormat="1" ht="27.95" hidden="1" customHeight="1" spans="1:66">
      <c r="A165" s="755">
        <v>158</v>
      </c>
      <c r="B165" s="746">
        <v>2020</v>
      </c>
      <c r="C165" s="747" t="s">
        <v>501</v>
      </c>
      <c r="D165" s="752">
        <v>44037</v>
      </c>
      <c r="E165" s="746"/>
      <c r="F165" s="749" t="s">
        <v>810</v>
      </c>
      <c r="G165" s="750"/>
      <c r="H165" s="750"/>
      <c r="I165" s="793">
        <v>0</v>
      </c>
      <c r="J165" s="889" t="s">
        <v>811</v>
      </c>
      <c r="K165" s="745"/>
      <c r="L165" s="793">
        <v>0</v>
      </c>
      <c r="M165" s="750" t="s">
        <v>378</v>
      </c>
      <c r="N165" s="786" t="s">
        <v>378</v>
      </c>
      <c r="O165" s="785" t="s">
        <v>812</v>
      </c>
      <c r="P165" s="749"/>
      <c r="Q165" s="962">
        <v>850035015</v>
      </c>
      <c r="R165" s="807"/>
      <c r="S165" s="808" t="s">
        <v>147</v>
      </c>
      <c r="T165" s="810">
        <v>151</v>
      </c>
      <c r="U165" s="746" t="s">
        <v>358</v>
      </c>
      <c r="V165" s="750"/>
      <c r="W165" s="746" t="s">
        <v>74</v>
      </c>
      <c r="X165" s="746"/>
      <c r="Y165" s="746"/>
      <c r="Z165" s="746"/>
      <c r="AA165" s="746"/>
      <c r="AB165" s="750"/>
      <c r="AC165" s="746"/>
      <c r="AD165" s="746"/>
      <c r="AE165" s="966"/>
      <c r="AF165" s="746"/>
      <c r="AG165" s="746" t="s">
        <v>74</v>
      </c>
      <c r="AH165" s="833">
        <v>44037</v>
      </c>
      <c r="AI165" s="834" t="str">
        <f t="shared" si="6"/>
        <v>julio</v>
      </c>
      <c r="AJ165" s="746"/>
      <c r="AK165" s="833"/>
      <c r="AL165" s="834" t="b">
        <f t="shared" si="3"/>
        <v>0</v>
      </c>
      <c r="AM165" s="790"/>
      <c r="AN165" s="790"/>
      <c r="AO165" s="790"/>
      <c r="AP165" s="847"/>
      <c r="AQ165" s="834" t="b">
        <f t="shared" si="4"/>
        <v>0</v>
      </c>
      <c r="AR165" s="790"/>
      <c r="AS165" s="790"/>
      <c r="AT165" s="746"/>
      <c r="AU165" s="833"/>
      <c r="AV165" s="834" t="b">
        <f t="shared" si="5"/>
        <v>0</v>
      </c>
      <c r="AW165" s="790"/>
      <c r="AX165" s="790"/>
      <c r="AY165" s="790"/>
      <c r="AZ165" s="746"/>
      <c r="BA165" s="746"/>
      <c r="BB165" s="746"/>
      <c r="BC165" s="746"/>
      <c r="BD165" s="746"/>
      <c r="BE165" s="746" t="s">
        <v>568</v>
      </c>
      <c r="BF165" s="841">
        <v>44037</v>
      </c>
      <c r="BG165" s="866">
        <f ca="1" t="shared" si="2"/>
        <v>95</v>
      </c>
      <c r="BH165" s="746" t="s">
        <v>569</v>
      </c>
      <c r="BI165" s="746" t="s">
        <v>77</v>
      </c>
      <c r="BJ165" s="746" t="s">
        <v>432</v>
      </c>
      <c r="BK165" s="752"/>
      <c r="BL165" s="871"/>
      <c r="BM165" s="871"/>
      <c r="BN165" s="877"/>
    </row>
    <row r="166" s="709" customFormat="1" ht="27.95" hidden="1" customHeight="1" spans="1:73">
      <c r="A166" s="738">
        <v>159</v>
      </c>
      <c r="B166" s="739">
        <v>2020</v>
      </c>
      <c r="C166" s="744" t="s">
        <v>501</v>
      </c>
      <c r="D166" s="751">
        <v>44035</v>
      </c>
      <c r="E166" s="739"/>
      <c r="F166" s="1002" t="s">
        <v>813</v>
      </c>
      <c r="G166" s="750"/>
      <c r="H166" s="743"/>
      <c r="I166" s="773">
        <v>0</v>
      </c>
      <c r="J166" s="743" t="s">
        <v>814</v>
      </c>
      <c r="K166" s="738"/>
      <c r="L166" s="773">
        <v>0</v>
      </c>
      <c r="M166" s="743" t="s">
        <v>96</v>
      </c>
      <c r="N166" s="783" t="s">
        <v>815</v>
      </c>
      <c r="O166" s="784" t="s">
        <v>815</v>
      </c>
      <c r="P166" s="742"/>
      <c r="Q166" s="812">
        <v>1706095187</v>
      </c>
      <c r="R166" s="804"/>
      <c r="S166" s="804" t="s">
        <v>286</v>
      </c>
      <c r="T166" s="910">
        <v>332</v>
      </c>
      <c r="U166" s="739" t="s">
        <v>211</v>
      </c>
      <c r="V166" s="743">
        <v>5</v>
      </c>
      <c r="W166" s="739" t="s">
        <v>74</v>
      </c>
      <c r="X166" s="739"/>
      <c r="Y166" s="739"/>
      <c r="Z166" s="739"/>
      <c r="AA166" s="739"/>
      <c r="AB166" s="743"/>
      <c r="AC166" s="739"/>
      <c r="AD166" s="739"/>
      <c r="AE166" s="965"/>
      <c r="AF166" s="739"/>
      <c r="AG166" s="739" t="s">
        <v>74</v>
      </c>
      <c r="AH166" s="836">
        <v>44035</v>
      </c>
      <c r="AI166" s="837" t="str">
        <f t="shared" si="6"/>
        <v>julio</v>
      </c>
      <c r="AJ166" s="739" t="s">
        <v>101</v>
      </c>
      <c r="AK166" s="836">
        <v>44057</v>
      </c>
      <c r="AL166" s="837" t="str">
        <f t="shared" si="3"/>
        <v>agosto</v>
      </c>
      <c r="AM166" s="812"/>
      <c r="AN166" s="812" t="s">
        <v>689</v>
      </c>
      <c r="AO166" s="812"/>
      <c r="AP166" s="848"/>
      <c r="AQ166" s="837" t="b">
        <f t="shared" si="4"/>
        <v>0</v>
      </c>
      <c r="AR166" s="812"/>
      <c r="AS166" s="812"/>
      <c r="AT166" s="739"/>
      <c r="AU166" s="836"/>
      <c r="AV166" s="837" t="b">
        <f t="shared" si="5"/>
        <v>0</v>
      </c>
      <c r="AW166" s="812"/>
      <c r="AX166" s="812"/>
      <c r="AY166" s="790"/>
      <c r="AZ166" s="746"/>
      <c r="BA166" s="746"/>
      <c r="BB166" s="746"/>
      <c r="BC166" s="746"/>
      <c r="BD166" s="746"/>
      <c r="BE166" s="739" t="s">
        <v>755</v>
      </c>
      <c r="BF166" s="760">
        <v>44064</v>
      </c>
      <c r="BG166" s="866">
        <f ca="1" t="shared" si="2"/>
        <v>76</v>
      </c>
      <c r="BH166" s="739" t="s">
        <v>121</v>
      </c>
      <c r="BI166" s="739" t="s">
        <v>121</v>
      </c>
      <c r="BJ166" s="739" t="s">
        <v>78</v>
      </c>
      <c r="BK166" s="751"/>
      <c r="BL166" s="871"/>
      <c r="BM166" s="871"/>
      <c r="BN166" s="877"/>
      <c r="BO166" s="710"/>
      <c r="BP166" s="710"/>
      <c r="BQ166" s="710"/>
      <c r="BR166" s="710"/>
      <c r="BS166" s="710"/>
      <c r="BT166" s="710"/>
      <c r="BU166" s="710"/>
    </row>
    <row r="167" s="709" customFormat="1" ht="27.95" hidden="1" customHeight="1" spans="1:73">
      <c r="A167" s="738">
        <v>160</v>
      </c>
      <c r="B167" s="739">
        <v>2020</v>
      </c>
      <c r="C167" s="744" t="s">
        <v>501</v>
      </c>
      <c r="D167" s="751">
        <v>44029</v>
      </c>
      <c r="E167" s="739"/>
      <c r="F167" s="1002" t="s">
        <v>816</v>
      </c>
      <c r="G167" s="750"/>
      <c r="H167" s="743"/>
      <c r="I167" s="773">
        <v>0</v>
      </c>
      <c r="J167" s="949" t="s">
        <v>817</v>
      </c>
      <c r="K167" s="738"/>
      <c r="L167" s="773">
        <v>0</v>
      </c>
      <c r="M167" s="743" t="s">
        <v>630</v>
      </c>
      <c r="N167" s="783" t="s">
        <v>630</v>
      </c>
      <c r="O167" s="784" t="s">
        <v>818</v>
      </c>
      <c r="P167" s="742"/>
      <c r="Q167" s="961">
        <v>1710463017</v>
      </c>
      <c r="R167" s="804"/>
      <c r="S167" s="805" t="s">
        <v>152</v>
      </c>
      <c r="T167" s="761">
        <v>201</v>
      </c>
      <c r="U167" s="739" t="s">
        <v>86</v>
      </c>
      <c r="V167" s="743"/>
      <c r="W167" s="739" t="s">
        <v>74</v>
      </c>
      <c r="X167" s="739"/>
      <c r="Y167" s="739"/>
      <c r="Z167" s="739"/>
      <c r="AA167" s="739"/>
      <c r="AB167" s="743"/>
      <c r="AC167" s="739"/>
      <c r="AD167" s="739"/>
      <c r="AE167" s="965"/>
      <c r="AF167" s="739"/>
      <c r="AG167" s="739" t="s">
        <v>74</v>
      </c>
      <c r="AH167" s="836">
        <v>44029</v>
      </c>
      <c r="AI167" s="837" t="str">
        <f t="shared" si="6"/>
        <v>julio</v>
      </c>
      <c r="AJ167" s="739" t="s">
        <v>74</v>
      </c>
      <c r="AK167" s="836">
        <v>44047</v>
      </c>
      <c r="AL167" s="837" t="str">
        <f t="shared" si="3"/>
        <v>agosto</v>
      </c>
      <c r="AM167" s="812" t="s">
        <v>710</v>
      </c>
      <c r="AN167" s="812" t="s">
        <v>521</v>
      </c>
      <c r="AO167" s="812"/>
      <c r="AP167" s="848"/>
      <c r="AQ167" s="837" t="b">
        <f t="shared" si="4"/>
        <v>0</v>
      </c>
      <c r="AR167" s="812"/>
      <c r="AS167" s="812"/>
      <c r="AT167" s="739"/>
      <c r="AU167" s="836"/>
      <c r="AV167" s="837" t="b">
        <f t="shared" si="5"/>
        <v>0</v>
      </c>
      <c r="AW167" s="812"/>
      <c r="AX167" s="812"/>
      <c r="AY167" s="790"/>
      <c r="AZ167" s="746"/>
      <c r="BA167" s="746"/>
      <c r="BB167" s="746"/>
      <c r="BC167" s="746"/>
      <c r="BD167" s="746"/>
      <c r="BE167" s="739" t="s">
        <v>522</v>
      </c>
      <c r="BF167" s="836">
        <v>44047</v>
      </c>
      <c r="BG167" s="866">
        <f ca="1" t="shared" si="2"/>
        <v>89</v>
      </c>
      <c r="BH167" s="739" t="s">
        <v>121</v>
      </c>
      <c r="BI167" s="739" t="s">
        <v>121</v>
      </c>
      <c r="BJ167" s="739" t="s">
        <v>819</v>
      </c>
      <c r="BK167" s="751"/>
      <c r="BL167" s="871"/>
      <c r="BM167" s="871"/>
      <c r="BN167" s="877"/>
      <c r="BO167" s="710"/>
      <c r="BP167" s="710"/>
      <c r="BQ167" s="710"/>
      <c r="BR167" s="710"/>
      <c r="BS167" s="710"/>
      <c r="BT167" s="710"/>
      <c r="BU167" s="710"/>
    </row>
    <row r="168" s="709" customFormat="1" ht="27.95" hidden="1" customHeight="1" spans="1:66">
      <c r="A168" s="738">
        <v>161</v>
      </c>
      <c r="B168" s="739">
        <v>2020</v>
      </c>
      <c r="C168" s="744" t="s">
        <v>501</v>
      </c>
      <c r="D168" s="751">
        <v>44029</v>
      </c>
      <c r="E168" s="739"/>
      <c r="F168" s="742" t="s">
        <v>820</v>
      </c>
      <c r="G168" s="743"/>
      <c r="H168" s="743"/>
      <c r="I168" s="773">
        <v>0</v>
      </c>
      <c r="J168" s="949" t="s">
        <v>821</v>
      </c>
      <c r="K168" s="738"/>
      <c r="L168" s="773">
        <v>0</v>
      </c>
      <c r="M168" s="743" t="s">
        <v>630</v>
      </c>
      <c r="N168" s="783" t="s">
        <v>630</v>
      </c>
      <c r="O168" s="784" t="s">
        <v>822</v>
      </c>
      <c r="P168" s="742"/>
      <c r="Q168" s="963">
        <v>1102975461</v>
      </c>
      <c r="R168" s="804"/>
      <c r="S168" s="805" t="s">
        <v>152</v>
      </c>
      <c r="T168" s="761">
        <v>201</v>
      </c>
      <c r="U168" s="739" t="s">
        <v>86</v>
      </c>
      <c r="V168" s="743"/>
      <c r="W168" s="739" t="s">
        <v>74</v>
      </c>
      <c r="X168" s="739"/>
      <c r="Y168" s="739"/>
      <c r="Z168" s="739"/>
      <c r="AA168" s="739"/>
      <c r="AB168" s="743"/>
      <c r="AC168" s="739"/>
      <c r="AD168" s="739"/>
      <c r="AE168" s="965"/>
      <c r="AF168" s="739"/>
      <c r="AG168" s="739" t="s">
        <v>74</v>
      </c>
      <c r="AH168" s="836">
        <v>44029</v>
      </c>
      <c r="AI168" s="837" t="str">
        <f t="shared" si="6"/>
        <v>julio</v>
      </c>
      <c r="AJ168" s="739" t="s">
        <v>74</v>
      </c>
      <c r="AK168" s="836">
        <v>44075</v>
      </c>
      <c r="AL168" s="837" t="str">
        <f t="shared" si="3"/>
        <v>septiembre</v>
      </c>
      <c r="AM168" s="812" t="s">
        <v>823</v>
      </c>
      <c r="AN168" s="812" t="s">
        <v>824</v>
      </c>
      <c r="AO168" s="812"/>
      <c r="AP168" s="848"/>
      <c r="AQ168" s="837" t="b">
        <f t="shared" si="4"/>
        <v>0</v>
      </c>
      <c r="AR168" s="812"/>
      <c r="AS168" s="812"/>
      <c r="AT168" s="739"/>
      <c r="AU168" s="836"/>
      <c r="AV168" s="837" t="b">
        <f t="shared" si="5"/>
        <v>0</v>
      </c>
      <c r="AW168" s="812"/>
      <c r="AX168" s="812"/>
      <c r="AY168" s="812"/>
      <c r="AZ168" s="739"/>
      <c r="BA168" s="739"/>
      <c r="BB168" s="739"/>
      <c r="BC168" s="739"/>
      <c r="BD168" s="739"/>
      <c r="BE168" s="739" t="s">
        <v>121</v>
      </c>
      <c r="BF168" s="836">
        <v>44078</v>
      </c>
      <c r="BG168" s="866">
        <f ca="1" t="shared" si="2"/>
        <v>66</v>
      </c>
      <c r="BH168" s="739" t="s">
        <v>121</v>
      </c>
      <c r="BI168" s="739" t="s">
        <v>121</v>
      </c>
      <c r="BJ168" s="739" t="s">
        <v>419</v>
      </c>
      <c r="BK168" s="751"/>
      <c r="BL168" s="867"/>
      <c r="BM168" s="867"/>
      <c r="BN168" s="876"/>
    </row>
    <row r="169" s="710" customFormat="1" ht="27.95" hidden="1" customHeight="1" spans="1:66">
      <c r="A169" s="755">
        <v>162</v>
      </c>
      <c r="B169" s="746">
        <v>2020</v>
      </c>
      <c r="C169" s="747" t="s">
        <v>501</v>
      </c>
      <c r="D169" s="752">
        <v>44039</v>
      </c>
      <c r="E169" s="746"/>
      <c r="F169" s="1003" t="s">
        <v>825</v>
      </c>
      <c r="G169" s="750"/>
      <c r="H169" s="750"/>
      <c r="I169" s="793">
        <v>0</v>
      </c>
      <c r="J169" s="890" t="s">
        <v>826</v>
      </c>
      <c r="K169" s="745"/>
      <c r="L169" s="793">
        <v>0</v>
      </c>
      <c r="M169" s="750" t="s">
        <v>378</v>
      </c>
      <c r="N169" s="786" t="s">
        <v>827</v>
      </c>
      <c r="O169" s="785" t="s">
        <v>828</v>
      </c>
      <c r="P169" s="749"/>
      <c r="Q169" s="962">
        <v>1722024880</v>
      </c>
      <c r="R169" s="807"/>
      <c r="S169" s="808" t="s">
        <v>147</v>
      </c>
      <c r="T169" s="810">
        <v>151</v>
      </c>
      <c r="U169" s="746" t="s">
        <v>358</v>
      </c>
      <c r="V169" s="750">
        <v>1</v>
      </c>
      <c r="W169" s="746" t="s">
        <v>74</v>
      </c>
      <c r="X169" s="746"/>
      <c r="Y169" s="746"/>
      <c r="Z169" s="746"/>
      <c r="AA169" s="746"/>
      <c r="AB169" s="750"/>
      <c r="AC169" s="746"/>
      <c r="AD169" s="746"/>
      <c r="AE169" s="966"/>
      <c r="AF169" s="746"/>
      <c r="AG169" s="746" t="s">
        <v>74</v>
      </c>
      <c r="AH169" s="833">
        <v>44039</v>
      </c>
      <c r="AI169" s="834" t="str">
        <f t="shared" si="6"/>
        <v>julio</v>
      </c>
      <c r="AJ169" s="746"/>
      <c r="AK169" s="833"/>
      <c r="AL169" s="834" t="b">
        <f t="shared" si="3"/>
        <v>0</v>
      </c>
      <c r="AM169" s="790"/>
      <c r="AN169" s="790"/>
      <c r="AO169" s="790"/>
      <c r="AP169" s="847"/>
      <c r="AQ169" s="834" t="b">
        <f t="shared" si="4"/>
        <v>0</v>
      </c>
      <c r="AR169" s="790"/>
      <c r="AS169" s="790"/>
      <c r="AT169" s="746"/>
      <c r="AU169" s="833"/>
      <c r="AV169" s="834" t="b">
        <f t="shared" si="5"/>
        <v>0</v>
      </c>
      <c r="AW169" s="790"/>
      <c r="AX169" s="790"/>
      <c r="AY169" s="790"/>
      <c r="AZ169" s="746"/>
      <c r="BA169" s="746"/>
      <c r="BB169" s="746"/>
      <c r="BC169" s="746"/>
      <c r="BD169" s="746"/>
      <c r="BE169" s="746" t="s">
        <v>568</v>
      </c>
      <c r="BF169" s="833">
        <v>44039</v>
      </c>
      <c r="BG169" s="866">
        <f ca="1" t="shared" si="2"/>
        <v>95</v>
      </c>
      <c r="BH169" s="746" t="s">
        <v>569</v>
      </c>
      <c r="BI169" s="746" t="s">
        <v>77</v>
      </c>
      <c r="BJ169" s="746" t="s">
        <v>432</v>
      </c>
      <c r="BK169" s="752"/>
      <c r="BL169" s="871"/>
      <c r="BM169" s="871"/>
      <c r="BN169" s="877"/>
    </row>
    <row r="170" s="710" customFormat="1" ht="27.95" hidden="1" customHeight="1" spans="1:66">
      <c r="A170" s="745">
        <v>163</v>
      </c>
      <c r="B170" s="746">
        <v>2020</v>
      </c>
      <c r="C170" s="747" t="s">
        <v>501</v>
      </c>
      <c r="D170" s="929">
        <v>44040</v>
      </c>
      <c r="E170" s="908"/>
      <c r="F170" s="908">
        <v>163</v>
      </c>
      <c r="G170" s="908"/>
      <c r="H170" s="908"/>
      <c r="I170" s="908"/>
      <c r="J170" s="750" t="s">
        <v>829</v>
      </c>
      <c r="K170" s="908"/>
      <c r="L170" s="908"/>
      <c r="M170" s="908" t="s">
        <v>68</v>
      </c>
      <c r="N170" s="788" t="s">
        <v>830</v>
      </c>
      <c r="O170" s="785" t="s">
        <v>831</v>
      </c>
      <c r="P170" s="908"/>
      <c r="Q170" s="964">
        <v>201739471</v>
      </c>
      <c r="R170" s="908"/>
      <c r="S170" s="808" t="s">
        <v>147</v>
      </c>
      <c r="T170" s="810">
        <v>151</v>
      </c>
      <c r="U170" s="746" t="s">
        <v>358</v>
      </c>
      <c r="V170" s="750">
        <v>1</v>
      </c>
      <c r="W170" s="746" t="s">
        <v>74</v>
      </c>
      <c r="X170" s="746"/>
      <c r="Y170" s="908"/>
      <c r="Z170" s="908"/>
      <c r="AA170" s="908"/>
      <c r="AB170" s="908"/>
      <c r="AC170" s="908"/>
      <c r="AD170" s="908"/>
      <c r="AE170" s="939"/>
      <c r="AF170" s="939"/>
      <c r="AG170" s="939" t="s">
        <v>74</v>
      </c>
      <c r="AH170" s="969">
        <v>44040</v>
      </c>
      <c r="AI170" s="939" t="str">
        <f t="shared" si="6"/>
        <v>julio</v>
      </c>
      <c r="AJ170" s="939"/>
      <c r="AK170" s="939"/>
      <c r="AL170" s="939"/>
      <c r="AM170" s="939"/>
      <c r="AN170" s="939"/>
      <c r="AO170" s="939"/>
      <c r="AP170" s="939"/>
      <c r="AQ170" s="939"/>
      <c r="AR170" s="939"/>
      <c r="AS170" s="939"/>
      <c r="AT170" s="939"/>
      <c r="AU170" s="939"/>
      <c r="AV170" s="939"/>
      <c r="AW170" s="939"/>
      <c r="AX170" s="939"/>
      <c r="AY170" s="939"/>
      <c r="AZ170" s="939"/>
      <c r="BA170" s="939"/>
      <c r="BB170" s="939"/>
      <c r="BC170" s="939"/>
      <c r="BD170" s="939"/>
      <c r="BE170" s="746" t="s">
        <v>568</v>
      </c>
      <c r="BF170" s="969">
        <v>44040</v>
      </c>
      <c r="BG170" s="866">
        <f ca="1" t="shared" si="2"/>
        <v>94</v>
      </c>
      <c r="BH170" s="746" t="s">
        <v>569</v>
      </c>
      <c r="BI170" s="746" t="s">
        <v>77</v>
      </c>
      <c r="BJ170" s="939" t="s">
        <v>78</v>
      </c>
      <c r="BK170" s="752"/>
      <c r="BL170" s="871"/>
      <c r="BM170" s="871"/>
      <c r="BN170" s="877"/>
    </row>
    <row r="171" s="710" customFormat="1" ht="27.95" hidden="1" customHeight="1" spans="1:66">
      <c r="A171" s="745">
        <v>164</v>
      </c>
      <c r="B171" s="746">
        <v>2020</v>
      </c>
      <c r="C171" s="747" t="s">
        <v>501</v>
      </c>
      <c r="D171" s="929">
        <v>44040</v>
      </c>
      <c r="E171" s="746"/>
      <c r="F171" s="749" t="s">
        <v>832</v>
      </c>
      <c r="G171" s="750"/>
      <c r="H171" s="750"/>
      <c r="I171" s="793">
        <v>0</v>
      </c>
      <c r="J171" s="750" t="s">
        <v>833</v>
      </c>
      <c r="K171" s="745"/>
      <c r="L171" s="793">
        <v>0</v>
      </c>
      <c r="M171" s="908" t="s">
        <v>68</v>
      </c>
      <c r="N171" s="788" t="s">
        <v>830</v>
      </c>
      <c r="O171" s="785" t="s">
        <v>834</v>
      </c>
      <c r="P171" s="749"/>
      <c r="Q171" s="790">
        <v>1720450145</v>
      </c>
      <c r="R171" s="807"/>
      <c r="S171" s="808" t="s">
        <v>147</v>
      </c>
      <c r="T171" s="810">
        <v>151</v>
      </c>
      <c r="U171" s="746"/>
      <c r="V171" s="750"/>
      <c r="W171" s="746" t="s">
        <v>74</v>
      </c>
      <c r="X171" s="746"/>
      <c r="Y171" s="746"/>
      <c r="Z171" s="746"/>
      <c r="AA171" s="746"/>
      <c r="AB171" s="750"/>
      <c r="AC171" s="746"/>
      <c r="AD171" s="746"/>
      <c r="AE171" s="966"/>
      <c r="AF171" s="746"/>
      <c r="AG171" s="939" t="s">
        <v>74</v>
      </c>
      <c r="AH171" s="969">
        <v>44040</v>
      </c>
      <c r="AI171" s="939" t="str">
        <f t="shared" ref="AI171" si="8">IF(AH171&gt;0,TEXT(AH171,"MMMM"))</f>
        <v>julio</v>
      </c>
      <c r="AJ171" s="746"/>
      <c r="AK171" s="833"/>
      <c r="AL171" s="834" t="b">
        <f t="shared" si="3"/>
        <v>0</v>
      </c>
      <c r="AM171" s="790"/>
      <c r="AN171" s="790"/>
      <c r="AO171" s="790"/>
      <c r="AP171" s="847"/>
      <c r="AQ171" s="834" t="b">
        <f t="shared" si="4"/>
        <v>0</v>
      </c>
      <c r="AR171" s="790"/>
      <c r="AS171" s="790"/>
      <c r="AT171" s="746"/>
      <c r="AU171" s="833"/>
      <c r="AV171" s="834" t="b">
        <f t="shared" si="5"/>
        <v>0</v>
      </c>
      <c r="AW171" s="790"/>
      <c r="AX171" s="790"/>
      <c r="AY171" s="790"/>
      <c r="AZ171" s="746"/>
      <c r="BA171" s="746"/>
      <c r="BB171" s="746"/>
      <c r="BC171" s="746"/>
      <c r="BD171" s="746"/>
      <c r="BE171" s="746" t="s">
        <v>568</v>
      </c>
      <c r="BF171" s="969">
        <v>44040</v>
      </c>
      <c r="BG171" s="866">
        <f ca="1" t="shared" si="2"/>
        <v>94</v>
      </c>
      <c r="BH171" s="746" t="s">
        <v>569</v>
      </c>
      <c r="BI171" s="746" t="s">
        <v>77</v>
      </c>
      <c r="BJ171" s="746" t="s">
        <v>91</v>
      </c>
      <c r="BK171" s="752"/>
      <c r="BL171" s="871"/>
      <c r="BM171" s="871"/>
      <c r="BN171" s="877"/>
    </row>
    <row r="172" s="710" customFormat="1" ht="27.95" hidden="1" customHeight="1" spans="1:66">
      <c r="A172" s="745">
        <v>165</v>
      </c>
      <c r="B172" s="746">
        <v>2020</v>
      </c>
      <c r="C172" s="747" t="s">
        <v>501</v>
      </c>
      <c r="D172" s="929">
        <v>44040</v>
      </c>
      <c r="E172" s="746"/>
      <c r="F172" s="1003" t="s">
        <v>835</v>
      </c>
      <c r="G172" s="750"/>
      <c r="H172" s="750"/>
      <c r="I172" s="793">
        <v>0</v>
      </c>
      <c r="J172" s="750" t="s">
        <v>836</v>
      </c>
      <c r="K172" s="745"/>
      <c r="L172" s="793">
        <v>0</v>
      </c>
      <c r="M172" s="750" t="s">
        <v>68</v>
      </c>
      <c r="N172" s="786" t="s">
        <v>837</v>
      </c>
      <c r="O172" s="785" t="s">
        <v>838</v>
      </c>
      <c r="P172" s="749"/>
      <c r="Q172" s="790">
        <v>2300203193</v>
      </c>
      <c r="R172" s="807"/>
      <c r="S172" s="807" t="s">
        <v>286</v>
      </c>
      <c r="T172" s="908">
        <v>332</v>
      </c>
      <c r="U172" s="746" t="s">
        <v>211</v>
      </c>
      <c r="V172" s="750">
        <v>5</v>
      </c>
      <c r="W172" s="746" t="s">
        <v>74</v>
      </c>
      <c r="X172" s="746"/>
      <c r="Y172" s="746"/>
      <c r="Z172" s="746"/>
      <c r="AA172" s="746"/>
      <c r="AB172" s="750"/>
      <c r="AC172" s="746"/>
      <c r="AD172" s="746"/>
      <c r="AE172" s="966"/>
      <c r="AF172" s="746"/>
      <c r="AG172" s="939" t="s">
        <v>74</v>
      </c>
      <c r="AH172" s="969">
        <v>44040</v>
      </c>
      <c r="AI172" s="939" t="str">
        <f t="shared" ref="AI172" si="9">IF(AH172&gt;0,TEXT(AH172,"MMMM"))</f>
        <v>julio</v>
      </c>
      <c r="AJ172" s="746"/>
      <c r="AK172" s="833"/>
      <c r="AL172" s="834" t="b">
        <f t="shared" si="3"/>
        <v>0</v>
      </c>
      <c r="AM172" s="790"/>
      <c r="AN172" s="790"/>
      <c r="AO172" s="790"/>
      <c r="AP172" s="847"/>
      <c r="AQ172" s="834" t="b">
        <f t="shared" si="4"/>
        <v>0</v>
      </c>
      <c r="AR172" s="790"/>
      <c r="AS172" s="790"/>
      <c r="AT172" s="746"/>
      <c r="AU172" s="833"/>
      <c r="AV172" s="834" t="b">
        <f t="shared" si="5"/>
        <v>0</v>
      </c>
      <c r="AW172" s="790"/>
      <c r="AX172" s="790"/>
      <c r="AY172" s="790"/>
      <c r="AZ172" s="746"/>
      <c r="BA172" s="746"/>
      <c r="BB172" s="746"/>
      <c r="BC172" s="746"/>
      <c r="BD172" s="746"/>
      <c r="BE172" s="746" t="s">
        <v>568</v>
      </c>
      <c r="BF172" s="969">
        <v>44040</v>
      </c>
      <c r="BG172" s="866">
        <f ca="1" t="shared" si="2"/>
        <v>94</v>
      </c>
      <c r="BH172" s="746" t="s">
        <v>569</v>
      </c>
      <c r="BI172" s="746" t="s">
        <v>77</v>
      </c>
      <c r="BJ172" s="746" t="s">
        <v>419</v>
      </c>
      <c r="BK172" s="752"/>
      <c r="BL172" s="871"/>
      <c r="BM172" s="871"/>
      <c r="BN172" s="877"/>
    </row>
    <row r="173" s="710" customFormat="1" ht="27.95" hidden="1" customHeight="1" spans="1:66">
      <c r="A173" s="755">
        <v>166</v>
      </c>
      <c r="B173" s="746">
        <v>2020</v>
      </c>
      <c r="C173" s="747" t="s">
        <v>501</v>
      </c>
      <c r="D173" s="929">
        <v>44040</v>
      </c>
      <c r="E173" s="746"/>
      <c r="F173" s="1003" t="s">
        <v>839</v>
      </c>
      <c r="G173" s="750"/>
      <c r="H173" s="750"/>
      <c r="I173" s="793">
        <v>0</v>
      </c>
      <c r="J173" s="750" t="s">
        <v>840</v>
      </c>
      <c r="K173" s="745"/>
      <c r="L173" s="793">
        <v>0</v>
      </c>
      <c r="M173" s="750" t="s">
        <v>68</v>
      </c>
      <c r="N173" s="786" t="s">
        <v>841</v>
      </c>
      <c r="O173" s="785" t="s">
        <v>842</v>
      </c>
      <c r="P173" s="749"/>
      <c r="Q173" s="790">
        <v>1704735578</v>
      </c>
      <c r="R173" s="807"/>
      <c r="S173" s="808" t="s">
        <v>147</v>
      </c>
      <c r="T173" s="810">
        <v>151</v>
      </c>
      <c r="U173" s="746" t="s">
        <v>358</v>
      </c>
      <c r="V173" s="750">
        <v>1</v>
      </c>
      <c r="W173" s="746" t="s">
        <v>74</v>
      </c>
      <c r="X173" s="746"/>
      <c r="Y173" s="746"/>
      <c r="Z173" s="746"/>
      <c r="AA173" s="746"/>
      <c r="AB173" s="750"/>
      <c r="AC173" s="746"/>
      <c r="AD173" s="746"/>
      <c r="AE173" s="966"/>
      <c r="AF173" s="746"/>
      <c r="AG173" s="939" t="s">
        <v>74</v>
      </c>
      <c r="AH173" s="969">
        <v>44040</v>
      </c>
      <c r="AI173" s="939" t="str">
        <f t="shared" ref="AI173" si="10">IF(AH173&gt;0,TEXT(AH173,"MMMM"))</f>
        <v>julio</v>
      </c>
      <c r="AJ173" s="746"/>
      <c r="AK173" s="833"/>
      <c r="AL173" s="834" t="b">
        <f t="shared" si="3"/>
        <v>0</v>
      </c>
      <c r="AM173" s="790"/>
      <c r="AN173" s="790"/>
      <c r="AO173" s="790"/>
      <c r="AP173" s="847"/>
      <c r="AQ173" s="834" t="b">
        <f t="shared" si="4"/>
        <v>0</v>
      </c>
      <c r="AR173" s="790"/>
      <c r="AS173" s="790"/>
      <c r="AT173" s="746"/>
      <c r="AU173" s="833"/>
      <c r="AV173" s="834" t="b">
        <f t="shared" si="5"/>
        <v>0</v>
      </c>
      <c r="AW173" s="790"/>
      <c r="AX173" s="790"/>
      <c r="AY173" s="790"/>
      <c r="AZ173" s="746"/>
      <c r="BA173" s="746"/>
      <c r="BB173" s="746"/>
      <c r="BC173" s="746"/>
      <c r="BD173" s="746"/>
      <c r="BE173" s="746" t="s">
        <v>568</v>
      </c>
      <c r="BF173" s="969">
        <v>44040</v>
      </c>
      <c r="BG173" s="866">
        <f ca="1" t="shared" si="2"/>
        <v>94</v>
      </c>
      <c r="BH173" s="746" t="s">
        <v>569</v>
      </c>
      <c r="BI173" s="746" t="s">
        <v>77</v>
      </c>
      <c r="BJ173" s="746" t="s">
        <v>432</v>
      </c>
      <c r="BK173" s="752"/>
      <c r="BL173" s="871"/>
      <c r="BM173" s="871"/>
      <c r="BN173" s="877"/>
    </row>
    <row r="174" s="709" customFormat="1" ht="27.95" hidden="1" customHeight="1" spans="1:66">
      <c r="A174" s="738">
        <v>167</v>
      </c>
      <c r="B174" s="739">
        <v>2020</v>
      </c>
      <c r="C174" s="744" t="s">
        <v>501</v>
      </c>
      <c r="D174" s="751">
        <v>44043</v>
      </c>
      <c r="E174" s="739"/>
      <c r="F174" s="742" t="s">
        <v>843</v>
      </c>
      <c r="G174" s="743"/>
      <c r="H174" s="743"/>
      <c r="I174" s="773">
        <v>0</v>
      </c>
      <c r="J174" s="743" t="s">
        <v>844</v>
      </c>
      <c r="K174" s="738"/>
      <c r="L174" s="773">
        <v>0</v>
      </c>
      <c r="M174" s="743" t="s">
        <v>777</v>
      </c>
      <c r="N174" s="783" t="s">
        <v>845</v>
      </c>
      <c r="O174" s="784" t="s">
        <v>846</v>
      </c>
      <c r="P174" s="742"/>
      <c r="Q174" s="812">
        <v>1726132275</v>
      </c>
      <c r="R174" s="804"/>
      <c r="S174" s="804" t="s">
        <v>286</v>
      </c>
      <c r="T174" s="910">
        <v>332</v>
      </c>
      <c r="U174" s="739" t="s">
        <v>211</v>
      </c>
      <c r="V174" s="743"/>
      <c r="W174" s="739" t="s">
        <v>74</v>
      </c>
      <c r="X174" s="739"/>
      <c r="Y174" s="739"/>
      <c r="Z174" s="739"/>
      <c r="AA174" s="739"/>
      <c r="AB174" s="743"/>
      <c r="AC174" s="739"/>
      <c r="AD174" s="739"/>
      <c r="AE174" s="965"/>
      <c r="AF174" s="739"/>
      <c r="AG174" s="739" t="s">
        <v>74</v>
      </c>
      <c r="AH174" s="836">
        <v>44043</v>
      </c>
      <c r="AI174" s="837" t="str">
        <f t="shared" si="6"/>
        <v>julio</v>
      </c>
      <c r="AJ174" s="739" t="s">
        <v>101</v>
      </c>
      <c r="AK174" s="836">
        <v>44123</v>
      </c>
      <c r="AL174" s="837" t="str">
        <f t="shared" si="3"/>
        <v>octubre</v>
      </c>
      <c r="AM174" s="812" t="s">
        <v>847</v>
      </c>
      <c r="AN174" s="812" t="s">
        <v>848</v>
      </c>
      <c r="AO174" s="812"/>
      <c r="AP174" s="848"/>
      <c r="AQ174" s="837" t="b">
        <f t="shared" si="4"/>
        <v>0</v>
      </c>
      <c r="AR174" s="812"/>
      <c r="AS174" s="812"/>
      <c r="AT174" s="739"/>
      <c r="AU174" s="836"/>
      <c r="AV174" s="837" t="b">
        <f t="shared" si="5"/>
        <v>0</v>
      </c>
      <c r="AW174" s="812"/>
      <c r="AX174" s="812"/>
      <c r="AY174" s="812"/>
      <c r="AZ174" s="739"/>
      <c r="BA174" s="739"/>
      <c r="BB174" s="739"/>
      <c r="BC174" s="739"/>
      <c r="BD174" s="739"/>
      <c r="BE174" s="739" t="s">
        <v>568</v>
      </c>
      <c r="BF174" s="836">
        <v>44043</v>
      </c>
      <c r="BG174" s="869">
        <f ca="1" t="shared" si="2"/>
        <v>91</v>
      </c>
      <c r="BH174" s="739" t="s">
        <v>569</v>
      </c>
      <c r="BI174" s="739" t="s">
        <v>77</v>
      </c>
      <c r="BJ174" s="739" t="s">
        <v>78</v>
      </c>
      <c r="BK174" s="751"/>
      <c r="BL174" s="867"/>
      <c r="BM174" s="867"/>
      <c r="BN174" s="876"/>
    </row>
    <row r="175" s="709" customFormat="1" ht="27.95" hidden="1" customHeight="1" spans="1:66">
      <c r="A175" s="738">
        <v>168</v>
      </c>
      <c r="B175" s="739">
        <v>2020</v>
      </c>
      <c r="C175" s="744" t="s">
        <v>849</v>
      </c>
      <c r="D175" s="751">
        <v>44045</v>
      </c>
      <c r="E175" s="739"/>
      <c r="F175" s="1002" t="s">
        <v>850</v>
      </c>
      <c r="G175" s="743"/>
      <c r="H175" s="743"/>
      <c r="I175" s="773">
        <v>0</v>
      </c>
      <c r="J175" s="743" t="s">
        <v>851</v>
      </c>
      <c r="K175" s="738"/>
      <c r="L175" s="773">
        <v>0</v>
      </c>
      <c r="M175" s="743" t="s">
        <v>68</v>
      </c>
      <c r="N175" s="783" t="s">
        <v>852</v>
      </c>
      <c r="O175" s="784" t="s">
        <v>853</v>
      </c>
      <c r="P175" s="742"/>
      <c r="Q175" s="812">
        <v>1722292677</v>
      </c>
      <c r="R175" s="804"/>
      <c r="S175" s="804" t="s">
        <v>286</v>
      </c>
      <c r="T175" s="910">
        <v>332</v>
      </c>
      <c r="U175" s="739" t="s">
        <v>211</v>
      </c>
      <c r="V175" s="743"/>
      <c r="W175" s="739" t="s">
        <v>74</v>
      </c>
      <c r="X175" s="739"/>
      <c r="Y175" s="739"/>
      <c r="Z175" s="739"/>
      <c r="AA175" s="739"/>
      <c r="AB175" s="743"/>
      <c r="AC175" s="739"/>
      <c r="AD175" s="739"/>
      <c r="AE175" s="965"/>
      <c r="AF175" s="739"/>
      <c r="AG175" s="739" t="s">
        <v>74</v>
      </c>
      <c r="AH175" s="836">
        <v>44045</v>
      </c>
      <c r="AI175" s="837" t="str">
        <f t="shared" si="6"/>
        <v>agosto</v>
      </c>
      <c r="AJ175" s="739" t="s">
        <v>74</v>
      </c>
      <c r="AK175" s="836">
        <v>44067</v>
      </c>
      <c r="AL175" s="837" t="str">
        <f t="shared" si="3"/>
        <v>agosto</v>
      </c>
      <c r="AM175" s="812" t="s">
        <v>89</v>
      </c>
      <c r="AN175" s="812" t="s">
        <v>363</v>
      </c>
      <c r="AO175" s="812"/>
      <c r="AP175" s="848"/>
      <c r="AQ175" s="837" t="b">
        <f t="shared" si="4"/>
        <v>0</v>
      </c>
      <c r="AR175" s="812"/>
      <c r="AS175" s="812"/>
      <c r="AT175" s="739"/>
      <c r="AU175" s="836"/>
      <c r="AV175" s="837" t="b">
        <f t="shared" si="5"/>
        <v>0</v>
      </c>
      <c r="AW175" s="812"/>
      <c r="AX175" s="812"/>
      <c r="AY175" s="812"/>
      <c r="AZ175" s="739"/>
      <c r="BA175" s="739"/>
      <c r="BB175" s="739"/>
      <c r="BC175" s="739"/>
      <c r="BD175" s="739"/>
      <c r="BE175" s="739" t="s">
        <v>854</v>
      </c>
      <c r="BF175" s="836">
        <v>44045</v>
      </c>
      <c r="BG175" s="866">
        <f ca="1" t="shared" si="2"/>
        <v>90</v>
      </c>
      <c r="BH175" s="739" t="s">
        <v>855</v>
      </c>
      <c r="BI175" s="739" t="s">
        <v>121</v>
      </c>
      <c r="BJ175" s="739" t="s">
        <v>91</v>
      </c>
      <c r="BK175" s="751"/>
      <c r="BL175" s="867"/>
      <c r="BM175" s="867"/>
      <c r="BN175" s="876"/>
    </row>
    <row r="176" s="710" customFormat="1" ht="27.95" hidden="1" customHeight="1" spans="1:66">
      <c r="A176" s="745">
        <v>169</v>
      </c>
      <c r="B176" s="746">
        <v>2020</v>
      </c>
      <c r="C176" s="747" t="s">
        <v>849</v>
      </c>
      <c r="D176" s="752">
        <v>44045</v>
      </c>
      <c r="E176" s="746"/>
      <c r="F176" s="1003" t="s">
        <v>856</v>
      </c>
      <c r="G176" s="750"/>
      <c r="H176" s="750"/>
      <c r="I176" s="793">
        <v>0</v>
      </c>
      <c r="J176" s="750" t="s">
        <v>857</v>
      </c>
      <c r="K176" s="745"/>
      <c r="L176" s="793">
        <v>0</v>
      </c>
      <c r="M176" s="750" t="s">
        <v>68</v>
      </c>
      <c r="N176" s="786" t="s">
        <v>858</v>
      </c>
      <c r="O176" s="785" t="s">
        <v>859</v>
      </c>
      <c r="P176" s="749"/>
      <c r="Q176" s="790">
        <v>1717326100</v>
      </c>
      <c r="R176" s="807"/>
      <c r="S176" s="807" t="s">
        <v>286</v>
      </c>
      <c r="T176" s="908">
        <v>332</v>
      </c>
      <c r="U176" s="746" t="s">
        <v>211</v>
      </c>
      <c r="V176" s="750"/>
      <c r="W176" s="746" t="s">
        <v>74</v>
      </c>
      <c r="X176" s="746"/>
      <c r="Y176" s="746"/>
      <c r="Z176" s="746"/>
      <c r="AA176" s="746"/>
      <c r="AB176" s="750"/>
      <c r="AC176" s="746"/>
      <c r="AD176" s="746"/>
      <c r="AE176" s="966"/>
      <c r="AF176" s="746"/>
      <c r="AG176" s="746" t="s">
        <v>74</v>
      </c>
      <c r="AH176" s="833">
        <v>44045</v>
      </c>
      <c r="AI176" s="834" t="str">
        <f t="shared" si="6"/>
        <v>agosto</v>
      </c>
      <c r="AJ176" s="746"/>
      <c r="AK176" s="833"/>
      <c r="AL176" s="834" t="b">
        <f t="shared" si="3"/>
        <v>0</v>
      </c>
      <c r="AM176" s="790"/>
      <c r="AN176" s="790"/>
      <c r="AO176" s="790"/>
      <c r="AP176" s="847"/>
      <c r="AQ176" s="834" t="b">
        <f t="shared" si="4"/>
        <v>0</v>
      </c>
      <c r="AR176" s="790"/>
      <c r="AS176" s="790"/>
      <c r="AT176" s="746"/>
      <c r="AU176" s="833"/>
      <c r="AV176" s="834" t="b">
        <f t="shared" si="5"/>
        <v>0</v>
      </c>
      <c r="AW176" s="790"/>
      <c r="AX176" s="790"/>
      <c r="AY176" s="790"/>
      <c r="AZ176" s="746"/>
      <c r="BA176" s="746"/>
      <c r="BB176" s="746"/>
      <c r="BC176" s="746"/>
      <c r="BD176" s="746"/>
      <c r="BE176" s="746" t="s">
        <v>568</v>
      </c>
      <c r="BF176" s="833">
        <v>44045</v>
      </c>
      <c r="BG176" s="866">
        <f ca="1" t="shared" si="2"/>
        <v>90</v>
      </c>
      <c r="BH176" s="746" t="s">
        <v>569</v>
      </c>
      <c r="BI176" s="746" t="s">
        <v>77</v>
      </c>
      <c r="BJ176" s="746" t="s">
        <v>419</v>
      </c>
      <c r="BK176" s="752"/>
      <c r="BL176" s="871"/>
      <c r="BM176" s="871"/>
      <c r="BN176" s="877"/>
    </row>
    <row r="177" s="710" customFormat="1" ht="27.95" hidden="1" customHeight="1" spans="1:66">
      <c r="A177" s="755">
        <v>170</v>
      </c>
      <c r="B177" s="746">
        <v>2020</v>
      </c>
      <c r="C177" s="747" t="s">
        <v>849</v>
      </c>
      <c r="D177" s="752">
        <v>44045</v>
      </c>
      <c r="E177" s="746"/>
      <c r="F177" s="749" t="s">
        <v>860</v>
      </c>
      <c r="G177" s="750"/>
      <c r="H177" s="750"/>
      <c r="I177" s="793">
        <v>0</v>
      </c>
      <c r="J177" s="750" t="s">
        <v>861</v>
      </c>
      <c r="K177" s="745"/>
      <c r="L177" s="793">
        <v>0</v>
      </c>
      <c r="M177" s="750" t="s">
        <v>265</v>
      </c>
      <c r="N177" s="788" t="s">
        <v>265</v>
      </c>
      <c r="O177" s="785" t="s">
        <v>862</v>
      </c>
      <c r="P177" s="749"/>
      <c r="Q177" s="790">
        <v>1721099479</v>
      </c>
      <c r="R177" s="807"/>
      <c r="S177" s="807" t="s">
        <v>286</v>
      </c>
      <c r="T177" s="908">
        <v>332</v>
      </c>
      <c r="U177" s="746" t="s">
        <v>211</v>
      </c>
      <c r="V177" s="750">
        <v>5</v>
      </c>
      <c r="W177" s="746" t="s">
        <v>74</v>
      </c>
      <c r="X177" s="746"/>
      <c r="Y177" s="746"/>
      <c r="Z177" s="746"/>
      <c r="AA177" s="746"/>
      <c r="AB177" s="750"/>
      <c r="AC177" s="746"/>
      <c r="AD177" s="746"/>
      <c r="AE177" s="966"/>
      <c r="AF177" s="746"/>
      <c r="AG177" s="746" t="s">
        <v>74</v>
      </c>
      <c r="AH177" s="833">
        <v>44045</v>
      </c>
      <c r="AI177" s="834" t="str">
        <f t="shared" ref="AI177" si="11">IF(AH177&gt;0,TEXT(AH177,"MMMM"))</f>
        <v>agosto</v>
      </c>
      <c r="AJ177" s="746"/>
      <c r="AK177" s="833"/>
      <c r="AL177" s="834" t="b">
        <f t="shared" si="3"/>
        <v>0</v>
      </c>
      <c r="AM177" s="790"/>
      <c r="AN177" s="790"/>
      <c r="AO177" s="790"/>
      <c r="AP177" s="847"/>
      <c r="AQ177" s="834" t="b">
        <f t="shared" si="4"/>
        <v>0</v>
      </c>
      <c r="AR177" s="790"/>
      <c r="AS177" s="790"/>
      <c r="AT177" s="746"/>
      <c r="AU177" s="833"/>
      <c r="AV177" s="834" t="b">
        <f t="shared" si="5"/>
        <v>0</v>
      </c>
      <c r="AW177" s="790"/>
      <c r="AX177" s="790"/>
      <c r="AY177" s="790"/>
      <c r="AZ177" s="746"/>
      <c r="BA177" s="746"/>
      <c r="BB177" s="746"/>
      <c r="BC177" s="746"/>
      <c r="BD177" s="746"/>
      <c r="BE177" s="746" t="s">
        <v>568</v>
      </c>
      <c r="BF177" s="833">
        <v>44045</v>
      </c>
      <c r="BG177" s="866">
        <f ca="1" t="shared" si="2"/>
        <v>90</v>
      </c>
      <c r="BH177" s="746" t="s">
        <v>569</v>
      </c>
      <c r="BI177" s="746" t="s">
        <v>77</v>
      </c>
      <c r="BJ177" s="746" t="s">
        <v>432</v>
      </c>
      <c r="BK177" s="752"/>
      <c r="BL177" s="871"/>
      <c r="BM177" s="871"/>
      <c r="BN177" s="877"/>
    </row>
    <row r="178" s="709" customFormat="1" ht="27.95" hidden="1" customHeight="1" spans="1:66">
      <c r="A178" s="738">
        <v>171</v>
      </c>
      <c r="B178" s="739">
        <v>2020</v>
      </c>
      <c r="C178" s="744" t="s">
        <v>849</v>
      </c>
      <c r="D178" s="751">
        <v>44045</v>
      </c>
      <c r="E178" s="739"/>
      <c r="F178" s="1002" t="s">
        <v>863</v>
      </c>
      <c r="G178" s="743"/>
      <c r="H178" s="743"/>
      <c r="I178" s="773">
        <v>0</v>
      </c>
      <c r="J178" s="743" t="s">
        <v>864</v>
      </c>
      <c r="K178" s="738"/>
      <c r="L178" s="773">
        <v>0</v>
      </c>
      <c r="M178" s="743" t="s">
        <v>265</v>
      </c>
      <c r="N178" s="782" t="s">
        <v>265</v>
      </c>
      <c r="O178" s="784" t="s">
        <v>865</v>
      </c>
      <c r="P178" s="742"/>
      <c r="Q178" s="812">
        <v>50256499001</v>
      </c>
      <c r="R178" s="804"/>
      <c r="S178" s="805" t="s">
        <v>152</v>
      </c>
      <c r="T178" s="761">
        <v>201</v>
      </c>
      <c r="U178" s="739" t="s">
        <v>86</v>
      </c>
      <c r="V178" s="743"/>
      <c r="W178" s="739" t="s">
        <v>74</v>
      </c>
      <c r="X178" s="739"/>
      <c r="Y178" s="739"/>
      <c r="Z178" s="739"/>
      <c r="AA178" s="739"/>
      <c r="AB178" s="743"/>
      <c r="AC178" s="739"/>
      <c r="AD178" s="739"/>
      <c r="AE178" s="965"/>
      <c r="AF178" s="739"/>
      <c r="AG178" s="739" t="s">
        <v>74</v>
      </c>
      <c r="AH178" s="836">
        <v>44045</v>
      </c>
      <c r="AI178" s="837" t="str">
        <f t="shared" si="6"/>
        <v>agosto</v>
      </c>
      <c r="AJ178" s="739" t="s">
        <v>74</v>
      </c>
      <c r="AK178" s="836">
        <v>44084</v>
      </c>
      <c r="AL178" s="837" t="str">
        <f t="shared" si="3"/>
        <v>septiembre</v>
      </c>
      <c r="AM178" s="812"/>
      <c r="AN178" s="812" t="s">
        <v>866</v>
      </c>
      <c r="AO178" s="812"/>
      <c r="AP178" s="848"/>
      <c r="AQ178" s="837" t="b">
        <f t="shared" si="4"/>
        <v>0</v>
      </c>
      <c r="AR178" s="812"/>
      <c r="AS178" s="812"/>
      <c r="AT178" s="739"/>
      <c r="AU178" s="836"/>
      <c r="AV178" s="837" t="b">
        <f t="shared" si="5"/>
        <v>0</v>
      </c>
      <c r="AW178" s="812"/>
      <c r="AX178" s="812"/>
      <c r="AY178" s="812"/>
      <c r="AZ178" s="739"/>
      <c r="BA178" s="739"/>
      <c r="BB178" s="739"/>
      <c r="BC178" s="739"/>
      <c r="BD178" s="739"/>
      <c r="BE178" s="739" t="s">
        <v>568</v>
      </c>
      <c r="BF178" s="836">
        <v>44045</v>
      </c>
      <c r="BG178" s="866">
        <f ca="1" t="shared" si="2"/>
        <v>90</v>
      </c>
      <c r="BH178" s="739" t="s">
        <v>121</v>
      </c>
      <c r="BI178" s="739" t="s">
        <v>121</v>
      </c>
      <c r="BJ178" s="739" t="s">
        <v>78</v>
      </c>
      <c r="BK178" s="751"/>
      <c r="BL178" s="867"/>
      <c r="BM178" s="867"/>
      <c r="BN178" s="876"/>
    </row>
    <row r="179" s="709" customFormat="1" ht="27.95" hidden="1" customHeight="1" spans="1:66">
      <c r="A179" s="738">
        <v>172</v>
      </c>
      <c r="B179" s="739">
        <v>2020</v>
      </c>
      <c r="C179" s="744" t="s">
        <v>849</v>
      </c>
      <c r="D179" s="751">
        <v>44045</v>
      </c>
      <c r="E179" s="739"/>
      <c r="F179" s="1002" t="s">
        <v>867</v>
      </c>
      <c r="G179" s="743"/>
      <c r="H179" s="743"/>
      <c r="I179" s="773">
        <v>0</v>
      </c>
      <c r="J179" s="743" t="s">
        <v>868</v>
      </c>
      <c r="K179" s="738"/>
      <c r="L179" s="773">
        <v>0</v>
      </c>
      <c r="M179" s="743" t="s">
        <v>265</v>
      </c>
      <c r="N179" s="782" t="s">
        <v>265</v>
      </c>
      <c r="O179" s="784" t="s">
        <v>869</v>
      </c>
      <c r="P179" s="742"/>
      <c r="Q179" s="812">
        <v>550239255</v>
      </c>
      <c r="R179" s="804"/>
      <c r="S179" s="805" t="s">
        <v>152</v>
      </c>
      <c r="T179" s="761">
        <v>201</v>
      </c>
      <c r="U179" s="739" t="s">
        <v>86</v>
      </c>
      <c r="V179" s="743"/>
      <c r="W179" s="739" t="s">
        <v>74</v>
      </c>
      <c r="X179" s="739"/>
      <c r="Y179" s="739"/>
      <c r="Z179" s="739"/>
      <c r="AA179" s="739"/>
      <c r="AB179" s="743"/>
      <c r="AC179" s="739"/>
      <c r="AD179" s="739"/>
      <c r="AE179" s="965"/>
      <c r="AF179" s="739"/>
      <c r="AG179" s="739" t="s">
        <v>74</v>
      </c>
      <c r="AH179" s="836">
        <v>44045</v>
      </c>
      <c r="AI179" s="837" t="str">
        <f t="shared" si="6"/>
        <v>agosto</v>
      </c>
      <c r="AJ179" s="739" t="s">
        <v>74</v>
      </c>
      <c r="AK179" s="836">
        <v>44078</v>
      </c>
      <c r="AL179" s="837" t="str">
        <f t="shared" si="3"/>
        <v>septiembre</v>
      </c>
      <c r="AM179" s="812" t="s">
        <v>870</v>
      </c>
      <c r="AN179" s="812" t="s">
        <v>871</v>
      </c>
      <c r="AO179" s="812"/>
      <c r="AP179" s="848"/>
      <c r="AQ179" s="837" t="b">
        <f t="shared" si="4"/>
        <v>0</v>
      </c>
      <c r="AR179" s="812"/>
      <c r="AS179" s="812"/>
      <c r="AT179" s="739"/>
      <c r="AU179" s="836"/>
      <c r="AV179" s="837" t="b">
        <f t="shared" si="5"/>
        <v>0</v>
      </c>
      <c r="AW179" s="812"/>
      <c r="AX179" s="812"/>
      <c r="AY179" s="812"/>
      <c r="AZ179" s="739"/>
      <c r="BA179" s="739"/>
      <c r="BB179" s="739"/>
      <c r="BC179" s="739"/>
      <c r="BD179" s="739"/>
      <c r="BE179" s="739" t="s">
        <v>121</v>
      </c>
      <c r="BF179" s="836">
        <v>44075</v>
      </c>
      <c r="BG179" s="866">
        <f ca="1" t="shared" si="2"/>
        <v>69</v>
      </c>
      <c r="BH179" s="739" t="s">
        <v>121</v>
      </c>
      <c r="BI179" s="739" t="s">
        <v>121</v>
      </c>
      <c r="BJ179" s="739" t="s">
        <v>91</v>
      </c>
      <c r="BK179" s="751"/>
      <c r="BL179" s="867"/>
      <c r="BM179" s="867"/>
      <c r="BN179" s="876"/>
    </row>
    <row r="180" s="709" customFormat="1" ht="27.95" hidden="1" customHeight="1" spans="1:66">
      <c r="A180" s="930">
        <v>173</v>
      </c>
      <c r="B180" s="931">
        <v>2020</v>
      </c>
      <c r="C180" s="744" t="s">
        <v>849</v>
      </c>
      <c r="D180" s="932">
        <v>44044</v>
      </c>
      <c r="E180" s="931"/>
      <c r="F180" s="933">
        <v>173</v>
      </c>
      <c r="G180" s="931"/>
      <c r="H180" s="931"/>
      <c r="I180" s="931"/>
      <c r="J180" s="774" t="s">
        <v>872</v>
      </c>
      <c r="K180" s="931"/>
      <c r="L180" s="931">
        <v>0</v>
      </c>
      <c r="M180" s="774" t="s">
        <v>777</v>
      </c>
      <c r="N180" s="950" t="s">
        <v>873</v>
      </c>
      <c r="O180" s="779" t="s">
        <v>874</v>
      </c>
      <c r="P180" s="931"/>
      <c r="Q180" s="931">
        <v>1801474329</v>
      </c>
      <c r="R180" s="931"/>
      <c r="S180" s="804" t="s">
        <v>286</v>
      </c>
      <c r="T180" s="910">
        <v>332</v>
      </c>
      <c r="U180" s="739" t="s">
        <v>211</v>
      </c>
      <c r="V180" s="743"/>
      <c r="W180" s="739" t="s">
        <v>74</v>
      </c>
      <c r="X180" s="739"/>
      <c r="Y180" s="931"/>
      <c r="Z180" s="931"/>
      <c r="AA180" s="931"/>
      <c r="AB180" s="774"/>
      <c r="AC180" s="931"/>
      <c r="AD180" s="931"/>
      <c r="AE180" s="967"/>
      <c r="AF180" s="931"/>
      <c r="AG180" s="931" t="s">
        <v>74</v>
      </c>
      <c r="AH180" s="970">
        <v>44044</v>
      </c>
      <c r="AI180" s="837" t="str">
        <f t="shared" si="6"/>
        <v>agosto</v>
      </c>
      <c r="AJ180" s="931" t="s">
        <v>101</v>
      </c>
      <c r="AK180" s="970">
        <v>44076</v>
      </c>
      <c r="AL180" s="931" t="s">
        <v>641</v>
      </c>
      <c r="AM180" s="931" t="s">
        <v>875</v>
      </c>
      <c r="AN180" s="931" t="s">
        <v>824</v>
      </c>
      <c r="AO180" s="931"/>
      <c r="AP180" s="931"/>
      <c r="AQ180" s="931"/>
      <c r="AR180" s="931"/>
      <c r="AS180" s="931"/>
      <c r="AT180" s="931"/>
      <c r="AU180" s="931"/>
      <c r="AV180" s="931"/>
      <c r="AW180" s="931"/>
      <c r="AX180" s="931"/>
      <c r="AY180" s="931"/>
      <c r="AZ180" s="931"/>
      <c r="BA180" s="931"/>
      <c r="BB180" s="931"/>
      <c r="BC180" s="931"/>
      <c r="BD180" s="931"/>
      <c r="BE180" s="739" t="s">
        <v>121</v>
      </c>
      <c r="BF180" s="970">
        <v>44078</v>
      </c>
      <c r="BG180" s="866">
        <f ca="1" t="shared" si="2"/>
        <v>66</v>
      </c>
      <c r="BH180" s="739" t="s">
        <v>121</v>
      </c>
      <c r="BI180" s="739" t="s">
        <v>121</v>
      </c>
      <c r="BJ180" s="931" t="s">
        <v>419</v>
      </c>
      <c r="BK180" s="751"/>
      <c r="BL180" s="867"/>
      <c r="BM180" s="867"/>
      <c r="BN180" s="876"/>
    </row>
    <row r="181" s="709" customFormat="1" ht="27.95" hidden="1" customHeight="1" spans="1:66">
      <c r="A181" s="930">
        <v>174</v>
      </c>
      <c r="B181" s="931">
        <v>2020</v>
      </c>
      <c r="C181" s="744" t="s">
        <v>849</v>
      </c>
      <c r="D181" s="932">
        <v>44044</v>
      </c>
      <c r="E181" s="931"/>
      <c r="F181" s="934">
        <v>174</v>
      </c>
      <c r="G181" s="931"/>
      <c r="H181" s="931"/>
      <c r="I181" s="931"/>
      <c r="J181" s="774" t="s">
        <v>876</v>
      </c>
      <c r="K181" s="931"/>
      <c r="L181" s="931">
        <v>0</v>
      </c>
      <c r="M181" s="774" t="s">
        <v>378</v>
      </c>
      <c r="N181" s="950" t="s">
        <v>877</v>
      </c>
      <c r="O181" s="779" t="s">
        <v>878</v>
      </c>
      <c r="P181" s="931"/>
      <c r="Q181" s="931">
        <v>171145015300</v>
      </c>
      <c r="R181" s="931"/>
      <c r="S181" s="805" t="s">
        <v>147</v>
      </c>
      <c r="T181" s="761">
        <v>151</v>
      </c>
      <c r="U181" s="739" t="s">
        <v>358</v>
      </c>
      <c r="V181" s="743">
        <v>1</v>
      </c>
      <c r="W181" s="739" t="s">
        <v>74</v>
      </c>
      <c r="X181" s="931"/>
      <c r="Y181" s="931"/>
      <c r="Z181" s="931"/>
      <c r="AA181" s="931"/>
      <c r="AB181" s="774"/>
      <c r="AC181" s="931"/>
      <c r="AD181" s="931"/>
      <c r="AE181" s="967"/>
      <c r="AF181" s="931"/>
      <c r="AG181" s="931" t="s">
        <v>74</v>
      </c>
      <c r="AH181" s="970">
        <v>44044</v>
      </c>
      <c r="AI181" s="837" t="str">
        <f t="shared" si="6"/>
        <v>agosto</v>
      </c>
      <c r="AJ181" s="931" t="s">
        <v>74</v>
      </c>
      <c r="AK181" s="970">
        <v>44131</v>
      </c>
      <c r="AL181" s="931" t="s">
        <v>416</v>
      </c>
      <c r="AM181" s="931" t="s">
        <v>710</v>
      </c>
      <c r="AN181" s="931" t="s">
        <v>879</v>
      </c>
      <c r="AO181" s="931"/>
      <c r="AP181" s="931"/>
      <c r="AQ181" s="931"/>
      <c r="AR181" s="931"/>
      <c r="AS181" s="931"/>
      <c r="AT181" s="931"/>
      <c r="AU181" s="931"/>
      <c r="AV181" s="931"/>
      <c r="AW181" s="931"/>
      <c r="AX181" s="931"/>
      <c r="AY181" s="931"/>
      <c r="AZ181" s="931"/>
      <c r="BA181" s="931"/>
      <c r="BB181" s="931"/>
      <c r="BC181" s="931"/>
      <c r="BD181" s="931"/>
      <c r="BE181" s="739" t="s">
        <v>121</v>
      </c>
      <c r="BF181" s="970">
        <v>44109</v>
      </c>
      <c r="BG181" s="869">
        <f ca="1" t="shared" si="2"/>
        <v>45</v>
      </c>
      <c r="BH181" s="739" t="s">
        <v>121</v>
      </c>
      <c r="BI181" s="739" t="s">
        <v>121</v>
      </c>
      <c r="BJ181" s="931" t="s">
        <v>432</v>
      </c>
      <c r="BK181" s="751"/>
      <c r="BL181" s="867"/>
      <c r="BM181" s="867"/>
      <c r="BN181" s="876"/>
    </row>
    <row r="182" s="709" customFormat="1" ht="27.95" hidden="1" customHeight="1" spans="1:66">
      <c r="A182" s="930">
        <v>175</v>
      </c>
      <c r="B182" s="931">
        <v>2020</v>
      </c>
      <c r="C182" s="744" t="s">
        <v>849</v>
      </c>
      <c r="D182" s="932">
        <v>44044</v>
      </c>
      <c r="E182" s="931"/>
      <c r="F182" s="934">
        <v>175</v>
      </c>
      <c r="G182" s="931"/>
      <c r="H182" s="931"/>
      <c r="I182" s="931"/>
      <c r="J182" s="774" t="s">
        <v>880</v>
      </c>
      <c r="K182" s="931"/>
      <c r="L182" s="931">
        <v>0</v>
      </c>
      <c r="M182" s="774" t="s">
        <v>378</v>
      </c>
      <c r="N182" s="950" t="s">
        <v>881</v>
      </c>
      <c r="O182" s="779" t="s">
        <v>882</v>
      </c>
      <c r="P182" s="931"/>
      <c r="Q182" s="931">
        <v>1707945307</v>
      </c>
      <c r="R182" s="931"/>
      <c r="S182" s="804" t="s">
        <v>286</v>
      </c>
      <c r="T182" s="910">
        <v>332</v>
      </c>
      <c r="U182" s="739" t="s">
        <v>211</v>
      </c>
      <c r="V182" s="743">
        <v>5</v>
      </c>
      <c r="W182" s="739" t="s">
        <v>74</v>
      </c>
      <c r="X182" s="739"/>
      <c r="Y182" s="931"/>
      <c r="Z182" s="931"/>
      <c r="AA182" s="931"/>
      <c r="AB182" s="774"/>
      <c r="AC182" s="931"/>
      <c r="AD182" s="931"/>
      <c r="AE182" s="967"/>
      <c r="AF182" s="931"/>
      <c r="AG182" s="931" t="s">
        <v>74</v>
      </c>
      <c r="AH182" s="970">
        <v>44044</v>
      </c>
      <c r="AI182" s="837" t="str">
        <f t="shared" si="6"/>
        <v>agosto</v>
      </c>
      <c r="AJ182" s="931" t="s">
        <v>101</v>
      </c>
      <c r="AK182" s="970">
        <v>44126</v>
      </c>
      <c r="AL182" s="931" t="s">
        <v>416</v>
      </c>
      <c r="AM182" s="931" t="s">
        <v>883</v>
      </c>
      <c r="AN182" s="931" t="s">
        <v>884</v>
      </c>
      <c r="AO182" s="931"/>
      <c r="AP182" s="931"/>
      <c r="AQ182" s="931"/>
      <c r="AR182" s="931"/>
      <c r="AS182" s="931"/>
      <c r="AT182" s="931"/>
      <c r="AU182" s="931"/>
      <c r="AV182" s="931"/>
      <c r="AW182" s="931"/>
      <c r="AX182" s="931"/>
      <c r="AY182" s="931"/>
      <c r="AZ182" s="931"/>
      <c r="BA182" s="931"/>
      <c r="BB182" s="931"/>
      <c r="BC182" s="931"/>
      <c r="BD182" s="931"/>
      <c r="BE182" s="739" t="s">
        <v>121</v>
      </c>
      <c r="BF182" s="970" t="s">
        <v>885</v>
      </c>
      <c r="BG182" s="869" t="e">
        <f ca="1" t="shared" si="2"/>
        <v>#VALUE!</v>
      </c>
      <c r="BH182" s="739" t="s">
        <v>121</v>
      </c>
      <c r="BI182" s="739" t="s">
        <v>121</v>
      </c>
      <c r="BJ182" s="931" t="s">
        <v>78</v>
      </c>
      <c r="BK182" s="751"/>
      <c r="BL182" s="867"/>
      <c r="BM182" s="867"/>
      <c r="BN182" s="876"/>
    </row>
    <row r="183" s="709" customFormat="1" ht="27.95" hidden="1" customHeight="1" spans="1:66">
      <c r="A183" s="930">
        <v>176</v>
      </c>
      <c r="B183" s="931">
        <v>2020</v>
      </c>
      <c r="C183" s="744" t="s">
        <v>849</v>
      </c>
      <c r="D183" s="932">
        <v>44044</v>
      </c>
      <c r="E183" s="931"/>
      <c r="F183" s="934">
        <v>176</v>
      </c>
      <c r="G183" s="931"/>
      <c r="H183" s="931"/>
      <c r="I183" s="931"/>
      <c r="J183" s="774" t="s">
        <v>886</v>
      </c>
      <c r="K183" s="931"/>
      <c r="L183" s="931">
        <v>0</v>
      </c>
      <c r="M183" s="774" t="s">
        <v>887</v>
      </c>
      <c r="N183" s="950" t="s">
        <v>265</v>
      </c>
      <c r="O183" s="779" t="s">
        <v>888</v>
      </c>
      <c r="P183" s="931"/>
      <c r="Q183" s="931">
        <v>1719660399</v>
      </c>
      <c r="R183" s="931"/>
      <c r="S183" s="931" t="s">
        <v>889</v>
      </c>
      <c r="T183" s="910">
        <v>151</v>
      </c>
      <c r="U183" s="739" t="s">
        <v>86</v>
      </c>
      <c r="V183" s="743">
        <v>1</v>
      </c>
      <c r="W183" s="739" t="s">
        <v>74</v>
      </c>
      <c r="X183" s="931"/>
      <c r="Y183" s="931"/>
      <c r="Z183" s="931"/>
      <c r="AA183" s="931"/>
      <c r="AB183" s="774"/>
      <c r="AC183" s="931"/>
      <c r="AD183" s="931"/>
      <c r="AE183" s="967"/>
      <c r="AF183" s="931"/>
      <c r="AG183" s="931" t="s">
        <v>74</v>
      </c>
      <c r="AH183" s="970">
        <v>44044</v>
      </c>
      <c r="AI183" s="837" t="str">
        <f t="shared" si="6"/>
        <v>agosto</v>
      </c>
      <c r="AJ183" s="931" t="s">
        <v>74</v>
      </c>
      <c r="AK183" s="970">
        <v>44105</v>
      </c>
      <c r="AL183" s="931"/>
      <c r="AM183" s="931"/>
      <c r="AN183" s="931" t="s">
        <v>890</v>
      </c>
      <c r="AO183" s="931"/>
      <c r="AP183" s="931"/>
      <c r="AQ183" s="931"/>
      <c r="AR183" s="931"/>
      <c r="AS183" s="931"/>
      <c r="AT183" s="931"/>
      <c r="AU183" s="931"/>
      <c r="AV183" s="931"/>
      <c r="AW183" s="931"/>
      <c r="AX183" s="931"/>
      <c r="AY183" s="931"/>
      <c r="AZ183" s="931"/>
      <c r="BA183" s="931"/>
      <c r="BB183" s="931"/>
      <c r="BC183" s="931"/>
      <c r="BD183" s="931"/>
      <c r="BE183" s="739" t="s">
        <v>568</v>
      </c>
      <c r="BF183" s="970">
        <v>44044</v>
      </c>
      <c r="BG183" s="869">
        <f ca="1" t="shared" si="2"/>
        <v>90</v>
      </c>
      <c r="BH183" s="739" t="s">
        <v>569</v>
      </c>
      <c r="BI183" s="739" t="s">
        <v>77</v>
      </c>
      <c r="BJ183" s="931" t="s">
        <v>91</v>
      </c>
      <c r="BK183" s="751"/>
      <c r="BL183" s="867"/>
      <c r="BM183" s="867"/>
      <c r="BN183" s="876"/>
    </row>
    <row r="184" s="710" customFormat="1" ht="27.95" hidden="1" customHeight="1" spans="1:66">
      <c r="A184" s="935">
        <v>177</v>
      </c>
      <c r="B184" s="936">
        <v>2020</v>
      </c>
      <c r="C184" s="747" t="s">
        <v>849</v>
      </c>
      <c r="D184" s="937">
        <v>44045</v>
      </c>
      <c r="E184" s="936"/>
      <c r="F184" s="938">
        <v>177</v>
      </c>
      <c r="G184" s="936"/>
      <c r="H184" s="936"/>
      <c r="I184" s="936"/>
      <c r="J184" s="890" t="s">
        <v>891</v>
      </c>
      <c r="K184" s="951"/>
      <c r="L184" s="936">
        <v>0</v>
      </c>
      <c r="M184" s="781" t="s">
        <v>96</v>
      </c>
      <c r="N184" s="952" t="s">
        <v>892</v>
      </c>
      <c r="O184" s="953" t="s">
        <v>893</v>
      </c>
      <c r="P184" s="936"/>
      <c r="Q184" s="936">
        <v>2350510919</v>
      </c>
      <c r="R184" s="936"/>
      <c r="S184" s="807" t="s">
        <v>286</v>
      </c>
      <c r="T184" s="908">
        <v>332</v>
      </c>
      <c r="U184" s="746" t="s">
        <v>211</v>
      </c>
      <c r="V184" s="750">
        <v>5</v>
      </c>
      <c r="W184" s="746" t="s">
        <v>74</v>
      </c>
      <c r="X184" s="936"/>
      <c r="Y184" s="936"/>
      <c r="Z184" s="936"/>
      <c r="AA184" s="936"/>
      <c r="AB184" s="954"/>
      <c r="AC184" s="936"/>
      <c r="AD184" s="936"/>
      <c r="AE184" s="968"/>
      <c r="AF184" s="936"/>
      <c r="AG184" s="936" t="s">
        <v>74</v>
      </c>
      <c r="AH184" s="971">
        <v>44045</v>
      </c>
      <c r="AI184" s="936" t="str">
        <f t="shared" si="6"/>
        <v>agosto</v>
      </c>
      <c r="AJ184" s="936"/>
      <c r="AK184" s="936"/>
      <c r="AL184" s="936"/>
      <c r="AM184" s="936"/>
      <c r="AN184" s="936"/>
      <c r="AO184" s="936"/>
      <c r="AP184" s="936"/>
      <c r="AQ184" s="936"/>
      <c r="AR184" s="936"/>
      <c r="AS184" s="936"/>
      <c r="AT184" s="936"/>
      <c r="AU184" s="936"/>
      <c r="AV184" s="936"/>
      <c r="AW184" s="936"/>
      <c r="AX184" s="936"/>
      <c r="AY184" s="936"/>
      <c r="AZ184" s="936"/>
      <c r="BA184" s="936"/>
      <c r="BB184" s="936"/>
      <c r="BC184" s="936"/>
      <c r="BD184" s="936"/>
      <c r="BE184" s="746" t="s">
        <v>568</v>
      </c>
      <c r="BF184" s="971">
        <v>44045</v>
      </c>
      <c r="BG184" s="866">
        <f ca="1" t="shared" si="2"/>
        <v>90</v>
      </c>
      <c r="BH184" s="746" t="s">
        <v>569</v>
      </c>
      <c r="BI184" s="746" t="s">
        <v>77</v>
      </c>
      <c r="BJ184" s="936" t="s">
        <v>419</v>
      </c>
      <c r="BK184" s="752"/>
      <c r="BL184" s="871"/>
      <c r="BM184" s="871"/>
      <c r="BN184" s="877"/>
    </row>
    <row r="185" s="709" customFormat="1" ht="27.95" hidden="1" customHeight="1" spans="1:66">
      <c r="A185" s="930">
        <v>178</v>
      </c>
      <c r="B185" s="931">
        <v>2020</v>
      </c>
      <c r="C185" s="744" t="s">
        <v>849</v>
      </c>
      <c r="D185" s="932">
        <v>44049</v>
      </c>
      <c r="E185" s="931"/>
      <c r="F185" s="934">
        <v>178</v>
      </c>
      <c r="G185" s="931"/>
      <c r="H185" s="931"/>
      <c r="I185" s="931"/>
      <c r="J185" s="774" t="s">
        <v>894</v>
      </c>
      <c r="K185" s="931" t="s">
        <v>895</v>
      </c>
      <c r="L185" s="931">
        <v>0</v>
      </c>
      <c r="M185" s="774" t="s">
        <v>68</v>
      </c>
      <c r="N185" s="950" t="s">
        <v>896</v>
      </c>
      <c r="O185" s="779" t="s">
        <v>896</v>
      </c>
      <c r="P185" s="931"/>
      <c r="Q185" s="931">
        <v>501965115</v>
      </c>
      <c r="R185" s="931"/>
      <c r="S185" s="805" t="s">
        <v>152</v>
      </c>
      <c r="T185" s="761">
        <v>151</v>
      </c>
      <c r="U185" s="739" t="s">
        <v>358</v>
      </c>
      <c r="V185" s="743">
        <v>1</v>
      </c>
      <c r="W185" s="739" t="s">
        <v>74</v>
      </c>
      <c r="X185" s="931"/>
      <c r="Y185" s="931"/>
      <c r="Z185" s="931"/>
      <c r="AA185" s="931"/>
      <c r="AB185" s="774"/>
      <c r="AC185" s="931"/>
      <c r="AD185" s="931"/>
      <c r="AE185" s="967"/>
      <c r="AF185" s="931"/>
      <c r="AG185" s="931" t="s">
        <v>74</v>
      </c>
      <c r="AH185" s="970">
        <v>44049</v>
      </c>
      <c r="AI185" s="931" t="str">
        <f t="shared" si="6"/>
        <v>agosto</v>
      </c>
      <c r="AJ185" s="931" t="s">
        <v>74</v>
      </c>
      <c r="AK185" s="970">
        <v>44111</v>
      </c>
      <c r="AL185" s="931" t="s">
        <v>416</v>
      </c>
      <c r="AM185" s="931" t="s">
        <v>710</v>
      </c>
      <c r="AN185" s="931" t="s">
        <v>897</v>
      </c>
      <c r="AO185" s="931"/>
      <c r="AP185" s="931"/>
      <c r="AQ185" s="931"/>
      <c r="AR185" s="931"/>
      <c r="AS185" s="931"/>
      <c r="AT185" s="931"/>
      <c r="AU185" s="931"/>
      <c r="AV185" s="931"/>
      <c r="AW185" s="931"/>
      <c r="AX185" s="931"/>
      <c r="AY185" s="931"/>
      <c r="AZ185" s="931"/>
      <c r="BA185" s="931"/>
      <c r="BB185" s="931"/>
      <c r="BC185" s="931"/>
      <c r="BD185" s="931"/>
      <c r="BE185" s="739" t="s">
        <v>121</v>
      </c>
      <c r="BF185" s="970">
        <v>44110</v>
      </c>
      <c r="BG185" s="869">
        <f ca="1" t="shared" si="2"/>
        <v>44</v>
      </c>
      <c r="BH185" s="739" t="s">
        <v>121</v>
      </c>
      <c r="BI185" s="739" t="s">
        <v>121</v>
      </c>
      <c r="BJ185" s="931" t="s">
        <v>432</v>
      </c>
      <c r="BK185" s="751"/>
      <c r="BL185" s="867"/>
      <c r="BM185" s="867"/>
      <c r="BN185" s="876"/>
    </row>
    <row r="186" s="709" customFormat="1" ht="27.95" hidden="1" customHeight="1" spans="1:66">
      <c r="A186" s="930">
        <v>179</v>
      </c>
      <c r="B186" s="931">
        <v>2020</v>
      </c>
      <c r="C186" s="744" t="s">
        <v>849</v>
      </c>
      <c r="D186" s="932">
        <v>44049</v>
      </c>
      <c r="E186" s="931"/>
      <c r="F186" s="934">
        <v>179</v>
      </c>
      <c r="G186" s="931"/>
      <c r="H186" s="931"/>
      <c r="I186" s="931"/>
      <c r="J186" s="774" t="s">
        <v>898</v>
      </c>
      <c r="K186" s="931"/>
      <c r="L186" s="931">
        <v>0</v>
      </c>
      <c r="M186" s="774" t="s">
        <v>378</v>
      </c>
      <c r="N186" s="950" t="s">
        <v>899</v>
      </c>
      <c r="O186" s="779" t="s">
        <v>900</v>
      </c>
      <c r="P186" s="931"/>
      <c r="Q186" s="931">
        <v>1714322540</v>
      </c>
      <c r="R186" s="931"/>
      <c r="S186" s="931" t="s">
        <v>889</v>
      </c>
      <c r="T186" s="931">
        <v>151</v>
      </c>
      <c r="U186" s="931" t="s">
        <v>358</v>
      </c>
      <c r="V186" s="774"/>
      <c r="W186" s="931" t="s">
        <v>74</v>
      </c>
      <c r="X186" s="931"/>
      <c r="Y186" s="931"/>
      <c r="Z186" s="931"/>
      <c r="AA186" s="931"/>
      <c r="AB186" s="774"/>
      <c r="AC186" s="931"/>
      <c r="AD186" s="931"/>
      <c r="AE186" s="967"/>
      <c r="AF186" s="931"/>
      <c r="AG186" s="931" t="s">
        <v>74</v>
      </c>
      <c r="AH186" s="970">
        <v>44049</v>
      </c>
      <c r="AI186" s="931" t="str">
        <f t="shared" si="6"/>
        <v>agosto</v>
      </c>
      <c r="AJ186" s="931" t="s">
        <v>101</v>
      </c>
      <c r="AK186" s="970">
        <v>44123</v>
      </c>
      <c r="AL186" s="931"/>
      <c r="AM186" s="931" t="s">
        <v>901</v>
      </c>
      <c r="AN186" s="931" t="s">
        <v>902</v>
      </c>
      <c r="AO186" s="931"/>
      <c r="AP186" s="931"/>
      <c r="AQ186" s="931"/>
      <c r="AR186" s="931"/>
      <c r="AS186" s="931"/>
      <c r="AT186" s="931"/>
      <c r="AU186" s="931"/>
      <c r="AV186" s="931"/>
      <c r="AW186" s="931"/>
      <c r="AX186" s="931"/>
      <c r="AY186" s="931"/>
      <c r="AZ186" s="931"/>
      <c r="BA186" s="931"/>
      <c r="BB186" s="931"/>
      <c r="BC186" s="931"/>
      <c r="BD186" s="931"/>
      <c r="BE186" s="739" t="s">
        <v>568</v>
      </c>
      <c r="BF186" s="970">
        <v>44049</v>
      </c>
      <c r="BG186" s="869">
        <f ca="1" t="shared" si="2"/>
        <v>87</v>
      </c>
      <c r="BH186" s="739" t="s">
        <v>569</v>
      </c>
      <c r="BI186" s="739" t="s">
        <v>77</v>
      </c>
      <c r="BJ186" s="931" t="s">
        <v>78</v>
      </c>
      <c r="BK186" s="751"/>
      <c r="BL186" s="867"/>
      <c r="BM186" s="867"/>
      <c r="BN186" s="876"/>
    </row>
    <row r="187" s="710" customFormat="1" ht="27.95" hidden="1" customHeight="1" spans="1:66">
      <c r="A187" s="935">
        <v>180</v>
      </c>
      <c r="B187" s="936">
        <v>2020</v>
      </c>
      <c r="C187" s="747" t="s">
        <v>849</v>
      </c>
      <c r="D187" s="937">
        <v>44047</v>
      </c>
      <c r="E187" s="936"/>
      <c r="F187" s="938">
        <v>180</v>
      </c>
      <c r="G187" s="936"/>
      <c r="H187" s="936"/>
      <c r="I187" s="936"/>
      <c r="J187" s="954" t="s">
        <v>903</v>
      </c>
      <c r="K187" s="951"/>
      <c r="L187" s="936">
        <v>0</v>
      </c>
      <c r="M187" s="781" t="s">
        <v>68</v>
      </c>
      <c r="N187" s="952" t="s">
        <v>904</v>
      </c>
      <c r="O187" s="953" t="s">
        <v>905</v>
      </c>
      <c r="P187" s="936"/>
      <c r="Q187" s="936">
        <v>2100463427</v>
      </c>
      <c r="R187" s="936"/>
      <c r="S187" s="807" t="s">
        <v>286</v>
      </c>
      <c r="T187" s="908">
        <v>332</v>
      </c>
      <c r="U187" s="746" t="s">
        <v>211</v>
      </c>
      <c r="V187" s="750">
        <v>5</v>
      </c>
      <c r="W187" s="746" t="s">
        <v>74</v>
      </c>
      <c r="X187" s="936"/>
      <c r="Y187" s="936"/>
      <c r="Z187" s="936"/>
      <c r="AA187" s="936"/>
      <c r="AB187" s="954"/>
      <c r="AC187" s="936"/>
      <c r="AD187" s="936"/>
      <c r="AE187" s="968"/>
      <c r="AF187" s="936"/>
      <c r="AG187" s="936" t="s">
        <v>74</v>
      </c>
      <c r="AH187" s="971">
        <v>44047</v>
      </c>
      <c r="AI187" s="936" t="str">
        <f t="shared" si="6"/>
        <v>agosto</v>
      </c>
      <c r="AJ187" s="936"/>
      <c r="AK187" s="936"/>
      <c r="AL187" s="936"/>
      <c r="AM187" s="936"/>
      <c r="AN187" s="936"/>
      <c r="AO187" s="936"/>
      <c r="AP187" s="936"/>
      <c r="AQ187" s="936"/>
      <c r="AR187" s="936"/>
      <c r="AS187" s="936"/>
      <c r="AT187" s="936"/>
      <c r="AU187" s="936"/>
      <c r="AV187" s="936"/>
      <c r="AW187" s="936"/>
      <c r="AX187" s="936"/>
      <c r="AY187" s="936"/>
      <c r="AZ187" s="936"/>
      <c r="BA187" s="936"/>
      <c r="BB187" s="936"/>
      <c r="BC187" s="936"/>
      <c r="BD187" s="936"/>
      <c r="BE187" s="746" t="s">
        <v>568</v>
      </c>
      <c r="BF187" s="971">
        <v>44047</v>
      </c>
      <c r="BG187" s="866">
        <f ca="1" t="shared" si="2"/>
        <v>89</v>
      </c>
      <c r="BH187" s="746" t="s">
        <v>569</v>
      </c>
      <c r="BI187" s="746" t="s">
        <v>77</v>
      </c>
      <c r="BJ187" s="936" t="s">
        <v>91</v>
      </c>
      <c r="BK187" s="752"/>
      <c r="BL187" s="871"/>
      <c r="BM187" s="871"/>
      <c r="BN187" s="877"/>
    </row>
    <row r="188" s="710" customFormat="1" ht="27.95" hidden="1" customHeight="1" spans="1:66">
      <c r="A188" s="935">
        <v>181</v>
      </c>
      <c r="B188" s="936">
        <v>2020</v>
      </c>
      <c r="C188" s="747" t="s">
        <v>849</v>
      </c>
      <c r="D188" s="937">
        <v>44047</v>
      </c>
      <c r="E188" s="936"/>
      <c r="F188" s="938">
        <v>181</v>
      </c>
      <c r="G188" s="936"/>
      <c r="H188" s="936"/>
      <c r="I188" s="936"/>
      <c r="J188" s="954" t="s">
        <v>906</v>
      </c>
      <c r="K188" s="951"/>
      <c r="L188" s="936" t="s">
        <v>907</v>
      </c>
      <c r="M188" s="781" t="s">
        <v>68</v>
      </c>
      <c r="N188" s="952" t="s">
        <v>908</v>
      </c>
      <c r="O188" s="953" t="s">
        <v>909</v>
      </c>
      <c r="P188" s="936"/>
      <c r="Q188" s="936">
        <v>1003296520</v>
      </c>
      <c r="R188" s="936"/>
      <c r="S188" s="807" t="s">
        <v>286</v>
      </c>
      <c r="T188" s="908">
        <v>332</v>
      </c>
      <c r="U188" s="746" t="s">
        <v>211</v>
      </c>
      <c r="V188" s="750">
        <v>5</v>
      </c>
      <c r="W188" s="746" t="s">
        <v>74</v>
      </c>
      <c r="X188" s="936"/>
      <c r="Y188" s="936"/>
      <c r="Z188" s="936"/>
      <c r="AA188" s="936"/>
      <c r="AB188" s="954"/>
      <c r="AC188" s="936"/>
      <c r="AD188" s="936"/>
      <c r="AE188" s="968"/>
      <c r="AF188" s="936"/>
      <c r="AG188" s="936" t="s">
        <v>74</v>
      </c>
      <c r="AH188" s="971">
        <v>44047</v>
      </c>
      <c r="AI188" s="936" t="str">
        <f t="shared" si="6"/>
        <v>agosto</v>
      </c>
      <c r="AJ188" s="936"/>
      <c r="AK188" s="936"/>
      <c r="AL188" s="936"/>
      <c r="AM188" s="936"/>
      <c r="AN188" s="936"/>
      <c r="AO188" s="936"/>
      <c r="AP188" s="936"/>
      <c r="AQ188" s="936"/>
      <c r="AR188" s="936"/>
      <c r="AS188" s="936"/>
      <c r="AT188" s="936"/>
      <c r="AU188" s="936"/>
      <c r="AV188" s="936"/>
      <c r="AW188" s="936"/>
      <c r="AX188" s="936"/>
      <c r="AY188" s="936"/>
      <c r="AZ188" s="936"/>
      <c r="BA188" s="936"/>
      <c r="BB188" s="936"/>
      <c r="BC188" s="936"/>
      <c r="BD188" s="936"/>
      <c r="BE188" s="746" t="s">
        <v>568</v>
      </c>
      <c r="BF188" s="971">
        <v>44047</v>
      </c>
      <c r="BG188" s="866">
        <f ca="1" t="shared" si="2"/>
        <v>89</v>
      </c>
      <c r="BH188" s="746" t="s">
        <v>569</v>
      </c>
      <c r="BI188" s="746" t="s">
        <v>77</v>
      </c>
      <c r="BJ188" s="936" t="s">
        <v>419</v>
      </c>
      <c r="BK188" s="752"/>
      <c r="BL188" s="871"/>
      <c r="BM188" s="871"/>
      <c r="BN188" s="877"/>
    </row>
    <row r="189" s="709" customFormat="1" ht="27.95" hidden="1" customHeight="1" spans="1:66">
      <c r="A189" s="930">
        <v>182</v>
      </c>
      <c r="B189" s="931">
        <v>2020</v>
      </c>
      <c r="C189" s="744" t="s">
        <v>849</v>
      </c>
      <c r="D189" s="932">
        <v>44051</v>
      </c>
      <c r="E189" s="931"/>
      <c r="F189" s="934">
        <v>182</v>
      </c>
      <c r="G189" s="931"/>
      <c r="H189" s="931"/>
      <c r="I189" s="931"/>
      <c r="J189" s="949" t="s">
        <v>910</v>
      </c>
      <c r="K189" s="931"/>
      <c r="L189" s="931" t="s">
        <v>907</v>
      </c>
      <c r="M189" s="774" t="s">
        <v>378</v>
      </c>
      <c r="N189" s="950" t="s">
        <v>911</v>
      </c>
      <c r="O189" s="779" t="s">
        <v>911</v>
      </c>
      <c r="P189" s="931"/>
      <c r="Q189" s="931">
        <v>1727570721001</v>
      </c>
      <c r="R189" s="931"/>
      <c r="S189" s="805" t="s">
        <v>152</v>
      </c>
      <c r="T189" s="761">
        <v>151</v>
      </c>
      <c r="U189" s="739" t="s">
        <v>358</v>
      </c>
      <c r="V189" s="743">
        <v>1</v>
      </c>
      <c r="W189" s="739" t="s">
        <v>74</v>
      </c>
      <c r="X189" s="931"/>
      <c r="Y189" s="931"/>
      <c r="Z189" s="931"/>
      <c r="AA189" s="931"/>
      <c r="AB189" s="774"/>
      <c r="AC189" s="931"/>
      <c r="AD189" s="931"/>
      <c r="AE189" s="967"/>
      <c r="AF189" s="931"/>
      <c r="AG189" s="931" t="s">
        <v>74</v>
      </c>
      <c r="AH189" s="970">
        <v>44051</v>
      </c>
      <c r="AI189" s="931" t="str">
        <f t="shared" si="6"/>
        <v>agosto</v>
      </c>
      <c r="AJ189" s="931" t="s">
        <v>74</v>
      </c>
      <c r="AK189" s="970">
        <v>44118</v>
      </c>
      <c r="AL189" s="931" t="s">
        <v>416</v>
      </c>
      <c r="AM189" s="931" t="s">
        <v>710</v>
      </c>
      <c r="AN189" s="931" t="s">
        <v>912</v>
      </c>
      <c r="AO189" s="931"/>
      <c r="AP189" s="931"/>
      <c r="AQ189" s="931"/>
      <c r="AR189" s="931"/>
      <c r="AS189" s="931"/>
      <c r="AT189" s="931"/>
      <c r="AU189" s="931"/>
      <c r="AV189" s="931"/>
      <c r="AW189" s="931"/>
      <c r="AX189" s="931"/>
      <c r="AY189" s="931"/>
      <c r="AZ189" s="931"/>
      <c r="BA189" s="931"/>
      <c r="BB189" s="931"/>
      <c r="BC189" s="931"/>
      <c r="BD189" s="931"/>
      <c r="BE189" s="739" t="s">
        <v>121</v>
      </c>
      <c r="BF189" s="970">
        <v>44111</v>
      </c>
      <c r="BG189" s="869">
        <f ca="1" t="shared" si="2"/>
        <v>43</v>
      </c>
      <c r="BH189" s="739" t="s">
        <v>913</v>
      </c>
      <c r="BI189" s="739" t="s">
        <v>568</v>
      </c>
      <c r="BJ189" s="931" t="s">
        <v>432</v>
      </c>
      <c r="BK189" s="751"/>
      <c r="BL189" s="867"/>
      <c r="BM189" s="867"/>
      <c r="BN189" s="876"/>
    </row>
    <row r="190" s="710" customFormat="1" ht="27.95" hidden="1" customHeight="1" spans="1:66">
      <c r="A190" s="935">
        <v>183</v>
      </c>
      <c r="B190" s="936">
        <v>2020</v>
      </c>
      <c r="C190" s="747" t="s">
        <v>849</v>
      </c>
      <c r="D190" s="937">
        <v>44048</v>
      </c>
      <c r="E190" s="936"/>
      <c r="F190" s="938">
        <v>183</v>
      </c>
      <c r="G190" s="936"/>
      <c r="H190" s="936"/>
      <c r="I190" s="936"/>
      <c r="J190" s="954" t="s">
        <v>914</v>
      </c>
      <c r="K190" s="951"/>
      <c r="L190" s="936">
        <v>0</v>
      </c>
      <c r="M190" s="781" t="s">
        <v>265</v>
      </c>
      <c r="N190" s="952" t="s">
        <v>915</v>
      </c>
      <c r="O190" s="953" t="s">
        <v>916</v>
      </c>
      <c r="P190" s="936"/>
      <c r="Q190" s="936">
        <v>1708365141</v>
      </c>
      <c r="R190" s="936"/>
      <c r="S190" s="807" t="s">
        <v>286</v>
      </c>
      <c r="T190" s="908">
        <v>332</v>
      </c>
      <c r="U190" s="746" t="s">
        <v>211</v>
      </c>
      <c r="V190" s="750">
        <v>5</v>
      </c>
      <c r="W190" s="746" t="s">
        <v>74</v>
      </c>
      <c r="X190" s="936"/>
      <c r="Y190" s="936"/>
      <c r="Z190" s="936"/>
      <c r="AA190" s="936"/>
      <c r="AB190" s="954"/>
      <c r="AC190" s="936"/>
      <c r="AD190" s="936"/>
      <c r="AE190" s="968"/>
      <c r="AF190" s="936"/>
      <c r="AG190" s="936" t="s">
        <v>74</v>
      </c>
      <c r="AH190" s="971">
        <v>44048</v>
      </c>
      <c r="AI190" s="936" t="str">
        <f t="shared" si="6"/>
        <v>agosto</v>
      </c>
      <c r="AJ190" s="936"/>
      <c r="AK190" s="936"/>
      <c r="AL190" s="936"/>
      <c r="AM190" s="936"/>
      <c r="AN190" s="936"/>
      <c r="AO190" s="936"/>
      <c r="AP190" s="936"/>
      <c r="AQ190" s="936"/>
      <c r="AR190" s="936"/>
      <c r="AS190" s="936"/>
      <c r="AT190" s="936"/>
      <c r="AU190" s="936"/>
      <c r="AV190" s="936"/>
      <c r="AW190" s="936"/>
      <c r="AX190" s="936"/>
      <c r="AY190" s="936"/>
      <c r="AZ190" s="936"/>
      <c r="BA190" s="936"/>
      <c r="BB190" s="936"/>
      <c r="BC190" s="936"/>
      <c r="BD190" s="936"/>
      <c r="BE190" s="746" t="s">
        <v>568</v>
      </c>
      <c r="BF190" s="971">
        <v>44048</v>
      </c>
      <c r="BG190" s="866">
        <f ca="1" t="shared" si="2"/>
        <v>88</v>
      </c>
      <c r="BH190" s="746" t="s">
        <v>568</v>
      </c>
      <c r="BI190" s="746" t="s">
        <v>568</v>
      </c>
      <c r="BJ190" s="936" t="s">
        <v>78</v>
      </c>
      <c r="BK190" s="752"/>
      <c r="BL190" s="871"/>
      <c r="BM190" s="871"/>
      <c r="BN190" s="877"/>
    </row>
    <row r="191" s="710" customFormat="1" ht="27.95" hidden="1" customHeight="1" spans="1:66">
      <c r="A191" s="935">
        <v>184</v>
      </c>
      <c r="B191" s="936">
        <v>2020</v>
      </c>
      <c r="C191" s="747" t="s">
        <v>849</v>
      </c>
      <c r="D191" s="937">
        <v>44048</v>
      </c>
      <c r="E191" s="936"/>
      <c r="F191" s="938">
        <v>184</v>
      </c>
      <c r="G191" s="936"/>
      <c r="H191" s="936"/>
      <c r="I191" s="936"/>
      <c r="J191" s="954" t="s">
        <v>917</v>
      </c>
      <c r="K191" s="951"/>
      <c r="L191" s="936">
        <v>0</v>
      </c>
      <c r="M191" s="781" t="s">
        <v>265</v>
      </c>
      <c r="N191" s="952" t="s">
        <v>915</v>
      </c>
      <c r="O191" s="953" t="s">
        <v>918</v>
      </c>
      <c r="P191" s="936"/>
      <c r="Q191" s="936">
        <v>1716064389</v>
      </c>
      <c r="R191" s="936"/>
      <c r="S191" s="807" t="s">
        <v>286</v>
      </c>
      <c r="T191" s="908">
        <v>332</v>
      </c>
      <c r="U191" s="746" t="s">
        <v>211</v>
      </c>
      <c r="V191" s="750">
        <v>5</v>
      </c>
      <c r="W191" s="746" t="s">
        <v>74</v>
      </c>
      <c r="X191" s="936"/>
      <c r="Y191" s="936"/>
      <c r="Z191" s="936"/>
      <c r="AA191" s="936"/>
      <c r="AB191" s="954"/>
      <c r="AC191" s="936"/>
      <c r="AD191" s="936"/>
      <c r="AE191" s="968"/>
      <c r="AF191" s="936"/>
      <c r="AG191" s="936" t="s">
        <v>74</v>
      </c>
      <c r="AH191" s="971">
        <v>44048</v>
      </c>
      <c r="AI191" s="936" t="str">
        <f t="shared" si="6"/>
        <v>agosto</v>
      </c>
      <c r="AJ191" s="936"/>
      <c r="AK191" s="936"/>
      <c r="AL191" s="936"/>
      <c r="AM191" s="936"/>
      <c r="AN191" s="936"/>
      <c r="AO191" s="936"/>
      <c r="AP191" s="936"/>
      <c r="AQ191" s="936"/>
      <c r="AR191" s="936"/>
      <c r="AS191" s="936"/>
      <c r="AT191" s="936"/>
      <c r="AU191" s="936"/>
      <c r="AV191" s="936"/>
      <c r="AW191" s="936"/>
      <c r="AX191" s="936"/>
      <c r="AY191" s="936"/>
      <c r="AZ191" s="936"/>
      <c r="BA191" s="936"/>
      <c r="BB191" s="936"/>
      <c r="BC191" s="936"/>
      <c r="BD191" s="936"/>
      <c r="BE191" s="746" t="s">
        <v>568</v>
      </c>
      <c r="BF191" s="971">
        <v>44048</v>
      </c>
      <c r="BG191" s="866">
        <f ca="1" t="shared" si="2"/>
        <v>88</v>
      </c>
      <c r="BH191" s="746" t="s">
        <v>568</v>
      </c>
      <c r="BI191" s="746" t="s">
        <v>568</v>
      </c>
      <c r="BJ191" s="936" t="s">
        <v>91</v>
      </c>
      <c r="BK191" s="752"/>
      <c r="BL191" s="871"/>
      <c r="BM191" s="871"/>
      <c r="BN191" s="877"/>
    </row>
    <row r="192" s="709" customFormat="1" ht="27.95" hidden="1" customHeight="1" spans="1:66">
      <c r="A192" s="930">
        <v>185</v>
      </c>
      <c r="B192" s="931">
        <v>2020</v>
      </c>
      <c r="C192" s="744" t="s">
        <v>849</v>
      </c>
      <c r="D192" s="932">
        <v>44048</v>
      </c>
      <c r="E192" s="931"/>
      <c r="F192" s="934">
        <v>185</v>
      </c>
      <c r="G192" s="931"/>
      <c r="H192" s="931"/>
      <c r="I192" s="931"/>
      <c r="J192" s="774" t="s">
        <v>919</v>
      </c>
      <c r="K192" s="931"/>
      <c r="L192" s="931">
        <v>0</v>
      </c>
      <c r="M192" s="774" t="s">
        <v>265</v>
      </c>
      <c r="N192" s="950" t="s">
        <v>920</v>
      </c>
      <c r="O192" s="779" t="s">
        <v>921</v>
      </c>
      <c r="P192" s="931"/>
      <c r="Q192" s="931">
        <v>1791715772001</v>
      </c>
      <c r="R192" s="931"/>
      <c r="S192" s="805" t="s">
        <v>152</v>
      </c>
      <c r="T192" s="761">
        <v>201</v>
      </c>
      <c r="U192" s="739" t="s">
        <v>86</v>
      </c>
      <c r="V192" s="743">
        <v>1</v>
      </c>
      <c r="W192" s="739" t="s">
        <v>74</v>
      </c>
      <c r="X192" s="931"/>
      <c r="Y192" s="931"/>
      <c r="Z192" s="931"/>
      <c r="AA192" s="931"/>
      <c r="AB192" s="774"/>
      <c r="AC192" s="931"/>
      <c r="AD192" s="931"/>
      <c r="AE192" s="967"/>
      <c r="AF192" s="931"/>
      <c r="AG192" s="931" t="s">
        <v>74</v>
      </c>
      <c r="AH192" s="970">
        <v>44048</v>
      </c>
      <c r="AI192" s="931" t="str">
        <f t="shared" si="6"/>
        <v>agosto</v>
      </c>
      <c r="AJ192" s="931" t="s">
        <v>74</v>
      </c>
      <c r="AK192" s="970">
        <v>44130</v>
      </c>
      <c r="AL192" s="931" t="s">
        <v>416</v>
      </c>
      <c r="AM192" s="931" t="s">
        <v>710</v>
      </c>
      <c r="AN192" s="931" t="s">
        <v>418</v>
      </c>
      <c r="AO192" s="931"/>
      <c r="AP192" s="931"/>
      <c r="AQ192" s="931"/>
      <c r="AR192" s="931"/>
      <c r="AS192" s="931"/>
      <c r="AT192" s="931"/>
      <c r="AU192" s="931"/>
      <c r="AV192" s="931"/>
      <c r="AW192" s="931"/>
      <c r="AX192" s="931"/>
      <c r="AY192" s="931"/>
      <c r="AZ192" s="931"/>
      <c r="BA192" s="931"/>
      <c r="BB192" s="931"/>
      <c r="BC192" s="931"/>
      <c r="BD192" s="931"/>
      <c r="BE192" s="739" t="s">
        <v>121</v>
      </c>
      <c r="BF192" s="970">
        <v>44112</v>
      </c>
      <c r="BG192" s="869">
        <f ca="1" t="shared" si="2"/>
        <v>42</v>
      </c>
      <c r="BH192" s="739" t="s">
        <v>121</v>
      </c>
      <c r="BI192" s="739" t="s">
        <v>121</v>
      </c>
      <c r="BJ192" s="931" t="s">
        <v>419</v>
      </c>
      <c r="BK192" s="751"/>
      <c r="BL192" s="867"/>
      <c r="BM192" s="867"/>
      <c r="BN192" s="876"/>
    </row>
    <row r="193" s="710" customFormat="1" ht="27.95" hidden="1" customHeight="1" spans="1:66">
      <c r="A193" s="935">
        <v>186</v>
      </c>
      <c r="B193" s="936">
        <v>2020</v>
      </c>
      <c r="C193" s="747" t="s">
        <v>849</v>
      </c>
      <c r="D193" s="937">
        <v>44051</v>
      </c>
      <c r="E193" s="936"/>
      <c r="F193" s="938">
        <v>186</v>
      </c>
      <c r="G193" s="936"/>
      <c r="H193" s="936"/>
      <c r="I193" s="936"/>
      <c r="J193" s="954" t="s">
        <v>922</v>
      </c>
      <c r="K193" s="951"/>
      <c r="L193" s="936" t="s">
        <v>907</v>
      </c>
      <c r="M193" s="781" t="s">
        <v>68</v>
      </c>
      <c r="N193" s="952" t="s">
        <v>923</v>
      </c>
      <c r="O193" s="953" t="s">
        <v>924</v>
      </c>
      <c r="P193" s="936">
        <v>501131221001</v>
      </c>
      <c r="Q193" s="936"/>
      <c r="R193" s="936"/>
      <c r="S193" s="807" t="s">
        <v>286</v>
      </c>
      <c r="T193" s="908">
        <v>332</v>
      </c>
      <c r="U193" s="746" t="s">
        <v>211</v>
      </c>
      <c r="V193" s="750">
        <v>5</v>
      </c>
      <c r="W193" s="746" t="s">
        <v>74</v>
      </c>
      <c r="X193" s="936"/>
      <c r="Y193" s="936"/>
      <c r="Z193" s="936"/>
      <c r="AA193" s="936"/>
      <c r="AB193" s="936"/>
      <c r="AC193" s="936"/>
      <c r="AD193" s="936"/>
      <c r="AE193" s="968"/>
      <c r="AF193" s="936"/>
      <c r="AG193" s="936" t="s">
        <v>74</v>
      </c>
      <c r="AH193" s="971">
        <v>44051</v>
      </c>
      <c r="AI193" s="936" t="str">
        <f t="shared" si="6"/>
        <v>agosto</v>
      </c>
      <c r="AJ193" s="936"/>
      <c r="AK193" s="936"/>
      <c r="AL193" s="936"/>
      <c r="AM193" s="936"/>
      <c r="AN193" s="936"/>
      <c r="AO193" s="936"/>
      <c r="AP193" s="936"/>
      <c r="AQ193" s="936"/>
      <c r="AR193" s="936"/>
      <c r="AS193" s="936"/>
      <c r="AT193" s="936"/>
      <c r="AU193" s="936"/>
      <c r="AV193" s="936"/>
      <c r="AW193" s="936"/>
      <c r="AX193" s="936"/>
      <c r="AY193" s="936"/>
      <c r="AZ193" s="936"/>
      <c r="BA193" s="936"/>
      <c r="BB193" s="936"/>
      <c r="BC193" s="936"/>
      <c r="BD193" s="936"/>
      <c r="BE193" s="746" t="s">
        <v>568</v>
      </c>
      <c r="BF193" s="971">
        <v>44051</v>
      </c>
      <c r="BG193" s="866">
        <f ca="1" t="shared" si="2"/>
        <v>85</v>
      </c>
      <c r="BH193" s="746" t="s">
        <v>568</v>
      </c>
      <c r="BI193" s="746" t="s">
        <v>568</v>
      </c>
      <c r="BJ193" s="936" t="s">
        <v>432</v>
      </c>
      <c r="BK193" s="752"/>
      <c r="BL193" s="871"/>
      <c r="BM193" s="871"/>
      <c r="BN193" s="877"/>
    </row>
    <row r="194" s="710" customFormat="1" ht="27.95" hidden="1" customHeight="1" spans="1:66">
      <c r="A194" s="935">
        <v>187</v>
      </c>
      <c r="B194" s="936">
        <v>2020</v>
      </c>
      <c r="C194" s="747" t="s">
        <v>849</v>
      </c>
      <c r="D194" s="937">
        <v>44051</v>
      </c>
      <c r="E194" s="936"/>
      <c r="F194" s="938">
        <v>187</v>
      </c>
      <c r="G194" s="936"/>
      <c r="H194" s="936"/>
      <c r="I194" s="936"/>
      <c r="J194" s="954" t="s">
        <v>925</v>
      </c>
      <c r="K194" s="951"/>
      <c r="L194" s="936">
        <v>0</v>
      </c>
      <c r="M194" s="781" t="s">
        <v>378</v>
      </c>
      <c r="N194" s="952" t="s">
        <v>926</v>
      </c>
      <c r="O194" s="953" t="s">
        <v>927</v>
      </c>
      <c r="P194" s="936"/>
      <c r="Q194" s="936">
        <v>802796037</v>
      </c>
      <c r="R194" s="936"/>
      <c r="S194" s="807" t="s">
        <v>286</v>
      </c>
      <c r="T194" s="908">
        <v>332</v>
      </c>
      <c r="U194" s="746" t="s">
        <v>211</v>
      </c>
      <c r="V194" s="750">
        <v>5</v>
      </c>
      <c r="W194" s="746" t="s">
        <v>74</v>
      </c>
      <c r="X194" s="936"/>
      <c r="Y194" s="936"/>
      <c r="Z194" s="936"/>
      <c r="AA194" s="936"/>
      <c r="AB194" s="936"/>
      <c r="AC194" s="936"/>
      <c r="AD194" s="936"/>
      <c r="AE194" s="968"/>
      <c r="AF194" s="936"/>
      <c r="AG194" s="936" t="s">
        <v>74</v>
      </c>
      <c r="AH194" s="971">
        <v>44051</v>
      </c>
      <c r="AI194" s="936" t="str">
        <f t="shared" si="6"/>
        <v>agosto</v>
      </c>
      <c r="AJ194" s="936"/>
      <c r="AK194" s="936"/>
      <c r="AL194" s="936"/>
      <c r="AM194" s="936"/>
      <c r="AN194" s="936"/>
      <c r="AO194" s="936"/>
      <c r="AP194" s="936"/>
      <c r="AQ194" s="936"/>
      <c r="AR194" s="936"/>
      <c r="AS194" s="936"/>
      <c r="AT194" s="936"/>
      <c r="AU194" s="936"/>
      <c r="AV194" s="936"/>
      <c r="AW194" s="936"/>
      <c r="AX194" s="936"/>
      <c r="AY194" s="936"/>
      <c r="AZ194" s="936"/>
      <c r="BA194" s="936"/>
      <c r="BB194" s="936"/>
      <c r="BC194" s="936"/>
      <c r="BD194" s="936"/>
      <c r="BE194" s="746" t="s">
        <v>568</v>
      </c>
      <c r="BF194" s="971">
        <v>44051</v>
      </c>
      <c r="BG194" s="866">
        <f ca="1" t="shared" si="2"/>
        <v>85</v>
      </c>
      <c r="BH194" s="746" t="s">
        <v>568</v>
      </c>
      <c r="BI194" s="746" t="s">
        <v>568</v>
      </c>
      <c r="BJ194" s="936" t="s">
        <v>78</v>
      </c>
      <c r="BK194" s="752"/>
      <c r="BL194" s="871"/>
      <c r="BM194" s="871"/>
      <c r="BN194" s="877"/>
    </row>
    <row r="195" s="710" customFormat="1" ht="27.95" hidden="1" customHeight="1" spans="1:66">
      <c r="A195" s="935">
        <v>188</v>
      </c>
      <c r="B195" s="936">
        <v>2020</v>
      </c>
      <c r="C195" s="747" t="s">
        <v>849</v>
      </c>
      <c r="D195" s="937">
        <v>44055</v>
      </c>
      <c r="E195" s="936"/>
      <c r="F195" s="938">
        <v>188</v>
      </c>
      <c r="G195" s="936"/>
      <c r="H195" s="936"/>
      <c r="I195" s="936"/>
      <c r="J195" s="954" t="s">
        <v>928</v>
      </c>
      <c r="K195" s="951"/>
      <c r="L195" s="936" t="s">
        <v>907</v>
      </c>
      <c r="M195" s="781" t="s">
        <v>96</v>
      </c>
      <c r="N195" s="952" t="s">
        <v>599</v>
      </c>
      <c r="O195" s="953" t="s">
        <v>929</v>
      </c>
      <c r="P195" s="936"/>
      <c r="Q195" s="936">
        <v>600831721</v>
      </c>
      <c r="R195" s="936"/>
      <c r="S195" s="808" t="s">
        <v>152</v>
      </c>
      <c r="T195" s="810">
        <v>151</v>
      </c>
      <c r="U195" s="746" t="s">
        <v>358</v>
      </c>
      <c r="V195" s="750">
        <v>1</v>
      </c>
      <c r="W195" s="746" t="s">
        <v>74</v>
      </c>
      <c r="X195" s="936"/>
      <c r="Y195" s="936"/>
      <c r="Z195" s="936"/>
      <c r="AA195" s="936"/>
      <c r="AB195" s="936"/>
      <c r="AC195" s="936"/>
      <c r="AD195" s="936"/>
      <c r="AE195" s="968"/>
      <c r="AF195" s="936"/>
      <c r="AG195" s="936" t="s">
        <v>74</v>
      </c>
      <c r="AH195" s="971">
        <v>44055</v>
      </c>
      <c r="AI195" s="936" t="str">
        <f t="shared" si="6"/>
        <v>agosto</v>
      </c>
      <c r="AJ195" s="936"/>
      <c r="AK195" s="936"/>
      <c r="AL195" s="936"/>
      <c r="AM195" s="936"/>
      <c r="AN195" s="936"/>
      <c r="AO195" s="936"/>
      <c r="AP195" s="936"/>
      <c r="AQ195" s="936"/>
      <c r="AR195" s="936"/>
      <c r="AS195" s="936"/>
      <c r="AT195" s="936"/>
      <c r="AU195" s="936"/>
      <c r="AV195" s="936"/>
      <c r="AW195" s="936"/>
      <c r="AX195" s="936"/>
      <c r="AY195" s="936"/>
      <c r="AZ195" s="936"/>
      <c r="BA195" s="936"/>
      <c r="BB195" s="936"/>
      <c r="BC195" s="936"/>
      <c r="BD195" s="936"/>
      <c r="BE195" s="746" t="s">
        <v>568</v>
      </c>
      <c r="BF195" s="971">
        <v>44055</v>
      </c>
      <c r="BG195" s="866">
        <f ca="1" t="shared" si="2"/>
        <v>83</v>
      </c>
      <c r="BH195" s="746" t="s">
        <v>568</v>
      </c>
      <c r="BI195" s="746" t="s">
        <v>568</v>
      </c>
      <c r="BJ195" s="936" t="s">
        <v>91</v>
      </c>
      <c r="BK195" s="752"/>
      <c r="BL195" s="871"/>
      <c r="BM195" s="871"/>
      <c r="BN195" s="877"/>
    </row>
    <row r="196" s="710" customFormat="1" ht="27.95" hidden="1" customHeight="1" spans="1:66">
      <c r="A196" s="935">
        <v>189</v>
      </c>
      <c r="B196" s="936">
        <v>2020</v>
      </c>
      <c r="C196" s="747" t="s">
        <v>849</v>
      </c>
      <c r="D196" s="937">
        <v>44053</v>
      </c>
      <c r="E196" s="936"/>
      <c r="F196" s="938">
        <v>189</v>
      </c>
      <c r="G196" s="936"/>
      <c r="H196" s="936"/>
      <c r="I196" s="936"/>
      <c r="J196" s="954" t="s">
        <v>930</v>
      </c>
      <c r="K196" s="951"/>
      <c r="L196" s="936">
        <v>0</v>
      </c>
      <c r="M196" s="781" t="s">
        <v>68</v>
      </c>
      <c r="N196" s="952" t="s">
        <v>908</v>
      </c>
      <c r="O196" s="953" t="s">
        <v>931</v>
      </c>
      <c r="P196" s="936"/>
      <c r="Q196" s="936">
        <v>1718821000</v>
      </c>
      <c r="R196" s="936"/>
      <c r="S196" s="807" t="s">
        <v>286</v>
      </c>
      <c r="T196" s="908">
        <v>332</v>
      </c>
      <c r="U196" s="746" t="s">
        <v>211</v>
      </c>
      <c r="V196" s="750"/>
      <c r="W196" s="746" t="s">
        <v>74</v>
      </c>
      <c r="X196" s="936"/>
      <c r="Y196" s="936"/>
      <c r="Z196" s="936"/>
      <c r="AA196" s="936"/>
      <c r="AB196" s="936"/>
      <c r="AC196" s="936"/>
      <c r="AD196" s="936"/>
      <c r="AE196" s="968"/>
      <c r="AF196" s="936"/>
      <c r="AG196" s="936" t="s">
        <v>74</v>
      </c>
      <c r="AH196" s="971">
        <v>44053</v>
      </c>
      <c r="AI196" s="936" t="str">
        <f t="shared" si="6"/>
        <v>agosto</v>
      </c>
      <c r="AJ196" s="936"/>
      <c r="AK196" s="936"/>
      <c r="AL196" s="936"/>
      <c r="AM196" s="936"/>
      <c r="AN196" s="936"/>
      <c r="AO196" s="936"/>
      <c r="AP196" s="936"/>
      <c r="AQ196" s="936"/>
      <c r="AR196" s="936"/>
      <c r="AS196" s="936"/>
      <c r="AT196" s="936"/>
      <c r="AU196" s="936"/>
      <c r="AV196" s="936"/>
      <c r="AW196" s="936"/>
      <c r="AX196" s="936"/>
      <c r="AY196" s="936"/>
      <c r="AZ196" s="936"/>
      <c r="BA196" s="936"/>
      <c r="BB196" s="936"/>
      <c r="BC196" s="936"/>
      <c r="BD196" s="936"/>
      <c r="BE196" s="746" t="s">
        <v>568</v>
      </c>
      <c r="BF196" s="971">
        <v>44053</v>
      </c>
      <c r="BG196" s="866">
        <f ca="1" t="shared" si="2"/>
        <v>85</v>
      </c>
      <c r="BH196" s="746" t="s">
        <v>568</v>
      </c>
      <c r="BI196" s="746" t="s">
        <v>568</v>
      </c>
      <c r="BJ196" s="936" t="s">
        <v>419</v>
      </c>
      <c r="BK196" s="752"/>
      <c r="BL196" s="871"/>
      <c r="BM196" s="871"/>
      <c r="BN196" s="877"/>
    </row>
    <row r="197" s="710" customFormat="1" ht="27.95" hidden="1" customHeight="1" spans="1:66">
      <c r="A197" s="935">
        <v>190</v>
      </c>
      <c r="B197" s="936">
        <v>2020</v>
      </c>
      <c r="C197" s="747" t="s">
        <v>849</v>
      </c>
      <c r="D197" s="937">
        <v>44053</v>
      </c>
      <c r="E197" s="936"/>
      <c r="F197" s="938">
        <v>190</v>
      </c>
      <c r="G197" s="936"/>
      <c r="H197" s="936"/>
      <c r="I197" s="936"/>
      <c r="J197" s="954" t="s">
        <v>932</v>
      </c>
      <c r="K197" s="951"/>
      <c r="L197" s="936">
        <v>0</v>
      </c>
      <c r="M197" s="781" t="s">
        <v>68</v>
      </c>
      <c r="N197" s="952" t="s">
        <v>68</v>
      </c>
      <c r="O197" s="953" t="s">
        <v>933</v>
      </c>
      <c r="P197" s="936"/>
      <c r="Q197" s="936">
        <v>1726628322</v>
      </c>
      <c r="R197" s="936"/>
      <c r="S197" s="807" t="s">
        <v>286</v>
      </c>
      <c r="T197" s="908">
        <v>332</v>
      </c>
      <c r="U197" s="746" t="s">
        <v>211</v>
      </c>
      <c r="V197" s="750">
        <v>5</v>
      </c>
      <c r="W197" s="746" t="s">
        <v>74</v>
      </c>
      <c r="X197" s="936"/>
      <c r="Y197" s="936"/>
      <c r="Z197" s="936"/>
      <c r="AA197" s="936"/>
      <c r="AB197" s="936"/>
      <c r="AC197" s="936"/>
      <c r="AD197" s="936"/>
      <c r="AE197" s="968"/>
      <c r="AF197" s="936"/>
      <c r="AG197" s="936" t="s">
        <v>74</v>
      </c>
      <c r="AH197" s="971">
        <v>44053</v>
      </c>
      <c r="AI197" s="936" t="str">
        <f t="shared" si="6"/>
        <v>agosto</v>
      </c>
      <c r="AJ197" s="936"/>
      <c r="AK197" s="936"/>
      <c r="AL197" s="936"/>
      <c r="AM197" s="936"/>
      <c r="AN197" s="936"/>
      <c r="AO197" s="936"/>
      <c r="AP197" s="936"/>
      <c r="AQ197" s="936"/>
      <c r="AR197" s="936"/>
      <c r="AS197" s="936"/>
      <c r="AT197" s="936"/>
      <c r="AU197" s="936"/>
      <c r="AV197" s="936"/>
      <c r="AW197" s="936"/>
      <c r="AX197" s="936"/>
      <c r="AY197" s="936"/>
      <c r="AZ197" s="936"/>
      <c r="BA197" s="936"/>
      <c r="BB197" s="936"/>
      <c r="BC197" s="936"/>
      <c r="BD197" s="936"/>
      <c r="BE197" s="746" t="s">
        <v>568</v>
      </c>
      <c r="BF197" s="971">
        <v>44053</v>
      </c>
      <c r="BG197" s="866">
        <f ca="1" t="shared" si="2"/>
        <v>85</v>
      </c>
      <c r="BH197" s="746" t="s">
        <v>568</v>
      </c>
      <c r="BI197" s="746" t="s">
        <v>568</v>
      </c>
      <c r="BJ197" s="936" t="s">
        <v>432</v>
      </c>
      <c r="BK197" s="752"/>
      <c r="BL197" s="871"/>
      <c r="BM197" s="871"/>
      <c r="BN197" s="877"/>
    </row>
    <row r="198" s="710" customFormat="1" ht="27.95" hidden="1" customHeight="1" spans="1:66">
      <c r="A198" s="935">
        <v>191</v>
      </c>
      <c r="B198" s="936">
        <v>2020</v>
      </c>
      <c r="C198" s="747" t="s">
        <v>849</v>
      </c>
      <c r="D198" s="937">
        <v>44054</v>
      </c>
      <c r="E198" s="936"/>
      <c r="F198" s="938">
        <v>191</v>
      </c>
      <c r="G198" s="936"/>
      <c r="H198" s="936"/>
      <c r="I198" s="936"/>
      <c r="J198" s="954" t="s">
        <v>934</v>
      </c>
      <c r="K198" s="951"/>
      <c r="L198" s="936" t="s">
        <v>907</v>
      </c>
      <c r="M198" s="781" t="s">
        <v>265</v>
      </c>
      <c r="N198" s="952" t="s">
        <v>935</v>
      </c>
      <c r="O198" s="953" t="s">
        <v>936</v>
      </c>
      <c r="P198" s="936"/>
      <c r="Q198" s="936">
        <v>1704480100</v>
      </c>
      <c r="R198" s="936"/>
      <c r="S198" s="807" t="s">
        <v>286</v>
      </c>
      <c r="T198" s="908">
        <v>332</v>
      </c>
      <c r="U198" s="746" t="s">
        <v>211</v>
      </c>
      <c r="V198" s="750">
        <v>5</v>
      </c>
      <c r="W198" s="746" t="s">
        <v>74</v>
      </c>
      <c r="X198" s="936"/>
      <c r="Y198" s="936"/>
      <c r="Z198" s="936"/>
      <c r="AA198" s="936"/>
      <c r="AB198" s="936"/>
      <c r="AC198" s="936"/>
      <c r="AD198" s="936"/>
      <c r="AE198" s="968"/>
      <c r="AF198" s="936"/>
      <c r="AG198" s="936" t="s">
        <v>74</v>
      </c>
      <c r="AH198" s="971">
        <v>44054</v>
      </c>
      <c r="AI198" s="936" t="str">
        <f t="shared" si="6"/>
        <v>agosto</v>
      </c>
      <c r="AJ198" s="936"/>
      <c r="AK198" s="936"/>
      <c r="AL198" s="936"/>
      <c r="AM198" s="936"/>
      <c r="AN198" s="936"/>
      <c r="AO198" s="936"/>
      <c r="AP198" s="936"/>
      <c r="AQ198" s="936"/>
      <c r="AR198" s="936"/>
      <c r="AS198" s="936"/>
      <c r="AT198" s="936"/>
      <c r="AU198" s="936"/>
      <c r="AV198" s="936"/>
      <c r="AW198" s="936"/>
      <c r="AX198" s="936"/>
      <c r="AY198" s="936"/>
      <c r="AZ198" s="936"/>
      <c r="BA198" s="936"/>
      <c r="BB198" s="936"/>
      <c r="BC198" s="936"/>
      <c r="BD198" s="936"/>
      <c r="BE198" s="746" t="s">
        <v>568</v>
      </c>
      <c r="BF198" s="971">
        <v>44054</v>
      </c>
      <c r="BG198" s="866">
        <f ca="1" t="shared" si="2"/>
        <v>84</v>
      </c>
      <c r="BH198" s="746" t="s">
        <v>568</v>
      </c>
      <c r="BI198" s="746" t="s">
        <v>568</v>
      </c>
      <c r="BJ198" s="936" t="s">
        <v>78</v>
      </c>
      <c r="BK198" s="752"/>
      <c r="BL198" s="871"/>
      <c r="BM198" s="871"/>
      <c r="BN198" s="877"/>
    </row>
    <row r="199" s="709" customFormat="1" ht="27.95" hidden="1" customHeight="1" spans="1:66">
      <c r="A199" s="930">
        <v>192</v>
      </c>
      <c r="B199" s="931">
        <v>2020</v>
      </c>
      <c r="C199" s="744" t="s">
        <v>849</v>
      </c>
      <c r="D199" s="932">
        <v>44054</v>
      </c>
      <c r="E199" s="931"/>
      <c r="F199" s="934">
        <v>192</v>
      </c>
      <c r="G199" s="931"/>
      <c r="H199" s="931"/>
      <c r="I199" s="931"/>
      <c r="J199" s="949" t="s">
        <v>937</v>
      </c>
      <c r="K199" s="931"/>
      <c r="L199" s="931" t="s">
        <v>907</v>
      </c>
      <c r="M199" s="774" t="s">
        <v>265</v>
      </c>
      <c r="N199" s="950" t="s">
        <v>265</v>
      </c>
      <c r="O199" s="779" t="s">
        <v>938</v>
      </c>
      <c r="P199" s="931"/>
      <c r="Q199" s="931">
        <v>2300659311</v>
      </c>
      <c r="R199" s="931"/>
      <c r="S199" s="804" t="s">
        <v>286</v>
      </c>
      <c r="T199" s="910">
        <v>332</v>
      </c>
      <c r="U199" s="739" t="s">
        <v>211</v>
      </c>
      <c r="V199" s="743">
        <v>5</v>
      </c>
      <c r="W199" s="739" t="s">
        <v>74</v>
      </c>
      <c r="X199" s="931"/>
      <c r="Y199" s="931"/>
      <c r="Z199" s="931"/>
      <c r="AA199" s="931"/>
      <c r="AB199" s="931"/>
      <c r="AC199" s="931"/>
      <c r="AD199" s="931"/>
      <c r="AE199" s="967"/>
      <c r="AF199" s="931"/>
      <c r="AG199" s="931" t="s">
        <v>74</v>
      </c>
      <c r="AH199" s="970">
        <v>44054</v>
      </c>
      <c r="AI199" s="931" t="str">
        <f t="shared" si="6"/>
        <v>agosto</v>
      </c>
      <c r="AJ199" s="931" t="s">
        <v>74</v>
      </c>
      <c r="AK199" s="970">
        <v>44077</v>
      </c>
      <c r="AL199" s="970" t="s">
        <v>641</v>
      </c>
      <c r="AM199" s="931" t="s">
        <v>710</v>
      </c>
      <c r="AN199" s="931" t="s">
        <v>711</v>
      </c>
      <c r="AO199" s="931"/>
      <c r="AP199" s="931"/>
      <c r="AQ199" s="931"/>
      <c r="AR199" s="931"/>
      <c r="AS199" s="931"/>
      <c r="AT199" s="931"/>
      <c r="AU199" s="931"/>
      <c r="AV199" s="931"/>
      <c r="AW199" s="931"/>
      <c r="AX199" s="931"/>
      <c r="AY199" s="931"/>
      <c r="AZ199" s="931"/>
      <c r="BA199" s="931"/>
      <c r="BB199" s="931"/>
      <c r="BC199" s="931"/>
      <c r="BD199" s="931"/>
      <c r="BE199" s="739" t="s">
        <v>121</v>
      </c>
      <c r="BF199" s="970">
        <v>44077</v>
      </c>
      <c r="BG199" s="866">
        <f ca="1" t="shared" si="2"/>
        <v>67</v>
      </c>
      <c r="BH199" s="739" t="s">
        <v>121</v>
      </c>
      <c r="BI199" s="739" t="s">
        <v>939</v>
      </c>
      <c r="BJ199" s="931" t="s">
        <v>91</v>
      </c>
      <c r="BK199" s="751"/>
      <c r="BL199" s="867"/>
      <c r="BM199" s="867"/>
      <c r="BN199" s="876"/>
    </row>
    <row r="200" s="710" customFormat="1" ht="27.95" hidden="1" customHeight="1" spans="1:66">
      <c r="A200" s="935">
        <v>193</v>
      </c>
      <c r="B200" s="936">
        <v>2020</v>
      </c>
      <c r="C200" s="747" t="s">
        <v>849</v>
      </c>
      <c r="D200" s="937">
        <v>44057</v>
      </c>
      <c r="E200" s="936"/>
      <c r="F200" s="938">
        <v>193</v>
      </c>
      <c r="G200" s="936"/>
      <c r="H200" s="936"/>
      <c r="I200" s="936"/>
      <c r="J200" s="954" t="s">
        <v>940</v>
      </c>
      <c r="K200" s="951"/>
      <c r="L200" s="936">
        <v>0</v>
      </c>
      <c r="M200" s="781" t="s">
        <v>378</v>
      </c>
      <c r="N200" s="952" t="s">
        <v>378</v>
      </c>
      <c r="O200" s="953" t="s">
        <v>941</v>
      </c>
      <c r="P200" s="936"/>
      <c r="Q200" s="936">
        <v>1725406779</v>
      </c>
      <c r="R200" s="936"/>
      <c r="S200" s="936" t="s">
        <v>889</v>
      </c>
      <c r="T200" s="936">
        <v>151</v>
      </c>
      <c r="U200" s="936" t="s">
        <v>358</v>
      </c>
      <c r="V200" s="954">
        <v>1</v>
      </c>
      <c r="W200" s="936" t="s">
        <v>74</v>
      </c>
      <c r="X200" s="936"/>
      <c r="Y200" s="936"/>
      <c r="Z200" s="936"/>
      <c r="AA200" s="936"/>
      <c r="AB200" s="936"/>
      <c r="AC200" s="936"/>
      <c r="AD200" s="936"/>
      <c r="AE200" s="968"/>
      <c r="AF200" s="936"/>
      <c r="AG200" s="936" t="s">
        <v>74</v>
      </c>
      <c r="AH200" s="971">
        <v>44057</v>
      </c>
      <c r="AI200" s="936" t="str">
        <f t="shared" si="6"/>
        <v>agosto</v>
      </c>
      <c r="AJ200" s="936"/>
      <c r="AK200" s="936"/>
      <c r="AL200" s="936"/>
      <c r="AM200" s="936"/>
      <c r="AN200" s="936"/>
      <c r="AO200" s="936"/>
      <c r="AP200" s="936"/>
      <c r="AQ200" s="936"/>
      <c r="AR200" s="936"/>
      <c r="AS200" s="936"/>
      <c r="AT200" s="936"/>
      <c r="AU200" s="936"/>
      <c r="AV200" s="936"/>
      <c r="AW200" s="936"/>
      <c r="AX200" s="936"/>
      <c r="AY200" s="936"/>
      <c r="AZ200" s="936"/>
      <c r="BA200" s="936"/>
      <c r="BB200" s="936"/>
      <c r="BC200" s="936"/>
      <c r="BD200" s="936"/>
      <c r="BE200" s="746" t="s">
        <v>568</v>
      </c>
      <c r="BF200" s="971">
        <v>44057</v>
      </c>
      <c r="BG200" s="866">
        <f ca="1" t="shared" ref="BG200:BG263" si="12">NETWORKDAYS(BF200,TODAY())</f>
        <v>81</v>
      </c>
      <c r="BH200" s="746" t="s">
        <v>568</v>
      </c>
      <c r="BI200" s="746" t="s">
        <v>568</v>
      </c>
      <c r="BJ200" s="936" t="s">
        <v>419</v>
      </c>
      <c r="BK200" s="752"/>
      <c r="BL200" s="871"/>
      <c r="BM200" s="871"/>
      <c r="BN200" s="877"/>
    </row>
    <row r="201" s="710" customFormat="1" ht="27.95" hidden="1" customHeight="1" spans="1:66">
      <c r="A201" s="935">
        <v>194</v>
      </c>
      <c r="B201" s="936">
        <v>2020</v>
      </c>
      <c r="C201" s="747" t="s">
        <v>849</v>
      </c>
      <c r="D201" s="937">
        <v>44058</v>
      </c>
      <c r="E201" s="936"/>
      <c r="F201" s="938">
        <v>194</v>
      </c>
      <c r="G201" s="936"/>
      <c r="H201" s="936"/>
      <c r="I201" s="936"/>
      <c r="J201" s="954" t="s">
        <v>942</v>
      </c>
      <c r="K201" s="951"/>
      <c r="L201" s="936">
        <v>0</v>
      </c>
      <c r="M201" s="781" t="s">
        <v>68</v>
      </c>
      <c r="N201" s="952" t="s">
        <v>943</v>
      </c>
      <c r="O201" s="953" t="s">
        <v>944</v>
      </c>
      <c r="P201" s="936"/>
      <c r="Q201" s="936">
        <v>1717961393</v>
      </c>
      <c r="R201" s="936"/>
      <c r="S201" s="936" t="s">
        <v>889</v>
      </c>
      <c r="T201" s="936">
        <v>151</v>
      </c>
      <c r="U201" s="936" t="s">
        <v>358</v>
      </c>
      <c r="V201" s="954">
        <v>1</v>
      </c>
      <c r="W201" s="936" t="s">
        <v>74</v>
      </c>
      <c r="X201" s="936"/>
      <c r="Y201" s="936"/>
      <c r="Z201" s="936"/>
      <c r="AA201" s="936"/>
      <c r="AB201" s="936"/>
      <c r="AC201" s="936"/>
      <c r="AD201" s="936"/>
      <c r="AE201" s="968"/>
      <c r="AF201" s="936"/>
      <c r="AG201" s="936" t="s">
        <v>74</v>
      </c>
      <c r="AH201" s="971">
        <v>44058</v>
      </c>
      <c r="AI201" s="936" t="str">
        <f t="shared" si="6"/>
        <v>agosto</v>
      </c>
      <c r="AJ201" s="936"/>
      <c r="AK201" s="936"/>
      <c r="AL201" s="936"/>
      <c r="AM201" s="936"/>
      <c r="AN201" s="936"/>
      <c r="AO201" s="936"/>
      <c r="AP201" s="936"/>
      <c r="AQ201" s="936"/>
      <c r="AR201" s="936"/>
      <c r="AS201" s="936"/>
      <c r="AT201" s="936"/>
      <c r="AU201" s="936"/>
      <c r="AV201" s="936"/>
      <c r="AW201" s="936"/>
      <c r="AX201" s="936"/>
      <c r="AY201" s="936"/>
      <c r="AZ201" s="936"/>
      <c r="BA201" s="936"/>
      <c r="BB201" s="936"/>
      <c r="BC201" s="936"/>
      <c r="BD201" s="936"/>
      <c r="BE201" s="746" t="s">
        <v>568</v>
      </c>
      <c r="BF201" s="971">
        <v>44058</v>
      </c>
      <c r="BG201" s="866">
        <f ca="1" t="shared" si="12"/>
        <v>80</v>
      </c>
      <c r="BH201" s="746" t="s">
        <v>568</v>
      </c>
      <c r="BI201" s="746" t="s">
        <v>568</v>
      </c>
      <c r="BJ201" s="936" t="s">
        <v>432</v>
      </c>
      <c r="BK201" s="752"/>
      <c r="BL201" s="871"/>
      <c r="BM201" s="871"/>
      <c r="BN201" s="877"/>
    </row>
    <row r="202" s="709" customFormat="1" ht="27.95" hidden="1" customHeight="1" spans="1:66">
      <c r="A202" s="930">
        <v>195</v>
      </c>
      <c r="B202" s="931">
        <v>2020</v>
      </c>
      <c r="C202" s="744" t="s">
        <v>849</v>
      </c>
      <c r="D202" s="932">
        <v>44058</v>
      </c>
      <c r="E202" s="931"/>
      <c r="F202" s="934">
        <v>195</v>
      </c>
      <c r="G202" s="931"/>
      <c r="H202" s="931"/>
      <c r="I202" s="931"/>
      <c r="J202" s="774" t="s">
        <v>945</v>
      </c>
      <c r="K202" s="931"/>
      <c r="L202" s="931" t="s">
        <v>907</v>
      </c>
      <c r="M202" s="774" t="s">
        <v>68</v>
      </c>
      <c r="N202" s="950" t="s">
        <v>946</v>
      </c>
      <c r="O202" s="779" t="s">
        <v>947</v>
      </c>
      <c r="P202" s="931"/>
      <c r="Q202" s="931">
        <v>1725896839</v>
      </c>
      <c r="R202" s="931"/>
      <c r="S202" s="931" t="s">
        <v>889</v>
      </c>
      <c r="T202" s="931">
        <v>151</v>
      </c>
      <c r="U202" s="931" t="s">
        <v>358</v>
      </c>
      <c r="V202" s="774">
        <v>1</v>
      </c>
      <c r="W202" s="931" t="s">
        <v>74</v>
      </c>
      <c r="X202" s="931"/>
      <c r="Y202" s="931"/>
      <c r="Z202" s="931"/>
      <c r="AA202" s="931"/>
      <c r="AB202" s="931"/>
      <c r="AC202" s="931"/>
      <c r="AD202" s="931"/>
      <c r="AE202" s="967"/>
      <c r="AF202" s="931"/>
      <c r="AG202" s="931" t="s">
        <v>74</v>
      </c>
      <c r="AH202" s="970">
        <v>44058</v>
      </c>
      <c r="AI202" s="931" t="str">
        <f t="shared" si="6"/>
        <v>agosto</v>
      </c>
      <c r="AJ202" s="931" t="s">
        <v>74</v>
      </c>
      <c r="AK202" s="970">
        <v>44111</v>
      </c>
      <c r="AL202" s="931" t="s">
        <v>416</v>
      </c>
      <c r="AM202" s="931" t="s">
        <v>710</v>
      </c>
      <c r="AN202" s="931" t="s">
        <v>948</v>
      </c>
      <c r="AO202" s="931"/>
      <c r="AP202" s="931"/>
      <c r="AQ202" s="931"/>
      <c r="AR202" s="931"/>
      <c r="AS202" s="931"/>
      <c r="AT202" s="931"/>
      <c r="AU202" s="931"/>
      <c r="AV202" s="931"/>
      <c r="AW202" s="931"/>
      <c r="AX202" s="931"/>
      <c r="AY202" s="931"/>
      <c r="AZ202" s="931"/>
      <c r="BA202" s="931"/>
      <c r="BB202" s="931"/>
      <c r="BC202" s="931"/>
      <c r="BD202" s="931"/>
      <c r="BE202" s="739" t="s">
        <v>121</v>
      </c>
      <c r="BF202" s="970">
        <v>44111</v>
      </c>
      <c r="BG202" s="869">
        <f ca="1" t="shared" si="12"/>
        <v>43</v>
      </c>
      <c r="BH202" s="739" t="s">
        <v>121</v>
      </c>
      <c r="BI202" s="739" t="s">
        <v>121</v>
      </c>
      <c r="BJ202" s="931" t="s">
        <v>78</v>
      </c>
      <c r="BK202" s="751"/>
      <c r="BL202" s="867"/>
      <c r="BM202" s="867"/>
      <c r="BN202" s="876"/>
    </row>
    <row r="203" s="709" customFormat="1" ht="27.95" hidden="1" customHeight="1" spans="1:66">
      <c r="A203" s="930">
        <v>196</v>
      </c>
      <c r="B203" s="931">
        <v>2020</v>
      </c>
      <c r="C203" s="744" t="s">
        <v>849</v>
      </c>
      <c r="D203" s="932">
        <v>44058</v>
      </c>
      <c r="E203" s="931"/>
      <c r="F203" s="934">
        <v>196</v>
      </c>
      <c r="G203" s="931"/>
      <c r="H203" s="931"/>
      <c r="I203" s="931"/>
      <c r="J203" s="774" t="s">
        <v>949</v>
      </c>
      <c r="K203" s="931"/>
      <c r="L203" s="931" t="s">
        <v>907</v>
      </c>
      <c r="M203" s="774" t="s">
        <v>68</v>
      </c>
      <c r="N203" s="950" t="s">
        <v>950</v>
      </c>
      <c r="O203" s="779" t="s">
        <v>951</v>
      </c>
      <c r="P203" s="931"/>
      <c r="Q203" s="931">
        <v>1720968849</v>
      </c>
      <c r="R203" s="931"/>
      <c r="S203" s="931" t="s">
        <v>889</v>
      </c>
      <c r="T203" s="931">
        <v>151</v>
      </c>
      <c r="U203" s="931"/>
      <c r="V203" s="774"/>
      <c r="W203" s="931" t="s">
        <v>74</v>
      </c>
      <c r="X203" s="931"/>
      <c r="Y203" s="931"/>
      <c r="Z203" s="931"/>
      <c r="AA203" s="931"/>
      <c r="AB203" s="931"/>
      <c r="AC203" s="931"/>
      <c r="AD203" s="931"/>
      <c r="AE203" s="967"/>
      <c r="AF203" s="931"/>
      <c r="AG203" s="931" t="s">
        <v>74</v>
      </c>
      <c r="AH203" s="970">
        <v>44058</v>
      </c>
      <c r="AI203" s="931" t="str">
        <f t="shared" si="6"/>
        <v>agosto</v>
      </c>
      <c r="AJ203" s="931" t="s">
        <v>74</v>
      </c>
      <c r="AK203" s="970">
        <v>44092</v>
      </c>
      <c r="AL203" s="931"/>
      <c r="AM203" s="931"/>
      <c r="AN203" s="931" t="s">
        <v>952</v>
      </c>
      <c r="AO203" s="931"/>
      <c r="AP203" s="931"/>
      <c r="AQ203" s="931"/>
      <c r="AR203" s="931"/>
      <c r="AS203" s="931"/>
      <c r="AT203" s="931"/>
      <c r="AU203" s="931"/>
      <c r="AV203" s="931"/>
      <c r="AW203" s="931"/>
      <c r="AX203" s="931"/>
      <c r="AY203" s="931"/>
      <c r="AZ203" s="931"/>
      <c r="BA203" s="931"/>
      <c r="BB203" s="931"/>
      <c r="BC203" s="931"/>
      <c r="BD203" s="931"/>
      <c r="BE203" s="739" t="s">
        <v>568</v>
      </c>
      <c r="BF203" s="970">
        <v>44058</v>
      </c>
      <c r="BG203" s="866">
        <f ca="1" t="shared" si="12"/>
        <v>80</v>
      </c>
      <c r="BH203" s="739" t="s">
        <v>568</v>
      </c>
      <c r="BI203" s="739" t="s">
        <v>568</v>
      </c>
      <c r="BJ203" s="931" t="s">
        <v>91</v>
      </c>
      <c r="BK203" s="751"/>
      <c r="BL203" s="867"/>
      <c r="BM203" s="867"/>
      <c r="BN203" s="876"/>
    </row>
    <row r="204" s="710" customFormat="1" ht="27.95" hidden="1" customHeight="1" spans="1:66">
      <c r="A204" s="935">
        <v>197</v>
      </c>
      <c r="B204" s="936">
        <v>2020</v>
      </c>
      <c r="C204" s="747" t="s">
        <v>849</v>
      </c>
      <c r="D204" s="937">
        <v>44058</v>
      </c>
      <c r="E204" s="936"/>
      <c r="F204" s="938">
        <v>197</v>
      </c>
      <c r="G204" s="936"/>
      <c r="H204" s="936"/>
      <c r="I204" s="936"/>
      <c r="J204" s="954" t="s">
        <v>953</v>
      </c>
      <c r="K204" s="951"/>
      <c r="L204" s="936" t="s">
        <v>907</v>
      </c>
      <c r="M204" s="781" t="s">
        <v>68</v>
      </c>
      <c r="N204" s="952" t="s">
        <v>954</v>
      </c>
      <c r="O204" s="953" t="s">
        <v>955</v>
      </c>
      <c r="P204" s="936"/>
      <c r="Q204" s="936">
        <v>1726329459</v>
      </c>
      <c r="R204" s="936"/>
      <c r="S204" s="936" t="s">
        <v>889</v>
      </c>
      <c r="T204" s="936">
        <v>151</v>
      </c>
      <c r="U204" s="936" t="s">
        <v>358</v>
      </c>
      <c r="V204" s="954">
        <v>1</v>
      </c>
      <c r="W204" s="936" t="s">
        <v>74</v>
      </c>
      <c r="X204" s="936"/>
      <c r="Y204" s="936"/>
      <c r="Z204" s="936"/>
      <c r="AA204" s="936"/>
      <c r="AB204" s="936"/>
      <c r="AC204" s="936"/>
      <c r="AD204" s="936"/>
      <c r="AE204" s="968"/>
      <c r="AF204" s="936"/>
      <c r="AG204" s="936" t="s">
        <v>74</v>
      </c>
      <c r="AH204" s="971">
        <v>44058</v>
      </c>
      <c r="AI204" s="936" t="str">
        <f t="shared" si="6"/>
        <v>agosto</v>
      </c>
      <c r="AJ204" s="936"/>
      <c r="AK204" s="936"/>
      <c r="AL204" s="936"/>
      <c r="AM204" s="936"/>
      <c r="AN204" s="936"/>
      <c r="AO204" s="936"/>
      <c r="AP204" s="936"/>
      <c r="AQ204" s="936"/>
      <c r="AR204" s="936"/>
      <c r="AS204" s="936"/>
      <c r="AT204" s="936"/>
      <c r="AU204" s="936"/>
      <c r="AV204" s="936"/>
      <c r="AW204" s="936"/>
      <c r="AX204" s="936"/>
      <c r="AY204" s="936"/>
      <c r="AZ204" s="936"/>
      <c r="BA204" s="936"/>
      <c r="BB204" s="936"/>
      <c r="BC204" s="936"/>
      <c r="BD204" s="936"/>
      <c r="BE204" s="746" t="s">
        <v>568</v>
      </c>
      <c r="BF204" s="971">
        <v>44058</v>
      </c>
      <c r="BG204" s="866">
        <f ca="1" t="shared" si="12"/>
        <v>80</v>
      </c>
      <c r="BH204" s="746" t="s">
        <v>568</v>
      </c>
      <c r="BI204" s="746" t="s">
        <v>568</v>
      </c>
      <c r="BJ204" s="936" t="s">
        <v>419</v>
      </c>
      <c r="BK204" s="752"/>
      <c r="BL204" s="871"/>
      <c r="BM204" s="871"/>
      <c r="BN204" s="877"/>
    </row>
    <row r="205" s="710" customFormat="1" ht="27.95" hidden="1" customHeight="1" spans="1:66">
      <c r="A205" s="935">
        <v>198</v>
      </c>
      <c r="B205" s="936">
        <v>2020</v>
      </c>
      <c r="C205" s="747" t="s">
        <v>849</v>
      </c>
      <c r="D205" s="937">
        <v>44058</v>
      </c>
      <c r="E205" s="936"/>
      <c r="F205" s="938">
        <v>198</v>
      </c>
      <c r="G205" s="936"/>
      <c r="H205" s="936"/>
      <c r="I205" s="936"/>
      <c r="J205" s="954" t="s">
        <v>956</v>
      </c>
      <c r="K205" s="951"/>
      <c r="L205" s="936" t="s">
        <v>907</v>
      </c>
      <c r="M205" s="781" t="s">
        <v>265</v>
      </c>
      <c r="N205" s="952" t="s">
        <v>265</v>
      </c>
      <c r="O205" s="953" t="s">
        <v>957</v>
      </c>
      <c r="P205" s="936"/>
      <c r="Q205" s="936">
        <v>1717074726</v>
      </c>
      <c r="R205" s="936"/>
      <c r="S205" s="936" t="s">
        <v>889</v>
      </c>
      <c r="T205" s="936">
        <v>151</v>
      </c>
      <c r="U205" s="936" t="s">
        <v>358</v>
      </c>
      <c r="V205" s="954">
        <v>1</v>
      </c>
      <c r="W205" s="936" t="s">
        <v>74</v>
      </c>
      <c r="X205" s="936"/>
      <c r="Y205" s="936"/>
      <c r="Z205" s="936"/>
      <c r="AA205" s="936"/>
      <c r="AB205" s="936"/>
      <c r="AC205" s="936"/>
      <c r="AD205" s="936"/>
      <c r="AE205" s="968"/>
      <c r="AF205" s="936"/>
      <c r="AG205" s="936" t="s">
        <v>74</v>
      </c>
      <c r="AH205" s="971">
        <v>44058</v>
      </c>
      <c r="AI205" s="936" t="str">
        <f t="shared" si="6"/>
        <v>agosto</v>
      </c>
      <c r="AJ205" s="936"/>
      <c r="AK205" s="936"/>
      <c r="AL205" s="936"/>
      <c r="AM205" s="936"/>
      <c r="AN205" s="936"/>
      <c r="AO205" s="936"/>
      <c r="AP205" s="936"/>
      <c r="AQ205" s="936"/>
      <c r="AR205" s="936"/>
      <c r="AS205" s="936"/>
      <c r="AT205" s="936"/>
      <c r="AU205" s="936"/>
      <c r="AV205" s="936"/>
      <c r="AW205" s="936"/>
      <c r="AX205" s="936"/>
      <c r="AY205" s="936"/>
      <c r="AZ205" s="936"/>
      <c r="BA205" s="936"/>
      <c r="BB205" s="936"/>
      <c r="BC205" s="936"/>
      <c r="BD205" s="936"/>
      <c r="BE205" s="746" t="s">
        <v>568</v>
      </c>
      <c r="BF205" s="971">
        <v>44058</v>
      </c>
      <c r="BG205" s="866">
        <f ca="1" t="shared" si="12"/>
        <v>80</v>
      </c>
      <c r="BH205" s="746" t="s">
        <v>568</v>
      </c>
      <c r="BI205" s="746" t="s">
        <v>568</v>
      </c>
      <c r="BJ205" s="936" t="s">
        <v>432</v>
      </c>
      <c r="BK205" s="752"/>
      <c r="BL205" s="871"/>
      <c r="BM205" s="871"/>
      <c r="BN205" s="877"/>
    </row>
    <row r="206" s="710" customFormat="1" ht="27.95" hidden="1" customHeight="1" spans="1:66">
      <c r="A206" s="935">
        <v>199</v>
      </c>
      <c r="B206" s="936">
        <v>2020</v>
      </c>
      <c r="C206" s="747" t="s">
        <v>849</v>
      </c>
      <c r="D206" s="937">
        <v>44061</v>
      </c>
      <c r="E206" s="936"/>
      <c r="F206" s="938">
        <v>199</v>
      </c>
      <c r="G206" s="936"/>
      <c r="H206" s="936"/>
      <c r="I206" s="936"/>
      <c r="J206" s="890" t="s">
        <v>958</v>
      </c>
      <c r="K206" s="951"/>
      <c r="L206" s="936">
        <v>0</v>
      </c>
      <c r="M206" s="781" t="s">
        <v>265</v>
      </c>
      <c r="N206" s="952"/>
      <c r="O206" s="953" t="s">
        <v>959</v>
      </c>
      <c r="P206" s="936"/>
      <c r="Q206" s="902">
        <v>601898463</v>
      </c>
      <c r="R206" s="936"/>
      <c r="S206" s="808" t="s">
        <v>152</v>
      </c>
      <c r="T206" s="810">
        <v>201</v>
      </c>
      <c r="U206" s="746" t="s">
        <v>86</v>
      </c>
      <c r="V206" s="750">
        <v>1</v>
      </c>
      <c r="W206" s="746"/>
      <c r="X206" s="936" t="s">
        <v>74</v>
      </c>
      <c r="Y206" s="936"/>
      <c r="Z206" s="936"/>
      <c r="AA206" s="936" t="s">
        <v>39</v>
      </c>
      <c r="AB206" s="936" t="s">
        <v>960</v>
      </c>
      <c r="AC206" s="936"/>
      <c r="AD206" s="936"/>
      <c r="AE206" s="968"/>
      <c r="AF206" s="936"/>
      <c r="AG206" s="936" t="s">
        <v>74</v>
      </c>
      <c r="AH206" s="971">
        <v>44061</v>
      </c>
      <c r="AI206" s="936" t="str">
        <f t="shared" si="6"/>
        <v>agosto</v>
      </c>
      <c r="AJ206" s="936"/>
      <c r="AK206" s="936"/>
      <c r="AL206" s="936"/>
      <c r="AM206" s="936"/>
      <c r="AN206" s="936"/>
      <c r="AO206" s="936"/>
      <c r="AP206" s="936"/>
      <c r="AQ206" s="936"/>
      <c r="AR206" s="936"/>
      <c r="AS206" s="936"/>
      <c r="AT206" s="936"/>
      <c r="AU206" s="936"/>
      <c r="AV206" s="936"/>
      <c r="AW206" s="936"/>
      <c r="AX206" s="936"/>
      <c r="AY206" s="936"/>
      <c r="AZ206" s="936"/>
      <c r="BA206" s="936"/>
      <c r="BB206" s="936"/>
      <c r="BC206" s="936"/>
      <c r="BD206" s="936"/>
      <c r="BE206" s="746" t="s">
        <v>568</v>
      </c>
      <c r="BF206" s="971">
        <v>44061</v>
      </c>
      <c r="BG206" s="866">
        <f ca="1" t="shared" si="12"/>
        <v>79</v>
      </c>
      <c r="BH206" s="746" t="s">
        <v>568</v>
      </c>
      <c r="BI206" s="746" t="s">
        <v>568</v>
      </c>
      <c r="BJ206" s="936" t="s">
        <v>419</v>
      </c>
      <c r="BK206" s="752"/>
      <c r="BL206" s="871"/>
      <c r="BM206" s="871"/>
      <c r="BN206" s="877"/>
    </row>
    <row r="207" s="710" customFormat="1" ht="27.95" hidden="1" customHeight="1" spans="1:66">
      <c r="A207" s="935">
        <v>200</v>
      </c>
      <c r="B207" s="936">
        <v>2020</v>
      </c>
      <c r="C207" s="747" t="s">
        <v>849</v>
      </c>
      <c r="D207" s="937">
        <v>44057</v>
      </c>
      <c r="E207" s="936"/>
      <c r="F207" s="938">
        <v>200</v>
      </c>
      <c r="G207" s="936"/>
      <c r="H207" s="936"/>
      <c r="I207" s="936"/>
      <c r="J207" s="954" t="s">
        <v>961</v>
      </c>
      <c r="K207" s="951"/>
      <c r="L207" s="936">
        <v>0</v>
      </c>
      <c r="M207" s="781" t="s">
        <v>96</v>
      </c>
      <c r="N207" s="952" t="s">
        <v>962</v>
      </c>
      <c r="O207" s="953" t="s">
        <v>963</v>
      </c>
      <c r="P207" s="936"/>
      <c r="Q207" s="936">
        <v>1721349130</v>
      </c>
      <c r="R207" s="936"/>
      <c r="S207" s="936" t="s">
        <v>889</v>
      </c>
      <c r="T207" s="936">
        <v>151</v>
      </c>
      <c r="U207" s="936" t="s">
        <v>358</v>
      </c>
      <c r="V207" s="954">
        <v>1</v>
      </c>
      <c r="W207" s="936" t="s">
        <v>74</v>
      </c>
      <c r="X207" s="936"/>
      <c r="Y207" s="936"/>
      <c r="Z207" s="936"/>
      <c r="AA207" s="936"/>
      <c r="AB207" s="936"/>
      <c r="AC207" s="936"/>
      <c r="AD207" s="936"/>
      <c r="AE207" s="936"/>
      <c r="AF207" s="936"/>
      <c r="AG207" s="936" t="s">
        <v>74</v>
      </c>
      <c r="AH207" s="971">
        <v>44057</v>
      </c>
      <c r="AI207" s="936" t="str">
        <f t="shared" si="6"/>
        <v>agosto</v>
      </c>
      <c r="AJ207" s="936"/>
      <c r="AK207" s="936"/>
      <c r="AL207" s="936"/>
      <c r="AM207" s="936"/>
      <c r="AN207" s="936"/>
      <c r="AO207" s="936"/>
      <c r="AP207" s="936"/>
      <c r="AQ207" s="936"/>
      <c r="AR207" s="936"/>
      <c r="AS207" s="936"/>
      <c r="AT207" s="936"/>
      <c r="AU207" s="936"/>
      <c r="AV207" s="936"/>
      <c r="AW207" s="936"/>
      <c r="AX207" s="936"/>
      <c r="AY207" s="936"/>
      <c r="AZ207" s="936"/>
      <c r="BA207" s="936"/>
      <c r="BB207" s="936"/>
      <c r="BC207" s="936"/>
      <c r="BD207" s="936"/>
      <c r="BE207" s="746" t="s">
        <v>568</v>
      </c>
      <c r="BF207" s="971">
        <v>44057</v>
      </c>
      <c r="BG207" s="866">
        <f ca="1" t="shared" si="12"/>
        <v>81</v>
      </c>
      <c r="BH207" s="746" t="s">
        <v>568</v>
      </c>
      <c r="BI207" s="746" t="s">
        <v>568</v>
      </c>
      <c r="BJ207" s="936" t="s">
        <v>432</v>
      </c>
      <c r="BK207" s="752"/>
      <c r="BL207" s="871"/>
      <c r="BM207" s="871"/>
      <c r="BN207" s="877"/>
    </row>
    <row r="208" s="710" customFormat="1" ht="27.95" hidden="1" customHeight="1" spans="1:66">
      <c r="A208" s="935">
        <v>201</v>
      </c>
      <c r="B208" s="936">
        <v>2020</v>
      </c>
      <c r="C208" s="747" t="s">
        <v>849</v>
      </c>
      <c r="D208" s="937">
        <v>44061</v>
      </c>
      <c r="E208" s="936"/>
      <c r="F208" s="938">
        <v>201</v>
      </c>
      <c r="G208" s="936"/>
      <c r="H208" s="936"/>
      <c r="I208" s="936"/>
      <c r="J208" s="954" t="s">
        <v>964</v>
      </c>
      <c r="K208" s="951"/>
      <c r="L208" s="936" t="s">
        <v>907</v>
      </c>
      <c r="M208" s="781" t="s">
        <v>265</v>
      </c>
      <c r="N208" s="952"/>
      <c r="O208" s="953" t="s">
        <v>965</v>
      </c>
      <c r="P208" s="936"/>
      <c r="Q208" s="936">
        <v>1709723777</v>
      </c>
      <c r="R208" s="936"/>
      <c r="S208" s="936" t="s">
        <v>966</v>
      </c>
      <c r="T208" s="936">
        <v>332</v>
      </c>
      <c r="U208" s="936">
        <v>104</v>
      </c>
      <c r="V208" s="936">
        <v>15</v>
      </c>
      <c r="W208" s="936"/>
      <c r="X208" s="936" t="s">
        <v>74</v>
      </c>
      <c r="Y208" s="936"/>
      <c r="Z208" s="936"/>
      <c r="AA208" s="936" t="s">
        <v>39</v>
      </c>
      <c r="AB208" s="936" t="s">
        <v>967</v>
      </c>
      <c r="AC208" s="936"/>
      <c r="AD208" s="936"/>
      <c r="AE208" s="936"/>
      <c r="AF208" s="936"/>
      <c r="AG208" s="936" t="s">
        <v>74</v>
      </c>
      <c r="AH208" s="971">
        <v>44061</v>
      </c>
      <c r="AI208" s="936" t="str">
        <f t="shared" si="6"/>
        <v>agosto</v>
      </c>
      <c r="AJ208" s="936"/>
      <c r="AK208" s="936"/>
      <c r="AL208" s="936"/>
      <c r="AM208" s="936"/>
      <c r="AN208" s="936"/>
      <c r="AO208" s="936"/>
      <c r="AP208" s="936"/>
      <c r="AQ208" s="936"/>
      <c r="AR208" s="936"/>
      <c r="AS208" s="936"/>
      <c r="AT208" s="936"/>
      <c r="AU208" s="936"/>
      <c r="AV208" s="936"/>
      <c r="AW208" s="936"/>
      <c r="AX208" s="936"/>
      <c r="AY208" s="936"/>
      <c r="AZ208" s="936"/>
      <c r="BA208" s="936"/>
      <c r="BB208" s="936"/>
      <c r="BC208" s="936"/>
      <c r="BD208" s="936"/>
      <c r="BE208" s="746" t="s">
        <v>568</v>
      </c>
      <c r="BF208" s="971">
        <v>44061</v>
      </c>
      <c r="BG208" s="866">
        <f ca="1" t="shared" si="12"/>
        <v>79</v>
      </c>
      <c r="BH208" s="746" t="s">
        <v>568</v>
      </c>
      <c r="BI208" s="746" t="s">
        <v>568</v>
      </c>
      <c r="BJ208" s="936" t="s">
        <v>419</v>
      </c>
      <c r="BK208" s="752"/>
      <c r="BL208" s="871"/>
      <c r="BM208" s="871"/>
      <c r="BN208" s="877"/>
    </row>
    <row r="209" s="710" customFormat="1" ht="27.95" hidden="1" customHeight="1" spans="1:66">
      <c r="A209" s="935">
        <v>202</v>
      </c>
      <c r="B209" s="936">
        <v>2020</v>
      </c>
      <c r="C209" s="747" t="s">
        <v>849</v>
      </c>
      <c r="D209" s="937">
        <v>44061</v>
      </c>
      <c r="E209" s="936"/>
      <c r="F209" s="938">
        <v>202</v>
      </c>
      <c r="G209" s="936"/>
      <c r="H209" s="936"/>
      <c r="I209" s="936"/>
      <c r="J209" s="954" t="s">
        <v>968</v>
      </c>
      <c r="K209" s="951"/>
      <c r="L209" s="936" t="s">
        <v>907</v>
      </c>
      <c r="M209" s="781" t="s">
        <v>68</v>
      </c>
      <c r="N209" s="952"/>
      <c r="O209" s="953" t="s">
        <v>969</v>
      </c>
      <c r="P209" s="936"/>
      <c r="Q209" s="936">
        <v>1704571593</v>
      </c>
      <c r="R209" s="936"/>
      <c r="S209" s="936" t="s">
        <v>970</v>
      </c>
      <c r="T209" s="936">
        <v>332</v>
      </c>
      <c r="U209" s="936">
        <v>106</v>
      </c>
      <c r="V209" s="936">
        <v>13</v>
      </c>
      <c r="W209" s="936"/>
      <c r="X209" s="936" t="s">
        <v>74</v>
      </c>
      <c r="Y209" s="936"/>
      <c r="Z209" s="936"/>
      <c r="AA209" s="936" t="s">
        <v>39</v>
      </c>
      <c r="AB209" s="936" t="s">
        <v>971</v>
      </c>
      <c r="AC209" s="936"/>
      <c r="AD209" s="936"/>
      <c r="AE209" s="936"/>
      <c r="AF209" s="936"/>
      <c r="AG209" s="936" t="s">
        <v>74</v>
      </c>
      <c r="AH209" s="971">
        <v>44061</v>
      </c>
      <c r="AI209" s="936" t="str">
        <f t="shared" si="6"/>
        <v>agosto</v>
      </c>
      <c r="AJ209" s="936"/>
      <c r="AK209" s="936"/>
      <c r="AL209" s="936"/>
      <c r="AM209" s="936"/>
      <c r="AN209" s="936"/>
      <c r="AO209" s="936"/>
      <c r="AP209" s="936"/>
      <c r="AQ209" s="936"/>
      <c r="AR209" s="936"/>
      <c r="AS209" s="936"/>
      <c r="AT209" s="936"/>
      <c r="AU209" s="936"/>
      <c r="AV209" s="936"/>
      <c r="AW209" s="936"/>
      <c r="AX209" s="936"/>
      <c r="AY209" s="746" t="s">
        <v>568</v>
      </c>
      <c r="AZ209" s="971">
        <v>44061</v>
      </c>
      <c r="BA209" s="936"/>
      <c r="BB209" s="746" t="s">
        <v>568</v>
      </c>
      <c r="BC209" s="746" t="s">
        <v>568</v>
      </c>
      <c r="BD209" s="936"/>
      <c r="BE209" s="746" t="s">
        <v>568</v>
      </c>
      <c r="BF209" s="971">
        <v>44061</v>
      </c>
      <c r="BG209" s="866">
        <f ca="1" t="shared" si="12"/>
        <v>79</v>
      </c>
      <c r="BH209" s="746" t="s">
        <v>568</v>
      </c>
      <c r="BI209" s="746" t="s">
        <v>568</v>
      </c>
      <c r="BJ209" s="936" t="s">
        <v>78</v>
      </c>
      <c r="BK209" s="752"/>
      <c r="BL209" s="871"/>
      <c r="BM209" s="871"/>
      <c r="BN209" s="877"/>
    </row>
    <row r="210" s="713" customFormat="1" ht="27.95" hidden="1" customHeight="1" spans="1:66">
      <c r="A210" s="930">
        <v>203</v>
      </c>
      <c r="B210" s="931">
        <v>2020</v>
      </c>
      <c r="C210" s="744" t="s">
        <v>849</v>
      </c>
      <c r="D210" s="932">
        <v>44061</v>
      </c>
      <c r="E210" s="931"/>
      <c r="F210" s="934">
        <v>203</v>
      </c>
      <c r="G210" s="931"/>
      <c r="H210" s="931"/>
      <c r="I210" s="931"/>
      <c r="J210" s="774" t="s">
        <v>972</v>
      </c>
      <c r="K210" s="931"/>
      <c r="L210" s="931" t="s">
        <v>907</v>
      </c>
      <c r="M210" s="774" t="s">
        <v>973</v>
      </c>
      <c r="N210" s="950"/>
      <c r="O210" s="779" t="s">
        <v>974</v>
      </c>
      <c r="P210" s="931"/>
      <c r="Q210" s="931">
        <v>1727622555</v>
      </c>
      <c r="R210" s="931"/>
      <c r="S210" s="804" t="s">
        <v>286</v>
      </c>
      <c r="T210" s="931">
        <v>332</v>
      </c>
      <c r="U210" s="931">
        <v>105</v>
      </c>
      <c r="V210" s="931">
        <v>5</v>
      </c>
      <c r="W210" s="931"/>
      <c r="X210" s="931" t="s">
        <v>74</v>
      </c>
      <c r="Y210" s="931"/>
      <c r="Z210" s="931"/>
      <c r="AA210" s="931"/>
      <c r="AB210" s="931"/>
      <c r="AC210" s="931"/>
      <c r="AD210" s="931"/>
      <c r="AE210" s="931"/>
      <c r="AF210" s="931"/>
      <c r="AG210" s="931" t="s">
        <v>74</v>
      </c>
      <c r="AH210" s="970">
        <v>44061</v>
      </c>
      <c r="AI210" s="931" t="str">
        <f t="shared" si="6"/>
        <v>agosto</v>
      </c>
      <c r="AJ210" s="931" t="s">
        <v>101</v>
      </c>
      <c r="AK210" s="970">
        <v>44090</v>
      </c>
      <c r="AL210" s="931" t="s">
        <v>641</v>
      </c>
      <c r="AM210" s="931"/>
      <c r="AN210" s="931" t="s">
        <v>975</v>
      </c>
      <c r="AO210" s="931"/>
      <c r="AP210" s="931"/>
      <c r="AQ210" s="931"/>
      <c r="AR210" s="931"/>
      <c r="AS210" s="931"/>
      <c r="AT210" s="931"/>
      <c r="AU210" s="931"/>
      <c r="AV210" s="931"/>
      <c r="AW210" s="931"/>
      <c r="AX210" s="931"/>
      <c r="AY210" s="931"/>
      <c r="AZ210" s="931"/>
      <c r="BA210" s="931"/>
      <c r="BB210" s="931"/>
      <c r="BC210" s="931"/>
      <c r="BD210" s="931"/>
      <c r="BE210" s="739" t="s">
        <v>568</v>
      </c>
      <c r="BF210" s="970">
        <v>44061</v>
      </c>
      <c r="BG210" s="866">
        <f ca="1" t="shared" si="12"/>
        <v>79</v>
      </c>
      <c r="BH210" s="739" t="s">
        <v>568</v>
      </c>
      <c r="BI210" s="739" t="s">
        <v>568</v>
      </c>
      <c r="BJ210" s="931" t="s">
        <v>91</v>
      </c>
      <c r="BK210" s="751"/>
      <c r="BL210" s="978"/>
      <c r="BM210" s="978"/>
      <c r="BN210" s="978"/>
    </row>
    <row r="211" s="714" customFormat="1" ht="27.95" hidden="1" customHeight="1" spans="1:63">
      <c r="A211" s="935">
        <v>204</v>
      </c>
      <c r="B211" s="936">
        <v>2020</v>
      </c>
      <c r="C211" s="747" t="s">
        <v>849</v>
      </c>
      <c r="D211" s="937">
        <v>44061</v>
      </c>
      <c r="E211" s="936"/>
      <c r="F211" s="938">
        <v>204</v>
      </c>
      <c r="G211" s="936"/>
      <c r="H211" s="936"/>
      <c r="I211" s="936"/>
      <c r="J211" s="954" t="s">
        <v>976</v>
      </c>
      <c r="K211" s="951"/>
      <c r="L211" s="936" t="s">
        <v>907</v>
      </c>
      <c r="M211" s="781" t="s">
        <v>68</v>
      </c>
      <c r="N211" s="952"/>
      <c r="O211" s="953" t="s">
        <v>977</v>
      </c>
      <c r="P211" s="936"/>
      <c r="Q211" s="936">
        <v>1702960756</v>
      </c>
      <c r="R211" s="936"/>
      <c r="S211" s="936" t="s">
        <v>970</v>
      </c>
      <c r="T211" s="936">
        <v>332</v>
      </c>
      <c r="U211" s="936">
        <v>104</v>
      </c>
      <c r="V211" s="936">
        <v>1</v>
      </c>
      <c r="W211" s="936"/>
      <c r="X211" s="936" t="s">
        <v>74</v>
      </c>
      <c r="Y211" s="936"/>
      <c r="Z211" s="936"/>
      <c r="AA211" s="936" t="s">
        <v>39</v>
      </c>
      <c r="AB211" s="936" t="s">
        <v>978</v>
      </c>
      <c r="AC211" s="936"/>
      <c r="AD211" s="936"/>
      <c r="AE211" s="936"/>
      <c r="AF211" s="936"/>
      <c r="AG211" s="936" t="s">
        <v>74</v>
      </c>
      <c r="AH211" s="971">
        <v>44061</v>
      </c>
      <c r="AI211" s="936" t="str">
        <f t="shared" si="6"/>
        <v>agosto</v>
      </c>
      <c r="AJ211" s="936"/>
      <c r="AK211" s="936"/>
      <c r="AL211" s="936"/>
      <c r="AM211" s="936"/>
      <c r="AN211" s="936"/>
      <c r="AO211" s="936"/>
      <c r="AP211" s="936"/>
      <c r="AQ211" s="936"/>
      <c r="AR211" s="936"/>
      <c r="AS211" s="936"/>
      <c r="AT211" s="936"/>
      <c r="AU211" s="936"/>
      <c r="AV211" s="936"/>
      <c r="AW211" s="936"/>
      <c r="AX211" s="936"/>
      <c r="AY211" s="936"/>
      <c r="AZ211" s="936"/>
      <c r="BA211" s="936"/>
      <c r="BB211" s="936"/>
      <c r="BC211" s="936"/>
      <c r="BD211" s="936"/>
      <c r="BE211" s="746" t="s">
        <v>568</v>
      </c>
      <c r="BF211" s="971">
        <v>44061</v>
      </c>
      <c r="BG211" s="866">
        <f ca="1" t="shared" si="12"/>
        <v>79</v>
      </c>
      <c r="BH211" s="746" t="s">
        <v>568</v>
      </c>
      <c r="BI211" s="746" t="s">
        <v>568</v>
      </c>
      <c r="BJ211" s="936" t="s">
        <v>419</v>
      </c>
      <c r="BK211" s="752"/>
    </row>
    <row r="212" s="714" customFormat="1" ht="27.95" hidden="1" customHeight="1" spans="1:63">
      <c r="A212" s="935">
        <v>205</v>
      </c>
      <c r="B212" s="936">
        <v>2020</v>
      </c>
      <c r="C212" s="747" t="s">
        <v>849</v>
      </c>
      <c r="D212" s="937">
        <v>44061</v>
      </c>
      <c r="E212" s="936"/>
      <c r="F212" s="938">
        <v>205</v>
      </c>
      <c r="G212" s="936"/>
      <c r="H212" s="936"/>
      <c r="I212" s="936"/>
      <c r="J212" s="954" t="s">
        <v>979</v>
      </c>
      <c r="K212" s="951"/>
      <c r="L212" s="936" t="s">
        <v>907</v>
      </c>
      <c r="M212" s="781" t="s">
        <v>265</v>
      </c>
      <c r="N212" s="952"/>
      <c r="O212" s="953" t="s">
        <v>980</v>
      </c>
      <c r="P212" s="936"/>
      <c r="Q212" s="936">
        <v>1702351279</v>
      </c>
      <c r="R212" s="936"/>
      <c r="S212" s="808" t="s">
        <v>152</v>
      </c>
      <c r="T212" s="936">
        <v>201</v>
      </c>
      <c r="U212" s="746" t="s">
        <v>86</v>
      </c>
      <c r="V212" s="936">
        <v>1</v>
      </c>
      <c r="W212" s="936"/>
      <c r="X212" s="936" t="s">
        <v>74</v>
      </c>
      <c r="Y212" s="936"/>
      <c r="Z212" s="936"/>
      <c r="AA212" s="936" t="s">
        <v>39</v>
      </c>
      <c r="AB212" s="936" t="s">
        <v>981</v>
      </c>
      <c r="AC212" s="936"/>
      <c r="AD212" s="936"/>
      <c r="AE212" s="936"/>
      <c r="AF212" s="936"/>
      <c r="AG212" s="936" t="s">
        <v>74</v>
      </c>
      <c r="AH212" s="971">
        <v>44061</v>
      </c>
      <c r="AI212" s="936" t="str">
        <f t="shared" si="6"/>
        <v>agosto</v>
      </c>
      <c r="AJ212" s="936"/>
      <c r="AK212" s="936"/>
      <c r="AL212" s="936"/>
      <c r="AM212" s="936"/>
      <c r="AN212" s="936"/>
      <c r="AO212" s="936"/>
      <c r="AP212" s="936"/>
      <c r="AQ212" s="936"/>
      <c r="AR212" s="936"/>
      <c r="AS212" s="936"/>
      <c r="AT212" s="936"/>
      <c r="AU212" s="936"/>
      <c r="AV212" s="936"/>
      <c r="AW212" s="936"/>
      <c r="AX212" s="936"/>
      <c r="AY212" s="936"/>
      <c r="AZ212" s="936"/>
      <c r="BA212" s="936"/>
      <c r="BB212" s="936"/>
      <c r="BC212" s="936"/>
      <c r="BD212" s="936"/>
      <c r="BE212" s="746" t="s">
        <v>568</v>
      </c>
      <c r="BF212" s="971">
        <v>44061</v>
      </c>
      <c r="BG212" s="866">
        <f ca="1" t="shared" si="12"/>
        <v>79</v>
      </c>
      <c r="BH212" s="746" t="s">
        <v>568</v>
      </c>
      <c r="BI212" s="746" t="s">
        <v>568</v>
      </c>
      <c r="BJ212" s="936" t="s">
        <v>419</v>
      </c>
      <c r="BK212" s="752"/>
    </row>
    <row r="213" s="714" customFormat="1" ht="27.95" hidden="1" customHeight="1" spans="1:63">
      <c r="A213" s="935">
        <v>206</v>
      </c>
      <c r="B213" s="936">
        <v>2020</v>
      </c>
      <c r="C213" s="747" t="s">
        <v>849</v>
      </c>
      <c r="D213" s="937">
        <v>44061</v>
      </c>
      <c r="E213" s="936"/>
      <c r="F213" s="938">
        <v>206</v>
      </c>
      <c r="G213" s="936"/>
      <c r="H213" s="936"/>
      <c r="I213" s="936"/>
      <c r="J213" s="954" t="s">
        <v>982</v>
      </c>
      <c r="K213" s="951"/>
      <c r="L213" s="936">
        <v>0</v>
      </c>
      <c r="M213" s="781" t="s">
        <v>68</v>
      </c>
      <c r="N213" s="952"/>
      <c r="O213" s="953" t="s">
        <v>983</v>
      </c>
      <c r="P213" s="936"/>
      <c r="Q213" s="936">
        <v>1711396455</v>
      </c>
      <c r="R213" s="936"/>
      <c r="S213" s="936" t="s">
        <v>984</v>
      </c>
      <c r="T213" s="936">
        <v>332</v>
      </c>
      <c r="U213" s="936">
        <v>106</v>
      </c>
      <c r="V213" s="936"/>
      <c r="W213" s="936"/>
      <c r="X213" s="936" t="s">
        <v>74</v>
      </c>
      <c r="Y213" s="936"/>
      <c r="Z213" s="936"/>
      <c r="AA213" s="936" t="s">
        <v>39</v>
      </c>
      <c r="AB213" s="936" t="s">
        <v>985</v>
      </c>
      <c r="AC213" s="936"/>
      <c r="AD213" s="936"/>
      <c r="AE213" s="936"/>
      <c r="AF213" s="936"/>
      <c r="AG213" s="936" t="s">
        <v>74</v>
      </c>
      <c r="AH213" s="971">
        <v>44061</v>
      </c>
      <c r="AI213" s="936" t="str">
        <f t="shared" si="6"/>
        <v>agosto</v>
      </c>
      <c r="AJ213" s="936"/>
      <c r="AK213" s="936"/>
      <c r="AL213" s="936"/>
      <c r="AM213" s="936"/>
      <c r="AN213" s="936"/>
      <c r="AO213" s="936"/>
      <c r="AP213" s="936"/>
      <c r="AQ213" s="936"/>
      <c r="AR213" s="936"/>
      <c r="AS213" s="936"/>
      <c r="AT213" s="936"/>
      <c r="AU213" s="936"/>
      <c r="AV213" s="936"/>
      <c r="AW213" s="936"/>
      <c r="AX213" s="936"/>
      <c r="AY213" s="936"/>
      <c r="AZ213" s="936"/>
      <c r="BA213" s="936"/>
      <c r="BB213" s="936"/>
      <c r="BC213" s="936"/>
      <c r="BD213" s="936"/>
      <c r="BE213" s="746" t="s">
        <v>568</v>
      </c>
      <c r="BF213" s="971">
        <v>44061</v>
      </c>
      <c r="BG213" s="866">
        <f ca="1" t="shared" si="12"/>
        <v>79</v>
      </c>
      <c r="BH213" s="746" t="s">
        <v>568</v>
      </c>
      <c r="BI213" s="746" t="s">
        <v>568</v>
      </c>
      <c r="BJ213" s="936" t="s">
        <v>91</v>
      </c>
      <c r="BK213" s="752"/>
    </row>
    <row r="214" s="713" customFormat="1" ht="27.95" hidden="1" customHeight="1" spans="1:63">
      <c r="A214" s="930">
        <v>207</v>
      </c>
      <c r="B214" s="931">
        <v>2020</v>
      </c>
      <c r="C214" s="744" t="s">
        <v>849</v>
      </c>
      <c r="D214" s="932">
        <v>44061</v>
      </c>
      <c r="E214" s="931"/>
      <c r="F214" s="934">
        <v>207</v>
      </c>
      <c r="G214" s="931"/>
      <c r="H214" s="931"/>
      <c r="I214" s="931"/>
      <c r="J214" s="774" t="s">
        <v>986</v>
      </c>
      <c r="K214" s="931"/>
      <c r="L214" s="931">
        <v>0</v>
      </c>
      <c r="M214" s="774" t="s">
        <v>265</v>
      </c>
      <c r="N214" s="950"/>
      <c r="O214" s="779" t="s">
        <v>987</v>
      </c>
      <c r="P214" s="931"/>
      <c r="Q214" s="931">
        <v>501782007</v>
      </c>
      <c r="R214" s="931"/>
      <c r="S214" s="931" t="s">
        <v>966</v>
      </c>
      <c r="T214" s="931">
        <v>332</v>
      </c>
      <c r="U214" s="931">
        <v>104</v>
      </c>
      <c r="V214" s="931"/>
      <c r="W214" s="931"/>
      <c r="X214" s="931" t="s">
        <v>74</v>
      </c>
      <c r="Y214" s="931"/>
      <c r="Z214" s="931"/>
      <c r="AA214" s="931" t="s">
        <v>39</v>
      </c>
      <c r="AB214" s="931" t="s">
        <v>988</v>
      </c>
      <c r="AC214" s="931"/>
      <c r="AD214" s="931"/>
      <c r="AE214" s="931"/>
      <c r="AF214" s="931"/>
      <c r="AG214" s="931" t="s">
        <v>74</v>
      </c>
      <c r="AH214" s="970">
        <v>44061</v>
      </c>
      <c r="AI214" s="931" t="str">
        <f t="shared" si="6"/>
        <v>agosto</v>
      </c>
      <c r="AJ214" s="931" t="s">
        <v>74</v>
      </c>
      <c r="AK214" s="970">
        <v>44105</v>
      </c>
      <c r="AL214" s="931"/>
      <c r="AM214" s="931"/>
      <c r="AN214" s="931" t="s">
        <v>989</v>
      </c>
      <c r="AO214" s="931"/>
      <c r="AP214" s="931"/>
      <c r="AQ214" s="931"/>
      <c r="AR214" s="931"/>
      <c r="AS214" s="931"/>
      <c r="AT214" s="931"/>
      <c r="AU214" s="931"/>
      <c r="AV214" s="931"/>
      <c r="AW214" s="931"/>
      <c r="AX214" s="931"/>
      <c r="AY214" s="931"/>
      <c r="AZ214" s="931"/>
      <c r="BA214" s="931"/>
      <c r="BB214" s="931"/>
      <c r="BC214" s="931"/>
      <c r="BD214" s="931"/>
      <c r="BE214" s="739" t="s">
        <v>568</v>
      </c>
      <c r="BF214" s="970">
        <v>44061</v>
      </c>
      <c r="BG214" s="869">
        <f ca="1" t="shared" si="12"/>
        <v>79</v>
      </c>
      <c r="BH214" s="739" t="s">
        <v>568</v>
      </c>
      <c r="BI214" s="739" t="s">
        <v>568</v>
      </c>
      <c r="BJ214" s="931" t="s">
        <v>91</v>
      </c>
      <c r="BK214" s="751"/>
    </row>
    <row r="215" s="713" customFormat="1" ht="27.95" hidden="1" customHeight="1" spans="1:63">
      <c r="A215" s="930">
        <v>208</v>
      </c>
      <c r="B215" s="931">
        <v>2020</v>
      </c>
      <c r="C215" s="744" t="s">
        <v>849</v>
      </c>
      <c r="D215" s="932">
        <v>44061</v>
      </c>
      <c r="E215" s="931"/>
      <c r="F215" s="934">
        <v>208</v>
      </c>
      <c r="G215" s="931"/>
      <c r="H215" s="931"/>
      <c r="I215" s="931"/>
      <c r="J215" s="774" t="s">
        <v>990</v>
      </c>
      <c r="K215" s="931"/>
      <c r="L215" s="931" t="s">
        <v>74</v>
      </c>
      <c r="M215" s="774" t="s">
        <v>265</v>
      </c>
      <c r="N215" s="950"/>
      <c r="O215" s="779" t="s">
        <v>991</v>
      </c>
      <c r="P215" s="931"/>
      <c r="Q215" s="931">
        <v>1705712139</v>
      </c>
      <c r="R215" s="931"/>
      <c r="S215" s="931" t="s">
        <v>984</v>
      </c>
      <c r="T215" s="931">
        <v>332</v>
      </c>
      <c r="U215" s="931">
        <v>106</v>
      </c>
      <c r="V215" s="931"/>
      <c r="W215" s="931"/>
      <c r="X215" s="931" t="s">
        <v>74</v>
      </c>
      <c r="Y215" s="931"/>
      <c r="Z215" s="931"/>
      <c r="AA215" s="931" t="s">
        <v>39</v>
      </c>
      <c r="AB215" s="931" t="s">
        <v>992</v>
      </c>
      <c r="AC215" s="931"/>
      <c r="AD215" s="931"/>
      <c r="AE215" s="931"/>
      <c r="AF215" s="931"/>
      <c r="AG215" s="931" t="s">
        <v>74</v>
      </c>
      <c r="AH215" s="970">
        <v>44061</v>
      </c>
      <c r="AI215" s="931" t="str">
        <f t="shared" si="6"/>
        <v>agosto</v>
      </c>
      <c r="AJ215" s="931" t="s">
        <v>101</v>
      </c>
      <c r="AK215" s="970">
        <v>44099</v>
      </c>
      <c r="AL215" s="931"/>
      <c r="AM215" s="931"/>
      <c r="AN215" s="931" t="s">
        <v>993</v>
      </c>
      <c r="AO215" s="931"/>
      <c r="AP215" s="931"/>
      <c r="AQ215" s="931"/>
      <c r="AR215" s="931"/>
      <c r="AS215" s="931"/>
      <c r="AT215" s="931"/>
      <c r="AU215" s="931"/>
      <c r="AV215" s="931"/>
      <c r="AW215" s="931"/>
      <c r="AX215" s="931"/>
      <c r="AY215" s="931"/>
      <c r="AZ215" s="931"/>
      <c r="BA215" s="931"/>
      <c r="BB215" s="931"/>
      <c r="BC215" s="931"/>
      <c r="BD215" s="931"/>
      <c r="BE215" s="739" t="s">
        <v>568</v>
      </c>
      <c r="BF215" s="970">
        <v>44061</v>
      </c>
      <c r="BG215" s="866">
        <f ca="1" t="shared" si="12"/>
        <v>79</v>
      </c>
      <c r="BH215" s="739" t="s">
        <v>568</v>
      </c>
      <c r="BI215" s="739" t="s">
        <v>568</v>
      </c>
      <c r="BJ215" s="931" t="s">
        <v>91</v>
      </c>
      <c r="BK215" s="751"/>
    </row>
    <row r="216" s="714" customFormat="1" ht="27.95" hidden="1" customHeight="1" spans="1:63">
      <c r="A216" s="935">
        <v>209</v>
      </c>
      <c r="B216" s="936">
        <v>2020</v>
      </c>
      <c r="C216" s="954" t="s">
        <v>849</v>
      </c>
      <c r="D216" s="937">
        <v>44060</v>
      </c>
      <c r="E216" s="936"/>
      <c r="F216" s="938">
        <v>209</v>
      </c>
      <c r="G216" s="936"/>
      <c r="H216" s="936"/>
      <c r="I216" s="936"/>
      <c r="J216" s="954" t="s">
        <v>994</v>
      </c>
      <c r="K216" s="951"/>
      <c r="L216" s="936"/>
      <c r="M216" s="781" t="s">
        <v>68</v>
      </c>
      <c r="N216" s="952"/>
      <c r="O216" s="953" t="s">
        <v>995</v>
      </c>
      <c r="P216" s="936"/>
      <c r="Q216" s="936">
        <v>503310369</v>
      </c>
      <c r="R216" s="936"/>
      <c r="S216" s="936" t="s">
        <v>286</v>
      </c>
      <c r="T216" s="936">
        <v>332</v>
      </c>
      <c r="U216" s="936">
        <v>105</v>
      </c>
      <c r="V216" s="936">
        <v>5</v>
      </c>
      <c r="W216" s="936" t="s">
        <v>74</v>
      </c>
      <c r="X216" s="936"/>
      <c r="Y216" s="936"/>
      <c r="Z216" s="936"/>
      <c r="AA216" s="936"/>
      <c r="AB216" s="936"/>
      <c r="AC216" s="936"/>
      <c r="AD216" s="936"/>
      <c r="AE216" s="936"/>
      <c r="AF216" s="936"/>
      <c r="AG216" s="936" t="s">
        <v>74</v>
      </c>
      <c r="AH216" s="971">
        <v>44060</v>
      </c>
      <c r="AI216" s="936" t="str">
        <f t="shared" si="6"/>
        <v>agosto</v>
      </c>
      <c r="AJ216" s="936"/>
      <c r="AK216" s="936"/>
      <c r="AL216" s="936"/>
      <c r="AM216" s="936"/>
      <c r="AN216" s="936"/>
      <c r="AO216" s="936"/>
      <c r="AP216" s="936"/>
      <c r="AQ216" s="936"/>
      <c r="AR216" s="936"/>
      <c r="AS216" s="936"/>
      <c r="AT216" s="936"/>
      <c r="AU216" s="936"/>
      <c r="AV216" s="936"/>
      <c r="AW216" s="936"/>
      <c r="AX216" s="936"/>
      <c r="AY216" s="936"/>
      <c r="AZ216" s="936"/>
      <c r="BA216" s="936"/>
      <c r="BB216" s="936"/>
      <c r="BC216" s="936"/>
      <c r="BD216" s="936"/>
      <c r="BE216" s="936" t="s">
        <v>568</v>
      </c>
      <c r="BF216" s="971">
        <v>44060</v>
      </c>
      <c r="BG216" s="866">
        <f ca="1" t="shared" si="12"/>
        <v>80</v>
      </c>
      <c r="BH216" s="936" t="s">
        <v>568</v>
      </c>
      <c r="BI216" s="746" t="s">
        <v>568</v>
      </c>
      <c r="BJ216" s="936" t="s">
        <v>432</v>
      </c>
      <c r="BK216" s="752"/>
    </row>
    <row r="217" s="714" customFormat="1" ht="27.95" hidden="1" customHeight="1" spans="1:63">
      <c r="A217" s="935">
        <v>210</v>
      </c>
      <c r="B217" s="936">
        <v>2020</v>
      </c>
      <c r="C217" s="954" t="s">
        <v>849</v>
      </c>
      <c r="D217" s="937">
        <v>44059</v>
      </c>
      <c r="E217" s="936"/>
      <c r="F217" s="938">
        <v>210</v>
      </c>
      <c r="G217" s="936"/>
      <c r="H217" s="936"/>
      <c r="I217" s="936"/>
      <c r="J217" s="954" t="s">
        <v>996</v>
      </c>
      <c r="K217" s="951"/>
      <c r="L217" s="936"/>
      <c r="M217" s="781" t="s">
        <v>997</v>
      </c>
      <c r="N217" s="952" t="s">
        <v>998</v>
      </c>
      <c r="O217" s="953" t="s">
        <v>998</v>
      </c>
      <c r="P217" s="936"/>
      <c r="Q217" s="936">
        <v>1725599292</v>
      </c>
      <c r="R217" s="936"/>
      <c r="S217" s="936" t="s">
        <v>999</v>
      </c>
      <c r="T217" s="936">
        <v>151</v>
      </c>
      <c r="U217" s="936" t="s">
        <v>358</v>
      </c>
      <c r="V217" s="936">
        <v>1</v>
      </c>
      <c r="W217" s="936" t="s">
        <v>74</v>
      </c>
      <c r="X217" s="936"/>
      <c r="Y217" s="936"/>
      <c r="Z217" s="936"/>
      <c r="AA217" s="936"/>
      <c r="AB217" s="936"/>
      <c r="AC217" s="936"/>
      <c r="AD217" s="936"/>
      <c r="AE217" s="936"/>
      <c r="AF217" s="936"/>
      <c r="AG217" s="936" t="s">
        <v>74</v>
      </c>
      <c r="AH217" s="971">
        <v>44059</v>
      </c>
      <c r="AI217" s="936" t="str">
        <f t="shared" si="6"/>
        <v>agosto</v>
      </c>
      <c r="AJ217" s="936"/>
      <c r="AK217" s="936"/>
      <c r="AL217" s="936"/>
      <c r="AM217" s="936"/>
      <c r="AN217" s="936"/>
      <c r="AO217" s="936"/>
      <c r="AP217" s="936"/>
      <c r="AQ217" s="936"/>
      <c r="AR217" s="936"/>
      <c r="AS217" s="936"/>
      <c r="AT217" s="936"/>
      <c r="AU217" s="936"/>
      <c r="AV217" s="936"/>
      <c r="AW217" s="936"/>
      <c r="AX217" s="936"/>
      <c r="AY217" s="936"/>
      <c r="AZ217" s="936"/>
      <c r="BA217" s="936"/>
      <c r="BB217" s="936"/>
      <c r="BC217" s="936"/>
      <c r="BD217" s="936"/>
      <c r="BE217" s="936" t="s">
        <v>568</v>
      </c>
      <c r="BF217" s="971">
        <v>44059</v>
      </c>
      <c r="BG217" s="866">
        <f ca="1" t="shared" si="12"/>
        <v>80</v>
      </c>
      <c r="BH217" s="936" t="s">
        <v>569</v>
      </c>
      <c r="BI217" s="936" t="s">
        <v>568</v>
      </c>
      <c r="BJ217" s="936" t="s">
        <v>432</v>
      </c>
      <c r="BK217" s="752"/>
    </row>
    <row r="218" s="714" customFormat="1" ht="27.95" hidden="1" customHeight="1" spans="1:63">
      <c r="A218" s="935">
        <v>211</v>
      </c>
      <c r="B218" s="936">
        <v>2020</v>
      </c>
      <c r="C218" s="954" t="s">
        <v>1000</v>
      </c>
      <c r="D218" s="937">
        <v>44056</v>
      </c>
      <c r="E218" s="936"/>
      <c r="F218" s="938">
        <v>211</v>
      </c>
      <c r="G218" s="936"/>
      <c r="H218" s="936"/>
      <c r="I218" s="936"/>
      <c r="J218" s="954" t="s">
        <v>1001</v>
      </c>
      <c r="K218" s="951"/>
      <c r="L218" s="936"/>
      <c r="M218" s="781" t="s">
        <v>923</v>
      </c>
      <c r="N218" s="952" t="s">
        <v>1002</v>
      </c>
      <c r="O218" s="953" t="s">
        <v>1003</v>
      </c>
      <c r="P218" s="936"/>
      <c r="Q218" s="936">
        <v>1704626025</v>
      </c>
      <c r="R218" s="936"/>
      <c r="S218" s="936" t="s">
        <v>1004</v>
      </c>
      <c r="T218" s="936">
        <v>201</v>
      </c>
      <c r="U218" s="936" t="s">
        <v>86</v>
      </c>
      <c r="V218" s="936">
        <v>1</v>
      </c>
      <c r="W218" s="936" t="s">
        <v>74</v>
      </c>
      <c r="X218" s="936"/>
      <c r="Y218" s="936"/>
      <c r="Z218" s="936"/>
      <c r="AA218" s="936"/>
      <c r="AB218" s="936"/>
      <c r="AC218" s="936"/>
      <c r="AD218" s="936"/>
      <c r="AE218" s="936"/>
      <c r="AF218" s="936"/>
      <c r="AG218" s="936" t="s">
        <v>74</v>
      </c>
      <c r="AH218" s="971">
        <v>44056</v>
      </c>
      <c r="AI218" s="936" t="str">
        <f t="shared" si="6"/>
        <v>agosto</v>
      </c>
      <c r="AJ218" s="936"/>
      <c r="AK218" s="936"/>
      <c r="AL218" s="936"/>
      <c r="AM218" s="936"/>
      <c r="AN218" s="936"/>
      <c r="AO218" s="936"/>
      <c r="AP218" s="936"/>
      <c r="AQ218" s="936"/>
      <c r="AR218" s="936"/>
      <c r="AS218" s="936"/>
      <c r="AT218" s="936"/>
      <c r="AU218" s="936"/>
      <c r="AV218" s="936"/>
      <c r="AW218" s="936"/>
      <c r="AX218" s="936"/>
      <c r="AY218" s="936"/>
      <c r="AZ218" s="936"/>
      <c r="BA218" s="936"/>
      <c r="BB218" s="936"/>
      <c r="BC218" s="936"/>
      <c r="BD218" s="936"/>
      <c r="BE218" s="936" t="s">
        <v>568</v>
      </c>
      <c r="BF218" s="971">
        <v>44056</v>
      </c>
      <c r="BG218" s="866">
        <f ca="1" t="shared" si="12"/>
        <v>82</v>
      </c>
      <c r="BH218" s="936" t="s">
        <v>569</v>
      </c>
      <c r="BI218" s="936" t="s">
        <v>568</v>
      </c>
      <c r="BJ218" s="936" t="s">
        <v>78</v>
      </c>
      <c r="BK218" s="752"/>
    </row>
    <row r="219" s="714" customFormat="1" ht="27.95" hidden="1" customHeight="1" spans="1:63">
      <c r="A219" s="935">
        <v>212</v>
      </c>
      <c r="B219" s="936">
        <v>2020</v>
      </c>
      <c r="C219" s="954" t="s">
        <v>849</v>
      </c>
      <c r="D219" s="937">
        <v>44052</v>
      </c>
      <c r="E219" s="936"/>
      <c r="F219" s="938">
        <v>212</v>
      </c>
      <c r="G219" s="936"/>
      <c r="H219" s="936"/>
      <c r="I219" s="936"/>
      <c r="J219" s="954" t="s">
        <v>1005</v>
      </c>
      <c r="K219" s="951"/>
      <c r="L219" s="936">
        <v>0</v>
      </c>
      <c r="M219" s="781" t="s">
        <v>68</v>
      </c>
      <c r="N219" s="952" t="s">
        <v>1006</v>
      </c>
      <c r="O219" s="953" t="s">
        <v>1006</v>
      </c>
      <c r="P219" s="936"/>
      <c r="Q219" s="936">
        <v>1803665502</v>
      </c>
      <c r="R219" s="936"/>
      <c r="S219" s="936" t="s">
        <v>286</v>
      </c>
      <c r="T219" s="936">
        <v>332</v>
      </c>
      <c r="U219" s="936">
        <v>105</v>
      </c>
      <c r="V219" s="936">
        <v>1</v>
      </c>
      <c r="W219" s="936" t="s">
        <v>74</v>
      </c>
      <c r="X219" s="936"/>
      <c r="Y219" s="936"/>
      <c r="Z219" s="936"/>
      <c r="AA219" s="936"/>
      <c r="AB219" s="936"/>
      <c r="AC219" s="936"/>
      <c r="AD219" s="936"/>
      <c r="AE219" s="936"/>
      <c r="AF219" s="936"/>
      <c r="AG219" s="936" t="s">
        <v>74</v>
      </c>
      <c r="AH219" s="971">
        <v>44052</v>
      </c>
      <c r="AI219" s="936" t="str">
        <f t="shared" si="6"/>
        <v>agosto</v>
      </c>
      <c r="AJ219" s="936"/>
      <c r="AK219" s="936"/>
      <c r="AL219" s="936"/>
      <c r="AM219" s="936"/>
      <c r="AN219" s="936"/>
      <c r="AO219" s="936"/>
      <c r="AP219" s="936"/>
      <c r="AQ219" s="936"/>
      <c r="AR219" s="936"/>
      <c r="AS219" s="936"/>
      <c r="AT219" s="936"/>
      <c r="AU219" s="936"/>
      <c r="AV219" s="936"/>
      <c r="AW219" s="936"/>
      <c r="AX219" s="936"/>
      <c r="AY219" s="936"/>
      <c r="AZ219" s="936"/>
      <c r="BA219" s="936"/>
      <c r="BB219" s="936"/>
      <c r="BC219" s="936"/>
      <c r="BD219" s="936"/>
      <c r="BE219" s="936" t="s">
        <v>568</v>
      </c>
      <c r="BF219" s="979">
        <v>44062</v>
      </c>
      <c r="BG219" s="866">
        <f ca="1" t="shared" si="12"/>
        <v>78</v>
      </c>
      <c r="BH219" s="936" t="s">
        <v>569</v>
      </c>
      <c r="BI219" s="936" t="s">
        <v>568</v>
      </c>
      <c r="BJ219" s="936" t="s">
        <v>78</v>
      </c>
      <c r="BK219" s="752"/>
    </row>
    <row r="220" s="714" customFormat="1" ht="27.95" hidden="1" customHeight="1" spans="1:63">
      <c r="A220" s="935">
        <v>213</v>
      </c>
      <c r="B220" s="936">
        <v>2020</v>
      </c>
      <c r="C220" s="954" t="s">
        <v>849</v>
      </c>
      <c r="D220" s="937">
        <v>44066</v>
      </c>
      <c r="E220" s="936"/>
      <c r="F220" s="938">
        <v>213</v>
      </c>
      <c r="G220" s="936"/>
      <c r="H220" s="936"/>
      <c r="I220" s="936"/>
      <c r="J220" s="954" t="s">
        <v>1007</v>
      </c>
      <c r="K220" s="951"/>
      <c r="L220" s="936"/>
      <c r="M220" s="781" t="s">
        <v>68</v>
      </c>
      <c r="N220" s="952" t="s">
        <v>1008</v>
      </c>
      <c r="O220" s="953" t="s">
        <v>1009</v>
      </c>
      <c r="P220" s="936"/>
      <c r="Q220" s="936">
        <v>1720330891</v>
      </c>
      <c r="R220" s="936"/>
      <c r="S220" s="936" t="s">
        <v>286</v>
      </c>
      <c r="T220" s="936">
        <v>332</v>
      </c>
      <c r="U220" s="936">
        <v>105</v>
      </c>
      <c r="V220" s="936">
        <v>5</v>
      </c>
      <c r="W220" s="936" t="s">
        <v>74</v>
      </c>
      <c r="X220" s="936"/>
      <c r="Y220" s="936"/>
      <c r="Z220" s="936"/>
      <c r="AA220" s="936"/>
      <c r="AB220" s="936"/>
      <c r="AC220" s="936"/>
      <c r="AD220" s="936"/>
      <c r="AE220" s="936"/>
      <c r="AF220" s="936"/>
      <c r="AG220" s="936" t="s">
        <v>74</v>
      </c>
      <c r="AH220" s="971">
        <v>44066</v>
      </c>
      <c r="AI220" s="936" t="s">
        <v>1010</v>
      </c>
      <c r="AJ220" s="936"/>
      <c r="AK220" s="936"/>
      <c r="AL220" s="936"/>
      <c r="AM220" s="936"/>
      <c r="AN220" s="936"/>
      <c r="AO220" s="936"/>
      <c r="AP220" s="936"/>
      <c r="AQ220" s="936"/>
      <c r="AR220" s="936"/>
      <c r="AS220" s="936"/>
      <c r="AT220" s="936"/>
      <c r="AU220" s="936"/>
      <c r="AV220" s="936"/>
      <c r="AW220" s="936"/>
      <c r="AX220" s="936"/>
      <c r="AY220" s="936"/>
      <c r="AZ220" s="936"/>
      <c r="BA220" s="936"/>
      <c r="BB220" s="936"/>
      <c r="BC220" s="936"/>
      <c r="BD220" s="936"/>
      <c r="BE220" s="936" t="s">
        <v>568</v>
      </c>
      <c r="BF220" s="971">
        <v>44066</v>
      </c>
      <c r="BG220" s="866">
        <f ca="1" t="shared" si="12"/>
        <v>75</v>
      </c>
      <c r="BH220" s="936" t="s">
        <v>569</v>
      </c>
      <c r="BI220" s="936" t="s">
        <v>568</v>
      </c>
      <c r="BJ220" s="936" t="s">
        <v>419</v>
      </c>
      <c r="BK220" s="752"/>
    </row>
    <row r="221" s="714" customFormat="1" ht="27.95" hidden="1" customHeight="1" spans="1:63">
      <c r="A221" s="935">
        <v>214</v>
      </c>
      <c r="B221" s="936">
        <v>2020</v>
      </c>
      <c r="C221" s="954" t="s">
        <v>849</v>
      </c>
      <c r="D221" s="937">
        <v>44066</v>
      </c>
      <c r="E221" s="936"/>
      <c r="F221" s="938">
        <v>214</v>
      </c>
      <c r="G221" s="936"/>
      <c r="H221" s="936"/>
      <c r="I221" s="936"/>
      <c r="J221" s="954" t="s">
        <v>1011</v>
      </c>
      <c r="K221" s="951"/>
      <c r="L221" s="936"/>
      <c r="M221" s="781" t="s">
        <v>923</v>
      </c>
      <c r="N221" s="952" t="s">
        <v>923</v>
      </c>
      <c r="O221" s="953"/>
      <c r="P221" s="936"/>
      <c r="Q221" s="936"/>
      <c r="R221" s="936"/>
      <c r="S221" s="936" t="s">
        <v>286</v>
      </c>
      <c r="T221" s="936">
        <v>332</v>
      </c>
      <c r="U221" s="936">
        <v>105</v>
      </c>
      <c r="V221" s="936">
        <v>5</v>
      </c>
      <c r="W221" s="936"/>
      <c r="X221" s="936"/>
      <c r="Y221" s="936"/>
      <c r="Z221" s="936"/>
      <c r="AA221" s="936"/>
      <c r="AB221" s="936"/>
      <c r="AC221" s="936"/>
      <c r="AD221" s="936"/>
      <c r="AE221" s="936"/>
      <c r="AF221" s="936"/>
      <c r="AG221" s="936" t="s">
        <v>74</v>
      </c>
      <c r="AH221" s="971">
        <v>44066</v>
      </c>
      <c r="AI221" s="936" t="s">
        <v>1010</v>
      </c>
      <c r="AJ221" s="936"/>
      <c r="AK221" s="936"/>
      <c r="AL221" s="936"/>
      <c r="AM221" s="936"/>
      <c r="AN221" s="936"/>
      <c r="AO221" s="936"/>
      <c r="AP221" s="936"/>
      <c r="AQ221" s="936"/>
      <c r="AR221" s="936"/>
      <c r="AS221" s="936"/>
      <c r="AT221" s="936"/>
      <c r="AU221" s="936"/>
      <c r="AV221" s="936"/>
      <c r="AW221" s="936"/>
      <c r="AX221" s="936"/>
      <c r="AY221" s="936"/>
      <c r="AZ221" s="936"/>
      <c r="BA221" s="936"/>
      <c r="BB221" s="936"/>
      <c r="BC221" s="936"/>
      <c r="BD221" s="936"/>
      <c r="BE221" s="936" t="s">
        <v>568</v>
      </c>
      <c r="BF221" s="971">
        <v>44066</v>
      </c>
      <c r="BG221" s="866">
        <f ca="1" t="shared" si="12"/>
        <v>75</v>
      </c>
      <c r="BH221" s="936" t="s">
        <v>569</v>
      </c>
      <c r="BI221" s="936" t="s">
        <v>568</v>
      </c>
      <c r="BJ221" s="936" t="s">
        <v>419</v>
      </c>
      <c r="BK221" s="752"/>
    </row>
    <row r="222" s="713" customFormat="1" ht="27.95" hidden="1" customHeight="1" spans="1:63">
      <c r="A222" s="930">
        <v>215</v>
      </c>
      <c r="B222" s="931">
        <v>2020</v>
      </c>
      <c r="C222" s="774" t="s">
        <v>849</v>
      </c>
      <c r="D222" s="932">
        <v>44067</v>
      </c>
      <c r="E222" s="931"/>
      <c r="F222" s="934">
        <v>215</v>
      </c>
      <c r="G222" s="931"/>
      <c r="H222" s="931"/>
      <c r="I222" s="931"/>
      <c r="J222" s="774" t="s">
        <v>1012</v>
      </c>
      <c r="K222" s="931"/>
      <c r="L222" s="931"/>
      <c r="M222" s="774" t="s">
        <v>923</v>
      </c>
      <c r="N222" s="950" t="s">
        <v>68</v>
      </c>
      <c r="O222" s="779" t="s">
        <v>1013</v>
      </c>
      <c r="P222" s="931"/>
      <c r="Q222" s="931">
        <v>1727528398</v>
      </c>
      <c r="R222" s="931"/>
      <c r="S222" s="931" t="s">
        <v>286</v>
      </c>
      <c r="T222" s="931">
        <v>332</v>
      </c>
      <c r="U222" s="931">
        <v>105</v>
      </c>
      <c r="V222" s="931">
        <v>5</v>
      </c>
      <c r="W222" s="931" t="s">
        <v>74</v>
      </c>
      <c r="X222" s="931"/>
      <c r="Y222" s="931"/>
      <c r="Z222" s="931"/>
      <c r="AA222" s="931"/>
      <c r="AB222" s="931"/>
      <c r="AC222" s="931"/>
      <c r="AD222" s="931"/>
      <c r="AE222" s="931"/>
      <c r="AF222" s="931"/>
      <c r="AG222" s="931" t="s">
        <v>74</v>
      </c>
      <c r="AH222" s="970">
        <v>44067</v>
      </c>
      <c r="AI222" s="931" t="s">
        <v>1010</v>
      </c>
      <c r="AJ222" s="931" t="s">
        <v>74</v>
      </c>
      <c r="AK222" s="970">
        <v>44090</v>
      </c>
      <c r="AL222" s="931" t="s">
        <v>641</v>
      </c>
      <c r="AM222" s="931"/>
      <c r="AN222" s="931" t="s">
        <v>975</v>
      </c>
      <c r="AO222" s="931"/>
      <c r="AP222" s="931"/>
      <c r="AQ222" s="931"/>
      <c r="AR222" s="931"/>
      <c r="AS222" s="931"/>
      <c r="AT222" s="931"/>
      <c r="AU222" s="931"/>
      <c r="AV222" s="931"/>
      <c r="AW222" s="931"/>
      <c r="AX222" s="931"/>
      <c r="AY222" s="931"/>
      <c r="AZ222" s="931"/>
      <c r="BA222" s="931"/>
      <c r="BB222" s="931"/>
      <c r="BC222" s="931"/>
      <c r="BD222" s="931"/>
      <c r="BE222" s="931" t="s">
        <v>568</v>
      </c>
      <c r="BF222" s="970">
        <v>44067</v>
      </c>
      <c r="BG222" s="866">
        <f ca="1" t="shared" si="12"/>
        <v>75</v>
      </c>
      <c r="BH222" s="931" t="s">
        <v>569</v>
      </c>
      <c r="BI222" s="931" t="s">
        <v>568</v>
      </c>
      <c r="BJ222" s="931" t="s">
        <v>1014</v>
      </c>
      <c r="BK222" s="751"/>
    </row>
    <row r="223" s="713" customFormat="1" ht="27.95" hidden="1" customHeight="1" spans="1:63">
      <c r="A223" s="930">
        <v>216</v>
      </c>
      <c r="B223" s="931">
        <v>2020</v>
      </c>
      <c r="C223" s="774" t="s">
        <v>849</v>
      </c>
      <c r="D223" s="932">
        <v>44064</v>
      </c>
      <c r="E223" s="931"/>
      <c r="F223" s="934">
        <v>216</v>
      </c>
      <c r="G223" s="931"/>
      <c r="H223" s="931"/>
      <c r="I223" s="931"/>
      <c r="J223" s="774" t="s">
        <v>1015</v>
      </c>
      <c r="K223" s="931"/>
      <c r="L223" s="931"/>
      <c r="M223" s="774" t="s">
        <v>1016</v>
      </c>
      <c r="N223" s="950" t="s">
        <v>887</v>
      </c>
      <c r="O223" s="779" t="s">
        <v>1017</v>
      </c>
      <c r="P223" s="931"/>
      <c r="Q223" s="931">
        <v>1724034051</v>
      </c>
      <c r="R223" s="931"/>
      <c r="S223" s="931" t="s">
        <v>1018</v>
      </c>
      <c r="T223" s="931">
        <v>151</v>
      </c>
      <c r="U223" s="931" t="s">
        <v>1019</v>
      </c>
      <c r="V223" s="931">
        <v>1</v>
      </c>
      <c r="W223" s="931" t="s">
        <v>74</v>
      </c>
      <c r="X223" s="931"/>
      <c r="Y223" s="931"/>
      <c r="Z223" s="931"/>
      <c r="AA223" s="931"/>
      <c r="AB223" s="931"/>
      <c r="AC223" s="931"/>
      <c r="AD223" s="931"/>
      <c r="AE223" s="931"/>
      <c r="AF223" s="931"/>
      <c r="AG223" s="931" t="s">
        <v>74</v>
      </c>
      <c r="AH223" s="970">
        <v>44064</v>
      </c>
      <c r="AI223" s="931" t="s">
        <v>1010</v>
      </c>
      <c r="AJ223" s="931" t="s">
        <v>74</v>
      </c>
      <c r="AK223" s="931" t="s">
        <v>1020</v>
      </c>
      <c r="AL223" s="931"/>
      <c r="AM223" s="931"/>
      <c r="AN223" s="931" t="s">
        <v>1021</v>
      </c>
      <c r="AO223" s="931"/>
      <c r="AP223" s="931"/>
      <c r="AQ223" s="931"/>
      <c r="AR223" s="931"/>
      <c r="AS223" s="931"/>
      <c r="AT223" s="931"/>
      <c r="AU223" s="931"/>
      <c r="AV223" s="931"/>
      <c r="AW223" s="931"/>
      <c r="AX223" s="931"/>
      <c r="AY223" s="931"/>
      <c r="AZ223" s="931"/>
      <c r="BA223" s="931"/>
      <c r="BB223" s="931"/>
      <c r="BC223" s="931"/>
      <c r="BD223" s="931"/>
      <c r="BE223" s="931" t="s">
        <v>568</v>
      </c>
      <c r="BF223" s="970">
        <v>44064</v>
      </c>
      <c r="BG223" s="866">
        <f ca="1" t="shared" si="12"/>
        <v>76</v>
      </c>
      <c r="BH223" s="931" t="s">
        <v>569</v>
      </c>
      <c r="BI223" s="931" t="s">
        <v>568</v>
      </c>
      <c r="BJ223" s="931" t="s">
        <v>1014</v>
      </c>
      <c r="BK223" s="751"/>
    </row>
    <row r="224" s="714" customFormat="1" ht="27.95" hidden="1" customHeight="1" spans="1:63">
      <c r="A224" s="935">
        <v>217</v>
      </c>
      <c r="B224" s="936">
        <v>2020</v>
      </c>
      <c r="C224" s="954" t="s">
        <v>849</v>
      </c>
      <c r="D224" s="937">
        <v>44064</v>
      </c>
      <c r="E224" s="936"/>
      <c r="F224" s="938">
        <v>217</v>
      </c>
      <c r="G224" s="936"/>
      <c r="H224" s="936"/>
      <c r="I224" s="936"/>
      <c r="J224" s="954" t="s">
        <v>1022</v>
      </c>
      <c r="K224" s="951"/>
      <c r="L224" s="936"/>
      <c r="M224" s="781" t="s">
        <v>68</v>
      </c>
      <c r="N224" s="952" t="s">
        <v>68</v>
      </c>
      <c r="O224" s="953" t="s">
        <v>1023</v>
      </c>
      <c r="P224" s="936"/>
      <c r="Q224" s="936">
        <v>1713957999</v>
      </c>
      <c r="R224" s="936"/>
      <c r="S224" s="936" t="s">
        <v>1024</v>
      </c>
      <c r="T224" s="936">
        <v>151</v>
      </c>
      <c r="U224" s="936" t="s">
        <v>358</v>
      </c>
      <c r="V224" s="936">
        <v>1</v>
      </c>
      <c r="W224" s="936" t="s">
        <v>74</v>
      </c>
      <c r="X224" s="936"/>
      <c r="Y224" s="936"/>
      <c r="Z224" s="936"/>
      <c r="AA224" s="936"/>
      <c r="AB224" s="936"/>
      <c r="AC224" s="936"/>
      <c r="AD224" s="936"/>
      <c r="AE224" s="936"/>
      <c r="AF224" s="936"/>
      <c r="AG224" s="936" t="s">
        <v>74</v>
      </c>
      <c r="AH224" s="971">
        <v>44064</v>
      </c>
      <c r="AI224" s="936" t="s">
        <v>1010</v>
      </c>
      <c r="AJ224" s="936"/>
      <c r="AK224" s="936"/>
      <c r="AL224" s="936"/>
      <c r="AM224" s="936"/>
      <c r="AN224" s="936"/>
      <c r="AO224" s="936"/>
      <c r="AP224" s="936"/>
      <c r="AQ224" s="936"/>
      <c r="AR224" s="936"/>
      <c r="AS224" s="936"/>
      <c r="AT224" s="936"/>
      <c r="AU224" s="936"/>
      <c r="AV224" s="936"/>
      <c r="AW224" s="936"/>
      <c r="AX224" s="936"/>
      <c r="AY224" s="936"/>
      <c r="AZ224" s="936"/>
      <c r="BA224" s="936"/>
      <c r="BB224" s="936"/>
      <c r="BC224" s="936"/>
      <c r="BD224" s="936"/>
      <c r="BE224" s="936" t="s">
        <v>568</v>
      </c>
      <c r="BF224" s="971">
        <v>44064</v>
      </c>
      <c r="BG224" s="866">
        <f ca="1" t="shared" si="12"/>
        <v>76</v>
      </c>
      <c r="BH224" s="936" t="s">
        <v>569</v>
      </c>
      <c r="BI224" s="936" t="s">
        <v>568</v>
      </c>
      <c r="BJ224" s="936" t="s">
        <v>432</v>
      </c>
      <c r="BK224" s="752"/>
    </row>
    <row r="225" s="714" customFormat="1" ht="27.95" hidden="1" customHeight="1" spans="1:63">
      <c r="A225" s="935">
        <v>218</v>
      </c>
      <c r="B225" s="936">
        <v>2020</v>
      </c>
      <c r="C225" s="954" t="s">
        <v>849</v>
      </c>
      <c r="D225" s="937">
        <v>44068</v>
      </c>
      <c r="E225" s="936"/>
      <c r="F225" s="938">
        <v>218</v>
      </c>
      <c r="G225" s="936"/>
      <c r="H225" s="936"/>
      <c r="I225" s="936"/>
      <c r="J225" s="954" t="s">
        <v>633</v>
      </c>
      <c r="K225" s="951"/>
      <c r="L225" s="936"/>
      <c r="M225" s="781" t="s">
        <v>68</v>
      </c>
      <c r="N225" s="952" t="s">
        <v>68</v>
      </c>
      <c r="O225" s="953" t="s">
        <v>1025</v>
      </c>
      <c r="P225" s="936"/>
      <c r="Q225" s="936">
        <v>205433034001</v>
      </c>
      <c r="R225" s="936"/>
      <c r="S225" s="936" t="s">
        <v>1024</v>
      </c>
      <c r="T225" s="936">
        <v>151</v>
      </c>
      <c r="U225" s="975" t="s">
        <v>1026</v>
      </c>
      <c r="V225" s="936">
        <v>1</v>
      </c>
      <c r="W225" s="936" t="s">
        <v>74</v>
      </c>
      <c r="X225" s="936"/>
      <c r="Y225" s="936"/>
      <c r="Z225" s="936"/>
      <c r="AA225" s="936"/>
      <c r="AB225" s="936"/>
      <c r="AC225" s="936"/>
      <c r="AD225" s="936"/>
      <c r="AE225" s="936"/>
      <c r="AF225" s="936"/>
      <c r="AG225" s="936" t="s">
        <v>74</v>
      </c>
      <c r="AH225" s="971">
        <v>44068</v>
      </c>
      <c r="AI225" s="936" t="s">
        <v>1010</v>
      </c>
      <c r="AJ225" s="936"/>
      <c r="AK225" s="936"/>
      <c r="AL225" s="936"/>
      <c r="AM225" s="936"/>
      <c r="AN225" s="936"/>
      <c r="AO225" s="936"/>
      <c r="AP225" s="936"/>
      <c r="AQ225" s="936"/>
      <c r="AR225" s="936"/>
      <c r="AS225" s="936"/>
      <c r="AT225" s="936"/>
      <c r="AU225" s="936"/>
      <c r="AV225" s="936"/>
      <c r="AW225" s="936"/>
      <c r="AX225" s="936"/>
      <c r="AY225" s="936"/>
      <c r="AZ225" s="936"/>
      <c r="BA225" s="936"/>
      <c r="BB225" s="936"/>
      <c r="BC225" s="936"/>
      <c r="BD225" s="936"/>
      <c r="BE225" s="936" t="s">
        <v>568</v>
      </c>
      <c r="BF225" s="971">
        <v>44068</v>
      </c>
      <c r="BG225" s="866">
        <f ca="1" t="shared" si="12"/>
        <v>74</v>
      </c>
      <c r="BH225" s="936" t="s">
        <v>569</v>
      </c>
      <c r="BI225" s="936" t="s">
        <v>568</v>
      </c>
      <c r="BJ225" s="936" t="s">
        <v>432</v>
      </c>
      <c r="BK225" s="752"/>
    </row>
    <row r="226" s="714" customFormat="1" ht="27.95" hidden="1" customHeight="1" spans="1:63">
      <c r="A226" s="935">
        <v>219</v>
      </c>
      <c r="B226" s="936">
        <v>2020</v>
      </c>
      <c r="C226" s="954" t="s">
        <v>849</v>
      </c>
      <c r="D226" s="937">
        <v>44069</v>
      </c>
      <c r="E226" s="936"/>
      <c r="F226" s="938">
        <v>219</v>
      </c>
      <c r="G226" s="936"/>
      <c r="H226" s="936"/>
      <c r="I226" s="936"/>
      <c r="J226" s="954" t="s">
        <v>1027</v>
      </c>
      <c r="K226" s="951"/>
      <c r="L226" s="936"/>
      <c r="M226" s="781" t="s">
        <v>265</v>
      </c>
      <c r="N226" s="952" t="s">
        <v>265</v>
      </c>
      <c r="O226" s="953" t="s">
        <v>1028</v>
      </c>
      <c r="P226" s="936"/>
      <c r="Q226" s="936">
        <v>2300095789</v>
      </c>
      <c r="R226" s="936"/>
      <c r="S226" s="936" t="s">
        <v>1004</v>
      </c>
      <c r="T226" s="936">
        <v>201</v>
      </c>
      <c r="U226" s="936" t="s">
        <v>1029</v>
      </c>
      <c r="V226" s="936">
        <v>1</v>
      </c>
      <c r="W226" s="936" t="s">
        <v>74</v>
      </c>
      <c r="X226" s="936"/>
      <c r="Y226" s="936"/>
      <c r="Z226" s="936"/>
      <c r="AA226" s="936"/>
      <c r="AB226" s="936"/>
      <c r="AC226" s="936"/>
      <c r="AD226" s="936"/>
      <c r="AE226" s="936"/>
      <c r="AF226" s="936"/>
      <c r="AG226" s="936" t="s">
        <v>74</v>
      </c>
      <c r="AH226" s="971">
        <v>44069</v>
      </c>
      <c r="AI226" s="936" t="s">
        <v>1010</v>
      </c>
      <c r="AJ226" s="936"/>
      <c r="AK226" s="936"/>
      <c r="AL226" s="936"/>
      <c r="AM226" s="936"/>
      <c r="AN226" s="936"/>
      <c r="AO226" s="936"/>
      <c r="AP226" s="936"/>
      <c r="AQ226" s="936"/>
      <c r="AR226" s="936"/>
      <c r="AS226" s="936"/>
      <c r="AT226" s="936"/>
      <c r="AU226" s="936"/>
      <c r="AV226" s="936"/>
      <c r="AW226" s="936"/>
      <c r="AX226" s="936"/>
      <c r="AY226" s="936"/>
      <c r="AZ226" s="936"/>
      <c r="BA226" s="936"/>
      <c r="BB226" s="936"/>
      <c r="BC226" s="936"/>
      <c r="BD226" s="936"/>
      <c r="BE226" s="936" t="s">
        <v>568</v>
      </c>
      <c r="BF226" s="971">
        <v>44069</v>
      </c>
      <c r="BG226" s="866">
        <f ca="1" t="shared" si="12"/>
        <v>73</v>
      </c>
      <c r="BH226" s="936" t="s">
        <v>569</v>
      </c>
      <c r="BI226" s="936" t="s">
        <v>568</v>
      </c>
      <c r="BJ226" s="936" t="s">
        <v>78</v>
      </c>
      <c r="BK226" s="752"/>
    </row>
    <row r="227" s="714" customFormat="1" ht="27.95" hidden="1" customHeight="1" spans="1:63">
      <c r="A227" s="935">
        <v>220</v>
      </c>
      <c r="B227" s="936">
        <v>2020</v>
      </c>
      <c r="C227" s="954" t="s">
        <v>849</v>
      </c>
      <c r="D227" s="937">
        <v>44069</v>
      </c>
      <c r="E227" s="936"/>
      <c r="F227" s="938">
        <v>220</v>
      </c>
      <c r="G227" s="936"/>
      <c r="H227" s="936"/>
      <c r="I227" s="936"/>
      <c r="J227" s="954" t="s">
        <v>1030</v>
      </c>
      <c r="K227" s="951"/>
      <c r="L227" s="936"/>
      <c r="M227" s="781" t="s">
        <v>96</v>
      </c>
      <c r="N227" s="952" t="s">
        <v>96</v>
      </c>
      <c r="O227" s="953" t="s">
        <v>1031</v>
      </c>
      <c r="P227" s="936"/>
      <c r="Q227" s="936">
        <v>1704140688</v>
      </c>
      <c r="R227" s="936"/>
      <c r="S227" s="936" t="s">
        <v>204</v>
      </c>
      <c r="T227" s="936">
        <v>332</v>
      </c>
      <c r="U227" s="936">
        <v>105</v>
      </c>
      <c r="V227" s="936">
        <v>1</v>
      </c>
      <c r="W227" s="936" t="s">
        <v>74</v>
      </c>
      <c r="X227" s="936"/>
      <c r="Y227" s="936"/>
      <c r="Z227" s="936"/>
      <c r="AA227" s="936"/>
      <c r="AB227" s="936"/>
      <c r="AC227" s="936"/>
      <c r="AD227" s="936"/>
      <c r="AE227" s="936"/>
      <c r="AF227" s="936"/>
      <c r="AG227" s="936" t="s">
        <v>74</v>
      </c>
      <c r="AH227" s="971">
        <v>44069</v>
      </c>
      <c r="AI227" s="936" t="s">
        <v>1010</v>
      </c>
      <c r="AJ227" s="936"/>
      <c r="AK227" s="936"/>
      <c r="AL227" s="936"/>
      <c r="AM227" s="936"/>
      <c r="AN227" s="936"/>
      <c r="AO227" s="936"/>
      <c r="AP227" s="936"/>
      <c r="AQ227" s="936"/>
      <c r="AR227" s="936"/>
      <c r="AS227" s="936"/>
      <c r="AT227" s="936"/>
      <c r="AU227" s="936"/>
      <c r="AV227" s="936"/>
      <c r="AW227" s="936"/>
      <c r="AX227" s="936"/>
      <c r="AY227" s="936"/>
      <c r="AZ227" s="936"/>
      <c r="BA227" s="936"/>
      <c r="BB227" s="936"/>
      <c r="BC227" s="936"/>
      <c r="BD227" s="936"/>
      <c r="BE227" s="936" t="s">
        <v>568</v>
      </c>
      <c r="BF227" s="971">
        <v>44069</v>
      </c>
      <c r="BG227" s="866">
        <f ca="1" t="shared" si="12"/>
        <v>73</v>
      </c>
      <c r="BH227" s="936" t="s">
        <v>569</v>
      </c>
      <c r="BI227" s="936" t="s">
        <v>568</v>
      </c>
      <c r="BJ227" s="936" t="s">
        <v>78</v>
      </c>
      <c r="BK227" s="752"/>
    </row>
    <row r="228" s="714" customFormat="1" ht="27.95" hidden="1" customHeight="1" spans="1:63">
      <c r="A228" s="935">
        <v>221</v>
      </c>
      <c r="B228" s="936">
        <v>2020</v>
      </c>
      <c r="C228" s="717" t="s">
        <v>1000</v>
      </c>
      <c r="D228" s="972">
        <v>44054</v>
      </c>
      <c r="E228" s="716"/>
      <c r="F228" s="973">
        <v>221</v>
      </c>
      <c r="G228" s="716"/>
      <c r="H228" s="716"/>
      <c r="I228" s="716"/>
      <c r="J228" s="717" t="s">
        <v>1032</v>
      </c>
      <c r="K228" s="720"/>
      <c r="L228" s="716"/>
      <c r="M228" s="721" t="s">
        <v>887</v>
      </c>
      <c r="N228" s="722" t="s">
        <v>1033</v>
      </c>
      <c r="O228" s="723" t="s">
        <v>1034</v>
      </c>
      <c r="P228" s="716"/>
      <c r="Q228" s="716">
        <v>1707827844</v>
      </c>
      <c r="R228" s="716"/>
      <c r="S228" s="716" t="s">
        <v>970</v>
      </c>
      <c r="T228" s="716">
        <v>332</v>
      </c>
      <c r="U228" s="716">
        <v>106</v>
      </c>
      <c r="V228" s="717">
        <v>13</v>
      </c>
      <c r="W228" s="716"/>
      <c r="X228" s="716" t="s">
        <v>74</v>
      </c>
      <c r="Y228" s="716"/>
      <c r="Z228" s="716" t="s">
        <v>74</v>
      </c>
      <c r="AA228" s="716" t="s">
        <v>39</v>
      </c>
      <c r="AB228" s="717" t="s">
        <v>1035</v>
      </c>
      <c r="AC228" s="716"/>
      <c r="AD228" s="716"/>
      <c r="AE228" s="716"/>
      <c r="AF228" s="716"/>
      <c r="AG228" s="716" t="s">
        <v>74</v>
      </c>
      <c r="AH228" s="977">
        <v>44054</v>
      </c>
      <c r="AI228" s="716" t="s">
        <v>1010</v>
      </c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 t="s">
        <v>1036</v>
      </c>
      <c r="BF228" s="977">
        <v>44054</v>
      </c>
      <c r="BG228" s="866">
        <f ca="1" t="shared" si="12"/>
        <v>84</v>
      </c>
      <c r="BH228" s="716" t="s">
        <v>1037</v>
      </c>
      <c r="BI228" s="716" t="s">
        <v>77</v>
      </c>
      <c r="BJ228" s="716" t="s">
        <v>78</v>
      </c>
      <c r="BK228" s="752"/>
    </row>
    <row r="229" s="714" customFormat="1" ht="27.95" hidden="1" customHeight="1" spans="1:63">
      <c r="A229" s="935">
        <v>222</v>
      </c>
      <c r="B229" s="936">
        <v>2020</v>
      </c>
      <c r="C229" s="954" t="s">
        <v>849</v>
      </c>
      <c r="D229" s="937">
        <v>44054</v>
      </c>
      <c r="E229" s="936"/>
      <c r="F229" s="938">
        <v>222</v>
      </c>
      <c r="G229" s="936"/>
      <c r="H229" s="936"/>
      <c r="I229" s="936"/>
      <c r="J229" s="954" t="s">
        <v>1038</v>
      </c>
      <c r="K229" s="951"/>
      <c r="L229" s="936"/>
      <c r="M229" s="781" t="s">
        <v>887</v>
      </c>
      <c r="N229" s="952"/>
      <c r="O229" s="953" t="s">
        <v>1039</v>
      </c>
      <c r="P229" s="936"/>
      <c r="Q229" s="936">
        <v>1709340135</v>
      </c>
      <c r="R229" s="936"/>
      <c r="S229" s="936" t="s">
        <v>970</v>
      </c>
      <c r="T229" s="936">
        <v>332</v>
      </c>
      <c r="U229" s="936">
        <v>106</v>
      </c>
      <c r="V229" s="936">
        <v>13</v>
      </c>
      <c r="W229" s="936"/>
      <c r="X229" s="936" t="s">
        <v>74</v>
      </c>
      <c r="Y229" s="936"/>
      <c r="Z229" s="936" t="s">
        <v>74</v>
      </c>
      <c r="AA229" s="936" t="s">
        <v>39</v>
      </c>
      <c r="AB229" s="936" t="s">
        <v>1040</v>
      </c>
      <c r="AC229" s="936"/>
      <c r="AD229" s="936"/>
      <c r="AE229" s="936"/>
      <c r="AF229" s="936"/>
      <c r="AG229" s="936" t="s">
        <v>74</v>
      </c>
      <c r="AH229" s="971">
        <v>44054</v>
      </c>
      <c r="AI229" s="936" t="s">
        <v>1010</v>
      </c>
      <c r="AJ229" s="936"/>
      <c r="AK229" s="936"/>
      <c r="AL229" s="936"/>
      <c r="AM229" s="936"/>
      <c r="AN229" s="936"/>
      <c r="AO229" s="936"/>
      <c r="AP229" s="936"/>
      <c r="AQ229" s="936"/>
      <c r="AR229" s="936"/>
      <c r="AS229" s="936"/>
      <c r="AT229" s="936"/>
      <c r="AU229" s="936"/>
      <c r="AV229" s="936"/>
      <c r="AW229" s="936"/>
      <c r="AX229" s="936"/>
      <c r="AY229" s="936"/>
      <c r="AZ229" s="936"/>
      <c r="BA229" s="936"/>
      <c r="BB229" s="936"/>
      <c r="BC229" s="936"/>
      <c r="BD229" s="936"/>
      <c r="BE229" s="936" t="s">
        <v>568</v>
      </c>
      <c r="BF229" s="971">
        <v>44054</v>
      </c>
      <c r="BG229" s="866">
        <f ca="1" t="shared" si="12"/>
        <v>84</v>
      </c>
      <c r="BH229" s="936" t="s">
        <v>569</v>
      </c>
      <c r="BI229" s="936" t="s">
        <v>568</v>
      </c>
      <c r="BJ229" s="936" t="s">
        <v>78</v>
      </c>
      <c r="BK229" s="752"/>
    </row>
    <row r="230" s="714" customFormat="1" ht="27.95" hidden="1" customHeight="1" spans="1:63">
      <c r="A230" s="935">
        <v>223</v>
      </c>
      <c r="B230" s="936">
        <v>2020</v>
      </c>
      <c r="C230" s="954" t="s">
        <v>1000</v>
      </c>
      <c r="D230" s="937">
        <v>44069</v>
      </c>
      <c r="E230" s="936"/>
      <c r="F230" s="938">
        <v>223</v>
      </c>
      <c r="G230" s="936"/>
      <c r="H230" s="936"/>
      <c r="I230" s="936"/>
      <c r="J230" s="954" t="s">
        <v>1041</v>
      </c>
      <c r="K230" s="951"/>
      <c r="L230" s="936"/>
      <c r="M230" s="781" t="s">
        <v>887</v>
      </c>
      <c r="N230" s="952" t="s">
        <v>1042</v>
      </c>
      <c r="O230" s="952" t="s">
        <v>1042</v>
      </c>
      <c r="P230" s="936"/>
      <c r="Q230" s="936">
        <v>173805776</v>
      </c>
      <c r="R230" s="936"/>
      <c r="S230" s="936" t="s">
        <v>970</v>
      </c>
      <c r="T230" s="936">
        <v>332</v>
      </c>
      <c r="U230" s="936">
        <v>106</v>
      </c>
      <c r="V230" s="936">
        <v>13</v>
      </c>
      <c r="W230" s="936"/>
      <c r="X230" s="936" t="s">
        <v>74</v>
      </c>
      <c r="Y230" s="936"/>
      <c r="Z230" s="936" t="s">
        <v>74</v>
      </c>
      <c r="AA230" s="936" t="s">
        <v>39</v>
      </c>
      <c r="AB230" s="936" t="s">
        <v>1043</v>
      </c>
      <c r="AC230" s="936"/>
      <c r="AD230" s="936"/>
      <c r="AE230" s="936"/>
      <c r="AF230" s="936"/>
      <c r="AG230" s="936" t="s">
        <v>74</v>
      </c>
      <c r="AH230" s="971">
        <v>44069</v>
      </c>
      <c r="AI230" s="936" t="s">
        <v>1010</v>
      </c>
      <c r="AJ230" s="936"/>
      <c r="AK230" s="936"/>
      <c r="AL230" s="936"/>
      <c r="AM230" s="936"/>
      <c r="AN230" s="936"/>
      <c r="AO230" s="936"/>
      <c r="AP230" s="936"/>
      <c r="AQ230" s="936"/>
      <c r="AR230" s="936"/>
      <c r="AS230" s="936"/>
      <c r="AT230" s="936"/>
      <c r="AU230" s="936"/>
      <c r="AV230" s="936"/>
      <c r="AW230" s="936"/>
      <c r="AX230" s="936"/>
      <c r="AY230" s="936"/>
      <c r="AZ230" s="936"/>
      <c r="BA230" s="936"/>
      <c r="BB230" s="936"/>
      <c r="BC230" s="936"/>
      <c r="BD230" s="936"/>
      <c r="BE230" s="936" t="s">
        <v>77</v>
      </c>
      <c r="BF230" s="971">
        <v>44069</v>
      </c>
      <c r="BG230" s="866">
        <f ca="1" t="shared" si="12"/>
        <v>73</v>
      </c>
      <c r="BH230" s="936" t="s">
        <v>569</v>
      </c>
      <c r="BI230" s="936" t="s">
        <v>568</v>
      </c>
      <c r="BJ230" s="936" t="s">
        <v>1014</v>
      </c>
      <c r="BK230" s="752"/>
    </row>
    <row r="231" s="713" customFormat="1" ht="27.95" hidden="1" customHeight="1" spans="1:63">
      <c r="A231" s="930">
        <v>224</v>
      </c>
      <c r="B231" s="931">
        <v>2020</v>
      </c>
      <c r="C231" s="774" t="s">
        <v>849</v>
      </c>
      <c r="D231" s="932">
        <v>44054</v>
      </c>
      <c r="E231" s="931"/>
      <c r="F231" s="934">
        <v>224</v>
      </c>
      <c r="G231" s="931"/>
      <c r="H231" s="931"/>
      <c r="I231" s="931"/>
      <c r="J231" s="774" t="s">
        <v>1044</v>
      </c>
      <c r="K231" s="931"/>
      <c r="L231" s="931"/>
      <c r="M231" s="774" t="s">
        <v>887</v>
      </c>
      <c r="N231" s="950" t="s">
        <v>1045</v>
      </c>
      <c r="O231" s="950" t="s">
        <v>1045</v>
      </c>
      <c r="P231" s="931"/>
      <c r="Q231" s="931">
        <v>1712000981</v>
      </c>
      <c r="R231" s="931"/>
      <c r="S231" s="931" t="s">
        <v>970</v>
      </c>
      <c r="T231" s="931">
        <v>332</v>
      </c>
      <c r="U231" s="931">
        <v>106</v>
      </c>
      <c r="V231" s="931">
        <v>13</v>
      </c>
      <c r="W231" s="931"/>
      <c r="X231" s="931" t="s">
        <v>74</v>
      </c>
      <c r="Y231" s="931"/>
      <c r="Z231" s="931" t="s">
        <v>74</v>
      </c>
      <c r="AA231" s="931" t="s">
        <v>39</v>
      </c>
      <c r="AB231" s="931" t="s">
        <v>1046</v>
      </c>
      <c r="AC231" s="931"/>
      <c r="AD231" s="931"/>
      <c r="AE231" s="931"/>
      <c r="AF231" s="931"/>
      <c r="AG231" s="931" t="s">
        <v>74</v>
      </c>
      <c r="AH231" s="970">
        <v>44054</v>
      </c>
      <c r="AI231" s="931" t="s">
        <v>1010</v>
      </c>
      <c r="AJ231" s="931" t="s">
        <v>101</v>
      </c>
      <c r="AK231" s="970">
        <v>44123</v>
      </c>
      <c r="AL231" s="931"/>
      <c r="AM231" s="931"/>
      <c r="AN231" s="931" t="s">
        <v>1047</v>
      </c>
      <c r="AO231" s="931"/>
      <c r="AP231" s="931"/>
      <c r="AQ231" s="931"/>
      <c r="AR231" s="931"/>
      <c r="AS231" s="931"/>
      <c r="AT231" s="931"/>
      <c r="AU231" s="931"/>
      <c r="AV231" s="931"/>
      <c r="AW231" s="931"/>
      <c r="AX231" s="931"/>
      <c r="AY231" s="931"/>
      <c r="AZ231" s="931"/>
      <c r="BA231" s="931"/>
      <c r="BB231" s="931"/>
      <c r="BC231" s="931"/>
      <c r="BD231" s="931"/>
      <c r="BE231" s="931" t="s">
        <v>77</v>
      </c>
      <c r="BF231" s="970">
        <v>44054</v>
      </c>
      <c r="BG231" s="869">
        <f ca="1" t="shared" si="12"/>
        <v>84</v>
      </c>
      <c r="BH231" s="931" t="s">
        <v>569</v>
      </c>
      <c r="BI231" s="931" t="s">
        <v>568</v>
      </c>
      <c r="BJ231" s="931" t="s">
        <v>91</v>
      </c>
      <c r="BK231" s="751"/>
    </row>
    <row r="232" s="714" customFormat="1" ht="27.95" hidden="1" customHeight="1" spans="1:63">
      <c r="A232" s="935">
        <v>225</v>
      </c>
      <c r="B232" s="936">
        <v>2020</v>
      </c>
      <c r="C232" s="954" t="s">
        <v>849</v>
      </c>
      <c r="D232" s="937">
        <v>44063</v>
      </c>
      <c r="E232" s="936"/>
      <c r="F232" s="938">
        <v>225</v>
      </c>
      <c r="G232" s="936"/>
      <c r="H232" s="936"/>
      <c r="I232" s="936"/>
      <c r="J232" s="954" t="s">
        <v>1048</v>
      </c>
      <c r="K232" s="951"/>
      <c r="L232" s="936"/>
      <c r="M232" s="781" t="s">
        <v>265</v>
      </c>
      <c r="N232" s="952" t="s">
        <v>1049</v>
      </c>
      <c r="O232" s="952" t="s">
        <v>1050</v>
      </c>
      <c r="P232" s="936"/>
      <c r="Q232" s="936">
        <v>1705416442</v>
      </c>
      <c r="R232" s="936"/>
      <c r="S232" s="936" t="s">
        <v>970</v>
      </c>
      <c r="T232" s="936">
        <v>332</v>
      </c>
      <c r="U232" s="936">
        <v>106</v>
      </c>
      <c r="V232" s="936">
        <v>13</v>
      </c>
      <c r="W232" s="936"/>
      <c r="X232" s="936" t="s">
        <v>74</v>
      </c>
      <c r="Y232" s="936"/>
      <c r="Z232" s="936" t="s">
        <v>74</v>
      </c>
      <c r="AA232" s="936" t="s">
        <v>39</v>
      </c>
      <c r="AB232" s="936" t="s">
        <v>1051</v>
      </c>
      <c r="AC232" s="936"/>
      <c r="AD232" s="936"/>
      <c r="AE232" s="936"/>
      <c r="AF232" s="936"/>
      <c r="AG232" s="936" t="s">
        <v>74</v>
      </c>
      <c r="AH232" s="971">
        <v>44063</v>
      </c>
      <c r="AI232" s="936" t="s">
        <v>1010</v>
      </c>
      <c r="AJ232" s="936"/>
      <c r="AK232" s="936"/>
      <c r="AL232" s="936"/>
      <c r="AM232" s="936"/>
      <c r="AN232" s="936"/>
      <c r="AO232" s="936"/>
      <c r="AP232" s="936"/>
      <c r="AQ232" s="936"/>
      <c r="AR232" s="936"/>
      <c r="AS232" s="936"/>
      <c r="AT232" s="936"/>
      <c r="AU232" s="936"/>
      <c r="AV232" s="936"/>
      <c r="AW232" s="936"/>
      <c r="AX232" s="936"/>
      <c r="AY232" s="936"/>
      <c r="AZ232" s="936"/>
      <c r="BA232" s="936"/>
      <c r="BB232" s="936"/>
      <c r="BC232" s="936"/>
      <c r="BD232" s="936"/>
      <c r="BE232" s="936" t="s">
        <v>77</v>
      </c>
      <c r="BF232" s="971">
        <v>44063</v>
      </c>
      <c r="BG232" s="866">
        <f ca="1" t="shared" si="12"/>
        <v>77</v>
      </c>
      <c r="BH232" s="936" t="s">
        <v>569</v>
      </c>
      <c r="BI232" s="936" t="s">
        <v>568</v>
      </c>
      <c r="BJ232" s="936" t="s">
        <v>91</v>
      </c>
      <c r="BK232" s="752"/>
    </row>
    <row r="233" s="714" customFormat="1" ht="27.95" hidden="1" customHeight="1" spans="1:63">
      <c r="A233" s="935">
        <v>226</v>
      </c>
      <c r="B233" s="936">
        <v>2020</v>
      </c>
      <c r="C233" s="954" t="s">
        <v>1000</v>
      </c>
      <c r="D233" s="937">
        <v>44073</v>
      </c>
      <c r="E233" s="936"/>
      <c r="F233" s="938">
        <v>226</v>
      </c>
      <c r="G233" s="936"/>
      <c r="H233" s="936"/>
      <c r="I233" s="936"/>
      <c r="J233" s="954" t="s">
        <v>1052</v>
      </c>
      <c r="K233" s="951"/>
      <c r="L233" s="936"/>
      <c r="M233" s="781" t="s">
        <v>1053</v>
      </c>
      <c r="N233" s="952" t="s">
        <v>1054</v>
      </c>
      <c r="O233" s="952" t="s">
        <v>1055</v>
      </c>
      <c r="P233" s="936"/>
      <c r="Q233" s="936">
        <v>2300474976</v>
      </c>
      <c r="R233" s="936"/>
      <c r="S233" s="936" t="s">
        <v>286</v>
      </c>
      <c r="T233" s="936">
        <v>332</v>
      </c>
      <c r="U233" s="936">
        <v>105</v>
      </c>
      <c r="V233" s="936">
        <v>5</v>
      </c>
      <c r="W233" s="936" t="s">
        <v>74</v>
      </c>
      <c r="X233" s="936"/>
      <c r="Y233" s="936"/>
      <c r="Z233" s="936"/>
      <c r="AA233" s="936"/>
      <c r="AB233" s="936"/>
      <c r="AC233" s="936"/>
      <c r="AD233" s="936"/>
      <c r="AE233" s="936"/>
      <c r="AF233" s="936"/>
      <c r="AG233" s="936" t="s">
        <v>74</v>
      </c>
      <c r="AH233" s="971">
        <v>44073</v>
      </c>
      <c r="AI233" s="936" t="s">
        <v>1010</v>
      </c>
      <c r="AJ233" s="936"/>
      <c r="AK233" s="936"/>
      <c r="AL233" s="936"/>
      <c r="AM233" s="936"/>
      <c r="AN233" s="936"/>
      <c r="AO233" s="936"/>
      <c r="AP233" s="936"/>
      <c r="AQ233" s="936"/>
      <c r="AR233" s="936"/>
      <c r="AS233" s="936"/>
      <c r="AT233" s="936"/>
      <c r="AU233" s="936"/>
      <c r="AV233" s="936"/>
      <c r="AW233" s="936"/>
      <c r="AX233" s="936"/>
      <c r="AY233" s="936"/>
      <c r="AZ233" s="936"/>
      <c r="BA233" s="936"/>
      <c r="BB233" s="936"/>
      <c r="BC233" s="936"/>
      <c r="BD233" s="936"/>
      <c r="BE233" s="936" t="s">
        <v>77</v>
      </c>
      <c r="BF233" s="971">
        <v>44073</v>
      </c>
      <c r="BG233" s="866">
        <f ca="1" t="shared" si="12"/>
        <v>70</v>
      </c>
      <c r="BH233" s="936" t="s">
        <v>569</v>
      </c>
      <c r="BI233" s="936" t="s">
        <v>568</v>
      </c>
      <c r="BJ233" s="936" t="s">
        <v>432</v>
      </c>
      <c r="BK233" s="752"/>
    </row>
    <row r="234" s="714" customFormat="1" ht="27.95" hidden="1" customHeight="1" spans="1:63">
      <c r="A234" s="935">
        <v>227</v>
      </c>
      <c r="B234" s="936">
        <v>2020</v>
      </c>
      <c r="C234" s="954" t="s">
        <v>1000</v>
      </c>
      <c r="D234" s="937">
        <v>44073</v>
      </c>
      <c r="E234" s="936"/>
      <c r="F234" s="938">
        <v>227</v>
      </c>
      <c r="G234" s="936"/>
      <c r="H234" s="936"/>
      <c r="I234" s="936"/>
      <c r="J234" s="954" t="s">
        <v>1056</v>
      </c>
      <c r="K234" s="951"/>
      <c r="L234" s="936"/>
      <c r="M234" s="781" t="s">
        <v>887</v>
      </c>
      <c r="N234" s="952" t="s">
        <v>1057</v>
      </c>
      <c r="O234" s="952" t="s">
        <v>1058</v>
      </c>
      <c r="P234" s="936"/>
      <c r="Q234" s="936">
        <v>1722097563</v>
      </c>
      <c r="R234" s="936"/>
      <c r="S234" s="936" t="s">
        <v>286</v>
      </c>
      <c r="T234" s="936">
        <v>332</v>
      </c>
      <c r="U234" s="936">
        <v>105</v>
      </c>
      <c r="V234" s="936">
        <v>5</v>
      </c>
      <c r="W234" s="936" t="s">
        <v>74</v>
      </c>
      <c r="X234" s="936"/>
      <c r="Y234" s="936"/>
      <c r="Z234" s="936"/>
      <c r="AA234" s="936"/>
      <c r="AB234" s="936"/>
      <c r="AC234" s="936"/>
      <c r="AD234" s="936"/>
      <c r="AE234" s="936"/>
      <c r="AF234" s="936"/>
      <c r="AG234" s="936" t="s">
        <v>74</v>
      </c>
      <c r="AH234" s="971">
        <v>44073</v>
      </c>
      <c r="AI234" s="936" t="s">
        <v>1010</v>
      </c>
      <c r="AJ234" s="936"/>
      <c r="AK234" s="936"/>
      <c r="AL234" s="936"/>
      <c r="AM234" s="936"/>
      <c r="AN234" s="936"/>
      <c r="AO234" s="936"/>
      <c r="AP234" s="936"/>
      <c r="AQ234" s="936"/>
      <c r="AR234" s="936"/>
      <c r="AS234" s="936"/>
      <c r="AT234" s="936"/>
      <c r="AU234" s="936"/>
      <c r="AV234" s="936"/>
      <c r="AW234" s="936"/>
      <c r="AX234" s="936"/>
      <c r="AY234" s="936"/>
      <c r="AZ234" s="936"/>
      <c r="BA234" s="936"/>
      <c r="BB234" s="936"/>
      <c r="BC234" s="936"/>
      <c r="BD234" s="936"/>
      <c r="BE234" s="936" t="s">
        <v>77</v>
      </c>
      <c r="BF234" s="971">
        <v>44073</v>
      </c>
      <c r="BG234" s="866">
        <f ca="1" t="shared" si="12"/>
        <v>70</v>
      </c>
      <c r="BH234" s="936" t="s">
        <v>569</v>
      </c>
      <c r="BI234" s="936" t="s">
        <v>568</v>
      </c>
      <c r="BJ234" s="936" t="s">
        <v>432</v>
      </c>
      <c r="BK234" s="752"/>
    </row>
    <row r="235" s="714" customFormat="1" ht="27.95" hidden="1" customHeight="1" spans="1:63">
      <c r="A235" s="935">
        <v>228</v>
      </c>
      <c r="B235" s="936">
        <v>2020</v>
      </c>
      <c r="C235" s="954" t="s">
        <v>1000</v>
      </c>
      <c r="D235" s="937">
        <v>44073</v>
      </c>
      <c r="E235" s="936"/>
      <c r="F235" s="938">
        <v>228</v>
      </c>
      <c r="G235" s="936"/>
      <c r="H235" s="936"/>
      <c r="I235" s="936"/>
      <c r="J235" s="954" t="s">
        <v>1059</v>
      </c>
      <c r="K235" s="951"/>
      <c r="L235" s="936"/>
      <c r="M235" s="781" t="s">
        <v>753</v>
      </c>
      <c r="N235" s="952" t="s">
        <v>1060</v>
      </c>
      <c r="O235" s="952" t="s">
        <v>1061</v>
      </c>
      <c r="P235" s="936"/>
      <c r="Q235" s="936">
        <v>1104764863</v>
      </c>
      <c r="R235" s="936"/>
      <c r="S235" s="936" t="s">
        <v>286</v>
      </c>
      <c r="T235" s="936">
        <v>332</v>
      </c>
      <c r="U235" s="936">
        <v>105</v>
      </c>
      <c r="V235" s="936">
        <v>5</v>
      </c>
      <c r="W235" s="936" t="s">
        <v>74</v>
      </c>
      <c r="X235" s="936"/>
      <c r="Y235" s="936"/>
      <c r="Z235" s="936"/>
      <c r="AA235" s="936"/>
      <c r="AB235" s="936"/>
      <c r="AC235" s="936"/>
      <c r="AD235" s="936"/>
      <c r="AE235" s="936"/>
      <c r="AF235" s="936"/>
      <c r="AG235" s="936" t="s">
        <v>74</v>
      </c>
      <c r="AH235" s="971">
        <v>44073</v>
      </c>
      <c r="AI235" s="936" t="s">
        <v>1010</v>
      </c>
      <c r="AJ235" s="936"/>
      <c r="AK235" s="936"/>
      <c r="AL235" s="936"/>
      <c r="AM235" s="936"/>
      <c r="AN235" s="936"/>
      <c r="AO235" s="936"/>
      <c r="AP235" s="936"/>
      <c r="AQ235" s="936"/>
      <c r="AR235" s="936"/>
      <c r="AS235" s="936"/>
      <c r="AT235" s="936"/>
      <c r="AU235" s="936"/>
      <c r="AV235" s="936"/>
      <c r="AW235" s="936"/>
      <c r="AX235" s="936"/>
      <c r="AY235" s="936"/>
      <c r="AZ235" s="936"/>
      <c r="BA235" s="936"/>
      <c r="BB235" s="936"/>
      <c r="BC235" s="936"/>
      <c r="BD235" s="936"/>
      <c r="BE235" s="936" t="s">
        <v>77</v>
      </c>
      <c r="BF235" s="971">
        <v>44073</v>
      </c>
      <c r="BG235" s="866">
        <f ca="1" t="shared" si="12"/>
        <v>70</v>
      </c>
      <c r="BH235" s="936" t="s">
        <v>569</v>
      </c>
      <c r="BI235" s="936" t="s">
        <v>568</v>
      </c>
      <c r="BJ235" s="936" t="s">
        <v>419</v>
      </c>
      <c r="BK235" s="752"/>
    </row>
    <row r="236" s="714" customFormat="1" ht="27.95" hidden="1" customHeight="1" spans="1:63">
      <c r="A236" s="935">
        <v>229</v>
      </c>
      <c r="B236" s="936">
        <v>2020</v>
      </c>
      <c r="C236" s="954" t="s">
        <v>353</v>
      </c>
      <c r="D236" s="937">
        <v>44075</v>
      </c>
      <c r="E236" s="936"/>
      <c r="F236" s="938">
        <v>229</v>
      </c>
      <c r="G236" s="936"/>
      <c r="H236" s="936"/>
      <c r="I236" s="936"/>
      <c r="J236" s="954" t="s">
        <v>1062</v>
      </c>
      <c r="K236" s="951"/>
      <c r="L236" s="936"/>
      <c r="M236" s="781" t="s">
        <v>923</v>
      </c>
      <c r="N236" s="952" t="s">
        <v>1063</v>
      </c>
      <c r="O236" s="952" t="s">
        <v>1063</v>
      </c>
      <c r="P236" s="936"/>
      <c r="Q236" s="936">
        <v>1718671058</v>
      </c>
      <c r="R236" s="936"/>
      <c r="S236" s="936" t="s">
        <v>1064</v>
      </c>
      <c r="T236" s="936">
        <v>48</v>
      </c>
      <c r="U236" s="936">
        <v>48</v>
      </c>
      <c r="V236" s="936">
        <v>1</v>
      </c>
      <c r="W236" s="936"/>
      <c r="X236" s="936" t="s">
        <v>74</v>
      </c>
      <c r="Y236" s="936" t="s">
        <v>74</v>
      </c>
      <c r="Z236" s="936"/>
      <c r="AA236" s="936" t="s">
        <v>39</v>
      </c>
      <c r="AB236" s="936" t="s">
        <v>1065</v>
      </c>
      <c r="AC236" s="936"/>
      <c r="AD236" s="936"/>
      <c r="AE236" s="936"/>
      <c r="AF236" s="936"/>
      <c r="AG236" s="936" t="s">
        <v>74</v>
      </c>
      <c r="AH236" s="971">
        <v>44075</v>
      </c>
      <c r="AI236" s="936" t="s">
        <v>1066</v>
      </c>
      <c r="AJ236" s="936"/>
      <c r="AK236" s="936"/>
      <c r="AL236" s="936"/>
      <c r="AM236" s="936"/>
      <c r="AN236" s="936"/>
      <c r="AO236" s="936"/>
      <c r="AP236" s="936"/>
      <c r="AQ236" s="936"/>
      <c r="AR236" s="936"/>
      <c r="AS236" s="936"/>
      <c r="AT236" s="936"/>
      <c r="AU236" s="936"/>
      <c r="AV236" s="936"/>
      <c r="AW236" s="936"/>
      <c r="AX236" s="936"/>
      <c r="AY236" s="936"/>
      <c r="AZ236" s="936"/>
      <c r="BA236" s="936"/>
      <c r="BB236" s="936"/>
      <c r="BC236" s="936"/>
      <c r="BD236" s="936"/>
      <c r="BE236" s="936" t="s">
        <v>77</v>
      </c>
      <c r="BF236" s="971">
        <v>44075</v>
      </c>
      <c r="BG236" s="866">
        <f ca="1" t="shared" si="12"/>
        <v>69</v>
      </c>
      <c r="BH236" s="936" t="s">
        <v>569</v>
      </c>
      <c r="BI236" s="936" t="s">
        <v>568</v>
      </c>
      <c r="BJ236" s="936" t="s">
        <v>432</v>
      </c>
      <c r="BK236" s="752"/>
    </row>
    <row r="237" s="714" customFormat="1" ht="27.95" hidden="1" customHeight="1" spans="1:63">
      <c r="A237" s="935">
        <v>230</v>
      </c>
      <c r="B237" s="936">
        <v>2020</v>
      </c>
      <c r="C237" s="954" t="s">
        <v>353</v>
      </c>
      <c r="D237" s="937">
        <v>44075</v>
      </c>
      <c r="E237" s="936"/>
      <c r="F237" s="938">
        <v>230</v>
      </c>
      <c r="G237" s="936"/>
      <c r="H237" s="936"/>
      <c r="I237" s="936"/>
      <c r="J237" s="954" t="s">
        <v>1067</v>
      </c>
      <c r="K237" s="951"/>
      <c r="L237" s="936"/>
      <c r="M237" s="781" t="s">
        <v>265</v>
      </c>
      <c r="N237" s="952" t="s">
        <v>1042</v>
      </c>
      <c r="O237" s="952" t="s">
        <v>1042</v>
      </c>
      <c r="P237" s="936"/>
      <c r="Q237" s="936">
        <v>1791806883001</v>
      </c>
      <c r="R237" s="936"/>
      <c r="S237" s="936" t="s">
        <v>970</v>
      </c>
      <c r="T237" s="936">
        <v>332</v>
      </c>
      <c r="U237" s="936">
        <v>106</v>
      </c>
      <c r="V237" s="936">
        <v>13</v>
      </c>
      <c r="W237" s="936"/>
      <c r="X237" s="936" t="s">
        <v>74</v>
      </c>
      <c r="Y237" s="936"/>
      <c r="Z237" s="936" t="s">
        <v>74</v>
      </c>
      <c r="AA237" s="936" t="s">
        <v>1068</v>
      </c>
      <c r="AB237" s="936" t="s">
        <v>1069</v>
      </c>
      <c r="AC237" s="936"/>
      <c r="AD237" s="936"/>
      <c r="AE237" s="936"/>
      <c r="AF237" s="936"/>
      <c r="AG237" s="936" t="s">
        <v>74</v>
      </c>
      <c r="AH237" s="971">
        <v>44075</v>
      </c>
      <c r="AI237" s="936" t="s">
        <v>1010</v>
      </c>
      <c r="AJ237" s="936"/>
      <c r="AK237" s="936"/>
      <c r="AL237" s="936"/>
      <c r="AM237" s="936"/>
      <c r="AN237" s="936"/>
      <c r="AO237" s="936"/>
      <c r="AP237" s="936"/>
      <c r="AQ237" s="936"/>
      <c r="AR237" s="936"/>
      <c r="AS237" s="936"/>
      <c r="AT237" s="936"/>
      <c r="AU237" s="936"/>
      <c r="AV237" s="936"/>
      <c r="AW237" s="936"/>
      <c r="AX237" s="936"/>
      <c r="AY237" s="936"/>
      <c r="AZ237" s="936"/>
      <c r="BA237" s="936"/>
      <c r="BB237" s="936"/>
      <c r="BC237" s="936"/>
      <c r="BD237" s="936"/>
      <c r="BE237" s="936" t="s">
        <v>77</v>
      </c>
      <c r="BF237" s="971">
        <v>44075</v>
      </c>
      <c r="BG237" s="866">
        <f ca="1" t="shared" si="12"/>
        <v>69</v>
      </c>
      <c r="BH237" s="936" t="s">
        <v>569</v>
      </c>
      <c r="BI237" s="936" t="s">
        <v>568</v>
      </c>
      <c r="BJ237" s="936" t="s">
        <v>432</v>
      </c>
      <c r="BK237" s="752"/>
    </row>
    <row r="238" s="714" customFormat="1" ht="27.95" hidden="1" customHeight="1" spans="1:63">
      <c r="A238" s="935">
        <v>231</v>
      </c>
      <c r="B238" s="936">
        <v>2020</v>
      </c>
      <c r="C238" s="954" t="s">
        <v>353</v>
      </c>
      <c r="D238" s="937">
        <v>44075</v>
      </c>
      <c r="E238" s="936"/>
      <c r="F238" s="938">
        <v>231</v>
      </c>
      <c r="G238" s="936"/>
      <c r="H238" s="936"/>
      <c r="I238" s="936"/>
      <c r="J238" s="954" t="s">
        <v>1070</v>
      </c>
      <c r="K238" s="951"/>
      <c r="L238" s="936"/>
      <c r="M238" s="781" t="s">
        <v>1071</v>
      </c>
      <c r="N238" s="952" t="s">
        <v>1072</v>
      </c>
      <c r="O238" s="952" t="s">
        <v>1072</v>
      </c>
      <c r="P238" s="936"/>
      <c r="Q238" s="936">
        <v>1726507831</v>
      </c>
      <c r="R238" s="936"/>
      <c r="S238" s="936" t="s">
        <v>970</v>
      </c>
      <c r="T238" s="936">
        <v>332</v>
      </c>
      <c r="U238" s="976">
        <v>104</v>
      </c>
      <c r="V238" s="936">
        <v>15</v>
      </c>
      <c r="W238" s="936"/>
      <c r="X238" s="936" t="s">
        <v>74</v>
      </c>
      <c r="Y238" s="936"/>
      <c r="Z238" s="936" t="s">
        <v>74</v>
      </c>
      <c r="AA238" s="936" t="s">
        <v>39</v>
      </c>
      <c r="AB238" s="936" t="s">
        <v>1073</v>
      </c>
      <c r="AC238" s="936"/>
      <c r="AD238" s="936"/>
      <c r="AE238" s="936"/>
      <c r="AF238" s="936"/>
      <c r="AG238" s="936" t="s">
        <v>74</v>
      </c>
      <c r="AH238" s="971">
        <v>44075</v>
      </c>
      <c r="AI238" s="936" t="s">
        <v>1066</v>
      </c>
      <c r="AJ238" s="936"/>
      <c r="AK238" s="936"/>
      <c r="AL238" s="936"/>
      <c r="AM238" s="936"/>
      <c r="AN238" s="936"/>
      <c r="AO238" s="936"/>
      <c r="AP238" s="936"/>
      <c r="AQ238" s="936"/>
      <c r="AR238" s="936"/>
      <c r="AS238" s="936"/>
      <c r="AT238" s="936"/>
      <c r="AU238" s="936"/>
      <c r="AV238" s="936"/>
      <c r="AW238" s="936"/>
      <c r="AX238" s="936"/>
      <c r="AY238" s="936"/>
      <c r="AZ238" s="936"/>
      <c r="BA238" s="936"/>
      <c r="BB238" s="936"/>
      <c r="BC238" s="936"/>
      <c r="BD238" s="936"/>
      <c r="BE238" s="936" t="s">
        <v>77</v>
      </c>
      <c r="BF238" s="971">
        <v>44075</v>
      </c>
      <c r="BG238" s="866">
        <f ca="1" t="shared" si="12"/>
        <v>69</v>
      </c>
      <c r="BH238" s="936" t="s">
        <v>569</v>
      </c>
      <c r="BI238" s="936" t="s">
        <v>568</v>
      </c>
      <c r="BJ238" s="936" t="s">
        <v>432</v>
      </c>
      <c r="BK238" s="752"/>
    </row>
    <row r="239" s="713" customFormat="1" ht="27.95" hidden="1" customHeight="1" spans="1:63">
      <c r="A239" s="930">
        <v>232</v>
      </c>
      <c r="B239" s="931">
        <v>2020</v>
      </c>
      <c r="C239" s="774" t="s">
        <v>1066</v>
      </c>
      <c r="D239" s="932">
        <v>44079</v>
      </c>
      <c r="E239" s="931"/>
      <c r="F239" s="934">
        <v>232</v>
      </c>
      <c r="G239" s="931"/>
      <c r="H239" s="931"/>
      <c r="I239" s="931"/>
      <c r="J239" s="774" t="s">
        <v>1074</v>
      </c>
      <c r="K239" s="931"/>
      <c r="L239" s="931"/>
      <c r="M239" s="774" t="s">
        <v>923</v>
      </c>
      <c r="N239" s="950" t="s">
        <v>1075</v>
      </c>
      <c r="O239" s="950" t="s">
        <v>1075</v>
      </c>
      <c r="P239" s="931"/>
      <c r="Q239" s="931">
        <v>1900188663</v>
      </c>
      <c r="R239" s="931"/>
      <c r="S239" s="931" t="s">
        <v>286</v>
      </c>
      <c r="T239" s="931">
        <v>332</v>
      </c>
      <c r="U239" s="931">
        <v>105</v>
      </c>
      <c r="V239" s="931"/>
      <c r="W239" s="931" t="s">
        <v>74</v>
      </c>
      <c r="X239" s="931"/>
      <c r="Y239" s="931"/>
      <c r="Z239" s="931"/>
      <c r="AA239" s="931"/>
      <c r="AB239" s="931"/>
      <c r="AC239" s="931"/>
      <c r="AD239" s="931"/>
      <c r="AE239" s="931"/>
      <c r="AF239" s="931"/>
      <c r="AG239" s="931" t="s">
        <v>74</v>
      </c>
      <c r="AH239" s="970">
        <v>44079</v>
      </c>
      <c r="AI239" s="931" t="s">
        <v>1066</v>
      </c>
      <c r="AJ239" s="931" t="s">
        <v>74</v>
      </c>
      <c r="AK239" s="970">
        <v>44144</v>
      </c>
      <c r="AL239" s="931" t="s">
        <v>1076</v>
      </c>
      <c r="AM239" s="931" t="s">
        <v>1077</v>
      </c>
      <c r="AN239" s="931" t="s">
        <v>1078</v>
      </c>
      <c r="AO239" s="931"/>
      <c r="AP239" s="931"/>
      <c r="AQ239" s="931"/>
      <c r="AR239" s="931"/>
      <c r="AS239" s="931"/>
      <c r="AT239" s="931"/>
      <c r="AU239" s="931"/>
      <c r="AV239" s="931"/>
      <c r="AW239" s="931"/>
      <c r="AX239" s="931"/>
      <c r="AY239" s="931"/>
      <c r="AZ239" s="931"/>
      <c r="BA239" s="931"/>
      <c r="BB239" s="931"/>
      <c r="BC239" s="931"/>
      <c r="BD239" s="931"/>
      <c r="BE239" s="931" t="s">
        <v>121</v>
      </c>
      <c r="BF239" s="970">
        <v>44139</v>
      </c>
      <c r="BG239" s="869">
        <f ca="1" t="shared" si="12"/>
        <v>23</v>
      </c>
      <c r="BH239" s="931" t="s">
        <v>121</v>
      </c>
      <c r="BI239" s="931" t="s">
        <v>121</v>
      </c>
      <c r="BJ239" s="931" t="s">
        <v>419</v>
      </c>
      <c r="BK239" s="751"/>
    </row>
    <row r="240" s="713" customFormat="1" ht="27.95" hidden="1" customHeight="1" spans="1:63">
      <c r="A240" s="930">
        <v>233</v>
      </c>
      <c r="B240" s="931">
        <v>2020</v>
      </c>
      <c r="C240" s="774" t="s">
        <v>1066</v>
      </c>
      <c r="D240" s="932">
        <v>44079</v>
      </c>
      <c r="E240" s="931"/>
      <c r="F240" s="934">
        <v>233</v>
      </c>
      <c r="G240" s="931"/>
      <c r="H240" s="931"/>
      <c r="I240" s="931"/>
      <c r="J240" s="774" t="s">
        <v>1079</v>
      </c>
      <c r="K240" s="931"/>
      <c r="L240" s="931"/>
      <c r="M240" s="774" t="s">
        <v>923</v>
      </c>
      <c r="N240" s="950" t="s">
        <v>1080</v>
      </c>
      <c r="O240" s="779" t="s">
        <v>1081</v>
      </c>
      <c r="P240" s="931"/>
      <c r="Q240" s="931">
        <v>202350245</v>
      </c>
      <c r="R240" s="931"/>
      <c r="S240" s="931" t="s">
        <v>286</v>
      </c>
      <c r="T240" s="931">
        <v>332</v>
      </c>
      <c r="U240" s="931">
        <v>105</v>
      </c>
      <c r="V240" s="931"/>
      <c r="W240" s="931" t="s">
        <v>74</v>
      </c>
      <c r="X240" s="931"/>
      <c r="Y240" s="931"/>
      <c r="Z240" s="931"/>
      <c r="AA240" s="931"/>
      <c r="AB240" s="931"/>
      <c r="AC240" s="931"/>
      <c r="AD240" s="931"/>
      <c r="AE240" s="931"/>
      <c r="AF240" s="931"/>
      <c r="AG240" s="931" t="s">
        <v>74</v>
      </c>
      <c r="AH240" s="970">
        <v>44079</v>
      </c>
      <c r="AI240" s="931" t="s">
        <v>1066</v>
      </c>
      <c r="AJ240" s="931" t="s">
        <v>74</v>
      </c>
      <c r="AK240" s="970">
        <v>44144</v>
      </c>
      <c r="AL240" s="931" t="s">
        <v>1076</v>
      </c>
      <c r="AM240" s="931" t="s">
        <v>710</v>
      </c>
      <c r="AN240" s="931" t="s">
        <v>1078</v>
      </c>
      <c r="AO240" s="931"/>
      <c r="AP240" s="931"/>
      <c r="AQ240" s="931"/>
      <c r="AR240" s="931"/>
      <c r="AS240" s="931"/>
      <c r="AT240" s="931"/>
      <c r="AU240" s="931"/>
      <c r="AV240" s="931"/>
      <c r="AW240" s="931"/>
      <c r="AX240" s="931"/>
      <c r="AY240" s="931"/>
      <c r="AZ240" s="931"/>
      <c r="BA240" s="931"/>
      <c r="BB240" s="931"/>
      <c r="BC240" s="931"/>
      <c r="BD240" s="931"/>
      <c r="BE240" s="931" t="s">
        <v>121</v>
      </c>
      <c r="BF240" s="970">
        <v>44079</v>
      </c>
      <c r="BG240" s="869">
        <f ca="1" t="shared" si="12"/>
        <v>65</v>
      </c>
      <c r="BH240" s="931" t="s">
        <v>121</v>
      </c>
      <c r="BI240" s="931" t="s">
        <v>121</v>
      </c>
      <c r="BJ240" s="931" t="s">
        <v>419</v>
      </c>
      <c r="BK240" s="751"/>
    </row>
    <row r="241" s="714" customFormat="1" ht="27.95" hidden="1" customHeight="1" spans="1:63">
      <c r="A241" s="935">
        <v>234</v>
      </c>
      <c r="B241" s="936">
        <v>2020</v>
      </c>
      <c r="C241" s="954" t="s">
        <v>353</v>
      </c>
      <c r="D241" s="937">
        <v>44075</v>
      </c>
      <c r="E241" s="936"/>
      <c r="F241" s="938">
        <v>234</v>
      </c>
      <c r="G241" s="936"/>
      <c r="H241" s="936"/>
      <c r="I241" s="936"/>
      <c r="J241" s="954" t="s">
        <v>1082</v>
      </c>
      <c r="K241" s="951"/>
      <c r="L241" s="936"/>
      <c r="M241" s="781" t="s">
        <v>68</v>
      </c>
      <c r="N241" s="952" t="s">
        <v>1083</v>
      </c>
      <c r="O241" s="953" t="s">
        <v>1084</v>
      </c>
      <c r="P241" s="936"/>
      <c r="Q241" s="936">
        <v>1716286503</v>
      </c>
      <c r="R241" s="936"/>
      <c r="S241" s="936" t="s">
        <v>1004</v>
      </c>
      <c r="T241" s="936">
        <v>201</v>
      </c>
      <c r="U241" s="936">
        <v>8.6</v>
      </c>
      <c r="V241" s="936"/>
      <c r="W241" s="936" t="s">
        <v>74</v>
      </c>
      <c r="X241" s="936"/>
      <c r="Y241" s="936"/>
      <c r="Z241" s="936"/>
      <c r="AA241" s="936"/>
      <c r="AB241" s="936"/>
      <c r="AC241" s="936"/>
      <c r="AD241" s="936"/>
      <c r="AE241" s="936"/>
      <c r="AF241" s="936"/>
      <c r="AG241" s="936" t="s">
        <v>74</v>
      </c>
      <c r="AH241" s="971">
        <v>44075</v>
      </c>
      <c r="AI241" s="936" t="s">
        <v>1066</v>
      </c>
      <c r="AJ241" s="936"/>
      <c r="AK241" s="936"/>
      <c r="AL241" s="936"/>
      <c r="AM241" s="936"/>
      <c r="AN241" s="936"/>
      <c r="AO241" s="936"/>
      <c r="AP241" s="936"/>
      <c r="AQ241" s="936"/>
      <c r="AR241" s="936"/>
      <c r="AS241" s="936"/>
      <c r="AT241" s="936"/>
      <c r="AU241" s="936"/>
      <c r="AV241" s="936"/>
      <c r="AW241" s="936"/>
      <c r="AX241" s="936"/>
      <c r="AY241" s="936"/>
      <c r="AZ241" s="936"/>
      <c r="BA241" s="936"/>
      <c r="BB241" s="936"/>
      <c r="BC241" s="936"/>
      <c r="BD241" s="936"/>
      <c r="BE241" s="936" t="s">
        <v>77</v>
      </c>
      <c r="BF241" s="971">
        <v>44075</v>
      </c>
      <c r="BG241" s="866">
        <f ca="1" t="shared" si="12"/>
        <v>69</v>
      </c>
      <c r="BH241" s="936" t="s">
        <v>569</v>
      </c>
      <c r="BI241" s="936" t="s">
        <v>568</v>
      </c>
      <c r="BJ241" s="936" t="s">
        <v>432</v>
      </c>
      <c r="BK241" s="752"/>
    </row>
    <row r="242" s="714" customFormat="1" ht="27.95" hidden="1" customHeight="1" spans="1:63">
      <c r="A242" s="935">
        <v>235</v>
      </c>
      <c r="B242" s="936">
        <v>2020</v>
      </c>
      <c r="C242" s="954" t="s">
        <v>1066</v>
      </c>
      <c r="D242" s="937">
        <v>44075</v>
      </c>
      <c r="E242" s="936"/>
      <c r="F242" s="938">
        <v>235</v>
      </c>
      <c r="G242" s="936"/>
      <c r="H242" s="936"/>
      <c r="I242" s="936"/>
      <c r="J242" s="954" t="s">
        <v>1085</v>
      </c>
      <c r="K242" s="951"/>
      <c r="L242" s="936"/>
      <c r="M242" s="781" t="s">
        <v>923</v>
      </c>
      <c r="N242" s="952" t="s">
        <v>1086</v>
      </c>
      <c r="O242" s="953" t="s">
        <v>549</v>
      </c>
      <c r="P242" s="936"/>
      <c r="Q242" s="936">
        <v>1791984722001</v>
      </c>
      <c r="R242" s="936"/>
      <c r="S242" s="936" t="s">
        <v>1004</v>
      </c>
      <c r="T242" s="936">
        <v>201</v>
      </c>
      <c r="U242" s="936">
        <v>8.6</v>
      </c>
      <c r="V242" s="936"/>
      <c r="W242" s="936" t="s">
        <v>74</v>
      </c>
      <c r="X242" s="936"/>
      <c r="Y242" s="936"/>
      <c r="Z242" s="936"/>
      <c r="AA242" s="936"/>
      <c r="AB242" s="936"/>
      <c r="AC242" s="936"/>
      <c r="AD242" s="936"/>
      <c r="AE242" s="936"/>
      <c r="AF242" s="936"/>
      <c r="AG242" s="936" t="s">
        <v>74</v>
      </c>
      <c r="AH242" s="971">
        <v>44075</v>
      </c>
      <c r="AI242" s="936" t="s">
        <v>1066</v>
      </c>
      <c r="AJ242" s="936"/>
      <c r="AK242" s="936"/>
      <c r="AL242" s="936"/>
      <c r="AM242" s="936"/>
      <c r="AN242" s="936"/>
      <c r="AO242" s="936"/>
      <c r="AP242" s="936"/>
      <c r="AQ242" s="936"/>
      <c r="AR242" s="936"/>
      <c r="AS242" s="936"/>
      <c r="AT242" s="936"/>
      <c r="AU242" s="936"/>
      <c r="AV242" s="936"/>
      <c r="AW242" s="936"/>
      <c r="AX242" s="936"/>
      <c r="AY242" s="936"/>
      <c r="AZ242" s="936"/>
      <c r="BA242" s="936"/>
      <c r="BB242" s="936"/>
      <c r="BC242" s="936"/>
      <c r="BD242" s="936"/>
      <c r="BE242" s="936" t="s">
        <v>77</v>
      </c>
      <c r="BF242" s="971">
        <v>44075</v>
      </c>
      <c r="BG242" s="866">
        <f ca="1" t="shared" si="12"/>
        <v>69</v>
      </c>
      <c r="BH242" s="936" t="s">
        <v>569</v>
      </c>
      <c r="BI242" s="936" t="s">
        <v>568</v>
      </c>
      <c r="BJ242" s="936" t="s">
        <v>432</v>
      </c>
      <c r="BK242" s="752"/>
    </row>
    <row r="243" s="714" customFormat="1" ht="27.95" hidden="1" customHeight="1" spans="1:63">
      <c r="A243" s="935">
        <v>236</v>
      </c>
      <c r="B243" s="936">
        <v>2020</v>
      </c>
      <c r="C243" s="954" t="s">
        <v>1066</v>
      </c>
      <c r="D243" s="937">
        <v>44042</v>
      </c>
      <c r="E243" s="936"/>
      <c r="F243" s="938">
        <v>236</v>
      </c>
      <c r="G243" s="936"/>
      <c r="H243" s="936"/>
      <c r="I243" s="936"/>
      <c r="J243" s="954" t="s">
        <v>1087</v>
      </c>
      <c r="K243" s="951"/>
      <c r="L243" s="936"/>
      <c r="M243" s="781" t="s">
        <v>923</v>
      </c>
      <c r="N243" s="952" t="s">
        <v>923</v>
      </c>
      <c r="O243" s="953" t="s">
        <v>1088</v>
      </c>
      <c r="P243" s="936"/>
      <c r="Q243" s="936">
        <v>1718671058</v>
      </c>
      <c r="R243" s="936"/>
      <c r="S243" s="936" t="s">
        <v>1089</v>
      </c>
      <c r="T243" s="936">
        <v>48</v>
      </c>
      <c r="U243" s="936">
        <v>48</v>
      </c>
      <c r="V243" s="936"/>
      <c r="W243" s="936" t="s">
        <v>74</v>
      </c>
      <c r="X243" s="936"/>
      <c r="Y243" s="936"/>
      <c r="Z243" s="936"/>
      <c r="AA243" s="936"/>
      <c r="AB243" s="936"/>
      <c r="AC243" s="936"/>
      <c r="AD243" s="936"/>
      <c r="AE243" s="936"/>
      <c r="AF243" s="936"/>
      <c r="AG243" s="936" t="s">
        <v>74</v>
      </c>
      <c r="AH243" s="971">
        <v>44042</v>
      </c>
      <c r="AI243" s="936" t="s">
        <v>1066</v>
      </c>
      <c r="AJ243" s="936"/>
      <c r="AK243" s="936"/>
      <c r="AL243" s="936"/>
      <c r="AM243" s="936"/>
      <c r="AN243" s="936"/>
      <c r="AO243" s="936"/>
      <c r="AP243" s="936"/>
      <c r="AQ243" s="936"/>
      <c r="AR243" s="936"/>
      <c r="AS243" s="936"/>
      <c r="AT243" s="936"/>
      <c r="AU243" s="936"/>
      <c r="AV243" s="936"/>
      <c r="AW243" s="936"/>
      <c r="AX243" s="936"/>
      <c r="AY243" s="936"/>
      <c r="AZ243" s="936"/>
      <c r="BA243" s="936"/>
      <c r="BB243" s="936"/>
      <c r="BC243" s="936"/>
      <c r="BD243" s="936"/>
      <c r="BE243" s="936" t="s">
        <v>77</v>
      </c>
      <c r="BF243" s="971">
        <v>44084</v>
      </c>
      <c r="BG243" s="866">
        <f ca="1" t="shared" si="12"/>
        <v>62</v>
      </c>
      <c r="BH243" s="936" t="s">
        <v>569</v>
      </c>
      <c r="BI243" s="936" t="s">
        <v>568</v>
      </c>
      <c r="BJ243" s="936" t="s">
        <v>78</v>
      </c>
      <c r="BK243" s="752"/>
    </row>
    <row r="244" s="714" customFormat="1" ht="27.95" hidden="1" customHeight="1" spans="1:63">
      <c r="A244" s="935">
        <v>237</v>
      </c>
      <c r="B244" s="936">
        <v>2020</v>
      </c>
      <c r="C244" s="954" t="s">
        <v>1066</v>
      </c>
      <c r="D244" s="937">
        <v>44057</v>
      </c>
      <c r="E244" s="936"/>
      <c r="F244" s="938">
        <v>237</v>
      </c>
      <c r="G244" s="936"/>
      <c r="H244" s="936"/>
      <c r="I244" s="936"/>
      <c r="J244" s="954" t="s">
        <v>1090</v>
      </c>
      <c r="K244" s="951"/>
      <c r="L244" s="936"/>
      <c r="M244" s="781" t="s">
        <v>1091</v>
      </c>
      <c r="N244" s="952" t="s">
        <v>518</v>
      </c>
      <c r="O244" s="953" t="s">
        <v>1092</v>
      </c>
      <c r="P244" s="936"/>
      <c r="Q244" s="936">
        <v>1101083218</v>
      </c>
      <c r="R244" s="936"/>
      <c r="S244" s="936" t="s">
        <v>204</v>
      </c>
      <c r="T244" s="936">
        <v>332</v>
      </c>
      <c r="U244" s="936">
        <v>105</v>
      </c>
      <c r="V244" s="936">
        <v>1</v>
      </c>
      <c r="W244" s="936" t="s">
        <v>74</v>
      </c>
      <c r="X244" s="936"/>
      <c r="Y244" s="936"/>
      <c r="Z244" s="936"/>
      <c r="AA244" s="936"/>
      <c r="AB244" s="936"/>
      <c r="AC244" s="936"/>
      <c r="AD244" s="936"/>
      <c r="AE244" s="936"/>
      <c r="AF244" s="936"/>
      <c r="AG244" s="936" t="s">
        <v>74</v>
      </c>
      <c r="AH244" s="971">
        <v>44057</v>
      </c>
      <c r="AI244" s="936" t="s">
        <v>1066</v>
      </c>
      <c r="AJ244" s="936"/>
      <c r="AK244" s="936"/>
      <c r="AL244" s="936"/>
      <c r="AM244" s="936"/>
      <c r="AN244" s="936"/>
      <c r="AO244" s="936"/>
      <c r="AP244" s="936"/>
      <c r="AQ244" s="936"/>
      <c r="AR244" s="936"/>
      <c r="AS244" s="936"/>
      <c r="AT244" s="936"/>
      <c r="AU244" s="936"/>
      <c r="AV244" s="936"/>
      <c r="AW244" s="936"/>
      <c r="AX244" s="936"/>
      <c r="AY244" s="936"/>
      <c r="AZ244" s="936"/>
      <c r="BA244" s="936"/>
      <c r="BB244" s="936"/>
      <c r="BC244" s="936"/>
      <c r="BD244" s="936"/>
      <c r="BE244" s="936" t="s">
        <v>77</v>
      </c>
      <c r="BF244" s="971">
        <v>44057</v>
      </c>
      <c r="BG244" s="866">
        <f ca="1" t="shared" si="12"/>
        <v>81</v>
      </c>
      <c r="BH244" s="936" t="s">
        <v>569</v>
      </c>
      <c r="BI244" s="936" t="s">
        <v>568</v>
      </c>
      <c r="BJ244" s="936" t="s">
        <v>432</v>
      </c>
      <c r="BK244" s="752"/>
    </row>
    <row r="245" s="713" customFormat="1" ht="27.95" hidden="1" customHeight="1" spans="1:63">
      <c r="A245" s="930">
        <v>238</v>
      </c>
      <c r="B245" s="931">
        <v>2020</v>
      </c>
      <c r="C245" s="774" t="s">
        <v>353</v>
      </c>
      <c r="D245" s="932">
        <v>44084</v>
      </c>
      <c r="E245" s="931"/>
      <c r="F245" s="934">
        <v>238</v>
      </c>
      <c r="G245" s="931"/>
      <c r="H245" s="931"/>
      <c r="I245" s="931"/>
      <c r="J245" s="774" t="s">
        <v>1093</v>
      </c>
      <c r="K245" s="931"/>
      <c r="L245" s="931"/>
      <c r="M245" s="774" t="s">
        <v>239</v>
      </c>
      <c r="N245" s="950" t="s">
        <v>1094</v>
      </c>
      <c r="O245" s="779" t="s">
        <v>1095</v>
      </c>
      <c r="P245" s="931"/>
      <c r="Q245" s="931">
        <v>1716306665001</v>
      </c>
      <c r="R245" s="931"/>
      <c r="S245" s="931" t="s">
        <v>286</v>
      </c>
      <c r="T245" s="931">
        <v>332</v>
      </c>
      <c r="U245" s="931">
        <v>8.6</v>
      </c>
      <c r="V245" s="931">
        <v>1</v>
      </c>
      <c r="W245" s="931" t="s">
        <v>74</v>
      </c>
      <c r="X245" s="931"/>
      <c r="Y245" s="931"/>
      <c r="Z245" s="931"/>
      <c r="AA245" s="931"/>
      <c r="AB245" s="931"/>
      <c r="AC245" s="931"/>
      <c r="AD245" s="931"/>
      <c r="AE245" s="931"/>
      <c r="AF245" s="931"/>
      <c r="AG245" s="931" t="s">
        <v>74</v>
      </c>
      <c r="AH245" s="970">
        <v>44084</v>
      </c>
      <c r="AI245" s="931" t="s">
        <v>1066</v>
      </c>
      <c r="AJ245" s="931" t="s">
        <v>101</v>
      </c>
      <c r="AK245" s="970">
        <v>44123</v>
      </c>
      <c r="AL245" s="931"/>
      <c r="AM245" s="931" t="s">
        <v>1096</v>
      </c>
      <c r="AN245" s="931" t="s">
        <v>1047</v>
      </c>
      <c r="AO245" s="931"/>
      <c r="AP245" s="931"/>
      <c r="AQ245" s="931"/>
      <c r="AR245" s="931"/>
      <c r="AS245" s="931"/>
      <c r="AT245" s="931"/>
      <c r="AU245" s="931"/>
      <c r="AV245" s="931"/>
      <c r="AW245" s="931"/>
      <c r="AX245" s="931"/>
      <c r="AY245" s="931"/>
      <c r="AZ245" s="931"/>
      <c r="BA245" s="931"/>
      <c r="BB245" s="931"/>
      <c r="BC245" s="931"/>
      <c r="BD245" s="931"/>
      <c r="BE245" s="931" t="s">
        <v>77</v>
      </c>
      <c r="BF245" s="970">
        <v>44084</v>
      </c>
      <c r="BG245" s="869">
        <f ca="1" t="shared" si="12"/>
        <v>62</v>
      </c>
      <c r="BH245" s="931" t="s">
        <v>569</v>
      </c>
      <c r="BI245" s="931" t="s">
        <v>568</v>
      </c>
      <c r="BJ245" s="931" t="s">
        <v>91</v>
      </c>
      <c r="BK245" s="751"/>
    </row>
    <row r="246" s="714" customFormat="1" ht="27.95" hidden="1" customHeight="1" spans="1:63">
      <c r="A246" s="935">
        <v>239</v>
      </c>
      <c r="B246" s="936">
        <v>2020</v>
      </c>
      <c r="C246" s="954" t="s">
        <v>353</v>
      </c>
      <c r="D246" s="937">
        <v>44084</v>
      </c>
      <c r="E246" s="936"/>
      <c r="F246" s="938">
        <v>239</v>
      </c>
      <c r="G246" s="936"/>
      <c r="H246" s="936"/>
      <c r="I246" s="936"/>
      <c r="J246" s="954" t="s">
        <v>1097</v>
      </c>
      <c r="K246" s="951"/>
      <c r="L246" s="936"/>
      <c r="M246" s="781" t="s">
        <v>1091</v>
      </c>
      <c r="N246" s="952" t="s">
        <v>1098</v>
      </c>
      <c r="O246" s="953" t="s">
        <v>1099</v>
      </c>
      <c r="P246" s="936"/>
      <c r="Q246" s="936">
        <v>1751776384</v>
      </c>
      <c r="R246" s="936"/>
      <c r="S246" s="936" t="s">
        <v>286</v>
      </c>
      <c r="T246" s="936">
        <v>332</v>
      </c>
      <c r="U246" s="936">
        <v>105</v>
      </c>
      <c r="V246" s="936">
        <v>5</v>
      </c>
      <c r="W246" s="936" t="s">
        <v>74</v>
      </c>
      <c r="X246" s="936"/>
      <c r="Y246" s="936"/>
      <c r="Z246" s="936"/>
      <c r="AA246" s="936"/>
      <c r="AB246" s="936"/>
      <c r="AC246" s="936"/>
      <c r="AD246" s="936"/>
      <c r="AE246" s="936"/>
      <c r="AF246" s="936"/>
      <c r="AG246" s="936" t="s">
        <v>74</v>
      </c>
      <c r="AH246" s="971">
        <v>44084</v>
      </c>
      <c r="AI246" s="936" t="s">
        <v>1066</v>
      </c>
      <c r="AJ246" s="936"/>
      <c r="AK246" s="936"/>
      <c r="AL246" s="936"/>
      <c r="AM246" s="936"/>
      <c r="AN246" s="936"/>
      <c r="AO246" s="936"/>
      <c r="AP246" s="936"/>
      <c r="AQ246" s="936"/>
      <c r="AR246" s="936"/>
      <c r="AS246" s="936"/>
      <c r="AT246" s="936"/>
      <c r="AU246" s="936"/>
      <c r="AV246" s="936"/>
      <c r="AW246" s="936"/>
      <c r="AX246" s="936"/>
      <c r="AY246" s="936"/>
      <c r="AZ246" s="936"/>
      <c r="BA246" s="936"/>
      <c r="BB246" s="936"/>
      <c r="BC246" s="936"/>
      <c r="BD246" s="936"/>
      <c r="BE246" s="936" t="s">
        <v>77</v>
      </c>
      <c r="BF246" s="971">
        <v>44084</v>
      </c>
      <c r="BG246" s="866">
        <f ca="1" t="shared" si="12"/>
        <v>62</v>
      </c>
      <c r="BH246" s="936" t="s">
        <v>569</v>
      </c>
      <c r="BI246" s="936" t="s">
        <v>568</v>
      </c>
      <c r="BJ246" s="936" t="s">
        <v>91</v>
      </c>
      <c r="BK246" s="752"/>
    </row>
    <row r="247" s="714" customFormat="1" ht="27.95" hidden="1" customHeight="1" spans="1:63">
      <c r="A247" s="935">
        <v>240</v>
      </c>
      <c r="B247" s="936">
        <v>2020</v>
      </c>
      <c r="C247" s="954" t="s">
        <v>353</v>
      </c>
      <c r="D247" s="937">
        <v>44083</v>
      </c>
      <c r="E247" s="936"/>
      <c r="F247" s="935">
        <v>240</v>
      </c>
      <c r="G247" s="936"/>
      <c r="H247" s="936"/>
      <c r="I247" s="936"/>
      <c r="J247" s="954" t="s">
        <v>1100</v>
      </c>
      <c r="K247" s="951"/>
      <c r="L247" s="936"/>
      <c r="M247" s="781" t="s">
        <v>1101</v>
      </c>
      <c r="N247" s="952" t="s">
        <v>1101</v>
      </c>
      <c r="O247" s="953" t="s">
        <v>1102</v>
      </c>
      <c r="P247" s="936"/>
      <c r="Q247" s="936">
        <v>200336196</v>
      </c>
      <c r="R247" s="936"/>
      <c r="S247" s="936" t="s">
        <v>286</v>
      </c>
      <c r="T247" s="936">
        <v>332</v>
      </c>
      <c r="U247" s="936">
        <v>105</v>
      </c>
      <c r="V247" s="936">
        <v>6</v>
      </c>
      <c r="W247" s="936" t="s">
        <v>74</v>
      </c>
      <c r="X247" s="936"/>
      <c r="Y247" s="936"/>
      <c r="Z247" s="936"/>
      <c r="AA247" s="936"/>
      <c r="AB247" s="936"/>
      <c r="AC247" s="936"/>
      <c r="AD247" s="936"/>
      <c r="AE247" s="936"/>
      <c r="AF247" s="936"/>
      <c r="AG247" s="936"/>
      <c r="AH247" s="971">
        <v>44083</v>
      </c>
      <c r="AI247" s="936" t="s">
        <v>1066</v>
      </c>
      <c r="AJ247" s="936"/>
      <c r="AK247" s="936"/>
      <c r="AL247" s="936"/>
      <c r="AM247" s="936"/>
      <c r="AN247" s="936"/>
      <c r="AO247" s="936"/>
      <c r="AP247" s="936"/>
      <c r="AQ247" s="936"/>
      <c r="AR247" s="936"/>
      <c r="AS247" s="936"/>
      <c r="AT247" s="936"/>
      <c r="AU247" s="936"/>
      <c r="AV247" s="936"/>
      <c r="AW247" s="936"/>
      <c r="AX247" s="936"/>
      <c r="AY247" s="936"/>
      <c r="AZ247" s="936"/>
      <c r="BA247" s="936"/>
      <c r="BB247" s="936"/>
      <c r="BC247" s="936"/>
      <c r="BD247" s="936"/>
      <c r="BE247" s="936" t="s">
        <v>77</v>
      </c>
      <c r="BF247" s="971">
        <v>44083</v>
      </c>
      <c r="BG247" s="866">
        <f ca="1" t="shared" si="12"/>
        <v>63</v>
      </c>
      <c r="BH247" s="936" t="s">
        <v>569</v>
      </c>
      <c r="BI247" s="936" t="s">
        <v>568</v>
      </c>
      <c r="BJ247" s="936" t="s">
        <v>419</v>
      </c>
      <c r="BK247" s="752"/>
    </row>
    <row r="248" s="714" customFormat="1" ht="27.95" hidden="1" customHeight="1" spans="1:63">
      <c r="A248" s="935">
        <v>241</v>
      </c>
      <c r="B248" s="936">
        <v>2020</v>
      </c>
      <c r="C248" s="954" t="s">
        <v>353</v>
      </c>
      <c r="D248" s="937">
        <v>44089</v>
      </c>
      <c r="E248" s="936"/>
      <c r="F248" s="935">
        <v>241</v>
      </c>
      <c r="G248" s="936"/>
      <c r="H248" s="936"/>
      <c r="I248" s="936"/>
      <c r="J248" s="954" t="s">
        <v>1103</v>
      </c>
      <c r="K248" s="951" t="s">
        <v>1104</v>
      </c>
      <c r="L248" s="936"/>
      <c r="M248" s="781" t="s">
        <v>923</v>
      </c>
      <c r="N248" s="952" t="s">
        <v>923</v>
      </c>
      <c r="O248" s="953" t="s">
        <v>1105</v>
      </c>
      <c r="P248" s="936"/>
      <c r="Q248" s="936">
        <v>1709017279001</v>
      </c>
      <c r="R248" s="936"/>
      <c r="S248" s="936" t="s">
        <v>286</v>
      </c>
      <c r="T248" s="936">
        <v>201</v>
      </c>
      <c r="U248" s="936" t="s">
        <v>86</v>
      </c>
      <c r="V248" s="936">
        <v>1</v>
      </c>
      <c r="W248" s="936" t="s">
        <v>74</v>
      </c>
      <c r="X248" s="936"/>
      <c r="Y248" s="936"/>
      <c r="Z248" s="936"/>
      <c r="AA248" s="936"/>
      <c r="AB248" s="936"/>
      <c r="AC248" s="936"/>
      <c r="AD248" s="936"/>
      <c r="AE248" s="936"/>
      <c r="AF248" s="936"/>
      <c r="AG248" s="936"/>
      <c r="AH248" s="971">
        <v>44089</v>
      </c>
      <c r="AI248" s="936" t="s">
        <v>1066</v>
      </c>
      <c r="AJ248" s="936"/>
      <c r="AK248" s="936"/>
      <c r="AL248" s="936"/>
      <c r="AM248" s="936"/>
      <c r="AN248" s="936"/>
      <c r="AO248" s="936"/>
      <c r="AP248" s="936"/>
      <c r="AQ248" s="936"/>
      <c r="AR248" s="936"/>
      <c r="AS248" s="936"/>
      <c r="AT248" s="936"/>
      <c r="AU248" s="936"/>
      <c r="AV248" s="936"/>
      <c r="AW248" s="936"/>
      <c r="AX248" s="936"/>
      <c r="AY248" s="936"/>
      <c r="AZ248" s="936"/>
      <c r="BA248" s="936"/>
      <c r="BB248" s="936"/>
      <c r="BC248" s="936"/>
      <c r="BD248" s="936"/>
      <c r="BE248" s="936" t="s">
        <v>77</v>
      </c>
      <c r="BF248" s="936"/>
      <c r="BG248" s="866">
        <f ca="1" t="shared" si="12"/>
        <v>31550</v>
      </c>
      <c r="BH248" s="936" t="s">
        <v>569</v>
      </c>
      <c r="BI248" s="936" t="s">
        <v>568</v>
      </c>
      <c r="BJ248" s="936" t="s">
        <v>419</v>
      </c>
      <c r="BK248" s="752"/>
    </row>
    <row r="249" s="714" customFormat="1" ht="27.95" hidden="1" customHeight="1" spans="1:63">
      <c r="A249" s="935">
        <v>242</v>
      </c>
      <c r="B249" s="936">
        <v>2020</v>
      </c>
      <c r="C249" s="954" t="s">
        <v>353</v>
      </c>
      <c r="D249" s="937">
        <v>44085</v>
      </c>
      <c r="E249" s="936"/>
      <c r="F249" s="935">
        <v>242</v>
      </c>
      <c r="G249" s="936"/>
      <c r="H249" s="936"/>
      <c r="I249" s="936"/>
      <c r="J249" s="954" t="s">
        <v>1106</v>
      </c>
      <c r="K249" s="951" t="s">
        <v>1107</v>
      </c>
      <c r="L249" s="936"/>
      <c r="M249" s="781" t="s">
        <v>923</v>
      </c>
      <c r="N249" s="952" t="s">
        <v>923</v>
      </c>
      <c r="O249" s="953" t="s">
        <v>1108</v>
      </c>
      <c r="P249" s="936"/>
      <c r="Q249" s="936">
        <v>17274820180010</v>
      </c>
      <c r="R249" s="936"/>
      <c r="S249" s="936" t="s">
        <v>1004</v>
      </c>
      <c r="T249" s="936">
        <v>201</v>
      </c>
      <c r="U249" s="936" t="s">
        <v>86</v>
      </c>
      <c r="V249" s="936">
        <v>1</v>
      </c>
      <c r="W249" s="936" t="s">
        <v>74</v>
      </c>
      <c r="X249" s="936"/>
      <c r="Y249" s="936"/>
      <c r="Z249" s="936"/>
      <c r="AA249" s="936"/>
      <c r="AB249" s="936"/>
      <c r="AC249" s="936"/>
      <c r="AD249" s="936"/>
      <c r="AE249" s="936"/>
      <c r="AF249" s="936"/>
      <c r="AG249" s="936"/>
      <c r="AH249" s="971">
        <v>44089</v>
      </c>
      <c r="AI249" s="936" t="s">
        <v>1066</v>
      </c>
      <c r="AJ249" s="936"/>
      <c r="AK249" s="936"/>
      <c r="AL249" s="936"/>
      <c r="AM249" s="936"/>
      <c r="AN249" s="936"/>
      <c r="AO249" s="936"/>
      <c r="AP249" s="936"/>
      <c r="AQ249" s="936"/>
      <c r="AR249" s="936"/>
      <c r="AS249" s="936"/>
      <c r="AT249" s="936"/>
      <c r="AU249" s="936"/>
      <c r="AV249" s="936"/>
      <c r="AW249" s="936"/>
      <c r="AX249" s="936"/>
      <c r="AY249" s="936"/>
      <c r="AZ249" s="936"/>
      <c r="BA249" s="936"/>
      <c r="BB249" s="936"/>
      <c r="BC249" s="936"/>
      <c r="BD249" s="936"/>
      <c r="BE249" s="936" t="s">
        <v>77</v>
      </c>
      <c r="BF249" s="936"/>
      <c r="BG249" s="866">
        <f ca="1" t="shared" si="12"/>
        <v>31550</v>
      </c>
      <c r="BH249" s="936" t="s">
        <v>569</v>
      </c>
      <c r="BI249" s="936" t="s">
        <v>568</v>
      </c>
      <c r="BJ249" s="936" t="s">
        <v>419</v>
      </c>
      <c r="BK249" s="752"/>
    </row>
    <row r="250" s="714" customFormat="1" ht="27.95" hidden="1" customHeight="1" spans="1:63">
      <c r="A250" s="935">
        <v>243</v>
      </c>
      <c r="B250" s="936">
        <v>2020</v>
      </c>
      <c r="C250" s="954" t="s">
        <v>353</v>
      </c>
      <c r="D250" s="937">
        <v>44081</v>
      </c>
      <c r="E250" s="936"/>
      <c r="F250" s="935">
        <v>243</v>
      </c>
      <c r="G250" s="936"/>
      <c r="H250" s="936"/>
      <c r="I250" s="936"/>
      <c r="J250" s="954" t="s">
        <v>1109</v>
      </c>
      <c r="K250" s="951" t="s">
        <v>1110</v>
      </c>
      <c r="L250" s="936"/>
      <c r="M250" s="781" t="s">
        <v>1101</v>
      </c>
      <c r="N250" s="952" t="s">
        <v>1111</v>
      </c>
      <c r="O250" s="952" t="s">
        <v>1111</v>
      </c>
      <c r="P250" s="936"/>
      <c r="Q250" s="936">
        <v>1709136541</v>
      </c>
      <c r="R250" s="936"/>
      <c r="S250" s="936" t="s">
        <v>286</v>
      </c>
      <c r="T250" s="936">
        <v>201</v>
      </c>
      <c r="U250" s="936">
        <v>860</v>
      </c>
      <c r="V250" s="936">
        <v>1</v>
      </c>
      <c r="W250" s="936" t="s">
        <v>74</v>
      </c>
      <c r="X250" s="936"/>
      <c r="Y250" s="936"/>
      <c r="Z250" s="936"/>
      <c r="AA250" s="936"/>
      <c r="AB250" s="936"/>
      <c r="AC250" s="936"/>
      <c r="AD250" s="936"/>
      <c r="AE250" s="936"/>
      <c r="AF250" s="936"/>
      <c r="AG250" s="936"/>
      <c r="AH250" s="971">
        <v>44081</v>
      </c>
      <c r="AI250" s="936" t="s">
        <v>1066</v>
      </c>
      <c r="AJ250" s="936"/>
      <c r="AK250" s="936"/>
      <c r="AL250" s="936"/>
      <c r="AM250" s="936"/>
      <c r="AN250" s="936"/>
      <c r="AO250" s="936"/>
      <c r="AP250" s="936"/>
      <c r="AQ250" s="936"/>
      <c r="AR250" s="936"/>
      <c r="AS250" s="936"/>
      <c r="AT250" s="936"/>
      <c r="AU250" s="936"/>
      <c r="AV250" s="936"/>
      <c r="AW250" s="936"/>
      <c r="AX250" s="936"/>
      <c r="AY250" s="936"/>
      <c r="AZ250" s="936"/>
      <c r="BA250" s="936"/>
      <c r="BB250" s="936"/>
      <c r="BC250" s="936"/>
      <c r="BD250" s="936"/>
      <c r="BE250" s="936" t="s">
        <v>77</v>
      </c>
      <c r="BF250" s="971">
        <v>44081</v>
      </c>
      <c r="BG250" s="866">
        <f ca="1" t="shared" si="12"/>
        <v>65</v>
      </c>
      <c r="BH250" s="936" t="s">
        <v>569</v>
      </c>
      <c r="BI250" s="936" t="s">
        <v>568</v>
      </c>
      <c r="BJ250" s="936" t="s">
        <v>419</v>
      </c>
      <c r="BK250" s="752"/>
    </row>
    <row r="251" s="714" customFormat="1" ht="27.95" hidden="1" customHeight="1" spans="1:63">
      <c r="A251" s="935">
        <v>244</v>
      </c>
      <c r="B251" s="936">
        <v>2020</v>
      </c>
      <c r="C251" s="954" t="s">
        <v>353</v>
      </c>
      <c r="D251" s="937">
        <v>44085</v>
      </c>
      <c r="E251" s="936"/>
      <c r="F251" s="935">
        <v>244</v>
      </c>
      <c r="G251" s="936"/>
      <c r="H251" s="936"/>
      <c r="I251" s="936"/>
      <c r="J251" s="954" t="s">
        <v>1112</v>
      </c>
      <c r="K251" s="951" t="s">
        <v>1113</v>
      </c>
      <c r="L251" s="936"/>
      <c r="M251" s="781" t="s">
        <v>923</v>
      </c>
      <c r="N251" s="952" t="s">
        <v>1114</v>
      </c>
      <c r="O251" s="952" t="s">
        <v>1114</v>
      </c>
      <c r="P251" s="936"/>
      <c r="Q251" s="936">
        <v>1722076518001</v>
      </c>
      <c r="R251" s="936"/>
      <c r="S251" s="936" t="s">
        <v>1004</v>
      </c>
      <c r="T251" s="936">
        <v>201</v>
      </c>
      <c r="U251" s="936" t="s">
        <v>86</v>
      </c>
      <c r="V251" s="936">
        <v>1</v>
      </c>
      <c r="W251" s="936" t="s">
        <v>74</v>
      </c>
      <c r="X251" s="936"/>
      <c r="Y251" s="936"/>
      <c r="Z251" s="936"/>
      <c r="AA251" s="936"/>
      <c r="AB251" s="936"/>
      <c r="AC251" s="936"/>
      <c r="AD251" s="936"/>
      <c r="AE251" s="936"/>
      <c r="AF251" s="936"/>
      <c r="AG251" s="936"/>
      <c r="AH251" s="971">
        <v>44085</v>
      </c>
      <c r="AI251" s="936" t="s">
        <v>1066</v>
      </c>
      <c r="AJ251" s="936"/>
      <c r="AK251" s="936"/>
      <c r="AL251" s="936"/>
      <c r="AM251" s="936"/>
      <c r="AN251" s="936"/>
      <c r="AO251" s="936"/>
      <c r="AP251" s="936"/>
      <c r="AQ251" s="936"/>
      <c r="AR251" s="936"/>
      <c r="AS251" s="936"/>
      <c r="AT251" s="936"/>
      <c r="AU251" s="936"/>
      <c r="AV251" s="936"/>
      <c r="AW251" s="936"/>
      <c r="AX251" s="936"/>
      <c r="AY251" s="936"/>
      <c r="AZ251" s="936"/>
      <c r="BA251" s="936"/>
      <c r="BB251" s="936"/>
      <c r="BC251" s="936"/>
      <c r="BD251" s="936"/>
      <c r="BE251" s="936" t="s">
        <v>77</v>
      </c>
      <c r="BF251" s="971">
        <v>44085</v>
      </c>
      <c r="BG251" s="866">
        <f ca="1" t="shared" si="12"/>
        <v>61</v>
      </c>
      <c r="BH251" s="936" t="s">
        <v>569</v>
      </c>
      <c r="BI251" s="936" t="s">
        <v>568</v>
      </c>
      <c r="BJ251" s="936" t="s">
        <v>419</v>
      </c>
      <c r="BK251" s="752"/>
    </row>
    <row r="252" s="714" customFormat="1" ht="27.95" hidden="1" customHeight="1" spans="1:63">
      <c r="A252" s="935">
        <v>245</v>
      </c>
      <c r="B252" s="936">
        <v>2020</v>
      </c>
      <c r="C252" s="954" t="s">
        <v>353</v>
      </c>
      <c r="D252" s="937">
        <v>44086</v>
      </c>
      <c r="E252" s="936"/>
      <c r="F252" s="935">
        <v>245</v>
      </c>
      <c r="G252" s="936"/>
      <c r="H252" s="936"/>
      <c r="I252" s="936"/>
      <c r="J252" s="954" t="s">
        <v>1115</v>
      </c>
      <c r="K252" s="951"/>
      <c r="L252" s="936"/>
      <c r="M252" s="781" t="s">
        <v>923</v>
      </c>
      <c r="N252" s="952" t="s">
        <v>1116</v>
      </c>
      <c r="O252" s="952" t="s">
        <v>1116</v>
      </c>
      <c r="P252" s="936"/>
      <c r="Q252" s="936">
        <v>1727456442</v>
      </c>
      <c r="R252" s="936"/>
      <c r="S252" s="936" t="s">
        <v>1117</v>
      </c>
      <c r="T252" s="936">
        <v>151</v>
      </c>
      <c r="U252" s="936">
        <v>8.32</v>
      </c>
      <c r="V252" s="936">
        <v>1</v>
      </c>
      <c r="W252" s="936" t="s">
        <v>74</v>
      </c>
      <c r="X252" s="936"/>
      <c r="Y252" s="936"/>
      <c r="Z252" s="936"/>
      <c r="AA252" s="936"/>
      <c r="AB252" s="936"/>
      <c r="AC252" s="936"/>
      <c r="AD252" s="936"/>
      <c r="AE252" s="936"/>
      <c r="AF252" s="936"/>
      <c r="AG252" s="936"/>
      <c r="AH252" s="971">
        <v>44086</v>
      </c>
      <c r="AI252" s="936" t="s">
        <v>1066</v>
      </c>
      <c r="AJ252" s="936"/>
      <c r="AK252" s="936"/>
      <c r="AL252" s="936"/>
      <c r="AM252" s="936"/>
      <c r="AN252" s="936"/>
      <c r="AO252" s="936"/>
      <c r="AP252" s="936"/>
      <c r="AQ252" s="936"/>
      <c r="AR252" s="936"/>
      <c r="AS252" s="936"/>
      <c r="AT252" s="936"/>
      <c r="AU252" s="936"/>
      <c r="AV252" s="936"/>
      <c r="AW252" s="936"/>
      <c r="AX252" s="936"/>
      <c r="AY252" s="936"/>
      <c r="AZ252" s="936"/>
      <c r="BA252" s="936"/>
      <c r="BB252" s="936"/>
      <c r="BC252" s="936"/>
      <c r="BD252" s="936"/>
      <c r="BE252" s="936" t="s">
        <v>77</v>
      </c>
      <c r="BF252" s="971">
        <v>44086</v>
      </c>
      <c r="BG252" s="866">
        <f ca="1" t="shared" si="12"/>
        <v>60</v>
      </c>
      <c r="BH252" s="936" t="s">
        <v>569</v>
      </c>
      <c r="BI252" s="936" t="s">
        <v>568</v>
      </c>
      <c r="BJ252" s="936" t="s">
        <v>419</v>
      </c>
      <c r="BK252" s="752"/>
    </row>
    <row r="253" s="714" customFormat="1" ht="27.95" hidden="1" customHeight="1" spans="1:63">
      <c r="A253" s="935">
        <v>246</v>
      </c>
      <c r="B253" s="936">
        <v>2020</v>
      </c>
      <c r="C253" s="954" t="s">
        <v>353</v>
      </c>
      <c r="D253" s="937">
        <v>44086</v>
      </c>
      <c r="E253" s="936"/>
      <c r="F253" s="935">
        <v>246</v>
      </c>
      <c r="G253" s="936"/>
      <c r="H253" s="936"/>
      <c r="I253" s="936"/>
      <c r="J253" s="954" t="s">
        <v>1118</v>
      </c>
      <c r="K253" s="951"/>
      <c r="L253" s="936"/>
      <c r="M253" s="781" t="s">
        <v>68</v>
      </c>
      <c r="N253" s="952" t="s">
        <v>1119</v>
      </c>
      <c r="O253" s="952" t="s">
        <v>1119</v>
      </c>
      <c r="P253" s="936"/>
      <c r="Q253" s="936">
        <v>1722174722</v>
      </c>
      <c r="R253" s="936"/>
      <c r="S253" s="936" t="s">
        <v>1117</v>
      </c>
      <c r="T253" s="936">
        <v>151</v>
      </c>
      <c r="U253" s="936">
        <v>8.32</v>
      </c>
      <c r="V253" s="936">
        <v>1</v>
      </c>
      <c r="W253" s="936" t="s">
        <v>74</v>
      </c>
      <c r="X253" s="936"/>
      <c r="Y253" s="936"/>
      <c r="Z253" s="936"/>
      <c r="AA253" s="936"/>
      <c r="AB253" s="936"/>
      <c r="AC253" s="936"/>
      <c r="AD253" s="936"/>
      <c r="AE253" s="936"/>
      <c r="AF253" s="936"/>
      <c r="AG253" s="936"/>
      <c r="AH253" s="971">
        <v>44086</v>
      </c>
      <c r="AI253" s="936" t="s">
        <v>1066</v>
      </c>
      <c r="AJ253" s="936"/>
      <c r="AK253" s="936"/>
      <c r="AL253" s="936"/>
      <c r="AM253" s="936"/>
      <c r="AN253" s="936"/>
      <c r="AO253" s="936"/>
      <c r="AP253" s="936"/>
      <c r="AQ253" s="936"/>
      <c r="AR253" s="936"/>
      <c r="AS253" s="936"/>
      <c r="AT253" s="936"/>
      <c r="AU253" s="936"/>
      <c r="AV253" s="936"/>
      <c r="AW253" s="936"/>
      <c r="AX253" s="936"/>
      <c r="AY253" s="936"/>
      <c r="AZ253" s="936"/>
      <c r="BA253" s="936"/>
      <c r="BB253" s="936"/>
      <c r="BC253" s="936"/>
      <c r="BD253" s="936"/>
      <c r="BE253" s="936" t="s">
        <v>77</v>
      </c>
      <c r="BF253" s="971">
        <v>44086</v>
      </c>
      <c r="BG253" s="866">
        <f ca="1" t="shared" si="12"/>
        <v>60</v>
      </c>
      <c r="BH253" s="936" t="s">
        <v>569</v>
      </c>
      <c r="BI253" s="936" t="s">
        <v>568</v>
      </c>
      <c r="BJ253" s="936" t="s">
        <v>419</v>
      </c>
      <c r="BK253" s="752"/>
    </row>
    <row r="254" s="714" customFormat="1" ht="27.95" hidden="1" customHeight="1" spans="1:63">
      <c r="A254" s="935">
        <v>247</v>
      </c>
      <c r="B254" s="936">
        <v>2020</v>
      </c>
      <c r="C254" s="954" t="s">
        <v>353</v>
      </c>
      <c r="D254" s="937">
        <v>44086</v>
      </c>
      <c r="E254" s="936"/>
      <c r="F254" s="935">
        <v>247</v>
      </c>
      <c r="G254" s="936"/>
      <c r="H254" s="936"/>
      <c r="I254" s="936"/>
      <c r="J254" s="954" t="s">
        <v>1120</v>
      </c>
      <c r="K254" s="951"/>
      <c r="L254" s="936"/>
      <c r="M254" s="781" t="s">
        <v>923</v>
      </c>
      <c r="N254" s="952" t="s">
        <v>1121</v>
      </c>
      <c r="O254" s="952" t="s">
        <v>1121</v>
      </c>
      <c r="P254" s="936"/>
      <c r="Q254" s="936">
        <v>1705550760</v>
      </c>
      <c r="R254" s="936"/>
      <c r="S254" s="936" t="s">
        <v>1117</v>
      </c>
      <c r="T254" s="936">
        <v>151</v>
      </c>
      <c r="U254" s="936">
        <v>8.32</v>
      </c>
      <c r="V254" s="936">
        <v>1</v>
      </c>
      <c r="W254" s="936" t="s">
        <v>74</v>
      </c>
      <c r="X254" s="936"/>
      <c r="Y254" s="936"/>
      <c r="Z254" s="936"/>
      <c r="AA254" s="936"/>
      <c r="AB254" s="936"/>
      <c r="AC254" s="936"/>
      <c r="AD254" s="936"/>
      <c r="AE254" s="936"/>
      <c r="AF254" s="936"/>
      <c r="AG254" s="936"/>
      <c r="AH254" s="936"/>
      <c r="AI254" s="936" t="s">
        <v>1066</v>
      </c>
      <c r="AJ254" s="936"/>
      <c r="AK254" s="936"/>
      <c r="AL254" s="936"/>
      <c r="AM254" s="936"/>
      <c r="AN254" s="936"/>
      <c r="AO254" s="936"/>
      <c r="AP254" s="936"/>
      <c r="AQ254" s="936"/>
      <c r="AR254" s="936"/>
      <c r="AS254" s="936"/>
      <c r="AT254" s="936"/>
      <c r="AU254" s="936"/>
      <c r="AV254" s="936"/>
      <c r="AW254" s="936"/>
      <c r="AX254" s="936"/>
      <c r="AY254" s="936"/>
      <c r="AZ254" s="936"/>
      <c r="BA254" s="936"/>
      <c r="BB254" s="936"/>
      <c r="BC254" s="936"/>
      <c r="BD254" s="936"/>
      <c r="BE254" s="936" t="s">
        <v>77</v>
      </c>
      <c r="BF254" s="936" t="s">
        <v>1122</v>
      </c>
      <c r="BG254" s="866" t="e">
        <f ca="1" t="shared" si="12"/>
        <v>#VALUE!</v>
      </c>
      <c r="BH254" s="936" t="s">
        <v>569</v>
      </c>
      <c r="BI254" s="936" t="s">
        <v>568</v>
      </c>
      <c r="BJ254" s="936" t="s">
        <v>419</v>
      </c>
      <c r="BK254" s="752"/>
    </row>
    <row r="255" s="714" customFormat="1" ht="27.95" hidden="1" customHeight="1" spans="1:63">
      <c r="A255" s="935">
        <v>248</v>
      </c>
      <c r="B255" s="936">
        <v>2020</v>
      </c>
      <c r="C255" s="954" t="s">
        <v>353</v>
      </c>
      <c r="D255" s="974">
        <v>44096</v>
      </c>
      <c r="E255" s="936"/>
      <c r="F255" s="938">
        <v>248</v>
      </c>
      <c r="G255" s="936"/>
      <c r="H255" s="936"/>
      <c r="I255" s="936"/>
      <c r="J255" s="714" t="s">
        <v>1123</v>
      </c>
      <c r="K255" s="954" t="s">
        <v>1124</v>
      </c>
      <c r="L255" s="936"/>
      <c r="M255" s="781" t="s">
        <v>68</v>
      </c>
      <c r="N255" s="936" t="s">
        <v>1125</v>
      </c>
      <c r="O255" s="936" t="s">
        <v>1125</v>
      </c>
      <c r="P255" s="936"/>
      <c r="Q255" s="936">
        <v>1710187228</v>
      </c>
      <c r="R255" s="936"/>
      <c r="S255" s="936" t="s">
        <v>984</v>
      </c>
      <c r="T255" s="936">
        <v>332</v>
      </c>
      <c r="U255" s="936">
        <v>106</v>
      </c>
      <c r="V255" s="936"/>
      <c r="W255" s="936"/>
      <c r="X255" s="936" t="s">
        <v>74</v>
      </c>
      <c r="Y255" s="936"/>
      <c r="Z255" s="936"/>
      <c r="AA255" s="936" t="s">
        <v>39</v>
      </c>
      <c r="AB255" s="936" t="s">
        <v>1126</v>
      </c>
      <c r="AC255" s="936"/>
      <c r="AD255" s="936"/>
      <c r="AE255" s="936"/>
      <c r="AF255" s="936"/>
      <c r="AG255" s="936"/>
      <c r="AH255" s="971">
        <v>44096</v>
      </c>
      <c r="AI255" s="936" t="s">
        <v>1066</v>
      </c>
      <c r="AJ255" s="936"/>
      <c r="AK255" s="936"/>
      <c r="AL255" s="936"/>
      <c r="AM255" s="936"/>
      <c r="AN255" s="936"/>
      <c r="AO255" s="936"/>
      <c r="AP255" s="936"/>
      <c r="AQ255" s="936"/>
      <c r="AR255" s="936"/>
      <c r="AS255" s="936"/>
      <c r="AT255" s="936"/>
      <c r="AU255" s="936"/>
      <c r="AV255" s="936"/>
      <c r="AW255" s="936"/>
      <c r="AX255" s="936"/>
      <c r="AY255" s="936"/>
      <c r="AZ255" s="936"/>
      <c r="BA255" s="936"/>
      <c r="BB255" s="936"/>
      <c r="BC255" s="936"/>
      <c r="BD255" s="936"/>
      <c r="BE255" s="936" t="s">
        <v>77</v>
      </c>
      <c r="BF255" s="971">
        <v>44096</v>
      </c>
      <c r="BG255" s="866">
        <f ca="1" t="shared" si="12"/>
        <v>54</v>
      </c>
      <c r="BH255" s="936" t="s">
        <v>569</v>
      </c>
      <c r="BI255" s="936" t="s">
        <v>568</v>
      </c>
      <c r="BJ255" s="936" t="s">
        <v>432</v>
      </c>
      <c r="BK255" s="752"/>
    </row>
    <row r="256" s="714" customFormat="1" ht="27.95" hidden="1" customHeight="1" spans="1:63">
      <c r="A256" s="935">
        <v>249</v>
      </c>
      <c r="B256" s="936">
        <v>2020</v>
      </c>
      <c r="C256" s="954" t="s">
        <v>1066</v>
      </c>
      <c r="D256" s="937">
        <v>44096</v>
      </c>
      <c r="E256" s="936"/>
      <c r="F256" s="938">
        <v>249</v>
      </c>
      <c r="G256" s="936"/>
      <c r="H256" s="936"/>
      <c r="I256" s="936"/>
      <c r="J256" s="954" t="s">
        <v>1127</v>
      </c>
      <c r="K256" s="951" t="s">
        <v>1128</v>
      </c>
      <c r="L256" s="936"/>
      <c r="M256" s="781" t="s">
        <v>923</v>
      </c>
      <c r="N256" s="952" t="s">
        <v>1129</v>
      </c>
      <c r="O256" s="953" t="s">
        <v>1129</v>
      </c>
      <c r="P256" s="936"/>
      <c r="Q256" s="936">
        <v>1716286503</v>
      </c>
      <c r="R256" s="936"/>
      <c r="S256" s="936" t="s">
        <v>1004</v>
      </c>
      <c r="T256" s="936">
        <v>201</v>
      </c>
      <c r="U256" s="936">
        <v>8.6</v>
      </c>
      <c r="V256" s="936">
        <v>1</v>
      </c>
      <c r="W256" s="936" t="s">
        <v>74</v>
      </c>
      <c r="X256" s="936"/>
      <c r="Y256" s="936"/>
      <c r="Z256" s="936"/>
      <c r="AA256" s="936"/>
      <c r="AB256" s="936"/>
      <c r="AC256" s="936"/>
      <c r="AD256" s="936"/>
      <c r="AE256" s="936"/>
      <c r="AF256" s="936"/>
      <c r="AG256" s="936"/>
      <c r="AH256" s="971">
        <v>44096</v>
      </c>
      <c r="AI256" s="936" t="s">
        <v>1066</v>
      </c>
      <c r="AJ256" s="936"/>
      <c r="AK256" s="936"/>
      <c r="AL256" s="936"/>
      <c r="AM256" s="936"/>
      <c r="AN256" s="936"/>
      <c r="AO256" s="936"/>
      <c r="AP256" s="936"/>
      <c r="AQ256" s="936"/>
      <c r="AR256" s="936"/>
      <c r="AS256" s="936"/>
      <c r="AT256" s="936"/>
      <c r="AU256" s="936"/>
      <c r="AV256" s="936"/>
      <c r="AW256" s="936"/>
      <c r="AX256" s="936"/>
      <c r="AY256" s="936"/>
      <c r="AZ256" s="936"/>
      <c r="BA256" s="936"/>
      <c r="BB256" s="936"/>
      <c r="BC256" s="936"/>
      <c r="BD256" s="936"/>
      <c r="BE256" s="936" t="s">
        <v>77</v>
      </c>
      <c r="BF256" s="971">
        <v>44096</v>
      </c>
      <c r="BG256" s="866">
        <f ca="1" t="shared" si="12"/>
        <v>54</v>
      </c>
      <c r="BH256" s="936" t="s">
        <v>569</v>
      </c>
      <c r="BI256" s="936" t="s">
        <v>568</v>
      </c>
      <c r="BJ256" s="936" t="s">
        <v>432</v>
      </c>
      <c r="BK256" s="752"/>
    </row>
    <row r="257" s="714" customFormat="1" ht="27.95" hidden="1" customHeight="1" spans="1:63">
      <c r="A257" s="935">
        <v>250</v>
      </c>
      <c r="B257" s="936">
        <v>2020</v>
      </c>
      <c r="C257" s="954" t="s">
        <v>1066</v>
      </c>
      <c r="D257" s="937">
        <v>44096</v>
      </c>
      <c r="E257" s="936"/>
      <c r="F257" s="938">
        <v>250</v>
      </c>
      <c r="G257" s="936"/>
      <c r="H257" s="936"/>
      <c r="I257" s="936"/>
      <c r="J257" s="954" t="s">
        <v>1130</v>
      </c>
      <c r="K257" s="951" t="s">
        <v>1131</v>
      </c>
      <c r="L257" s="936"/>
      <c r="M257" s="781" t="s">
        <v>923</v>
      </c>
      <c r="N257" s="952" t="s">
        <v>1129</v>
      </c>
      <c r="O257" s="953" t="s">
        <v>1132</v>
      </c>
      <c r="P257" s="936"/>
      <c r="Q257" s="936">
        <v>1724463839001</v>
      </c>
      <c r="R257" s="936"/>
      <c r="S257" s="936" t="s">
        <v>1004</v>
      </c>
      <c r="T257" s="936">
        <v>201</v>
      </c>
      <c r="U257" s="936">
        <v>8.6</v>
      </c>
      <c r="V257" s="936">
        <v>1</v>
      </c>
      <c r="W257" s="936" t="s">
        <v>74</v>
      </c>
      <c r="X257" s="936"/>
      <c r="Y257" s="936"/>
      <c r="Z257" s="936"/>
      <c r="AA257" s="936"/>
      <c r="AB257" s="936"/>
      <c r="AC257" s="936"/>
      <c r="AD257" s="936"/>
      <c r="AE257" s="936"/>
      <c r="AF257" s="936"/>
      <c r="AG257" s="936"/>
      <c r="AH257" s="971">
        <v>44096</v>
      </c>
      <c r="AI257" s="936" t="s">
        <v>1066</v>
      </c>
      <c r="AJ257" s="936"/>
      <c r="AK257" s="936"/>
      <c r="AL257" s="936"/>
      <c r="AM257" s="936"/>
      <c r="AN257" s="936"/>
      <c r="AO257" s="936"/>
      <c r="AP257" s="936"/>
      <c r="AQ257" s="936"/>
      <c r="AR257" s="936"/>
      <c r="AS257" s="936"/>
      <c r="AT257" s="936"/>
      <c r="AU257" s="936"/>
      <c r="AV257" s="936"/>
      <c r="AW257" s="936"/>
      <c r="AX257" s="936"/>
      <c r="AY257" s="936"/>
      <c r="AZ257" s="936"/>
      <c r="BA257" s="936"/>
      <c r="BB257" s="936"/>
      <c r="BC257" s="936"/>
      <c r="BD257" s="936"/>
      <c r="BE257" s="936" t="s">
        <v>77</v>
      </c>
      <c r="BF257" s="971">
        <v>44096</v>
      </c>
      <c r="BG257" s="866">
        <f ca="1" t="shared" si="12"/>
        <v>54</v>
      </c>
      <c r="BH257" s="936" t="s">
        <v>569</v>
      </c>
      <c r="BI257" s="936" t="s">
        <v>568</v>
      </c>
      <c r="BJ257" s="936" t="s">
        <v>432</v>
      </c>
      <c r="BK257" s="752"/>
    </row>
    <row r="258" s="714" customFormat="1" ht="27.95" hidden="1" customHeight="1" spans="1:63">
      <c r="A258" s="935">
        <v>251</v>
      </c>
      <c r="B258" s="936">
        <v>2020</v>
      </c>
      <c r="C258" s="954" t="s">
        <v>1066</v>
      </c>
      <c r="D258" s="937">
        <v>44096</v>
      </c>
      <c r="E258" s="936"/>
      <c r="F258" s="938">
        <v>251</v>
      </c>
      <c r="G258" s="936"/>
      <c r="H258" s="936"/>
      <c r="I258" s="936"/>
      <c r="J258" s="954" t="s">
        <v>1133</v>
      </c>
      <c r="K258" s="951"/>
      <c r="L258" s="936"/>
      <c r="M258" s="781" t="s">
        <v>1134</v>
      </c>
      <c r="N258" s="952" t="s">
        <v>1135</v>
      </c>
      <c r="O258" s="953" t="s">
        <v>1136</v>
      </c>
      <c r="P258" s="936"/>
      <c r="Q258" s="936">
        <v>925617540</v>
      </c>
      <c r="R258" s="936"/>
      <c r="S258" s="936" t="s">
        <v>152</v>
      </c>
      <c r="T258" s="936">
        <v>332</v>
      </c>
      <c r="U258" s="936">
        <v>105</v>
      </c>
      <c r="V258" s="936">
        <v>5</v>
      </c>
      <c r="W258" s="936" t="s">
        <v>74</v>
      </c>
      <c r="X258" s="936"/>
      <c r="Y258" s="936"/>
      <c r="Z258" s="936"/>
      <c r="AA258" s="936"/>
      <c r="AB258" s="936"/>
      <c r="AC258" s="936"/>
      <c r="AD258" s="936"/>
      <c r="AE258" s="936"/>
      <c r="AF258" s="936"/>
      <c r="AG258" s="936"/>
      <c r="AH258" s="971">
        <v>44096</v>
      </c>
      <c r="AI258" s="936" t="s">
        <v>1066</v>
      </c>
      <c r="AJ258" s="936"/>
      <c r="AK258" s="936"/>
      <c r="AL258" s="936"/>
      <c r="AM258" s="936"/>
      <c r="AN258" s="936"/>
      <c r="AO258" s="936"/>
      <c r="AP258" s="936"/>
      <c r="AQ258" s="936"/>
      <c r="AR258" s="936"/>
      <c r="AS258" s="936"/>
      <c r="AT258" s="936"/>
      <c r="AU258" s="936"/>
      <c r="AV258" s="936"/>
      <c r="AW258" s="936"/>
      <c r="AX258" s="936"/>
      <c r="AY258" s="936"/>
      <c r="AZ258" s="936"/>
      <c r="BA258" s="936"/>
      <c r="BB258" s="936"/>
      <c r="BC258" s="936"/>
      <c r="BD258" s="936"/>
      <c r="BE258" s="936" t="s">
        <v>77</v>
      </c>
      <c r="BF258" s="971">
        <v>44096</v>
      </c>
      <c r="BG258" s="866">
        <f ca="1" t="shared" si="12"/>
        <v>54</v>
      </c>
      <c r="BH258" s="936" t="s">
        <v>569</v>
      </c>
      <c r="BI258" s="936" t="s">
        <v>568</v>
      </c>
      <c r="BJ258" s="936" t="s">
        <v>432</v>
      </c>
      <c r="BK258" s="752"/>
    </row>
    <row r="259" s="714" customFormat="1" ht="27.95" hidden="1" customHeight="1" spans="1:63">
      <c r="A259" s="935">
        <v>252</v>
      </c>
      <c r="B259" s="936">
        <v>2020</v>
      </c>
      <c r="C259" s="954" t="s">
        <v>1066</v>
      </c>
      <c r="D259" s="937">
        <v>44099</v>
      </c>
      <c r="E259" s="936"/>
      <c r="F259" s="938">
        <v>252</v>
      </c>
      <c r="G259" s="936"/>
      <c r="H259" s="936"/>
      <c r="I259" s="936"/>
      <c r="J259" s="954" t="s">
        <v>1137</v>
      </c>
      <c r="K259" s="951"/>
      <c r="L259" s="936"/>
      <c r="M259" s="781" t="s">
        <v>746</v>
      </c>
      <c r="N259" s="952" t="s">
        <v>482</v>
      </c>
      <c r="O259" s="953" t="s">
        <v>1138</v>
      </c>
      <c r="P259" s="936"/>
      <c r="Q259" s="936">
        <v>1726531336</v>
      </c>
      <c r="R259" s="936"/>
      <c r="S259" s="936" t="s">
        <v>1117</v>
      </c>
      <c r="T259" s="936">
        <v>151</v>
      </c>
      <c r="U259" s="936">
        <v>8.32</v>
      </c>
      <c r="V259" s="936">
        <v>1</v>
      </c>
      <c r="W259" s="936" t="s">
        <v>74</v>
      </c>
      <c r="X259" s="936"/>
      <c r="Y259" s="936"/>
      <c r="Z259" s="936"/>
      <c r="AA259" s="936"/>
      <c r="AB259" s="936"/>
      <c r="AC259" s="936"/>
      <c r="AD259" s="936"/>
      <c r="AE259" s="936"/>
      <c r="AF259" s="936"/>
      <c r="AG259" s="936"/>
      <c r="AH259" s="971">
        <v>44099</v>
      </c>
      <c r="AI259" s="936" t="s">
        <v>1066</v>
      </c>
      <c r="AJ259" s="936"/>
      <c r="AK259" s="936"/>
      <c r="AL259" s="936"/>
      <c r="AM259" s="936"/>
      <c r="AN259" s="936"/>
      <c r="AO259" s="936"/>
      <c r="AP259" s="936"/>
      <c r="AQ259" s="936"/>
      <c r="AR259" s="936"/>
      <c r="AS259" s="936"/>
      <c r="AT259" s="936"/>
      <c r="AU259" s="936"/>
      <c r="AV259" s="936"/>
      <c r="AW259" s="936"/>
      <c r="AX259" s="936"/>
      <c r="AY259" s="936"/>
      <c r="AZ259" s="936"/>
      <c r="BA259" s="936"/>
      <c r="BB259" s="936"/>
      <c r="BC259" s="936"/>
      <c r="BD259" s="936"/>
      <c r="BE259" s="936" t="s">
        <v>77</v>
      </c>
      <c r="BF259" s="971">
        <v>44099</v>
      </c>
      <c r="BG259" s="866">
        <f ca="1" t="shared" si="12"/>
        <v>51</v>
      </c>
      <c r="BH259" s="936" t="s">
        <v>569</v>
      </c>
      <c r="BI259" s="936" t="s">
        <v>568</v>
      </c>
      <c r="BJ259" s="936" t="s">
        <v>432</v>
      </c>
      <c r="BK259" s="752"/>
    </row>
    <row r="260" s="714" customFormat="1" ht="27.95" hidden="1" customHeight="1" spans="1:63">
      <c r="A260" s="935">
        <v>253</v>
      </c>
      <c r="B260" s="936">
        <v>2020</v>
      </c>
      <c r="C260" s="954" t="s">
        <v>1066</v>
      </c>
      <c r="D260" s="937">
        <v>44099</v>
      </c>
      <c r="E260" s="936"/>
      <c r="F260" s="938">
        <v>253</v>
      </c>
      <c r="G260" s="936"/>
      <c r="H260" s="936"/>
      <c r="I260" s="936"/>
      <c r="J260" s="954" t="s">
        <v>1139</v>
      </c>
      <c r="K260" s="951"/>
      <c r="L260" s="936"/>
      <c r="M260" s="781" t="s">
        <v>1140</v>
      </c>
      <c r="N260" s="952" t="s">
        <v>482</v>
      </c>
      <c r="O260" s="953" t="s">
        <v>1141</v>
      </c>
      <c r="P260" s="936"/>
      <c r="Q260" s="936">
        <v>1723025670</v>
      </c>
      <c r="R260" s="936"/>
      <c r="S260" s="936" t="s">
        <v>1117</v>
      </c>
      <c r="T260" s="936">
        <v>151</v>
      </c>
      <c r="U260" s="936">
        <v>8.32</v>
      </c>
      <c r="V260" s="936">
        <v>1</v>
      </c>
      <c r="W260" s="936" t="s">
        <v>74</v>
      </c>
      <c r="X260" s="936"/>
      <c r="Y260" s="936"/>
      <c r="Z260" s="936"/>
      <c r="AA260" s="936"/>
      <c r="AB260" s="936"/>
      <c r="AC260" s="936"/>
      <c r="AD260" s="936"/>
      <c r="AE260" s="936"/>
      <c r="AF260" s="936"/>
      <c r="AG260" s="936"/>
      <c r="AH260" s="971">
        <v>44096</v>
      </c>
      <c r="AI260" s="936" t="s">
        <v>1066</v>
      </c>
      <c r="AJ260" s="936"/>
      <c r="AK260" s="936"/>
      <c r="AL260" s="936"/>
      <c r="AM260" s="936"/>
      <c r="AN260" s="936"/>
      <c r="AO260" s="936"/>
      <c r="AP260" s="936"/>
      <c r="AQ260" s="936"/>
      <c r="AR260" s="936"/>
      <c r="AS260" s="936"/>
      <c r="AT260" s="936"/>
      <c r="AU260" s="936"/>
      <c r="AV260" s="936"/>
      <c r="AW260" s="936"/>
      <c r="AX260" s="936"/>
      <c r="AY260" s="936"/>
      <c r="AZ260" s="936"/>
      <c r="BA260" s="936"/>
      <c r="BB260" s="936"/>
      <c r="BC260" s="936"/>
      <c r="BD260" s="936"/>
      <c r="BE260" s="936" t="s">
        <v>77</v>
      </c>
      <c r="BF260" s="971">
        <v>44099</v>
      </c>
      <c r="BG260" s="866">
        <f ca="1" t="shared" si="12"/>
        <v>51</v>
      </c>
      <c r="BH260" s="936" t="s">
        <v>1142</v>
      </c>
      <c r="BI260" s="936" t="s">
        <v>568</v>
      </c>
      <c r="BJ260" s="936" t="s">
        <v>1143</v>
      </c>
      <c r="BK260" s="752"/>
    </row>
    <row r="261" s="714" customFormat="1" ht="27.95" hidden="1" customHeight="1" spans="1:63">
      <c r="A261" s="935">
        <v>254</v>
      </c>
      <c r="B261" s="936">
        <v>2020</v>
      </c>
      <c r="C261" s="954" t="s">
        <v>1066</v>
      </c>
      <c r="D261" s="937">
        <v>44095</v>
      </c>
      <c r="E261" s="936"/>
      <c r="F261" s="938">
        <v>254</v>
      </c>
      <c r="G261" s="936"/>
      <c r="H261" s="936"/>
      <c r="I261" s="936"/>
      <c r="J261" s="954" t="s">
        <v>1144</v>
      </c>
      <c r="K261" s="951"/>
      <c r="L261" s="936"/>
      <c r="M261" s="781" t="s">
        <v>997</v>
      </c>
      <c r="N261" s="952" t="s">
        <v>1145</v>
      </c>
      <c r="O261" s="953" t="s">
        <v>1146</v>
      </c>
      <c r="P261" s="936"/>
      <c r="Q261" s="936">
        <v>1723757959001</v>
      </c>
      <c r="R261" s="936"/>
      <c r="S261" s="936" t="s">
        <v>1004</v>
      </c>
      <c r="T261" s="936">
        <v>201</v>
      </c>
      <c r="U261" s="936">
        <v>8.6</v>
      </c>
      <c r="V261" s="936">
        <v>1</v>
      </c>
      <c r="W261" s="936" t="s">
        <v>74</v>
      </c>
      <c r="X261" s="936"/>
      <c r="Y261" s="936"/>
      <c r="Z261" s="936"/>
      <c r="AA261" s="936"/>
      <c r="AB261" s="936"/>
      <c r="AC261" s="936"/>
      <c r="AD261" s="936"/>
      <c r="AE261" s="936"/>
      <c r="AF261" s="936"/>
      <c r="AG261" s="936"/>
      <c r="AH261" s="971">
        <v>44095</v>
      </c>
      <c r="AI261" s="936" t="s">
        <v>1066</v>
      </c>
      <c r="AJ261" s="936"/>
      <c r="AK261" s="936"/>
      <c r="AL261" s="936"/>
      <c r="AM261" s="936"/>
      <c r="AN261" s="936"/>
      <c r="AO261" s="936"/>
      <c r="AP261" s="936"/>
      <c r="AQ261" s="936"/>
      <c r="AR261" s="936"/>
      <c r="AS261" s="936"/>
      <c r="AT261" s="936"/>
      <c r="AU261" s="936"/>
      <c r="AV261" s="936"/>
      <c r="AW261" s="936"/>
      <c r="AX261" s="936"/>
      <c r="AY261" s="936"/>
      <c r="AZ261" s="936"/>
      <c r="BA261" s="936"/>
      <c r="BB261" s="936"/>
      <c r="BC261" s="936"/>
      <c r="BD261" s="936"/>
      <c r="BE261" s="936" t="s">
        <v>77</v>
      </c>
      <c r="BF261" s="971">
        <v>44095</v>
      </c>
      <c r="BG261" s="866">
        <f ca="1" t="shared" si="12"/>
        <v>55</v>
      </c>
      <c r="BH261" s="936" t="s">
        <v>1142</v>
      </c>
      <c r="BI261" s="936" t="s">
        <v>568</v>
      </c>
      <c r="BJ261" s="936" t="s">
        <v>432</v>
      </c>
      <c r="BK261" s="752"/>
    </row>
    <row r="262" s="714" customFormat="1" ht="27.95" hidden="1" customHeight="1" spans="1:63">
      <c r="A262" s="935">
        <v>255</v>
      </c>
      <c r="B262" s="936">
        <v>2020</v>
      </c>
      <c r="C262" s="954" t="s">
        <v>1066</v>
      </c>
      <c r="D262" s="937">
        <v>44092</v>
      </c>
      <c r="E262" s="936"/>
      <c r="F262" s="938">
        <v>255</v>
      </c>
      <c r="G262" s="936"/>
      <c r="H262" s="936"/>
      <c r="I262" s="936"/>
      <c r="J262" s="954" t="s">
        <v>1147</v>
      </c>
      <c r="K262" s="951"/>
      <c r="L262" s="936"/>
      <c r="M262" s="781" t="s">
        <v>923</v>
      </c>
      <c r="N262" s="952" t="s">
        <v>1008</v>
      </c>
      <c r="O262" s="953" t="s">
        <v>1148</v>
      </c>
      <c r="P262" s="936"/>
      <c r="Q262" s="936">
        <v>1201739966</v>
      </c>
      <c r="R262" s="936"/>
      <c r="S262" s="936" t="s">
        <v>152</v>
      </c>
      <c r="T262" s="936">
        <v>332</v>
      </c>
      <c r="U262" s="936">
        <v>105</v>
      </c>
      <c r="V262" s="936">
        <v>5</v>
      </c>
      <c r="W262" s="936" t="s">
        <v>74</v>
      </c>
      <c r="X262" s="936"/>
      <c r="Y262" s="936"/>
      <c r="Z262" s="936"/>
      <c r="AA262" s="936"/>
      <c r="AB262" s="936"/>
      <c r="AC262" s="936"/>
      <c r="AD262" s="936"/>
      <c r="AE262" s="936"/>
      <c r="AF262" s="936"/>
      <c r="AG262" s="936"/>
      <c r="AH262" s="971">
        <v>44103</v>
      </c>
      <c r="AI262" s="936" t="s">
        <v>1066</v>
      </c>
      <c r="AJ262" s="936"/>
      <c r="AK262" s="936"/>
      <c r="AL262" s="936"/>
      <c r="AM262" s="936"/>
      <c r="AN262" s="936"/>
      <c r="AO262" s="936"/>
      <c r="AP262" s="936"/>
      <c r="AQ262" s="936"/>
      <c r="AR262" s="936"/>
      <c r="AS262" s="936"/>
      <c r="AT262" s="936"/>
      <c r="AU262" s="936"/>
      <c r="AV262" s="936"/>
      <c r="AW262" s="936"/>
      <c r="AX262" s="936"/>
      <c r="AY262" s="936"/>
      <c r="AZ262" s="936"/>
      <c r="BA262" s="936"/>
      <c r="BB262" s="936"/>
      <c r="BC262" s="936"/>
      <c r="BD262" s="936"/>
      <c r="BE262" s="936" t="s">
        <v>77</v>
      </c>
      <c r="BF262" s="971">
        <v>44092</v>
      </c>
      <c r="BG262" s="866">
        <f ca="1" t="shared" si="12"/>
        <v>56</v>
      </c>
      <c r="BH262" s="936" t="s">
        <v>77</v>
      </c>
      <c r="BI262" s="936" t="s">
        <v>568</v>
      </c>
      <c r="BJ262" s="936" t="s">
        <v>432</v>
      </c>
      <c r="BK262" s="752"/>
    </row>
    <row r="263" s="714" customFormat="1" ht="27.95" hidden="1" customHeight="1" spans="1:63">
      <c r="A263" s="935">
        <v>256</v>
      </c>
      <c r="B263" s="936">
        <v>2020</v>
      </c>
      <c r="C263" s="954" t="s">
        <v>1066</v>
      </c>
      <c r="D263" s="937">
        <v>44095</v>
      </c>
      <c r="E263" s="936"/>
      <c r="F263" s="938">
        <v>256</v>
      </c>
      <c r="G263" s="936"/>
      <c r="H263" s="936"/>
      <c r="I263" s="936"/>
      <c r="J263" s="954" t="s">
        <v>1149</v>
      </c>
      <c r="K263" s="951"/>
      <c r="L263" s="936"/>
      <c r="M263" s="781" t="s">
        <v>997</v>
      </c>
      <c r="N263" s="952" t="s">
        <v>1150</v>
      </c>
      <c r="O263" s="953" t="s">
        <v>1151</v>
      </c>
      <c r="P263" s="936"/>
      <c r="Q263" s="936">
        <v>1725407561001</v>
      </c>
      <c r="R263" s="936"/>
      <c r="S263" s="936" t="s">
        <v>1004</v>
      </c>
      <c r="T263" s="936">
        <v>201</v>
      </c>
      <c r="U263" s="936">
        <v>8.6</v>
      </c>
      <c r="V263" s="936">
        <v>1</v>
      </c>
      <c r="W263" s="936" t="s">
        <v>74</v>
      </c>
      <c r="X263" s="936"/>
      <c r="Y263" s="936"/>
      <c r="Z263" s="936"/>
      <c r="AA263" s="936"/>
      <c r="AB263" s="936"/>
      <c r="AC263" s="936"/>
      <c r="AD263" s="936"/>
      <c r="AE263" s="936"/>
      <c r="AF263" s="936"/>
      <c r="AG263" s="936"/>
      <c r="AH263" s="971">
        <v>44095</v>
      </c>
      <c r="AI263" s="936" t="s">
        <v>1066</v>
      </c>
      <c r="AJ263" s="936"/>
      <c r="AK263" s="936"/>
      <c r="AL263" s="936"/>
      <c r="AM263" s="936"/>
      <c r="AN263" s="936"/>
      <c r="AO263" s="936"/>
      <c r="AP263" s="936"/>
      <c r="AQ263" s="936"/>
      <c r="AR263" s="936"/>
      <c r="AS263" s="936"/>
      <c r="AT263" s="936"/>
      <c r="AU263" s="936"/>
      <c r="AV263" s="936"/>
      <c r="AW263" s="936"/>
      <c r="AX263" s="936"/>
      <c r="AY263" s="936"/>
      <c r="AZ263" s="936"/>
      <c r="BA263" s="936"/>
      <c r="BB263" s="936"/>
      <c r="BC263" s="936"/>
      <c r="BD263" s="936"/>
      <c r="BE263" s="936" t="s">
        <v>77</v>
      </c>
      <c r="BF263" s="971">
        <v>44095</v>
      </c>
      <c r="BG263" s="866">
        <f ca="1" t="shared" si="12"/>
        <v>55</v>
      </c>
      <c r="BH263" s="936" t="s">
        <v>77</v>
      </c>
      <c r="BI263" s="936" t="s">
        <v>568</v>
      </c>
      <c r="BJ263" s="936" t="s">
        <v>1143</v>
      </c>
      <c r="BK263" s="752"/>
    </row>
    <row r="264" s="714" customFormat="1" ht="27.95" hidden="1" customHeight="1" spans="1:63">
      <c r="A264" s="935">
        <v>257</v>
      </c>
      <c r="B264" s="936">
        <v>2020</v>
      </c>
      <c r="C264" s="954" t="s">
        <v>1066</v>
      </c>
      <c r="D264" s="937">
        <v>44095</v>
      </c>
      <c r="E264" s="936"/>
      <c r="F264" s="938">
        <v>257</v>
      </c>
      <c r="G264" s="936"/>
      <c r="H264" s="936"/>
      <c r="I264" s="936"/>
      <c r="J264" s="954" t="s">
        <v>1152</v>
      </c>
      <c r="K264" s="951"/>
      <c r="L264" s="936"/>
      <c r="M264" s="781" t="s">
        <v>997</v>
      </c>
      <c r="N264" s="952" t="s">
        <v>1153</v>
      </c>
      <c r="O264" s="952" t="s">
        <v>1153</v>
      </c>
      <c r="P264" s="936"/>
      <c r="Q264" s="936">
        <v>1712489689</v>
      </c>
      <c r="R264" s="936"/>
      <c r="S264" s="936" t="s">
        <v>1004</v>
      </c>
      <c r="T264" s="936">
        <v>201</v>
      </c>
      <c r="U264" s="936">
        <v>8.6</v>
      </c>
      <c r="V264" s="936">
        <v>1</v>
      </c>
      <c r="W264" s="936" t="s">
        <v>74</v>
      </c>
      <c r="X264" s="936"/>
      <c r="Y264" s="936"/>
      <c r="Z264" s="936"/>
      <c r="AA264" s="936"/>
      <c r="AB264" s="936"/>
      <c r="AC264" s="936"/>
      <c r="AD264" s="936"/>
      <c r="AE264" s="936"/>
      <c r="AF264" s="936"/>
      <c r="AG264" s="936"/>
      <c r="AH264" s="971">
        <v>44095</v>
      </c>
      <c r="AI264" s="936" t="s">
        <v>1066</v>
      </c>
      <c r="AJ264" s="936"/>
      <c r="AK264" s="936"/>
      <c r="AL264" s="936"/>
      <c r="AM264" s="936"/>
      <c r="AN264" s="936"/>
      <c r="AO264" s="936"/>
      <c r="AP264" s="936"/>
      <c r="AQ264" s="936"/>
      <c r="AR264" s="936"/>
      <c r="AS264" s="936"/>
      <c r="AT264" s="936"/>
      <c r="AU264" s="936"/>
      <c r="AV264" s="936"/>
      <c r="AW264" s="936"/>
      <c r="AX264" s="936"/>
      <c r="AY264" s="936"/>
      <c r="AZ264" s="936"/>
      <c r="BA264" s="936"/>
      <c r="BB264" s="936"/>
      <c r="BC264" s="936"/>
      <c r="BD264" s="936"/>
      <c r="BE264" s="936" t="s">
        <v>77</v>
      </c>
      <c r="BF264" s="971">
        <v>44095</v>
      </c>
      <c r="BG264" s="866">
        <f ca="1" t="shared" ref="BG264:BG266" si="13">NETWORKDAYS(BF264,TODAY())</f>
        <v>55</v>
      </c>
      <c r="BH264" s="936" t="s">
        <v>77</v>
      </c>
      <c r="BI264" s="936" t="s">
        <v>77</v>
      </c>
      <c r="BJ264" s="936" t="s">
        <v>1143</v>
      </c>
      <c r="BK264" s="752"/>
    </row>
    <row r="265" s="714" customFormat="1" ht="27.95" hidden="1" customHeight="1" spans="1:63">
      <c r="A265" s="935">
        <v>258</v>
      </c>
      <c r="B265" s="936">
        <v>2020</v>
      </c>
      <c r="C265" s="954" t="s">
        <v>1066</v>
      </c>
      <c r="D265" s="937">
        <v>44099</v>
      </c>
      <c r="E265" s="936"/>
      <c r="F265" s="938">
        <v>258</v>
      </c>
      <c r="G265" s="936"/>
      <c r="H265" s="936"/>
      <c r="I265" s="936"/>
      <c r="J265" s="954" t="s">
        <v>1154</v>
      </c>
      <c r="K265" s="951"/>
      <c r="L265" s="936"/>
      <c r="M265" s="781" t="s">
        <v>1155</v>
      </c>
      <c r="N265" s="952" t="s">
        <v>1155</v>
      </c>
      <c r="O265" s="953" t="s">
        <v>1156</v>
      </c>
      <c r="P265" s="936"/>
      <c r="Q265" s="936">
        <v>1726701079</v>
      </c>
      <c r="R265" s="936"/>
      <c r="S265" s="936" t="s">
        <v>1117</v>
      </c>
      <c r="T265" s="936">
        <v>151</v>
      </c>
      <c r="U265" s="936">
        <v>8.32</v>
      </c>
      <c r="V265" s="936">
        <v>1</v>
      </c>
      <c r="W265" s="936" t="s">
        <v>74</v>
      </c>
      <c r="X265" s="936"/>
      <c r="Y265" s="936"/>
      <c r="Z265" s="936"/>
      <c r="AA265" s="936"/>
      <c r="AB265" s="936"/>
      <c r="AC265" s="936"/>
      <c r="AD265" s="936"/>
      <c r="AE265" s="936"/>
      <c r="AF265" s="936"/>
      <c r="AG265" s="936"/>
      <c r="AH265" s="971">
        <v>44099</v>
      </c>
      <c r="AI265" s="936" t="s">
        <v>1066</v>
      </c>
      <c r="AJ265" s="936"/>
      <c r="AK265" s="936"/>
      <c r="AL265" s="936"/>
      <c r="AM265" s="936"/>
      <c r="AN265" s="936"/>
      <c r="AO265" s="936"/>
      <c r="AP265" s="936"/>
      <c r="AQ265" s="936"/>
      <c r="AR265" s="936"/>
      <c r="AS265" s="936"/>
      <c r="AT265" s="936"/>
      <c r="AU265" s="936"/>
      <c r="AV265" s="936"/>
      <c r="AW265" s="936"/>
      <c r="AX265" s="936"/>
      <c r="AY265" s="936"/>
      <c r="AZ265" s="936"/>
      <c r="BA265" s="936"/>
      <c r="BB265" s="936"/>
      <c r="BC265" s="936"/>
      <c r="BD265" s="936"/>
      <c r="BE265" s="936" t="s">
        <v>77</v>
      </c>
      <c r="BF265" s="971">
        <v>44099</v>
      </c>
      <c r="BG265" s="866">
        <f ca="1" t="shared" si="13"/>
        <v>51</v>
      </c>
      <c r="BH265" s="936" t="s">
        <v>77</v>
      </c>
      <c r="BI265" s="936" t="s">
        <v>77</v>
      </c>
      <c r="BJ265" s="936" t="s">
        <v>1143</v>
      </c>
      <c r="BK265" s="752"/>
    </row>
    <row r="266" s="714" customFormat="1" ht="27.95" hidden="1" customHeight="1" spans="1:63">
      <c r="A266" s="935">
        <v>259</v>
      </c>
      <c r="B266" s="936">
        <v>2020</v>
      </c>
      <c r="C266" s="954" t="s">
        <v>1066</v>
      </c>
      <c r="D266" s="937">
        <v>44099</v>
      </c>
      <c r="E266" s="936"/>
      <c r="F266" s="938">
        <v>259</v>
      </c>
      <c r="G266" s="936"/>
      <c r="H266" s="936"/>
      <c r="I266" s="936"/>
      <c r="J266" s="954" t="s">
        <v>1157</v>
      </c>
      <c r="K266" s="951"/>
      <c r="L266" s="936"/>
      <c r="M266" s="781" t="s">
        <v>746</v>
      </c>
      <c r="N266" s="952" t="s">
        <v>1158</v>
      </c>
      <c r="O266" s="953" t="s">
        <v>1159</v>
      </c>
      <c r="P266" s="936"/>
      <c r="Q266" s="936">
        <v>1724680960</v>
      </c>
      <c r="R266" s="936"/>
      <c r="S266" s="936" t="s">
        <v>1117</v>
      </c>
      <c r="T266" s="936">
        <v>151</v>
      </c>
      <c r="U266" s="936">
        <v>8.32</v>
      </c>
      <c r="V266" s="936">
        <v>1</v>
      </c>
      <c r="W266" s="936" t="s">
        <v>74</v>
      </c>
      <c r="X266" s="936"/>
      <c r="Y266" s="936"/>
      <c r="Z266" s="936"/>
      <c r="AA266" s="936"/>
      <c r="AB266" s="936"/>
      <c r="AC266" s="936"/>
      <c r="AD266" s="936"/>
      <c r="AE266" s="936"/>
      <c r="AF266" s="936"/>
      <c r="AG266" s="936"/>
      <c r="AH266" s="971">
        <v>44099</v>
      </c>
      <c r="AI266" s="936" t="s">
        <v>1066</v>
      </c>
      <c r="AJ266" s="936"/>
      <c r="AK266" s="936"/>
      <c r="AL266" s="936"/>
      <c r="AM266" s="936"/>
      <c r="AN266" s="936"/>
      <c r="AO266" s="936"/>
      <c r="AP266" s="936"/>
      <c r="AQ266" s="936"/>
      <c r="AR266" s="936"/>
      <c r="AS266" s="936"/>
      <c r="AT266" s="936"/>
      <c r="AU266" s="936"/>
      <c r="AV266" s="936"/>
      <c r="AW266" s="936"/>
      <c r="AX266" s="936"/>
      <c r="AY266" s="936"/>
      <c r="AZ266" s="936"/>
      <c r="BA266" s="936"/>
      <c r="BB266" s="936"/>
      <c r="BC266" s="936"/>
      <c r="BD266" s="936"/>
      <c r="BE266" s="936" t="s">
        <v>77</v>
      </c>
      <c r="BF266" s="971">
        <v>44099</v>
      </c>
      <c r="BG266" s="866">
        <f ca="1" t="shared" si="13"/>
        <v>51</v>
      </c>
      <c r="BH266" s="936" t="s">
        <v>77</v>
      </c>
      <c r="BI266" s="936" t="s">
        <v>77</v>
      </c>
      <c r="BJ266" s="936" t="s">
        <v>1143</v>
      </c>
      <c r="BK266" s="752"/>
    </row>
    <row r="267" s="714" customFormat="1" ht="27.95" hidden="1" customHeight="1" spans="1:63">
      <c r="A267" s="935">
        <v>260</v>
      </c>
      <c r="B267" s="936">
        <v>2020</v>
      </c>
      <c r="C267" s="954" t="s">
        <v>1066</v>
      </c>
      <c r="D267" s="937">
        <v>44099</v>
      </c>
      <c r="E267" s="936"/>
      <c r="F267" s="938">
        <v>260</v>
      </c>
      <c r="G267" s="936"/>
      <c r="H267" s="936"/>
      <c r="I267" s="936"/>
      <c r="J267" s="954" t="s">
        <v>1160</v>
      </c>
      <c r="K267" s="951"/>
      <c r="L267" s="936"/>
      <c r="M267" s="781" t="s">
        <v>746</v>
      </c>
      <c r="N267" s="952" t="s">
        <v>1158</v>
      </c>
      <c r="O267" s="953" t="s">
        <v>1161</v>
      </c>
      <c r="P267" s="936"/>
      <c r="Q267" s="936">
        <v>1722029384</v>
      </c>
      <c r="R267" s="936"/>
      <c r="S267" s="936" t="s">
        <v>1117</v>
      </c>
      <c r="T267" s="936">
        <v>151</v>
      </c>
      <c r="U267" s="936">
        <v>8.32</v>
      </c>
      <c r="V267" s="936">
        <v>1</v>
      </c>
      <c r="W267" s="936" t="s">
        <v>74</v>
      </c>
      <c r="X267" s="936"/>
      <c r="Y267" s="936"/>
      <c r="Z267" s="936"/>
      <c r="AA267" s="936"/>
      <c r="AB267" s="936"/>
      <c r="AC267" s="936"/>
      <c r="AD267" s="936"/>
      <c r="AE267" s="936"/>
      <c r="AF267" s="936"/>
      <c r="AG267" s="936"/>
      <c r="AH267" s="971">
        <v>44099</v>
      </c>
      <c r="AI267" s="936" t="s">
        <v>1066</v>
      </c>
      <c r="AJ267" s="936"/>
      <c r="AK267" s="936"/>
      <c r="AL267" s="936"/>
      <c r="AM267" s="936"/>
      <c r="AN267" s="936"/>
      <c r="AO267" s="936"/>
      <c r="AP267" s="936"/>
      <c r="AQ267" s="936"/>
      <c r="AR267" s="936"/>
      <c r="AS267" s="936"/>
      <c r="AT267" s="936"/>
      <c r="AU267" s="936"/>
      <c r="AV267" s="936"/>
      <c r="AW267" s="936"/>
      <c r="AX267" s="936"/>
      <c r="AY267" s="936"/>
      <c r="AZ267" s="936"/>
      <c r="BA267" s="936"/>
      <c r="BB267" s="936"/>
      <c r="BC267" s="936"/>
      <c r="BD267" s="936"/>
      <c r="BE267" s="936" t="s">
        <v>1162</v>
      </c>
      <c r="BF267" s="971">
        <v>44099</v>
      </c>
      <c r="BG267" s="866">
        <f ca="1" t="shared" ref="BG267:BG270" si="14">NETWORKDAYS(BF267,TODAY())</f>
        <v>51</v>
      </c>
      <c r="BH267" s="936" t="s">
        <v>77</v>
      </c>
      <c r="BI267" s="936" t="s">
        <v>77</v>
      </c>
      <c r="BJ267" s="936" t="s">
        <v>1143</v>
      </c>
      <c r="BK267" s="752"/>
    </row>
    <row r="268" s="714" customFormat="1" ht="27.95" hidden="1" customHeight="1" spans="1:63">
      <c r="A268" s="935">
        <v>261</v>
      </c>
      <c r="B268" s="714">
        <v>2020</v>
      </c>
      <c r="C268" s="954" t="s">
        <v>1066</v>
      </c>
      <c r="D268" s="980">
        <v>44082</v>
      </c>
      <c r="F268" s="714">
        <v>261</v>
      </c>
      <c r="J268" s="714" t="s">
        <v>1163</v>
      </c>
      <c r="M268" s="714" t="s">
        <v>68</v>
      </c>
      <c r="N268" s="714" t="s">
        <v>1164</v>
      </c>
      <c r="O268" s="982" t="s">
        <v>1165</v>
      </c>
      <c r="Q268" s="714">
        <v>1713969564</v>
      </c>
      <c r="S268" s="982" t="s">
        <v>204</v>
      </c>
      <c r="T268" s="714">
        <v>332</v>
      </c>
      <c r="U268" s="714">
        <v>105</v>
      </c>
      <c r="V268" s="714">
        <v>1</v>
      </c>
      <c r="W268" s="714" t="s">
        <v>74</v>
      </c>
      <c r="AG268" s="714" t="s">
        <v>74</v>
      </c>
      <c r="AH268" s="980">
        <v>44082</v>
      </c>
      <c r="AI268" s="936" t="s">
        <v>1066</v>
      </c>
      <c r="BE268" s="936" t="s">
        <v>1162</v>
      </c>
      <c r="BF268" s="980">
        <v>44082</v>
      </c>
      <c r="BG268" s="866">
        <f ca="1" t="shared" si="14"/>
        <v>64</v>
      </c>
      <c r="BH268" s="936" t="s">
        <v>77</v>
      </c>
      <c r="BI268" s="936" t="s">
        <v>77</v>
      </c>
      <c r="BJ268" s="714" t="s">
        <v>78</v>
      </c>
      <c r="BK268" s="752"/>
    </row>
    <row r="269" s="714" customFormat="1" ht="27.95" hidden="1" customHeight="1" spans="1:63">
      <c r="A269" s="935">
        <v>262</v>
      </c>
      <c r="B269" s="714">
        <v>2020</v>
      </c>
      <c r="C269" s="954" t="s">
        <v>1066</v>
      </c>
      <c r="D269" s="980">
        <v>44087</v>
      </c>
      <c r="F269" s="714">
        <v>262</v>
      </c>
      <c r="J269" s="714" t="s">
        <v>1166</v>
      </c>
      <c r="M269" s="714" t="s">
        <v>466</v>
      </c>
      <c r="N269" s="714" t="s">
        <v>1167</v>
      </c>
      <c r="O269" s="982" t="s">
        <v>1168</v>
      </c>
      <c r="Q269" s="714">
        <v>1706006135</v>
      </c>
      <c r="S269" s="982" t="s">
        <v>204</v>
      </c>
      <c r="T269" s="714">
        <v>332</v>
      </c>
      <c r="U269" s="714">
        <v>105</v>
      </c>
      <c r="V269" s="714">
        <v>1</v>
      </c>
      <c r="W269" s="714" t="s">
        <v>74</v>
      </c>
      <c r="AG269" s="714" t="s">
        <v>74</v>
      </c>
      <c r="AH269" s="980">
        <v>44087</v>
      </c>
      <c r="AI269" s="936" t="s">
        <v>1066</v>
      </c>
      <c r="BE269" s="936" t="s">
        <v>1162</v>
      </c>
      <c r="BF269" s="980">
        <v>44087</v>
      </c>
      <c r="BG269" s="866">
        <f ca="1" t="shared" si="14"/>
        <v>60</v>
      </c>
      <c r="BH269" s="936" t="s">
        <v>77</v>
      </c>
      <c r="BI269" s="936" t="s">
        <v>77</v>
      </c>
      <c r="BJ269" s="714" t="s">
        <v>432</v>
      </c>
      <c r="BK269" s="752"/>
    </row>
    <row r="270" s="714" customFormat="1" ht="27.95" hidden="1" customHeight="1" spans="1:63">
      <c r="A270" s="935">
        <v>263</v>
      </c>
      <c r="B270" s="714">
        <v>2020</v>
      </c>
      <c r="C270" s="954" t="s">
        <v>849</v>
      </c>
      <c r="D270" s="980">
        <v>44059</v>
      </c>
      <c r="F270" s="714">
        <v>263</v>
      </c>
      <c r="J270" s="714" t="s">
        <v>1169</v>
      </c>
      <c r="M270" s="714" t="s">
        <v>96</v>
      </c>
      <c r="N270" s="714" t="s">
        <v>1169</v>
      </c>
      <c r="O270" s="714" t="s">
        <v>1170</v>
      </c>
      <c r="Q270" s="714">
        <v>1710101559</v>
      </c>
      <c r="S270" s="982" t="s">
        <v>204</v>
      </c>
      <c r="T270" s="714">
        <v>332</v>
      </c>
      <c r="U270" s="714">
        <v>105</v>
      </c>
      <c r="V270" s="714">
        <v>1</v>
      </c>
      <c r="W270" s="714" t="s">
        <v>74</v>
      </c>
      <c r="AG270" s="714" t="s">
        <v>74</v>
      </c>
      <c r="AH270" s="980">
        <v>44059</v>
      </c>
      <c r="AI270" s="936" t="s">
        <v>1010</v>
      </c>
      <c r="BE270" s="936" t="s">
        <v>1162</v>
      </c>
      <c r="BF270" s="980">
        <v>44059</v>
      </c>
      <c r="BG270" s="866">
        <f ca="1" t="shared" si="14"/>
        <v>80</v>
      </c>
      <c r="BH270" s="936" t="s">
        <v>77</v>
      </c>
      <c r="BI270" s="936" t="s">
        <v>77</v>
      </c>
      <c r="BJ270" s="714" t="s">
        <v>419</v>
      </c>
      <c r="BK270" s="752"/>
    </row>
    <row r="271" s="714" customFormat="1" ht="27.95" hidden="1" customHeight="1" spans="1:63">
      <c r="A271" s="935">
        <v>264</v>
      </c>
      <c r="B271" s="714">
        <v>2020</v>
      </c>
      <c r="C271" s="954" t="s">
        <v>849</v>
      </c>
      <c r="D271" s="980">
        <v>44061</v>
      </c>
      <c r="F271" s="714">
        <v>264</v>
      </c>
      <c r="J271" s="714" t="s">
        <v>1171</v>
      </c>
      <c r="M271" s="714" t="s">
        <v>466</v>
      </c>
      <c r="N271" s="714" t="s">
        <v>1172</v>
      </c>
      <c r="O271" s="714" t="s">
        <v>1173</v>
      </c>
      <c r="Q271" s="714">
        <v>1720539947</v>
      </c>
      <c r="S271" s="982" t="s">
        <v>204</v>
      </c>
      <c r="T271" s="714">
        <v>332</v>
      </c>
      <c r="U271" s="714">
        <v>105</v>
      </c>
      <c r="V271" s="714">
        <v>1</v>
      </c>
      <c r="W271" s="714" t="s">
        <v>74</v>
      </c>
      <c r="AG271" s="714" t="s">
        <v>74</v>
      </c>
      <c r="AH271" s="980">
        <v>44061</v>
      </c>
      <c r="AI271" s="936" t="s">
        <v>1010</v>
      </c>
      <c r="BE271" s="936" t="s">
        <v>1162</v>
      </c>
      <c r="BF271" s="980">
        <v>44061</v>
      </c>
      <c r="BG271" s="866">
        <f ca="1" t="shared" ref="BG271:BG273" si="15">NETWORKDAYS(BF271,TODAY())</f>
        <v>79</v>
      </c>
      <c r="BH271" s="936" t="s">
        <v>77</v>
      </c>
      <c r="BI271" s="936" t="s">
        <v>77</v>
      </c>
      <c r="BJ271" s="714" t="s">
        <v>419</v>
      </c>
      <c r="BK271" s="752"/>
    </row>
    <row r="272" s="714" customFormat="1" ht="27.95" hidden="1" customHeight="1" spans="1:63">
      <c r="A272" s="935">
        <v>265</v>
      </c>
      <c r="B272" s="936">
        <v>2020</v>
      </c>
      <c r="C272" s="954" t="s">
        <v>1066</v>
      </c>
      <c r="D272" s="937">
        <v>44105</v>
      </c>
      <c r="E272" s="936"/>
      <c r="F272" s="938">
        <v>265</v>
      </c>
      <c r="G272" s="936"/>
      <c r="H272" s="936"/>
      <c r="I272" s="936"/>
      <c r="J272" s="954" t="s">
        <v>1174</v>
      </c>
      <c r="K272" s="951"/>
      <c r="L272" s="936"/>
      <c r="M272" s="781" t="s">
        <v>923</v>
      </c>
      <c r="N272" s="952" t="s">
        <v>1175</v>
      </c>
      <c r="O272" s="936" t="s">
        <v>1175</v>
      </c>
      <c r="P272" s="936"/>
      <c r="Q272" s="936">
        <v>1713123089</v>
      </c>
      <c r="R272" s="936"/>
      <c r="S272" s="936" t="s">
        <v>1004</v>
      </c>
      <c r="T272" s="936">
        <v>332</v>
      </c>
      <c r="U272" s="936">
        <v>105</v>
      </c>
      <c r="V272" s="936">
        <v>6</v>
      </c>
      <c r="W272" s="936"/>
      <c r="X272" s="936" t="s">
        <v>74</v>
      </c>
      <c r="Y272" s="936"/>
      <c r="Z272" s="936"/>
      <c r="AA272" s="936" t="s">
        <v>39</v>
      </c>
      <c r="AB272" s="936" t="s">
        <v>1176</v>
      </c>
      <c r="AC272" s="936"/>
      <c r="AD272" s="936"/>
      <c r="AE272" s="936"/>
      <c r="AF272" s="936"/>
      <c r="AG272" s="936"/>
      <c r="AH272" s="971">
        <v>44075</v>
      </c>
      <c r="AI272" s="936" t="s">
        <v>1066</v>
      </c>
      <c r="AJ272" s="936"/>
      <c r="AK272" s="936"/>
      <c r="AL272" s="936"/>
      <c r="AM272" s="936"/>
      <c r="AN272" s="936"/>
      <c r="AO272" s="936"/>
      <c r="AP272" s="936"/>
      <c r="AQ272" s="936"/>
      <c r="AR272" s="936"/>
      <c r="AS272" s="936"/>
      <c r="AT272" s="936"/>
      <c r="AU272" s="936"/>
      <c r="AV272" s="936"/>
      <c r="AW272" s="936"/>
      <c r="AX272" s="936"/>
      <c r="AY272" s="936"/>
      <c r="AZ272" s="936"/>
      <c r="BA272" s="936"/>
      <c r="BB272" s="936"/>
      <c r="BC272" s="936"/>
      <c r="BD272" s="936"/>
      <c r="BE272" s="936" t="s">
        <v>1162</v>
      </c>
      <c r="BF272" s="971">
        <v>44075</v>
      </c>
      <c r="BG272" s="866">
        <f ca="1" t="shared" si="15"/>
        <v>69</v>
      </c>
      <c r="BH272" s="936" t="s">
        <v>77</v>
      </c>
      <c r="BI272" s="936" t="s">
        <v>77</v>
      </c>
      <c r="BJ272" s="714" t="s">
        <v>419</v>
      </c>
      <c r="BK272" s="752"/>
    </row>
    <row r="273" s="714" customFormat="1" ht="27.95" hidden="1" customHeight="1" spans="1:63">
      <c r="A273" s="935">
        <v>266</v>
      </c>
      <c r="B273" s="936">
        <v>2020</v>
      </c>
      <c r="C273" s="954" t="s">
        <v>1066</v>
      </c>
      <c r="D273" s="981" t="s">
        <v>1177</v>
      </c>
      <c r="E273" s="936"/>
      <c r="F273" s="935">
        <v>266</v>
      </c>
      <c r="G273" s="936"/>
      <c r="H273" s="936"/>
      <c r="I273" s="936"/>
      <c r="J273" s="954" t="s">
        <v>1178</v>
      </c>
      <c r="K273" s="951"/>
      <c r="L273" s="936"/>
      <c r="M273" s="781" t="s">
        <v>1158</v>
      </c>
      <c r="N273" s="952" t="s">
        <v>1158</v>
      </c>
      <c r="O273" s="953" t="s">
        <v>1179</v>
      </c>
      <c r="P273" s="936"/>
      <c r="Q273" s="936">
        <v>1724684244</v>
      </c>
      <c r="R273" s="936"/>
      <c r="S273" s="936" t="s">
        <v>1117</v>
      </c>
      <c r="T273" s="936">
        <v>151</v>
      </c>
      <c r="U273" s="936">
        <v>8.32</v>
      </c>
      <c r="V273" s="936">
        <v>1</v>
      </c>
      <c r="W273" s="936" t="s">
        <v>74</v>
      </c>
      <c r="X273" s="936"/>
      <c r="Y273" s="936"/>
      <c r="Z273" s="936"/>
      <c r="AA273" s="936"/>
      <c r="AB273" s="936"/>
      <c r="AC273" s="936"/>
      <c r="AD273" s="936"/>
      <c r="AE273" s="936"/>
      <c r="AF273" s="936"/>
      <c r="AG273" s="936"/>
      <c r="AH273" s="971">
        <v>44096</v>
      </c>
      <c r="AI273" s="936" t="s">
        <v>1066</v>
      </c>
      <c r="AJ273" s="936"/>
      <c r="AK273" s="936"/>
      <c r="AL273" s="936"/>
      <c r="AM273" s="936"/>
      <c r="AN273" s="936"/>
      <c r="AO273" s="936"/>
      <c r="AP273" s="936"/>
      <c r="AQ273" s="936"/>
      <c r="AR273" s="936"/>
      <c r="AS273" s="936"/>
      <c r="AT273" s="936"/>
      <c r="AU273" s="936"/>
      <c r="AV273" s="936"/>
      <c r="AW273" s="936"/>
      <c r="AX273" s="936"/>
      <c r="AY273" s="936"/>
      <c r="AZ273" s="936"/>
      <c r="BA273" s="936"/>
      <c r="BB273" s="936"/>
      <c r="BC273" s="936"/>
      <c r="BD273" s="936"/>
      <c r="BE273" s="936" t="s">
        <v>1162</v>
      </c>
      <c r="BF273" s="971">
        <v>44099</v>
      </c>
      <c r="BG273" s="866">
        <f ca="1" t="shared" si="15"/>
        <v>51</v>
      </c>
      <c r="BH273" s="936" t="s">
        <v>77</v>
      </c>
      <c r="BI273" s="936" t="s">
        <v>77</v>
      </c>
      <c r="BJ273" s="936" t="s">
        <v>78</v>
      </c>
      <c r="BK273" s="752"/>
    </row>
    <row r="274" s="714" customFormat="1" ht="27.95" hidden="1" customHeight="1" spans="1:63">
      <c r="A274" s="935">
        <v>267</v>
      </c>
      <c r="B274" s="936">
        <v>2020</v>
      </c>
      <c r="C274" s="954" t="s">
        <v>1066</v>
      </c>
      <c r="D274" s="937">
        <v>44105</v>
      </c>
      <c r="E274" s="936"/>
      <c r="F274" s="935">
        <v>267</v>
      </c>
      <c r="G274" s="936"/>
      <c r="H274" s="936"/>
      <c r="I274" s="936"/>
      <c r="J274" s="954" t="s">
        <v>1180</v>
      </c>
      <c r="K274" s="951"/>
      <c r="L274" s="936"/>
      <c r="M274" s="781" t="s">
        <v>68</v>
      </c>
      <c r="N274" s="952" t="s">
        <v>1181</v>
      </c>
      <c r="O274" s="952" t="s">
        <v>1181</v>
      </c>
      <c r="P274" s="936"/>
      <c r="Q274" s="936">
        <v>1715388037</v>
      </c>
      <c r="R274" s="936"/>
      <c r="S274" s="936" t="s">
        <v>1004</v>
      </c>
      <c r="T274" s="936">
        <v>332</v>
      </c>
      <c r="U274" s="936">
        <v>105</v>
      </c>
      <c r="V274" s="936">
        <v>6</v>
      </c>
      <c r="W274" s="936"/>
      <c r="X274" s="936" t="s">
        <v>74</v>
      </c>
      <c r="Y274" s="936"/>
      <c r="Z274" s="936"/>
      <c r="AA274" s="936" t="s">
        <v>39</v>
      </c>
      <c r="AB274" s="936" t="s">
        <v>1182</v>
      </c>
      <c r="AC274" s="936"/>
      <c r="AD274" s="936"/>
      <c r="AE274" s="936"/>
      <c r="AF274" s="936"/>
      <c r="AG274" s="936"/>
      <c r="AH274" s="971">
        <v>44105</v>
      </c>
      <c r="AI274" s="936" t="s">
        <v>501</v>
      </c>
      <c r="AJ274" s="936"/>
      <c r="AK274" s="936"/>
      <c r="AL274" s="936"/>
      <c r="AM274" s="936"/>
      <c r="AN274" s="936"/>
      <c r="AO274" s="936"/>
      <c r="AP274" s="936"/>
      <c r="AQ274" s="936"/>
      <c r="AR274" s="936"/>
      <c r="AS274" s="936"/>
      <c r="AT274" s="936"/>
      <c r="AU274" s="936"/>
      <c r="AV274" s="936"/>
      <c r="AW274" s="936"/>
      <c r="AX274" s="936"/>
      <c r="AY274" s="936"/>
      <c r="AZ274" s="936"/>
      <c r="BA274" s="936"/>
      <c r="BB274" s="936"/>
      <c r="BC274" s="936"/>
      <c r="BD274" s="936"/>
      <c r="BE274" s="936" t="s">
        <v>1162</v>
      </c>
      <c r="BF274" s="971">
        <v>44026</v>
      </c>
      <c r="BG274" s="866">
        <f ca="1" t="shared" ref="BG274:BG330" si="16">NETWORKDAYS(BF274,TODAY())</f>
        <v>104</v>
      </c>
      <c r="BH274" s="936" t="s">
        <v>77</v>
      </c>
      <c r="BI274" s="936" t="s">
        <v>77</v>
      </c>
      <c r="BJ274" s="936" t="s">
        <v>419</v>
      </c>
      <c r="BK274" s="752"/>
    </row>
    <row r="275" s="714" customFormat="1" ht="27.95" hidden="1" customHeight="1" spans="1:63">
      <c r="A275" s="935">
        <v>268</v>
      </c>
      <c r="B275" s="936">
        <v>2020</v>
      </c>
      <c r="C275" s="954" t="s">
        <v>1066</v>
      </c>
      <c r="D275" s="937">
        <v>44105</v>
      </c>
      <c r="E275" s="936"/>
      <c r="F275" s="935">
        <v>268</v>
      </c>
      <c r="G275" s="936"/>
      <c r="H275" s="936"/>
      <c r="I275" s="936"/>
      <c r="J275" s="954" t="s">
        <v>1183</v>
      </c>
      <c r="K275" s="951"/>
      <c r="L275" s="936"/>
      <c r="M275" s="781" t="s">
        <v>1158</v>
      </c>
      <c r="N275" s="952" t="s">
        <v>1158</v>
      </c>
      <c r="O275" s="953" t="s">
        <v>1184</v>
      </c>
      <c r="P275" s="936"/>
      <c r="Q275" s="936">
        <v>3050246903</v>
      </c>
      <c r="R275" s="936"/>
      <c r="S275" s="936" t="s">
        <v>1117</v>
      </c>
      <c r="T275" s="936">
        <v>151</v>
      </c>
      <c r="U275" s="936">
        <v>8.32</v>
      </c>
      <c r="V275" s="936">
        <v>1</v>
      </c>
      <c r="W275" s="936" t="s">
        <v>74</v>
      </c>
      <c r="X275" s="936"/>
      <c r="Y275" s="936"/>
      <c r="Z275" s="936"/>
      <c r="AA275" s="936"/>
      <c r="AB275" s="936"/>
      <c r="AC275" s="936"/>
      <c r="AD275" s="936"/>
      <c r="AE275" s="936"/>
      <c r="AF275" s="936"/>
      <c r="AG275" s="936" t="s">
        <v>74</v>
      </c>
      <c r="AH275" s="971">
        <v>44099</v>
      </c>
      <c r="AI275" s="936" t="s">
        <v>1066</v>
      </c>
      <c r="AJ275" s="936"/>
      <c r="AK275" s="936"/>
      <c r="AL275" s="936"/>
      <c r="AM275" s="936"/>
      <c r="AN275" s="936"/>
      <c r="AO275" s="936"/>
      <c r="AP275" s="936"/>
      <c r="AQ275" s="936"/>
      <c r="AR275" s="936"/>
      <c r="AS275" s="936"/>
      <c r="AT275" s="936"/>
      <c r="AU275" s="936"/>
      <c r="AV275" s="936"/>
      <c r="AW275" s="936"/>
      <c r="AX275" s="936"/>
      <c r="AY275" s="936"/>
      <c r="AZ275" s="936"/>
      <c r="BA275" s="936"/>
      <c r="BB275" s="936"/>
      <c r="BC275" s="936"/>
      <c r="BD275" s="936"/>
      <c r="BE275" s="936" t="s">
        <v>1162</v>
      </c>
      <c r="BF275" s="971">
        <v>44105</v>
      </c>
      <c r="BG275" s="866">
        <f ca="1" t="shared" si="16"/>
        <v>47</v>
      </c>
      <c r="BH275" s="936" t="s">
        <v>77</v>
      </c>
      <c r="BI275" s="936" t="s">
        <v>77</v>
      </c>
      <c r="BJ275" s="936" t="s">
        <v>78</v>
      </c>
      <c r="BK275" s="752"/>
    </row>
    <row r="276" s="714" customFormat="1" ht="27.95" hidden="1" customHeight="1" spans="1:63">
      <c r="A276" s="935">
        <v>269</v>
      </c>
      <c r="B276" s="936">
        <v>2020</v>
      </c>
      <c r="C276" s="954" t="s">
        <v>1066</v>
      </c>
      <c r="D276" s="937">
        <v>44099</v>
      </c>
      <c r="E276" s="936"/>
      <c r="F276" s="935">
        <v>269</v>
      </c>
      <c r="G276" s="936"/>
      <c r="H276" s="936"/>
      <c r="I276" s="936"/>
      <c r="J276" s="954" t="s">
        <v>1185</v>
      </c>
      <c r="K276" s="951"/>
      <c r="L276" s="936"/>
      <c r="M276" s="781" t="s">
        <v>1158</v>
      </c>
      <c r="N276" s="952" t="s">
        <v>1158</v>
      </c>
      <c r="O276" s="953" t="s">
        <v>1186</v>
      </c>
      <c r="P276" s="936"/>
      <c r="Q276" s="936">
        <v>1725583049</v>
      </c>
      <c r="R276" s="936"/>
      <c r="S276" s="936" t="s">
        <v>1117</v>
      </c>
      <c r="T276" s="936">
        <v>151</v>
      </c>
      <c r="U276" s="936">
        <v>8.32</v>
      </c>
      <c r="V276" s="936">
        <v>1</v>
      </c>
      <c r="W276" s="936" t="s">
        <v>74</v>
      </c>
      <c r="X276" s="936"/>
      <c r="Y276" s="936"/>
      <c r="Z276" s="936"/>
      <c r="AA276" s="936"/>
      <c r="AB276" s="936"/>
      <c r="AC276" s="936"/>
      <c r="AD276" s="936"/>
      <c r="AE276" s="936"/>
      <c r="AF276" s="936"/>
      <c r="AG276" s="936" t="s">
        <v>74</v>
      </c>
      <c r="AH276" s="971">
        <v>44099</v>
      </c>
      <c r="AI276" s="936" t="s">
        <v>1066</v>
      </c>
      <c r="AJ276" s="936"/>
      <c r="AK276" s="936"/>
      <c r="AL276" s="936"/>
      <c r="AM276" s="936"/>
      <c r="AN276" s="936"/>
      <c r="AO276" s="936"/>
      <c r="AP276" s="936"/>
      <c r="AQ276" s="936"/>
      <c r="AR276" s="936"/>
      <c r="AS276" s="936"/>
      <c r="AT276" s="936"/>
      <c r="AU276" s="936"/>
      <c r="AV276" s="936"/>
      <c r="AW276" s="936"/>
      <c r="AX276" s="936"/>
      <c r="AY276" s="936"/>
      <c r="AZ276" s="936"/>
      <c r="BA276" s="936"/>
      <c r="BB276" s="936"/>
      <c r="BC276" s="936"/>
      <c r="BD276" s="936"/>
      <c r="BE276" s="936" t="s">
        <v>1162</v>
      </c>
      <c r="BF276" s="971">
        <v>44099</v>
      </c>
      <c r="BG276" s="866">
        <f ca="1" t="shared" si="16"/>
        <v>51</v>
      </c>
      <c r="BH276" s="936" t="s">
        <v>77</v>
      </c>
      <c r="BI276" s="936" t="s">
        <v>77</v>
      </c>
      <c r="BJ276" s="936" t="s">
        <v>78</v>
      </c>
      <c r="BK276" s="752"/>
    </row>
    <row r="277" s="714" customFormat="1" ht="27.95" hidden="1" customHeight="1" spans="1:63">
      <c r="A277" s="935">
        <v>270</v>
      </c>
      <c r="B277" s="936">
        <v>2020</v>
      </c>
      <c r="C277" s="954" t="s">
        <v>1066</v>
      </c>
      <c r="D277" s="974">
        <v>44103</v>
      </c>
      <c r="E277" s="936"/>
      <c r="F277" s="938">
        <v>270</v>
      </c>
      <c r="G277" s="936"/>
      <c r="H277" s="936"/>
      <c r="I277" s="936"/>
      <c r="J277" s="954" t="s">
        <v>1187</v>
      </c>
      <c r="K277" s="951"/>
      <c r="L277" s="936"/>
      <c r="M277" s="781" t="s">
        <v>68</v>
      </c>
      <c r="N277" s="952" t="s">
        <v>68</v>
      </c>
      <c r="O277" s="953" t="s">
        <v>1188</v>
      </c>
      <c r="P277" s="936"/>
      <c r="Q277" s="936">
        <v>1714488317</v>
      </c>
      <c r="R277" s="936"/>
      <c r="S277" s="936" t="s">
        <v>1117</v>
      </c>
      <c r="T277" s="936">
        <v>151</v>
      </c>
      <c r="U277" s="936">
        <v>8.32</v>
      </c>
      <c r="V277" s="936">
        <v>1</v>
      </c>
      <c r="W277" s="936" t="s">
        <v>74</v>
      </c>
      <c r="X277" s="936"/>
      <c r="Y277" s="936"/>
      <c r="Z277" s="936"/>
      <c r="AA277" s="936"/>
      <c r="AB277" s="936"/>
      <c r="AC277" s="936"/>
      <c r="AD277" s="936"/>
      <c r="AE277" s="936"/>
      <c r="AF277" s="936"/>
      <c r="AG277" s="936" t="s">
        <v>74</v>
      </c>
      <c r="AH277" s="971">
        <v>44103</v>
      </c>
      <c r="AI277" s="936" t="s">
        <v>1066</v>
      </c>
      <c r="AJ277" s="936"/>
      <c r="AK277" s="936"/>
      <c r="AL277" s="936"/>
      <c r="AM277" s="936"/>
      <c r="AN277" s="936"/>
      <c r="AO277" s="936"/>
      <c r="AP277" s="936"/>
      <c r="AQ277" s="936"/>
      <c r="AR277" s="936"/>
      <c r="AS277" s="936"/>
      <c r="AT277" s="936"/>
      <c r="AU277" s="936"/>
      <c r="AV277" s="936"/>
      <c r="AW277" s="936"/>
      <c r="AX277" s="936"/>
      <c r="AY277" s="936"/>
      <c r="AZ277" s="936"/>
      <c r="BA277" s="936"/>
      <c r="BB277" s="936"/>
      <c r="BC277" s="936"/>
      <c r="BD277" s="936"/>
      <c r="BE277" s="936" t="s">
        <v>1162</v>
      </c>
      <c r="BF277" s="971">
        <v>44103</v>
      </c>
      <c r="BG277" s="866">
        <f ca="1" t="shared" si="16"/>
        <v>49</v>
      </c>
      <c r="BH277" s="936" t="s">
        <v>77</v>
      </c>
      <c r="BI277" s="936" t="s">
        <v>77</v>
      </c>
      <c r="BJ277" s="936" t="s">
        <v>91</v>
      </c>
      <c r="BK277" s="752"/>
    </row>
    <row r="278" s="714" customFormat="1" ht="27.95" hidden="1" customHeight="1" spans="1:63">
      <c r="A278" s="935">
        <v>271</v>
      </c>
      <c r="B278" s="936">
        <v>2020</v>
      </c>
      <c r="C278" s="954" t="s">
        <v>1066</v>
      </c>
      <c r="D278" s="974">
        <v>44103</v>
      </c>
      <c r="E278" s="936"/>
      <c r="F278" s="938">
        <v>271</v>
      </c>
      <c r="G278" s="936"/>
      <c r="H278" s="936"/>
      <c r="I278" s="936"/>
      <c r="J278" s="954" t="s">
        <v>1189</v>
      </c>
      <c r="K278" s="951"/>
      <c r="L278" s="936"/>
      <c r="M278" s="781" t="s">
        <v>68</v>
      </c>
      <c r="N278" s="952" t="s">
        <v>68</v>
      </c>
      <c r="O278" s="953" t="s">
        <v>1190</v>
      </c>
      <c r="P278" s="936"/>
      <c r="Q278" s="936">
        <v>1714890751</v>
      </c>
      <c r="R278" s="936"/>
      <c r="S278" s="936" t="s">
        <v>1117</v>
      </c>
      <c r="T278" s="936">
        <v>151</v>
      </c>
      <c r="U278" s="936">
        <v>8.32</v>
      </c>
      <c r="V278" s="936">
        <v>1</v>
      </c>
      <c r="W278" s="936" t="s">
        <v>74</v>
      </c>
      <c r="X278" s="936"/>
      <c r="Y278" s="936"/>
      <c r="Z278" s="936"/>
      <c r="AA278" s="936"/>
      <c r="AB278" s="936"/>
      <c r="AC278" s="936"/>
      <c r="AD278" s="936"/>
      <c r="AE278" s="936"/>
      <c r="AF278" s="936"/>
      <c r="AG278" s="936" t="s">
        <v>74</v>
      </c>
      <c r="AH278" s="971">
        <v>44103</v>
      </c>
      <c r="AI278" s="936" t="s">
        <v>1066</v>
      </c>
      <c r="AJ278" s="936"/>
      <c r="AK278" s="936"/>
      <c r="AL278" s="936"/>
      <c r="AM278" s="936"/>
      <c r="AN278" s="936"/>
      <c r="AO278" s="936"/>
      <c r="AP278" s="936"/>
      <c r="AQ278" s="936"/>
      <c r="AR278" s="936"/>
      <c r="AS278" s="936"/>
      <c r="AT278" s="936"/>
      <c r="AU278" s="936"/>
      <c r="AV278" s="936"/>
      <c r="AW278" s="936"/>
      <c r="AX278" s="936"/>
      <c r="AY278" s="936"/>
      <c r="AZ278" s="936"/>
      <c r="BA278" s="936"/>
      <c r="BB278" s="936"/>
      <c r="BC278" s="936"/>
      <c r="BD278" s="936"/>
      <c r="BE278" s="936" t="s">
        <v>1162</v>
      </c>
      <c r="BF278" s="971">
        <v>44103</v>
      </c>
      <c r="BG278" s="866">
        <f ca="1" t="shared" si="16"/>
        <v>49</v>
      </c>
      <c r="BH278" s="936" t="s">
        <v>77</v>
      </c>
      <c r="BI278" s="936" t="s">
        <v>77</v>
      </c>
      <c r="BJ278" s="936" t="s">
        <v>432</v>
      </c>
      <c r="BK278" s="752"/>
    </row>
    <row r="279" s="714" customFormat="1" ht="27.95" hidden="1" customHeight="1" spans="1:63">
      <c r="A279" s="935">
        <v>272</v>
      </c>
      <c r="B279" s="936">
        <v>2020</v>
      </c>
      <c r="C279" s="714" t="s">
        <v>1191</v>
      </c>
      <c r="D279" s="974">
        <v>44105</v>
      </c>
      <c r="E279" s="936"/>
      <c r="F279" s="938">
        <v>272</v>
      </c>
      <c r="G279" s="936"/>
      <c r="H279" s="936"/>
      <c r="I279" s="936"/>
      <c r="J279" s="954" t="s">
        <v>1192</v>
      </c>
      <c r="K279" s="951"/>
      <c r="L279" s="936"/>
      <c r="M279" s="781" t="s">
        <v>68</v>
      </c>
      <c r="N279" s="952" t="s">
        <v>1193</v>
      </c>
      <c r="O279" s="952" t="s">
        <v>1193</v>
      </c>
      <c r="P279" s="936"/>
      <c r="Q279" s="936">
        <v>1710891068</v>
      </c>
      <c r="R279" s="936"/>
      <c r="S279" s="936" t="s">
        <v>252</v>
      </c>
      <c r="T279" s="936">
        <v>48</v>
      </c>
      <c r="U279" s="976">
        <v>3361</v>
      </c>
      <c r="V279" s="936">
        <v>1</v>
      </c>
      <c r="W279" s="936"/>
      <c r="X279" s="936" t="s">
        <v>74</v>
      </c>
      <c r="Y279" s="936"/>
      <c r="Z279" s="936"/>
      <c r="AA279" s="936" t="s">
        <v>39</v>
      </c>
      <c r="AB279" s="936" t="s">
        <v>1194</v>
      </c>
      <c r="AC279" s="936"/>
      <c r="AD279" s="936"/>
      <c r="AE279" s="936"/>
      <c r="AF279" s="936"/>
      <c r="AG279" s="936" t="s">
        <v>74</v>
      </c>
      <c r="AH279" s="971">
        <v>44105</v>
      </c>
      <c r="AI279" s="936" t="s">
        <v>1191</v>
      </c>
      <c r="AJ279" s="936"/>
      <c r="AK279" s="936"/>
      <c r="AL279" s="936"/>
      <c r="AM279" s="936"/>
      <c r="AN279" s="936"/>
      <c r="AO279" s="936"/>
      <c r="AP279" s="936"/>
      <c r="AQ279" s="936"/>
      <c r="AR279" s="936"/>
      <c r="AS279" s="936"/>
      <c r="AT279" s="936"/>
      <c r="AU279" s="936"/>
      <c r="AV279" s="936"/>
      <c r="AW279" s="936"/>
      <c r="AX279" s="936"/>
      <c r="AY279" s="936"/>
      <c r="AZ279" s="936"/>
      <c r="BA279" s="936"/>
      <c r="BB279" s="936"/>
      <c r="BC279" s="936"/>
      <c r="BD279" s="936"/>
      <c r="BE279" s="936" t="s">
        <v>1162</v>
      </c>
      <c r="BF279" s="971">
        <v>44105</v>
      </c>
      <c r="BG279" s="866">
        <f ca="1" t="shared" si="16"/>
        <v>47</v>
      </c>
      <c r="BH279" s="936" t="s">
        <v>77</v>
      </c>
      <c r="BI279" s="936" t="s">
        <v>77</v>
      </c>
      <c r="BJ279" s="936" t="s">
        <v>91</v>
      </c>
      <c r="BK279" s="752"/>
    </row>
    <row r="280" s="714" customFormat="1" ht="27.95" hidden="1" customHeight="1" spans="1:63">
      <c r="A280" s="935">
        <v>273</v>
      </c>
      <c r="B280" s="936">
        <v>2020</v>
      </c>
      <c r="C280" s="714" t="s">
        <v>1191</v>
      </c>
      <c r="D280" s="974">
        <v>44105</v>
      </c>
      <c r="E280" s="936"/>
      <c r="F280" s="938">
        <v>273</v>
      </c>
      <c r="G280" s="936"/>
      <c r="H280" s="936"/>
      <c r="I280" s="936"/>
      <c r="J280" s="954" t="s">
        <v>1195</v>
      </c>
      <c r="K280" s="951"/>
      <c r="L280" s="936"/>
      <c r="M280" s="781" t="s">
        <v>96</v>
      </c>
      <c r="N280" s="952" t="s">
        <v>1196</v>
      </c>
      <c r="O280" s="952" t="s">
        <v>1196</v>
      </c>
      <c r="P280" s="936"/>
      <c r="Q280" s="936">
        <v>1718194812</v>
      </c>
      <c r="R280" s="936"/>
      <c r="S280" s="936" t="s">
        <v>252</v>
      </c>
      <c r="T280" s="936">
        <v>48</v>
      </c>
      <c r="U280" s="976">
        <v>3361</v>
      </c>
      <c r="V280" s="936">
        <v>1</v>
      </c>
      <c r="W280" s="936"/>
      <c r="X280" s="936" t="s">
        <v>74</v>
      </c>
      <c r="Y280" s="936"/>
      <c r="Z280" s="936"/>
      <c r="AA280" s="936" t="s">
        <v>39</v>
      </c>
      <c r="AB280" s="936" t="s">
        <v>1197</v>
      </c>
      <c r="AC280" s="936"/>
      <c r="AD280" s="936"/>
      <c r="AE280" s="936"/>
      <c r="AF280" s="936"/>
      <c r="AG280" s="936" t="s">
        <v>74</v>
      </c>
      <c r="AH280" s="971">
        <v>44105</v>
      </c>
      <c r="AI280" s="936" t="s">
        <v>1191</v>
      </c>
      <c r="AJ280" s="936"/>
      <c r="AK280" s="936"/>
      <c r="AL280" s="936"/>
      <c r="AM280" s="936"/>
      <c r="AN280" s="936"/>
      <c r="AO280" s="936"/>
      <c r="AP280" s="936"/>
      <c r="AQ280" s="936"/>
      <c r="AR280" s="936"/>
      <c r="AS280" s="936"/>
      <c r="AT280" s="936"/>
      <c r="AU280" s="936"/>
      <c r="AV280" s="936"/>
      <c r="AW280" s="936"/>
      <c r="AX280" s="936"/>
      <c r="AY280" s="936"/>
      <c r="AZ280" s="936"/>
      <c r="BA280" s="936"/>
      <c r="BB280" s="936"/>
      <c r="BC280" s="936"/>
      <c r="BD280" s="936"/>
      <c r="BE280" s="936" t="s">
        <v>1162</v>
      </c>
      <c r="BF280" s="971">
        <v>44105</v>
      </c>
      <c r="BG280" s="866">
        <f ca="1" t="shared" si="16"/>
        <v>47</v>
      </c>
      <c r="BH280" s="936" t="s">
        <v>77</v>
      </c>
      <c r="BI280" s="936" t="s">
        <v>77</v>
      </c>
      <c r="BJ280" s="936" t="s">
        <v>91</v>
      </c>
      <c r="BK280" s="752"/>
    </row>
    <row r="281" s="714" customFormat="1" ht="27.95" hidden="1" customHeight="1" spans="1:63">
      <c r="A281" s="935">
        <v>274</v>
      </c>
      <c r="B281" s="936">
        <v>2020</v>
      </c>
      <c r="C281" s="954" t="s">
        <v>1066</v>
      </c>
      <c r="D281" s="937">
        <v>44099</v>
      </c>
      <c r="E281" s="936"/>
      <c r="F281" s="938">
        <v>274</v>
      </c>
      <c r="G281" s="936"/>
      <c r="H281" s="936"/>
      <c r="I281" s="936"/>
      <c r="J281" s="954" t="s">
        <v>1198</v>
      </c>
      <c r="K281" s="951"/>
      <c r="L281" s="936"/>
      <c r="M281" s="781" t="s">
        <v>68</v>
      </c>
      <c r="N281" s="952" t="s">
        <v>1199</v>
      </c>
      <c r="O281" s="952" t="s">
        <v>1199</v>
      </c>
      <c r="P281" s="936"/>
      <c r="Q281" s="936">
        <v>1756907521</v>
      </c>
      <c r="R281" s="936"/>
      <c r="S281" s="936" t="s">
        <v>1117</v>
      </c>
      <c r="T281" s="936">
        <v>151</v>
      </c>
      <c r="U281" s="936">
        <v>8.32</v>
      </c>
      <c r="V281" s="936">
        <v>1</v>
      </c>
      <c r="W281" s="936" t="s">
        <v>74</v>
      </c>
      <c r="X281" s="936"/>
      <c r="Y281" s="936"/>
      <c r="Z281" s="936"/>
      <c r="AA281" s="936"/>
      <c r="AB281" s="936"/>
      <c r="AC281" s="936"/>
      <c r="AD281" s="936"/>
      <c r="AE281" s="936"/>
      <c r="AF281" s="936"/>
      <c r="AG281" s="936" t="s">
        <v>74</v>
      </c>
      <c r="AH281" s="971">
        <v>44099</v>
      </c>
      <c r="AI281" s="936" t="s">
        <v>1066</v>
      </c>
      <c r="AJ281" s="936"/>
      <c r="AK281" s="936"/>
      <c r="AL281" s="936"/>
      <c r="AM281" s="936"/>
      <c r="AN281" s="936"/>
      <c r="AO281" s="936"/>
      <c r="AP281" s="936"/>
      <c r="AQ281" s="936"/>
      <c r="AR281" s="936"/>
      <c r="AS281" s="936"/>
      <c r="AT281" s="936"/>
      <c r="AU281" s="936"/>
      <c r="AV281" s="936"/>
      <c r="AW281" s="936"/>
      <c r="AX281" s="936"/>
      <c r="AY281" s="936"/>
      <c r="AZ281" s="936"/>
      <c r="BA281" s="936"/>
      <c r="BB281" s="936"/>
      <c r="BC281" s="936"/>
      <c r="BD281" s="936"/>
      <c r="BE281" s="936" t="s">
        <v>1162</v>
      </c>
      <c r="BF281" s="971">
        <v>44099</v>
      </c>
      <c r="BG281" s="866">
        <f ca="1" t="shared" si="16"/>
        <v>51</v>
      </c>
      <c r="BH281" s="936" t="s">
        <v>77</v>
      </c>
      <c r="BI281" s="936" t="s">
        <v>77</v>
      </c>
      <c r="BJ281" s="936" t="s">
        <v>432</v>
      </c>
      <c r="BK281" s="752"/>
    </row>
    <row r="282" s="714" customFormat="1" ht="27.95" hidden="1" customHeight="1" spans="1:63">
      <c r="A282" s="935">
        <v>275</v>
      </c>
      <c r="B282" s="936">
        <v>2020</v>
      </c>
      <c r="C282" s="954" t="s">
        <v>1066</v>
      </c>
      <c r="D282" s="937">
        <v>44099</v>
      </c>
      <c r="E282" s="936"/>
      <c r="F282" s="938">
        <v>275</v>
      </c>
      <c r="G282" s="936"/>
      <c r="H282" s="936"/>
      <c r="I282" s="936"/>
      <c r="J282" s="954" t="s">
        <v>1200</v>
      </c>
      <c r="K282" s="951"/>
      <c r="L282" s="936"/>
      <c r="M282" s="781" t="s">
        <v>68</v>
      </c>
      <c r="N282" s="952" t="s">
        <v>1201</v>
      </c>
      <c r="O282" s="952" t="s">
        <v>1201</v>
      </c>
      <c r="P282" s="936"/>
      <c r="Q282" s="936">
        <v>1723460646</v>
      </c>
      <c r="R282" s="936"/>
      <c r="S282" s="936" t="s">
        <v>1117</v>
      </c>
      <c r="T282" s="936">
        <v>151</v>
      </c>
      <c r="U282" s="936">
        <v>8.32</v>
      </c>
      <c r="V282" s="936">
        <v>1</v>
      </c>
      <c r="W282" s="936" t="s">
        <v>74</v>
      </c>
      <c r="X282" s="936"/>
      <c r="Y282" s="936"/>
      <c r="Z282" s="936"/>
      <c r="AA282" s="936"/>
      <c r="AB282" s="936"/>
      <c r="AC282" s="936"/>
      <c r="AD282" s="936"/>
      <c r="AE282" s="936"/>
      <c r="AF282" s="936"/>
      <c r="AG282" s="936" t="s">
        <v>74</v>
      </c>
      <c r="AH282" s="971">
        <v>44099</v>
      </c>
      <c r="AI282" s="936" t="s">
        <v>1066</v>
      </c>
      <c r="AJ282" s="936"/>
      <c r="AK282" s="936"/>
      <c r="AL282" s="936"/>
      <c r="AM282" s="936"/>
      <c r="AN282" s="936"/>
      <c r="AO282" s="936"/>
      <c r="AP282" s="936"/>
      <c r="AQ282" s="936"/>
      <c r="AR282" s="936"/>
      <c r="AS282" s="936"/>
      <c r="AT282" s="936"/>
      <c r="AU282" s="936"/>
      <c r="AV282" s="936"/>
      <c r="AW282" s="936"/>
      <c r="AX282" s="936"/>
      <c r="AY282" s="936"/>
      <c r="AZ282" s="936"/>
      <c r="BA282" s="936"/>
      <c r="BB282" s="936"/>
      <c r="BC282" s="936"/>
      <c r="BD282" s="936"/>
      <c r="BE282" s="936" t="s">
        <v>1162</v>
      </c>
      <c r="BF282" s="971">
        <v>44099</v>
      </c>
      <c r="BG282" s="866">
        <f ca="1" t="shared" si="16"/>
        <v>51</v>
      </c>
      <c r="BH282" s="936" t="s">
        <v>77</v>
      </c>
      <c r="BI282" s="936" t="s">
        <v>77</v>
      </c>
      <c r="BJ282" s="936" t="s">
        <v>432</v>
      </c>
      <c r="BK282" s="752"/>
    </row>
    <row r="283" s="714" customFormat="1" ht="27.95" hidden="1" customHeight="1" spans="1:63">
      <c r="A283" s="935">
        <v>276</v>
      </c>
      <c r="B283" s="936">
        <v>2020</v>
      </c>
      <c r="C283" s="954" t="s">
        <v>1066</v>
      </c>
      <c r="D283" s="937">
        <v>44099</v>
      </c>
      <c r="F283" s="714">
        <v>276</v>
      </c>
      <c r="J283" s="714" t="s">
        <v>1202</v>
      </c>
      <c r="L283" s="714" t="s">
        <v>74</v>
      </c>
      <c r="M283" s="714" t="s">
        <v>68</v>
      </c>
      <c r="N283" s="714" t="s">
        <v>1201</v>
      </c>
      <c r="O283" s="714" t="s">
        <v>1201</v>
      </c>
      <c r="Q283" s="714">
        <v>1752736726</v>
      </c>
      <c r="S283" s="936" t="s">
        <v>1117</v>
      </c>
      <c r="T283" s="936">
        <v>151</v>
      </c>
      <c r="U283" s="936">
        <v>8.32</v>
      </c>
      <c r="V283" s="936">
        <v>1</v>
      </c>
      <c r="W283" s="936" t="s">
        <v>74</v>
      </c>
      <c r="X283" s="936"/>
      <c r="AG283" s="714" t="s">
        <v>74</v>
      </c>
      <c r="AH283" s="971">
        <v>44099</v>
      </c>
      <c r="AI283" s="936" t="s">
        <v>1066</v>
      </c>
      <c r="BE283" s="936" t="s">
        <v>1162</v>
      </c>
      <c r="BF283" s="971">
        <v>44099</v>
      </c>
      <c r="BG283" s="866">
        <f ca="1" t="shared" si="16"/>
        <v>51</v>
      </c>
      <c r="BH283" s="936" t="s">
        <v>77</v>
      </c>
      <c r="BI283" s="936" t="s">
        <v>77</v>
      </c>
      <c r="BJ283" s="936" t="s">
        <v>419</v>
      </c>
      <c r="BK283" s="752"/>
    </row>
    <row r="284" s="714" customFormat="1" ht="27.95" hidden="1" customHeight="1" spans="1:63">
      <c r="A284" s="935">
        <v>277</v>
      </c>
      <c r="B284" s="936">
        <v>2020</v>
      </c>
      <c r="C284" s="954" t="s">
        <v>1066</v>
      </c>
      <c r="D284" s="937">
        <v>44099</v>
      </c>
      <c r="F284" s="938">
        <v>277</v>
      </c>
      <c r="G284" s="936"/>
      <c r="H284" s="936"/>
      <c r="I284" s="936"/>
      <c r="J284" s="954" t="s">
        <v>1203</v>
      </c>
      <c r="K284" s="951"/>
      <c r="L284" s="936"/>
      <c r="M284" s="781" t="s">
        <v>96</v>
      </c>
      <c r="N284" s="952" t="s">
        <v>96</v>
      </c>
      <c r="O284" s="953" t="s">
        <v>1204</v>
      </c>
      <c r="P284" s="936"/>
      <c r="Q284" s="936">
        <v>1758630030</v>
      </c>
      <c r="R284" s="936"/>
      <c r="S284" s="936" t="s">
        <v>1117</v>
      </c>
      <c r="T284" s="936">
        <v>151</v>
      </c>
      <c r="U284" s="936">
        <v>8.32</v>
      </c>
      <c r="V284" s="936">
        <v>1</v>
      </c>
      <c r="W284" s="936" t="s">
        <v>74</v>
      </c>
      <c r="X284" s="936"/>
      <c r="Y284" s="936"/>
      <c r="Z284" s="936"/>
      <c r="AA284" s="936"/>
      <c r="AB284" s="936"/>
      <c r="AC284" s="936"/>
      <c r="AD284" s="936"/>
      <c r="AE284" s="936"/>
      <c r="AF284" s="936"/>
      <c r="AG284" s="714" t="s">
        <v>74</v>
      </c>
      <c r="AH284" s="971">
        <v>44099</v>
      </c>
      <c r="AI284" s="936" t="s">
        <v>1066</v>
      </c>
      <c r="AJ284" s="936"/>
      <c r="AK284" s="936"/>
      <c r="AL284" s="936"/>
      <c r="AM284" s="936"/>
      <c r="AN284" s="936"/>
      <c r="AO284" s="936"/>
      <c r="AP284" s="936"/>
      <c r="AQ284" s="936"/>
      <c r="AR284" s="936"/>
      <c r="AS284" s="936"/>
      <c r="AT284" s="936"/>
      <c r="AU284" s="936"/>
      <c r="AV284" s="936"/>
      <c r="AW284" s="936"/>
      <c r="AX284" s="936"/>
      <c r="AY284" s="936"/>
      <c r="AZ284" s="936"/>
      <c r="BA284" s="936"/>
      <c r="BB284" s="936"/>
      <c r="BC284" s="936"/>
      <c r="BD284" s="936"/>
      <c r="BE284" s="936" t="s">
        <v>1162</v>
      </c>
      <c r="BF284" s="971">
        <v>44099</v>
      </c>
      <c r="BG284" s="866">
        <f ca="1" t="shared" si="16"/>
        <v>51</v>
      </c>
      <c r="BH284" s="936" t="s">
        <v>77</v>
      </c>
      <c r="BI284" s="936" t="s">
        <v>77</v>
      </c>
      <c r="BJ284" s="936" t="s">
        <v>78</v>
      </c>
      <c r="BK284" s="752"/>
    </row>
    <row r="285" s="713" customFormat="1" ht="27.95" hidden="1" customHeight="1" spans="1:63">
      <c r="A285" s="930">
        <v>278</v>
      </c>
      <c r="B285" s="931">
        <v>2020</v>
      </c>
      <c r="C285" s="774" t="s">
        <v>1066</v>
      </c>
      <c r="D285" s="932">
        <v>44099</v>
      </c>
      <c r="E285" s="931"/>
      <c r="F285" s="934">
        <v>278</v>
      </c>
      <c r="G285" s="931"/>
      <c r="H285" s="931"/>
      <c r="I285" s="931"/>
      <c r="J285" s="774" t="s">
        <v>1205</v>
      </c>
      <c r="K285" s="931"/>
      <c r="L285" s="931"/>
      <c r="M285" s="774" t="s">
        <v>96</v>
      </c>
      <c r="N285" s="950" t="s">
        <v>777</v>
      </c>
      <c r="O285" s="779" t="s">
        <v>1206</v>
      </c>
      <c r="P285" s="931"/>
      <c r="Q285" s="931">
        <v>1723422414</v>
      </c>
      <c r="R285" s="931"/>
      <c r="S285" s="931" t="s">
        <v>1117</v>
      </c>
      <c r="T285" s="931">
        <v>151</v>
      </c>
      <c r="U285" s="931">
        <v>8.32</v>
      </c>
      <c r="V285" s="931">
        <v>1</v>
      </c>
      <c r="W285" s="931" t="s">
        <v>74</v>
      </c>
      <c r="X285" s="931"/>
      <c r="Y285" s="931"/>
      <c r="Z285" s="931"/>
      <c r="AA285" s="931"/>
      <c r="AB285" s="931"/>
      <c r="AC285" s="931"/>
      <c r="AD285" s="931"/>
      <c r="AE285" s="931"/>
      <c r="AF285" s="931"/>
      <c r="AG285" s="713" t="s">
        <v>74</v>
      </c>
      <c r="AH285" s="970">
        <v>44099</v>
      </c>
      <c r="AI285" s="931" t="s">
        <v>1066</v>
      </c>
      <c r="AJ285" s="931" t="s">
        <v>74</v>
      </c>
      <c r="AK285" s="970">
        <v>44139</v>
      </c>
      <c r="AL285" s="931" t="s">
        <v>1076</v>
      </c>
      <c r="AM285" s="931" t="s">
        <v>1207</v>
      </c>
      <c r="AN285" s="931" t="s">
        <v>331</v>
      </c>
      <c r="AO285" s="931"/>
      <c r="AP285" s="931"/>
      <c r="AQ285" s="931"/>
      <c r="AR285" s="931"/>
      <c r="AS285" s="931"/>
      <c r="AT285" s="931"/>
      <c r="AU285" s="931"/>
      <c r="AV285" s="931"/>
      <c r="AW285" s="931"/>
      <c r="AX285" s="931"/>
      <c r="AY285" s="931"/>
      <c r="AZ285" s="931"/>
      <c r="BA285" s="931"/>
      <c r="BB285" s="931"/>
      <c r="BC285" s="931"/>
      <c r="BD285" s="931"/>
      <c r="BE285" s="931" t="s">
        <v>121</v>
      </c>
      <c r="BF285" s="970">
        <v>44126</v>
      </c>
      <c r="BG285" s="869">
        <f ca="1" t="shared" si="16"/>
        <v>32</v>
      </c>
      <c r="BH285" s="931" t="s">
        <v>121</v>
      </c>
      <c r="BI285" s="931" t="s">
        <v>121</v>
      </c>
      <c r="BJ285" s="931" t="s">
        <v>91</v>
      </c>
      <c r="BK285" s="751"/>
    </row>
    <row r="286" s="714" customFormat="1" ht="27.95" hidden="1" customHeight="1" spans="1:63">
      <c r="A286" s="745">
        <v>279</v>
      </c>
      <c r="B286" s="936">
        <v>2020</v>
      </c>
      <c r="C286" s="954" t="s">
        <v>1066</v>
      </c>
      <c r="D286" s="937">
        <v>44099</v>
      </c>
      <c r="E286" s="746"/>
      <c r="F286" s="1003" t="s">
        <v>1208</v>
      </c>
      <c r="G286" s="750"/>
      <c r="H286" s="750"/>
      <c r="I286" s="793"/>
      <c r="J286" s="750" t="s">
        <v>1209</v>
      </c>
      <c r="K286" s="745"/>
      <c r="L286" s="793"/>
      <c r="M286" s="750" t="s">
        <v>96</v>
      </c>
      <c r="N286" s="786" t="s">
        <v>777</v>
      </c>
      <c r="O286" s="785" t="s">
        <v>1210</v>
      </c>
      <c r="P286" s="749"/>
      <c r="Q286" s="790">
        <v>1718024688</v>
      </c>
      <c r="R286" s="807"/>
      <c r="S286" s="936" t="s">
        <v>1117</v>
      </c>
      <c r="T286" s="936">
        <v>151</v>
      </c>
      <c r="U286" s="936">
        <v>8.32</v>
      </c>
      <c r="V286" s="936">
        <v>1</v>
      </c>
      <c r="W286" s="936" t="s">
        <v>74</v>
      </c>
      <c r="X286" s="936"/>
      <c r="Y286" s="746"/>
      <c r="Z286" s="746"/>
      <c r="AA286" s="746"/>
      <c r="AB286" s="750"/>
      <c r="AC286" s="746"/>
      <c r="AD286" s="746"/>
      <c r="AE286" s="746"/>
      <c r="AF286" s="746"/>
      <c r="AG286" s="714" t="s">
        <v>74</v>
      </c>
      <c r="AH286" s="971">
        <v>44099</v>
      </c>
      <c r="AI286" s="936" t="s">
        <v>1066</v>
      </c>
      <c r="AJ286" s="746"/>
      <c r="AK286" s="833"/>
      <c r="AL286" s="834" t="b">
        <f t="shared" ref="AL286:AL330" si="17">IF(AK286&gt;0,TEXT(AK286,"MMMM"))</f>
        <v>0</v>
      </c>
      <c r="AM286" s="790"/>
      <c r="AN286" s="790"/>
      <c r="AO286" s="790"/>
      <c r="AP286" s="847"/>
      <c r="AQ286" s="834" t="b">
        <f t="shared" ref="AQ286:AQ330" si="18">IF(AP286&gt;0,TEXT(AP286,"MMMM"))</f>
        <v>0</v>
      </c>
      <c r="AR286" s="790"/>
      <c r="AS286" s="790"/>
      <c r="AT286" s="746"/>
      <c r="AU286" s="833"/>
      <c r="AV286" s="834" t="b">
        <f t="shared" ref="AV286:AV330" si="19">IF(AU286&gt;0,TEXT(AU286,"MMMM"))</f>
        <v>0</v>
      </c>
      <c r="AW286" s="790"/>
      <c r="AX286" s="790"/>
      <c r="AY286" s="790"/>
      <c r="AZ286" s="746"/>
      <c r="BA286" s="746"/>
      <c r="BB286" s="746"/>
      <c r="BC286" s="746"/>
      <c r="BD286" s="746"/>
      <c r="BE286" s="936" t="s">
        <v>1162</v>
      </c>
      <c r="BF286" s="971">
        <v>44099</v>
      </c>
      <c r="BG286" s="866">
        <f ca="1" t="shared" si="16"/>
        <v>51</v>
      </c>
      <c r="BH286" s="936" t="s">
        <v>77</v>
      </c>
      <c r="BI286" s="936" t="s">
        <v>77</v>
      </c>
      <c r="BJ286" s="746" t="s">
        <v>432</v>
      </c>
      <c r="BK286" s="752"/>
    </row>
    <row r="287" s="714" customFormat="1" ht="27.95" hidden="1" customHeight="1" spans="1:63">
      <c r="A287" s="755">
        <v>280</v>
      </c>
      <c r="B287" s="936">
        <v>2020</v>
      </c>
      <c r="C287" s="954" t="s">
        <v>1066</v>
      </c>
      <c r="D287" s="937">
        <v>44099</v>
      </c>
      <c r="E287" s="746"/>
      <c r="F287" s="1003" t="s">
        <v>1211</v>
      </c>
      <c r="G287" s="750"/>
      <c r="H287" s="750"/>
      <c r="I287" s="793"/>
      <c r="J287" s="750" t="s">
        <v>1212</v>
      </c>
      <c r="K287" s="745"/>
      <c r="L287" s="793"/>
      <c r="M287" s="750" t="s">
        <v>96</v>
      </c>
      <c r="N287" s="786" t="s">
        <v>96</v>
      </c>
      <c r="O287" s="785" t="s">
        <v>1213</v>
      </c>
      <c r="P287" s="749"/>
      <c r="Q287" s="790">
        <v>1718747627</v>
      </c>
      <c r="R287" s="807"/>
      <c r="S287" s="936" t="s">
        <v>1117</v>
      </c>
      <c r="T287" s="936">
        <v>151</v>
      </c>
      <c r="U287" s="936">
        <v>8.32</v>
      </c>
      <c r="V287" s="936">
        <v>1</v>
      </c>
      <c r="W287" s="936" t="s">
        <v>74</v>
      </c>
      <c r="X287" s="936"/>
      <c r="Y287" s="746"/>
      <c r="Z287" s="746"/>
      <c r="AA287" s="746"/>
      <c r="AB287" s="750"/>
      <c r="AC287" s="746"/>
      <c r="AD287" s="746"/>
      <c r="AE287" s="746"/>
      <c r="AF287" s="746"/>
      <c r="AG287" s="714" t="s">
        <v>74</v>
      </c>
      <c r="AH287" s="971">
        <v>44099</v>
      </c>
      <c r="AI287" s="936" t="s">
        <v>1066</v>
      </c>
      <c r="AJ287" s="746"/>
      <c r="AK287" s="833"/>
      <c r="AL287" s="834" t="b">
        <f t="shared" si="17"/>
        <v>0</v>
      </c>
      <c r="AM287" s="790"/>
      <c r="AN287" s="790"/>
      <c r="AO287" s="790"/>
      <c r="AP287" s="847"/>
      <c r="AQ287" s="834" t="b">
        <f t="shared" si="18"/>
        <v>0</v>
      </c>
      <c r="AR287" s="790"/>
      <c r="AS287" s="790"/>
      <c r="AT287" s="746"/>
      <c r="AU287" s="833"/>
      <c r="AV287" s="834" t="b">
        <f t="shared" si="19"/>
        <v>0</v>
      </c>
      <c r="AW287" s="790"/>
      <c r="AX287" s="790"/>
      <c r="AY287" s="790"/>
      <c r="AZ287" s="746"/>
      <c r="BA287" s="746"/>
      <c r="BB287" s="746"/>
      <c r="BC287" s="746"/>
      <c r="BD287" s="746"/>
      <c r="BE287" s="936" t="s">
        <v>1162</v>
      </c>
      <c r="BF287" s="971">
        <v>44099</v>
      </c>
      <c r="BG287" s="866">
        <f ca="1" t="shared" si="16"/>
        <v>51</v>
      </c>
      <c r="BH287" s="936" t="s">
        <v>77</v>
      </c>
      <c r="BI287" s="936" t="s">
        <v>77</v>
      </c>
      <c r="BJ287" s="746" t="s">
        <v>419</v>
      </c>
      <c r="BK287" s="752"/>
    </row>
    <row r="288" s="714" customFormat="1" ht="27.95" hidden="1" customHeight="1" spans="1:63">
      <c r="A288" s="755">
        <v>281</v>
      </c>
      <c r="B288" s="936">
        <v>2020</v>
      </c>
      <c r="C288" s="747" t="s">
        <v>353</v>
      </c>
      <c r="D288" s="752">
        <v>44087</v>
      </c>
      <c r="E288" s="746"/>
      <c r="F288" s="749" t="s">
        <v>1214</v>
      </c>
      <c r="G288" s="750"/>
      <c r="H288" s="750"/>
      <c r="I288" s="793"/>
      <c r="J288" s="750" t="s">
        <v>1215</v>
      </c>
      <c r="K288" s="745"/>
      <c r="L288" s="793"/>
      <c r="M288" s="750" t="s">
        <v>923</v>
      </c>
      <c r="N288" s="786" t="s">
        <v>1216</v>
      </c>
      <c r="O288" s="785" t="s">
        <v>1217</v>
      </c>
      <c r="P288" s="749"/>
      <c r="Q288" s="790">
        <v>1717107344</v>
      </c>
      <c r="R288" s="807"/>
      <c r="S288" s="808" t="s">
        <v>152</v>
      </c>
      <c r="T288" s="810">
        <v>332</v>
      </c>
      <c r="U288" s="746">
        <v>105</v>
      </c>
      <c r="V288" s="750">
        <v>5</v>
      </c>
      <c r="W288" s="746" t="s">
        <v>74</v>
      </c>
      <c r="X288" s="746"/>
      <c r="Y288" s="746"/>
      <c r="Z288" s="746"/>
      <c r="AA288" s="746"/>
      <c r="AB288" s="750"/>
      <c r="AC288" s="746"/>
      <c r="AD288" s="746"/>
      <c r="AE288" s="746"/>
      <c r="AF288" s="746"/>
      <c r="AG288" s="746" t="s">
        <v>74</v>
      </c>
      <c r="AH288" s="833">
        <v>44087</v>
      </c>
      <c r="AI288" s="834" t="str">
        <f t="shared" ref="AI288:AI330" si="20">IF(AH288&gt;0,TEXT(AH288,"MMMM"))</f>
        <v>septiembre</v>
      </c>
      <c r="AJ288" s="746"/>
      <c r="AK288" s="833"/>
      <c r="AL288" s="834" t="b">
        <f t="shared" si="17"/>
        <v>0</v>
      </c>
      <c r="AM288" s="790"/>
      <c r="AN288" s="790"/>
      <c r="AO288" s="790"/>
      <c r="AP288" s="847"/>
      <c r="AQ288" s="834" t="b">
        <f t="shared" si="18"/>
        <v>0</v>
      </c>
      <c r="AR288" s="790"/>
      <c r="AS288" s="790"/>
      <c r="AT288" s="746"/>
      <c r="AU288" s="833"/>
      <c r="AV288" s="834" t="b">
        <f t="shared" si="19"/>
        <v>0</v>
      </c>
      <c r="AW288" s="790"/>
      <c r="AX288" s="790"/>
      <c r="AY288" s="790"/>
      <c r="AZ288" s="746"/>
      <c r="BA288" s="746"/>
      <c r="BB288" s="746"/>
      <c r="BC288" s="746"/>
      <c r="BD288" s="746"/>
      <c r="BE288" s="936" t="s">
        <v>1162</v>
      </c>
      <c r="BF288" s="841">
        <v>44087</v>
      </c>
      <c r="BG288" s="866">
        <f ca="1" t="shared" si="16"/>
        <v>60</v>
      </c>
      <c r="BH288" s="936" t="s">
        <v>77</v>
      </c>
      <c r="BI288" s="746" t="s">
        <v>77</v>
      </c>
      <c r="BJ288" s="746" t="s">
        <v>1143</v>
      </c>
      <c r="BK288" s="752"/>
    </row>
    <row r="289" s="714" customFormat="1" ht="27.95" hidden="1" customHeight="1" spans="1:63">
      <c r="A289" s="745">
        <v>282</v>
      </c>
      <c r="B289" s="936">
        <v>2020</v>
      </c>
      <c r="C289" s="747" t="s">
        <v>1191</v>
      </c>
      <c r="D289" s="752">
        <v>44106</v>
      </c>
      <c r="E289" s="746"/>
      <c r="F289" s="1003" t="s">
        <v>1218</v>
      </c>
      <c r="G289" s="750"/>
      <c r="H289" s="750"/>
      <c r="I289" s="793"/>
      <c r="J289" s="750" t="s">
        <v>1219</v>
      </c>
      <c r="K289" s="745"/>
      <c r="L289" s="793"/>
      <c r="M289" s="750" t="s">
        <v>887</v>
      </c>
      <c r="N289" s="786" t="s">
        <v>887</v>
      </c>
      <c r="O289" s="785" t="s">
        <v>1220</v>
      </c>
      <c r="P289" s="749"/>
      <c r="Q289" s="790">
        <v>602967382</v>
      </c>
      <c r="R289" s="807"/>
      <c r="S289" s="808" t="s">
        <v>152</v>
      </c>
      <c r="T289" s="810">
        <v>332</v>
      </c>
      <c r="U289" s="746">
        <v>105</v>
      </c>
      <c r="V289" s="750">
        <v>5</v>
      </c>
      <c r="W289" s="746" t="s">
        <v>74</v>
      </c>
      <c r="X289" s="746"/>
      <c r="Y289" s="746"/>
      <c r="Z289" s="746"/>
      <c r="AA289" s="746"/>
      <c r="AB289" s="750"/>
      <c r="AC289" s="746"/>
      <c r="AD289" s="746"/>
      <c r="AE289" s="746"/>
      <c r="AF289" s="746"/>
      <c r="AG289" s="746" t="s">
        <v>74</v>
      </c>
      <c r="AH289" s="833">
        <v>44106</v>
      </c>
      <c r="AI289" s="834" t="str">
        <f t="shared" si="20"/>
        <v>octubre</v>
      </c>
      <c r="AJ289" s="746"/>
      <c r="AK289" s="833"/>
      <c r="AL289" s="834" t="b">
        <f t="shared" si="17"/>
        <v>0</v>
      </c>
      <c r="AM289" s="790"/>
      <c r="AN289" s="790"/>
      <c r="AO289" s="790"/>
      <c r="AP289" s="847"/>
      <c r="AQ289" s="834" t="b">
        <f t="shared" si="18"/>
        <v>0</v>
      </c>
      <c r="AR289" s="790"/>
      <c r="AS289" s="790"/>
      <c r="AT289" s="746"/>
      <c r="AU289" s="833"/>
      <c r="AV289" s="834" t="b">
        <f t="shared" si="19"/>
        <v>0</v>
      </c>
      <c r="AW289" s="790"/>
      <c r="AX289" s="790"/>
      <c r="AY289" s="790"/>
      <c r="AZ289" s="746"/>
      <c r="BA289" s="746"/>
      <c r="BB289" s="746"/>
      <c r="BC289" s="746"/>
      <c r="BD289" s="746"/>
      <c r="BE289" s="936" t="s">
        <v>1162</v>
      </c>
      <c r="BF289" s="841">
        <v>44106</v>
      </c>
      <c r="BG289" s="866">
        <f ca="1" t="shared" si="16"/>
        <v>46</v>
      </c>
      <c r="BH289" s="936" t="s">
        <v>77</v>
      </c>
      <c r="BI289" s="746" t="s">
        <v>77</v>
      </c>
      <c r="BJ289" s="746" t="s">
        <v>91</v>
      </c>
      <c r="BK289" s="752"/>
    </row>
    <row r="290" s="713" customFormat="1" ht="27.95" hidden="1" customHeight="1" spans="1:63">
      <c r="A290" s="738">
        <v>283</v>
      </c>
      <c r="B290" s="739">
        <v>2020</v>
      </c>
      <c r="C290" s="744" t="s">
        <v>353</v>
      </c>
      <c r="D290" s="751">
        <v>44097</v>
      </c>
      <c r="E290" s="739"/>
      <c r="F290" s="1002" t="s">
        <v>1221</v>
      </c>
      <c r="G290" s="743"/>
      <c r="H290" s="743"/>
      <c r="I290" s="773"/>
      <c r="J290" s="743" t="s">
        <v>1222</v>
      </c>
      <c r="K290" s="738"/>
      <c r="L290" s="773"/>
      <c r="M290" s="743" t="s">
        <v>887</v>
      </c>
      <c r="N290" s="783" t="s">
        <v>887</v>
      </c>
      <c r="O290" s="784" t="s">
        <v>1223</v>
      </c>
      <c r="P290" s="742"/>
      <c r="Q290" s="812">
        <v>1802959856</v>
      </c>
      <c r="R290" s="804"/>
      <c r="S290" s="931" t="s">
        <v>1004</v>
      </c>
      <c r="T290" s="761">
        <v>201</v>
      </c>
      <c r="U290" s="739">
        <v>8.6</v>
      </c>
      <c r="V290" s="743">
        <v>1</v>
      </c>
      <c r="W290" s="739" t="s">
        <v>74</v>
      </c>
      <c r="X290" s="739"/>
      <c r="Y290" s="739"/>
      <c r="Z290" s="739"/>
      <c r="AA290" s="739"/>
      <c r="AB290" s="743"/>
      <c r="AC290" s="739"/>
      <c r="AD290" s="739"/>
      <c r="AE290" s="739"/>
      <c r="AF290" s="739"/>
      <c r="AG290" s="739" t="s">
        <v>101</v>
      </c>
      <c r="AH290" s="836">
        <v>44097</v>
      </c>
      <c r="AI290" s="837" t="str">
        <f t="shared" si="20"/>
        <v>septiembre</v>
      </c>
      <c r="AJ290" s="739" t="s">
        <v>74</v>
      </c>
      <c r="AK290" s="836">
        <v>44125</v>
      </c>
      <c r="AL290" s="837" t="str">
        <f t="shared" si="17"/>
        <v>octubre</v>
      </c>
      <c r="AM290" s="812"/>
      <c r="AN290" s="812" t="s">
        <v>1224</v>
      </c>
      <c r="AO290" s="812"/>
      <c r="AP290" s="848"/>
      <c r="AQ290" s="837" t="b">
        <f t="shared" si="18"/>
        <v>0</v>
      </c>
      <c r="AR290" s="812"/>
      <c r="AS290" s="812"/>
      <c r="AT290" s="739"/>
      <c r="AU290" s="836"/>
      <c r="AV290" s="837" t="b">
        <f t="shared" si="19"/>
        <v>0</v>
      </c>
      <c r="AW290" s="812"/>
      <c r="AX290" s="812"/>
      <c r="AY290" s="812"/>
      <c r="AZ290" s="739"/>
      <c r="BA290" s="739"/>
      <c r="BB290" s="739"/>
      <c r="BC290" s="739"/>
      <c r="BD290" s="739"/>
      <c r="BE290" s="931" t="s">
        <v>121</v>
      </c>
      <c r="BF290" s="760">
        <v>44125</v>
      </c>
      <c r="BG290" s="869">
        <f ca="1" t="shared" si="16"/>
        <v>33</v>
      </c>
      <c r="BH290" s="931" t="s">
        <v>121</v>
      </c>
      <c r="BI290" s="739" t="s">
        <v>121</v>
      </c>
      <c r="BJ290" s="739" t="s">
        <v>91</v>
      </c>
      <c r="BK290" s="751"/>
    </row>
    <row r="291" s="714" customFormat="1" ht="27.95" hidden="1" customHeight="1" spans="1:63">
      <c r="A291" s="755">
        <v>284</v>
      </c>
      <c r="B291" s="746">
        <v>2020</v>
      </c>
      <c r="C291" s="747" t="s">
        <v>1191</v>
      </c>
      <c r="D291" s="752">
        <v>44113</v>
      </c>
      <c r="E291" s="746"/>
      <c r="F291" s="749" t="s">
        <v>1225</v>
      </c>
      <c r="G291" s="750"/>
      <c r="H291" s="750"/>
      <c r="I291" s="793"/>
      <c r="J291" s="750" t="s">
        <v>1226</v>
      </c>
      <c r="K291" s="745"/>
      <c r="L291" s="793"/>
      <c r="M291" s="750" t="s">
        <v>887</v>
      </c>
      <c r="N291" s="786" t="s">
        <v>1227</v>
      </c>
      <c r="O291" s="785" t="s">
        <v>1228</v>
      </c>
      <c r="P291" s="749"/>
      <c r="Q291" s="790">
        <v>1723409874</v>
      </c>
      <c r="R291" s="807"/>
      <c r="S291" s="808" t="s">
        <v>152</v>
      </c>
      <c r="T291" s="810">
        <v>332</v>
      </c>
      <c r="U291" s="746">
        <v>105</v>
      </c>
      <c r="V291" s="750">
        <v>5</v>
      </c>
      <c r="W291" s="746" t="s">
        <v>74</v>
      </c>
      <c r="X291" s="746"/>
      <c r="Y291" s="746"/>
      <c r="Z291" s="746"/>
      <c r="AA291" s="746"/>
      <c r="AB291" s="750"/>
      <c r="AC291" s="746"/>
      <c r="AD291" s="746"/>
      <c r="AE291" s="746"/>
      <c r="AF291" s="746"/>
      <c r="AG291" s="746" t="s">
        <v>74</v>
      </c>
      <c r="AH291" s="833">
        <v>44083</v>
      </c>
      <c r="AI291" s="834" t="str">
        <f t="shared" si="20"/>
        <v>septiembre</v>
      </c>
      <c r="AJ291" s="746"/>
      <c r="AK291" s="833"/>
      <c r="AL291" s="834" t="b">
        <f t="shared" si="17"/>
        <v>0</v>
      </c>
      <c r="AM291" s="790"/>
      <c r="AN291" s="790"/>
      <c r="AO291" s="790"/>
      <c r="AP291" s="847"/>
      <c r="AQ291" s="834" t="b">
        <f t="shared" si="18"/>
        <v>0</v>
      </c>
      <c r="AR291" s="790"/>
      <c r="AS291" s="790"/>
      <c r="AT291" s="746"/>
      <c r="AU291" s="833"/>
      <c r="AV291" s="834" t="b">
        <f t="shared" si="19"/>
        <v>0</v>
      </c>
      <c r="AW291" s="790"/>
      <c r="AX291" s="790"/>
      <c r="AY291" s="790"/>
      <c r="AZ291" s="746"/>
      <c r="BA291" s="746"/>
      <c r="BB291" s="746"/>
      <c r="BC291" s="746"/>
      <c r="BD291" s="746"/>
      <c r="BE291" s="936" t="s">
        <v>1162</v>
      </c>
      <c r="BF291" s="841">
        <v>44083</v>
      </c>
      <c r="BG291" s="866">
        <f ca="1" t="shared" si="16"/>
        <v>63</v>
      </c>
      <c r="BH291" s="936" t="s">
        <v>77</v>
      </c>
      <c r="BI291" s="746" t="s">
        <v>77</v>
      </c>
      <c r="BJ291" s="746" t="s">
        <v>432</v>
      </c>
      <c r="BK291" s="752"/>
    </row>
    <row r="292" s="713" customFormat="1" ht="27.95" hidden="1" customHeight="1" spans="1:63">
      <c r="A292" s="738">
        <v>285</v>
      </c>
      <c r="B292" s="739">
        <v>2020</v>
      </c>
      <c r="C292" s="744" t="s">
        <v>1191</v>
      </c>
      <c r="D292" s="751">
        <v>44113</v>
      </c>
      <c r="E292" s="739"/>
      <c r="F292" s="1002" t="s">
        <v>1229</v>
      </c>
      <c r="G292" s="743"/>
      <c r="H292" s="743"/>
      <c r="I292" s="773"/>
      <c r="J292" s="743" t="s">
        <v>1230</v>
      </c>
      <c r="K292" s="738"/>
      <c r="L292" s="773"/>
      <c r="M292" s="743" t="s">
        <v>96</v>
      </c>
      <c r="N292" s="783" t="s">
        <v>96</v>
      </c>
      <c r="O292" s="784" t="s">
        <v>1231</v>
      </c>
      <c r="P292" s="742"/>
      <c r="Q292" s="812">
        <v>1724918790</v>
      </c>
      <c r="R292" s="804"/>
      <c r="S292" s="805" t="s">
        <v>1117</v>
      </c>
      <c r="T292" s="761">
        <v>151</v>
      </c>
      <c r="U292" s="739">
        <v>8.32</v>
      </c>
      <c r="V292" s="743">
        <v>4</v>
      </c>
      <c r="W292" s="739" t="s">
        <v>74</v>
      </c>
      <c r="X292" s="739"/>
      <c r="Y292" s="739"/>
      <c r="Z292" s="739"/>
      <c r="AA292" s="739"/>
      <c r="AB292" s="743"/>
      <c r="AC292" s="739"/>
      <c r="AD292" s="739"/>
      <c r="AE292" s="739"/>
      <c r="AF292" s="739"/>
      <c r="AG292" s="739" t="s">
        <v>74</v>
      </c>
      <c r="AH292" s="836">
        <v>44113</v>
      </c>
      <c r="AI292" s="837" t="str">
        <f t="shared" si="20"/>
        <v>octubre</v>
      </c>
      <c r="AJ292" s="739" t="s">
        <v>101</v>
      </c>
      <c r="AK292" s="836">
        <v>44133</v>
      </c>
      <c r="AL292" s="837" t="str">
        <f t="shared" si="17"/>
        <v>octubre</v>
      </c>
      <c r="AM292" s="812"/>
      <c r="AN292" s="812" t="s">
        <v>1232</v>
      </c>
      <c r="AO292" s="812"/>
      <c r="AP292" s="848"/>
      <c r="AQ292" s="837" t="b">
        <f t="shared" si="18"/>
        <v>0</v>
      </c>
      <c r="AR292" s="812"/>
      <c r="AS292" s="812"/>
      <c r="AT292" s="739"/>
      <c r="AU292" s="836"/>
      <c r="AV292" s="837" t="b">
        <f t="shared" si="19"/>
        <v>0</v>
      </c>
      <c r="AW292" s="812"/>
      <c r="AX292" s="812"/>
      <c r="AY292" s="812"/>
      <c r="AZ292" s="739"/>
      <c r="BA292" s="739"/>
      <c r="BB292" s="739"/>
      <c r="BC292" s="739"/>
      <c r="BD292" s="739"/>
      <c r="BE292" s="931" t="s">
        <v>1162</v>
      </c>
      <c r="BF292" s="760">
        <v>44113</v>
      </c>
      <c r="BG292" s="869">
        <f ca="1" t="shared" si="16"/>
        <v>41</v>
      </c>
      <c r="BH292" s="931" t="s">
        <v>77</v>
      </c>
      <c r="BI292" s="739" t="s">
        <v>77</v>
      </c>
      <c r="BJ292" s="739" t="s">
        <v>91</v>
      </c>
      <c r="BK292" s="751"/>
    </row>
    <row r="293" s="714" customFormat="1" ht="27.95" hidden="1" customHeight="1" spans="1:63">
      <c r="A293" s="755">
        <v>286</v>
      </c>
      <c r="B293" s="746">
        <v>2020</v>
      </c>
      <c r="C293" s="747" t="s">
        <v>1191</v>
      </c>
      <c r="D293" s="752">
        <v>44113</v>
      </c>
      <c r="E293" s="746"/>
      <c r="F293" s="749" t="s">
        <v>1233</v>
      </c>
      <c r="G293" s="750"/>
      <c r="H293" s="750"/>
      <c r="I293" s="793"/>
      <c r="J293" s="750" t="s">
        <v>1234</v>
      </c>
      <c r="K293" s="745"/>
      <c r="L293" s="793"/>
      <c r="M293" s="750" t="s">
        <v>997</v>
      </c>
      <c r="N293" s="786" t="s">
        <v>997</v>
      </c>
      <c r="O293" s="785" t="s">
        <v>1235</v>
      </c>
      <c r="P293" s="749"/>
      <c r="Q293" s="790">
        <v>1726340498</v>
      </c>
      <c r="R293" s="807"/>
      <c r="S293" s="808" t="s">
        <v>140</v>
      </c>
      <c r="T293" s="810">
        <v>151</v>
      </c>
      <c r="U293" s="746">
        <v>8.32</v>
      </c>
      <c r="V293" s="750">
        <v>4</v>
      </c>
      <c r="W293" s="746" t="s">
        <v>74</v>
      </c>
      <c r="X293" s="746"/>
      <c r="Y293" s="746"/>
      <c r="Z293" s="746"/>
      <c r="AA293" s="746"/>
      <c r="AB293" s="750"/>
      <c r="AC293" s="746"/>
      <c r="AD293" s="746"/>
      <c r="AE293" s="746"/>
      <c r="AF293" s="746"/>
      <c r="AG293" s="746" t="s">
        <v>74</v>
      </c>
      <c r="AH293" s="833">
        <v>44113</v>
      </c>
      <c r="AI293" s="834" t="str">
        <f t="shared" si="20"/>
        <v>octubre</v>
      </c>
      <c r="AJ293" s="746"/>
      <c r="AK293" s="833"/>
      <c r="AL293" s="834" t="b">
        <f t="shared" si="17"/>
        <v>0</v>
      </c>
      <c r="AM293" s="790"/>
      <c r="AN293" s="790"/>
      <c r="AO293" s="790"/>
      <c r="AP293" s="847"/>
      <c r="AQ293" s="834" t="b">
        <f t="shared" si="18"/>
        <v>0</v>
      </c>
      <c r="AR293" s="790"/>
      <c r="AS293" s="790"/>
      <c r="AT293" s="746"/>
      <c r="AU293" s="833"/>
      <c r="AV293" s="834" t="b">
        <f t="shared" si="19"/>
        <v>0</v>
      </c>
      <c r="AW293" s="790"/>
      <c r="AX293" s="790"/>
      <c r="AY293" s="790"/>
      <c r="AZ293" s="746"/>
      <c r="BA293" s="746"/>
      <c r="BB293" s="746"/>
      <c r="BC293" s="746"/>
      <c r="BD293" s="746"/>
      <c r="BE293" s="936" t="s">
        <v>1162</v>
      </c>
      <c r="BF293" s="841">
        <v>44113</v>
      </c>
      <c r="BG293" s="866">
        <f ca="1" t="shared" si="16"/>
        <v>41</v>
      </c>
      <c r="BH293" s="936" t="s">
        <v>77</v>
      </c>
      <c r="BI293" s="746" t="s">
        <v>77</v>
      </c>
      <c r="BJ293" s="746" t="s">
        <v>1236</v>
      </c>
      <c r="BK293" s="752"/>
    </row>
    <row r="294" s="714" customFormat="1" ht="27.95" hidden="1" customHeight="1" spans="1:63">
      <c r="A294" s="755">
        <v>287</v>
      </c>
      <c r="B294" s="746">
        <v>2020</v>
      </c>
      <c r="C294" s="747" t="s">
        <v>1191</v>
      </c>
      <c r="D294" s="752">
        <v>44113</v>
      </c>
      <c r="E294" s="746"/>
      <c r="F294" s="1003" t="s">
        <v>1237</v>
      </c>
      <c r="G294" s="750"/>
      <c r="H294" s="750"/>
      <c r="I294" s="793"/>
      <c r="J294" s="750" t="s">
        <v>1238</v>
      </c>
      <c r="K294" s="745"/>
      <c r="L294" s="793"/>
      <c r="M294" s="750" t="s">
        <v>997</v>
      </c>
      <c r="N294" s="786" t="s">
        <v>997</v>
      </c>
      <c r="O294" s="785" t="s">
        <v>1239</v>
      </c>
      <c r="P294" s="749"/>
      <c r="Q294" s="790">
        <v>1727199562</v>
      </c>
      <c r="R294" s="807"/>
      <c r="S294" s="808" t="s">
        <v>140</v>
      </c>
      <c r="T294" s="810">
        <v>151</v>
      </c>
      <c r="U294" s="746">
        <v>8.32</v>
      </c>
      <c r="V294" s="750">
        <v>4</v>
      </c>
      <c r="W294" s="746" t="s">
        <v>74</v>
      </c>
      <c r="X294" s="746"/>
      <c r="Y294" s="746"/>
      <c r="Z294" s="746"/>
      <c r="AA294" s="746"/>
      <c r="AB294" s="750"/>
      <c r="AC294" s="746"/>
      <c r="AD294" s="746"/>
      <c r="AE294" s="746"/>
      <c r="AF294" s="746"/>
      <c r="AG294" s="746" t="s">
        <v>74</v>
      </c>
      <c r="AH294" s="833">
        <v>44113</v>
      </c>
      <c r="AI294" s="834" t="str">
        <f t="shared" si="20"/>
        <v>octubre</v>
      </c>
      <c r="AJ294" s="746"/>
      <c r="AK294" s="833"/>
      <c r="AL294" s="834" t="b">
        <f t="shared" si="17"/>
        <v>0</v>
      </c>
      <c r="AM294" s="790"/>
      <c r="AN294" s="790"/>
      <c r="AO294" s="790"/>
      <c r="AP294" s="847"/>
      <c r="AQ294" s="834" t="b">
        <f t="shared" si="18"/>
        <v>0</v>
      </c>
      <c r="AR294" s="790"/>
      <c r="AS294" s="790"/>
      <c r="AT294" s="746"/>
      <c r="AU294" s="833"/>
      <c r="AV294" s="834" t="b">
        <f t="shared" si="19"/>
        <v>0</v>
      </c>
      <c r="AW294" s="790"/>
      <c r="AX294" s="790"/>
      <c r="AY294" s="790"/>
      <c r="AZ294" s="746"/>
      <c r="BA294" s="746"/>
      <c r="BB294" s="746"/>
      <c r="BC294" s="746"/>
      <c r="BD294" s="746"/>
      <c r="BE294" s="936" t="s">
        <v>1162</v>
      </c>
      <c r="BF294" s="841">
        <v>44110</v>
      </c>
      <c r="BG294" s="866">
        <f ca="1" t="shared" si="16"/>
        <v>44</v>
      </c>
      <c r="BH294" s="936" t="s">
        <v>77</v>
      </c>
      <c r="BI294" s="746" t="s">
        <v>77</v>
      </c>
      <c r="BJ294" s="746" t="s">
        <v>419</v>
      </c>
      <c r="BK294" s="752"/>
    </row>
    <row r="295" s="713" customFormat="1" ht="27.95" hidden="1" customHeight="1" spans="1:63">
      <c r="A295" s="738">
        <v>288</v>
      </c>
      <c r="B295" s="739">
        <v>2020</v>
      </c>
      <c r="C295" s="744" t="s">
        <v>1191</v>
      </c>
      <c r="D295" s="751">
        <v>44120</v>
      </c>
      <c r="E295" s="739"/>
      <c r="F295" s="742" t="s">
        <v>1240</v>
      </c>
      <c r="G295" s="743"/>
      <c r="H295" s="743"/>
      <c r="I295" s="773"/>
      <c r="J295" s="743" t="s">
        <v>1241</v>
      </c>
      <c r="K295" s="738"/>
      <c r="L295" s="773"/>
      <c r="M295" s="743" t="s">
        <v>1242</v>
      </c>
      <c r="N295" s="783" t="s">
        <v>923</v>
      </c>
      <c r="O295" s="784" t="s">
        <v>1243</v>
      </c>
      <c r="P295" s="742"/>
      <c r="Q295" s="812">
        <v>1752160125</v>
      </c>
      <c r="R295" s="804"/>
      <c r="S295" s="805" t="s">
        <v>140</v>
      </c>
      <c r="T295" s="761">
        <v>151</v>
      </c>
      <c r="U295" s="739">
        <v>8.32</v>
      </c>
      <c r="V295" s="743">
        <v>4</v>
      </c>
      <c r="W295" s="739" t="s">
        <v>74</v>
      </c>
      <c r="X295" s="739"/>
      <c r="Y295" s="739"/>
      <c r="Z295" s="739"/>
      <c r="AA295" s="739"/>
      <c r="AB295" s="743"/>
      <c r="AC295" s="739"/>
      <c r="AD295" s="739"/>
      <c r="AE295" s="739"/>
      <c r="AF295" s="739"/>
      <c r="AG295" s="739" t="s">
        <v>74</v>
      </c>
      <c r="AH295" s="836">
        <v>44120</v>
      </c>
      <c r="AI295" s="837" t="str">
        <f t="shared" si="20"/>
        <v>octubre</v>
      </c>
      <c r="AJ295" s="739" t="s">
        <v>101</v>
      </c>
      <c r="AK295" s="836">
        <v>44144</v>
      </c>
      <c r="AL295" s="837" t="str">
        <f t="shared" si="17"/>
        <v>noviembre</v>
      </c>
      <c r="AM295" s="812" t="s">
        <v>1244</v>
      </c>
      <c r="AN295" s="812" t="s">
        <v>1245</v>
      </c>
      <c r="AO295" s="812"/>
      <c r="AP295" s="848"/>
      <c r="AQ295" s="837" t="b">
        <f t="shared" si="18"/>
        <v>0</v>
      </c>
      <c r="AR295" s="812"/>
      <c r="AS295" s="812"/>
      <c r="AT295" s="739"/>
      <c r="AU295" s="836"/>
      <c r="AV295" s="837" t="b">
        <f t="shared" si="19"/>
        <v>0</v>
      </c>
      <c r="AW295" s="812"/>
      <c r="AX295" s="812"/>
      <c r="AY295" s="812"/>
      <c r="AZ295" s="739"/>
      <c r="BA295" s="739"/>
      <c r="BB295" s="739"/>
      <c r="BC295" s="739"/>
      <c r="BD295" s="739"/>
      <c r="BE295" s="931" t="s">
        <v>1162</v>
      </c>
      <c r="BF295" s="760">
        <v>44120</v>
      </c>
      <c r="BG295" s="869">
        <f ca="1" t="shared" si="16"/>
        <v>36</v>
      </c>
      <c r="BH295" s="931" t="s">
        <v>77</v>
      </c>
      <c r="BI295" s="739" t="s">
        <v>77</v>
      </c>
      <c r="BJ295" s="739" t="s">
        <v>91</v>
      </c>
      <c r="BK295" s="751"/>
    </row>
    <row r="296" s="714" customFormat="1" ht="27.95" hidden="1" customHeight="1" spans="1:63">
      <c r="A296" s="755">
        <v>289</v>
      </c>
      <c r="B296" s="746">
        <v>2020</v>
      </c>
      <c r="C296" s="747" t="s">
        <v>1191</v>
      </c>
      <c r="D296" s="752">
        <v>44120</v>
      </c>
      <c r="E296" s="746"/>
      <c r="F296" s="1003" t="s">
        <v>1246</v>
      </c>
      <c r="G296" s="750"/>
      <c r="H296" s="750"/>
      <c r="I296" s="793"/>
      <c r="J296" s="750" t="s">
        <v>1247</v>
      </c>
      <c r="K296" s="745"/>
      <c r="L296" s="793"/>
      <c r="M296" s="750" t="s">
        <v>923</v>
      </c>
      <c r="N296" s="786" t="s">
        <v>923</v>
      </c>
      <c r="O296" s="785" t="s">
        <v>1248</v>
      </c>
      <c r="P296" s="749"/>
      <c r="Q296" s="790">
        <v>1728607183</v>
      </c>
      <c r="R296" s="807"/>
      <c r="S296" s="808" t="s">
        <v>140</v>
      </c>
      <c r="T296" s="810">
        <v>151</v>
      </c>
      <c r="U296" s="746">
        <v>8.32</v>
      </c>
      <c r="V296" s="750">
        <v>4</v>
      </c>
      <c r="W296" s="746" t="s">
        <v>74</v>
      </c>
      <c r="X296" s="746"/>
      <c r="Y296" s="746"/>
      <c r="Z296" s="746"/>
      <c r="AA296" s="746"/>
      <c r="AB296" s="750"/>
      <c r="AC296" s="746"/>
      <c r="AD296" s="746"/>
      <c r="AE296" s="746"/>
      <c r="AF296" s="746"/>
      <c r="AG296" s="746" t="s">
        <v>74</v>
      </c>
      <c r="AH296" s="833" t="s">
        <v>1249</v>
      </c>
      <c r="AI296" s="834" t="s">
        <v>1191</v>
      </c>
      <c r="AJ296" s="746"/>
      <c r="AK296" s="833"/>
      <c r="AL296" s="834" t="b">
        <f t="shared" si="17"/>
        <v>0</v>
      </c>
      <c r="AM296" s="790"/>
      <c r="AN296" s="790"/>
      <c r="AO296" s="790"/>
      <c r="AP296" s="847"/>
      <c r="AQ296" s="834" t="b">
        <f t="shared" si="18"/>
        <v>0</v>
      </c>
      <c r="AR296" s="790"/>
      <c r="AS296" s="790"/>
      <c r="AT296" s="746"/>
      <c r="AU296" s="833"/>
      <c r="AV296" s="834" t="b">
        <f t="shared" si="19"/>
        <v>0</v>
      </c>
      <c r="AW296" s="790"/>
      <c r="AX296" s="790"/>
      <c r="AY296" s="790"/>
      <c r="AZ296" s="746"/>
      <c r="BA296" s="746"/>
      <c r="BB296" s="746"/>
      <c r="BC296" s="746"/>
      <c r="BD296" s="746"/>
      <c r="BE296" s="936" t="s">
        <v>1162</v>
      </c>
      <c r="BF296" s="841">
        <v>44120</v>
      </c>
      <c r="BG296" s="866">
        <f ca="1" t="shared" si="16"/>
        <v>36</v>
      </c>
      <c r="BH296" s="936" t="s">
        <v>77</v>
      </c>
      <c r="BI296" s="746" t="s">
        <v>77</v>
      </c>
      <c r="BJ296" s="746" t="s">
        <v>91</v>
      </c>
      <c r="BK296" s="752"/>
    </row>
    <row r="297" s="714" customFormat="1" ht="27.95" hidden="1" customHeight="1" spans="1:63">
      <c r="A297" s="755">
        <v>290</v>
      </c>
      <c r="B297" s="746">
        <v>2020</v>
      </c>
      <c r="C297" s="747" t="s">
        <v>1191</v>
      </c>
      <c r="D297" s="752">
        <v>44120</v>
      </c>
      <c r="E297" s="746"/>
      <c r="F297" s="749" t="s">
        <v>1250</v>
      </c>
      <c r="G297" s="750"/>
      <c r="H297" s="750"/>
      <c r="I297" s="793"/>
      <c r="J297" s="750" t="s">
        <v>1251</v>
      </c>
      <c r="K297" s="745"/>
      <c r="L297" s="793"/>
      <c r="M297" s="750" t="s">
        <v>923</v>
      </c>
      <c r="N297" s="786" t="s">
        <v>923</v>
      </c>
      <c r="O297" s="785" t="s">
        <v>1252</v>
      </c>
      <c r="P297" s="749"/>
      <c r="Q297" s="790">
        <v>1751800168</v>
      </c>
      <c r="R297" s="807"/>
      <c r="S297" s="808" t="s">
        <v>140</v>
      </c>
      <c r="T297" s="810">
        <v>151</v>
      </c>
      <c r="U297" s="746">
        <v>8.32</v>
      </c>
      <c r="V297" s="750">
        <v>4</v>
      </c>
      <c r="W297" s="746" t="s">
        <v>74</v>
      </c>
      <c r="X297" s="746"/>
      <c r="Y297" s="746"/>
      <c r="Z297" s="746"/>
      <c r="AA297" s="746"/>
      <c r="AB297" s="750"/>
      <c r="AC297" s="746"/>
      <c r="AD297" s="746"/>
      <c r="AE297" s="746"/>
      <c r="AF297" s="746"/>
      <c r="AG297" s="746" t="s">
        <v>74</v>
      </c>
      <c r="AH297" s="833">
        <v>44120</v>
      </c>
      <c r="AI297" s="834" t="str">
        <f t="shared" si="20"/>
        <v>octubre</v>
      </c>
      <c r="AJ297" s="746"/>
      <c r="AK297" s="833"/>
      <c r="AL297" s="834" t="b">
        <f t="shared" si="17"/>
        <v>0</v>
      </c>
      <c r="AM297" s="790"/>
      <c r="AN297" s="790"/>
      <c r="AO297" s="790"/>
      <c r="AP297" s="847"/>
      <c r="AQ297" s="834" t="b">
        <f t="shared" si="18"/>
        <v>0</v>
      </c>
      <c r="AR297" s="790"/>
      <c r="AS297" s="790"/>
      <c r="AT297" s="746"/>
      <c r="AU297" s="833"/>
      <c r="AV297" s="834" t="b">
        <f t="shared" si="19"/>
        <v>0</v>
      </c>
      <c r="AW297" s="790"/>
      <c r="AX297" s="790"/>
      <c r="AY297" s="790"/>
      <c r="AZ297" s="746"/>
      <c r="BA297" s="746"/>
      <c r="BB297" s="746"/>
      <c r="BC297" s="746"/>
      <c r="BD297" s="746"/>
      <c r="BE297" s="936" t="s">
        <v>1162</v>
      </c>
      <c r="BF297" s="841">
        <v>44120</v>
      </c>
      <c r="BG297" s="866">
        <f ca="1" t="shared" si="16"/>
        <v>36</v>
      </c>
      <c r="BH297" s="936" t="s">
        <v>77</v>
      </c>
      <c r="BI297" s="746" t="s">
        <v>77</v>
      </c>
      <c r="BJ297" s="746" t="s">
        <v>91</v>
      </c>
      <c r="BK297" s="752"/>
    </row>
    <row r="298" s="713" customFormat="1" ht="27.95" hidden="1" customHeight="1" spans="1:63">
      <c r="A298" s="738">
        <v>291</v>
      </c>
      <c r="B298" s="739">
        <v>2020</v>
      </c>
      <c r="C298" s="744" t="s">
        <v>1191</v>
      </c>
      <c r="D298" s="751">
        <v>44120</v>
      </c>
      <c r="E298" s="739"/>
      <c r="F298" s="1002" t="s">
        <v>1253</v>
      </c>
      <c r="G298" s="743"/>
      <c r="H298" s="743"/>
      <c r="I298" s="773"/>
      <c r="J298" s="743">
        <v>0</v>
      </c>
      <c r="K298" s="738"/>
      <c r="L298" s="773"/>
      <c r="M298" s="743" t="s">
        <v>997</v>
      </c>
      <c r="N298" s="783" t="s">
        <v>997</v>
      </c>
      <c r="O298" s="784" t="s">
        <v>1254</v>
      </c>
      <c r="P298" s="742"/>
      <c r="Q298" s="812">
        <v>1725215980</v>
      </c>
      <c r="R298" s="804"/>
      <c r="S298" s="805" t="s">
        <v>140</v>
      </c>
      <c r="T298" s="761">
        <v>151</v>
      </c>
      <c r="U298" s="739">
        <v>8.32</v>
      </c>
      <c r="V298" s="743">
        <v>4</v>
      </c>
      <c r="W298" s="739" t="s">
        <v>74</v>
      </c>
      <c r="X298" s="739"/>
      <c r="Y298" s="739"/>
      <c r="Z298" s="739"/>
      <c r="AA298" s="739"/>
      <c r="AB298" s="743"/>
      <c r="AC298" s="739"/>
      <c r="AD298" s="739"/>
      <c r="AE298" s="739"/>
      <c r="AF298" s="739"/>
      <c r="AG298" s="739" t="s">
        <v>74</v>
      </c>
      <c r="AH298" s="836">
        <v>44120</v>
      </c>
      <c r="AI298" s="837" t="str">
        <f t="shared" si="20"/>
        <v>octubre</v>
      </c>
      <c r="AJ298" s="739" t="s">
        <v>101</v>
      </c>
      <c r="AK298" s="836">
        <v>44144</v>
      </c>
      <c r="AL298" s="837" t="str">
        <f t="shared" si="17"/>
        <v>noviembre</v>
      </c>
      <c r="AM298" s="812" t="s">
        <v>1244</v>
      </c>
      <c r="AN298" s="812" t="s">
        <v>1245</v>
      </c>
      <c r="AO298" s="812"/>
      <c r="AP298" s="848"/>
      <c r="AQ298" s="837" t="b">
        <f t="shared" si="18"/>
        <v>0</v>
      </c>
      <c r="AR298" s="812"/>
      <c r="AS298" s="812"/>
      <c r="AT298" s="739"/>
      <c r="AU298" s="836"/>
      <c r="AV298" s="837" t="b">
        <f t="shared" si="19"/>
        <v>0</v>
      </c>
      <c r="AW298" s="812"/>
      <c r="AX298" s="812"/>
      <c r="AY298" s="812"/>
      <c r="AZ298" s="739"/>
      <c r="BA298" s="739"/>
      <c r="BB298" s="739"/>
      <c r="BC298" s="739"/>
      <c r="BD298" s="739"/>
      <c r="BE298" s="931" t="s">
        <v>121</v>
      </c>
      <c r="BF298" s="760">
        <v>44140</v>
      </c>
      <c r="BG298" s="869">
        <f ca="1" t="shared" si="16"/>
        <v>22</v>
      </c>
      <c r="BH298" s="931" t="s">
        <v>121</v>
      </c>
      <c r="BI298" s="739" t="s">
        <v>121</v>
      </c>
      <c r="BJ298" s="739" t="s">
        <v>91</v>
      </c>
      <c r="BK298" s="751"/>
    </row>
    <row r="299" s="713" customFormat="1" ht="27.95" hidden="1" customHeight="1" spans="1:63">
      <c r="A299" s="738">
        <v>292</v>
      </c>
      <c r="B299" s="739">
        <v>2020</v>
      </c>
      <c r="C299" s="744" t="s">
        <v>1191</v>
      </c>
      <c r="D299" s="751">
        <v>44120</v>
      </c>
      <c r="E299" s="739"/>
      <c r="F299" s="742" t="s">
        <v>1255</v>
      </c>
      <c r="G299" s="743"/>
      <c r="H299" s="743"/>
      <c r="I299" s="773"/>
      <c r="J299" s="743" t="s">
        <v>1256</v>
      </c>
      <c r="K299" s="738"/>
      <c r="L299" s="773"/>
      <c r="M299" s="743" t="s">
        <v>923</v>
      </c>
      <c r="N299" s="783" t="s">
        <v>1257</v>
      </c>
      <c r="O299" s="784" t="s">
        <v>1258</v>
      </c>
      <c r="P299" s="742"/>
      <c r="Q299" s="812">
        <v>1723765341</v>
      </c>
      <c r="R299" s="804"/>
      <c r="S299" s="805" t="s">
        <v>140</v>
      </c>
      <c r="T299" s="761">
        <v>151</v>
      </c>
      <c r="U299" s="739">
        <v>8.32</v>
      </c>
      <c r="V299" s="743">
        <v>4</v>
      </c>
      <c r="W299" s="739" t="s">
        <v>74</v>
      </c>
      <c r="X299" s="739"/>
      <c r="Y299" s="739"/>
      <c r="Z299" s="739"/>
      <c r="AA299" s="739"/>
      <c r="AB299" s="743"/>
      <c r="AC299" s="739"/>
      <c r="AD299" s="739"/>
      <c r="AE299" s="739"/>
      <c r="AF299" s="739"/>
      <c r="AG299" s="739" t="s">
        <v>74</v>
      </c>
      <c r="AH299" s="836">
        <v>44120</v>
      </c>
      <c r="AI299" s="837" t="str">
        <f t="shared" si="20"/>
        <v>octubre</v>
      </c>
      <c r="AJ299" s="739" t="s">
        <v>74</v>
      </c>
      <c r="AK299" s="836">
        <v>44144</v>
      </c>
      <c r="AL299" s="837" t="str">
        <f t="shared" si="17"/>
        <v>noviembre</v>
      </c>
      <c r="AM299" s="812" t="s">
        <v>1244</v>
      </c>
      <c r="AN299" s="812" t="s">
        <v>1245</v>
      </c>
      <c r="AO299" s="812"/>
      <c r="AP299" s="848"/>
      <c r="AQ299" s="837" t="b">
        <f t="shared" si="18"/>
        <v>0</v>
      </c>
      <c r="AR299" s="812"/>
      <c r="AS299" s="812"/>
      <c r="AT299" s="739"/>
      <c r="AU299" s="836"/>
      <c r="AV299" s="837" t="b">
        <f t="shared" si="19"/>
        <v>0</v>
      </c>
      <c r="AW299" s="812"/>
      <c r="AX299" s="812"/>
      <c r="AY299" s="812"/>
      <c r="AZ299" s="739"/>
      <c r="BA299" s="739"/>
      <c r="BB299" s="739"/>
      <c r="BC299" s="739"/>
      <c r="BD299" s="739"/>
      <c r="BE299" s="931" t="s">
        <v>121</v>
      </c>
      <c r="BF299" s="760">
        <v>44140</v>
      </c>
      <c r="BG299" s="869">
        <f ca="1" t="shared" si="16"/>
        <v>22</v>
      </c>
      <c r="BH299" s="931" t="s">
        <v>121</v>
      </c>
      <c r="BI299" s="739" t="s">
        <v>121</v>
      </c>
      <c r="BJ299" s="739" t="s">
        <v>91</v>
      </c>
      <c r="BK299" s="751"/>
    </row>
    <row r="300" s="714" customFormat="1" ht="27.95" hidden="1" customHeight="1" spans="1:63">
      <c r="A300" s="755">
        <v>293</v>
      </c>
      <c r="B300" s="746">
        <v>2020</v>
      </c>
      <c r="C300" s="747" t="s">
        <v>353</v>
      </c>
      <c r="D300" s="752">
        <v>44077</v>
      </c>
      <c r="E300" s="746"/>
      <c r="F300" s="1003" t="s">
        <v>1259</v>
      </c>
      <c r="G300" s="750"/>
      <c r="H300" s="750"/>
      <c r="I300" s="793"/>
      <c r="J300" s="750" t="s">
        <v>1260</v>
      </c>
      <c r="K300" s="745"/>
      <c r="L300" s="793"/>
      <c r="M300" s="750" t="s">
        <v>923</v>
      </c>
      <c r="N300" s="786" t="s">
        <v>923</v>
      </c>
      <c r="O300" s="785" t="s">
        <v>1261</v>
      </c>
      <c r="P300" s="749"/>
      <c r="Q300" s="790">
        <v>1750355941</v>
      </c>
      <c r="R300" s="807"/>
      <c r="S300" s="808" t="s">
        <v>140</v>
      </c>
      <c r="T300" s="810">
        <v>151</v>
      </c>
      <c r="U300" s="746">
        <v>8.32</v>
      </c>
      <c r="V300" s="750">
        <v>4</v>
      </c>
      <c r="W300" s="746" t="s">
        <v>74</v>
      </c>
      <c r="X300" s="746"/>
      <c r="Y300" s="746"/>
      <c r="Z300" s="746"/>
      <c r="AA300" s="746"/>
      <c r="AB300" s="750"/>
      <c r="AC300" s="746"/>
      <c r="AD300" s="746"/>
      <c r="AE300" s="746"/>
      <c r="AF300" s="746"/>
      <c r="AG300" s="746" t="s">
        <v>74</v>
      </c>
      <c r="AH300" s="833">
        <v>44120</v>
      </c>
      <c r="AI300" s="834" t="str">
        <f t="shared" si="20"/>
        <v>octubre</v>
      </c>
      <c r="AJ300" s="746"/>
      <c r="AK300" s="833"/>
      <c r="AL300" s="834" t="b">
        <f t="shared" si="17"/>
        <v>0</v>
      </c>
      <c r="AM300" s="790"/>
      <c r="AN300" s="790"/>
      <c r="AO300" s="790"/>
      <c r="AP300" s="847"/>
      <c r="AQ300" s="834" t="b">
        <f t="shared" si="18"/>
        <v>0</v>
      </c>
      <c r="AR300" s="790"/>
      <c r="AS300" s="790"/>
      <c r="AT300" s="746"/>
      <c r="AU300" s="833"/>
      <c r="AV300" s="834" t="b">
        <f t="shared" si="19"/>
        <v>0</v>
      </c>
      <c r="AW300" s="790"/>
      <c r="AX300" s="790"/>
      <c r="AY300" s="790"/>
      <c r="AZ300" s="746"/>
      <c r="BA300" s="746"/>
      <c r="BB300" s="746"/>
      <c r="BC300" s="746"/>
      <c r="BD300" s="746"/>
      <c r="BE300" s="936" t="s">
        <v>1162</v>
      </c>
      <c r="BF300" s="841">
        <v>44120</v>
      </c>
      <c r="BG300" s="866">
        <f ca="1" t="shared" si="16"/>
        <v>36</v>
      </c>
      <c r="BH300" s="936" t="s">
        <v>77</v>
      </c>
      <c r="BI300" s="746" t="s">
        <v>77</v>
      </c>
      <c r="BJ300" s="746" t="s">
        <v>419</v>
      </c>
      <c r="BK300" s="752"/>
    </row>
    <row r="301" s="714" customFormat="1" ht="27.95" hidden="1" customHeight="1" spans="1:63">
      <c r="A301" s="755">
        <v>294</v>
      </c>
      <c r="B301" s="746">
        <v>2020</v>
      </c>
      <c r="C301" s="747" t="s">
        <v>1191</v>
      </c>
      <c r="D301" s="752">
        <v>44120</v>
      </c>
      <c r="E301" s="746"/>
      <c r="F301" s="749" t="s">
        <v>1262</v>
      </c>
      <c r="G301" s="750"/>
      <c r="H301" s="750"/>
      <c r="I301" s="793"/>
      <c r="J301" s="750" t="s">
        <v>1263</v>
      </c>
      <c r="K301" s="745"/>
      <c r="L301" s="793"/>
      <c r="M301" s="750" t="s">
        <v>68</v>
      </c>
      <c r="N301" s="786" t="s">
        <v>923</v>
      </c>
      <c r="O301" s="785" t="s">
        <v>1264</v>
      </c>
      <c r="P301" s="749"/>
      <c r="Q301" s="790">
        <v>501683445</v>
      </c>
      <c r="R301" s="807"/>
      <c r="S301" s="808" t="s">
        <v>140</v>
      </c>
      <c r="T301" s="810">
        <v>151</v>
      </c>
      <c r="U301" s="746">
        <v>8.32</v>
      </c>
      <c r="V301" s="750">
        <v>4</v>
      </c>
      <c r="W301" s="746"/>
      <c r="X301" s="746"/>
      <c r="Y301" s="746"/>
      <c r="Z301" s="746"/>
      <c r="AA301" s="746"/>
      <c r="AB301" s="750"/>
      <c r="AC301" s="746"/>
      <c r="AD301" s="746"/>
      <c r="AE301" s="746"/>
      <c r="AF301" s="746"/>
      <c r="AG301" s="746" t="s">
        <v>74</v>
      </c>
      <c r="AH301" s="833">
        <v>44120</v>
      </c>
      <c r="AI301" s="834" t="str">
        <f t="shared" si="20"/>
        <v>octubre</v>
      </c>
      <c r="AJ301" s="746"/>
      <c r="AK301" s="833"/>
      <c r="AL301" s="834" t="b">
        <f t="shared" si="17"/>
        <v>0</v>
      </c>
      <c r="AM301" s="790"/>
      <c r="AN301" s="790"/>
      <c r="AO301" s="790"/>
      <c r="AP301" s="847"/>
      <c r="AQ301" s="834" t="b">
        <f t="shared" si="18"/>
        <v>0</v>
      </c>
      <c r="AR301" s="790"/>
      <c r="AS301" s="790"/>
      <c r="AT301" s="746"/>
      <c r="AU301" s="833"/>
      <c r="AV301" s="834" t="b">
        <f t="shared" si="19"/>
        <v>0</v>
      </c>
      <c r="AW301" s="790"/>
      <c r="AX301" s="790"/>
      <c r="AY301" s="790"/>
      <c r="AZ301" s="746"/>
      <c r="BA301" s="746"/>
      <c r="BB301" s="746"/>
      <c r="BC301" s="746"/>
      <c r="BD301" s="746"/>
      <c r="BE301" s="936" t="s">
        <v>1162</v>
      </c>
      <c r="BF301" s="841">
        <v>44120</v>
      </c>
      <c r="BG301" s="866">
        <f ca="1" t="shared" si="16"/>
        <v>36</v>
      </c>
      <c r="BH301" s="936" t="s">
        <v>77</v>
      </c>
      <c r="BI301" s="746" t="s">
        <v>77</v>
      </c>
      <c r="BJ301" s="746" t="s">
        <v>419</v>
      </c>
      <c r="BK301" s="752"/>
    </row>
    <row r="302" s="714" customFormat="1" ht="27.95" hidden="1" customHeight="1" spans="1:63">
      <c r="A302" s="755">
        <v>295</v>
      </c>
      <c r="B302" s="746">
        <v>2020</v>
      </c>
      <c r="C302" s="747" t="s">
        <v>1191</v>
      </c>
      <c r="D302" s="752">
        <v>44113</v>
      </c>
      <c r="E302" s="746"/>
      <c r="F302" s="1003" t="s">
        <v>1265</v>
      </c>
      <c r="G302" s="750"/>
      <c r="H302" s="750"/>
      <c r="I302" s="793"/>
      <c r="J302" s="750" t="s">
        <v>1266</v>
      </c>
      <c r="K302" s="745"/>
      <c r="L302" s="793"/>
      <c r="M302" s="750" t="s">
        <v>753</v>
      </c>
      <c r="N302" s="786" t="s">
        <v>753</v>
      </c>
      <c r="O302" s="785" t="s">
        <v>1267</v>
      </c>
      <c r="P302" s="749"/>
      <c r="Q302" s="790">
        <v>1727156240</v>
      </c>
      <c r="R302" s="807"/>
      <c r="S302" s="808" t="s">
        <v>140</v>
      </c>
      <c r="T302" s="810">
        <v>151</v>
      </c>
      <c r="U302" s="746">
        <v>8.32</v>
      </c>
      <c r="V302" s="750">
        <v>4</v>
      </c>
      <c r="W302" s="746" t="s">
        <v>74</v>
      </c>
      <c r="X302" s="746"/>
      <c r="Y302" s="746"/>
      <c r="Z302" s="746"/>
      <c r="AA302" s="746"/>
      <c r="AB302" s="750"/>
      <c r="AC302" s="746"/>
      <c r="AD302" s="746"/>
      <c r="AE302" s="746"/>
      <c r="AF302" s="746"/>
      <c r="AG302" s="746" t="s">
        <v>74</v>
      </c>
      <c r="AH302" s="833">
        <v>44113</v>
      </c>
      <c r="AI302" s="834" t="str">
        <f t="shared" si="20"/>
        <v>octubre</v>
      </c>
      <c r="AJ302" s="746"/>
      <c r="AK302" s="833"/>
      <c r="AL302" s="834" t="b">
        <f t="shared" si="17"/>
        <v>0</v>
      </c>
      <c r="AM302" s="790"/>
      <c r="AN302" s="790"/>
      <c r="AO302" s="790"/>
      <c r="AP302" s="847"/>
      <c r="AQ302" s="834" t="b">
        <f t="shared" si="18"/>
        <v>0</v>
      </c>
      <c r="AR302" s="790"/>
      <c r="AS302" s="790"/>
      <c r="AT302" s="746"/>
      <c r="AU302" s="833"/>
      <c r="AV302" s="834" t="b">
        <f t="shared" si="19"/>
        <v>0</v>
      </c>
      <c r="AW302" s="790"/>
      <c r="AX302" s="790"/>
      <c r="AY302" s="790"/>
      <c r="AZ302" s="746"/>
      <c r="BA302" s="746"/>
      <c r="BB302" s="746"/>
      <c r="BC302" s="746"/>
      <c r="BD302" s="746"/>
      <c r="BE302" s="936" t="s">
        <v>1162</v>
      </c>
      <c r="BF302" s="841">
        <v>44113</v>
      </c>
      <c r="BG302" s="866">
        <f ca="1" t="shared" si="16"/>
        <v>41</v>
      </c>
      <c r="BH302" s="936" t="s">
        <v>77</v>
      </c>
      <c r="BI302" s="746" t="s">
        <v>77</v>
      </c>
      <c r="BJ302" s="746" t="s">
        <v>419</v>
      </c>
      <c r="BK302" s="752"/>
    </row>
    <row r="303" s="714" customFormat="1" ht="27.95" hidden="1" customHeight="1" spans="1:63">
      <c r="A303" s="755">
        <v>296</v>
      </c>
      <c r="B303" s="746">
        <v>2020</v>
      </c>
      <c r="C303" s="747" t="s">
        <v>1191</v>
      </c>
      <c r="D303" s="752">
        <v>44125</v>
      </c>
      <c r="E303" s="746"/>
      <c r="F303" s="749" t="s">
        <v>1268</v>
      </c>
      <c r="G303" s="750"/>
      <c r="H303" s="750"/>
      <c r="I303" s="793"/>
      <c r="J303" s="750" t="s">
        <v>1269</v>
      </c>
      <c r="K303" s="745"/>
      <c r="L303" s="793"/>
      <c r="M303" s="750" t="s">
        <v>265</v>
      </c>
      <c r="N303" s="786" t="s">
        <v>1270</v>
      </c>
      <c r="O303" s="785" t="s">
        <v>1271</v>
      </c>
      <c r="P303" s="749"/>
      <c r="Q303" s="790">
        <v>1706557079</v>
      </c>
      <c r="R303" s="807"/>
      <c r="S303" s="808" t="s">
        <v>970</v>
      </c>
      <c r="T303" s="810">
        <v>332</v>
      </c>
      <c r="U303" s="746">
        <v>104</v>
      </c>
      <c r="V303" s="750">
        <v>1</v>
      </c>
      <c r="W303" s="746" t="s">
        <v>74</v>
      </c>
      <c r="X303" s="746"/>
      <c r="Y303" s="746"/>
      <c r="Z303" s="746"/>
      <c r="AA303" s="746"/>
      <c r="AB303" s="750"/>
      <c r="AC303" s="746"/>
      <c r="AD303" s="746"/>
      <c r="AE303" s="746"/>
      <c r="AF303" s="746"/>
      <c r="AG303" s="746" t="s">
        <v>74</v>
      </c>
      <c r="AH303" s="833">
        <v>44125</v>
      </c>
      <c r="AI303" s="834" t="str">
        <f t="shared" si="20"/>
        <v>octubre</v>
      </c>
      <c r="AJ303" s="746"/>
      <c r="AK303" s="833"/>
      <c r="AL303" s="834" t="b">
        <f t="shared" si="17"/>
        <v>0</v>
      </c>
      <c r="AM303" s="790"/>
      <c r="AN303" s="790"/>
      <c r="AO303" s="790"/>
      <c r="AP303" s="847"/>
      <c r="AQ303" s="834" t="b">
        <f t="shared" si="18"/>
        <v>0</v>
      </c>
      <c r="AR303" s="790"/>
      <c r="AS303" s="790"/>
      <c r="AT303" s="746"/>
      <c r="AU303" s="833"/>
      <c r="AV303" s="834" t="b">
        <f t="shared" si="19"/>
        <v>0</v>
      </c>
      <c r="AW303" s="790"/>
      <c r="AX303" s="790"/>
      <c r="AY303" s="790"/>
      <c r="AZ303" s="746"/>
      <c r="BA303" s="746"/>
      <c r="BB303" s="746"/>
      <c r="BC303" s="746"/>
      <c r="BD303" s="746"/>
      <c r="BE303" s="936" t="s">
        <v>1162</v>
      </c>
      <c r="BF303" s="841">
        <v>44125</v>
      </c>
      <c r="BG303" s="866">
        <f ca="1" t="shared" si="16"/>
        <v>33</v>
      </c>
      <c r="BH303" s="936" t="s">
        <v>77</v>
      </c>
      <c r="BI303" s="746" t="s">
        <v>77</v>
      </c>
      <c r="BJ303" s="746" t="s">
        <v>91</v>
      </c>
      <c r="BK303" s="752"/>
    </row>
    <row r="304" s="714" customFormat="1" ht="27.95" hidden="1" customHeight="1" spans="1:63">
      <c r="A304" s="755">
        <v>297</v>
      </c>
      <c r="B304" s="746">
        <v>2020</v>
      </c>
      <c r="C304" s="747" t="s">
        <v>1191</v>
      </c>
      <c r="D304" s="752">
        <v>44118</v>
      </c>
      <c r="E304" s="746"/>
      <c r="F304" s="1003" t="s">
        <v>1272</v>
      </c>
      <c r="G304" s="750"/>
      <c r="H304" s="750"/>
      <c r="I304" s="793"/>
      <c r="J304" s="750" t="s">
        <v>1273</v>
      </c>
      <c r="K304" s="745"/>
      <c r="L304" s="793"/>
      <c r="M304" s="750" t="s">
        <v>1274</v>
      </c>
      <c r="N304" s="786" t="s">
        <v>1274</v>
      </c>
      <c r="O304" s="786" t="s">
        <v>1275</v>
      </c>
      <c r="P304" s="749"/>
      <c r="Q304" s="790">
        <v>1708491996</v>
      </c>
      <c r="R304" s="807"/>
      <c r="S304" s="808" t="s">
        <v>204</v>
      </c>
      <c r="T304" s="810">
        <v>332</v>
      </c>
      <c r="U304" s="746">
        <v>105</v>
      </c>
      <c r="V304" s="750">
        <v>1</v>
      </c>
      <c r="W304" s="746" t="s">
        <v>74</v>
      </c>
      <c r="X304" s="746"/>
      <c r="Y304" s="746"/>
      <c r="Z304" s="746"/>
      <c r="AA304" s="746"/>
      <c r="AB304" s="750"/>
      <c r="AC304" s="746"/>
      <c r="AD304" s="746"/>
      <c r="AE304" s="746"/>
      <c r="AF304" s="746"/>
      <c r="AG304" s="746" t="s">
        <v>74</v>
      </c>
      <c r="AH304" s="833">
        <v>44118</v>
      </c>
      <c r="AI304" s="834" t="str">
        <f t="shared" si="20"/>
        <v>octubre</v>
      </c>
      <c r="AJ304" s="746"/>
      <c r="AK304" s="833"/>
      <c r="AL304" s="834" t="b">
        <f t="shared" si="17"/>
        <v>0</v>
      </c>
      <c r="AM304" s="790"/>
      <c r="AN304" s="790"/>
      <c r="AO304" s="790"/>
      <c r="AP304" s="847"/>
      <c r="AQ304" s="834" t="b">
        <f t="shared" si="18"/>
        <v>0</v>
      </c>
      <c r="AR304" s="790"/>
      <c r="AS304" s="790"/>
      <c r="AT304" s="746"/>
      <c r="AU304" s="833"/>
      <c r="AV304" s="834" t="b">
        <f t="shared" si="19"/>
        <v>0</v>
      </c>
      <c r="AW304" s="790"/>
      <c r="AX304" s="790"/>
      <c r="AY304" s="790"/>
      <c r="AZ304" s="746"/>
      <c r="BA304" s="746"/>
      <c r="BB304" s="746"/>
      <c r="BC304" s="746"/>
      <c r="BD304" s="746"/>
      <c r="BE304" s="936" t="s">
        <v>1162</v>
      </c>
      <c r="BF304" s="841">
        <v>44118</v>
      </c>
      <c r="BG304" s="866">
        <f ca="1" t="shared" si="16"/>
        <v>38</v>
      </c>
      <c r="BH304" s="936" t="s">
        <v>77</v>
      </c>
      <c r="BI304" s="746" t="s">
        <v>77</v>
      </c>
      <c r="BJ304" s="746" t="s">
        <v>78</v>
      </c>
      <c r="BK304" s="752"/>
    </row>
    <row r="305" s="714" customFormat="1" ht="27.95" hidden="1" customHeight="1" spans="1:63">
      <c r="A305" s="755">
        <v>298</v>
      </c>
      <c r="B305" s="746">
        <v>2020</v>
      </c>
      <c r="C305" s="747" t="s">
        <v>1191</v>
      </c>
      <c r="D305" s="752">
        <v>44119</v>
      </c>
      <c r="E305" s="746"/>
      <c r="F305" s="749" t="s">
        <v>1276</v>
      </c>
      <c r="G305" s="750"/>
      <c r="H305" s="750"/>
      <c r="I305" s="793"/>
      <c r="J305" s="750" t="s">
        <v>1277</v>
      </c>
      <c r="K305" s="745"/>
      <c r="L305" s="793"/>
      <c r="M305" s="750" t="s">
        <v>923</v>
      </c>
      <c r="N305" s="786" t="s">
        <v>1278</v>
      </c>
      <c r="O305" s="785" t="s">
        <v>1279</v>
      </c>
      <c r="P305" s="749"/>
      <c r="Q305" s="790">
        <v>1716109630</v>
      </c>
      <c r="R305" s="807"/>
      <c r="S305" s="808" t="s">
        <v>204</v>
      </c>
      <c r="T305" s="810">
        <v>332</v>
      </c>
      <c r="U305" s="746">
        <v>105</v>
      </c>
      <c r="V305" s="750">
        <v>1</v>
      </c>
      <c r="W305" s="746" t="s">
        <v>74</v>
      </c>
      <c r="X305" s="746"/>
      <c r="Y305" s="746"/>
      <c r="Z305" s="746"/>
      <c r="AA305" s="746"/>
      <c r="AB305" s="750"/>
      <c r="AC305" s="746"/>
      <c r="AD305" s="746"/>
      <c r="AE305" s="746"/>
      <c r="AF305" s="746"/>
      <c r="AG305" s="746" t="s">
        <v>74</v>
      </c>
      <c r="AH305" s="833">
        <v>44119</v>
      </c>
      <c r="AI305" s="834" t="str">
        <f t="shared" si="20"/>
        <v>octubre</v>
      </c>
      <c r="AJ305" s="746"/>
      <c r="AK305" s="833"/>
      <c r="AL305" s="834" t="b">
        <f t="shared" si="17"/>
        <v>0</v>
      </c>
      <c r="AM305" s="790"/>
      <c r="AN305" s="790"/>
      <c r="AO305" s="790"/>
      <c r="AP305" s="847"/>
      <c r="AQ305" s="834" t="b">
        <f t="shared" si="18"/>
        <v>0</v>
      </c>
      <c r="AR305" s="790"/>
      <c r="AS305" s="790"/>
      <c r="AT305" s="746"/>
      <c r="AU305" s="833"/>
      <c r="AV305" s="834" t="b">
        <f t="shared" si="19"/>
        <v>0</v>
      </c>
      <c r="AW305" s="790"/>
      <c r="AX305" s="790"/>
      <c r="AY305" s="790"/>
      <c r="AZ305" s="746"/>
      <c r="BA305" s="746"/>
      <c r="BB305" s="746"/>
      <c r="BC305" s="746"/>
      <c r="BD305" s="746"/>
      <c r="BE305" s="936" t="s">
        <v>1162</v>
      </c>
      <c r="BF305" s="841">
        <v>44119</v>
      </c>
      <c r="BG305" s="866">
        <f ca="1" t="shared" si="16"/>
        <v>37</v>
      </c>
      <c r="BH305" s="936" t="s">
        <v>77</v>
      </c>
      <c r="BI305" s="746" t="s">
        <v>77</v>
      </c>
      <c r="BJ305" s="746" t="s">
        <v>78</v>
      </c>
      <c r="BK305" s="752"/>
    </row>
    <row r="306" s="714" customFormat="1" ht="27.95" hidden="1" customHeight="1" spans="1:63">
      <c r="A306" s="755">
        <v>299</v>
      </c>
      <c r="B306" s="746">
        <v>2020</v>
      </c>
      <c r="C306" s="747" t="s">
        <v>1191</v>
      </c>
      <c r="D306" s="752">
        <v>44120</v>
      </c>
      <c r="E306" s="746"/>
      <c r="F306" s="1003" t="s">
        <v>1280</v>
      </c>
      <c r="G306" s="750"/>
      <c r="H306" s="750"/>
      <c r="I306" s="793"/>
      <c r="J306" s="750" t="s">
        <v>1281</v>
      </c>
      <c r="K306" s="745"/>
      <c r="L306" s="793"/>
      <c r="M306" s="750"/>
      <c r="N306" s="786" t="s">
        <v>1282</v>
      </c>
      <c r="O306" s="786" t="s">
        <v>1282</v>
      </c>
      <c r="P306" s="749"/>
      <c r="Q306" s="790">
        <v>1719137091</v>
      </c>
      <c r="R306" s="807"/>
      <c r="S306" s="808" t="s">
        <v>204</v>
      </c>
      <c r="T306" s="810">
        <v>332</v>
      </c>
      <c r="U306" s="746">
        <v>105</v>
      </c>
      <c r="V306" s="750">
        <v>1</v>
      </c>
      <c r="W306" s="746" t="s">
        <v>74</v>
      </c>
      <c r="X306" s="746"/>
      <c r="Y306" s="746"/>
      <c r="Z306" s="746"/>
      <c r="AA306" s="746"/>
      <c r="AB306" s="750"/>
      <c r="AC306" s="746"/>
      <c r="AD306" s="746"/>
      <c r="AE306" s="746"/>
      <c r="AF306" s="746"/>
      <c r="AG306" s="746" t="s">
        <v>74</v>
      </c>
      <c r="AH306" s="833">
        <v>44119</v>
      </c>
      <c r="AI306" s="834" t="str">
        <f t="shared" si="20"/>
        <v>octubre</v>
      </c>
      <c r="AJ306" s="746"/>
      <c r="AK306" s="833"/>
      <c r="AL306" s="834" t="b">
        <f t="shared" si="17"/>
        <v>0</v>
      </c>
      <c r="AM306" s="790"/>
      <c r="AN306" s="790"/>
      <c r="AO306" s="790"/>
      <c r="AP306" s="847"/>
      <c r="AQ306" s="834" t="b">
        <f t="shared" si="18"/>
        <v>0</v>
      </c>
      <c r="AR306" s="790"/>
      <c r="AS306" s="790"/>
      <c r="AT306" s="746"/>
      <c r="AU306" s="833"/>
      <c r="AV306" s="834" t="b">
        <f t="shared" si="19"/>
        <v>0</v>
      </c>
      <c r="AW306" s="790"/>
      <c r="AX306" s="790"/>
      <c r="AY306" s="790"/>
      <c r="AZ306" s="746"/>
      <c r="BA306" s="746"/>
      <c r="BB306" s="746"/>
      <c r="BC306" s="746"/>
      <c r="BD306" s="746"/>
      <c r="BE306" s="936" t="s">
        <v>1162</v>
      </c>
      <c r="BF306" s="841">
        <v>44120</v>
      </c>
      <c r="BG306" s="866">
        <f ca="1" t="shared" si="16"/>
        <v>36</v>
      </c>
      <c r="BH306" s="936" t="s">
        <v>77</v>
      </c>
      <c r="BI306" s="746" t="s">
        <v>77</v>
      </c>
      <c r="BJ306" s="746" t="s">
        <v>78</v>
      </c>
      <c r="BK306" s="752"/>
    </row>
    <row r="307" s="714" customFormat="1" ht="27.95" hidden="1" customHeight="1" spans="1:63">
      <c r="A307" s="755">
        <v>300</v>
      </c>
      <c r="B307" s="746">
        <v>2020</v>
      </c>
      <c r="C307" s="747" t="s">
        <v>1191</v>
      </c>
      <c r="D307" s="752">
        <v>44113</v>
      </c>
      <c r="E307" s="746"/>
      <c r="F307" s="749" t="s">
        <v>1283</v>
      </c>
      <c r="G307" s="750"/>
      <c r="H307" s="750"/>
      <c r="I307" s="793"/>
      <c r="J307" s="750" t="s">
        <v>1284</v>
      </c>
      <c r="K307" s="745"/>
      <c r="L307" s="793"/>
      <c r="M307" s="750" t="s">
        <v>1285</v>
      </c>
      <c r="N307" s="786" t="s">
        <v>1286</v>
      </c>
      <c r="O307" s="785" t="s">
        <v>1287</v>
      </c>
      <c r="P307" s="749"/>
      <c r="Q307" s="790">
        <v>1716871015</v>
      </c>
      <c r="R307" s="807"/>
      <c r="S307" s="808" t="s">
        <v>1288</v>
      </c>
      <c r="T307" s="810">
        <v>151</v>
      </c>
      <c r="U307" s="746">
        <v>8.32</v>
      </c>
      <c r="V307" s="750">
        <v>1</v>
      </c>
      <c r="W307" s="746" t="s">
        <v>74</v>
      </c>
      <c r="X307" s="746"/>
      <c r="Y307" s="746"/>
      <c r="Z307" s="746"/>
      <c r="AA307" s="746"/>
      <c r="AB307" s="750"/>
      <c r="AC307" s="746"/>
      <c r="AD307" s="746"/>
      <c r="AE307" s="746"/>
      <c r="AF307" s="746"/>
      <c r="AG307" s="746" t="s">
        <v>74</v>
      </c>
      <c r="AH307" s="833">
        <v>44113</v>
      </c>
      <c r="AI307" s="834" t="str">
        <f t="shared" si="20"/>
        <v>octubre</v>
      </c>
      <c r="AJ307" s="746"/>
      <c r="AK307" s="833"/>
      <c r="AL307" s="834" t="b">
        <f t="shared" si="17"/>
        <v>0</v>
      </c>
      <c r="AM307" s="790"/>
      <c r="AN307" s="790"/>
      <c r="AO307" s="790"/>
      <c r="AP307" s="847"/>
      <c r="AQ307" s="834" t="b">
        <f t="shared" si="18"/>
        <v>0</v>
      </c>
      <c r="AR307" s="790"/>
      <c r="AS307" s="790"/>
      <c r="AT307" s="746"/>
      <c r="AU307" s="833"/>
      <c r="AV307" s="834" t="b">
        <f t="shared" si="19"/>
        <v>0</v>
      </c>
      <c r="AW307" s="790"/>
      <c r="AX307" s="790"/>
      <c r="AY307" s="790"/>
      <c r="AZ307" s="746"/>
      <c r="BA307" s="746"/>
      <c r="BB307" s="746"/>
      <c r="BC307" s="746"/>
      <c r="BD307" s="746"/>
      <c r="BE307" s="936" t="s">
        <v>1162</v>
      </c>
      <c r="BF307" s="841">
        <v>44113</v>
      </c>
      <c r="BG307" s="866">
        <f ca="1" t="shared" si="16"/>
        <v>41</v>
      </c>
      <c r="BH307" s="936" t="s">
        <v>77</v>
      </c>
      <c r="BI307" s="746" t="s">
        <v>1289</v>
      </c>
      <c r="BJ307" s="746" t="s">
        <v>1290</v>
      </c>
      <c r="BK307" s="752"/>
    </row>
    <row r="308" s="714" customFormat="1" ht="27.95" hidden="1" customHeight="1" spans="1:63">
      <c r="A308" s="755">
        <v>301</v>
      </c>
      <c r="B308" s="746">
        <v>2020</v>
      </c>
      <c r="C308" s="747" t="s">
        <v>1191</v>
      </c>
      <c r="D308" s="752">
        <v>44106</v>
      </c>
      <c r="E308" s="746"/>
      <c r="F308" s="1003" t="s">
        <v>1291</v>
      </c>
      <c r="G308" s="750"/>
      <c r="H308" s="750"/>
      <c r="I308" s="793"/>
      <c r="J308" s="750" t="s">
        <v>1292</v>
      </c>
      <c r="K308" s="745"/>
      <c r="L308" s="793"/>
      <c r="M308" s="750" t="s">
        <v>753</v>
      </c>
      <c r="N308" s="786" t="s">
        <v>753</v>
      </c>
      <c r="O308" s="785" t="s">
        <v>1293</v>
      </c>
      <c r="P308" s="749"/>
      <c r="Q308" s="790">
        <v>1721035911</v>
      </c>
      <c r="R308" s="807"/>
      <c r="S308" s="808" t="s">
        <v>1288</v>
      </c>
      <c r="T308" s="810">
        <v>151</v>
      </c>
      <c r="U308" s="746">
        <v>8.32</v>
      </c>
      <c r="V308" s="750">
        <v>1</v>
      </c>
      <c r="W308" s="746" t="s">
        <v>74</v>
      </c>
      <c r="X308" s="746"/>
      <c r="Y308" s="746"/>
      <c r="Z308" s="746"/>
      <c r="AA308" s="746"/>
      <c r="AB308" s="750"/>
      <c r="AC308" s="746"/>
      <c r="AD308" s="746"/>
      <c r="AE308" s="746"/>
      <c r="AF308" s="746"/>
      <c r="AG308" s="746" t="s">
        <v>74</v>
      </c>
      <c r="AH308" s="833">
        <v>44106</v>
      </c>
      <c r="AI308" s="834" t="str">
        <f t="shared" si="20"/>
        <v>octubre</v>
      </c>
      <c r="AJ308" s="746"/>
      <c r="AK308" s="833"/>
      <c r="AL308" s="834" t="b">
        <f t="shared" si="17"/>
        <v>0</v>
      </c>
      <c r="AM308" s="790"/>
      <c r="AN308" s="790"/>
      <c r="AO308" s="790"/>
      <c r="AP308" s="847"/>
      <c r="AQ308" s="834" t="b">
        <f t="shared" si="18"/>
        <v>0</v>
      </c>
      <c r="AR308" s="790"/>
      <c r="AS308" s="790"/>
      <c r="AT308" s="746"/>
      <c r="AU308" s="833"/>
      <c r="AV308" s="834" t="b">
        <f t="shared" si="19"/>
        <v>0</v>
      </c>
      <c r="AW308" s="790"/>
      <c r="AX308" s="790"/>
      <c r="AY308" s="790"/>
      <c r="AZ308" s="746"/>
      <c r="BA308" s="746"/>
      <c r="BB308" s="746"/>
      <c r="BC308" s="746"/>
      <c r="BD308" s="746"/>
      <c r="BE308" s="936" t="s">
        <v>1162</v>
      </c>
      <c r="BF308" s="841">
        <v>44106</v>
      </c>
      <c r="BG308" s="866">
        <f ca="1" t="shared" si="16"/>
        <v>46</v>
      </c>
      <c r="BH308" s="936" t="s">
        <v>77</v>
      </c>
      <c r="BI308" s="746" t="s">
        <v>77</v>
      </c>
      <c r="BJ308" s="746" t="s">
        <v>78</v>
      </c>
      <c r="BK308" s="752"/>
    </row>
    <row r="309" s="714" customFormat="1" ht="27.95" hidden="1" customHeight="1" spans="1:63">
      <c r="A309" s="755">
        <v>302</v>
      </c>
      <c r="B309" s="746">
        <v>2020</v>
      </c>
      <c r="C309" s="747" t="s">
        <v>1191</v>
      </c>
      <c r="D309" s="752">
        <v>44113</v>
      </c>
      <c r="E309" s="746"/>
      <c r="F309" s="749" t="s">
        <v>1294</v>
      </c>
      <c r="G309" s="750"/>
      <c r="H309" s="750"/>
      <c r="I309" s="793"/>
      <c r="J309" s="750" t="s">
        <v>1295</v>
      </c>
      <c r="K309" s="745"/>
      <c r="L309" s="793"/>
      <c r="M309" s="750" t="s">
        <v>997</v>
      </c>
      <c r="N309" s="786" t="s">
        <v>997</v>
      </c>
      <c r="O309" s="785" t="s">
        <v>1239</v>
      </c>
      <c r="P309" s="749"/>
      <c r="Q309" s="790">
        <v>1750735951</v>
      </c>
      <c r="R309" s="807"/>
      <c r="S309" s="808" t="s">
        <v>1288</v>
      </c>
      <c r="T309" s="810">
        <v>151</v>
      </c>
      <c r="U309" s="746">
        <v>8.32</v>
      </c>
      <c r="V309" s="750">
        <v>1</v>
      </c>
      <c r="W309" s="746" t="s">
        <v>74</v>
      </c>
      <c r="X309" s="746"/>
      <c r="Y309" s="746"/>
      <c r="Z309" s="746"/>
      <c r="AA309" s="746"/>
      <c r="AB309" s="750"/>
      <c r="AC309" s="746"/>
      <c r="AD309" s="746"/>
      <c r="AE309" s="746"/>
      <c r="AF309" s="746"/>
      <c r="AG309" s="746" t="s">
        <v>74</v>
      </c>
      <c r="AH309" s="833">
        <v>44113</v>
      </c>
      <c r="AI309" s="834" t="str">
        <f t="shared" si="20"/>
        <v>octubre</v>
      </c>
      <c r="AJ309" s="746"/>
      <c r="AK309" s="833"/>
      <c r="AL309" s="834" t="b">
        <f t="shared" si="17"/>
        <v>0</v>
      </c>
      <c r="AM309" s="790"/>
      <c r="AN309" s="790"/>
      <c r="AO309" s="790"/>
      <c r="AP309" s="847"/>
      <c r="AQ309" s="834" t="b">
        <f t="shared" si="18"/>
        <v>0</v>
      </c>
      <c r="AR309" s="790"/>
      <c r="AS309" s="790"/>
      <c r="AT309" s="746"/>
      <c r="AU309" s="833"/>
      <c r="AV309" s="834" t="b">
        <f t="shared" si="19"/>
        <v>0</v>
      </c>
      <c r="AW309" s="790"/>
      <c r="AX309" s="790"/>
      <c r="AY309" s="790"/>
      <c r="AZ309" s="746"/>
      <c r="BA309" s="746"/>
      <c r="BB309" s="746"/>
      <c r="BC309" s="746"/>
      <c r="BD309" s="746"/>
      <c r="BE309" s="936" t="s">
        <v>1162</v>
      </c>
      <c r="BF309" s="841">
        <v>44106</v>
      </c>
      <c r="BG309" s="866">
        <f ca="1" t="shared" si="16"/>
        <v>46</v>
      </c>
      <c r="BH309" s="936" t="s">
        <v>77</v>
      </c>
      <c r="BI309" s="746" t="s">
        <v>77</v>
      </c>
      <c r="BJ309" s="746" t="s">
        <v>78</v>
      </c>
      <c r="BK309" s="752"/>
    </row>
    <row r="310" s="714" customFormat="1" ht="27.95" hidden="1" customHeight="1" spans="1:63">
      <c r="A310" s="755">
        <v>303</v>
      </c>
      <c r="B310" s="746">
        <v>2020</v>
      </c>
      <c r="C310" s="747" t="s">
        <v>1191</v>
      </c>
      <c r="D310" s="752">
        <v>44120</v>
      </c>
      <c r="E310" s="746"/>
      <c r="F310" s="1003" t="s">
        <v>1296</v>
      </c>
      <c r="G310" s="750"/>
      <c r="H310" s="750"/>
      <c r="I310" s="793"/>
      <c r="J310" s="750" t="s">
        <v>1297</v>
      </c>
      <c r="K310" s="745"/>
      <c r="L310" s="793"/>
      <c r="M310" s="750" t="s">
        <v>923</v>
      </c>
      <c r="N310" s="786" t="s">
        <v>923</v>
      </c>
      <c r="O310" s="785" t="s">
        <v>1298</v>
      </c>
      <c r="P310" s="749"/>
      <c r="Q310" s="790">
        <v>1723767131</v>
      </c>
      <c r="R310" s="807"/>
      <c r="S310" s="808" t="s">
        <v>1288</v>
      </c>
      <c r="T310" s="810">
        <v>151</v>
      </c>
      <c r="U310" s="746">
        <v>8.32</v>
      </c>
      <c r="V310" s="750">
        <v>1</v>
      </c>
      <c r="W310" s="746" t="s">
        <v>74</v>
      </c>
      <c r="X310" s="746"/>
      <c r="Y310" s="746"/>
      <c r="Z310" s="746"/>
      <c r="AA310" s="746"/>
      <c r="AB310" s="750"/>
      <c r="AC310" s="746"/>
      <c r="AD310" s="746"/>
      <c r="AE310" s="746"/>
      <c r="AF310" s="746"/>
      <c r="AG310" s="746" t="s">
        <v>74</v>
      </c>
      <c r="AH310" s="833">
        <v>44120</v>
      </c>
      <c r="AI310" s="834" t="str">
        <f t="shared" si="20"/>
        <v>octubre</v>
      </c>
      <c r="AJ310" s="746"/>
      <c r="AK310" s="833"/>
      <c r="AL310" s="834" t="b">
        <f t="shared" si="17"/>
        <v>0</v>
      </c>
      <c r="AM310" s="790"/>
      <c r="AN310" s="790"/>
      <c r="AO310" s="790"/>
      <c r="AP310" s="847"/>
      <c r="AQ310" s="834" t="b">
        <f t="shared" si="18"/>
        <v>0</v>
      </c>
      <c r="AR310" s="790"/>
      <c r="AS310" s="790"/>
      <c r="AT310" s="746"/>
      <c r="AU310" s="833"/>
      <c r="AV310" s="834" t="b">
        <f t="shared" si="19"/>
        <v>0</v>
      </c>
      <c r="AW310" s="790"/>
      <c r="AX310" s="790"/>
      <c r="AY310" s="790"/>
      <c r="AZ310" s="746"/>
      <c r="BA310" s="746"/>
      <c r="BB310" s="746"/>
      <c r="BC310" s="746"/>
      <c r="BD310" s="746"/>
      <c r="BE310" s="936" t="s">
        <v>1162</v>
      </c>
      <c r="BF310" s="841">
        <v>44123</v>
      </c>
      <c r="BG310" s="866">
        <f ca="1" t="shared" si="16"/>
        <v>35</v>
      </c>
      <c r="BH310" s="936" t="s">
        <v>77</v>
      </c>
      <c r="BI310" s="746" t="s">
        <v>77</v>
      </c>
      <c r="BJ310" s="746" t="s">
        <v>78</v>
      </c>
      <c r="BK310" s="752"/>
    </row>
    <row r="311" s="714" customFormat="1" ht="27.95" hidden="1" customHeight="1" spans="1:63">
      <c r="A311" s="755">
        <v>304</v>
      </c>
      <c r="B311" s="746">
        <v>2020</v>
      </c>
      <c r="C311" s="747" t="s">
        <v>1191</v>
      </c>
      <c r="D311" s="752">
        <v>44120</v>
      </c>
      <c r="E311" s="746"/>
      <c r="F311" s="749" t="s">
        <v>1299</v>
      </c>
      <c r="G311" s="750"/>
      <c r="H311" s="750"/>
      <c r="I311" s="793"/>
      <c r="J311" s="750" t="s">
        <v>1300</v>
      </c>
      <c r="K311" s="745"/>
      <c r="L311" s="793"/>
      <c r="M311" s="750" t="s">
        <v>923</v>
      </c>
      <c r="N311" s="786" t="s">
        <v>923</v>
      </c>
      <c r="O311" s="785" t="s">
        <v>1301</v>
      </c>
      <c r="P311" s="749"/>
      <c r="Q311" s="790">
        <v>958947897</v>
      </c>
      <c r="R311" s="807"/>
      <c r="S311" s="808" t="s">
        <v>1288</v>
      </c>
      <c r="T311" s="810">
        <v>151</v>
      </c>
      <c r="U311" s="746">
        <v>8.32</v>
      </c>
      <c r="V311" s="750">
        <v>1</v>
      </c>
      <c r="W311" s="746" t="s">
        <v>74</v>
      </c>
      <c r="X311" s="746"/>
      <c r="Y311" s="746"/>
      <c r="Z311" s="746"/>
      <c r="AA311" s="746"/>
      <c r="AB311" s="750"/>
      <c r="AC311" s="746"/>
      <c r="AD311" s="746"/>
      <c r="AE311" s="746"/>
      <c r="AF311" s="746"/>
      <c r="AG311" s="746"/>
      <c r="AH311" s="833">
        <v>44120</v>
      </c>
      <c r="AI311" s="834" t="str">
        <f t="shared" si="20"/>
        <v>octubre</v>
      </c>
      <c r="AJ311" s="746"/>
      <c r="AK311" s="833"/>
      <c r="AL311" s="834" t="b">
        <f t="shared" si="17"/>
        <v>0</v>
      </c>
      <c r="AM311" s="790"/>
      <c r="AN311" s="790"/>
      <c r="AO311" s="790"/>
      <c r="AP311" s="847"/>
      <c r="AQ311" s="834" t="b">
        <f t="shared" si="18"/>
        <v>0</v>
      </c>
      <c r="AR311" s="790"/>
      <c r="AS311" s="790"/>
      <c r="AT311" s="746"/>
      <c r="AU311" s="833"/>
      <c r="AV311" s="834" t="b">
        <f t="shared" si="19"/>
        <v>0</v>
      </c>
      <c r="AW311" s="790"/>
      <c r="AX311" s="790"/>
      <c r="AY311" s="790"/>
      <c r="AZ311" s="746"/>
      <c r="BA311" s="746"/>
      <c r="BB311" s="746"/>
      <c r="BC311" s="746"/>
      <c r="BD311" s="746"/>
      <c r="BE311" s="936" t="s">
        <v>1162</v>
      </c>
      <c r="BF311" s="841">
        <v>44120</v>
      </c>
      <c r="BG311" s="866">
        <f ca="1" t="shared" si="16"/>
        <v>36</v>
      </c>
      <c r="BH311" s="746" t="s">
        <v>77</v>
      </c>
      <c r="BI311" s="746" t="s">
        <v>77</v>
      </c>
      <c r="BJ311" s="746" t="s">
        <v>78</v>
      </c>
      <c r="BK311" s="752"/>
    </row>
    <row r="312" s="714" customFormat="1" ht="27.95" hidden="1" customHeight="1" spans="1:63">
      <c r="A312" s="755">
        <v>305</v>
      </c>
      <c r="B312" s="746">
        <v>2020</v>
      </c>
      <c r="C312" s="747" t="s">
        <v>1191</v>
      </c>
      <c r="D312" s="752">
        <v>44120</v>
      </c>
      <c r="E312" s="746"/>
      <c r="F312" s="1003" t="s">
        <v>1302</v>
      </c>
      <c r="G312" s="750"/>
      <c r="H312" s="750"/>
      <c r="I312" s="793"/>
      <c r="J312" s="750" t="s">
        <v>1303</v>
      </c>
      <c r="K312" s="745"/>
      <c r="L312" s="793"/>
      <c r="M312" s="750" t="s">
        <v>753</v>
      </c>
      <c r="N312" s="786" t="s">
        <v>753</v>
      </c>
      <c r="O312" s="785" t="s">
        <v>1304</v>
      </c>
      <c r="P312" s="749"/>
      <c r="Q312" s="790">
        <v>1723874507</v>
      </c>
      <c r="R312" s="807"/>
      <c r="S312" s="808" t="s">
        <v>1288</v>
      </c>
      <c r="T312" s="810">
        <v>151</v>
      </c>
      <c r="U312" s="746">
        <v>8.32</v>
      </c>
      <c r="V312" s="750">
        <v>1</v>
      </c>
      <c r="W312" s="746" t="s">
        <v>74</v>
      </c>
      <c r="X312" s="746"/>
      <c r="Y312" s="746"/>
      <c r="Z312" s="746"/>
      <c r="AA312" s="746"/>
      <c r="AB312" s="750"/>
      <c r="AC312" s="746"/>
      <c r="AD312" s="746"/>
      <c r="AE312" s="746"/>
      <c r="AF312" s="746"/>
      <c r="AG312" s="746"/>
      <c r="AH312" s="833">
        <v>44106</v>
      </c>
      <c r="AI312" s="834" t="str">
        <f t="shared" si="20"/>
        <v>octubre</v>
      </c>
      <c r="AJ312" s="746"/>
      <c r="AK312" s="833"/>
      <c r="AL312" s="834" t="b">
        <f t="shared" si="17"/>
        <v>0</v>
      </c>
      <c r="AM312" s="790"/>
      <c r="AN312" s="790"/>
      <c r="AO312" s="790"/>
      <c r="AP312" s="847"/>
      <c r="AQ312" s="834" t="b">
        <f t="shared" si="18"/>
        <v>0</v>
      </c>
      <c r="AR312" s="790"/>
      <c r="AS312" s="790"/>
      <c r="AT312" s="746"/>
      <c r="AU312" s="833"/>
      <c r="AV312" s="834" t="b">
        <f t="shared" si="19"/>
        <v>0</v>
      </c>
      <c r="AW312" s="790"/>
      <c r="AX312" s="790"/>
      <c r="AY312" s="790"/>
      <c r="AZ312" s="746"/>
      <c r="BA312" s="746"/>
      <c r="BB312" s="746"/>
      <c r="BC312" s="746"/>
      <c r="BD312" s="746"/>
      <c r="BE312" s="936" t="s">
        <v>1162</v>
      </c>
      <c r="BF312" s="841">
        <v>44106</v>
      </c>
      <c r="BG312" s="866">
        <f ca="1" t="shared" si="16"/>
        <v>46</v>
      </c>
      <c r="BH312" s="746" t="s">
        <v>77</v>
      </c>
      <c r="BI312" s="746" t="s">
        <v>77</v>
      </c>
      <c r="BJ312" s="746" t="s">
        <v>1290</v>
      </c>
      <c r="BK312" s="752"/>
    </row>
    <row r="313" s="714" customFormat="1" ht="27.95" hidden="1" customHeight="1" spans="1:63">
      <c r="A313" s="755">
        <v>306</v>
      </c>
      <c r="B313" s="746">
        <v>2020</v>
      </c>
      <c r="C313" s="747" t="s">
        <v>1191</v>
      </c>
      <c r="D313" s="752">
        <v>44114</v>
      </c>
      <c r="E313" s="746"/>
      <c r="F313" s="749" t="s">
        <v>1305</v>
      </c>
      <c r="G313" s="750"/>
      <c r="H313" s="750"/>
      <c r="I313" s="793"/>
      <c r="J313" s="750" t="s">
        <v>1306</v>
      </c>
      <c r="K313" s="745"/>
      <c r="L313" s="793"/>
      <c r="M313" s="750" t="s">
        <v>1307</v>
      </c>
      <c r="N313" s="786" t="s">
        <v>923</v>
      </c>
      <c r="O313" s="785" t="s">
        <v>1308</v>
      </c>
      <c r="P313" s="749"/>
      <c r="Q313" s="790">
        <v>1719482711</v>
      </c>
      <c r="R313" s="807"/>
      <c r="S313" s="808" t="s">
        <v>1288</v>
      </c>
      <c r="T313" s="810">
        <v>151</v>
      </c>
      <c r="U313" s="746">
        <v>8.32</v>
      </c>
      <c r="V313" s="750">
        <v>1</v>
      </c>
      <c r="W313" s="746" t="s">
        <v>74</v>
      </c>
      <c r="X313" s="746"/>
      <c r="Y313" s="746"/>
      <c r="Z313" s="746"/>
      <c r="AA313" s="746"/>
      <c r="AB313" s="750"/>
      <c r="AC313" s="746"/>
      <c r="AD313" s="746"/>
      <c r="AE313" s="746"/>
      <c r="AF313" s="746"/>
      <c r="AG313" s="746" t="s">
        <v>74</v>
      </c>
      <c r="AH313" s="833">
        <v>44114</v>
      </c>
      <c r="AI313" s="834" t="str">
        <f t="shared" si="20"/>
        <v>octubre</v>
      </c>
      <c r="AJ313" s="746"/>
      <c r="AK313" s="833"/>
      <c r="AL313" s="834" t="b">
        <f t="shared" si="17"/>
        <v>0</v>
      </c>
      <c r="AM313" s="790"/>
      <c r="AN313" s="790"/>
      <c r="AO313" s="790"/>
      <c r="AP313" s="847"/>
      <c r="AQ313" s="834" t="b">
        <f t="shared" si="18"/>
        <v>0</v>
      </c>
      <c r="AR313" s="790"/>
      <c r="AS313" s="790"/>
      <c r="AT313" s="746"/>
      <c r="AU313" s="833"/>
      <c r="AV313" s="834" t="b">
        <f t="shared" si="19"/>
        <v>0</v>
      </c>
      <c r="AW313" s="790"/>
      <c r="AX313" s="790"/>
      <c r="AY313" s="790"/>
      <c r="AZ313" s="746"/>
      <c r="BA313" s="746"/>
      <c r="BB313" s="746"/>
      <c r="BC313" s="746"/>
      <c r="BD313" s="746"/>
      <c r="BE313" s="936" t="s">
        <v>1162</v>
      </c>
      <c r="BF313" s="841">
        <v>44114</v>
      </c>
      <c r="BG313" s="866">
        <f ca="1" t="shared" si="16"/>
        <v>40</v>
      </c>
      <c r="BH313" s="746" t="s">
        <v>77</v>
      </c>
      <c r="BI313" s="746" t="s">
        <v>77</v>
      </c>
      <c r="BJ313" s="746" t="s">
        <v>78</v>
      </c>
      <c r="BK313" s="752"/>
    </row>
    <row r="314" s="714" customFormat="1" ht="27.95" hidden="1" customHeight="1" spans="1:63">
      <c r="A314" s="755">
        <v>307</v>
      </c>
      <c r="B314" s="746">
        <v>2020</v>
      </c>
      <c r="C314" s="747" t="s">
        <v>1191</v>
      </c>
      <c r="D314" s="752">
        <v>44107</v>
      </c>
      <c r="E314" s="746"/>
      <c r="F314" s="1003" t="s">
        <v>1309</v>
      </c>
      <c r="G314" s="750"/>
      <c r="H314" s="750"/>
      <c r="I314" s="793"/>
      <c r="J314" s="750" t="s">
        <v>1310</v>
      </c>
      <c r="K314" s="745"/>
      <c r="L314" s="793"/>
      <c r="M314" s="750" t="s">
        <v>1091</v>
      </c>
      <c r="N314" s="786" t="s">
        <v>1311</v>
      </c>
      <c r="O314" s="785" t="s">
        <v>1312</v>
      </c>
      <c r="P314" s="749"/>
      <c r="Q314" s="790">
        <v>1312396185</v>
      </c>
      <c r="R314" s="807"/>
      <c r="S314" s="808" t="s">
        <v>1288</v>
      </c>
      <c r="T314" s="810">
        <v>151</v>
      </c>
      <c r="U314" s="746">
        <v>8.32</v>
      </c>
      <c r="V314" s="750">
        <v>1</v>
      </c>
      <c r="W314" s="746" t="s">
        <v>74</v>
      </c>
      <c r="X314" s="746"/>
      <c r="Y314" s="746"/>
      <c r="Z314" s="746"/>
      <c r="AA314" s="746"/>
      <c r="AB314" s="750"/>
      <c r="AC314" s="746"/>
      <c r="AD314" s="746"/>
      <c r="AE314" s="746"/>
      <c r="AF314" s="746"/>
      <c r="AG314" s="746" t="s">
        <v>74</v>
      </c>
      <c r="AH314" s="833">
        <v>44107</v>
      </c>
      <c r="AI314" s="834" t="str">
        <f t="shared" si="20"/>
        <v>octubre</v>
      </c>
      <c r="AJ314" s="746"/>
      <c r="AK314" s="833"/>
      <c r="AL314" s="834" t="b">
        <f t="shared" si="17"/>
        <v>0</v>
      </c>
      <c r="AM314" s="790"/>
      <c r="AN314" s="790"/>
      <c r="AO314" s="790"/>
      <c r="AP314" s="847"/>
      <c r="AQ314" s="834" t="b">
        <f t="shared" si="18"/>
        <v>0</v>
      </c>
      <c r="AR314" s="790"/>
      <c r="AS314" s="790"/>
      <c r="AT314" s="746"/>
      <c r="AU314" s="833"/>
      <c r="AV314" s="834" t="b">
        <f t="shared" si="19"/>
        <v>0</v>
      </c>
      <c r="AW314" s="790"/>
      <c r="AX314" s="790"/>
      <c r="AY314" s="790"/>
      <c r="AZ314" s="746"/>
      <c r="BA314" s="746"/>
      <c r="BB314" s="746"/>
      <c r="BC314" s="746"/>
      <c r="BD314" s="746"/>
      <c r="BE314" s="936" t="s">
        <v>1162</v>
      </c>
      <c r="BF314" s="841">
        <v>44107</v>
      </c>
      <c r="BG314" s="866">
        <f ca="1" t="shared" si="16"/>
        <v>45</v>
      </c>
      <c r="BH314" s="746" t="s">
        <v>77</v>
      </c>
      <c r="BI314" s="746" t="s">
        <v>77</v>
      </c>
      <c r="BJ314" s="746" t="s">
        <v>432</v>
      </c>
      <c r="BK314" s="752"/>
    </row>
    <row r="315" s="714" customFormat="1" ht="27.95" hidden="1" customHeight="1" spans="1:63">
      <c r="A315" s="755">
        <v>308</v>
      </c>
      <c r="B315" s="746">
        <v>2020</v>
      </c>
      <c r="C315" s="747" t="s">
        <v>1191</v>
      </c>
      <c r="D315" s="752">
        <v>44112</v>
      </c>
      <c r="E315" s="746"/>
      <c r="F315" s="749" t="s">
        <v>1313</v>
      </c>
      <c r="G315" s="750"/>
      <c r="H315" s="750"/>
      <c r="I315" s="793"/>
      <c r="J315" s="750" t="s">
        <v>1314</v>
      </c>
      <c r="K315" s="745"/>
      <c r="L315" s="793"/>
      <c r="M315" s="750" t="s">
        <v>1315</v>
      </c>
      <c r="N315" s="786" t="s">
        <v>1316</v>
      </c>
      <c r="O315" s="785" t="s">
        <v>1317</v>
      </c>
      <c r="P315" s="749"/>
      <c r="Q315" s="790">
        <v>1715620496</v>
      </c>
      <c r="R315" s="807"/>
      <c r="S315" s="808" t="s">
        <v>1288</v>
      </c>
      <c r="T315" s="810">
        <v>151</v>
      </c>
      <c r="U315" s="746">
        <v>8.32</v>
      </c>
      <c r="V315" s="750">
        <v>1</v>
      </c>
      <c r="W315" s="746" t="s">
        <v>74</v>
      </c>
      <c r="X315" s="746"/>
      <c r="Y315" s="746"/>
      <c r="Z315" s="746"/>
      <c r="AA315" s="746"/>
      <c r="AB315" s="750"/>
      <c r="AC315" s="746"/>
      <c r="AD315" s="746"/>
      <c r="AE315" s="746"/>
      <c r="AF315" s="746"/>
      <c r="AG315" s="746" t="s">
        <v>74</v>
      </c>
      <c r="AH315" s="833">
        <v>44112</v>
      </c>
      <c r="AI315" s="834" t="str">
        <f t="shared" si="20"/>
        <v>octubre</v>
      </c>
      <c r="AJ315" s="746"/>
      <c r="AK315" s="833"/>
      <c r="AL315" s="834" t="b">
        <f t="shared" si="17"/>
        <v>0</v>
      </c>
      <c r="AM315" s="790"/>
      <c r="AN315" s="790"/>
      <c r="AO315" s="790"/>
      <c r="AP315" s="847"/>
      <c r="AQ315" s="834" t="b">
        <f t="shared" si="18"/>
        <v>0</v>
      </c>
      <c r="AR315" s="790"/>
      <c r="AS315" s="790"/>
      <c r="AT315" s="746"/>
      <c r="AU315" s="833"/>
      <c r="AV315" s="834" t="b">
        <f t="shared" si="19"/>
        <v>0</v>
      </c>
      <c r="AW315" s="790"/>
      <c r="AX315" s="790"/>
      <c r="AY315" s="790"/>
      <c r="AZ315" s="746"/>
      <c r="BA315" s="746"/>
      <c r="BB315" s="746"/>
      <c r="BC315" s="746"/>
      <c r="BD315" s="746"/>
      <c r="BE315" s="936" t="s">
        <v>1162</v>
      </c>
      <c r="BF315" s="841">
        <v>44112</v>
      </c>
      <c r="BG315" s="866">
        <f ca="1" t="shared" si="16"/>
        <v>42</v>
      </c>
      <c r="BH315" s="746" t="s">
        <v>77</v>
      </c>
      <c r="BI315" s="746" t="s">
        <v>77</v>
      </c>
      <c r="BJ315" s="746" t="s">
        <v>432</v>
      </c>
      <c r="BK315" s="752"/>
    </row>
    <row r="316" s="714" customFormat="1" ht="27.95" hidden="1" customHeight="1" spans="1:63">
      <c r="A316" s="755">
        <v>309</v>
      </c>
      <c r="B316" s="746">
        <v>2020</v>
      </c>
      <c r="C316" s="747" t="s">
        <v>1191</v>
      </c>
      <c r="D316" s="752">
        <v>44128</v>
      </c>
      <c r="E316" s="746"/>
      <c r="F316" s="1003" t="s">
        <v>1318</v>
      </c>
      <c r="G316" s="750"/>
      <c r="H316" s="750"/>
      <c r="I316" s="793"/>
      <c r="J316" s="750" t="s">
        <v>1319</v>
      </c>
      <c r="K316" s="745"/>
      <c r="L316" s="793"/>
      <c r="M316" s="750" t="s">
        <v>1315</v>
      </c>
      <c r="N316" s="786" t="s">
        <v>1316</v>
      </c>
      <c r="O316" s="785" t="s">
        <v>1320</v>
      </c>
      <c r="P316" s="749"/>
      <c r="Q316" s="790">
        <v>1719226928</v>
      </c>
      <c r="R316" s="807"/>
      <c r="S316" s="808" t="s">
        <v>1288</v>
      </c>
      <c r="T316" s="810">
        <v>151</v>
      </c>
      <c r="U316" s="746">
        <v>8.32</v>
      </c>
      <c r="V316" s="750">
        <v>1</v>
      </c>
      <c r="W316" s="746" t="s">
        <v>74</v>
      </c>
      <c r="X316" s="746"/>
      <c r="Y316" s="746"/>
      <c r="Z316" s="746"/>
      <c r="AA316" s="746"/>
      <c r="AB316" s="750"/>
      <c r="AC316" s="746"/>
      <c r="AD316" s="746"/>
      <c r="AE316" s="746"/>
      <c r="AF316" s="746"/>
      <c r="AG316" s="746" t="s">
        <v>74</v>
      </c>
      <c r="AH316" s="833">
        <v>44128</v>
      </c>
      <c r="AI316" s="834" t="str">
        <f t="shared" si="20"/>
        <v>octubre</v>
      </c>
      <c r="AJ316" s="746"/>
      <c r="AK316" s="833"/>
      <c r="AL316" s="834" t="b">
        <f t="shared" si="17"/>
        <v>0</v>
      </c>
      <c r="AM316" s="790"/>
      <c r="AN316" s="790"/>
      <c r="AO316" s="790"/>
      <c r="AP316" s="847"/>
      <c r="AQ316" s="834" t="b">
        <f t="shared" si="18"/>
        <v>0</v>
      </c>
      <c r="AR316" s="790"/>
      <c r="AS316" s="790"/>
      <c r="AT316" s="746"/>
      <c r="AU316" s="833"/>
      <c r="AV316" s="834" t="b">
        <f t="shared" si="19"/>
        <v>0</v>
      </c>
      <c r="AW316" s="790"/>
      <c r="AX316" s="790"/>
      <c r="AY316" s="790"/>
      <c r="AZ316" s="746"/>
      <c r="BA316" s="746"/>
      <c r="BB316" s="746"/>
      <c r="BC316" s="746"/>
      <c r="BD316" s="746"/>
      <c r="BE316" s="936" t="s">
        <v>1162</v>
      </c>
      <c r="BF316" s="841">
        <v>44128</v>
      </c>
      <c r="BG316" s="866">
        <f ca="1" t="shared" si="16"/>
        <v>30</v>
      </c>
      <c r="BH316" s="746" t="s">
        <v>77</v>
      </c>
      <c r="BI316" s="746" t="s">
        <v>77</v>
      </c>
      <c r="BJ316" s="746" t="s">
        <v>432</v>
      </c>
      <c r="BK316" s="752"/>
    </row>
    <row r="317" s="714" customFormat="1" ht="27.95" hidden="1" customHeight="1" spans="1:63">
      <c r="A317" s="755">
        <v>310</v>
      </c>
      <c r="B317" s="746">
        <v>2020</v>
      </c>
      <c r="C317" s="747" t="s">
        <v>1191</v>
      </c>
      <c r="D317" s="752">
        <v>44128</v>
      </c>
      <c r="E317" s="746"/>
      <c r="F317" s="749" t="s">
        <v>1321</v>
      </c>
      <c r="G317" s="750"/>
      <c r="H317" s="750"/>
      <c r="I317" s="793"/>
      <c r="J317" s="750" t="s">
        <v>1322</v>
      </c>
      <c r="K317" s="745"/>
      <c r="L317" s="793"/>
      <c r="M317" s="750" t="s">
        <v>753</v>
      </c>
      <c r="N317" s="786" t="s">
        <v>1323</v>
      </c>
      <c r="O317" s="785" t="s">
        <v>1324</v>
      </c>
      <c r="P317" s="749"/>
      <c r="Q317" s="790">
        <v>1707250831</v>
      </c>
      <c r="R317" s="807"/>
      <c r="S317" s="808" t="s">
        <v>152</v>
      </c>
      <c r="T317" s="810">
        <v>332</v>
      </c>
      <c r="U317" s="746">
        <v>3.105</v>
      </c>
      <c r="V317" s="750">
        <v>5</v>
      </c>
      <c r="W317" s="746" t="s">
        <v>74</v>
      </c>
      <c r="X317" s="746"/>
      <c r="Y317" s="746"/>
      <c r="Z317" s="746"/>
      <c r="AA317" s="746"/>
      <c r="AB317" s="750"/>
      <c r="AC317" s="746"/>
      <c r="AD317" s="746"/>
      <c r="AE317" s="746"/>
      <c r="AF317" s="746"/>
      <c r="AG317" s="746" t="s">
        <v>74</v>
      </c>
      <c r="AH317" s="833">
        <v>44128</v>
      </c>
      <c r="AI317" s="834" t="str">
        <f t="shared" si="20"/>
        <v>octubre</v>
      </c>
      <c r="AJ317" s="746"/>
      <c r="AK317" s="833"/>
      <c r="AL317" s="834" t="b">
        <f t="shared" si="17"/>
        <v>0</v>
      </c>
      <c r="AM317" s="790"/>
      <c r="AN317" s="790"/>
      <c r="AO317" s="790"/>
      <c r="AP317" s="847"/>
      <c r="AQ317" s="834" t="b">
        <f t="shared" si="18"/>
        <v>0</v>
      </c>
      <c r="AR317" s="790"/>
      <c r="AS317" s="790"/>
      <c r="AT317" s="746"/>
      <c r="AU317" s="833"/>
      <c r="AV317" s="834" t="b">
        <f t="shared" si="19"/>
        <v>0</v>
      </c>
      <c r="AW317" s="790"/>
      <c r="AX317" s="790"/>
      <c r="AY317" s="790"/>
      <c r="AZ317" s="746"/>
      <c r="BA317" s="746"/>
      <c r="BB317" s="746"/>
      <c r="BC317" s="746"/>
      <c r="BD317" s="746"/>
      <c r="BE317" s="936" t="s">
        <v>1162</v>
      </c>
      <c r="BF317" s="841">
        <v>44128</v>
      </c>
      <c r="BG317" s="866">
        <f ca="1" t="shared" si="16"/>
        <v>30</v>
      </c>
      <c r="BH317" s="746" t="s">
        <v>77</v>
      </c>
      <c r="BI317" s="746" t="s">
        <v>77</v>
      </c>
      <c r="BJ317" s="746" t="s">
        <v>432</v>
      </c>
      <c r="BK317" s="752"/>
    </row>
    <row r="318" s="714" customFormat="1" ht="27.95" hidden="1" customHeight="1" spans="1:63">
      <c r="A318" s="755">
        <v>311</v>
      </c>
      <c r="B318" s="746">
        <v>2020</v>
      </c>
      <c r="C318" s="747" t="s">
        <v>1191</v>
      </c>
      <c r="D318" s="752">
        <v>44135</v>
      </c>
      <c r="E318" s="746"/>
      <c r="F318" s="1003" t="s">
        <v>1325</v>
      </c>
      <c r="G318" s="750"/>
      <c r="H318" s="750"/>
      <c r="I318" s="793"/>
      <c r="J318" s="750" t="s">
        <v>1326</v>
      </c>
      <c r="K318" s="745"/>
      <c r="L318" s="793"/>
      <c r="M318" s="750" t="s">
        <v>466</v>
      </c>
      <c r="N318" s="786" t="s">
        <v>1327</v>
      </c>
      <c r="O318" s="785" t="s">
        <v>1328</v>
      </c>
      <c r="P318" s="749"/>
      <c r="Q318" s="790">
        <v>1712235151</v>
      </c>
      <c r="R318" s="807"/>
      <c r="S318" s="808" t="s">
        <v>1288</v>
      </c>
      <c r="T318" s="810">
        <v>151</v>
      </c>
      <c r="U318" s="746">
        <v>8.32</v>
      </c>
      <c r="V318" s="750">
        <v>1</v>
      </c>
      <c r="W318" s="746" t="s">
        <v>74</v>
      </c>
      <c r="X318" s="746"/>
      <c r="Y318" s="746"/>
      <c r="Z318" s="746"/>
      <c r="AA318" s="746"/>
      <c r="AB318" s="750"/>
      <c r="AC318" s="746"/>
      <c r="AD318" s="746"/>
      <c r="AE318" s="746"/>
      <c r="AF318" s="746"/>
      <c r="AG318" s="746" t="s">
        <v>74</v>
      </c>
      <c r="AH318" s="833">
        <v>44135</v>
      </c>
      <c r="AI318" s="834" t="str">
        <f t="shared" si="20"/>
        <v>octubre</v>
      </c>
      <c r="AJ318" s="746"/>
      <c r="AK318" s="833"/>
      <c r="AL318" s="834" t="b">
        <f t="shared" si="17"/>
        <v>0</v>
      </c>
      <c r="AM318" s="790"/>
      <c r="AN318" s="790"/>
      <c r="AO318" s="790"/>
      <c r="AP318" s="847"/>
      <c r="AQ318" s="834" t="b">
        <f t="shared" si="18"/>
        <v>0</v>
      </c>
      <c r="AR318" s="790"/>
      <c r="AS318" s="790"/>
      <c r="AT318" s="746"/>
      <c r="AU318" s="833"/>
      <c r="AV318" s="834" t="b">
        <f t="shared" si="19"/>
        <v>0</v>
      </c>
      <c r="AW318" s="790"/>
      <c r="AX318" s="790"/>
      <c r="AY318" s="790"/>
      <c r="AZ318" s="746"/>
      <c r="BA318" s="746"/>
      <c r="BB318" s="746"/>
      <c r="BC318" s="746"/>
      <c r="BD318" s="746"/>
      <c r="BE318" s="936" t="s">
        <v>1162</v>
      </c>
      <c r="BF318" s="841">
        <v>44135</v>
      </c>
      <c r="BG318" s="866">
        <f ca="1" t="shared" si="16"/>
        <v>25</v>
      </c>
      <c r="BH318" s="746" t="s">
        <v>77</v>
      </c>
      <c r="BI318" s="746" t="s">
        <v>77</v>
      </c>
      <c r="BJ318" s="746" t="s">
        <v>432</v>
      </c>
      <c r="BK318" s="752"/>
    </row>
    <row r="319" s="714" customFormat="1" ht="27.95" hidden="1" customHeight="1" spans="1:63">
      <c r="A319" s="755">
        <v>312</v>
      </c>
      <c r="B319" s="746">
        <v>2020</v>
      </c>
      <c r="C319" s="747" t="s">
        <v>1191</v>
      </c>
      <c r="D319" s="752">
        <v>44128</v>
      </c>
      <c r="E319" s="746"/>
      <c r="F319" s="749" t="s">
        <v>1329</v>
      </c>
      <c r="G319" s="750"/>
      <c r="H319" s="750"/>
      <c r="I319" s="793"/>
      <c r="J319" s="750" t="s">
        <v>1330</v>
      </c>
      <c r="K319" s="745"/>
      <c r="L319" s="793"/>
      <c r="M319" s="750" t="s">
        <v>753</v>
      </c>
      <c r="N319" s="786" t="s">
        <v>1323</v>
      </c>
      <c r="O319" s="785" t="s">
        <v>1331</v>
      </c>
      <c r="P319" s="749"/>
      <c r="Q319" s="790">
        <v>101748175</v>
      </c>
      <c r="R319" s="807"/>
      <c r="S319" s="808" t="s">
        <v>152</v>
      </c>
      <c r="T319" s="810">
        <v>332</v>
      </c>
      <c r="U319" s="746">
        <v>3.105</v>
      </c>
      <c r="V319" s="750">
        <v>5</v>
      </c>
      <c r="W319" s="746" t="s">
        <v>74</v>
      </c>
      <c r="X319" s="746"/>
      <c r="Y319" s="746"/>
      <c r="Z319" s="746"/>
      <c r="AA319" s="746"/>
      <c r="AB319" s="750"/>
      <c r="AC319" s="746"/>
      <c r="AD319" s="746"/>
      <c r="AE319" s="746"/>
      <c r="AF319" s="746"/>
      <c r="AG319" s="746" t="s">
        <v>74</v>
      </c>
      <c r="AH319" s="833">
        <v>44128</v>
      </c>
      <c r="AI319" s="834" t="str">
        <f t="shared" si="20"/>
        <v>octubre</v>
      </c>
      <c r="AJ319" s="746"/>
      <c r="AK319" s="833"/>
      <c r="AL319" s="834" t="b">
        <f t="shared" si="17"/>
        <v>0</v>
      </c>
      <c r="AM319" s="790"/>
      <c r="AN319" s="790"/>
      <c r="AO319" s="790"/>
      <c r="AP319" s="847"/>
      <c r="AQ319" s="834" t="b">
        <f t="shared" si="18"/>
        <v>0</v>
      </c>
      <c r="AR319" s="790"/>
      <c r="AS319" s="790"/>
      <c r="AT319" s="746"/>
      <c r="AU319" s="833"/>
      <c r="AV319" s="834" t="b">
        <f t="shared" si="19"/>
        <v>0</v>
      </c>
      <c r="AW319" s="790"/>
      <c r="AX319" s="790"/>
      <c r="AY319" s="790"/>
      <c r="AZ319" s="746"/>
      <c r="BA319" s="746"/>
      <c r="BB319" s="746"/>
      <c r="BC319" s="746"/>
      <c r="BD319" s="746"/>
      <c r="BE319" s="936" t="s">
        <v>1162</v>
      </c>
      <c r="BF319" s="841">
        <v>44128</v>
      </c>
      <c r="BG319" s="866">
        <f ca="1" t="shared" si="16"/>
        <v>30</v>
      </c>
      <c r="BH319" s="746" t="s">
        <v>77</v>
      </c>
      <c r="BI319" s="746" t="s">
        <v>77</v>
      </c>
      <c r="BJ319" s="746" t="s">
        <v>432</v>
      </c>
      <c r="BK319" s="752"/>
    </row>
    <row r="320" s="714" customFormat="1" ht="27.95" hidden="1" customHeight="1" spans="1:63">
      <c r="A320" s="755">
        <v>313</v>
      </c>
      <c r="B320" s="746">
        <v>2020</v>
      </c>
      <c r="C320" s="747" t="s">
        <v>1191</v>
      </c>
      <c r="D320" s="752">
        <v>44112</v>
      </c>
      <c r="E320" s="746"/>
      <c r="F320" s="1003" t="s">
        <v>1332</v>
      </c>
      <c r="G320" s="750"/>
      <c r="H320" s="750"/>
      <c r="I320" s="793"/>
      <c r="J320" s="750" t="s">
        <v>1333</v>
      </c>
      <c r="K320" s="745"/>
      <c r="L320" s="793"/>
      <c r="M320" s="750" t="s">
        <v>1091</v>
      </c>
      <c r="N320" s="786" t="s">
        <v>1334</v>
      </c>
      <c r="O320" s="785" t="s">
        <v>1335</v>
      </c>
      <c r="P320" s="749"/>
      <c r="Q320" s="790">
        <v>401761838</v>
      </c>
      <c r="R320" s="807"/>
      <c r="S320" s="808" t="s">
        <v>1288</v>
      </c>
      <c r="T320" s="810">
        <v>151</v>
      </c>
      <c r="U320" s="746">
        <v>8.32</v>
      </c>
      <c r="V320" s="750">
        <v>1</v>
      </c>
      <c r="W320" s="746" t="s">
        <v>74</v>
      </c>
      <c r="X320" s="746"/>
      <c r="Y320" s="746"/>
      <c r="Z320" s="746"/>
      <c r="AA320" s="746"/>
      <c r="AB320" s="750"/>
      <c r="AC320" s="746"/>
      <c r="AD320" s="746"/>
      <c r="AE320" s="746"/>
      <c r="AF320" s="746"/>
      <c r="AG320" s="746" t="s">
        <v>74</v>
      </c>
      <c r="AH320" s="833">
        <v>44112</v>
      </c>
      <c r="AI320" s="834" t="str">
        <f t="shared" si="20"/>
        <v>octubre</v>
      </c>
      <c r="AJ320" s="746"/>
      <c r="AK320" s="833"/>
      <c r="AL320" s="834" t="b">
        <f t="shared" si="17"/>
        <v>0</v>
      </c>
      <c r="AM320" s="790"/>
      <c r="AN320" s="790"/>
      <c r="AO320" s="790"/>
      <c r="AP320" s="847"/>
      <c r="AQ320" s="834" t="b">
        <f t="shared" si="18"/>
        <v>0</v>
      </c>
      <c r="AR320" s="790"/>
      <c r="AS320" s="790"/>
      <c r="AT320" s="746"/>
      <c r="AU320" s="833"/>
      <c r="AV320" s="834" t="b">
        <f t="shared" si="19"/>
        <v>0</v>
      </c>
      <c r="AW320" s="790"/>
      <c r="AX320" s="790"/>
      <c r="AY320" s="790"/>
      <c r="AZ320" s="746"/>
      <c r="BA320" s="746"/>
      <c r="BB320" s="746"/>
      <c r="BC320" s="746"/>
      <c r="BD320" s="746"/>
      <c r="BE320" s="936" t="s">
        <v>1162</v>
      </c>
      <c r="BF320" s="841">
        <v>44112</v>
      </c>
      <c r="BG320" s="866">
        <f ca="1" t="shared" si="16"/>
        <v>42</v>
      </c>
      <c r="BH320" s="746" t="s">
        <v>77</v>
      </c>
      <c r="BI320" s="746" t="s">
        <v>77</v>
      </c>
      <c r="BJ320" s="746" t="s">
        <v>91</v>
      </c>
      <c r="BK320" s="752"/>
    </row>
    <row r="321" s="714" customFormat="1" ht="27.95" hidden="1" customHeight="1" spans="1:63">
      <c r="A321" s="755">
        <v>314</v>
      </c>
      <c r="B321" s="746">
        <v>2020</v>
      </c>
      <c r="C321" s="747" t="s">
        <v>1191</v>
      </c>
      <c r="D321" s="752">
        <v>44136</v>
      </c>
      <c r="E321" s="746"/>
      <c r="F321" s="749" t="s">
        <v>1336</v>
      </c>
      <c r="G321" s="750"/>
      <c r="H321" s="750"/>
      <c r="I321" s="793"/>
      <c r="J321" s="750" t="s">
        <v>1337</v>
      </c>
      <c r="K321" s="745"/>
      <c r="L321" s="793"/>
      <c r="M321" s="750" t="s">
        <v>466</v>
      </c>
      <c r="N321" s="786" t="s">
        <v>1338</v>
      </c>
      <c r="O321" s="785" t="s">
        <v>1339</v>
      </c>
      <c r="P321" s="749"/>
      <c r="Q321" s="790">
        <v>401052261</v>
      </c>
      <c r="R321" s="807"/>
      <c r="S321" s="808" t="s">
        <v>152</v>
      </c>
      <c r="T321" s="810">
        <v>332</v>
      </c>
      <c r="U321" s="746">
        <v>3.105</v>
      </c>
      <c r="V321" s="750">
        <v>5</v>
      </c>
      <c r="W321" s="746" t="s">
        <v>74</v>
      </c>
      <c r="X321" s="746"/>
      <c r="Y321" s="746"/>
      <c r="Z321" s="746"/>
      <c r="AA321" s="746"/>
      <c r="AB321" s="750"/>
      <c r="AC321" s="746"/>
      <c r="AD321" s="746"/>
      <c r="AE321" s="746"/>
      <c r="AF321" s="746"/>
      <c r="AG321" s="746" t="s">
        <v>74</v>
      </c>
      <c r="AH321" s="833">
        <v>44136</v>
      </c>
      <c r="AI321" s="834" t="str">
        <f t="shared" si="20"/>
        <v>noviembre</v>
      </c>
      <c r="AJ321" s="746"/>
      <c r="AK321" s="833"/>
      <c r="AL321" s="834" t="b">
        <f t="shared" si="17"/>
        <v>0</v>
      </c>
      <c r="AM321" s="790"/>
      <c r="AN321" s="790"/>
      <c r="AO321" s="790"/>
      <c r="AP321" s="847"/>
      <c r="AQ321" s="834" t="b">
        <f t="shared" si="18"/>
        <v>0</v>
      </c>
      <c r="AR321" s="790"/>
      <c r="AS321" s="790"/>
      <c r="AT321" s="746"/>
      <c r="AU321" s="833"/>
      <c r="AV321" s="834" t="b">
        <f t="shared" si="19"/>
        <v>0</v>
      </c>
      <c r="AW321" s="790"/>
      <c r="AX321" s="790"/>
      <c r="AY321" s="790"/>
      <c r="AZ321" s="746"/>
      <c r="BA321" s="746"/>
      <c r="BB321" s="746"/>
      <c r="BC321" s="746"/>
      <c r="BD321" s="746"/>
      <c r="BE321" s="936" t="s">
        <v>1162</v>
      </c>
      <c r="BF321" s="841">
        <v>44136</v>
      </c>
      <c r="BG321" s="866">
        <f ca="1" t="shared" si="16"/>
        <v>25</v>
      </c>
      <c r="BH321" s="746" t="s">
        <v>77</v>
      </c>
      <c r="BI321" s="746" t="s">
        <v>77</v>
      </c>
      <c r="BJ321" s="746" t="s">
        <v>91</v>
      </c>
      <c r="BK321" s="752"/>
    </row>
    <row r="322" s="714" customFormat="1" ht="27.95" hidden="1" customHeight="1" spans="1:63">
      <c r="A322" s="755">
        <v>315</v>
      </c>
      <c r="B322" s="746">
        <v>2020</v>
      </c>
      <c r="C322" s="747" t="s">
        <v>1191</v>
      </c>
      <c r="D322" s="752">
        <v>44128</v>
      </c>
      <c r="E322" s="746"/>
      <c r="F322" s="1003" t="s">
        <v>1340</v>
      </c>
      <c r="G322" s="750"/>
      <c r="H322" s="750"/>
      <c r="I322" s="793"/>
      <c r="J322" s="750" t="s">
        <v>1341</v>
      </c>
      <c r="K322" s="745"/>
      <c r="L322" s="793"/>
      <c r="M322" s="750" t="s">
        <v>378</v>
      </c>
      <c r="N322" s="786" t="s">
        <v>1323</v>
      </c>
      <c r="O322" s="785" t="s">
        <v>1342</v>
      </c>
      <c r="P322" s="749"/>
      <c r="Q322" s="790">
        <v>1714858444</v>
      </c>
      <c r="R322" s="807"/>
      <c r="S322" s="808" t="s">
        <v>152</v>
      </c>
      <c r="T322" s="810">
        <v>332</v>
      </c>
      <c r="U322" s="746">
        <v>3.105</v>
      </c>
      <c r="V322" s="750">
        <v>5</v>
      </c>
      <c r="W322" s="746" t="s">
        <v>74</v>
      </c>
      <c r="X322" s="746"/>
      <c r="Y322" s="746"/>
      <c r="Z322" s="746"/>
      <c r="AA322" s="746"/>
      <c r="AB322" s="750"/>
      <c r="AC322" s="746"/>
      <c r="AD322" s="746"/>
      <c r="AE322" s="746"/>
      <c r="AF322" s="746"/>
      <c r="AG322" s="746" t="s">
        <v>74</v>
      </c>
      <c r="AH322" s="833">
        <v>44128</v>
      </c>
      <c r="AI322" s="834" t="str">
        <f t="shared" si="20"/>
        <v>octubre</v>
      </c>
      <c r="AJ322" s="746"/>
      <c r="AK322" s="833"/>
      <c r="AL322" s="834" t="b">
        <f t="shared" si="17"/>
        <v>0</v>
      </c>
      <c r="AM322" s="790"/>
      <c r="AN322" s="790"/>
      <c r="AO322" s="790"/>
      <c r="AP322" s="847"/>
      <c r="AQ322" s="834" t="b">
        <f t="shared" si="18"/>
        <v>0</v>
      </c>
      <c r="AR322" s="790"/>
      <c r="AS322" s="790"/>
      <c r="AT322" s="746"/>
      <c r="AU322" s="833"/>
      <c r="AV322" s="834" t="b">
        <f t="shared" si="19"/>
        <v>0</v>
      </c>
      <c r="AW322" s="790"/>
      <c r="AX322" s="790"/>
      <c r="AY322" s="790"/>
      <c r="AZ322" s="746"/>
      <c r="BA322" s="746"/>
      <c r="BB322" s="746"/>
      <c r="BC322" s="746"/>
      <c r="BD322" s="746"/>
      <c r="BE322" s="936" t="s">
        <v>1162</v>
      </c>
      <c r="BF322" s="841">
        <v>44128</v>
      </c>
      <c r="BG322" s="866">
        <f ca="1" t="shared" si="16"/>
        <v>30</v>
      </c>
      <c r="BH322" s="746" t="s">
        <v>77</v>
      </c>
      <c r="BI322" s="746" t="s">
        <v>77</v>
      </c>
      <c r="BJ322" s="746" t="s">
        <v>91</v>
      </c>
      <c r="BK322" s="752"/>
    </row>
    <row r="323" s="714" customFormat="1" ht="27.95" hidden="1" customHeight="1" spans="1:63">
      <c r="A323" s="755">
        <v>316</v>
      </c>
      <c r="B323" s="746">
        <v>2020</v>
      </c>
      <c r="C323" s="747" t="s">
        <v>1191</v>
      </c>
      <c r="D323" s="752">
        <v>44128</v>
      </c>
      <c r="E323" s="746"/>
      <c r="F323" s="749" t="s">
        <v>1343</v>
      </c>
      <c r="G323" s="750"/>
      <c r="H323" s="750"/>
      <c r="I323" s="793"/>
      <c r="J323" s="750" t="s">
        <v>1344</v>
      </c>
      <c r="K323" s="745"/>
      <c r="L323" s="793"/>
      <c r="M323" s="750" t="s">
        <v>753</v>
      </c>
      <c r="N323" s="786" t="s">
        <v>1345</v>
      </c>
      <c r="O323" s="786" t="s">
        <v>1345</v>
      </c>
      <c r="P323" s="749"/>
      <c r="Q323" s="790">
        <v>1709996692</v>
      </c>
      <c r="R323" s="807"/>
      <c r="S323" s="936" t="s">
        <v>1004</v>
      </c>
      <c r="T323" s="810">
        <v>201</v>
      </c>
      <c r="U323" s="746">
        <v>8.6</v>
      </c>
      <c r="V323" s="750">
        <v>1</v>
      </c>
      <c r="W323" s="746" t="s">
        <v>74</v>
      </c>
      <c r="X323" s="746"/>
      <c r="Y323" s="746"/>
      <c r="Z323" s="746"/>
      <c r="AA323" s="746"/>
      <c r="AB323" s="750"/>
      <c r="AC323" s="746"/>
      <c r="AD323" s="746"/>
      <c r="AE323" s="746"/>
      <c r="AF323" s="746"/>
      <c r="AG323" s="746" t="s">
        <v>74</v>
      </c>
      <c r="AH323" s="833">
        <v>44128</v>
      </c>
      <c r="AI323" s="834" t="str">
        <f t="shared" si="20"/>
        <v>octubre</v>
      </c>
      <c r="AJ323" s="746"/>
      <c r="AK323" s="833"/>
      <c r="AL323" s="834" t="b">
        <f t="shared" si="17"/>
        <v>0</v>
      </c>
      <c r="AM323" s="790"/>
      <c r="AN323" s="790"/>
      <c r="AO323" s="790"/>
      <c r="AP323" s="847"/>
      <c r="AQ323" s="834" t="b">
        <f t="shared" si="18"/>
        <v>0</v>
      </c>
      <c r="AR323" s="790"/>
      <c r="AS323" s="790"/>
      <c r="AT323" s="746"/>
      <c r="AU323" s="833"/>
      <c r="AV323" s="834" t="b">
        <f t="shared" si="19"/>
        <v>0</v>
      </c>
      <c r="AW323" s="790"/>
      <c r="AX323" s="790"/>
      <c r="AY323" s="790"/>
      <c r="AZ323" s="746"/>
      <c r="BA323" s="746"/>
      <c r="BB323" s="746"/>
      <c r="BC323" s="746"/>
      <c r="BD323" s="746"/>
      <c r="BE323" s="936" t="s">
        <v>1162</v>
      </c>
      <c r="BF323" s="841">
        <v>44128</v>
      </c>
      <c r="BG323" s="866">
        <f ca="1" t="shared" si="16"/>
        <v>30</v>
      </c>
      <c r="BH323" s="746" t="s">
        <v>77</v>
      </c>
      <c r="BI323" s="746" t="s">
        <v>77</v>
      </c>
      <c r="BJ323" s="746" t="s">
        <v>91</v>
      </c>
      <c r="BK323" s="752"/>
    </row>
    <row r="324" s="714" customFormat="1" ht="27.95" hidden="1" customHeight="1" spans="1:63">
      <c r="A324" s="755">
        <v>317</v>
      </c>
      <c r="B324" s="746">
        <v>2020</v>
      </c>
      <c r="C324" s="747" t="s">
        <v>1191</v>
      </c>
      <c r="D324" s="752">
        <v>44128</v>
      </c>
      <c r="E324" s="746"/>
      <c r="F324" s="1003" t="s">
        <v>1346</v>
      </c>
      <c r="G324" s="750"/>
      <c r="H324" s="750"/>
      <c r="I324" s="793"/>
      <c r="J324" s="750" t="s">
        <v>1347</v>
      </c>
      <c r="K324" s="745"/>
      <c r="L324" s="793"/>
      <c r="M324" s="750" t="s">
        <v>753</v>
      </c>
      <c r="N324" s="786" t="s">
        <v>1323</v>
      </c>
      <c r="O324" s="785" t="s">
        <v>1348</v>
      </c>
      <c r="P324" s="749"/>
      <c r="Q324" s="790">
        <v>1707197305</v>
      </c>
      <c r="R324" s="807"/>
      <c r="S324" s="808" t="s">
        <v>152</v>
      </c>
      <c r="T324" s="810">
        <v>332</v>
      </c>
      <c r="U324" s="746">
        <v>3.105</v>
      </c>
      <c r="V324" s="750">
        <v>1</v>
      </c>
      <c r="W324" s="746" t="s">
        <v>74</v>
      </c>
      <c r="X324" s="746"/>
      <c r="Y324" s="746"/>
      <c r="Z324" s="746"/>
      <c r="AA324" s="746"/>
      <c r="AB324" s="750"/>
      <c r="AC324" s="746"/>
      <c r="AD324" s="746"/>
      <c r="AE324" s="746"/>
      <c r="AF324" s="746"/>
      <c r="AG324" s="746" t="s">
        <v>74</v>
      </c>
      <c r="AH324" s="833">
        <v>44128</v>
      </c>
      <c r="AI324" s="834" t="str">
        <f t="shared" si="20"/>
        <v>octubre</v>
      </c>
      <c r="AJ324" s="746"/>
      <c r="AK324" s="833"/>
      <c r="AL324" s="834" t="b">
        <f t="shared" si="17"/>
        <v>0</v>
      </c>
      <c r="AM324" s="790"/>
      <c r="AN324" s="790"/>
      <c r="AO324" s="790"/>
      <c r="AP324" s="847"/>
      <c r="AQ324" s="834" t="b">
        <f t="shared" si="18"/>
        <v>0</v>
      </c>
      <c r="AR324" s="790"/>
      <c r="AS324" s="790"/>
      <c r="AT324" s="746"/>
      <c r="AU324" s="833"/>
      <c r="AV324" s="834" t="b">
        <f t="shared" si="19"/>
        <v>0</v>
      </c>
      <c r="AW324" s="790"/>
      <c r="AX324" s="790"/>
      <c r="AY324" s="790"/>
      <c r="AZ324" s="746"/>
      <c r="BA324" s="746"/>
      <c r="BB324" s="746"/>
      <c r="BC324" s="746"/>
      <c r="BD324" s="746"/>
      <c r="BE324" s="936" t="s">
        <v>1162</v>
      </c>
      <c r="BF324" s="841">
        <v>44128</v>
      </c>
      <c r="BG324" s="866">
        <f ca="1" t="shared" si="16"/>
        <v>30</v>
      </c>
      <c r="BH324" s="746" t="s">
        <v>77</v>
      </c>
      <c r="BI324" s="746" t="s">
        <v>77</v>
      </c>
      <c r="BJ324" s="746" t="s">
        <v>91</v>
      </c>
      <c r="BK324" s="752"/>
    </row>
    <row r="325" s="714" customFormat="1" ht="27.95" hidden="1" customHeight="1" spans="1:63">
      <c r="A325" s="755">
        <v>318</v>
      </c>
      <c r="B325" s="746">
        <v>2020</v>
      </c>
      <c r="C325" s="747" t="s">
        <v>1191</v>
      </c>
      <c r="D325" s="752">
        <v>44121</v>
      </c>
      <c r="E325" s="746"/>
      <c r="F325" s="749" t="s">
        <v>1349</v>
      </c>
      <c r="G325" s="750"/>
      <c r="H325" s="750"/>
      <c r="I325" s="793"/>
      <c r="J325" s="750" t="s">
        <v>1350</v>
      </c>
      <c r="K325" s="745"/>
      <c r="L325" s="793"/>
      <c r="M325" s="750" t="s">
        <v>265</v>
      </c>
      <c r="N325" s="786" t="s">
        <v>887</v>
      </c>
      <c r="O325" s="785" t="s">
        <v>1351</v>
      </c>
      <c r="P325" s="749"/>
      <c r="Q325" s="790">
        <v>1726704693</v>
      </c>
      <c r="R325" s="807"/>
      <c r="S325" s="808" t="s">
        <v>1288</v>
      </c>
      <c r="T325" s="810">
        <v>151</v>
      </c>
      <c r="U325" s="746">
        <v>8.32</v>
      </c>
      <c r="V325" s="750">
        <v>1</v>
      </c>
      <c r="W325" s="746" t="s">
        <v>74</v>
      </c>
      <c r="X325" s="746"/>
      <c r="Y325" s="746"/>
      <c r="Z325" s="746"/>
      <c r="AA325" s="746"/>
      <c r="AB325" s="750"/>
      <c r="AC325" s="746"/>
      <c r="AD325" s="746"/>
      <c r="AE325" s="746"/>
      <c r="AF325" s="746"/>
      <c r="AG325" s="746" t="s">
        <v>74</v>
      </c>
      <c r="AH325" s="833">
        <v>44121</v>
      </c>
      <c r="AI325" s="834" t="str">
        <f t="shared" si="20"/>
        <v>octubre</v>
      </c>
      <c r="AJ325" s="746"/>
      <c r="AK325" s="833"/>
      <c r="AL325" s="834" t="b">
        <f t="shared" si="17"/>
        <v>0</v>
      </c>
      <c r="AM325" s="790"/>
      <c r="AN325" s="790"/>
      <c r="AO325" s="790"/>
      <c r="AP325" s="847"/>
      <c r="AQ325" s="834" t="b">
        <f t="shared" si="18"/>
        <v>0</v>
      </c>
      <c r="AR325" s="790"/>
      <c r="AS325" s="790"/>
      <c r="AT325" s="746"/>
      <c r="AU325" s="833"/>
      <c r="AV325" s="834" t="b">
        <f t="shared" si="19"/>
        <v>0</v>
      </c>
      <c r="AW325" s="790"/>
      <c r="AX325" s="790"/>
      <c r="AY325" s="790"/>
      <c r="AZ325" s="746"/>
      <c r="BA325" s="746"/>
      <c r="BB325" s="746"/>
      <c r="BC325" s="746"/>
      <c r="BD325" s="746"/>
      <c r="BE325" s="936" t="s">
        <v>1162</v>
      </c>
      <c r="BF325" s="841">
        <v>44121</v>
      </c>
      <c r="BG325" s="866">
        <f ca="1" t="shared" si="16"/>
        <v>35</v>
      </c>
      <c r="BH325" s="746" t="s">
        <v>77</v>
      </c>
      <c r="BI325" s="746" t="s">
        <v>77</v>
      </c>
      <c r="BJ325" s="746" t="s">
        <v>91</v>
      </c>
      <c r="BK325" s="752"/>
    </row>
    <row r="326" s="714" customFormat="1" ht="27.95" hidden="1" customHeight="1" spans="1:63">
      <c r="A326" s="755">
        <v>319</v>
      </c>
      <c r="B326" s="746">
        <v>2020</v>
      </c>
      <c r="C326" s="747" t="s">
        <v>1191</v>
      </c>
      <c r="D326" s="752">
        <v>44130</v>
      </c>
      <c r="E326" s="746"/>
      <c r="F326" s="1003" t="s">
        <v>1352</v>
      </c>
      <c r="G326" s="750"/>
      <c r="H326" s="750"/>
      <c r="I326" s="793"/>
      <c r="J326" s="750" t="s">
        <v>1353</v>
      </c>
      <c r="K326" s="745"/>
      <c r="L326" s="793"/>
      <c r="M326" s="750" t="s">
        <v>923</v>
      </c>
      <c r="N326" s="786" t="s">
        <v>1354</v>
      </c>
      <c r="O326" s="786" t="s">
        <v>1355</v>
      </c>
      <c r="P326" s="749"/>
      <c r="Q326" s="790">
        <v>1714061981</v>
      </c>
      <c r="R326" s="807"/>
      <c r="S326" s="808" t="s">
        <v>99</v>
      </c>
      <c r="T326" s="810">
        <v>332</v>
      </c>
      <c r="U326" s="746">
        <v>3.104</v>
      </c>
      <c r="V326" s="750">
        <v>1</v>
      </c>
      <c r="W326" s="746"/>
      <c r="X326" s="746" t="s">
        <v>74</v>
      </c>
      <c r="Y326" s="746" t="s">
        <v>1356</v>
      </c>
      <c r="Z326" s="746"/>
      <c r="AA326" s="746" t="s">
        <v>39</v>
      </c>
      <c r="AB326" s="750" t="s">
        <v>1357</v>
      </c>
      <c r="AC326" s="746"/>
      <c r="AD326" s="746"/>
      <c r="AE326" s="746"/>
      <c r="AF326" s="746"/>
      <c r="AG326" s="746" t="s">
        <v>74</v>
      </c>
      <c r="AH326" s="833">
        <v>44130</v>
      </c>
      <c r="AI326" s="834" t="str">
        <f t="shared" si="20"/>
        <v>octubre</v>
      </c>
      <c r="AJ326" s="746"/>
      <c r="AK326" s="833"/>
      <c r="AL326" s="834" t="b">
        <f t="shared" si="17"/>
        <v>0</v>
      </c>
      <c r="AM326" s="790"/>
      <c r="AN326" s="790"/>
      <c r="AO326" s="790"/>
      <c r="AP326" s="847"/>
      <c r="AQ326" s="834" t="b">
        <f t="shared" si="18"/>
        <v>0</v>
      </c>
      <c r="AR326" s="790"/>
      <c r="AS326" s="790"/>
      <c r="AT326" s="746"/>
      <c r="AU326" s="833"/>
      <c r="AV326" s="834" t="b">
        <f t="shared" si="19"/>
        <v>0</v>
      </c>
      <c r="AW326" s="790"/>
      <c r="AX326" s="790"/>
      <c r="AY326" s="790"/>
      <c r="AZ326" s="746"/>
      <c r="BA326" s="746"/>
      <c r="BB326" s="746"/>
      <c r="BC326" s="746"/>
      <c r="BD326" s="746"/>
      <c r="BE326" s="936" t="s">
        <v>1162</v>
      </c>
      <c r="BF326" s="841">
        <v>44130</v>
      </c>
      <c r="BG326" s="866">
        <f ca="1" t="shared" si="16"/>
        <v>30</v>
      </c>
      <c r="BH326" s="746" t="s">
        <v>77</v>
      </c>
      <c r="BI326" s="746" t="s">
        <v>77</v>
      </c>
      <c r="BJ326" s="746" t="s">
        <v>91</v>
      </c>
      <c r="BK326" s="752"/>
    </row>
    <row r="327" s="714" customFormat="1" ht="27.95" hidden="1" customHeight="1" spans="1:63">
      <c r="A327" s="755">
        <v>320</v>
      </c>
      <c r="B327" s="746">
        <v>2020</v>
      </c>
      <c r="C327" s="747" t="s">
        <v>1191</v>
      </c>
      <c r="D327" s="752">
        <v>44128</v>
      </c>
      <c r="E327" s="746"/>
      <c r="F327" s="749" t="s">
        <v>1358</v>
      </c>
      <c r="G327" s="750"/>
      <c r="H327" s="750"/>
      <c r="I327" s="793"/>
      <c r="J327" s="750" t="s">
        <v>1359</v>
      </c>
      <c r="K327" s="745"/>
      <c r="L327" s="793"/>
      <c r="M327" s="750" t="s">
        <v>753</v>
      </c>
      <c r="N327" s="786" t="s">
        <v>1323</v>
      </c>
      <c r="O327" s="785" t="s">
        <v>1360</v>
      </c>
      <c r="P327" s="749"/>
      <c r="Q327" s="790">
        <v>1712071966</v>
      </c>
      <c r="R327" s="807"/>
      <c r="S327" s="808" t="s">
        <v>152</v>
      </c>
      <c r="T327" s="810">
        <v>332</v>
      </c>
      <c r="U327" s="746">
        <v>3.105</v>
      </c>
      <c r="V327" s="750">
        <v>1</v>
      </c>
      <c r="W327" s="746" t="s">
        <v>74</v>
      </c>
      <c r="X327" s="746"/>
      <c r="Y327" s="746"/>
      <c r="Z327" s="746"/>
      <c r="AA327" s="746"/>
      <c r="AB327" s="750"/>
      <c r="AC327" s="746"/>
      <c r="AD327" s="746"/>
      <c r="AE327" s="746"/>
      <c r="AF327" s="746"/>
      <c r="AG327" s="746" t="s">
        <v>74</v>
      </c>
      <c r="AH327" s="833">
        <v>44128</v>
      </c>
      <c r="AI327" s="834" t="str">
        <f t="shared" si="20"/>
        <v>octubre</v>
      </c>
      <c r="AJ327" s="746"/>
      <c r="AK327" s="833"/>
      <c r="AL327" s="834" t="b">
        <f t="shared" si="17"/>
        <v>0</v>
      </c>
      <c r="AM327" s="790"/>
      <c r="AN327" s="790"/>
      <c r="AO327" s="790"/>
      <c r="AP327" s="847"/>
      <c r="AQ327" s="834" t="b">
        <f t="shared" si="18"/>
        <v>0</v>
      </c>
      <c r="AR327" s="790"/>
      <c r="AS327" s="790"/>
      <c r="AT327" s="746"/>
      <c r="AU327" s="833"/>
      <c r="AV327" s="834" t="b">
        <f t="shared" si="19"/>
        <v>0</v>
      </c>
      <c r="AW327" s="790"/>
      <c r="AX327" s="790"/>
      <c r="AY327" s="790"/>
      <c r="AZ327" s="746"/>
      <c r="BA327" s="746"/>
      <c r="BB327" s="746"/>
      <c r="BC327" s="746"/>
      <c r="BD327" s="746"/>
      <c r="BE327" s="936" t="s">
        <v>1162</v>
      </c>
      <c r="BF327" s="841">
        <v>44128</v>
      </c>
      <c r="BG327" s="866">
        <f ca="1" t="shared" si="16"/>
        <v>30</v>
      </c>
      <c r="BH327" s="746" t="s">
        <v>77</v>
      </c>
      <c r="BI327" s="746" t="s">
        <v>77</v>
      </c>
      <c r="BJ327" s="746" t="s">
        <v>419</v>
      </c>
      <c r="BK327" s="752"/>
    </row>
    <row r="328" s="714" customFormat="1" ht="27.95" hidden="1" customHeight="1" spans="1:63">
      <c r="A328" s="755">
        <v>321</v>
      </c>
      <c r="B328" s="746">
        <v>2020</v>
      </c>
      <c r="C328" s="747" t="s">
        <v>1191</v>
      </c>
      <c r="D328" s="752">
        <v>44128</v>
      </c>
      <c r="E328" s="746"/>
      <c r="F328" s="1003" t="s">
        <v>1361</v>
      </c>
      <c r="G328" s="750"/>
      <c r="H328" s="750"/>
      <c r="I328" s="793"/>
      <c r="J328" s="750" t="s">
        <v>1362</v>
      </c>
      <c r="K328" s="745"/>
      <c r="L328" s="793"/>
      <c r="M328" s="750" t="s">
        <v>753</v>
      </c>
      <c r="N328" s="786" t="s">
        <v>1363</v>
      </c>
      <c r="O328" s="785" t="s">
        <v>1364</v>
      </c>
      <c r="P328" s="749"/>
      <c r="Q328" s="790">
        <v>1724573942</v>
      </c>
      <c r="R328" s="807"/>
      <c r="S328" s="808" t="s">
        <v>152</v>
      </c>
      <c r="T328" s="810">
        <v>332</v>
      </c>
      <c r="U328" s="746">
        <v>3.105</v>
      </c>
      <c r="V328" s="750">
        <v>1</v>
      </c>
      <c r="W328" s="746" t="s">
        <v>74</v>
      </c>
      <c r="X328" s="746"/>
      <c r="Y328" s="746"/>
      <c r="Z328" s="746"/>
      <c r="AA328" s="746"/>
      <c r="AB328" s="750"/>
      <c r="AC328" s="746"/>
      <c r="AD328" s="746"/>
      <c r="AE328" s="746"/>
      <c r="AF328" s="746"/>
      <c r="AG328" s="746" t="s">
        <v>74</v>
      </c>
      <c r="AH328" s="833">
        <v>44128</v>
      </c>
      <c r="AI328" s="834" t="str">
        <f t="shared" si="20"/>
        <v>octubre</v>
      </c>
      <c r="AJ328" s="746"/>
      <c r="AK328" s="833"/>
      <c r="AL328" s="834" t="b">
        <f t="shared" si="17"/>
        <v>0</v>
      </c>
      <c r="AM328" s="790"/>
      <c r="AN328" s="790"/>
      <c r="AO328" s="790"/>
      <c r="AP328" s="847"/>
      <c r="AQ328" s="834" t="b">
        <f t="shared" si="18"/>
        <v>0</v>
      </c>
      <c r="AR328" s="790"/>
      <c r="AS328" s="790"/>
      <c r="AT328" s="746"/>
      <c r="AU328" s="833"/>
      <c r="AV328" s="834" t="b">
        <f t="shared" si="19"/>
        <v>0</v>
      </c>
      <c r="AW328" s="790"/>
      <c r="AX328" s="790"/>
      <c r="AY328" s="790"/>
      <c r="AZ328" s="746"/>
      <c r="BA328" s="746"/>
      <c r="BB328" s="746"/>
      <c r="BC328" s="746"/>
      <c r="BD328" s="746"/>
      <c r="BE328" s="936" t="s">
        <v>1162</v>
      </c>
      <c r="BF328" s="841">
        <v>44128</v>
      </c>
      <c r="BG328" s="866">
        <f ca="1" t="shared" si="16"/>
        <v>30</v>
      </c>
      <c r="BH328" s="746" t="s">
        <v>77</v>
      </c>
      <c r="BI328" s="746" t="s">
        <v>77</v>
      </c>
      <c r="BJ328" s="746" t="s">
        <v>419</v>
      </c>
      <c r="BK328" s="752"/>
    </row>
    <row r="329" s="714" customFormat="1" ht="27.95" hidden="1" customHeight="1" spans="1:63">
      <c r="A329" s="755">
        <v>322</v>
      </c>
      <c r="B329" s="746">
        <v>2020</v>
      </c>
      <c r="C329" s="747" t="s">
        <v>1191</v>
      </c>
      <c r="D329" s="752">
        <v>44114</v>
      </c>
      <c r="E329" s="746"/>
      <c r="F329" s="749" t="s">
        <v>1365</v>
      </c>
      <c r="G329" s="750"/>
      <c r="H329" s="750"/>
      <c r="I329" s="793"/>
      <c r="J329" s="750" t="s">
        <v>1366</v>
      </c>
      <c r="K329" s="745"/>
      <c r="L329" s="793"/>
      <c r="M329" s="750" t="s">
        <v>923</v>
      </c>
      <c r="N329" s="786" t="s">
        <v>923</v>
      </c>
      <c r="O329" s="785" t="s">
        <v>1367</v>
      </c>
      <c r="P329" s="749"/>
      <c r="Q329" s="790">
        <v>1714320981</v>
      </c>
      <c r="R329" s="807"/>
      <c r="S329" s="808" t="s">
        <v>1288</v>
      </c>
      <c r="T329" s="810">
        <v>151</v>
      </c>
      <c r="U329" s="746">
        <v>8.32</v>
      </c>
      <c r="V329" s="750">
        <v>1</v>
      </c>
      <c r="W329" s="746" t="s">
        <v>74</v>
      </c>
      <c r="X329" s="746"/>
      <c r="Y329" s="746"/>
      <c r="Z329" s="746"/>
      <c r="AA329" s="746"/>
      <c r="AB329" s="750"/>
      <c r="AC329" s="746"/>
      <c r="AD329" s="746"/>
      <c r="AE329" s="746"/>
      <c r="AF329" s="746"/>
      <c r="AG329" s="746" t="s">
        <v>74</v>
      </c>
      <c r="AH329" s="833">
        <v>44114</v>
      </c>
      <c r="AI329" s="834" t="str">
        <f t="shared" si="20"/>
        <v>octubre</v>
      </c>
      <c r="AJ329" s="746"/>
      <c r="AK329" s="833"/>
      <c r="AL329" s="834" t="b">
        <f t="shared" si="17"/>
        <v>0</v>
      </c>
      <c r="AM329" s="790"/>
      <c r="AN329" s="790"/>
      <c r="AO329" s="790"/>
      <c r="AP329" s="847"/>
      <c r="AQ329" s="834" t="b">
        <f t="shared" si="18"/>
        <v>0</v>
      </c>
      <c r="AR329" s="790"/>
      <c r="AS329" s="790"/>
      <c r="AT329" s="746"/>
      <c r="AU329" s="833"/>
      <c r="AV329" s="834" t="b">
        <f t="shared" si="19"/>
        <v>0</v>
      </c>
      <c r="AW329" s="790"/>
      <c r="AX329" s="790"/>
      <c r="AY329" s="790"/>
      <c r="AZ329" s="746"/>
      <c r="BA329" s="746"/>
      <c r="BB329" s="746"/>
      <c r="BC329" s="746"/>
      <c r="BD329" s="746"/>
      <c r="BE329" s="936" t="s">
        <v>1162</v>
      </c>
      <c r="BF329" s="841">
        <v>44114</v>
      </c>
      <c r="BG329" s="866">
        <f ca="1" t="shared" si="16"/>
        <v>40</v>
      </c>
      <c r="BH329" s="746" t="s">
        <v>77</v>
      </c>
      <c r="BI329" s="746" t="s">
        <v>77</v>
      </c>
      <c r="BJ329" s="746" t="s">
        <v>419</v>
      </c>
      <c r="BK329" s="752"/>
    </row>
    <row r="330" s="714" customFormat="1" ht="27.95" hidden="1" customHeight="1" spans="1:63">
      <c r="A330" s="755">
        <v>323</v>
      </c>
      <c r="B330" s="746">
        <v>2020</v>
      </c>
      <c r="C330" s="747" t="s">
        <v>1191</v>
      </c>
      <c r="D330" s="752">
        <v>44127</v>
      </c>
      <c r="E330" s="746"/>
      <c r="F330" s="1003" t="s">
        <v>1368</v>
      </c>
      <c r="G330" s="750"/>
      <c r="H330" s="750"/>
      <c r="I330" s="793"/>
      <c r="J330" s="750" t="s">
        <v>1369</v>
      </c>
      <c r="K330" s="745"/>
      <c r="L330" s="793"/>
      <c r="M330" s="750" t="s">
        <v>1315</v>
      </c>
      <c r="N330" s="786" t="s">
        <v>1316</v>
      </c>
      <c r="O330" s="785" t="s">
        <v>1370</v>
      </c>
      <c r="P330" s="749"/>
      <c r="Q330" s="790">
        <v>1716786692</v>
      </c>
      <c r="R330" s="807"/>
      <c r="S330" s="808" t="s">
        <v>1288</v>
      </c>
      <c r="T330" s="810">
        <v>151</v>
      </c>
      <c r="U330" s="746">
        <v>8.32</v>
      </c>
      <c r="V330" s="750">
        <v>1</v>
      </c>
      <c r="W330" s="746"/>
      <c r="X330" s="746"/>
      <c r="Y330" s="746"/>
      <c r="Z330" s="746"/>
      <c r="AA330" s="746"/>
      <c r="AB330" s="750"/>
      <c r="AC330" s="746"/>
      <c r="AD330" s="746"/>
      <c r="AE330" s="746"/>
      <c r="AF330" s="746"/>
      <c r="AG330" s="746" t="s">
        <v>74</v>
      </c>
      <c r="AH330" s="833">
        <v>44127</v>
      </c>
      <c r="AI330" s="834" t="str">
        <f t="shared" si="20"/>
        <v>octubre</v>
      </c>
      <c r="AJ330" s="746"/>
      <c r="AK330" s="833"/>
      <c r="AL330" s="834" t="b">
        <f t="shared" si="17"/>
        <v>0</v>
      </c>
      <c r="AM330" s="790"/>
      <c r="AN330" s="790"/>
      <c r="AO330" s="790"/>
      <c r="AP330" s="847"/>
      <c r="AQ330" s="834" t="b">
        <f t="shared" si="18"/>
        <v>0</v>
      </c>
      <c r="AR330" s="790"/>
      <c r="AS330" s="790"/>
      <c r="AT330" s="746"/>
      <c r="AU330" s="833"/>
      <c r="AV330" s="834" t="b">
        <f t="shared" si="19"/>
        <v>0</v>
      </c>
      <c r="AW330" s="790"/>
      <c r="AX330" s="790"/>
      <c r="AY330" s="790"/>
      <c r="AZ330" s="746"/>
      <c r="BA330" s="746"/>
      <c r="BB330" s="746"/>
      <c r="BC330" s="746"/>
      <c r="BD330" s="746"/>
      <c r="BE330" s="936" t="s">
        <v>1162</v>
      </c>
      <c r="BF330" s="841">
        <v>44127</v>
      </c>
      <c r="BG330" s="866">
        <f ca="1" t="shared" si="16"/>
        <v>31</v>
      </c>
      <c r="BH330" s="746" t="s">
        <v>77</v>
      </c>
      <c r="BI330" s="746" t="s">
        <v>77</v>
      </c>
      <c r="BJ330" s="746" t="s">
        <v>419</v>
      </c>
      <c r="BK330" s="752"/>
    </row>
    <row r="331" s="714" customFormat="1" ht="27.95" hidden="1" customHeight="1" spans="1:63">
      <c r="A331" s="755">
        <v>324</v>
      </c>
      <c r="B331" s="746">
        <v>2020</v>
      </c>
      <c r="C331" s="747" t="s">
        <v>1191</v>
      </c>
      <c r="D331" s="752">
        <v>44128</v>
      </c>
      <c r="E331" s="746"/>
      <c r="F331" s="749" t="s">
        <v>1371</v>
      </c>
      <c r="G331" s="750"/>
      <c r="H331" s="750"/>
      <c r="I331" s="793"/>
      <c r="J331" s="750" t="s">
        <v>1372</v>
      </c>
      <c r="K331" s="745"/>
      <c r="L331" s="793"/>
      <c r="M331" s="750" t="s">
        <v>378</v>
      </c>
      <c r="N331" s="786" t="s">
        <v>1323</v>
      </c>
      <c r="O331" s="785" t="s">
        <v>1373</v>
      </c>
      <c r="P331" s="749"/>
      <c r="Q331" s="790">
        <v>1723618714</v>
      </c>
      <c r="R331" s="807"/>
      <c r="S331" s="808" t="s">
        <v>152</v>
      </c>
      <c r="T331" s="810">
        <v>332</v>
      </c>
      <c r="U331" s="746">
        <v>3.105</v>
      </c>
      <c r="V331" s="750">
        <v>1</v>
      </c>
      <c r="W331" s="746" t="s">
        <v>74</v>
      </c>
      <c r="X331" s="746"/>
      <c r="Y331" s="746"/>
      <c r="Z331" s="746"/>
      <c r="AA331" s="746"/>
      <c r="AB331" s="750"/>
      <c r="AC331" s="746"/>
      <c r="AD331" s="746"/>
      <c r="AE331" s="746"/>
      <c r="AF331" s="746"/>
      <c r="AG331" s="746" t="s">
        <v>74</v>
      </c>
      <c r="AH331" s="833">
        <v>44128</v>
      </c>
      <c r="AI331" s="834" t="str">
        <f t="shared" ref="AI331:AI394" si="21">IF(AH331&gt;0,TEXT(AH331,"MMMM"))</f>
        <v>octubre</v>
      </c>
      <c r="AJ331" s="746"/>
      <c r="AK331" s="833"/>
      <c r="AL331" s="834" t="b">
        <f t="shared" ref="AL331:AL394" si="22">IF(AK331&gt;0,TEXT(AK331,"MMMM"))</f>
        <v>0</v>
      </c>
      <c r="AM331" s="790"/>
      <c r="AN331" s="790"/>
      <c r="AO331" s="790"/>
      <c r="AP331" s="847"/>
      <c r="AQ331" s="834" t="b">
        <f t="shared" ref="AQ331:AQ394" si="23">IF(AP331&gt;0,TEXT(AP331,"MMMM"))</f>
        <v>0</v>
      </c>
      <c r="AR331" s="790"/>
      <c r="AS331" s="790"/>
      <c r="AT331" s="746"/>
      <c r="AU331" s="833"/>
      <c r="AV331" s="834" t="b">
        <f t="shared" ref="AV331:AV394" si="24">IF(AU331&gt;0,TEXT(AU331,"MMMM"))</f>
        <v>0</v>
      </c>
      <c r="AW331" s="790"/>
      <c r="AX331" s="790"/>
      <c r="AY331" s="790"/>
      <c r="AZ331" s="746"/>
      <c r="BA331" s="746"/>
      <c r="BB331" s="746"/>
      <c r="BC331" s="746"/>
      <c r="BD331" s="746"/>
      <c r="BE331" s="936" t="s">
        <v>1162</v>
      </c>
      <c r="BF331" s="841">
        <v>44128</v>
      </c>
      <c r="BG331" s="866">
        <f ca="1" t="shared" ref="BG331:BG394" si="25">NETWORKDAYS(BF331,TODAY())</f>
        <v>30</v>
      </c>
      <c r="BH331" s="746" t="s">
        <v>77</v>
      </c>
      <c r="BI331" s="746" t="s">
        <v>77</v>
      </c>
      <c r="BJ331" s="746" t="s">
        <v>419</v>
      </c>
      <c r="BK331" s="752"/>
    </row>
    <row r="332" s="714" customFormat="1" ht="27.95" hidden="1" customHeight="1" spans="1:63">
      <c r="A332" s="755">
        <v>325</v>
      </c>
      <c r="B332" s="746">
        <v>2020</v>
      </c>
      <c r="C332" s="747" t="s">
        <v>1191</v>
      </c>
      <c r="D332" s="752">
        <v>44128</v>
      </c>
      <c r="E332" s="746"/>
      <c r="F332" s="1003" t="s">
        <v>1374</v>
      </c>
      <c r="G332" s="750"/>
      <c r="H332" s="750"/>
      <c r="I332" s="793"/>
      <c r="J332" s="750" t="s">
        <v>1375</v>
      </c>
      <c r="K332" s="745"/>
      <c r="L332" s="793"/>
      <c r="M332" s="750" t="s">
        <v>753</v>
      </c>
      <c r="N332" s="786" t="s">
        <v>1376</v>
      </c>
      <c r="O332" s="786" t="s">
        <v>1376</v>
      </c>
      <c r="P332" s="749"/>
      <c r="Q332" s="790">
        <v>1721855862</v>
      </c>
      <c r="R332" s="807"/>
      <c r="S332" s="808" t="s">
        <v>152</v>
      </c>
      <c r="T332" s="810">
        <v>332</v>
      </c>
      <c r="U332" s="746">
        <v>3.105</v>
      </c>
      <c r="V332" s="750">
        <v>1</v>
      </c>
      <c r="W332" s="746" t="s">
        <v>74</v>
      </c>
      <c r="X332" s="746"/>
      <c r="Y332" s="746"/>
      <c r="Z332" s="746"/>
      <c r="AA332" s="746"/>
      <c r="AB332" s="750"/>
      <c r="AC332" s="746"/>
      <c r="AD332" s="746"/>
      <c r="AE332" s="746"/>
      <c r="AF332" s="746"/>
      <c r="AG332" s="746" t="s">
        <v>74</v>
      </c>
      <c r="AH332" s="833">
        <v>44128</v>
      </c>
      <c r="AI332" s="834" t="str">
        <f t="shared" si="21"/>
        <v>octubre</v>
      </c>
      <c r="AJ332" s="746"/>
      <c r="AK332" s="833"/>
      <c r="AL332" s="834" t="b">
        <f t="shared" si="22"/>
        <v>0</v>
      </c>
      <c r="AM332" s="790"/>
      <c r="AN332" s="790"/>
      <c r="AO332" s="790"/>
      <c r="AP332" s="847"/>
      <c r="AQ332" s="834" t="b">
        <f t="shared" si="23"/>
        <v>0</v>
      </c>
      <c r="AR332" s="790"/>
      <c r="AS332" s="790"/>
      <c r="AT332" s="746"/>
      <c r="AU332" s="833"/>
      <c r="AV332" s="834" t="b">
        <f t="shared" si="24"/>
        <v>0</v>
      </c>
      <c r="AW332" s="790"/>
      <c r="AX332" s="790"/>
      <c r="AY332" s="790"/>
      <c r="AZ332" s="746"/>
      <c r="BA332" s="746"/>
      <c r="BB332" s="746"/>
      <c r="BC332" s="746"/>
      <c r="BD332" s="746"/>
      <c r="BE332" s="936" t="s">
        <v>1162</v>
      </c>
      <c r="BF332" s="841">
        <v>44128</v>
      </c>
      <c r="BG332" s="866">
        <f ca="1" t="shared" si="25"/>
        <v>30</v>
      </c>
      <c r="BH332" s="746" t="s">
        <v>77</v>
      </c>
      <c r="BI332" s="746" t="s">
        <v>77</v>
      </c>
      <c r="BJ332" s="746" t="s">
        <v>419</v>
      </c>
      <c r="BK332" s="752"/>
    </row>
    <row r="333" s="714" customFormat="1" ht="27.95" hidden="1" customHeight="1" spans="1:63">
      <c r="A333" s="755">
        <v>326</v>
      </c>
      <c r="B333" s="746">
        <v>2020</v>
      </c>
      <c r="C333" s="747" t="s">
        <v>1191</v>
      </c>
      <c r="D333" s="752">
        <v>44128</v>
      </c>
      <c r="E333" s="746"/>
      <c r="F333" s="749" t="s">
        <v>1377</v>
      </c>
      <c r="G333" s="750"/>
      <c r="H333" s="750"/>
      <c r="I333" s="793"/>
      <c r="J333" s="750" t="s">
        <v>1378</v>
      </c>
      <c r="K333" s="745"/>
      <c r="L333" s="793"/>
      <c r="M333" s="750" t="s">
        <v>1315</v>
      </c>
      <c r="N333" s="786" t="s">
        <v>1316</v>
      </c>
      <c r="O333" s="785" t="s">
        <v>1379</v>
      </c>
      <c r="P333" s="749"/>
      <c r="Q333" s="790">
        <v>1719204628</v>
      </c>
      <c r="R333" s="807"/>
      <c r="S333" s="808" t="s">
        <v>1288</v>
      </c>
      <c r="T333" s="810">
        <v>151</v>
      </c>
      <c r="U333" s="746">
        <v>8.32</v>
      </c>
      <c r="V333" s="750">
        <v>1</v>
      </c>
      <c r="W333" s="746" t="s">
        <v>74</v>
      </c>
      <c r="X333" s="746"/>
      <c r="Y333" s="746"/>
      <c r="Z333" s="746"/>
      <c r="AA333" s="746"/>
      <c r="AB333" s="750"/>
      <c r="AC333" s="746"/>
      <c r="AD333" s="746"/>
      <c r="AE333" s="746"/>
      <c r="AF333" s="746"/>
      <c r="AG333" s="746" t="s">
        <v>74</v>
      </c>
      <c r="AH333" s="833">
        <v>44128</v>
      </c>
      <c r="AI333" s="834" t="str">
        <f t="shared" si="21"/>
        <v>octubre</v>
      </c>
      <c r="AJ333" s="746"/>
      <c r="AK333" s="833"/>
      <c r="AL333" s="834" t="b">
        <f t="shared" si="22"/>
        <v>0</v>
      </c>
      <c r="AM333" s="790"/>
      <c r="AN333" s="790"/>
      <c r="AO333" s="790"/>
      <c r="AP333" s="847"/>
      <c r="AQ333" s="834" t="b">
        <f t="shared" si="23"/>
        <v>0</v>
      </c>
      <c r="AR333" s="790"/>
      <c r="AS333" s="790"/>
      <c r="AT333" s="746"/>
      <c r="AU333" s="833"/>
      <c r="AV333" s="834" t="b">
        <f t="shared" si="24"/>
        <v>0</v>
      </c>
      <c r="AW333" s="790"/>
      <c r="AX333" s="790"/>
      <c r="AY333" s="790"/>
      <c r="AZ333" s="746"/>
      <c r="BA333" s="746"/>
      <c r="BB333" s="746"/>
      <c r="BC333" s="746"/>
      <c r="BD333" s="746"/>
      <c r="BE333" s="936" t="s">
        <v>1162</v>
      </c>
      <c r="BF333" s="841">
        <v>44128</v>
      </c>
      <c r="BG333" s="866">
        <f ca="1" t="shared" si="25"/>
        <v>30</v>
      </c>
      <c r="BH333" s="746" t="s">
        <v>77</v>
      </c>
      <c r="BI333" s="746" t="s">
        <v>77</v>
      </c>
      <c r="BJ333" s="746" t="s">
        <v>419</v>
      </c>
      <c r="BK333" s="752"/>
    </row>
    <row r="334" s="714" customFormat="1" ht="27.95" hidden="1" customHeight="1" spans="1:63">
      <c r="A334" s="755">
        <v>327</v>
      </c>
      <c r="B334" s="746">
        <v>2020</v>
      </c>
      <c r="C334" s="747" t="s">
        <v>1191</v>
      </c>
      <c r="D334" s="752">
        <v>44120</v>
      </c>
      <c r="E334" s="746"/>
      <c r="F334" s="1003" t="s">
        <v>1380</v>
      </c>
      <c r="G334" s="750"/>
      <c r="H334" s="750"/>
      <c r="I334" s="793"/>
      <c r="J334" s="750" t="s">
        <v>1381</v>
      </c>
      <c r="K334" s="745"/>
      <c r="L334" s="793"/>
      <c r="M334" s="750"/>
      <c r="N334" s="786" t="s">
        <v>1382</v>
      </c>
      <c r="O334" s="785" t="s">
        <v>1383</v>
      </c>
      <c r="P334" s="749"/>
      <c r="Q334" s="790">
        <v>1725891970</v>
      </c>
      <c r="R334" s="807"/>
      <c r="S334" s="808" t="s">
        <v>1288</v>
      </c>
      <c r="T334" s="810">
        <v>151</v>
      </c>
      <c r="U334" s="746">
        <v>8.32</v>
      </c>
      <c r="V334" s="750">
        <v>1</v>
      </c>
      <c r="W334" s="746"/>
      <c r="X334" s="746"/>
      <c r="Y334" s="746"/>
      <c r="Z334" s="746"/>
      <c r="AA334" s="746"/>
      <c r="AB334" s="750"/>
      <c r="AC334" s="746"/>
      <c r="AD334" s="746"/>
      <c r="AE334" s="746"/>
      <c r="AF334" s="746"/>
      <c r="AG334" s="746" t="s">
        <v>74</v>
      </c>
      <c r="AH334" s="833">
        <v>44120</v>
      </c>
      <c r="AI334" s="834" t="str">
        <f t="shared" si="21"/>
        <v>octubre</v>
      </c>
      <c r="AJ334" s="746"/>
      <c r="AK334" s="833"/>
      <c r="AL334" s="834" t="b">
        <f t="shared" si="22"/>
        <v>0</v>
      </c>
      <c r="AM334" s="790"/>
      <c r="AN334" s="790"/>
      <c r="AO334" s="790"/>
      <c r="AP334" s="847"/>
      <c r="AQ334" s="834" t="b">
        <f t="shared" si="23"/>
        <v>0</v>
      </c>
      <c r="AR334" s="790"/>
      <c r="AS334" s="790"/>
      <c r="AT334" s="746"/>
      <c r="AU334" s="833"/>
      <c r="AV334" s="834" t="b">
        <f t="shared" si="24"/>
        <v>0</v>
      </c>
      <c r="AW334" s="790"/>
      <c r="AX334" s="790"/>
      <c r="AY334" s="790"/>
      <c r="AZ334" s="746"/>
      <c r="BA334" s="746"/>
      <c r="BB334" s="746"/>
      <c r="BC334" s="746"/>
      <c r="BD334" s="746"/>
      <c r="BE334" s="936" t="s">
        <v>1162</v>
      </c>
      <c r="BF334" s="841">
        <v>44120</v>
      </c>
      <c r="BG334" s="866">
        <f ca="1" t="shared" si="25"/>
        <v>36</v>
      </c>
      <c r="BH334" s="746" t="s">
        <v>77</v>
      </c>
      <c r="BI334" s="746" t="s">
        <v>77</v>
      </c>
      <c r="BJ334" s="746" t="s">
        <v>419</v>
      </c>
      <c r="BK334" s="752"/>
    </row>
    <row r="335" s="714" customFormat="1" ht="27.95" hidden="1" customHeight="1" spans="1:63">
      <c r="A335" s="755">
        <v>328</v>
      </c>
      <c r="B335" s="746">
        <v>2020</v>
      </c>
      <c r="C335" s="747" t="s">
        <v>1191</v>
      </c>
      <c r="D335" s="752">
        <v>44127</v>
      </c>
      <c r="E335" s="746"/>
      <c r="F335" s="749" t="s">
        <v>1384</v>
      </c>
      <c r="G335" s="750"/>
      <c r="H335" s="750"/>
      <c r="I335" s="793"/>
      <c r="J335" s="750" t="s">
        <v>1385</v>
      </c>
      <c r="K335" s="745"/>
      <c r="L335" s="793"/>
      <c r="M335" s="750" t="s">
        <v>1083</v>
      </c>
      <c r="N335" s="786" t="s">
        <v>1083</v>
      </c>
      <c r="O335" s="785" t="s">
        <v>1386</v>
      </c>
      <c r="P335" s="749"/>
      <c r="Q335" s="1006" t="s">
        <v>1387</v>
      </c>
      <c r="R335" s="807"/>
      <c r="S335" s="808" t="s">
        <v>1288</v>
      </c>
      <c r="T335" s="810">
        <v>151</v>
      </c>
      <c r="U335" s="746">
        <v>8.32</v>
      </c>
      <c r="V335" s="750">
        <v>1</v>
      </c>
      <c r="W335" s="746" t="s">
        <v>74</v>
      </c>
      <c r="X335" s="746"/>
      <c r="Y335" s="746"/>
      <c r="Z335" s="746"/>
      <c r="AA335" s="746"/>
      <c r="AB335" s="750"/>
      <c r="AC335" s="746"/>
      <c r="AD335" s="746"/>
      <c r="AE335" s="746"/>
      <c r="AF335" s="746"/>
      <c r="AG335" s="746" t="s">
        <v>74</v>
      </c>
      <c r="AH335" s="833">
        <v>44127</v>
      </c>
      <c r="AI335" s="834" t="str">
        <f t="shared" si="21"/>
        <v>octubre</v>
      </c>
      <c r="AJ335" s="746"/>
      <c r="AK335" s="833"/>
      <c r="AL335" s="834" t="b">
        <f t="shared" si="22"/>
        <v>0</v>
      </c>
      <c r="AM335" s="790"/>
      <c r="AN335" s="790"/>
      <c r="AO335" s="790"/>
      <c r="AP335" s="847"/>
      <c r="AQ335" s="834" t="b">
        <f t="shared" si="23"/>
        <v>0</v>
      </c>
      <c r="AR335" s="790"/>
      <c r="AS335" s="790"/>
      <c r="AT335" s="746"/>
      <c r="AU335" s="833"/>
      <c r="AV335" s="834" t="b">
        <f t="shared" si="24"/>
        <v>0</v>
      </c>
      <c r="AW335" s="790"/>
      <c r="AX335" s="790"/>
      <c r="AY335" s="790"/>
      <c r="AZ335" s="746"/>
      <c r="BA335" s="746"/>
      <c r="BB335" s="746"/>
      <c r="BC335" s="746"/>
      <c r="BD335" s="746"/>
      <c r="BE335" s="936" t="s">
        <v>1162</v>
      </c>
      <c r="BF335" s="841">
        <v>44127</v>
      </c>
      <c r="BG335" s="866">
        <f ca="1" t="shared" si="25"/>
        <v>31</v>
      </c>
      <c r="BH335" s="746" t="s">
        <v>77</v>
      </c>
      <c r="BI335" s="746" t="s">
        <v>77</v>
      </c>
      <c r="BJ335" s="746" t="s">
        <v>419</v>
      </c>
      <c r="BK335" s="752"/>
    </row>
    <row r="336" s="714" customFormat="1" ht="27.95" hidden="1" customHeight="1" spans="1:63">
      <c r="A336" s="755">
        <v>329</v>
      </c>
      <c r="B336" s="746">
        <v>2020</v>
      </c>
      <c r="C336" s="747" t="s">
        <v>1191</v>
      </c>
      <c r="D336" s="752">
        <v>44127</v>
      </c>
      <c r="E336" s="746"/>
      <c r="F336" s="1003" t="s">
        <v>1388</v>
      </c>
      <c r="G336" s="750"/>
      <c r="H336" s="750"/>
      <c r="I336" s="793"/>
      <c r="J336" s="750" t="s">
        <v>1389</v>
      </c>
      <c r="K336" s="745"/>
      <c r="L336" s="793"/>
      <c r="M336" s="750" t="s">
        <v>1390</v>
      </c>
      <c r="N336" s="786" t="s">
        <v>1083</v>
      </c>
      <c r="O336" s="785" t="s">
        <v>1391</v>
      </c>
      <c r="P336" s="749"/>
      <c r="Q336" s="790" t="s">
        <v>1392</v>
      </c>
      <c r="R336" s="807"/>
      <c r="S336" s="808" t="s">
        <v>1288</v>
      </c>
      <c r="T336" s="810">
        <v>151</v>
      </c>
      <c r="U336" s="746">
        <v>8.32</v>
      </c>
      <c r="V336" s="750">
        <v>1</v>
      </c>
      <c r="W336" s="746" t="s">
        <v>74</v>
      </c>
      <c r="X336" s="746"/>
      <c r="Y336" s="746"/>
      <c r="Z336" s="746"/>
      <c r="AA336" s="746"/>
      <c r="AB336" s="750"/>
      <c r="AC336" s="746"/>
      <c r="AD336" s="746"/>
      <c r="AE336" s="746"/>
      <c r="AF336" s="746"/>
      <c r="AG336" s="746" t="s">
        <v>74</v>
      </c>
      <c r="AH336" s="833">
        <v>44127</v>
      </c>
      <c r="AI336" s="834" t="str">
        <f t="shared" si="21"/>
        <v>octubre</v>
      </c>
      <c r="AJ336" s="746"/>
      <c r="AK336" s="833"/>
      <c r="AL336" s="834" t="b">
        <f t="shared" si="22"/>
        <v>0</v>
      </c>
      <c r="AM336" s="790"/>
      <c r="AN336" s="790"/>
      <c r="AO336" s="790"/>
      <c r="AP336" s="847"/>
      <c r="AQ336" s="834" t="b">
        <f t="shared" si="23"/>
        <v>0</v>
      </c>
      <c r="AR336" s="790"/>
      <c r="AS336" s="790"/>
      <c r="AT336" s="746"/>
      <c r="AU336" s="833"/>
      <c r="AV336" s="834" t="b">
        <f t="shared" si="24"/>
        <v>0</v>
      </c>
      <c r="AW336" s="790"/>
      <c r="AX336" s="790"/>
      <c r="AY336" s="790"/>
      <c r="AZ336" s="746"/>
      <c r="BA336" s="746"/>
      <c r="BB336" s="746"/>
      <c r="BC336" s="746"/>
      <c r="BD336" s="746"/>
      <c r="BE336" s="936" t="s">
        <v>1162</v>
      </c>
      <c r="BF336" s="841">
        <v>44127</v>
      </c>
      <c r="BG336" s="866">
        <f ca="1" t="shared" si="25"/>
        <v>31</v>
      </c>
      <c r="BH336" s="746" t="s">
        <v>77</v>
      </c>
      <c r="BI336" s="746" t="s">
        <v>77</v>
      </c>
      <c r="BJ336" s="746" t="s">
        <v>419</v>
      </c>
      <c r="BK336" s="752"/>
    </row>
    <row r="337" s="714" customFormat="1" ht="27.95" hidden="1" customHeight="1" spans="1:63">
      <c r="A337" s="755">
        <v>330</v>
      </c>
      <c r="B337" s="746">
        <v>2020</v>
      </c>
      <c r="C337" s="747" t="s">
        <v>1393</v>
      </c>
      <c r="D337" s="752">
        <v>44145</v>
      </c>
      <c r="E337" s="746"/>
      <c r="F337" s="749" t="s">
        <v>1394</v>
      </c>
      <c r="G337" s="750"/>
      <c r="H337" s="750"/>
      <c r="I337" s="793"/>
      <c r="J337" s="750" t="s">
        <v>1395</v>
      </c>
      <c r="K337" s="745"/>
      <c r="L337" s="793"/>
      <c r="M337" s="750" t="s">
        <v>997</v>
      </c>
      <c r="N337" s="786" t="s">
        <v>923</v>
      </c>
      <c r="O337" s="785" t="s">
        <v>1396</v>
      </c>
      <c r="P337" s="749"/>
      <c r="Q337" s="790">
        <v>1706944699</v>
      </c>
      <c r="R337" s="807"/>
      <c r="S337" s="808" t="s">
        <v>966</v>
      </c>
      <c r="T337" s="810">
        <v>332</v>
      </c>
      <c r="U337" s="746">
        <v>3.104</v>
      </c>
      <c r="V337" s="750">
        <v>15</v>
      </c>
      <c r="W337" s="746"/>
      <c r="X337" s="746" t="s">
        <v>74</v>
      </c>
      <c r="Y337" s="746"/>
      <c r="Z337" s="746"/>
      <c r="AA337" s="746" t="s">
        <v>39</v>
      </c>
      <c r="AB337" s="750" t="s">
        <v>1397</v>
      </c>
      <c r="AC337" s="746"/>
      <c r="AD337" s="746"/>
      <c r="AE337" s="746"/>
      <c r="AF337" s="746"/>
      <c r="AG337" s="746" t="s">
        <v>74</v>
      </c>
      <c r="AH337" s="833"/>
      <c r="AI337" s="834" t="b">
        <f t="shared" si="21"/>
        <v>0</v>
      </c>
      <c r="AJ337" s="746"/>
      <c r="AK337" s="833"/>
      <c r="AL337" s="834" t="b">
        <f t="shared" si="22"/>
        <v>0</v>
      </c>
      <c r="AM337" s="790"/>
      <c r="AN337" s="790"/>
      <c r="AO337" s="790"/>
      <c r="AP337" s="847"/>
      <c r="AQ337" s="834" t="b">
        <f t="shared" si="23"/>
        <v>0</v>
      </c>
      <c r="AR337" s="790"/>
      <c r="AS337" s="790"/>
      <c r="AT337" s="746"/>
      <c r="AU337" s="833"/>
      <c r="AV337" s="834" t="b">
        <f t="shared" si="24"/>
        <v>0</v>
      </c>
      <c r="AW337" s="790"/>
      <c r="AX337" s="790"/>
      <c r="AY337" s="790"/>
      <c r="AZ337" s="746"/>
      <c r="BA337" s="746"/>
      <c r="BB337" s="746"/>
      <c r="BC337" s="746"/>
      <c r="BD337" s="746"/>
      <c r="BE337" s="936" t="s">
        <v>1162</v>
      </c>
      <c r="BF337" s="841"/>
      <c r="BG337" s="866">
        <f ca="1" t="shared" si="25"/>
        <v>31550</v>
      </c>
      <c r="BH337" s="746" t="s">
        <v>77</v>
      </c>
      <c r="BI337" s="746" t="s">
        <v>77</v>
      </c>
      <c r="BJ337" s="746" t="s">
        <v>91</v>
      </c>
      <c r="BK337" s="752"/>
    </row>
    <row r="338" s="714" customFormat="1" ht="27.95" hidden="1" customHeight="1" spans="1:63">
      <c r="A338" s="755">
        <v>331</v>
      </c>
      <c r="B338" s="746">
        <v>2020</v>
      </c>
      <c r="C338" s="747" t="s">
        <v>1393</v>
      </c>
      <c r="D338" s="752">
        <v>44145</v>
      </c>
      <c r="E338" s="746"/>
      <c r="F338" s="1003" t="s">
        <v>1398</v>
      </c>
      <c r="G338" s="750"/>
      <c r="H338" s="750"/>
      <c r="I338" s="793"/>
      <c r="J338" s="750" t="s">
        <v>1399</v>
      </c>
      <c r="K338" s="745"/>
      <c r="L338" s="793"/>
      <c r="M338" s="750" t="s">
        <v>68</v>
      </c>
      <c r="N338" s="786" t="s">
        <v>923</v>
      </c>
      <c r="O338" s="785" t="s">
        <v>1400</v>
      </c>
      <c r="P338" s="749"/>
      <c r="Q338" s="790">
        <v>1710755149</v>
      </c>
      <c r="R338" s="807"/>
      <c r="S338" s="808" t="s">
        <v>99</v>
      </c>
      <c r="T338" s="810">
        <v>332</v>
      </c>
      <c r="U338" s="746">
        <v>3.104</v>
      </c>
      <c r="V338" s="750">
        <v>1</v>
      </c>
      <c r="W338" s="746"/>
      <c r="X338" s="746" t="s">
        <v>74</v>
      </c>
      <c r="Y338" s="746"/>
      <c r="Z338" s="746"/>
      <c r="AA338" s="746" t="s">
        <v>39</v>
      </c>
      <c r="AB338" s="750" t="s">
        <v>1401</v>
      </c>
      <c r="AC338" s="746"/>
      <c r="AD338" s="746"/>
      <c r="AE338" s="746"/>
      <c r="AF338" s="746"/>
      <c r="AG338" s="746" t="s">
        <v>74</v>
      </c>
      <c r="AH338" s="833">
        <v>44119</v>
      </c>
      <c r="AI338" s="834" t="str">
        <f t="shared" si="21"/>
        <v>octubre</v>
      </c>
      <c r="AJ338" s="746"/>
      <c r="AK338" s="833"/>
      <c r="AL338" s="834" t="b">
        <f t="shared" si="22"/>
        <v>0</v>
      </c>
      <c r="AM338" s="790"/>
      <c r="AN338" s="790"/>
      <c r="AO338" s="790"/>
      <c r="AP338" s="847"/>
      <c r="AQ338" s="834" t="b">
        <f t="shared" si="23"/>
        <v>0</v>
      </c>
      <c r="AR338" s="790"/>
      <c r="AS338" s="790"/>
      <c r="AT338" s="746"/>
      <c r="AU338" s="833"/>
      <c r="AV338" s="834" t="b">
        <f t="shared" si="24"/>
        <v>0</v>
      </c>
      <c r="AW338" s="790"/>
      <c r="AX338" s="790"/>
      <c r="AY338" s="790"/>
      <c r="AZ338" s="746"/>
      <c r="BA338" s="746"/>
      <c r="BB338" s="746"/>
      <c r="BC338" s="746"/>
      <c r="BD338" s="746"/>
      <c r="BE338" s="936" t="s">
        <v>1162</v>
      </c>
      <c r="BF338" s="841">
        <v>44089</v>
      </c>
      <c r="BG338" s="866">
        <f ca="1" t="shared" si="25"/>
        <v>59</v>
      </c>
      <c r="BH338" s="746" t="s">
        <v>77</v>
      </c>
      <c r="BI338" s="746" t="s">
        <v>77</v>
      </c>
      <c r="BJ338" s="746" t="s">
        <v>91</v>
      </c>
      <c r="BK338" s="752"/>
    </row>
    <row r="339" s="714" customFormat="1" ht="27.95" hidden="1" customHeight="1" spans="1:63">
      <c r="A339" s="755">
        <v>332</v>
      </c>
      <c r="B339" s="746">
        <v>2020</v>
      </c>
      <c r="C339" s="747" t="s">
        <v>1393</v>
      </c>
      <c r="D339" s="752">
        <v>44145</v>
      </c>
      <c r="E339" s="746"/>
      <c r="F339" s="749" t="s">
        <v>1402</v>
      </c>
      <c r="G339" s="750"/>
      <c r="H339" s="750"/>
      <c r="I339" s="793"/>
      <c r="J339" s="750" t="s">
        <v>1403</v>
      </c>
      <c r="K339" s="745"/>
      <c r="L339" s="793"/>
      <c r="M339" s="750" t="s">
        <v>378</v>
      </c>
      <c r="N339" s="786" t="s">
        <v>1404</v>
      </c>
      <c r="O339" s="786" t="s">
        <v>1404</v>
      </c>
      <c r="P339" s="749"/>
      <c r="Q339" s="790">
        <v>1713494936</v>
      </c>
      <c r="R339" s="807"/>
      <c r="S339" s="808" t="s">
        <v>325</v>
      </c>
      <c r="T339" s="810">
        <v>48</v>
      </c>
      <c r="U339" s="746">
        <v>3.312</v>
      </c>
      <c r="V339" s="750"/>
      <c r="W339" s="746"/>
      <c r="X339" s="746" t="s">
        <v>74</v>
      </c>
      <c r="Y339" s="746"/>
      <c r="Z339" s="746"/>
      <c r="AA339" s="746" t="s">
        <v>39</v>
      </c>
      <c r="AB339" s="750" t="s">
        <v>1405</v>
      </c>
      <c r="AC339" s="746"/>
      <c r="AD339" s="746"/>
      <c r="AE339" s="746"/>
      <c r="AF339" s="746"/>
      <c r="AG339" s="746" t="s">
        <v>74</v>
      </c>
      <c r="AH339" s="833">
        <v>44145</v>
      </c>
      <c r="AI339" s="834" t="str">
        <f t="shared" si="21"/>
        <v>noviembre</v>
      </c>
      <c r="AJ339" s="746"/>
      <c r="AK339" s="833"/>
      <c r="AL339" s="834" t="b">
        <f t="shared" si="22"/>
        <v>0</v>
      </c>
      <c r="AM339" s="790"/>
      <c r="AN339" s="790"/>
      <c r="AO339" s="790"/>
      <c r="AP339" s="847"/>
      <c r="AQ339" s="834" t="b">
        <f t="shared" si="23"/>
        <v>0</v>
      </c>
      <c r="AR339" s="790"/>
      <c r="AS339" s="790"/>
      <c r="AT339" s="746"/>
      <c r="AU339" s="833"/>
      <c r="AV339" s="834" t="b">
        <f t="shared" si="24"/>
        <v>0</v>
      </c>
      <c r="AW339" s="790"/>
      <c r="AX339" s="790"/>
      <c r="AY339" s="790"/>
      <c r="AZ339" s="746"/>
      <c r="BA339" s="746"/>
      <c r="BB339" s="746"/>
      <c r="BC339" s="746"/>
      <c r="BD339" s="746"/>
      <c r="BE339" s="936" t="s">
        <v>1162</v>
      </c>
      <c r="BF339" s="841">
        <v>44145</v>
      </c>
      <c r="BG339" s="866">
        <f ca="1" t="shared" si="25"/>
        <v>19</v>
      </c>
      <c r="BH339" s="746" t="s">
        <v>77</v>
      </c>
      <c r="BI339" s="746" t="s">
        <v>77</v>
      </c>
      <c r="BJ339" s="746" t="s">
        <v>91</v>
      </c>
      <c r="BK339" s="752"/>
    </row>
    <row r="340" s="714" customFormat="1" ht="27.95" hidden="1" customHeight="1" spans="1:63">
      <c r="A340" s="755">
        <v>333</v>
      </c>
      <c r="B340" s="746">
        <v>2020</v>
      </c>
      <c r="C340" s="747" t="s">
        <v>1393</v>
      </c>
      <c r="D340" s="752">
        <v>44142</v>
      </c>
      <c r="E340" s="746"/>
      <c r="F340" s="1003" t="s">
        <v>1406</v>
      </c>
      <c r="G340" s="750"/>
      <c r="H340" s="750"/>
      <c r="I340" s="793"/>
      <c r="J340" s="750" t="s">
        <v>1407</v>
      </c>
      <c r="K340" s="745"/>
      <c r="L340" s="793"/>
      <c r="M340" s="750" t="s">
        <v>1408</v>
      </c>
      <c r="N340" s="786" t="s">
        <v>1408</v>
      </c>
      <c r="O340" s="785" t="s">
        <v>1409</v>
      </c>
      <c r="P340" s="749"/>
      <c r="Q340" s="790">
        <v>1751136084</v>
      </c>
      <c r="R340" s="807"/>
      <c r="S340" s="808" t="s">
        <v>1288</v>
      </c>
      <c r="T340" s="810">
        <v>151</v>
      </c>
      <c r="U340" s="746">
        <v>8.32</v>
      </c>
      <c r="V340" s="750">
        <v>1</v>
      </c>
      <c r="W340" s="746" t="s">
        <v>74</v>
      </c>
      <c r="X340" s="746"/>
      <c r="Y340" s="746"/>
      <c r="Z340" s="746"/>
      <c r="AA340" s="746"/>
      <c r="AB340" s="750"/>
      <c r="AC340" s="746"/>
      <c r="AD340" s="746"/>
      <c r="AE340" s="746"/>
      <c r="AF340" s="746"/>
      <c r="AG340" s="746" t="s">
        <v>74</v>
      </c>
      <c r="AH340" s="833">
        <v>44111</v>
      </c>
      <c r="AI340" s="834" t="str">
        <f t="shared" si="21"/>
        <v>octubre</v>
      </c>
      <c r="AJ340" s="746"/>
      <c r="AK340" s="833"/>
      <c r="AL340" s="834" t="b">
        <f t="shared" si="22"/>
        <v>0</v>
      </c>
      <c r="AM340" s="790"/>
      <c r="AN340" s="790"/>
      <c r="AO340" s="790"/>
      <c r="AP340" s="847"/>
      <c r="AQ340" s="834" t="b">
        <f t="shared" si="23"/>
        <v>0</v>
      </c>
      <c r="AR340" s="790"/>
      <c r="AS340" s="790"/>
      <c r="AT340" s="746"/>
      <c r="AU340" s="833"/>
      <c r="AV340" s="834" t="b">
        <f t="shared" si="24"/>
        <v>0</v>
      </c>
      <c r="AW340" s="790"/>
      <c r="AX340" s="790"/>
      <c r="AY340" s="790"/>
      <c r="AZ340" s="746"/>
      <c r="BA340" s="746"/>
      <c r="BB340" s="746"/>
      <c r="BC340" s="746"/>
      <c r="BD340" s="746"/>
      <c r="BE340" s="936" t="s">
        <v>1162</v>
      </c>
      <c r="BF340" s="841">
        <v>44142</v>
      </c>
      <c r="BG340" s="866">
        <f ca="1" t="shared" si="25"/>
        <v>20</v>
      </c>
      <c r="BH340" s="746" t="s">
        <v>77</v>
      </c>
      <c r="BI340" s="746" t="s">
        <v>77</v>
      </c>
      <c r="BJ340" s="746" t="s">
        <v>432</v>
      </c>
      <c r="BK340" s="752"/>
    </row>
    <row r="341" s="714" customFormat="1" ht="27.95" hidden="1" customHeight="1" spans="1:63">
      <c r="A341" s="755">
        <v>334</v>
      </c>
      <c r="B341" s="746">
        <v>2020</v>
      </c>
      <c r="C341" s="747" t="s">
        <v>1393</v>
      </c>
      <c r="D341" s="752">
        <v>44142</v>
      </c>
      <c r="E341" s="746"/>
      <c r="F341" s="749" t="s">
        <v>1410</v>
      </c>
      <c r="G341" s="750"/>
      <c r="H341" s="750"/>
      <c r="I341" s="793"/>
      <c r="J341" s="750" t="s">
        <v>1411</v>
      </c>
      <c r="K341" s="745"/>
      <c r="L341" s="793"/>
      <c r="M341" s="750" t="s">
        <v>1412</v>
      </c>
      <c r="N341" s="786" t="s">
        <v>1413</v>
      </c>
      <c r="O341" s="785" t="s">
        <v>1414</v>
      </c>
      <c r="P341" s="749"/>
      <c r="Q341" s="790">
        <v>1753132404</v>
      </c>
      <c r="R341" s="807"/>
      <c r="S341" s="808" t="s">
        <v>1288</v>
      </c>
      <c r="T341" s="810">
        <v>151</v>
      </c>
      <c r="U341" s="746">
        <v>8.32</v>
      </c>
      <c r="V341" s="750">
        <v>1</v>
      </c>
      <c r="W341" s="746"/>
      <c r="X341" s="746"/>
      <c r="Y341" s="746"/>
      <c r="Z341" s="746"/>
      <c r="AA341" s="746"/>
      <c r="AB341" s="750"/>
      <c r="AC341" s="746"/>
      <c r="AD341" s="746"/>
      <c r="AE341" s="746"/>
      <c r="AF341" s="746"/>
      <c r="AG341" s="746" t="s">
        <v>74</v>
      </c>
      <c r="AH341" s="833">
        <v>44142</v>
      </c>
      <c r="AI341" s="834" t="str">
        <f t="shared" si="21"/>
        <v>noviembre</v>
      </c>
      <c r="AJ341" s="746"/>
      <c r="AK341" s="833"/>
      <c r="AL341" s="834" t="b">
        <f t="shared" si="22"/>
        <v>0</v>
      </c>
      <c r="AM341" s="790"/>
      <c r="AN341" s="790"/>
      <c r="AO341" s="790"/>
      <c r="AP341" s="847"/>
      <c r="AQ341" s="834" t="b">
        <f t="shared" si="23"/>
        <v>0</v>
      </c>
      <c r="AR341" s="790"/>
      <c r="AS341" s="790"/>
      <c r="AT341" s="746"/>
      <c r="AU341" s="833"/>
      <c r="AV341" s="834" t="b">
        <f t="shared" si="24"/>
        <v>0</v>
      </c>
      <c r="AW341" s="790"/>
      <c r="AX341" s="790"/>
      <c r="AY341" s="790"/>
      <c r="AZ341" s="746"/>
      <c r="BA341" s="746"/>
      <c r="BB341" s="746"/>
      <c r="BC341" s="746"/>
      <c r="BD341" s="746"/>
      <c r="BE341" s="936" t="s">
        <v>1162</v>
      </c>
      <c r="BF341" s="841">
        <v>44142</v>
      </c>
      <c r="BG341" s="866">
        <f ca="1" t="shared" si="25"/>
        <v>20</v>
      </c>
      <c r="BH341" s="746" t="s">
        <v>77</v>
      </c>
      <c r="BI341" s="746" t="s">
        <v>77</v>
      </c>
      <c r="BJ341" s="746" t="s">
        <v>432</v>
      </c>
      <c r="BK341" s="752"/>
    </row>
    <row r="342" s="714" customFormat="1" ht="27.95" hidden="1" customHeight="1" spans="1:63">
      <c r="A342" s="755">
        <v>335</v>
      </c>
      <c r="B342" s="746">
        <v>2020</v>
      </c>
      <c r="C342" s="747" t="s">
        <v>1393</v>
      </c>
      <c r="D342" s="752">
        <v>44142</v>
      </c>
      <c r="E342" s="746"/>
      <c r="F342" s="1003" t="s">
        <v>1415</v>
      </c>
      <c r="G342" s="750"/>
      <c r="H342" s="750"/>
      <c r="I342" s="793"/>
      <c r="J342" s="750" t="s">
        <v>1416</v>
      </c>
      <c r="K342" s="745"/>
      <c r="L342" s="793"/>
      <c r="M342" s="750" t="s">
        <v>923</v>
      </c>
      <c r="N342" s="786" t="s">
        <v>1417</v>
      </c>
      <c r="O342" s="785" t="s">
        <v>1418</v>
      </c>
      <c r="P342" s="749"/>
      <c r="Q342" s="790">
        <v>1726219775</v>
      </c>
      <c r="R342" s="807"/>
      <c r="S342" s="808" t="s">
        <v>1288</v>
      </c>
      <c r="T342" s="810">
        <v>151</v>
      </c>
      <c r="U342" s="746">
        <v>8.32</v>
      </c>
      <c r="V342" s="750">
        <v>1</v>
      </c>
      <c r="W342" s="746"/>
      <c r="X342" s="746"/>
      <c r="Y342" s="746"/>
      <c r="Z342" s="746"/>
      <c r="AA342" s="746"/>
      <c r="AB342" s="750"/>
      <c r="AC342" s="746"/>
      <c r="AD342" s="746"/>
      <c r="AE342" s="746"/>
      <c r="AF342" s="746"/>
      <c r="AG342" s="746" t="s">
        <v>74</v>
      </c>
      <c r="AH342" s="833">
        <v>44142</v>
      </c>
      <c r="AI342" s="834" t="str">
        <f t="shared" si="21"/>
        <v>noviembre</v>
      </c>
      <c r="AJ342" s="746"/>
      <c r="AK342" s="833"/>
      <c r="AL342" s="834" t="b">
        <f t="shared" si="22"/>
        <v>0</v>
      </c>
      <c r="AM342" s="790"/>
      <c r="AN342" s="790"/>
      <c r="AO342" s="790"/>
      <c r="AP342" s="847"/>
      <c r="AQ342" s="834" t="b">
        <f t="shared" si="23"/>
        <v>0</v>
      </c>
      <c r="AR342" s="790"/>
      <c r="AS342" s="790"/>
      <c r="AT342" s="746"/>
      <c r="AU342" s="833"/>
      <c r="AV342" s="834" t="b">
        <f t="shared" si="24"/>
        <v>0</v>
      </c>
      <c r="AW342" s="790"/>
      <c r="AX342" s="790"/>
      <c r="AY342" s="790"/>
      <c r="AZ342" s="746"/>
      <c r="BA342" s="746"/>
      <c r="BB342" s="746"/>
      <c r="BC342" s="746"/>
      <c r="BD342" s="746"/>
      <c r="BE342" s="936" t="s">
        <v>1162</v>
      </c>
      <c r="BF342" s="841">
        <v>44142</v>
      </c>
      <c r="BG342" s="866">
        <f ca="1" t="shared" si="25"/>
        <v>20</v>
      </c>
      <c r="BH342" s="746" t="s">
        <v>77</v>
      </c>
      <c r="BI342" s="746" t="s">
        <v>77</v>
      </c>
      <c r="BJ342" s="746" t="s">
        <v>432</v>
      </c>
      <c r="BK342" s="752"/>
    </row>
    <row r="343" s="714" customFormat="1" hidden="1" customHeight="1" spans="1:63">
      <c r="A343" s="755">
        <v>336</v>
      </c>
      <c r="B343" s="746">
        <v>2020</v>
      </c>
      <c r="C343" s="983" t="s">
        <v>1191</v>
      </c>
      <c r="D343" s="864">
        <v>44129</v>
      </c>
      <c r="E343" s="735"/>
      <c r="F343" s="749" t="s">
        <v>1419</v>
      </c>
      <c r="G343" s="736"/>
      <c r="H343" s="736"/>
      <c r="I343" s="986"/>
      <c r="J343" s="736" t="s">
        <v>1420</v>
      </c>
      <c r="K343" s="734"/>
      <c r="L343" s="986"/>
      <c r="M343" s="736" t="s">
        <v>923</v>
      </c>
      <c r="N343" s="987" t="s">
        <v>1421</v>
      </c>
      <c r="O343" s="771" t="s">
        <v>1422</v>
      </c>
      <c r="P343" s="984"/>
      <c r="Q343" s="989">
        <v>1719683037</v>
      </c>
      <c r="R343" s="990"/>
      <c r="S343" s="991" t="s">
        <v>1004</v>
      </c>
      <c r="T343" s="772">
        <v>201</v>
      </c>
      <c r="U343" s="735">
        <v>8.6</v>
      </c>
      <c r="V343" s="736">
        <v>1</v>
      </c>
      <c r="W343" s="735"/>
      <c r="X343" s="735"/>
      <c r="Y343" s="735"/>
      <c r="Z343" s="735"/>
      <c r="AA343" s="735"/>
      <c r="AB343" s="736"/>
      <c r="AC343" s="735"/>
      <c r="AD343" s="735"/>
      <c r="AE343" s="735"/>
      <c r="AF343" s="735"/>
      <c r="AG343" s="735" t="s">
        <v>74</v>
      </c>
      <c r="AH343" s="992">
        <v>44129</v>
      </c>
      <c r="AI343" s="993" t="str">
        <f t="shared" si="21"/>
        <v>octubre</v>
      </c>
      <c r="AJ343" s="735"/>
      <c r="AK343" s="992"/>
      <c r="AL343" s="993" t="b">
        <f t="shared" si="22"/>
        <v>0</v>
      </c>
      <c r="AM343" s="989"/>
      <c r="AN343" s="989"/>
      <c r="AO343" s="989"/>
      <c r="AP343" s="994"/>
      <c r="AQ343" s="993" t="b">
        <f t="shared" si="23"/>
        <v>0</v>
      </c>
      <c r="AR343" s="989"/>
      <c r="AS343" s="989"/>
      <c r="AT343" s="735"/>
      <c r="AU343" s="992"/>
      <c r="AV343" s="993" t="b">
        <f t="shared" si="24"/>
        <v>0</v>
      </c>
      <c r="AW343" s="989"/>
      <c r="AX343" s="989"/>
      <c r="AY343" s="989"/>
      <c r="AZ343" s="735"/>
      <c r="BA343" s="735"/>
      <c r="BB343" s="735"/>
      <c r="BC343" s="735"/>
      <c r="BD343" s="735"/>
      <c r="BE343" s="936" t="s">
        <v>1162</v>
      </c>
      <c r="BF343" s="995">
        <v>44129</v>
      </c>
      <c r="BG343" s="996">
        <f ca="1" t="shared" si="25"/>
        <v>30</v>
      </c>
      <c r="BH343" s="735" t="s">
        <v>77</v>
      </c>
      <c r="BI343" s="746" t="s">
        <v>77</v>
      </c>
      <c r="BJ343" s="735" t="s">
        <v>419</v>
      </c>
      <c r="BK343" s="864"/>
    </row>
    <row r="344" s="714" customFormat="1" hidden="1" customHeight="1" spans="1:63">
      <c r="A344" s="755">
        <v>337</v>
      </c>
      <c r="B344" s="746">
        <v>2020</v>
      </c>
      <c r="C344" s="983" t="s">
        <v>1191</v>
      </c>
      <c r="D344" s="864">
        <v>44135</v>
      </c>
      <c r="E344" s="735"/>
      <c r="F344" s="1003" t="s">
        <v>1423</v>
      </c>
      <c r="G344" s="736"/>
      <c r="H344" s="736"/>
      <c r="I344" s="986"/>
      <c r="J344" s="736" t="s">
        <v>1424</v>
      </c>
      <c r="K344" s="734"/>
      <c r="L344" s="986"/>
      <c r="M344" s="736" t="s">
        <v>1425</v>
      </c>
      <c r="N344" s="987" t="s">
        <v>466</v>
      </c>
      <c r="O344" s="771" t="s">
        <v>1426</v>
      </c>
      <c r="P344" s="984"/>
      <c r="Q344" s="989">
        <v>1713786067</v>
      </c>
      <c r="R344" s="990"/>
      <c r="S344" s="808" t="s">
        <v>1288</v>
      </c>
      <c r="T344" s="772">
        <v>151</v>
      </c>
      <c r="U344" s="735">
        <v>8.32</v>
      </c>
      <c r="V344" s="736">
        <v>1</v>
      </c>
      <c r="W344" s="735"/>
      <c r="X344" s="735"/>
      <c r="Y344" s="735"/>
      <c r="Z344" s="735"/>
      <c r="AA344" s="735"/>
      <c r="AB344" s="736"/>
      <c r="AC344" s="735"/>
      <c r="AD344" s="735"/>
      <c r="AE344" s="735"/>
      <c r="AF344" s="735"/>
      <c r="AG344" s="735" t="s">
        <v>74</v>
      </c>
      <c r="AH344" s="992">
        <v>44135</v>
      </c>
      <c r="AI344" s="993" t="str">
        <f t="shared" si="21"/>
        <v>octubre</v>
      </c>
      <c r="AJ344" s="735"/>
      <c r="AK344" s="992"/>
      <c r="AL344" s="993" t="b">
        <f t="shared" si="22"/>
        <v>0</v>
      </c>
      <c r="AM344" s="989"/>
      <c r="AN344" s="989"/>
      <c r="AO344" s="989"/>
      <c r="AP344" s="994"/>
      <c r="AQ344" s="993" t="b">
        <f t="shared" si="23"/>
        <v>0</v>
      </c>
      <c r="AR344" s="989"/>
      <c r="AS344" s="989"/>
      <c r="AT344" s="735"/>
      <c r="AU344" s="992"/>
      <c r="AV344" s="993" t="b">
        <f t="shared" si="24"/>
        <v>0</v>
      </c>
      <c r="AW344" s="989"/>
      <c r="AX344" s="989"/>
      <c r="AY344" s="989"/>
      <c r="AZ344" s="735"/>
      <c r="BA344" s="735"/>
      <c r="BB344" s="735"/>
      <c r="BC344" s="735"/>
      <c r="BD344" s="735"/>
      <c r="BE344" s="936" t="s">
        <v>1162</v>
      </c>
      <c r="BF344" s="995">
        <v>44135</v>
      </c>
      <c r="BG344" s="996">
        <f ca="1" t="shared" si="25"/>
        <v>25</v>
      </c>
      <c r="BH344" s="735" t="s">
        <v>77</v>
      </c>
      <c r="BI344" s="746" t="s">
        <v>77</v>
      </c>
      <c r="BJ344" s="735" t="s">
        <v>419</v>
      </c>
      <c r="BK344" s="864"/>
    </row>
    <row r="345" s="714" customFormat="1" hidden="1" customHeight="1" spans="1:63">
      <c r="A345" s="755">
        <v>338</v>
      </c>
      <c r="B345" s="746">
        <v>2020</v>
      </c>
      <c r="C345" s="983" t="s">
        <v>1191</v>
      </c>
      <c r="D345" s="864">
        <v>44129</v>
      </c>
      <c r="E345" s="735"/>
      <c r="F345" s="749" t="s">
        <v>1427</v>
      </c>
      <c r="G345" s="736"/>
      <c r="H345" s="736"/>
      <c r="I345" s="986"/>
      <c r="J345" s="736" t="s">
        <v>1428</v>
      </c>
      <c r="K345" s="734"/>
      <c r="L345" s="986"/>
      <c r="M345" s="736" t="s">
        <v>923</v>
      </c>
      <c r="N345" s="987" t="s">
        <v>1429</v>
      </c>
      <c r="O345" s="771" t="s">
        <v>1108</v>
      </c>
      <c r="P345" s="984"/>
      <c r="Q345" s="989">
        <v>1712583135001</v>
      </c>
      <c r="R345" s="990"/>
      <c r="S345" s="991" t="s">
        <v>1004</v>
      </c>
      <c r="T345" s="772">
        <v>201</v>
      </c>
      <c r="U345" s="735">
        <v>8.6</v>
      </c>
      <c r="V345" s="736">
        <v>1</v>
      </c>
      <c r="W345" s="735"/>
      <c r="X345" s="735"/>
      <c r="Y345" s="735"/>
      <c r="Z345" s="735"/>
      <c r="AA345" s="735"/>
      <c r="AB345" s="736"/>
      <c r="AC345" s="735"/>
      <c r="AD345" s="735"/>
      <c r="AE345" s="735"/>
      <c r="AF345" s="735"/>
      <c r="AG345" s="735" t="s">
        <v>74</v>
      </c>
      <c r="AH345" s="992">
        <v>44129</v>
      </c>
      <c r="AI345" s="993" t="str">
        <f t="shared" si="21"/>
        <v>octubre</v>
      </c>
      <c r="AJ345" s="735"/>
      <c r="AK345" s="992"/>
      <c r="AL345" s="993" t="b">
        <f t="shared" si="22"/>
        <v>0</v>
      </c>
      <c r="AM345" s="989"/>
      <c r="AN345" s="989"/>
      <c r="AO345" s="989"/>
      <c r="AP345" s="994"/>
      <c r="AQ345" s="993" t="b">
        <f t="shared" si="23"/>
        <v>0</v>
      </c>
      <c r="AR345" s="989"/>
      <c r="AS345" s="989"/>
      <c r="AT345" s="735"/>
      <c r="AU345" s="992"/>
      <c r="AV345" s="993" t="b">
        <f t="shared" si="24"/>
        <v>0</v>
      </c>
      <c r="AW345" s="989"/>
      <c r="AX345" s="989"/>
      <c r="AY345" s="989"/>
      <c r="AZ345" s="735"/>
      <c r="BA345" s="735"/>
      <c r="BB345" s="735"/>
      <c r="BC345" s="735"/>
      <c r="BD345" s="735"/>
      <c r="BE345" s="936" t="s">
        <v>1162</v>
      </c>
      <c r="BF345" s="995">
        <v>44129</v>
      </c>
      <c r="BG345" s="996">
        <f ca="1" t="shared" si="25"/>
        <v>30</v>
      </c>
      <c r="BH345" s="735" t="s">
        <v>77</v>
      </c>
      <c r="BI345" s="746" t="s">
        <v>77</v>
      </c>
      <c r="BJ345" s="735" t="s">
        <v>419</v>
      </c>
      <c r="BK345" s="864"/>
    </row>
    <row r="346" s="714" customFormat="1" hidden="1" customHeight="1" spans="1:63">
      <c r="A346" s="755">
        <v>339</v>
      </c>
      <c r="B346" s="746">
        <v>2020</v>
      </c>
      <c r="C346" s="983" t="s">
        <v>1393</v>
      </c>
      <c r="D346" s="864">
        <v>44141</v>
      </c>
      <c r="E346" s="735"/>
      <c r="F346" s="1007" t="s">
        <v>1430</v>
      </c>
      <c r="G346" s="736"/>
      <c r="H346" s="736"/>
      <c r="I346" s="986"/>
      <c r="J346" s="736" t="s">
        <v>1431</v>
      </c>
      <c r="K346" s="734"/>
      <c r="L346" s="986"/>
      <c r="M346" s="736" t="s">
        <v>68</v>
      </c>
      <c r="N346" s="987" t="s">
        <v>1432</v>
      </c>
      <c r="O346" s="771" t="s">
        <v>1433</v>
      </c>
      <c r="P346" s="984"/>
      <c r="Q346" s="989">
        <v>1714255757</v>
      </c>
      <c r="R346" s="990"/>
      <c r="S346" s="991" t="s">
        <v>152</v>
      </c>
      <c r="T346" s="772">
        <v>332</v>
      </c>
      <c r="U346" s="735">
        <v>3.105</v>
      </c>
      <c r="V346" s="736"/>
      <c r="W346" s="735"/>
      <c r="X346" s="735"/>
      <c r="Y346" s="735"/>
      <c r="Z346" s="735"/>
      <c r="AA346" s="735"/>
      <c r="AB346" s="736"/>
      <c r="AC346" s="735"/>
      <c r="AD346" s="735"/>
      <c r="AE346" s="735"/>
      <c r="AF346" s="735"/>
      <c r="AG346" s="735" t="s">
        <v>74</v>
      </c>
      <c r="AH346" s="992">
        <v>44141</v>
      </c>
      <c r="AI346" s="993" t="str">
        <f t="shared" si="21"/>
        <v>noviembre</v>
      </c>
      <c r="AJ346" s="735"/>
      <c r="AK346" s="992"/>
      <c r="AL346" s="993" t="b">
        <f t="shared" si="22"/>
        <v>0</v>
      </c>
      <c r="AM346" s="989"/>
      <c r="AN346" s="989"/>
      <c r="AO346" s="989"/>
      <c r="AP346" s="994"/>
      <c r="AQ346" s="993" t="b">
        <f t="shared" si="23"/>
        <v>0</v>
      </c>
      <c r="AR346" s="989"/>
      <c r="AS346" s="989"/>
      <c r="AT346" s="735"/>
      <c r="AU346" s="992"/>
      <c r="AV346" s="993" t="b">
        <f t="shared" si="24"/>
        <v>0</v>
      </c>
      <c r="AW346" s="989"/>
      <c r="AX346" s="989"/>
      <c r="AY346" s="989"/>
      <c r="AZ346" s="735"/>
      <c r="BA346" s="735"/>
      <c r="BB346" s="735"/>
      <c r="BC346" s="735"/>
      <c r="BD346" s="735"/>
      <c r="BE346" s="936" t="s">
        <v>1162</v>
      </c>
      <c r="BF346" s="995">
        <v>44141</v>
      </c>
      <c r="BG346" s="996">
        <f ca="1" t="shared" si="25"/>
        <v>21</v>
      </c>
      <c r="BH346" s="735" t="s">
        <v>77</v>
      </c>
      <c r="BI346" s="746" t="s">
        <v>77</v>
      </c>
      <c r="BJ346" s="735" t="s">
        <v>91</v>
      </c>
      <c r="BK346" s="864"/>
    </row>
    <row r="347" s="714" customFormat="1" hidden="1" customHeight="1" spans="1:63">
      <c r="A347" s="755">
        <v>340</v>
      </c>
      <c r="B347" s="746">
        <v>2020</v>
      </c>
      <c r="C347" s="983" t="s">
        <v>1393</v>
      </c>
      <c r="D347" s="864">
        <v>44142</v>
      </c>
      <c r="E347" s="735"/>
      <c r="F347" s="1007" t="s">
        <v>1434</v>
      </c>
      <c r="G347" s="736"/>
      <c r="H347" s="736"/>
      <c r="I347" s="986"/>
      <c r="J347" s="736" t="s">
        <v>1435</v>
      </c>
      <c r="K347" s="734"/>
      <c r="L347" s="986"/>
      <c r="M347" s="736" t="s">
        <v>923</v>
      </c>
      <c r="N347" s="987" t="s">
        <v>1436</v>
      </c>
      <c r="O347" s="771" t="s">
        <v>1437</v>
      </c>
      <c r="P347" s="984"/>
      <c r="Q347" s="989">
        <v>130405932</v>
      </c>
      <c r="R347" s="990"/>
      <c r="S347" s="991" t="s">
        <v>204</v>
      </c>
      <c r="T347" s="772">
        <v>332</v>
      </c>
      <c r="U347" s="735">
        <v>3.105</v>
      </c>
      <c r="V347" s="736">
        <v>1</v>
      </c>
      <c r="W347" s="735"/>
      <c r="X347" s="735"/>
      <c r="Y347" s="735"/>
      <c r="Z347" s="735"/>
      <c r="AA347" s="735"/>
      <c r="AB347" s="736"/>
      <c r="AC347" s="735"/>
      <c r="AD347" s="735"/>
      <c r="AE347" s="735"/>
      <c r="AF347" s="735"/>
      <c r="AG347" s="735" t="s">
        <v>74</v>
      </c>
      <c r="AH347" s="992">
        <v>44142</v>
      </c>
      <c r="AI347" s="993" t="str">
        <f t="shared" si="21"/>
        <v>noviembre</v>
      </c>
      <c r="AJ347" s="735"/>
      <c r="AK347" s="992"/>
      <c r="AL347" s="993" t="b">
        <f t="shared" si="22"/>
        <v>0</v>
      </c>
      <c r="AM347" s="989"/>
      <c r="AN347" s="989"/>
      <c r="AO347" s="989"/>
      <c r="AP347" s="994"/>
      <c r="AQ347" s="993" t="b">
        <f t="shared" si="23"/>
        <v>0</v>
      </c>
      <c r="AR347" s="989"/>
      <c r="AS347" s="989"/>
      <c r="AT347" s="735"/>
      <c r="AU347" s="992"/>
      <c r="AV347" s="993" t="b">
        <f t="shared" si="24"/>
        <v>0</v>
      </c>
      <c r="AW347" s="989"/>
      <c r="AX347" s="989"/>
      <c r="AY347" s="989"/>
      <c r="AZ347" s="735"/>
      <c r="BA347" s="735"/>
      <c r="BB347" s="735"/>
      <c r="BC347" s="735"/>
      <c r="BD347" s="735"/>
      <c r="BE347" s="936" t="s">
        <v>1162</v>
      </c>
      <c r="BF347" s="995">
        <v>44142</v>
      </c>
      <c r="BG347" s="996">
        <f ca="1" t="shared" si="25"/>
        <v>20</v>
      </c>
      <c r="BH347" s="735" t="s">
        <v>77</v>
      </c>
      <c r="BI347" s="746" t="s">
        <v>77</v>
      </c>
      <c r="BJ347" s="735" t="s">
        <v>1014</v>
      </c>
      <c r="BK347" s="864"/>
    </row>
    <row r="348" s="714" customFormat="1" hidden="1" customHeight="1" spans="1:63">
      <c r="A348" s="755">
        <v>341</v>
      </c>
      <c r="B348" s="746">
        <v>2020</v>
      </c>
      <c r="C348" s="983" t="s">
        <v>1191</v>
      </c>
      <c r="D348" s="864">
        <v>44135</v>
      </c>
      <c r="E348" s="735"/>
      <c r="F348" s="984" t="s">
        <v>1438</v>
      </c>
      <c r="G348" s="736"/>
      <c r="H348" s="736"/>
      <c r="I348" s="986"/>
      <c r="J348" s="736" t="s">
        <v>1439</v>
      </c>
      <c r="K348" s="734"/>
      <c r="L348" s="986"/>
      <c r="M348" s="736" t="s">
        <v>1425</v>
      </c>
      <c r="N348" s="987" t="s">
        <v>466</v>
      </c>
      <c r="O348" s="771" t="s">
        <v>1440</v>
      </c>
      <c r="P348" s="984"/>
      <c r="Q348" s="989">
        <v>1709397408</v>
      </c>
      <c r="R348" s="990"/>
      <c r="S348" s="808" t="s">
        <v>1288</v>
      </c>
      <c r="T348" s="772">
        <v>151</v>
      </c>
      <c r="U348" s="735">
        <v>8.32</v>
      </c>
      <c r="V348" s="736">
        <v>1</v>
      </c>
      <c r="W348" s="735"/>
      <c r="X348" s="735"/>
      <c r="Y348" s="735"/>
      <c r="Z348" s="735"/>
      <c r="AA348" s="735"/>
      <c r="AB348" s="736"/>
      <c r="AC348" s="735"/>
      <c r="AD348" s="735"/>
      <c r="AE348" s="735"/>
      <c r="AF348" s="735"/>
      <c r="AG348" s="735" t="s">
        <v>74</v>
      </c>
      <c r="AH348" s="992">
        <v>44135</v>
      </c>
      <c r="AI348" s="993" t="str">
        <f t="shared" si="21"/>
        <v>octubre</v>
      </c>
      <c r="AJ348" s="735"/>
      <c r="AK348" s="992"/>
      <c r="AL348" s="993" t="b">
        <f t="shared" si="22"/>
        <v>0</v>
      </c>
      <c r="AM348" s="989"/>
      <c r="AN348" s="989"/>
      <c r="AO348" s="989"/>
      <c r="AP348" s="994"/>
      <c r="AQ348" s="993" t="b">
        <f t="shared" si="23"/>
        <v>0</v>
      </c>
      <c r="AR348" s="989"/>
      <c r="AS348" s="989"/>
      <c r="AT348" s="735"/>
      <c r="AU348" s="992"/>
      <c r="AV348" s="993" t="b">
        <f t="shared" si="24"/>
        <v>0</v>
      </c>
      <c r="AW348" s="989"/>
      <c r="AX348" s="989"/>
      <c r="AY348" s="989"/>
      <c r="AZ348" s="735"/>
      <c r="BA348" s="735"/>
      <c r="BB348" s="735"/>
      <c r="BC348" s="735"/>
      <c r="BD348" s="735"/>
      <c r="BE348" s="936" t="s">
        <v>1162</v>
      </c>
      <c r="BF348" s="995">
        <v>44135</v>
      </c>
      <c r="BG348" s="996">
        <f ca="1" t="shared" si="25"/>
        <v>25</v>
      </c>
      <c r="BH348" s="735" t="s">
        <v>77</v>
      </c>
      <c r="BI348" s="746" t="s">
        <v>77</v>
      </c>
      <c r="BJ348" s="735" t="s">
        <v>91</v>
      </c>
      <c r="BK348" s="864"/>
    </row>
    <row r="349" s="714" customFormat="1" hidden="1" customHeight="1" spans="1:63">
      <c r="A349" s="755">
        <v>342</v>
      </c>
      <c r="B349" s="746">
        <v>2020</v>
      </c>
      <c r="C349" s="983" t="s">
        <v>1191</v>
      </c>
      <c r="D349" s="864">
        <v>44120</v>
      </c>
      <c r="E349" s="735"/>
      <c r="F349" s="1007" t="s">
        <v>1441</v>
      </c>
      <c r="G349" s="736"/>
      <c r="H349" s="736"/>
      <c r="I349" s="986"/>
      <c r="J349" s="988" t="s">
        <v>1442</v>
      </c>
      <c r="K349" s="734"/>
      <c r="L349" s="986"/>
      <c r="M349" s="736" t="s">
        <v>923</v>
      </c>
      <c r="N349" s="987" t="s">
        <v>1443</v>
      </c>
      <c r="O349" s="771" t="s">
        <v>1444</v>
      </c>
      <c r="P349" s="984"/>
      <c r="Q349" s="989">
        <v>1714231832</v>
      </c>
      <c r="R349" s="990"/>
      <c r="S349" s="808" t="s">
        <v>1288</v>
      </c>
      <c r="T349" s="772">
        <v>151</v>
      </c>
      <c r="U349" s="735">
        <v>8.32</v>
      </c>
      <c r="V349" s="736">
        <v>1</v>
      </c>
      <c r="W349" s="735"/>
      <c r="X349" s="735"/>
      <c r="Y349" s="735"/>
      <c r="Z349" s="735"/>
      <c r="AA349" s="735"/>
      <c r="AB349" s="736"/>
      <c r="AC349" s="735"/>
      <c r="AD349" s="735"/>
      <c r="AE349" s="735"/>
      <c r="AF349" s="735"/>
      <c r="AG349" s="735" t="s">
        <v>74</v>
      </c>
      <c r="AH349" s="992">
        <v>44120</v>
      </c>
      <c r="AI349" s="993" t="str">
        <f t="shared" si="21"/>
        <v>octubre</v>
      </c>
      <c r="AJ349" s="735"/>
      <c r="AK349" s="992"/>
      <c r="AL349" s="993" t="b">
        <f t="shared" si="22"/>
        <v>0</v>
      </c>
      <c r="AM349" s="989"/>
      <c r="AN349" s="989"/>
      <c r="AO349" s="989"/>
      <c r="AP349" s="994"/>
      <c r="AQ349" s="993" t="b">
        <f t="shared" si="23"/>
        <v>0</v>
      </c>
      <c r="AR349" s="989"/>
      <c r="AS349" s="989"/>
      <c r="AT349" s="735"/>
      <c r="AU349" s="992"/>
      <c r="AV349" s="993" t="b">
        <f t="shared" si="24"/>
        <v>0</v>
      </c>
      <c r="AW349" s="989"/>
      <c r="AX349" s="989"/>
      <c r="AY349" s="989"/>
      <c r="AZ349" s="735"/>
      <c r="BA349" s="735"/>
      <c r="BB349" s="735"/>
      <c r="BC349" s="735"/>
      <c r="BD349" s="735"/>
      <c r="BE349" s="936" t="s">
        <v>1162</v>
      </c>
      <c r="BF349" s="995">
        <v>44120</v>
      </c>
      <c r="BG349" s="996">
        <f ca="1" t="shared" si="25"/>
        <v>36</v>
      </c>
      <c r="BH349" s="735" t="s">
        <v>77</v>
      </c>
      <c r="BI349" s="746" t="s">
        <v>77</v>
      </c>
      <c r="BJ349" s="735" t="s">
        <v>432</v>
      </c>
      <c r="BK349" s="864"/>
    </row>
    <row r="350" s="714" customFormat="1" hidden="1" customHeight="1" spans="1:63">
      <c r="A350" s="755">
        <v>343</v>
      </c>
      <c r="B350" s="746">
        <v>2020</v>
      </c>
      <c r="C350" s="983"/>
      <c r="D350" s="864"/>
      <c r="E350" s="735"/>
      <c r="F350" s="984"/>
      <c r="G350" s="736"/>
      <c r="H350" s="736"/>
      <c r="I350" s="986"/>
      <c r="J350" s="736"/>
      <c r="K350" s="734"/>
      <c r="L350" s="986"/>
      <c r="M350" s="736"/>
      <c r="N350" s="987"/>
      <c r="O350" s="771"/>
      <c r="P350" s="984"/>
      <c r="Q350" s="989"/>
      <c r="R350" s="990"/>
      <c r="S350" s="991"/>
      <c r="T350" s="772">
        <v>151</v>
      </c>
      <c r="U350" s="735"/>
      <c r="V350" s="736"/>
      <c r="W350" s="735"/>
      <c r="X350" s="735"/>
      <c r="Y350" s="735"/>
      <c r="Z350" s="735"/>
      <c r="AA350" s="735"/>
      <c r="AB350" s="736"/>
      <c r="AC350" s="735"/>
      <c r="AD350" s="735"/>
      <c r="AE350" s="735"/>
      <c r="AF350" s="735"/>
      <c r="AG350" s="735"/>
      <c r="AH350" s="992"/>
      <c r="AI350" s="993" t="b">
        <f t="shared" si="21"/>
        <v>0</v>
      </c>
      <c r="AJ350" s="735"/>
      <c r="AK350" s="992"/>
      <c r="AL350" s="993" t="b">
        <f t="shared" si="22"/>
        <v>0</v>
      </c>
      <c r="AM350" s="989"/>
      <c r="AN350" s="989"/>
      <c r="AO350" s="989"/>
      <c r="AP350" s="994"/>
      <c r="AQ350" s="993" t="b">
        <f t="shared" si="23"/>
        <v>0</v>
      </c>
      <c r="AR350" s="989"/>
      <c r="AS350" s="989"/>
      <c r="AT350" s="735"/>
      <c r="AU350" s="992"/>
      <c r="AV350" s="993" t="b">
        <f t="shared" si="24"/>
        <v>0</v>
      </c>
      <c r="AW350" s="989"/>
      <c r="AX350" s="989"/>
      <c r="AY350" s="989"/>
      <c r="AZ350" s="735"/>
      <c r="BA350" s="735"/>
      <c r="BB350" s="735"/>
      <c r="BC350" s="735"/>
      <c r="BD350" s="735"/>
      <c r="BE350" s="936" t="s">
        <v>1162</v>
      </c>
      <c r="BF350" s="995"/>
      <c r="BG350" s="996">
        <f ca="1" t="shared" si="25"/>
        <v>31550</v>
      </c>
      <c r="BH350" s="735"/>
      <c r="BI350" s="746" t="s">
        <v>77</v>
      </c>
      <c r="BJ350" s="735"/>
      <c r="BK350" s="864"/>
    </row>
    <row r="351" s="714" customFormat="1" hidden="1" customHeight="1" spans="1:63">
      <c r="A351" s="755">
        <v>344</v>
      </c>
      <c r="B351" s="746">
        <v>2020</v>
      </c>
      <c r="C351" s="983"/>
      <c r="D351" s="864"/>
      <c r="E351" s="735"/>
      <c r="F351" s="984"/>
      <c r="G351" s="736"/>
      <c r="H351" s="736"/>
      <c r="I351" s="986"/>
      <c r="J351" s="736"/>
      <c r="K351" s="734"/>
      <c r="L351" s="986"/>
      <c r="M351" s="736"/>
      <c r="N351" s="987"/>
      <c r="O351" s="771"/>
      <c r="P351" s="984"/>
      <c r="Q351" s="989"/>
      <c r="R351" s="990"/>
      <c r="S351" s="991"/>
      <c r="T351" s="772"/>
      <c r="U351" s="735"/>
      <c r="V351" s="736"/>
      <c r="W351" s="735"/>
      <c r="X351" s="735"/>
      <c r="Y351" s="735"/>
      <c r="Z351" s="735"/>
      <c r="AA351" s="735"/>
      <c r="AB351" s="736"/>
      <c r="AC351" s="735"/>
      <c r="AD351" s="735"/>
      <c r="AE351" s="735"/>
      <c r="AF351" s="735"/>
      <c r="AG351" s="735"/>
      <c r="AH351" s="992"/>
      <c r="AI351" s="993" t="b">
        <f t="shared" si="21"/>
        <v>0</v>
      </c>
      <c r="AJ351" s="735"/>
      <c r="AK351" s="992"/>
      <c r="AL351" s="993" t="b">
        <f t="shared" si="22"/>
        <v>0</v>
      </c>
      <c r="AM351" s="989"/>
      <c r="AN351" s="989"/>
      <c r="AO351" s="989"/>
      <c r="AP351" s="994"/>
      <c r="AQ351" s="993" t="b">
        <f t="shared" si="23"/>
        <v>0</v>
      </c>
      <c r="AR351" s="989"/>
      <c r="AS351" s="989"/>
      <c r="AT351" s="735"/>
      <c r="AU351" s="992"/>
      <c r="AV351" s="993" t="b">
        <f t="shared" si="24"/>
        <v>0</v>
      </c>
      <c r="AW351" s="989"/>
      <c r="AX351" s="989"/>
      <c r="AY351" s="989"/>
      <c r="AZ351" s="735"/>
      <c r="BA351" s="735"/>
      <c r="BB351" s="735"/>
      <c r="BC351" s="735"/>
      <c r="BD351" s="735"/>
      <c r="BE351" s="936" t="s">
        <v>1162</v>
      </c>
      <c r="BF351" s="995"/>
      <c r="BG351" s="996">
        <f ca="1" t="shared" si="25"/>
        <v>31550</v>
      </c>
      <c r="BH351" s="735"/>
      <c r="BI351" s="746" t="s">
        <v>77</v>
      </c>
      <c r="BJ351" s="735"/>
      <c r="BK351" s="864"/>
    </row>
    <row r="352" s="714" customFormat="1" hidden="1" customHeight="1" spans="1:63">
      <c r="A352" s="755">
        <v>345</v>
      </c>
      <c r="B352" s="746">
        <v>2020</v>
      </c>
      <c r="C352" s="983"/>
      <c r="D352" s="864"/>
      <c r="E352" s="735"/>
      <c r="F352" s="984"/>
      <c r="G352" s="736"/>
      <c r="H352" s="736"/>
      <c r="I352" s="986"/>
      <c r="J352" s="736"/>
      <c r="K352" s="734"/>
      <c r="L352" s="986"/>
      <c r="M352" s="736"/>
      <c r="N352" s="987"/>
      <c r="O352" s="771"/>
      <c r="P352" s="984"/>
      <c r="Q352" s="989"/>
      <c r="R352" s="990"/>
      <c r="S352" s="991"/>
      <c r="T352" s="772"/>
      <c r="U352" s="735"/>
      <c r="V352" s="736"/>
      <c r="W352" s="735"/>
      <c r="X352" s="735"/>
      <c r="Y352" s="735"/>
      <c r="Z352" s="735"/>
      <c r="AA352" s="735"/>
      <c r="AB352" s="736"/>
      <c r="AC352" s="735"/>
      <c r="AD352" s="735"/>
      <c r="AE352" s="735"/>
      <c r="AF352" s="735"/>
      <c r="AG352" s="735"/>
      <c r="AH352" s="992"/>
      <c r="AI352" s="993" t="b">
        <f t="shared" si="21"/>
        <v>0</v>
      </c>
      <c r="AJ352" s="735"/>
      <c r="AK352" s="992"/>
      <c r="AL352" s="993" t="b">
        <f t="shared" si="22"/>
        <v>0</v>
      </c>
      <c r="AM352" s="989"/>
      <c r="AN352" s="989"/>
      <c r="AO352" s="989"/>
      <c r="AP352" s="994"/>
      <c r="AQ352" s="993" t="b">
        <f t="shared" si="23"/>
        <v>0</v>
      </c>
      <c r="AR352" s="989"/>
      <c r="AS352" s="989"/>
      <c r="AT352" s="735"/>
      <c r="AU352" s="992"/>
      <c r="AV352" s="993" t="b">
        <f t="shared" si="24"/>
        <v>0</v>
      </c>
      <c r="AW352" s="989"/>
      <c r="AX352" s="989"/>
      <c r="AY352" s="989"/>
      <c r="AZ352" s="735"/>
      <c r="BA352" s="735"/>
      <c r="BB352" s="735"/>
      <c r="BC352" s="735"/>
      <c r="BD352" s="735"/>
      <c r="BE352" s="936" t="s">
        <v>1162</v>
      </c>
      <c r="BF352" s="995"/>
      <c r="BG352" s="996">
        <f ca="1" t="shared" si="25"/>
        <v>31550</v>
      </c>
      <c r="BH352" s="735"/>
      <c r="BI352" s="746" t="s">
        <v>77</v>
      </c>
      <c r="BJ352" s="735"/>
      <c r="BK352" s="864"/>
    </row>
    <row r="353" s="714" customFormat="1" hidden="1" customHeight="1" spans="1:63">
      <c r="A353" s="755">
        <v>346</v>
      </c>
      <c r="B353" s="735"/>
      <c r="C353" s="983"/>
      <c r="D353" s="864"/>
      <c r="E353" s="735"/>
      <c r="F353" s="984"/>
      <c r="G353" s="736"/>
      <c r="H353" s="736"/>
      <c r="I353" s="986"/>
      <c r="J353" s="736"/>
      <c r="K353" s="734"/>
      <c r="L353" s="986"/>
      <c r="M353" s="736"/>
      <c r="N353" s="987"/>
      <c r="O353" s="771"/>
      <c r="P353" s="984"/>
      <c r="Q353" s="989"/>
      <c r="R353" s="990"/>
      <c r="S353" s="991"/>
      <c r="T353" s="772"/>
      <c r="U353" s="735"/>
      <c r="V353" s="736"/>
      <c r="W353" s="735"/>
      <c r="X353" s="735"/>
      <c r="Y353" s="735"/>
      <c r="Z353" s="735"/>
      <c r="AA353" s="735"/>
      <c r="AB353" s="736"/>
      <c r="AC353" s="735"/>
      <c r="AD353" s="735"/>
      <c r="AE353" s="735"/>
      <c r="AF353" s="735"/>
      <c r="AG353" s="735"/>
      <c r="AH353" s="992"/>
      <c r="AI353" s="993" t="b">
        <f t="shared" si="21"/>
        <v>0</v>
      </c>
      <c r="AJ353" s="735"/>
      <c r="AK353" s="992"/>
      <c r="AL353" s="993" t="b">
        <f t="shared" si="22"/>
        <v>0</v>
      </c>
      <c r="AM353" s="989"/>
      <c r="AN353" s="989"/>
      <c r="AO353" s="989"/>
      <c r="AP353" s="994"/>
      <c r="AQ353" s="993" t="b">
        <f t="shared" si="23"/>
        <v>0</v>
      </c>
      <c r="AR353" s="989"/>
      <c r="AS353" s="989"/>
      <c r="AT353" s="735"/>
      <c r="AU353" s="992"/>
      <c r="AV353" s="993" t="b">
        <f t="shared" si="24"/>
        <v>0</v>
      </c>
      <c r="AW353" s="989"/>
      <c r="AX353" s="989"/>
      <c r="AY353" s="989"/>
      <c r="AZ353" s="735"/>
      <c r="BA353" s="735"/>
      <c r="BB353" s="735"/>
      <c r="BC353" s="735"/>
      <c r="BD353" s="735"/>
      <c r="BE353" s="936" t="s">
        <v>1162</v>
      </c>
      <c r="BF353" s="995"/>
      <c r="BG353" s="996">
        <f ca="1" t="shared" si="25"/>
        <v>31550</v>
      </c>
      <c r="BH353" s="735"/>
      <c r="BI353" s="746" t="s">
        <v>77</v>
      </c>
      <c r="BJ353" s="735"/>
      <c r="BK353" s="864"/>
    </row>
    <row r="354" s="714" customFormat="1" hidden="1" customHeight="1" spans="1:63">
      <c r="A354" s="755">
        <v>347</v>
      </c>
      <c r="B354" s="735"/>
      <c r="C354" s="983"/>
      <c r="D354" s="864"/>
      <c r="E354" s="735"/>
      <c r="F354" s="984"/>
      <c r="G354" s="736"/>
      <c r="H354" s="736"/>
      <c r="I354" s="986"/>
      <c r="J354" s="736"/>
      <c r="K354" s="734"/>
      <c r="L354" s="986"/>
      <c r="M354" s="736"/>
      <c r="N354" s="987"/>
      <c r="O354" s="771"/>
      <c r="P354" s="984"/>
      <c r="Q354" s="989"/>
      <c r="R354" s="990"/>
      <c r="S354" s="991"/>
      <c r="T354" s="772"/>
      <c r="U354" s="735"/>
      <c r="V354" s="736"/>
      <c r="W354" s="735"/>
      <c r="X354" s="735"/>
      <c r="Y354" s="735"/>
      <c r="Z354" s="735"/>
      <c r="AA354" s="735"/>
      <c r="AB354" s="736"/>
      <c r="AC354" s="735"/>
      <c r="AD354" s="735"/>
      <c r="AE354" s="735"/>
      <c r="AF354" s="735"/>
      <c r="AG354" s="735"/>
      <c r="AH354" s="992"/>
      <c r="AI354" s="993" t="b">
        <f t="shared" si="21"/>
        <v>0</v>
      </c>
      <c r="AJ354" s="735"/>
      <c r="AK354" s="992"/>
      <c r="AL354" s="993" t="b">
        <f t="shared" si="22"/>
        <v>0</v>
      </c>
      <c r="AM354" s="989"/>
      <c r="AN354" s="989"/>
      <c r="AO354" s="989"/>
      <c r="AP354" s="994"/>
      <c r="AQ354" s="993" t="b">
        <f t="shared" si="23"/>
        <v>0</v>
      </c>
      <c r="AR354" s="989"/>
      <c r="AS354" s="989"/>
      <c r="AT354" s="735"/>
      <c r="AU354" s="992"/>
      <c r="AV354" s="993" t="b">
        <f t="shared" si="24"/>
        <v>0</v>
      </c>
      <c r="AW354" s="989"/>
      <c r="AX354" s="989"/>
      <c r="AY354" s="989"/>
      <c r="AZ354" s="735"/>
      <c r="BA354" s="735"/>
      <c r="BB354" s="735"/>
      <c r="BC354" s="735"/>
      <c r="BD354" s="735"/>
      <c r="BE354" s="936" t="s">
        <v>1162</v>
      </c>
      <c r="BF354" s="995"/>
      <c r="BG354" s="996">
        <f ca="1" t="shared" si="25"/>
        <v>31550</v>
      </c>
      <c r="BH354" s="735"/>
      <c r="BI354" s="746" t="s">
        <v>77</v>
      </c>
      <c r="BJ354" s="735"/>
      <c r="BK354" s="864"/>
    </row>
    <row r="355" s="714" customFormat="1" hidden="1" customHeight="1" spans="1:63">
      <c r="A355" s="755">
        <v>348</v>
      </c>
      <c r="B355" s="735"/>
      <c r="C355" s="983"/>
      <c r="D355" s="864"/>
      <c r="E355" s="735"/>
      <c r="F355" s="984"/>
      <c r="G355" s="736"/>
      <c r="H355" s="736"/>
      <c r="I355" s="986"/>
      <c r="J355" s="736"/>
      <c r="K355" s="734"/>
      <c r="L355" s="986"/>
      <c r="M355" s="736"/>
      <c r="N355" s="987"/>
      <c r="O355" s="771"/>
      <c r="P355" s="984"/>
      <c r="Q355" s="989"/>
      <c r="R355" s="990"/>
      <c r="S355" s="991"/>
      <c r="T355" s="772"/>
      <c r="U355" s="735"/>
      <c r="V355" s="736"/>
      <c r="W355" s="735"/>
      <c r="X355" s="735"/>
      <c r="Y355" s="735"/>
      <c r="Z355" s="735"/>
      <c r="AA355" s="735"/>
      <c r="AB355" s="736"/>
      <c r="AC355" s="735"/>
      <c r="AD355" s="735"/>
      <c r="AE355" s="735"/>
      <c r="AF355" s="735"/>
      <c r="AG355" s="735"/>
      <c r="AH355" s="992"/>
      <c r="AI355" s="993" t="b">
        <f t="shared" si="21"/>
        <v>0</v>
      </c>
      <c r="AJ355" s="735"/>
      <c r="AK355" s="992"/>
      <c r="AL355" s="993" t="b">
        <f t="shared" si="22"/>
        <v>0</v>
      </c>
      <c r="AM355" s="989"/>
      <c r="AN355" s="989"/>
      <c r="AO355" s="989"/>
      <c r="AP355" s="994"/>
      <c r="AQ355" s="993" t="b">
        <f t="shared" si="23"/>
        <v>0</v>
      </c>
      <c r="AR355" s="989"/>
      <c r="AS355" s="989"/>
      <c r="AT355" s="735"/>
      <c r="AU355" s="992"/>
      <c r="AV355" s="993" t="b">
        <f t="shared" si="24"/>
        <v>0</v>
      </c>
      <c r="AW355" s="989"/>
      <c r="AX355" s="989"/>
      <c r="AY355" s="989"/>
      <c r="AZ355" s="735"/>
      <c r="BA355" s="735"/>
      <c r="BB355" s="735"/>
      <c r="BC355" s="735"/>
      <c r="BD355" s="735"/>
      <c r="BE355" s="936" t="s">
        <v>1162</v>
      </c>
      <c r="BF355" s="995"/>
      <c r="BG355" s="996">
        <f ca="1" t="shared" si="25"/>
        <v>31550</v>
      </c>
      <c r="BH355" s="735"/>
      <c r="BI355" s="746" t="s">
        <v>77</v>
      </c>
      <c r="BJ355" s="735"/>
      <c r="BK355" s="864"/>
    </row>
    <row r="356" s="714" customFormat="1" hidden="1" customHeight="1" spans="1:63">
      <c r="A356" s="755">
        <v>349</v>
      </c>
      <c r="B356" s="735"/>
      <c r="C356" s="983"/>
      <c r="D356" s="864"/>
      <c r="E356" s="735"/>
      <c r="F356" s="984"/>
      <c r="G356" s="736"/>
      <c r="H356" s="736"/>
      <c r="I356" s="986"/>
      <c r="J356" s="736"/>
      <c r="K356" s="734"/>
      <c r="L356" s="986"/>
      <c r="M356" s="736"/>
      <c r="N356" s="987"/>
      <c r="O356" s="771"/>
      <c r="P356" s="984"/>
      <c r="Q356" s="989"/>
      <c r="R356" s="990"/>
      <c r="S356" s="991"/>
      <c r="T356" s="772"/>
      <c r="U356" s="735"/>
      <c r="V356" s="736"/>
      <c r="W356" s="735"/>
      <c r="X356" s="735"/>
      <c r="Y356" s="735"/>
      <c r="Z356" s="735"/>
      <c r="AA356" s="735"/>
      <c r="AB356" s="736"/>
      <c r="AC356" s="735"/>
      <c r="AD356" s="735"/>
      <c r="AE356" s="735"/>
      <c r="AF356" s="735"/>
      <c r="AG356" s="735"/>
      <c r="AH356" s="992"/>
      <c r="AI356" s="993" t="b">
        <f t="shared" si="21"/>
        <v>0</v>
      </c>
      <c r="AJ356" s="735"/>
      <c r="AK356" s="992"/>
      <c r="AL356" s="993" t="b">
        <f t="shared" si="22"/>
        <v>0</v>
      </c>
      <c r="AM356" s="989"/>
      <c r="AN356" s="989"/>
      <c r="AO356" s="989"/>
      <c r="AP356" s="994"/>
      <c r="AQ356" s="993" t="b">
        <f t="shared" si="23"/>
        <v>0</v>
      </c>
      <c r="AR356" s="989"/>
      <c r="AS356" s="989"/>
      <c r="AT356" s="735"/>
      <c r="AU356" s="992"/>
      <c r="AV356" s="993" t="b">
        <f t="shared" si="24"/>
        <v>0</v>
      </c>
      <c r="AW356" s="989"/>
      <c r="AX356" s="989"/>
      <c r="AY356" s="989"/>
      <c r="AZ356" s="735"/>
      <c r="BA356" s="735"/>
      <c r="BB356" s="735"/>
      <c r="BC356" s="735"/>
      <c r="BD356" s="735"/>
      <c r="BE356" s="936" t="s">
        <v>1162</v>
      </c>
      <c r="BF356" s="995"/>
      <c r="BG356" s="996">
        <f ca="1" t="shared" si="25"/>
        <v>31550</v>
      </c>
      <c r="BH356" s="735"/>
      <c r="BI356" s="746" t="s">
        <v>77</v>
      </c>
      <c r="BJ356" s="735"/>
      <c r="BK356" s="864"/>
    </row>
    <row r="357" s="714" customFormat="1" hidden="1" customHeight="1" spans="1:63">
      <c r="A357" s="755">
        <v>350</v>
      </c>
      <c r="B357" s="735"/>
      <c r="C357" s="983"/>
      <c r="D357" s="864"/>
      <c r="E357" s="735"/>
      <c r="F357" s="984"/>
      <c r="G357" s="736"/>
      <c r="H357" s="736"/>
      <c r="I357" s="986"/>
      <c r="J357" s="736"/>
      <c r="K357" s="734"/>
      <c r="L357" s="986"/>
      <c r="M357" s="736"/>
      <c r="N357" s="987"/>
      <c r="O357" s="771"/>
      <c r="P357" s="984"/>
      <c r="Q357" s="989"/>
      <c r="R357" s="990"/>
      <c r="S357" s="991"/>
      <c r="T357" s="772"/>
      <c r="U357" s="735"/>
      <c r="V357" s="736"/>
      <c r="W357" s="735"/>
      <c r="X357" s="735"/>
      <c r="Y357" s="735"/>
      <c r="Z357" s="735"/>
      <c r="AA357" s="735"/>
      <c r="AB357" s="736"/>
      <c r="AC357" s="735"/>
      <c r="AD357" s="735"/>
      <c r="AE357" s="735"/>
      <c r="AF357" s="735"/>
      <c r="AG357" s="735"/>
      <c r="AH357" s="992"/>
      <c r="AI357" s="993" t="b">
        <f t="shared" si="21"/>
        <v>0</v>
      </c>
      <c r="AJ357" s="735"/>
      <c r="AK357" s="992"/>
      <c r="AL357" s="993" t="b">
        <f t="shared" si="22"/>
        <v>0</v>
      </c>
      <c r="AM357" s="989"/>
      <c r="AN357" s="989"/>
      <c r="AO357" s="989"/>
      <c r="AP357" s="994"/>
      <c r="AQ357" s="993" t="b">
        <f t="shared" si="23"/>
        <v>0</v>
      </c>
      <c r="AR357" s="989"/>
      <c r="AS357" s="989"/>
      <c r="AT357" s="735"/>
      <c r="AU357" s="992"/>
      <c r="AV357" s="993" t="b">
        <f t="shared" si="24"/>
        <v>0</v>
      </c>
      <c r="AW357" s="989"/>
      <c r="AX357" s="989"/>
      <c r="AY357" s="989"/>
      <c r="AZ357" s="735"/>
      <c r="BA357" s="735"/>
      <c r="BB357" s="735"/>
      <c r="BC357" s="735"/>
      <c r="BD357" s="735"/>
      <c r="BE357" s="936" t="s">
        <v>1162</v>
      </c>
      <c r="BF357" s="995"/>
      <c r="BG357" s="996">
        <f ca="1" t="shared" si="25"/>
        <v>31550</v>
      </c>
      <c r="BH357" s="735"/>
      <c r="BI357" s="746" t="s">
        <v>77</v>
      </c>
      <c r="BJ357" s="735"/>
      <c r="BK357" s="864"/>
    </row>
    <row r="358" s="714" customFormat="1" hidden="1" customHeight="1" spans="1:63">
      <c r="A358" s="755">
        <v>351</v>
      </c>
      <c r="B358" s="735"/>
      <c r="C358" s="983"/>
      <c r="D358" s="864"/>
      <c r="E358" s="735"/>
      <c r="F358" s="984"/>
      <c r="G358" s="736"/>
      <c r="H358" s="736"/>
      <c r="I358" s="986"/>
      <c r="J358" s="736"/>
      <c r="K358" s="734"/>
      <c r="L358" s="986"/>
      <c r="M358" s="736"/>
      <c r="N358" s="987"/>
      <c r="O358" s="771"/>
      <c r="P358" s="984"/>
      <c r="Q358" s="989"/>
      <c r="R358" s="990"/>
      <c r="S358" s="991"/>
      <c r="T358" s="772"/>
      <c r="U358" s="735"/>
      <c r="V358" s="736"/>
      <c r="W358" s="735"/>
      <c r="X358" s="735"/>
      <c r="Y358" s="735"/>
      <c r="Z358" s="735"/>
      <c r="AA358" s="735"/>
      <c r="AB358" s="736"/>
      <c r="AC358" s="735"/>
      <c r="AD358" s="735"/>
      <c r="AE358" s="735"/>
      <c r="AF358" s="735"/>
      <c r="AG358" s="735"/>
      <c r="AH358" s="992"/>
      <c r="AI358" s="993" t="b">
        <f t="shared" si="21"/>
        <v>0</v>
      </c>
      <c r="AJ358" s="735"/>
      <c r="AK358" s="992"/>
      <c r="AL358" s="993" t="b">
        <f t="shared" si="22"/>
        <v>0</v>
      </c>
      <c r="AM358" s="989"/>
      <c r="AN358" s="989"/>
      <c r="AO358" s="989"/>
      <c r="AP358" s="994"/>
      <c r="AQ358" s="993" t="b">
        <f t="shared" si="23"/>
        <v>0</v>
      </c>
      <c r="AR358" s="989"/>
      <c r="AS358" s="989"/>
      <c r="AT358" s="735"/>
      <c r="AU358" s="992"/>
      <c r="AV358" s="993" t="b">
        <f t="shared" si="24"/>
        <v>0</v>
      </c>
      <c r="AW358" s="989"/>
      <c r="AX358" s="989"/>
      <c r="AY358" s="989"/>
      <c r="AZ358" s="735"/>
      <c r="BA358" s="735"/>
      <c r="BB358" s="735"/>
      <c r="BC358" s="735"/>
      <c r="BD358" s="735"/>
      <c r="BE358" s="936" t="s">
        <v>1162</v>
      </c>
      <c r="BF358" s="995"/>
      <c r="BG358" s="996">
        <f ca="1" t="shared" si="25"/>
        <v>31550</v>
      </c>
      <c r="BH358" s="735"/>
      <c r="BI358" s="746" t="s">
        <v>77</v>
      </c>
      <c r="BJ358" s="735"/>
      <c r="BK358" s="864"/>
    </row>
    <row r="359" s="714" customFormat="1" hidden="1" customHeight="1" spans="1:63">
      <c r="A359" s="755">
        <v>352</v>
      </c>
      <c r="B359" s="735"/>
      <c r="C359" s="983"/>
      <c r="D359" s="864"/>
      <c r="E359" s="735"/>
      <c r="F359" s="984"/>
      <c r="G359" s="736"/>
      <c r="H359" s="736"/>
      <c r="I359" s="986"/>
      <c r="J359" s="736"/>
      <c r="K359" s="734"/>
      <c r="L359" s="986"/>
      <c r="M359" s="736"/>
      <c r="N359" s="987"/>
      <c r="O359" s="771"/>
      <c r="P359" s="984"/>
      <c r="Q359" s="989"/>
      <c r="R359" s="990"/>
      <c r="S359" s="991"/>
      <c r="T359" s="772"/>
      <c r="U359" s="735"/>
      <c r="V359" s="736"/>
      <c r="W359" s="735"/>
      <c r="X359" s="735"/>
      <c r="Y359" s="735"/>
      <c r="Z359" s="735"/>
      <c r="AA359" s="735"/>
      <c r="AB359" s="736"/>
      <c r="AC359" s="735"/>
      <c r="AD359" s="735"/>
      <c r="AE359" s="735"/>
      <c r="AF359" s="735"/>
      <c r="AG359" s="735"/>
      <c r="AH359" s="992"/>
      <c r="AI359" s="993" t="b">
        <f t="shared" si="21"/>
        <v>0</v>
      </c>
      <c r="AJ359" s="735"/>
      <c r="AK359" s="992"/>
      <c r="AL359" s="993" t="b">
        <f t="shared" si="22"/>
        <v>0</v>
      </c>
      <c r="AM359" s="989"/>
      <c r="AN359" s="989"/>
      <c r="AO359" s="989"/>
      <c r="AP359" s="994"/>
      <c r="AQ359" s="993" t="b">
        <f t="shared" si="23"/>
        <v>0</v>
      </c>
      <c r="AR359" s="989"/>
      <c r="AS359" s="989"/>
      <c r="AT359" s="735"/>
      <c r="AU359" s="992"/>
      <c r="AV359" s="993" t="b">
        <f t="shared" si="24"/>
        <v>0</v>
      </c>
      <c r="AW359" s="989"/>
      <c r="AX359" s="989"/>
      <c r="AY359" s="989"/>
      <c r="AZ359" s="735"/>
      <c r="BA359" s="735"/>
      <c r="BB359" s="735"/>
      <c r="BC359" s="735"/>
      <c r="BD359" s="735"/>
      <c r="BE359" s="936" t="s">
        <v>1162</v>
      </c>
      <c r="BF359" s="995"/>
      <c r="BG359" s="996">
        <f ca="1" t="shared" si="25"/>
        <v>31550</v>
      </c>
      <c r="BH359" s="735"/>
      <c r="BI359" s="746" t="s">
        <v>77</v>
      </c>
      <c r="BJ359" s="735"/>
      <c r="BK359" s="864"/>
    </row>
    <row r="360" s="714" customFormat="1" hidden="1" customHeight="1" spans="1:63">
      <c r="A360" s="755">
        <v>353</v>
      </c>
      <c r="B360" s="735"/>
      <c r="C360" s="983"/>
      <c r="D360" s="864"/>
      <c r="E360" s="735"/>
      <c r="F360" s="984"/>
      <c r="G360" s="736"/>
      <c r="H360" s="736"/>
      <c r="I360" s="986"/>
      <c r="J360" s="736"/>
      <c r="K360" s="734"/>
      <c r="L360" s="986"/>
      <c r="M360" s="736"/>
      <c r="N360" s="987"/>
      <c r="O360" s="771"/>
      <c r="P360" s="984"/>
      <c r="Q360" s="989"/>
      <c r="R360" s="990"/>
      <c r="S360" s="991"/>
      <c r="T360" s="772"/>
      <c r="U360" s="735"/>
      <c r="V360" s="736"/>
      <c r="W360" s="735"/>
      <c r="X360" s="735"/>
      <c r="Y360" s="735"/>
      <c r="Z360" s="735"/>
      <c r="AA360" s="735"/>
      <c r="AB360" s="736"/>
      <c r="AC360" s="735"/>
      <c r="AD360" s="735"/>
      <c r="AE360" s="735"/>
      <c r="AF360" s="735"/>
      <c r="AG360" s="735"/>
      <c r="AH360" s="992"/>
      <c r="AI360" s="993" t="b">
        <f t="shared" si="21"/>
        <v>0</v>
      </c>
      <c r="AJ360" s="735"/>
      <c r="AK360" s="992"/>
      <c r="AL360" s="993" t="b">
        <f t="shared" si="22"/>
        <v>0</v>
      </c>
      <c r="AM360" s="989"/>
      <c r="AN360" s="989"/>
      <c r="AO360" s="989"/>
      <c r="AP360" s="994"/>
      <c r="AQ360" s="993" t="b">
        <f t="shared" si="23"/>
        <v>0</v>
      </c>
      <c r="AR360" s="989"/>
      <c r="AS360" s="989"/>
      <c r="AT360" s="735"/>
      <c r="AU360" s="992"/>
      <c r="AV360" s="993" t="b">
        <f t="shared" si="24"/>
        <v>0</v>
      </c>
      <c r="AW360" s="989"/>
      <c r="AX360" s="989"/>
      <c r="AY360" s="989"/>
      <c r="AZ360" s="735"/>
      <c r="BA360" s="735"/>
      <c r="BB360" s="735"/>
      <c r="BC360" s="735"/>
      <c r="BD360" s="735"/>
      <c r="BE360" s="936" t="s">
        <v>1162</v>
      </c>
      <c r="BF360" s="995"/>
      <c r="BG360" s="996">
        <f ca="1" t="shared" si="25"/>
        <v>31550</v>
      </c>
      <c r="BH360" s="735"/>
      <c r="BI360" s="746" t="s">
        <v>77</v>
      </c>
      <c r="BJ360" s="735"/>
      <c r="BK360" s="864"/>
    </row>
    <row r="361" s="714" customFormat="1" hidden="1" customHeight="1" spans="1:63">
      <c r="A361" s="734"/>
      <c r="B361" s="735"/>
      <c r="C361" s="983"/>
      <c r="D361" s="864"/>
      <c r="E361" s="735"/>
      <c r="F361" s="984"/>
      <c r="G361" s="736"/>
      <c r="H361" s="736"/>
      <c r="I361" s="986"/>
      <c r="J361" s="736"/>
      <c r="K361" s="734"/>
      <c r="L361" s="986"/>
      <c r="M361" s="736"/>
      <c r="N361" s="987"/>
      <c r="O361" s="771"/>
      <c r="P361" s="984"/>
      <c r="Q361" s="989"/>
      <c r="R361" s="990"/>
      <c r="S361" s="991"/>
      <c r="T361" s="772"/>
      <c r="U361" s="735"/>
      <c r="V361" s="736"/>
      <c r="W361" s="735"/>
      <c r="X361" s="735"/>
      <c r="Y361" s="735"/>
      <c r="Z361" s="735"/>
      <c r="AA361" s="735"/>
      <c r="AB361" s="736"/>
      <c r="AC361" s="735"/>
      <c r="AD361" s="735"/>
      <c r="AE361" s="735"/>
      <c r="AF361" s="735"/>
      <c r="AG361" s="735"/>
      <c r="AH361" s="992"/>
      <c r="AI361" s="993" t="b">
        <f t="shared" si="21"/>
        <v>0</v>
      </c>
      <c r="AJ361" s="735"/>
      <c r="AK361" s="992"/>
      <c r="AL361" s="993" t="b">
        <f t="shared" si="22"/>
        <v>0</v>
      </c>
      <c r="AM361" s="989"/>
      <c r="AN361" s="989"/>
      <c r="AO361" s="989"/>
      <c r="AP361" s="994"/>
      <c r="AQ361" s="993" t="b">
        <f t="shared" si="23"/>
        <v>0</v>
      </c>
      <c r="AR361" s="989"/>
      <c r="AS361" s="989"/>
      <c r="AT361" s="735"/>
      <c r="AU361" s="992"/>
      <c r="AV361" s="993" t="b">
        <f t="shared" si="24"/>
        <v>0</v>
      </c>
      <c r="AW361" s="989"/>
      <c r="AX361" s="989"/>
      <c r="AY361" s="989"/>
      <c r="AZ361" s="735"/>
      <c r="BA361" s="735"/>
      <c r="BB361" s="735"/>
      <c r="BC361" s="735"/>
      <c r="BD361" s="735"/>
      <c r="BE361" s="936" t="s">
        <v>1162</v>
      </c>
      <c r="BF361" s="995"/>
      <c r="BG361" s="996">
        <f ca="1" t="shared" si="25"/>
        <v>31550</v>
      </c>
      <c r="BH361" s="735"/>
      <c r="BI361" s="746" t="s">
        <v>77</v>
      </c>
      <c r="BJ361" s="735"/>
      <c r="BK361" s="864"/>
    </row>
    <row r="362" s="714" customFormat="1" customHeight="1" spans="1:63">
      <c r="A362" s="985"/>
      <c r="B362" s="735"/>
      <c r="C362" s="983"/>
      <c r="D362" s="864"/>
      <c r="E362" s="735"/>
      <c r="F362" s="984"/>
      <c r="G362" s="736"/>
      <c r="H362" s="736"/>
      <c r="I362" s="986"/>
      <c r="J362" s="736"/>
      <c r="K362" s="734"/>
      <c r="L362" s="986"/>
      <c r="M362" s="736"/>
      <c r="N362" s="987"/>
      <c r="O362" s="771"/>
      <c r="P362" s="984"/>
      <c r="Q362" s="989"/>
      <c r="R362" s="990"/>
      <c r="S362" s="991"/>
      <c r="T362" s="772"/>
      <c r="U362" s="735"/>
      <c r="V362" s="736"/>
      <c r="W362" s="735"/>
      <c r="X362" s="735"/>
      <c r="Y362" s="735"/>
      <c r="Z362" s="735"/>
      <c r="AA362" s="735"/>
      <c r="AB362" s="736"/>
      <c r="AC362" s="735"/>
      <c r="AD362" s="735"/>
      <c r="AE362" s="735"/>
      <c r="AF362" s="735"/>
      <c r="AG362" s="735"/>
      <c r="AH362" s="992"/>
      <c r="AI362" s="993" t="b">
        <f t="shared" si="21"/>
        <v>0</v>
      </c>
      <c r="AJ362" s="735"/>
      <c r="AK362" s="992"/>
      <c r="AL362" s="993" t="b">
        <f t="shared" si="22"/>
        <v>0</v>
      </c>
      <c r="AM362" s="989"/>
      <c r="AN362" s="989"/>
      <c r="AO362" s="989"/>
      <c r="AP362" s="994"/>
      <c r="AQ362" s="993" t="b">
        <f t="shared" si="23"/>
        <v>0</v>
      </c>
      <c r="AR362" s="989"/>
      <c r="AS362" s="989"/>
      <c r="AT362" s="735"/>
      <c r="AU362" s="992"/>
      <c r="AV362" s="993" t="b">
        <f t="shared" si="24"/>
        <v>0</v>
      </c>
      <c r="AW362" s="989"/>
      <c r="AX362" s="989"/>
      <c r="AY362" s="989"/>
      <c r="AZ362" s="735"/>
      <c r="BA362" s="735"/>
      <c r="BB362" s="735"/>
      <c r="BC362" s="735"/>
      <c r="BD362" s="735"/>
      <c r="BE362" s="936" t="s">
        <v>1162</v>
      </c>
      <c r="BF362" s="995"/>
      <c r="BG362" s="996">
        <f ca="1" t="shared" si="25"/>
        <v>31550</v>
      </c>
      <c r="BH362" s="735"/>
      <c r="BI362" s="746" t="s">
        <v>77</v>
      </c>
      <c r="BJ362" s="735"/>
      <c r="BK362" s="864"/>
    </row>
    <row r="363" s="714" customFormat="1" customHeight="1" spans="1:63">
      <c r="A363" s="985"/>
      <c r="B363" s="735"/>
      <c r="C363" s="983"/>
      <c r="D363" s="864"/>
      <c r="E363" s="735"/>
      <c r="F363" s="984"/>
      <c r="G363" s="736"/>
      <c r="H363" s="736"/>
      <c r="I363" s="986"/>
      <c r="J363" s="736"/>
      <c r="K363" s="734"/>
      <c r="L363" s="986"/>
      <c r="M363" s="736"/>
      <c r="N363" s="987"/>
      <c r="O363" s="771"/>
      <c r="P363" s="984"/>
      <c r="Q363" s="989"/>
      <c r="R363" s="990"/>
      <c r="S363" s="991"/>
      <c r="T363" s="772"/>
      <c r="U363" s="735"/>
      <c r="V363" s="736"/>
      <c r="W363" s="735"/>
      <c r="X363" s="735"/>
      <c r="Y363" s="735"/>
      <c r="Z363" s="735"/>
      <c r="AA363" s="735"/>
      <c r="AB363" s="736"/>
      <c r="AC363" s="735"/>
      <c r="AD363" s="735"/>
      <c r="AE363" s="735"/>
      <c r="AF363" s="735"/>
      <c r="AG363" s="735"/>
      <c r="AH363" s="992"/>
      <c r="AI363" s="993" t="b">
        <f t="shared" si="21"/>
        <v>0</v>
      </c>
      <c r="AJ363" s="735"/>
      <c r="AK363" s="992"/>
      <c r="AL363" s="993" t="b">
        <f t="shared" si="22"/>
        <v>0</v>
      </c>
      <c r="AM363" s="989"/>
      <c r="AN363" s="989"/>
      <c r="AO363" s="989"/>
      <c r="AP363" s="994"/>
      <c r="AQ363" s="993" t="b">
        <f t="shared" si="23"/>
        <v>0</v>
      </c>
      <c r="AR363" s="989"/>
      <c r="AS363" s="989"/>
      <c r="AT363" s="735"/>
      <c r="AU363" s="992"/>
      <c r="AV363" s="993" t="b">
        <f t="shared" si="24"/>
        <v>0</v>
      </c>
      <c r="AW363" s="989"/>
      <c r="AX363" s="989"/>
      <c r="AY363" s="989"/>
      <c r="AZ363" s="735"/>
      <c r="BA363" s="735"/>
      <c r="BB363" s="735"/>
      <c r="BC363" s="735"/>
      <c r="BD363" s="735"/>
      <c r="BE363" s="735"/>
      <c r="BF363" s="995"/>
      <c r="BG363" s="996">
        <f ca="1" t="shared" si="25"/>
        <v>31550</v>
      </c>
      <c r="BH363" s="735"/>
      <c r="BI363" s="746" t="s">
        <v>77</v>
      </c>
      <c r="BJ363" s="735"/>
      <c r="BK363" s="864"/>
    </row>
    <row r="364" s="714" customFormat="1" customHeight="1" spans="1:63">
      <c r="A364" s="734"/>
      <c r="B364" s="735"/>
      <c r="C364" s="983"/>
      <c r="D364" s="864"/>
      <c r="E364" s="735"/>
      <c r="F364" s="984"/>
      <c r="G364" s="736"/>
      <c r="H364" s="736"/>
      <c r="I364" s="986"/>
      <c r="J364" s="736"/>
      <c r="K364" s="734"/>
      <c r="L364" s="986"/>
      <c r="M364" s="736"/>
      <c r="N364" s="987"/>
      <c r="O364" s="771"/>
      <c r="P364" s="984"/>
      <c r="Q364" s="989"/>
      <c r="R364" s="990"/>
      <c r="S364" s="991"/>
      <c r="T364" s="772"/>
      <c r="U364" s="735"/>
      <c r="V364" s="736"/>
      <c r="W364" s="735"/>
      <c r="X364" s="735"/>
      <c r="Y364" s="735"/>
      <c r="Z364" s="735"/>
      <c r="AA364" s="735"/>
      <c r="AB364" s="736"/>
      <c r="AC364" s="735"/>
      <c r="AD364" s="735"/>
      <c r="AE364" s="735"/>
      <c r="AF364" s="735"/>
      <c r="AG364" s="735"/>
      <c r="AH364" s="992"/>
      <c r="AI364" s="993" t="b">
        <f t="shared" si="21"/>
        <v>0</v>
      </c>
      <c r="AJ364" s="735"/>
      <c r="AK364" s="992"/>
      <c r="AL364" s="993" t="b">
        <f t="shared" si="22"/>
        <v>0</v>
      </c>
      <c r="AM364" s="989"/>
      <c r="AN364" s="989"/>
      <c r="AO364" s="989"/>
      <c r="AP364" s="994"/>
      <c r="AQ364" s="993" t="b">
        <f t="shared" si="23"/>
        <v>0</v>
      </c>
      <c r="AR364" s="989"/>
      <c r="AS364" s="989"/>
      <c r="AT364" s="735"/>
      <c r="AU364" s="992"/>
      <c r="AV364" s="993" t="b">
        <f t="shared" si="24"/>
        <v>0</v>
      </c>
      <c r="AW364" s="989"/>
      <c r="AX364" s="989"/>
      <c r="AY364" s="989"/>
      <c r="AZ364" s="735"/>
      <c r="BA364" s="735"/>
      <c r="BB364" s="735"/>
      <c r="BC364" s="735"/>
      <c r="BD364" s="735"/>
      <c r="BE364" s="735"/>
      <c r="BF364" s="995"/>
      <c r="BG364" s="996">
        <f ca="1" t="shared" si="25"/>
        <v>31550</v>
      </c>
      <c r="BH364" s="735"/>
      <c r="BI364" s="746" t="s">
        <v>77</v>
      </c>
      <c r="BJ364" s="735"/>
      <c r="BK364" s="864"/>
    </row>
    <row r="365" s="714" customFormat="1" customHeight="1" spans="1:63">
      <c r="A365" s="985"/>
      <c r="B365" s="735"/>
      <c r="C365" s="983"/>
      <c r="D365" s="864"/>
      <c r="E365" s="735"/>
      <c r="F365" s="984"/>
      <c r="G365" s="736"/>
      <c r="H365" s="736"/>
      <c r="I365" s="986"/>
      <c r="J365" s="736"/>
      <c r="K365" s="734"/>
      <c r="L365" s="986"/>
      <c r="M365" s="736"/>
      <c r="N365" s="987"/>
      <c r="O365" s="771"/>
      <c r="P365" s="984"/>
      <c r="Q365" s="989"/>
      <c r="R365" s="990"/>
      <c r="S365" s="991"/>
      <c r="T365" s="772"/>
      <c r="U365" s="735"/>
      <c r="V365" s="736"/>
      <c r="W365" s="735"/>
      <c r="X365" s="735"/>
      <c r="Y365" s="735"/>
      <c r="Z365" s="735"/>
      <c r="AA365" s="735"/>
      <c r="AB365" s="736"/>
      <c r="AC365" s="735"/>
      <c r="AD365" s="735"/>
      <c r="AE365" s="735"/>
      <c r="AF365" s="735"/>
      <c r="AG365" s="735"/>
      <c r="AH365" s="992"/>
      <c r="AI365" s="993" t="b">
        <f t="shared" si="21"/>
        <v>0</v>
      </c>
      <c r="AJ365" s="735"/>
      <c r="AK365" s="992"/>
      <c r="AL365" s="993" t="b">
        <f t="shared" si="22"/>
        <v>0</v>
      </c>
      <c r="AM365" s="989"/>
      <c r="AN365" s="989"/>
      <c r="AO365" s="989"/>
      <c r="AP365" s="994"/>
      <c r="AQ365" s="993" t="b">
        <f t="shared" si="23"/>
        <v>0</v>
      </c>
      <c r="AR365" s="989"/>
      <c r="AS365" s="989"/>
      <c r="AT365" s="735"/>
      <c r="AU365" s="992"/>
      <c r="AV365" s="993" t="b">
        <f t="shared" si="24"/>
        <v>0</v>
      </c>
      <c r="AW365" s="989"/>
      <c r="AX365" s="989"/>
      <c r="AY365" s="989"/>
      <c r="AZ365" s="735"/>
      <c r="BA365" s="735"/>
      <c r="BB365" s="735"/>
      <c r="BC365" s="735"/>
      <c r="BD365" s="735"/>
      <c r="BE365" s="735"/>
      <c r="BF365" s="995"/>
      <c r="BG365" s="996">
        <f ca="1" t="shared" si="25"/>
        <v>31550</v>
      </c>
      <c r="BH365" s="735"/>
      <c r="BI365" s="746" t="s">
        <v>77</v>
      </c>
      <c r="BJ365" s="735"/>
      <c r="BK365" s="864"/>
    </row>
    <row r="366" s="714" customFormat="1" customHeight="1" spans="1:63">
      <c r="A366" s="985"/>
      <c r="B366" s="735"/>
      <c r="C366" s="983"/>
      <c r="D366" s="864"/>
      <c r="E366" s="735"/>
      <c r="F366" s="984"/>
      <c r="G366" s="736"/>
      <c r="H366" s="736"/>
      <c r="I366" s="986"/>
      <c r="J366" s="736"/>
      <c r="K366" s="734"/>
      <c r="L366" s="986"/>
      <c r="M366" s="736"/>
      <c r="N366" s="987"/>
      <c r="O366" s="771"/>
      <c r="P366" s="984"/>
      <c r="Q366" s="989"/>
      <c r="R366" s="990"/>
      <c r="S366" s="991"/>
      <c r="T366" s="772"/>
      <c r="U366" s="735"/>
      <c r="V366" s="736"/>
      <c r="W366" s="735"/>
      <c r="X366" s="735"/>
      <c r="Y366" s="735"/>
      <c r="Z366" s="735"/>
      <c r="AA366" s="735"/>
      <c r="AB366" s="736"/>
      <c r="AC366" s="735"/>
      <c r="AD366" s="735"/>
      <c r="AE366" s="735"/>
      <c r="AF366" s="735"/>
      <c r="AG366" s="735"/>
      <c r="AH366" s="992"/>
      <c r="AI366" s="993" t="b">
        <f t="shared" si="21"/>
        <v>0</v>
      </c>
      <c r="AJ366" s="735"/>
      <c r="AK366" s="992"/>
      <c r="AL366" s="993" t="b">
        <f t="shared" si="22"/>
        <v>0</v>
      </c>
      <c r="AM366" s="989"/>
      <c r="AN366" s="989"/>
      <c r="AO366" s="989"/>
      <c r="AP366" s="994"/>
      <c r="AQ366" s="993" t="b">
        <f t="shared" si="23"/>
        <v>0</v>
      </c>
      <c r="AR366" s="989"/>
      <c r="AS366" s="989"/>
      <c r="AT366" s="735"/>
      <c r="AU366" s="992"/>
      <c r="AV366" s="993" t="b">
        <f t="shared" si="24"/>
        <v>0</v>
      </c>
      <c r="AW366" s="989"/>
      <c r="AX366" s="989"/>
      <c r="AY366" s="989"/>
      <c r="AZ366" s="735"/>
      <c r="BA366" s="735"/>
      <c r="BB366" s="735"/>
      <c r="BC366" s="735"/>
      <c r="BD366" s="735"/>
      <c r="BE366" s="735"/>
      <c r="BF366" s="995"/>
      <c r="BG366" s="996">
        <f ca="1" t="shared" si="25"/>
        <v>31550</v>
      </c>
      <c r="BH366" s="735"/>
      <c r="BI366" s="746" t="s">
        <v>77</v>
      </c>
      <c r="BJ366" s="735"/>
      <c r="BK366" s="864"/>
    </row>
    <row r="367" s="714" customFormat="1" customHeight="1" spans="1:63">
      <c r="A367" s="734"/>
      <c r="B367" s="735"/>
      <c r="C367" s="983"/>
      <c r="D367" s="864"/>
      <c r="E367" s="735"/>
      <c r="F367" s="984"/>
      <c r="G367" s="736"/>
      <c r="H367" s="736"/>
      <c r="I367" s="986"/>
      <c r="J367" s="736"/>
      <c r="K367" s="734"/>
      <c r="L367" s="986"/>
      <c r="M367" s="736"/>
      <c r="N367" s="987"/>
      <c r="O367" s="771"/>
      <c r="P367" s="984"/>
      <c r="Q367" s="989"/>
      <c r="R367" s="990"/>
      <c r="S367" s="991"/>
      <c r="T367" s="772"/>
      <c r="U367" s="735"/>
      <c r="V367" s="736"/>
      <c r="W367" s="735"/>
      <c r="X367" s="735"/>
      <c r="Y367" s="735"/>
      <c r="Z367" s="735"/>
      <c r="AA367" s="735"/>
      <c r="AB367" s="736"/>
      <c r="AC367" s="735"/>
      <c r="AD367" s="735"/>
      <c r="AE367" s="735"/>
      <c r="AF367" s="735"/>
      <c r="AG367" s="735"/>
      <c r="AH367" s="992"/>
      <c r="AI367" s="993" t="b">
        <f t="shared" si="21"/>
        <v>0</v>
      </c>
      <c r="AJ367" s="735"/>
      <c r="AK367" s="992"/>
      <c r="AL367" s="993" t="b">
        <f t="shared" si="22"/>
        <v>0</v>
      </c>
      <c r="AM367" s="989"/>
      <c r="AN367" s="989"/>
      <c r="AO367" s="989"/>
      <c r="AP367" s="994"/>
      <c r="AQ367" s="993" t="b">
        <f t="shared" si="23"/>
        <v>0</v>
      </c>
      <c r="AR367" s="989"/>
      <c r="AS367" s="989"/>
      <c r="AT367" s="735"/>
      <c r="AU367" s="992"/>
      <c r="AV367" s="993" t="b">
        <f t="shared" si="24"/>
        <v>0</v>
      </c>
      <c r="AW367" s="989"/>
      <c r="AX367" s="989"/>
      <c r="AY367" s="989"/>
      <c r="AZ367" s="735"/>
      <c r="BA367" s="735"/>
      <c r="BB367" s="735"/>
      <c r="BC367" s="735"/>
      <c r="BD367" s="735"/>
      <c r="BE367" s="735"/>
      <c r="BF367" s="995"/>
      <c r="BG367" s="996">
        <f ca="1" t="shared" si="25"/>
        <v>31550</v>
      </c>
      <c r="BH367" s="735"/>
      <c r="BI367" s="746" t="s">
        <v>77</v>
      </c>
      <c r="BJ367" s="735"/>
      <c r="BK367" s="864"/>
    </row>
    <row r="368" s="714" customFormat="1" customHeight="1" spans="1:63">
      <c r="A368" s="985"/>
      <c r="B368" s="735"/>
      <c r="C368" s="983"/>
      <c r="D368" s="864"/>
      <c r="E368" s="735"/>
      <c r="F368" s="984"/>
      <c r="G368" s="736"/>
      <c r="H368" s="736"/>
      <c r="I368" s="986"/>
      <c r="J368" s="736"/>
      <c r="K368" s="734"/>
      <c r="L368" s="986"/>
      <c r="M368" s="736"/>
      <c r="N368" s="987"/>
      <c r="O368" s="771"/>
      <c r="P368" s="984"/>
      <c r="Q368" s="989"/>
      <c r="R368" s="990"/>
      <c r="S368" s="991"/>
      <c r="T368" s="772"/>
      <c r="U368" s="735"/>
      <c r="V368" s="736"/>
      <c r="W368" s="735"/>
      <c r="X368" s="735"/>
      <c r="Y368" s="735"/>
      <c r="Z368" s="735"/>
      <c r="AA368" s="735"/>
      <c r="AB368" s="736"/>
      <c r="AC368" s="735"/>
      <c r="AD368" s="735"/>
      <c r="AE368" s="735"/>
      <c r="AF368" s="735"/>
      <c r="AG368" s="735"/>
      <c r="AH368" s="992"/>
      <c r="AI368" s="993" t="b">
        <f t="shared" si="21"/>
        <v>0</v>
      </c>
      <c r="AJ368" s="735"/>
      <c r="AK368" s="992"/>
      <c r="AL368" s="993" t="b">
        <f t="shared" si="22"/>
        <v>0</v>
      </c>
      <c r="AM368" s="989"/>
      <c r="AN368" s="989"/>
      <c r="AO368" s="989"/>
      <c r="AP368" s="994"/>
      <c r="AQ368" s="993" t="b">
        <f t="shared" si="23"/>
        <v>0</v>
      </c>
      <c r="AR368" s="989"/>
      <c r="AS368" s="989"/>
      <c r="AT368" s="735"/>
      <c r="AU368" s="992"/>
      <c r="AV368" s="993" t="b">
        <f t="shared" si="24"/>
        <v>0</v>
      </c>
      <c r="AW368" s="989"/>
      <c r="AX368" s="989"/>
      <c r="AY368" s="989"/>
      <c r="AZ368" s="735"/>
      <c r="BA368" s="735"/>
      <c r="BB368" s="735"/>
      <c r="BC368" s="735"/>
      <c r="BD368" s="735"/>
      <c r="BE368" s="735"/>
      <c r="BF368" s="995"/>
      <c r="BG368" s="996">
        <f ca="1" t="shared" si="25"/>
        <v>31550</v>
      </c>
      <c r="BH368" s="735"/>
      <c r="BI368" s="746" t="s">
        <v>77</v>
      </c>
      <c r="BJ368" s="735"/>
      <c r="BK368" s="864"/>
    </row>
    <row r="369" s="714" customFormat="1" customHeight="1" spans="1:63">
      <c r="A369" s="985"/>
      <c r="B369" s="735"/>
      <c r="C369" s="983"/>
      <c r="D369" s="864"/>
      <c r="E369" s="735"/>
      <c r="F369" s="984"/>
      <c r="G369" s="736"/>
      <c r="H369" s="736"/>
      <c r="I369" s="986"/>
      <c r="J369" s="736"/>
      <c r="K369" s="734"/>
      <c r="L369" s="986"/>
      <c r="M369" s="736"/>
      <c r="N369" s="987"/>
      <c r="O369" s="771"/>
      <c r="P369" s="984"/>
      <c r="Q369" s="989"/>
      <c r="R369" s="990"/>
      <c r="S369" s="991"/>
      <c r="T369" s="772"/>
      <c r="U369" s="735"/>
      <c r="V369" s="736"/>
      <c r="W369" s="735"/>
      <c r="X369" s="735"/>
      <c r="Y369" s="735"/>
      <c r="Z369" s="735"/>
      <c r="AA369" s="735"/>
      <c r="AB369" s="736"/>
      <c r="AC369" s="735"/>
      <c r="AD369" s="735"/>
      <c r="AE369" s="735"/>
      <c r="AF369" s="735"/>
      <c r="AG369" s="735"/>
      <c r="AH369" s="992"/>
      <c r="AI369" s="993" t="b">
        <f t="shared" si="21"/>
        <v>0</v>
      </c>
      <c r="AJ369" s="735"/>
      <c r="AK369" s="992"/>
      <c r="AL369" s="993" t="b">
        <f t="shared" si="22"/>
        <v>0</v>
      </c>
      <c r="AM369" s="989"/>
      <c r="AN369" s="989"/>
      <c r="AO369" s="989"/>
      <c r="AP369" s="994"/>
      <c r="AQ369" s="993" t="b">
        <f t="shared" si="23"/>
        <v>0</v>
      </c>
      <c r="AR369" s="989"/>
      <c r="AS369" s="989"/>
      <c r="AT369" s="735"/>
      <c r="AU369" s="992"/>
      <c r="AV369" s="993" t="b">
        <f t="shared" si="24"/>
        <v>0</v>
      </c>
      <c r="AW369" s="989"/>
      <c r="AX369" s="989"/>
      <c r="AY369" s="989"/>
      <c r="AZ369" s="735"/>
      <c r="BA369" s="735"/>
      <c r="BB369" s="735"/>
      <c r="BC369" s="735"/>
      <c r="BD369" s="735"/>
      <c r="BE369" s="735"/>
      <c r="BF369" s="995"/>
      <c r="BG369" s="996">
        <f ca="1" t="shared" si="25"/>
        <v>31550</v>
      </c>
      <c r="BH369" s="735"/>
      <c r="BI369" s="746" t="s">
        <v>77</v>
      </c>
      <c r="BJ369" s="735"/>
      <c r="BK369" s="864"/>
    </row>
    <row r="370" s="714" customFormat="1" customHeight="1" spans="1:63">
      <c r="A370" s="734"/>
      <c r="B370" s="735"/>
      <c r="C370" s="983"/>
      <c r="D370" s="864"/>
      <c r="E370" s="735"/>
      <c r="F370" s="984"/>
      <c r="G370" s="736"/>
      <c r="H370" s="736"/>
      <c r="I370" s="986"/>
      <c r="J370" s="736"/>
      <c r="K370" s="734"/>
      <c r="L370" s="986"/>
      <c r="M370" s="736"/>
      <c r="N370" s="987"/>
      <c r="O370" s="771"/>
      <c r="P370" s="984"/>
      <c r="Q370" s="989"/>
      <c r="R370" s="990"/>
      <c r="S370" s="991"/>
      <c r="T370" s="772"/>
      <c r="U370" s="735"/>
      <c r="V370" s="736"/>
      <c r="W370" s="735"/>
      <c r="X370" s="735"/>
      <c r="Y370" s="735"/>
      <c r="Z370" s="735"/>
      <c r="AA370" s="735"/>
      <c r="AB370" s="736"/>
      <c r="AC370" s="735"/>
      <c r="AD370" s="735"/>
      <c r="AE370" s="735"/>
      <c r="AF370" s="735"/>
      <c r="AG370" s="735"/>
      <c r="AH370" s="992"/>
      <c r="AI370" s="993" t="b">
        <f t="shared" si="21"/>
        <v>0</v>
      </c>
      <c r="AJ370" s="735"/>
      <c r="AK370" s="992"/>
      <c r="AL370" s="993" t="b">
        <f t="shared" si="22"/>
        <v>0</v>
      </c>
      <c r="AM370" s="989"/>
      <c r="AN370" s="989"/>
      <c r="AO370" s="989"/>
      <c r="AP370" s="994"/>
      <c r="AQ370" s="993" t="b">
        <f t="shared" si="23"/>
        <v>0</v>
      </c>
      <c r="AR370" s="989"/>
      <c r="AS370" s="989"/>
      <c r="AT370" s="735"/>
      <c r="AU370" s="992"/>
      <c r="AV370" s="993" t="b">
        <f t="shared" si="24"/>
        <v>0</v>
      </c>
      <c r="AW370" s="989"/>
      <c r="AX370" s="989"/>
      <c r="AY370" s="989"/>
      <c r="AZ370" s="735"/>
      <c r="BA370" s="735"/>
      <c r="BB370" s="735"/>
      <c r="BC370" s="735"/>
      <c r="BD370" s="735"/>
      <c r="BE370" s="735"/>
      <c r="BF370" s="995"/>
      <c r="BG370" s="996">
        <f ca="1" t="shared" si="25"/>
        <v>31550</v>
      </c>
      <c r="BH370" s="735"/>
      <c r="BI370" s="746" t="s">
        <v>77</v>
      </c>
      <c r="BJ370" s="735"/>
      <c r="BK370" s="864"/>
    </row>
    <row r="371" s="714" customFormat="1" customHeight="1" spans="1:63">
      <c r="A371" s="985"/>
      <c r="B371" s="735"/>
      <c r="C371" s="983"/>
      <c r="D371" s="864"/>
      <c r="E371" s="735"/>
      <c r="F371" s="984"/>
      <c r="G371" s="736"/>
      <c r="H371" s="736"/>
      <c r="I371" s="986"/>
      <c r="J371" s="736"/>
      <c r="K371" s="734"/>
      <c r="L371" s="986"/>
      <c r="M371" s="736"/>
      <c r="N371" s="987"/>
      <c r="O371" s="771"/>
      <c r="P371" s="984"/>
      <c r="Q371" s="989"/>
      <c r="R371" s="990"/>
      <c r="S371" s="991"/>
      <c r="T371" s="772"/>
      <c r="U371" s="735"/>
      <c r="V371" s="736"/>
      <c r="W371" s="735"/>
      <c r="X371" s="735"/>
      <c r="Y371" s="735"/>
      <c r="Z371" s="735"/>
      <c r="AA371" s="735"/>
      <c r="AB371" s="736"/>
      <c r="AC371" s="735"/>
      <c r="AD371" s="735"/>
      <c r="AE371" s="735"/>
      <c r="AF371" s="735"/>
      <c r="AG371" s="735"/>
      <c r="AH371" s="992"/>
      <c r="AI371" s="993" t="b">
        <f t="shared" si="21"/>
        <v>0</v>
      </c>
      <c r="AJ371" s="735"/>
      <c r="AK371" s="992"/>
      <c r="AL371" s="993" t="b">
        <f t="shared" si="22"/>
        <v>0</v>
      </c>
      <c r="AM371" s="989"/>
      <c r="AN371" s="989"/>
      <c r="AO371" s="989"/>
      <c r="AP371" s="994"/>
      <c r="AQ371" s="993" t="b">
        <f t="shared" si="23"/>
        <v>0</v>
      </c>
      <c r="AR371" s="989"/>
      <c r="AS371" s="989"/>
      <c r="AT371" s="735"/>
      <c r="AU371" s="992"/>
      <c r="AV371" s="993" t="b">
        <f t="shared" si="24"/>
        <v>0</v>
      </c>
      <c r="AW371" s="989"/>
      <c r="AX371" s="989"/>
      <c r="AY371" s="989"/>
      <c r="AZ371" s="735"/>
      <c r="BA371" s="735"/>
      <c r="BB371" s="735"/>
      <c r="BC371" s="735"/>
      <c r="BD371" s="735"/>
      <c r="BE371" s="735"/>
      <c r="BF371" s="995"/>
      <c r="BG371" s="996">
        <f ca="1" t="shared" si="25"/>
        <v>31550</v>
      </c>
      <c r="BH371" s="735"/>
      <c r="BI371" s="746" t="s">
        <v>77</v>
      </c>
      <c r="BJ371" s="735"/>
      <c r="BK371" s="864"/>
    </row>
    <row r="372" s="714" customFormat="1" customHeight="1" spans="1:63">
      <c r="A372" s="985"/>
      <c r="B372" s="735"/>
      <c r="C372" s="983"/>
      <c r="D372" s="864"/>
      <c r="E372" s="735"/>
      <c r="F372" s="984"/>
      <c r="G372" s="736"/>
      <c r="H372" s="736"/>
      <c r="I372" s="986"/>
      <c r="J372" s="736"/>
      <c r="K372" s="734"/>
      <c r="L372" s="986"/>
      <c r="M372" s="736"/>
      <c r="N372" s="987"/>
      <c r="O372" s="771"/>
      <c r="P372" s="984"/>
      <c r="Q372" s="989"/>
      <c r="R372" s="990"/>
      <c r="S372" s="991"/>
      <c r="T372" s="772"/>
      <c r="U372" s="735"/>
      <c r="V372" s="736"/>
      <c r="W372" s="735"/>
      <c r="X372" s="735"/>
      <c r="Y372" s="735"/>
      <c r="Z372" s="735"/>
      <c r="AA372" s="735"/>
      <c r="AB372" s="736"/>
      <c r="AC372" s="735"/>
      <c r="AD372" s="735"/>
      <c r="AE372" s="735"/>
      <c r="AF372" s="735"/>
      <c r="AG372" s="735"/>
      <c r="AH372" s="992"/>
      <c r="AI372" s="993" t="b">
        <f t="shared" si="21"/>
        <v>0</v>
      </c>
      <c r="AJ372" s="735"/>
      <c r="AK372" s="992"/>
      <c r="AL372" s="993" t="b">
        <f t="shared" si="22"/>
        <v>0</v>
      </c>
      <c r="AM372" s="989"/>
      <c r="AN372" s="989"/>
      <c r="AO372" s="989"/>
      <c r="AP372" s="994"/>
      <c r="AQ372" s="993" t="b">
        <f t="shared" si="23"/>
        <v>0</v>
      </c>
      <c r="AR372" s="989"/>
      <c r="AS372" s="989"/>
      <c r="AT372" s="735"/>
      <c r="AU372" s="992"/>
      <c r="AV372" s="993" t="b">
        <f t="shared" si="24"/>
        <v>0</v>
      </c>
      <c r="AW372" s="989"/>
      <c r="AX372" s="989"/>
      <c r="AY372" s="989"/>
      <c r="AZ372" s="735"/>
      <c r="BA372" s="735"/>
      <c r="BB372" s="735"/>
      <c r="BC372" s="735"/>
      <c r="BD372" s="735"/>
      <c r="BE372" s="735"/>
      <c r="BF372" s="995"/>
      <c r="BG372" s="996">
        <f ca="1" t="shared" si="25"/>
        <v>31550</v>
      </c>
      <c r="BH372" s="735"/>
      <c r="BI372" s="746" t="s">
        <v>77</v>
      </c>
      <c r="BJ372" s="735"/>
      <c r="BK372" s="864"/>
    </row>
    <row r="373" s="714" customFormat="1" customHeight="1" spans="1:63">
      <c r="A373" s="734"/>
      <c r="B373" s="735"/>
      <c r="C373" s="983"/>
      <c r="D373" s="864"/>
      <c r="E373" s="735"/>
      <c r="F373" s="984"/>
      <c r="G373" s="736"/>
      <c r="H373" s="736"/>
      <c r="I373" s="986"/>
      <c r="J373" s="736"/>
      <c r="K373" s="734"/>
      <c r="L373" s="986"/>
      <c r="M373" s="736"/>
      <c r="N373" s="987"/>
      <c r="O373" s="771"/>
      <c r="P373" s="984"/>
      <c r="Q373" s="989"/>
      <c r="R373" s="990"/>
      <c r="S373" s="991"/>
      <c r="T373" s="772"/>
      <c r="U373" s="735"/>
      <c r="V373" s="736"/>
      <c r="W373" s="735"/>
      <c r="X373" s="735"/>
      <c r="Y373" s="735"/>
      <c r="Z373" s="735"/>
      <c r="AA373" s="735"/>
      <c r="AB373" s="736"/>
      <c r="AC373" s="735"/>
      <c r="AD373" s="735"/>
      <c r="AE373" s="735"/>
      <c r="AF373" s="735"/>
      <c r="AG373" s="735"/>
      <c r="AH373" s="992"/>
      <c r="AI373" s="993" t="b">
        <f t="shared" si="21"/>
        <v>0</v>
      </c>
      <c r="AJ373" s="735"/>
      <c r="AK373" s="992"/>
      <c r="AL373" s="993" t="b">
        <f t="shared" si="22"/>
        <v>0</v>
      </c>
      <c r="AM373" s="989"/>
      <c r="AN373" s="989"/>
      <c r="AO373" s="989"/>
      <c r="AP373" s="994"/>
      <c r="AQ373" s="993" t="b">
        <f t="shared" si="23"/>
        <v>0</v>
      </c>
      <c r="AR373" s="989"/>
      <c r="AS373" s="989"/>
      <c r="AT373" s="735"/>
      <c r="AU373" s="992"/>
      <c r="AV373" s="993" t="b">
        <f t="shared" si="24"/>
        <v>0</v>
      </c>
      <c r="AW373" s="989"/>
      <c r="AX373" s="989"/>
      <c r="AY373" s="989"/>
      <c r="AZ373" s="735"/>
      <c r="BA373" s="735"/>
      <c r="BB373" s="735"/>
      <c r="BC373" s="735"/>
      <c r="BD373" s="735"/>
      <c r="BE373" s="735"/>
      <c r="BF373" s="995"/>
      <c r="BG373" s="996">
        <f ca="1" t="shared" si="25"/>
        <v>31550</v>
      </c>
      <c r="BH373" s="735"/>
      <c r="BI373" s="746" t="s">
        <v>77</v>
      </c>
      <c r="BJ373" s="735"/>
      <c r="BK373" s="864"/>
    </row>
    <row r="374" s="714" customFormat="1" customHeight="1" spans="1:63">
      <c r="A374" s="985"/>
      <c r="B374" s="735"/>
      <c r="C374" s="983"/>
      <c r="D374" s="864"/>
      <c r="E374" s="735"/>
      <c r="F374" s="984"/>
      <c r="G374" s="736"/>
      <c r="H374" s="736"/>
      <c r="I374" s="986"/>
      <c r="J374" s="736"/>
      <c r="K374" s="734"/>
      <c r="L374" s="986"/>
      <c r="M374" s="736"/>
      <c r="N374" s="987"/>
      <c r="O374" s="771"/>
      <c r="P374" s="984"/>
      <c r="Q374" s="989"/>
      <c r="R374" s="990"/>
      <c r="S374" s="991"/>
      <c r="T374" s="772"/>
      <c r="U374" s="735"/>
      <c r="V374" s="736"/>
      <c r="W374" s="735"/>
      <c r="X374" s="735"/>
      <c r="Y374" s="735"/>
      <c r="Z374" s="735"/>
      <c r="AA374" s="735"/>
      <c r="AB374" s="736"/>
      <c r="AC374" s="735"/>
      <c r="AD374" s="735"/>
      <c r="AE374" s="735"/>
      <c r="AF374" s="735"/>
      <c r="AG374" s="735"/>
      <c r="AH374" s="992"/>
      <c r="AI374" s="993" t="b">
        <f t="shared" si="21"/>
        <v>0</v>
      </c>
      <c r="AJ374" s="735"/>
      <c r="AK374" s="992"/>
      <c r="AL374" s="993" t="b">
        <f t="shared" si="22"/>
        <v>0</v>
      </c>
      <c r="AM374" s="989"/>
      <c r="AN374" s="989"/>
      <c r="AO374" s="989"/>
      <c r="AP374" s="994"/>
      <c r="AQ374" s="993" t="b">
        <f t="shared" si="23"/>
        <v>0</v>
      </c>
      <c r="AR374" s="989"/>
      <c r="AS374" s="989"/>
      <c r="AT374" s="735"/>
      <c r="AU374" s="992"/>
      <c r="AV374" s="993" t="b">
        <f t="shared" si="24"/>
        <v>0</v>
      </c>
      <c r="AW374" s="989"/>
      <c r="AX374" s="989"/>
      <c r="AY374" s="989"/>
      <c r="AZ374" s="735"/>
      <c r="BA374" s="735"/>
      <c r="BB374" s="735"/>
      <c r="BC374" s="735"/>
      <c r="BD374" s="735"/>
      <c r="BE374" s="735"/>
      <c r="BF374" s="995"/>
      <c r="BG374" s="996">
        <f ca="1" t="shared" si="25"/>
        <v>31550</v>
      </c>
      <c r="BH374" s="735"/>
      <c r="BI374" s="746" t="s">
        <v>77</v>
      </c>
      <c r="BJ374" s="735"/>
      <c r="BK374" s="864"/>
    </row>
    <row r="375" s="714" customFormat="1" customHeight="1" spans="1:63">
      <c r="A375" s="985"/>
      <c r="B375" s="735"/>
      <c r="C375" s="983"/>
      <c r="D375" s="864"/>
      <c r="E375" s="735"/>
      <c r="F375" s="984"/>
      <c r="G375" s="736"/>
      <c r="H375" s="736"/>
      <c r="I375" s="986"/>
      <c r="J375" s="736"/>
      <c r="K375" s="734"/>
      <c r="L375" s="986"/>
      <c r="M375" s="736"/>
      <c r="N375" s="987"/>
      <c r="O375" s="771"/>
      <c r="P375" s="984"/>
      <c r="Q375" s="989"/>
      <c r="R375" s="990"/>
      <c r="S375" s="991"/>
      <c r="T375" s="772"/>
      <c r="U375" s="735"/>
      <c r="V375" s="736"/>
      <c r="W375" s="735"/>
      <c r="X375" s="735"/>
      <c r="Y375" s="735"/>
      <c r="Z375" s="735"/>
      <c r="AA375" s="735"/>
      <c r="AB375" s="736"/>
      <c r="AC375" s="735"/>
      <c r="AD375" s="735"/>
      <c r="AE375" s="735"/>
      <c r="AF375" s="735"/>
      <c r="AG375" s="735"/>
      <c r="AH375" s="992"/>
      <c r="AI375" s="993" t="b">
        <f t="shared" si="21"/>
        <v>0</v>
      </c>
      <c r="AJ375" s="735"/>
      <c r="AK375" s="992"/>
      <c r="AL375" s="993" t="b">
        <f t="shared" si="22"/>
        <v>0</v>
      </c>
      <c r="AM375" s="989"/>
      <c r="AN375" s="989"/>
      <c r="AO375" s="989"/>
      <c r="AP375" s="994"/>
      <c r="AQ375" s="993" t="b">
        <f t="shared" si="23"/>
        <v>0</v>
      </c>
      <c r="AR375" s="989"/>
      <c r="AS375" s="989"/>
      <c r="AT375" s="735"/>
      <c r="AU375" s="992"/>
      <c r="AV375" s="993" t="b">
        <f t="shared" si="24"/>
        <v>0</v>
      </c>
      <c r="AW375" s="989"/>
      <c r="AX375" s="989"/>
      <c r="AY375" s="989"/>
      <c r="AZ375" s="735"/>
      <c r="BA375" s="735"/>
      <c r="BB375" s="735"/>
      <c r="BC375" s="735"/>
      <c r="BD375" s="735"/>
      <c r="BE375" s="735"/>
      <c r="BF375" s="995"/>
      <c r="BG375" s="996">
        <f ca="1" t="shared" si="25"/>
        <v>31550</v>
      </c>
      <c r="BH375" s="735"/>
      <c r="BI375" s="746" t="s">
        <v>77</v>
      </c>
      <c r="BJ375" s="735"/>
      <c r="BK375" s="864"/>
    </row>
    <row r="376" s="714" customFormat="1" customHeight="1" spans="1:63">
      <c r="A376" s="734"/>
      <c r="B376" s="735"/>
      <c r="C376" s="983"/>
      <c r="D376" s="864"/>
      <c r="E376" s="735"/>
      <c r="F376" s="984"/>
      <c r="G376" s="736"/>
      <c r="H376" s="736"/>
      <c r="I376" s="986"/>
      <c r="J376" s="736"/>
      <c r="K376" s="734"/>
      <c r="L376" s="986"/>
      <c r="M376" s="736"/>
      <c r="N376" s="987"/>
      <c r="O376" s="771"/>
      <c r="P376" s="984"/>
      <c r="Q376" s="989"/>
      <c r="R376" s="990"/>
      <c r="S376" s="991"/>
      <c r="T376" s="772"/>
      <c r="U376" s="735"/>
      <c r="V376" s="736"/>
      <c r="W376" s="735"/>
      <c r="X376" s="735"/>
      <c r="Y376" s="735"/>
      <c r="Z376" s="735"/>
      <c r="AA376" s="735"/>
      <c r="AB376" s="736"/>
      <c r="AC376" s="735"/>
      <c r="AD376" s="735"/>
      <c r="AE376" s="735"/>
      <c r="AF376" s="735"/>
      <c r="AG376" s="735"/>
      <c r="AH376" s="992"/>
      <c r="AI376" s="993" t="b">
        <f t="shared" si="21"/>
        <v>0</v>
      </c>
      <c r="AJ376" s="735"/>
      <c r="AK376" s="992"/>
      <c r="AL376" s="993" t="b">
        <f t="shared" si="22"/>
        <v>0</v>
      </c>
      <c r="AM376" s="989"/>
      <c r="AN376" s="989"/>
      <c r="AO376" s="989"/>
      <c r="AP376" s="994"/>
      <c r="AQ376" s="993" t="b">
        <f t="shared" si="23"/>
        <v>0</v>
      </c>
      <c r="AR376" s="989"/>
      <c r="AS376" s="989"/>
      <c r="AT376" s="735"/>
      <c r="AU376" s="992"/>
      <c r="AV376" s="993" t="b">
        <f t="shared" si="24"/>
        <v>0</v>
      </c>
      <c r="AW376" s="989"/>
      <c r="AX376" s="989"/>
      <c r="AY376" s="989"/>
      <c r="AZ376" s="735"/>
      <c r="BA376" s="735"/>
      <c r="BB376" s="735"/>
      <c r="BC376" s="735"/>
      <c r="BD376" s="735"/>
      <c r="BE376" s="735"/>
      <c r="BF376" s="995"/>
      <c r="BG376" s="996">
        <f ca="1" t="shared" si="25"/>
        <v>31550</v>
      </c>
      <c r="BH376" s="735"/>
      <c r="BI376" s="746" t="s">
        <v>77</v>
      </c>
      <c r="BJ376" s="735"/>
      <c r="BK376" s="864"/>
    </row>
    <row r="377" s="714" customFormat="1" customHeight="1" spans="1:63">
      <c r="A377" s="985"/>
      <c r="B377" s="735"/>
      <c r="C377" s="983"/>
      <c r="D377" s="864"/>
      <c r="E377" s="735"/>
      <c r="F377" s="984"/>
      <c r="G377" s="736"/>
      <c r="H377" s="736"/>
      <c r="I377" s="986"/>
      <c r="J377" s="736"/>
      <c r="K377" s="734"/>
      <c r="L377" s="986"/>
      <c r="M377" s="736"/>
      <c r="N377" s="987"/>
      <c r="O377" s="771"/>
      <c r="P377" s="984"/>
      <c r="Q377" s="989"/>
      <c r="R377" s="990"/>
      <c r="S377" s="991"/>
      <c r="T377" s="772"/>
      <c r="U377" s="735"/>
      <c r="V377" s="736"/>
      <c r="W377" s="735"/>
      <c r="X377" s="735"/>
      <c r="Y377" s="735"/>
      <c r="Z377" s="735"/>
      <c r="AA377" s="735"/>
      <c r="AB377" s="736"/>
      <c r="AC377" s="735"/>
      <c r="AD377" s="735"/>
      <c r="AE377" s="735"/>
      <c r="AF377" s="735"/>
      <c r="AG377" s="735"/>
      <c r="AH377" s="992"/>
      <c r="AI377" s="993" t="b">
        <f t="shared" si="21"/>
        <v>0</v>
      </c>
      <c r="AJ377" s="735"/>
      <c r="AK377" s="992"/>
      <c r="AL377" s="993" t="b">
        <f t="shared" si="22"/>
        <v>0</v>
      </c>
      <c r="AM377" s="989"/>
      <c r="AN377" s="989"/>
      <c r="AO377" s="989"/>
      <c r="AP377" s="994"/>
      <c r="AQ377" s="993" t="b">
        <f t="shared" si="23"/>
        <v>0</v>
      </c>
      <c r="AR377" s="989"/>
      <c r="AS377" s="989"/>
      <c r="AT377" s="735"/>
      <c r="AU377" s="992"/>
      <c r="AV377" s="993" t="b">
        <f t="shared" si="24"/>
        <v>0</v>
      </c>
      <c r="AW377" s="989"/>
      <c r="AX377" s="989"/>
      <c r="AY377" s="989"/>
      <c r="AZ377" s="735"/>
      <c r="BA377" s="735"/>
      <c r="BB377" s="735"/>
      <c r="BC377" s="735"/>
      <c r="BD377" s="735"/>
      <c r="BE377" s="735"/>
      <c r="BF377" s="995"/>
      <c r="BG377" s="996">
        <f ca="1" t="shared" si="25"/>
        <v>31550</v>
      </c>
      <c r="BH377" s="735"/>
      <c r="BI377" s="746" t="s">
        <v>77</v>
      </c>
      <c r="BJ377" s="735"/>
      <c r="BK377" s="864"/>
    </row>
    <row r="378" s="714" customFormat="1" customHeight="1" spans="1:63">
      <c r="A378" s="985"/>
      <c r="B378" s="735"/>
      <c r="C378" s="983"/>
      <c r="D378" s="864"/>
      <c r="E378" s="735"/>
      <c r="F378" s="984"/>
      <c r="G378" s="736"/>
      <c r="H378" s="736"/>
      <c r="I378" s="986"/>
      <c r="J378" s="736"/>
      <c r="K378" s="734"/>
      <c r="L378" s="986"/>
      <c r="M378" s="736"/>
      <c r="N378" s="987"/>
      <c r="O378" s="771"/>
      <c r="P378" s="984"/>
      <c r="Q378" s="989"/>
      <c r="R378" s="990"/>
      <c r="S378" s="991"/>
      <c r="T378" s="772"/>
      <c r="U378" s="735"/>
      <c r="V378" s="736"/>
      <c r="W378" s="735"/>
      <c r="X378" s="735"/>
      <c r="Y378" s="735"/>
      <c r="Z378" s="735"/>
      <c r="AA378" s="735"/>
      <c r="AB378" s="736"/>
      <c r="AC378" s="735"/>
      <c r="AD378" s="735"/>
      <c r="AE378" s="735"/>
      <c r="AF378" s="735"/>
      <c r="AG378" s="735"/>
      <c r="AH378" s="992"/>
      <c r="AI378" s="993" t="b">
        <f t="shared" si="21"/>
        <v>0</v>
      </c>
      <c r="AJ378" s="735"/>
      <c r="AK378" s="992"/>
      <c r="AL378" s="993" t="b">
        <f t="shared" si="22"/>
        <v>0</v>
      </c>
      <c r="AM378" s="989"/>
      <c r="AN378" s="989"/>
      <c r="AO378" s="989"/>
      <c r="AP378" s="994"/>
      <c r="AQ378" s="993" t="b">
        <f t="shared" si="23"/>
        <v>0</v>
      </c>
      <c r="AR378" s="989"/>
      <c r="AS378" s="989"/>
      <c r="AT378" s="735"/>
      <c r="AU378" s="992"/>
      <c r="AV378" s="993" t="b">
        <f t="shared" si="24"/>
        <v>0</v>
      </c>
      <c r="AW378" s="989"/>
      <c r="AX378" s="989"/>
      <c r="AY378" s="989"/>
      <c r="AZ378" s="735"/>
      <c r="BA378" s="735"/>
      <c r="BB378" s="735"/>
      <c r="BC378" s="735"/>
      <c r="BD378" s="735"/>
      <c r="BE378" s="735"/>
      <c r="BF378" s="995"/>
      <c r="BG378" s="996">
        <f ca="1" t="shared" si="25"/>
        <v>31550</v>
      </c>
      <c r="BH378" s="735"/>
      <c r="BI378" s="746" t="s">
        <v>77</v>
      </c>
      <c r="BJ378" s="735"/>
      <c r="BK378" s="864"/>
    </row>
    <row r="379" s="714" customFormat="1" customHeight="1" spans="1:63">
      <c r="A379" s="734"/>
      <c r="B379" s="735"/>
      <c r="C379" s="983"/>
      <c r="D379" s="864"/>
      <c r="E379" s="735"/>
      <c r="F379" s="984"/>
      <c r="G379" s="736"/>
      <c r="H379" s="736"/>
      <c r="I379" s="986"/>
      <c r="J379" s="736"/>
      <c r="K379" s="734"/>
      <c r="L379" s="986"/>
      <c r="M379" s="736"/>
      <c r="N379" s="987"/>
      <c r="O379" s="771"/>
      <c r="P379" s="984"/>
      <c r="Q379" s="989"/>
      <c r="R379" s="990"/>
      <c r="S379" s="991"/>
      <c r="T379" s="772"/>
      <c r="U379" s="735"/>
      <c r="V379" s="736"/>
      <c r="W379" s="735"/>
      <c r="X379" s="735"/>
      <c r="Y379" s="735"/>
      <c r="Z379" s="735"/>
      <c r="AA379" s="735"/>
      <c r="AB379" s="736"/>
      <c r="AC379" s="735"/>
      <c r="AD379" s="735"/>
      <c r="AE379" s="735"/>
      <c r="AF379" s="735"/>
      <c r="AG379" s="735"/>
      <c r="AH379" s="992"/>
      <c r="AI379" s="993" t="b">
        <f t="shared" si="21"/>
        <v>0</v>
      </c>
      <c r="AJ379" s="735"/>
      <c r="AK379" s="992"/>
      <c r="AL379" s="993" t="b">
        <f t="shared" si="22"/>
        <v>0</v>
      </c>
      <c r="AM379" s="989"/>
      <c r="AN379" s="989"/>
      <c r="AO379" s="989"/>
      <c r="AP379" s="994"/>
      <c r="AQ379" s="993" t="b">
        <f t="shared" si="23"/>
        <v>0</v>
      </c>
      <c r="AR379" s="989"/>
      <c r="AS379" s="989"/>
      <c r="AT379" s="735"/>
      <c r="AU379" s="992"/>
      <c r="AV379" s="993" t="b">
        <f t="shared" si="24"/>
        <v>0</v>
      </c>
      <c r="AW379" s="989"/>
      <c r="AX379" s="989"/>
      <c r="AY379" s="989"/>
      <c r="AZ379" s="735"/>
      <c r="BA379" s="735"/>
      <c r="BB379" s="735"/>
      <c r="BC379" s="735"/>
      <c r="BD379" s="735"/>
      <c r="BE379" s="735"/>
      <c r="BF379" s="995"/>
      <c r="BG379" s="996">
        <f ca="1" t="shared" si="25"/>
        <v>31550</v>
      </c>
      <c r="BH379" s="735"/>
      <c r="BI379" s="746" t="s">
        <v>77</v>
      </c>
      <c r="BJ379" s="735"/>
      <c r="BK379" s="864"/>
    </row>
    <row r="380" s="714" customFormat="1" customHeight="1" spans="1:63">
      <c r="A380" s="985"/>
      <c r="B380" s="735"/>
      <c r="C380" s="983"/>
      <c r="D380" s="864"/>
      <c r="E380" s="735"/>
      <c r="F380" s="984"/>
      <c r="G380" s="736"/>
      <c r="H380" s="736"/>
      <c r="I380" s="986"/>
      <c r="J380" s="736"/>
      <c r="K380" s="734"/>
      <c r="L380" s="986"/>
      <c r="M380" s="736"/>
      <c r="N380" s="987"/>
      <c r="O380" s="771"/>
      <c r="P380" s="984"/>
      <c r="Q380" s="989"/>
      <c r="R380" s="990"/>
      <c r="S380" s="991"/>
      <c r="T380" s="772"/>
      <c r="U380" s="735"/>
      <c r="V380" s="736"/>
      <c r="W380" s="735"/>
      <c r="X380" s="735"/>
      <c r="Y380" s="735"/>
      <c r="Z380" s="735"/>
      <c r="AA380" s="735"/>
      <c r="AB380" s="736"/>
      <c r="AC380" s="735"/>
      <c r="AD380" s="735"/>
      <c r="AE380" s="735"/>
      <c r="AF380" s="735"/>
      <c r="AG380" s="735"/>
      <c r="AH380" s="992"/>
      <c r="AI380" s="993" t="b">
        <f t="shared" si="21"/>
        <v>0</v>
      </c>
      <c r="AJ380" s="735"/>
      <c r="AK380" s="992"/>
      <c r="AL380" s="993" t="b">
        <f t="shared" si="22"/>
        <v>0</v>
      </c>
      <c r="AM380" s="989"/>
      <c r="AN380" s="989"/>
      <c r="AO380" s="989"/>
      <c r="AP380" s="994"/>
      <c r="AQ380" s="993" t="b">
        <f t="shared" si="23"/>
        <v>0</v>
      </c>
      <c r="AR380" s="989"/>
      <c r="AS380" s="989"/>
      <c r="AT380" s="735"/>
      <c r="AU380" s="992"/>
      <c r="AV380" s="993" t="b">
        <f t="shared" si="24"/>
        <v>0</v>
      </c>
      <c r="AW380" s="989"/>
      <c r="AX380" s="989"/>
      <c r="AY380" s="989"/>
      <c r="AZ380" s="735"/>
      <c r="BA380" s="735"/>
      <c r="BB380" s="735"/>
      <c r="BC380" s="735"/>
      <c r="BD380" s="735"/>
      <c r="BE380" s="735"/>
      <c r="BF380" s="995"/>
      <c r="BG380" s="996">
        <f ca="1" t="shared" si="25"/>
        <v>31550</v>
      </c>
      <c r="BH380" s="735"/>
      <c r="BI380" s="746" t="s">
        <v>77</v>
      </c>
      <c r="BJ380" s="735"/>
      <c r="BK380" s="864"/>
    </row>
    <row r="381" s="714" customFormat="1" customHeight="1" spans="1:63">
      <c r="A381" s="985"/>
      <c r="B381" s="735"/>
      <c r="C381" s="983"/>
      <c r="D381" s="864"/>
      <c r="E381" s="735"/>
      <c r="F381" s="984"/>
      <c r="G381" s="736"/>
      <c r="H381" s="736"/>
      <c r="I381" s="986"/>
      <c r="J381" s="736"/>
      <c r="K381" s="734"/>
      <c r="L381" s="986"/>
      <c r="M381" s="736"/>
      <c r="N381" s="987"/>
      <c r="O381" s="771"/>
      <c r="P381" s="984"/>
      <c r="Q381" s="989"/>
      <c r="R381" s="990"/>
      <c r="S381" s="991"/>
      <c r="T381" s="772"/>
      <c r="U381" s="735"/>
      <c r="V381" s="736"/>
      <c r="W381" s="735"/>
      <c r="X381" s="735"/>
      <c r="Y381" s="735"/>
      <c r="Z381" s="735"/>
      <c r="AA381" s="735"/>
      <c r="AB381" s="736"/>
      <c r="AC381" s="735"/>
      <c r="AD381" s="735"/>
      <c r="AE381" s="735"/>
      <c r="AF381" s="735"/>
      <c r="AG381" s="735"/>
      <c r="AH381" s="992"/>
      <c r="AI381" s="993" t="b">
        <f t="shared" si="21"/>
        <v>0</v>
      </c>
      <c r="AJ381" s="735"/>
      <c r="AK381" s="992"/>
      <c r="AL381" s="993" t="b">
        <f t="shared" si="22"/>
        <v>0</v>
      </c>
      <c r="AM381" s="989"/>
      <c r="AN381" s="989"/>
      <c r="AO381" s="989"/>
      <c r="AP381" s="994"/>
      <c r="AQ381" s="993" t="b">
        <f t="shared" si="23"/>
        <v>0</v>
      </c>
      <c r="AR381" s="989"/>
      <c r="AS381" s="989"/>
      <c r="AT381" s="735"/>
      <c r="AU381" s="992"/>
      <c r="AV381" s="993" t="b">
        <f t="shared" si="24"/>
        <v>0</v>
      </c>
      <c r="AW381" s="989"/>
      <c r="AX381" s="989"/>
      <c r="AY381" s="989"/>
      <c r="AZ381" s="735"/>
      <c r="BA381" s="735"/>
      <c r="BB381" s="735"/>
      <c r="BC381" s="735"/>
      <c r="BD381" s="735"/>
      <c r="BE381" s="735"/>
      <c r="BF381" s="995"/>
      <c r="BG381" s="996">
        <f ca="1" t="shared" si="25"/>
        <v>31550</v>
      </c>
      <c r="BH381" s="735"/>
      <c r="BI381" s="746" t="s">
        <v>77</v>
      </c>
      <c r="BJ381" s="735"/>
      <c r="BK381" s="864"/>
    </row>
    <row r="382" s="714" customFormat="1" customHeight="1" spans="1:63">
      <c r="A382" s="734"/>
      <c r="B382" s="735"/>
      <c r="C382" s="983"/>
      <c r="D382" s="864"/>
      <c r="E382" s="735"/>
      <c r="F382" s="984"/>
      <c r="G382" s="736"/>
      <c r="H382" s="736"/>
      <c r="I382" s="986"/>
      <c r="J382" s="736"/>
      <c r="K382" s="734"/>
      <c r="L382" s="986"/>
      <c r="M382" s="736"/>
      <c r="N382" s="987"/>
      <c r="O382" s="771"/>
      <c r="P382" s="984"/>
      <c r="Q382" s="989"/>
      <c r="R382" s="990"/>
      <c r="S382" s="991"/>
      <c r="T382" s="772"/>
      <c r="U382" s="735"/>
      <c r="V382" s="736"/>
      <c r="W382" s="735"/>
      <c r="X382" s="735"/>
      <c r="Y382" s="735"/>
      <c r="Z382" s="735"/>
      <c r="AA382" s="735"/>
      <c r="AB382" s="736"/>
      <c r="AC382" s="735"/>
      <c r="AD382" s="735"/>
      <c r="AE382" s="735"/>
      <c r="AF382" s="735"/>
      <c r="AG382" s="735"/>
      <c r="AH382" s="992"/>
      <c r="AI382" s="993" t="b">
        <f t="shared" si="21"/>
        <v>0</v>
      </c>
      <c r="AJ382" s="735"/>
      <c r="AK382" s="992"/>
      <c r="AL382" s="993" t="b">
        <f t="shared" si="22"/>
        <v>0</v>
      </c>
      <c r="AM382" s="989"/>
      <c r="AN382" s="989"/>
      <c r="AO382" s="989"/>
      <c r="AP382" s="994"/>
      <c r="AQ382" s="993" t="b">
        <f t="shared" si="23"/>
        <v>0</v>
      </c>
      <c r="AR382" s="989"/>
      <c r="AS382" s="989"/>
      <c r="AT382" s="735"/>
      <c r="AU382" s="992"/>
      <c r="AV382" s="993" t="b">
        <f t="shared" si="24"/>
        <v>0</v>
      </c>
      <c r="AW382" s="989"/>
      <c r="AX382" s="989"/>
      <c r="AY382" s="989"/>
      <c r="AZ382" s="735"/>
      <c r="BA382" s="735"/>
      <c r="BB382" s="735"/>
      <c r="BC382" s="735"/>
      <c r="BD382" s="735"/>
      <c r="BE382" s="735"/>
      <c r="BF382" s="995"/>
      <c r="BG382" s="996">
        <f ca="1" t="shared" si="25"/>
        <v>31550</v>
      </c>
      <c r="BH382" s="735"/>
      <c r="BI382" s="746" t="s">
        <v>77</v>
      </c>
      <c r="BJ382" s="735"/>
      <c r="BK382" s="864"/>
    </row>
    <row r="383" s="714" customFormat="1" customHeight="1" spans="1:63">
      <c r="A383" s="985"/>
      <c r="B383" s="735"/>
      <c r="C383" s="983"/>
      <c r="D383" s="864"/>
      <c r="E383" s="735"/>
      <c r="F383" s="984"/>
      <c r="G383" s="736"/>
      <c r="H383" s="736"/>
      <c r="I383" s="986"/>
      <c r="J383" s="736"/>
      <c r="K383" s="734"/>
      <c r="L383" s="986"/>
      <c r="M383" s="736"/>
      <c r="N383" s="987"/>
      <c r="O383" s="771"/>
      <c r="P383" s="984"/>
      <c r="Q383" s="989"/>
      <c r="R383" s="990"/>
      <c r="S383" s="991"/>
      <c r="T383" s="772"/>
      <c r="U383" s="735"/>
      <c r="V383" s="736"/>
      <c r="W383" s="735"/>
      <c r="X383" s="735"/>
      <c r="Y383" s="735"/>
      <c r="Z383" s="735"/>
      <c r="AA383" s="735"/>
      <c r="AB383" s="736"/>
      <c r="AC383" s="735"/>
      <c r="AD383" s="735"/>
      <c r="AE383" s="735"/>
      <c r="AF383" s="735"/>
      <c r="AG383" s="735"/>
      <c r="AH383" s="992"/>
      <c r="AI383" s="993" t="b">
        <f t="shared" si="21"/>
        <v>0</v>
      </c>
      <c r="AJ383" s="735"/>
      <c r="AK383" s="992"/>
      <c r="AL383" s="993" t="b">
        <f t="shared" si="22"/>
        <v>0</v>
      </c>
      <c r="AM383" s="989"/>
      <c r="AN383" s="989"/>
      <c r="AO383" s="989"/>
      <c r="AP383" s="994"/>
      <c r="AQ383" s="993" t="b">
        <f t="shared" si="23"/>
        <v>0</v>
      </c>
      <c r="AR383" s="989"/>
      <c r="AS383" s="989"/>
      <c r="AT383" s="735"/>
      <c r="AU383" s="992"/>
      <c r="AV383" s="993" t="b">
        <f t="shared" si="24"/>
        <v>0</v>
      </c>
      <c r="AW383" s="989"/>
      <c r="AX383" s="989"/>
      <c r="AY383" s="989"/>
      <c r="AZ383" s="735"/>
      <c r="BA383" s="735"/>
      <c r="BB383" s="735"/>
      <c r="BC383" s="735"/>
      <c r="BD383" s="735"/>
      <c r="BE383" s="735"/>
      <c r="BF383" s="995"/>
      <c r="BG383" s="996">
        <f ca="1" t="shared" si="25"/>
        <v>31550</v>
      </c>
      <c r="BH383" s="735"/>
      <c r="BI383" s="746" t="s">
        <v>77</v>
      </c>
      <c r="BJ383" s="735"/>
      <c r="BK383" s="864"/>
    </row>
    <row r="384" s="714" customFormat="1" customHeight="1" spans="1:63">
      <c r="A384" s="985"/>
      <c r="B384" s="735"/>
      <c r="C384" s="983"/>
      <c r="D384" s="864"/>
      <c r="E384" s="735"/>
      <c r="F384" s="984"/>
      <c r="G384" s="736"/>
      <c r="H384" s="736"/>
      <c r="I384" s="986"/>
      <c r="J384" s="736"/>
      <c r="K384" s="734"/>
      <c r="L384" s="986"/>
      <c r="M384" s="736"/>
      <c r="N384" s="987"/>
      <c r="O384" s="771"/>
      <c r="P384" s="984"/>
      <c r="Q384" s="989"/>
      <c r="R384" s="990"/>
      <c r="S384" s="991"/>
      <c r="T384" s="772"/>
      <c r="U384" s="735"/>
      <c r="V384" s="736"/>
      <c r="W384" s="735"/>
      <c r="X384" s="735"/>
      <c r="Y384" s="735"/>
      <c r="Z384" s="735"/>
      <c r="AA384" s="735"/>
      <c r="AB384" s="736"/>
      <c r="AC384" s="735"/>
      <c r="AD384" s="735"/>
      <c r="AE384" s="735"/>
      <c r="AF384" s="735"/>
      <c r="AG384" s="735"/>
      <c r="AH384" s="992"/>
      <c r="AI384" s="993" t="b">
        <f t="shared" si="21"/>
        <v>0</v>
      </c>
      <c r="AJ384" s="735"/>
      <c r="AK384" s="992"/>
      <c r="AL384" s="993" t="b">
        <f t="shared" si="22"/>
        <v>0</v>
      </c>
      <c r="AM384" s="989"/>
      <c r="AN384" s="989"/>
      <c r="AO384" s="989"/>
      <c r="AP384" s="994"/>
      <c r="AQ384" s="993" t="b">
        <f t="shared" si="23"/>
        <v>0</v>
      </c>
      <c r="AR384" s="989"/>
      <c r="AS384" s="989"/>
      <c r="AT384" s="735"/>
      <c r="AU384" s="992"/>
      <c r="AV384" s="993" t="b">
        <f t="shared" si="24"/>
        <v>0</v>
      </c>
      <c r="AW384" s="989"/>
      <c r="AX384" s="989"/>
      <c r="AY384" s="989"/>
      <c r="AZ384" s="735"/>
      <c r="BA384" s="735"/>
      <c r="BB384" s="735"/>
      <c r="BC384" s="735"/>
      <c r="BD384" s="735"/>
      <c r="BE384" s="735"/>
      <c r="BF384" s="995"/>
      <c r="BG384" s="996">
        <f ca="1" t="shared" si="25"/>
        <v>31550</v>
      </c>
      <c r="BH384" s="735"/>
      <c r="BI384" s="746" t="s">
        <v>77</v>
      </c>
      <c r="BJ384" s="735"/>
      <c r="BK384" s="864"/>
    </row>
    <row r="385" s="714" customFormat="1" customHeight="1" spans="1:63">
      <c r="A385" s="734"/>
      <c r="B385" s="735"/>
      <c r="C385" s="983"/>
      <c r="D385" s="864"/>
      <c r="E385" s="735"/>
      <c r="F385" s="984"/>
      <c r="G385" s="736"/>
      <c r="H385" s="736"/>
      <c r="I385" s="986"/>
      <c r="J385" s="736"/>
      <c r="K385" s="734"/>
      <c r="L385" s="986"/>
      <c r="M385" s="736"/>
      <c r="N385" s="987"/>
      <c r="O385" s="771"/>
      <c r="P385" s="984"/>
      <c r="Q385" s="989"/>
      <c r="R385" s="990"/>
      <c r="S385" s="991"/>
      <c r="T385" s="772"/>
      <c r="U385" s="735"/>
      <c r="V385" s="736"/>
      <c r="W385" s="735"/>
      <c r="X385" s="735"/>
      <c r="Y385" s="735"/>
      <c r="Z385" s="735"/>
      <c r="AA385" s="735"/>
      <c r="AB385" s="736"/>
      <c r="AC385" s="735"/>
      <c r="AD385" s="735"/>
      <c r="AE385" s="735"/>
      <c r="AF385" s="735"/>
      <c r="AG385" s="735"/>
      <c r="AH385" s="992"/>
      <c r="AI385" s="993" t="b">
        <f t="shared" si="21"/>
        <v>0</v>
      </c>
      <c r="AJ385" s="735"/>
      <c r="AK385" s="992"/>
      <c r="AL385" s="993" t="b">
        <f t="shared" si="22"/>
        <v>0</v>
      </c>
      <c r="AM385" s="989"/>
      <c r="AN385" s="989"/>
      <c r="AO385" s="989"/>
      <c r="AP385" s="994"/>
      <c r="AQ385" s="993" t="b">
        <f t="shared" si="23"/>
        <v>0</v>
      </c>
      <c r="AR385" s="989"/>
      <c r="AS385" s="989"/>
      <c r="AT385" s="735"/>
      <c r="AU385" s="992"/>
      <c r="AV385" s="993" t="b">
        <f t="shared" si="24"/>
        <v>0</v>
      </c>
      <c r="AW385" s="989"/>
      <c r="AX385" s="989"/>
      <c r="AY385" s="989"/>
      <c r="AZ385" s="735"/>
      <c r="BA385" s="735"/>
      <c r="BB385" s="735"/>
      <c r="BC385" s="735"/>
      <c r="BD385" s="735"/>
      <c r="BE385" s="735"/>
      <c r="BF385" s="995"/>
      <c r="BG385" s="996">
        <f ca="1" t="shared" si="25"/>
        <v>31550</v>
      </c>
      <c r="BH385" s="735"/>
      <c r="BI385" s="746" t="s">
        <v>77</v>
      </c>
      <c r="BJ385" s="735"/>
      <c r="BK385" s="864"/>
    </row>
    <row r="386" s="714" customFormat="1" customHeight="1" spans="1:63">
      <c r="A386" s="985"/>
      <c r="B386" s="735"/>
      <c r="C386" s="983"/>
      <c r="D386" s="864"/>
      <c r="E386" s="735"/>
      <c r="F386" s="984"/>
      <c r="G386" s="736"/>
      <c r="H386" s="736"/>
      <c r="I386" s="986"/>
      <c r="J386" s="736"/>
      <c r="K386" s="734"/>
      <c r="L386" s="986"/>
      <c r="M386" s="736"/>
      <c r="N386" s="987"/>
      <c r="O386" s="771"/>
      <c r="P386" s="984"/>
      <c r="Q386" s="989"/>
      <c r="R386" s="990"/>
      <c r="S386" s="991"/>
      <c r="T386" s="772"/>
      <c r="U386" s="735"/>
      <c r="V386" s="736"/>
      <c r="W386" s="735"/>
      <c r="X386" s="735"/>
      <c r="Y386" s="735"/>
      <c r="Z386" s="735"/>
      <c r="AA386" s="735"/>
      <c r="AB386" s="736"/>
      <c r="AC386" s="735"/>
      <c r="AD386" s="735"/>
      <c r="AE386" s="735"/>
      <c r="AF386" s="735"/>
      <c r="AG386" s="735"/>
      <c r="AH386" s="992"/>
      <c r="AI386" s="993" t="b">
        <f t="shared" si="21"/>
        <v>0</v>
      </c>
      <c r="AJ386" s="735"/>
      <c r="AK386" s="992"/>
      <c r="AL386" s="993" t="b">
        <f t="shared" si="22"/>
        <v>0</v>
      </c>
      <c r="AM386" s="989"/>
      <c r="AN386" s="989"/>
      <c r="AO386" s="989"/>
      <c r="AP386" s="994"/>
      <c r="AQ386" s="993" t="b">
        <f t="shared" si="23"/>
        <v>0</v>
      </c>
      <c r="AR386" s="989"/>
      <c r="AS386" s="989"/>
      <c r="AT386" s="735"/>
      <c r="AU386" s="992"/>
      <c r="AV386" s="993" t="b">
        <f t="shared" si="24"/>
        <v>0</v>
      </c>
      <c r="AW386" s="989"/>
      <c r="AX386" s="989"/>
      <c r="AY386" s="989"/>
      <c r="AZ386" s="735"/>
      <c r="BA386" s="735"/>
      <c r="BB386" s="735"/>
      <c r="BC386" s="735"/>
      <c r="BD386" s="735"/>
      <c r="BE386" s="735"/>
      <c r="BF386" s="995"/>
      <c r="BG386" s="996">
        <f ca="1" t="shared" si="25"/>
        <v>31550</v>
      </c>
      <c r="BH386" s="735"/>
      <c r="BI386" s="746" t="s">
        <v>77</v>
      </c>
      <c r="BJ386" s="735"/>
      <c r="BK386" s="864"/>
    </row>
    <row r="387" s="714" customFormat="1" customHeight="1" spans="1:63">
      <c r="A387" s="985"/>
      <c r="B387" s="735"/>
      <c r="C387" s="983"/>
      <c r="D387" s="864"/>
      <c r="E387" s="735"/>
      <c r="F387" s="984"/>
      <c r="G387" s="736"/>
      <c r="H387" s="736"/>
      <c r="I387" s="986"/>
      <c r="J387" s="736"/>
      <c r="K387" s="734"/>
      <c r="L387" s="986"/>
      <c r="M387" s="736"/>
      <c r="N387" s="987"/>
      <c r="O387" s="771"/>
      <c r="P387" s="984"/>
      <c r="Q387" s="989"/>
      <c r="R387" s="990"/>
      <c r="S387" s="991"/>
      <c r="T387" s="772"/>
      <c r="U387" s="735"/>
      <c r="V387" s="736"/>
      <c r="W387" s="735"/>
      <c r="X387" s="735"/>
      <c r="Y387" s="735"/>
      <c r="Z387" s="735"/>
      <c r="AA387" s="735"/>
      <c r="AB387" s="736"/>
      <c r="AC387" s="735"/>
      <c r="AD387" s="735"/>
      <c r="AE387" s="735"/>
      <c r="AF387" s="735"/>
      <c r="AG387" s="735"/>
      <c r="AH387" s="992"/>
      <c r="AI387" s="993" t="b">
        <f t="shared" si="21"/>
        <v>0</v>
      </c>
      <c r="AJ387" s="735"/>
      <c r="AK387" s="992"/>
      <c r="AL387" s="993" t="b">
        <f t="shared" si="22"/>
        <v>0</v>
      </c>
      <c r="AM387" s="989"/>
      <c r="AN387" s="989"/>
      <c r="AO387" s="989"/>
      <c r="AP387" s="994"/>
      <c r="AQ387" s="993" t="b">
        <f t="shared" si="23"/>
        <v>0</v>
      </c>
      <c r="AR387" s="989"/>
      <c r="AS387" s="989"/>
      <c r="AT387" s="735"/>
      <c r="AU387" s="992"/>
      <c r="AV387" s="993" t="b">
        <f t="shared" si="24"/>
        <v>0</v>
      </c>
      <c r="AW387" s="989"/>
      <c r="AX387" s="989"/>
      <c r="AY387" s="989"/>
      <c r="AZ387" s="735"/>
      <c r="BA387" s="735"/>
      <c r="BB387" s="735"/>
      <c r="BC387" s="735"/>
      <c r="BD387" s="735"/>
      <c r="BE387" s="735"/>
      <c r="BF387" s="995"/>
      <c r="BG387" s="996">
        <f ca="1" t="shared" si="25"/>
        <v>31550</v>
      </c>
      <c r="BH387" s="735"/>
      <c r="BI387" s="746" t="s">
        <v>77</v>
      </c>
      <c r="BJ387" s="735"/>
      <c r="BK387" s="864"/>
    </row>
    <row r="388" s="714" customFormat="1" customHeight="1" spans="1:63">
      <c r="A388" s="734"/>
      <c r="B388" s="735"/>
      <c r="C388" s="983"/>
      <c r="D388" s="864"/>
      <c r="E388" s="735"/>
      <c r="F388" s="984"/>
      <c r="G388" s="736"/>
      <c r="H388" s="736"/>
      <c r="I388" s="986"/>
      <c r="J388" s="736"/>
      <c r="K388" s="734"/>
      <c r="L388" s="986"/>
      <c r="M388" s="736"/>
      <c r="N388" s="987"/>
      <c r="O388" s="771"/>
      <c r="P388" s="984"/>
      <c r="Q388" s="989"/>
      <c r="R388" s="990"/>
      <c r="S388" s="991"/>
      <c r="T388" s="772"/>
      <c r="U388" s="735"/>
      <c r="V388" s="736"/>
      <c r="W388" s="735"/>
      <c r="X388" s="735"/>
      <c r="Y388" s="735"/>
      <c r="Z388" s="735"/>
      <c r="AA388" s="735"/>
      <c r="AB388" s="736"/>
      <c r="AC388" s="735"/>
      <c r="AD388" s="735"/>
      <c r="AE388" s="735"/>
      <c r="AF388" s="735"/>
      <c r="AG388" s="735"/>
      <c r="AH388" s="992"/>
      <c r="AI388" s="993" t="b">
        <f t="shared" si="21"/>
        <v>0</v>
      </c>
      <c r="AJ388" s="735"/>
      <c r="AK388" s="992"/>
      <c r="AL388" s="993" t="b">
        <f t="shared" si="22"/>
        <v>0</v>
      </c>
      <c r="AM388" s="989"/>
      <c r="AN388" s="989"/>
      <c r="AO388" s="989"/>
      <c r="AP388" s="994"/>
      <c r="AQ388" s="993" t="b">
        <f t="shared" si="23"/>
        <v>0</v>
      </c>
      <c r="AR388" s="989"/>
      <c r="AS388" s="989"/>
      <c r="AT388" s="735"/>
      <c r="AU388" s="992"/>
      <c r="AV388" s="993" t="b">
        <f t="shared" si="24"/>
        <v>0</v>
      </c>
      <c r="AW388" s="989"/>
      <c r="AX388" s="989"/>
      <c r="AY388" s="989"/>
      <c r="AZ388" s="735"/>
      <c r="BA388" s="735"/>
      <c r="BB388" s="735"/>
      <c r="BC388" s="735"/>
      <c r="BD388" s="735"/>
      <c r="BE388" s="735"/>
      <c r="BF388" s="995"/>
      <c r="BG388" s="996">
        <f ca="1" t="shared" si="25"/>
        <v>31550</v>
      </c>
      <c r="BH388" s="735"/>
      <c r="BI388" s="746" t="s">
        <v>77</v>
      </c>
      <c r="BJ388" s="735"/>
      <c r="BK388" s="864"/>
    </row>
    <row r="389" s="714" customFormat="1" customHeight="1" spans="1:63">
      <c r="A389" s="985"/>
      <c r="B389" s="735"/>
      <c r="C389" s="983"/>
      <c r="D389" s="864"/>
      <c r="E389" s="735"/>
      <c r="F389" s="984"/>
      <c r="G389" s="736"/>
      <c r="H389" s="736"/>
      <c r="I389" s="986"/>
      <c r="J389" s="736"/>
      <c r="K389" s="734"/>
      <c r="L389" s="986"/>
      <c r="M389" s="736"/>
      <c r="N389" s="987"/>
      <c r="O389" s="771"/>
      <c r="P389" s="984"/>
      <c r="Q389" s="989"/>
      <c r="R389" s="990"/>
      <c r="S389" s="991"/>
      <c r="T389" s="772"/>
      <c r="U389" s="735"/>
      <c r="V389" s="736"/>
      <c r="W389" s="735"/>
      <c r="X389" s="735"/>
      <c r="Y389" s="735"/>
      <c r="Z389" s="735"/>
      <c r="AA389" s="735"/>
      <c r="AB389" s="736"/>
      <c r="AC389" s="735"/>
      <c r="AD389" s="735"/>
      <c r="AE389" s="735"/>
      <c r="AF389" s="735"/>
      <c r="AG389" s="735"/>
      <c r="AH389" s="992"/>
      <c r="AI389" s="993" t="b">
        <f t="shared" si="21"/>
        <v>0</v>
      </c>
      <c r="AJ389" s="735"/>
      <c r="AK389" s="992"/>
      <c r="AL389" s="993" t="b">
        <f t="shared" si="22"/>
        <v>0</v>
      </c>
      <c r="AM389" s="989"/>
      <c r="AN389" s="989"/>
      <c r="AO389" s="989"/>
      <c r="AP389" s="994"/>
      <c r="AQ389" s="993" t="b">
        <f t="shared" si="23"/>
        <v>0</v>
      </c>
      <c r="AR389" s="989"/>
      <c r="AS389" s="989"/>
      <c r="AT389" s="735"/>
      <c r="AU389" s="992"/>
      <c r="AV389" s="993" t="b">
        <f t="shared" si="24"/>
        <v>0</v>
      </c>
      <c r="AW389" s="989"/>
      <c r="AX389" s="989"/>
      <c r="AY389" s="989"/>
      <c r="AZ389" s="735"/>
      <c r="BA389" s="735"/>
      <c r="BB389" s="735"/>
      <c r="BC389" s="735"/>
      <c r="BD389" s="735"/>
      <c r="BE389" s="735"/>
      <c r="BF389" s="995"/>
      <c r="BG389" s="996">
        <f ca="1" t="shared" si="25"/>
        <v>31550</v>
      </c>
      <c r="BH389" s="735"/>
      <c r="BI389" s="746" t="s">
        <v>77</v>
      </c>
      <c r="BJ389" s="735"/>
      <c r="BK389" s="864"/>
    </row>
    <row r="390" s="714" customFormat="1" customHeight="1" spans="1:63">
      <c r="A390" s="985"/>
      <c r="B390" s="735"/>
      <c r="C390" s="983"/>
      <c r="D390" s="864"/>
      <c r="E390" s="735"/>
      <c r="F390" s="984"/>
      <c r="G390" s="736"/>
      <c r="H390" s="736"/>
      <c r="I390" s="986"/>
      <c r="J390" s="736"/>
      <c r="K390" s="734"/>
      <c r="L390" s="986"/>
      <c r="M390" s="736"/>
      <c r="N390" s="987"/>
      <c r="O390" s="771"/>
      <c r="P390" s="984"/>
      <c r="Q390" s="989"/>
      <c r="R390" s="990"/>
      <c r="S390" s="991"/>
      <c r="T390" s="772"/>
      <c r="U390" s="735"/>
      <c r="V390" s="736"/>
      <c r="W390" s="735"/>
      <c r="X390" s="735"/>
      <c r="Y390" s="735"/>
      <c r="Z390" s="735"/>
      <c r="AA390" s="735"/>
      <c r="AB390" s="736"/>
      <c r="AC390" s="735"/>
      <c r="AD390" s="735"/>
      <c r="AE390" s="735"/>
      <c r="AF390" s="735"/>
      <c r="AG390" s="735"/>
      <c r="AH390" s="992"/>
      <c r="AI390" s="993" t="b">
        <f t="shared" si="21"/>
        <v>0</v>
      </c>
      <c r="AJ390" s="735"/>
      <c r="AK390" s="992"/>
      <c r="AL390" s="993" t="b">
        <f t="shared" si="22"/>
        <v>0</v>
      </c>
      <c r="AM390" s="989"/>
      <c r="AN390" s="989"/>
      <c r="AO390" s="989"/>
      <c r="AP390" s="994"/>
      <c r="AQ390" s="993" t="b">
        <f t="shared" si="23"/>
        <v>0</v>
      </c>
      <c r="AR390" s="989"/>
      <c r="AS390" s="989"/>
      <c r="AT390" s="735"/>
      <c r="AU390" s="992"/>
      <c r="AV390" s="993" t="b">
        <f t="shared" si="24"/>
        <v>0</v>
      </c>
      <c r="AW390" s="989"/>
      <c r="AX390" s="989"/>
      <c r="AY390" s="989"/>
      <c r="AZ390" s="735"/>
      <c r="BA390" s="735"/>
      <c r="BB390" s="735"/>
      <c r="BC390" s="735"/>
      <c r="BD390" s="735"/>
      <c r="BE390" s="735"/>
      <c r="BF390" s="995"/>
      <c r="BG390" s="996">
        <f ca="1" t="shared" si="25"/>
        <v>31550</v>
      </c>
      <c r="BH390" s="735"/>
      <c r="BI390" s="746" t="s">
        <v>77</v>
      </c>
      <c r="BJ390" s="735"/>
      <c r="BK390" s="864"/>
    </row>
    <row r="391" s="714" customFormat="1" customHeight="1" spans="1:63">
      <c r="A391" s="734"/>
      <c r="B391" s="735"/>
      <c r="C391" s="983"/>
      <c r="D391" s="864"/>
      <c r="E391" s="735"/>
      <c r="F391" s="984"/>
      <c r="G391" s="736"/>
      <c r="H391" s="736"/>
      <c r="I391" s="986"/>
      <c r="J391" s="736"/>
      <c r="K391" s="734"/>
      <c r="L391" s="986"/>
      <c r="M391" s="736"/>
      <c r="N391" s="987"/>
      <c r="O391" s="771"/>
      <c r="P391" s="984"/>
      <c r="Q391" s="989"/>
      <c r="R391" s="990"/>
      <c r="S391" s="991"/>
      <c r="T391" s="772"/>
      <c r="U391" s="735"/>
      <c r="V391" s="736"/>
      <c r="W391" s="735"/>
      <c r="X391" s="735"/>
      <c r="Y391" s="735"/>
      <c r="Z391" s="735"/>
      <c r="AA391" s="735"/>
      <c r="AB391" s="736"/>
      <c r="AC391" s="735"/>
      <c r="AD391" s="735"/>
      <c r="AE391" s="735"/>
      <c r="AF391" s="735"/>
      <c r="AG391" s="735"/>
      <c r="AH391" s="992"/>
      <c r="AI391" s="993" t="b">
        <f t="shared" si="21"/>
        <v>0</v>
      </c>
      <c r="AJ391" s="735"/>
      <c r="AK391" s="992"/>
      <c r="AL391" s="993" t="b">
        <f t="shared" si="22"/>
        <v>0</v>
      </c>
      <c r="AM391" s="989"/>
      <c r="AN391" s="989"/>
      <c r="AO391" s="989"/>
      <c r="AP391" s="994"/>
      <c r="AQ391" s="993" t="b">
        <f t="shared" si="23"/>
        <v>0</v>
      </c>
      <c r="AR391" s="989"/>
      <c r="AS391" s="989"/>
      <c r="AT391" s="735"/>
      <c r="AU391" s="992"/>
      <c r="AV391" s="993" t="b">
        <f t="shared" si="24"/>
        <v>0</v>
      </c>
      <c r="AW391" s="989"/>
      <c r="AX391" s="989"/>
      <c r="AY391" s="989"/>
      <c r="AZ391" s="735"/>
      <c r="BA391" s="735"/>
      <c r="BB391" s="735"/>
      <c r="BC391" s="735"/>
      <c r="BD391" s="735"/>
      <c r="BE391" s="735"/>
      <c r="BF391" s="995"/>
      <c r="BG391" s="996">
        <f ca="1" t="shared" si="25"/>
        <v>31550</v>
      </c>
      <c r="BH391" s="735"/>
      <c r="BI391" s="746" t="s">
        <v>77</v>
      </c>
      <c r="BJ391" s="735"/>
      <c r="BK391" s="864"/>
    </row>
    <row r="392" s="714" customFormat="1" customHeight="1" spans="1:63">
      <c r="A392" s="985"/>
      <c r="B392" s="735"/>
      <c r="C392" s="983"/>
      <c r="D392" s="864"/>
      <c r="E392" s="735"/>
      <c r="F392" s="984"/>
      <c r="G392" s="736"/>
      <c r="H392" s="736"/>
      <c r="I392" s="986"/>
      <c r="J392" s="736"/>
      <c r="K392" s="734"/>
      <c r="L392" s="986"/>
      <c r="M392" s="736"/>
      <c r="N392" s="987"/>
      <c r="O392" s="771"/>
      <c r="P392" s="984"/>
      <c r="Q392" s="989"/>
      <c r="R392" s="990"/>
      <c r="S392" s="991"/>
      <c r="T392" s="772"/>
      <c r="U392" s="735"/>
      <c r="V392" s="736"/>
      <c r="W392" s="735"/>
      <c r="X392" s="735"/>
      <c r="Y392" s="735"/>
      <c r="Z392" s="735"/>
      <c r="AA392" s="735"/>
      <c r="AB392" s="736"/>
      <c r="AC392" s="735"/>
      <c r="AD392" s="735"/>
      <c r="AE392" s="735"/>
      <c r="AF392" s="735"/>
      <c r="AG392" s="735"/>
      <c r="AH392" s="992"/>
      <c r="AI392" s="993" t="b">
        <f t="shared" si="21"/>
        <v>0</v>
      </c>
      <c r="AJ392" s="735"/>
      <c r="AK392" s="992"/>
      <c r="AL392" s="993" t="b">
        <f t="shared" si="22"/>
        <v>0</v>
      </c>
      <c r="AM392" s="989"/>
      <c r="AN392" s="989"/>
      <c r="AO392" s="989"/>
      <c r="AP392" s="994"/>
      <c r="AQ392" s="993" t="b">
        <f t="shared" si="23"/>
        <v>0</v>
      </c>
      <c r="AR392" s="989"/>
      <c r="AS392" s="989"/>
      <c r="AT392" s="735"/>
      <c r="AU392" s="992"/>
      <c r="AV392" s="993" t="b">
        <f t="shared" si="24"/>
        <v>0</v>
      </c>
      <c r="AW392" s="989"/>
      <c r="AX392" s="989"/>
      <c r="AY392" s="989"/>
      <c r="AZ392" s="735"/>
      <c r="BA392" s="735"/>
      <c r="BB392" s="735"/>
      <c r="BC392" s="735"/>
      <c r="BD392" s="735"/>
      <c r="BE392" s="735"/>
      <c r="BF392" s="995"/>
      <c r="BG392" s="996">
        <f ca="1" t="shared" si="25"/>
        <v>31550</v>
      </c>
      <c r="BH392" s="735"/>
      <c r="BI392" s="746" t="s">
        <v>77</v>
      </c>
      <c r="BJ392" s="735"/>
      <c r="BK392" s="864"/>
    </row>
    <row r="393" s="714" customFormat="1" customHeight="1" spans="1:63">
      <c r="A393" s="985"/>
      <c r="B393" s="735"/>
      <c r="C393" s="983"/>
      <c r="D393" s="864"/>
      <c r="E393" s="735"/>
      <c r="F393" s="984"/>
      <c r="G393" s="736"/>
      <c r="H393" s="736"/>
      <c r="I393" s="986"/>
      <c r="J393" s="736"/>
      <c r="K393" s="734"/>
      <c r="L393" s="986"/>
      <c r="M393" s="736"/>
      <c r="N393" s="987"/>
      <c r="O393" s="771"/>
      <c r="P393" s="984"/>
      <c r="Q393" s="989"/>
      <c r="R393" s="990"/>
      <c r="S393" s="991"/>
      <c r="T393" s="772"/>
      <c r="U393" s="735"/>
      <c r="V393" s="736"/>
      <c r="W393" s="735"/>
      <c r="X393" s="735"/>
      <c r="Y393" s="735"/>
      <c r="Z393" s="735"/>
      <c r="AA393" s="735"/>
      <c r="AB393" s="736"/>
      <c r="AC393" s="735"/>
      <c r="AD393" s="735"/>
      <c r="AE393" s="735"/>
      <c r="AF393" s="735"/>
      <c r="AG393" s="735"/>
      <c r="AH393" s="992"/>
      <c r="AI393" s="993" t="b">
        <f t="shared" si="21"/>
        <v>0</v>
      </c>
      <c r="AJ393" s="735"/>
      <c r="AK393" s="992"/>
      <c r="AL393" s="993" t="b">
        <f t="shared" si="22"/>
        <v>0</v>
      </c>
      <c r="AM393" s="989"/>
      <c r="AN393" s="989"/>
      <c r="AO393" s="989"/>
      <c r="AP393" s="994"/>
      <c r="AQ393" s="993" t="b">
        <f t="shared" si="23"/>
        <v>0</v>
      </c>
      <c r="AR393" s="989"/>
      <c r="AS393" s="989"/>
      <c r="AT393" s="735"/>
      <c r="AU393" s="992"/>
      <c r="AV393" s="993" t="b">
        <f t="shared" si="24"/>
        <v>0</v>
      </c>
      <c r="AW393" s="989"/>
      <c r="AX393" s="989"/>
      <c r="AY393" s="989"/>
      <c r="AZ393" s="735"/>
      <c r="BA393" s="735"/>
      <c r="BB393" s="735"/>
      <c r="BC393" s="735"/>
      <c r="BD393" s="735"/>
      <c r="BE393" s="735"/>
      <c r="BF393" s="995"/>
      <c r="BG393" s="996">
        <f ca="1" t="shared" si="25"/>
        <v>31550</v>
      </c>
      <c r="BH393" s="735"/>
      <c r="BI393" s="746" t="s">
        <v>77</v>
      </c>
      <c r="BJ393" s="735"/>
      <c r="BK393" s="864"/>
    </row>
    <row r="394" s="714" customFormat="1" customHeight="1" spans="1:63">
      <c r="A394" s="734"/>
      <c r="B394" s="735"/>
      <c r="C394" s="983"/>
      <c r="D394" s="864"/>
      <c r="E394" s="735"/>
      <c r="F394" s="984"/>
      <c r="G394" s="736"/>
      <c r="H394" s="736"/>
      <c r="I394" s="986"/>
      <c r="J394" s="736"/>
      <c r="K394" s="734"/>
      <c r="L394" s="986"/>
      <c r="M394" s="736"/>
      <c r="N394" s="987"/>
      <c r="O394" s="771"/>
      <c r="P394" s="984"/>
      <c r="Q394" s="989"/>
      <c r="R394" s="990"/>
      <c r="S394" s="991"/>
      <c r="T394" s="772"/>
      <c r="U394" s="735"/>
      <c r="V394" s="736"/>
      <c r="W394" s="735"/>
      <c r="X394" s="735"/>
      <c r="Y394" s="735"/>
      <c r="Z394" s="735"/>
      <c r="AA394" s="735"/>
      <c r="AB394" s="736"/>
      <c r="AC394" s="735"/>
      <c r="AD394" s="735"/>
      <c r="AE394" s="735"/>
      <c r="AF394" s="735"/>
      <c r="AG394" s="735"/>
      <c r="AH394" s="992"/>
      <c r="AI394" s="993" t="b">
        <f t="shared" si="21"/>
        <v>0</v>
      </c>
      <c r="AJ394" s="735"/>
      <c r="AK394" s="992"/>
      <c r="AL394" s="993" t="b">
        <f t="shared" si="22"/>
        <v>0</v>
      </c>
      <c r="AM394" s="989"/>
      <c r="AN394" s="989"/>
      <c r="AO394" s="989"/>
      <c r="AP394" s="994"/>
      <c r="AQ394" s="993" t="b">
        <f t="shared" si="23"/>
        <v>0</v>
      </c>
      <c r="AR394" s="989"/>
      <c r="AS394" s="989"/>
      <c r="AT394" s="735"/>
      <c r="AU394" s="992"/>
      <c r="AV394" s="993" t="b">
        <f t="shared" si="24"/>
        <v>0</v>
      </c>
      <c r="AW394" s="989"/>
      <c r="AX394" s="989"/>
      <c r="AY394" s="989"/>
      <c r="AZ394" s="735"/>
      <c r="BA394" s="735"/>
      <c r="BB394" s="735"/>
      <c r="BC394" s="735"/>
      <c r="BD394" s="735"/>
      <c r="BE394" s="735"/>
      <c r="BF394" s="995"/>
      <c r="BG394" s="996">
        <f ca="1" t="shared" si="25"/>
        <v>31550</v>
      </c>
      <c r="BH394" s="735"/>
      <c r="BI394" s="746" t="s">
        <v>77</v>
      </c>
      <c r="BJ394" s="735"/>
      <c r="BK394" s="864"/>
    </row>
    <row r="395" s="714" customFormat="1" customHeight="1" spans="1:63">
      <c r="A395" s="985"/>
      <c r="B395" s="735"/>
      <c r="C395" s="983"/>
      <c r="D395" s="864"/>
      <c r="E395" s="735"/>
      <c r="F395" s="984"/>
      <c r="G395" s="736"/>
      <c r="H395" s="736"/>
      <c r="I395" s="986"/>
      <c r="J395" s="736"/>
      <c r="K395" s="734"/>
      <c r="L395" s="986"/>
      <c r="M395" s="736"/>
      <c r="N395" s="987"/>
      <c r="O395" s="771"/>
      <c r="P395" s="984"/>
      <c r="Q395" s="989"/>
      <c r="R395" s="990"/>
      <c r="S395" s="991"/>
      <c r="T395" s="772"/>
      <c r="U395" s="735"/>
      <c r="V395" s="736"/>
      <c r="W395" s="735"/>
      <c r="X395" s="735"/>
      <c r="Y395" s="735"/>
      <c r="Z395" s="735"/>
      <c r="AA395" s="735"/>
      <c r="AB395" s="736"/>
      <c r="AC395" s="735"/>
      <c r="AD395" s="735"/>
      <c r="AE395" s="735"/>
      <c r="AF395" s="735"/>
      <c r="AG395" s="735"/>
      <c r="AH395" s="992"/>
      <c r="AI395" s="993" t="b">
        <f t="shared" ref="AI395:AI458" si="26">IF(AH395&gt;0,TEXT(AH395,"MMMM"))</f>
        <v>0</v>
      </c>
      <c r="AJ395" s="735"/>
      <c r="AK395" s="992"/>
      <c r="AL395" s="993" t="b">
        <f t="shared" ref="AL395:AL458" si="27">IF(AK395&gt;0,TEXT(AK395,"MMMM"))</f>
        <v>0</v>
      </c>
      <c r="AM395" s="989"/>
      <c r="AN395" s="989"/>
      <c r="AO395" s="989"/>
      <c r="AP395" s="994"/>
      <c r="AQ395" s="993" t="b">
        <f t="shared" ref="AQ395:AQ458" si="28">IF(AP395&gt;0,TEXT(AP395,"MMMM"))</f>
        <v>0</v>
      </c>
      <c r="AR395" s="989"/>
      <c r="AS395" s="989"/>
      <c r="AT395" s="735"/>
      <c r="AU395" s="992"/>
      <c r="AV395" s="993" t="b">
        <f t="shared" ref="AV395:AV458" si="29">IF(AU395&gt;0,TEXT(AU395,"MMMM"))</f>
        <v>0</v>
      </c>
      <c r="AW395" s="989"/>
      <c r="AX395" s="989"/>
      <c r="AY395" s="989"/>
      <c r="AZ395" s="735"/>
      <c r="BA395" s="735"/>
      <c r="BB395" s="735"/>
      <c r="BC395" s="735"/>
      <c r="BD395" s="735"/>
      <c r="BE395" s="735"/>
      <c r="BF395" s="995"/>
      <c r="BG395" s="996">
        <f ca="1" t="shared" ref="BG395:BG458" si="30">NETWORKDAYS(BF395,TODAY())</f>
        <v>31550</v>
      </c>
      <c r="BH395" s="735"/>
      <c r="BI395" s="746" t="s">
        <v>77</v>
      </c>
      <c r="BJ395" s="735"/>
      <c r="BK395" s="864"/>
    </row>
    <row r="396" s="714" customFormat="1" customHeight="1" spans="1:63">
      <c r="A396" s="985"/>
      <c r="B396" s="735"/>
      <c r="C396" s="983"/>
      <c r="D396" s="864"/>
      <c r="E396" s="735"/>
      <c r="F396" s="984"/>
      <c r="G396" s="736"/>
      <c r="H396" s="736"/>
      <c r="I396" s="986"/>
      <c r="J396" s="736"/>
      <c r="K396" s="734"/>
      <c r="L396" s="986"/>
      <c r="M396" s="736"/>
      <c r="N396" s="987"/>
      <c r="O396" s="771"/>
      <c r="P396" s="984"/>
      <c r="Q396" s="989"/>
      <c r="R396" s="990"/>
      <c r="S396" s="991"/>
      <c r="T396" s="772"/>
      <c r="U396" s="735"/>
      <c r="V396" s="736"/>
      <c r="W396" s="735"/>
      <c r="X396" s="735"/>
      <c r="Y396" s="735"/>
      <c r="Z396" s="735"/>
      <c r="AA396" s="735"/>
      <c r="AB396" s="736"/>
      <c r="AC396" s="735"/>
      <c r="AD396" s="735"/>
      <c r="AE396" s="735"/>
      <c r="AF396" s="735"/>
      <c r="AG396" s="735"/>
      <c r="AH396" s="992"/>
      <c r="AI396" s="993" t="b">
        <f t="shared" si="26"/>
        <v>0</v>
      </c>
      <c r="AJ396" s="735"/>
      <c r="AK396" s="992"/>
      <c r="AL396" s="993" t="b">
        <f t="shared" si="27"/>
        <v>0</v>
      </c>
      <c r="AM396" s="989"/>
      <c r="AN396" s="989"/>
      <c r="AO396" s="989"/>
      <c r="AP396" s="994"/>
      <c r="AQ396" s="993" t="b">
        <f t="shared" si="28"/>
        <v>0</v>
      </c>
      <c r="AR396" s="989"/>
      <c r="AS396" s="989"/>
      <c r="AT396" s="735"/>
      <c r="AU396" s="992"/>
      <c r="AV396" s="993" t="b">
        <f t="shared" si="29"/>
        <v>0</v>
      </c>
      <c r="AW396" s="989"/>
      <c r="AX396" s="989"/>
      <c r="AY396" s="989"/>
      <c r="AZ396" s="735"/>
      <c r="BA396" s="735"/>
      <c r="BB396" s="735"/>
      <c r="BC396" s="735"/>
      <c r="BD396" s="735"/>
      <c r="BE396" s="735"/>
      <c r="BF396" s="995"/>
      <c r="BG396" s="996">
        <f ca="1" t="shared" si="30"/>
        <v>31550</v>
      </c>
      <c r="BH396" s="735"/>
      <c r="BI396" s="746" t="s">
        <v>77</v>
      </c>
      <c r="BJ396" s="735"/>
      <c r="BK396" s="864"/>
    </row>
    <row r="397" s="714" customFormat="1" customHeight="1" spans="1:63">
      <c r="A397" s="734"/>
      <c r="B397" s="735"/>
      <c r="C397" s="983"/>
      <c r="D397" s="864"/>
      <c r="E397" s="735"/>
      <c r="F397" s="984"/>
      <c r="G397" s="736"/>
      <c r="H397" s="736"/>
      <c r="I397" s="986"/>
      <c r="J397" s="736"/>
      <c r="K397" s="734"/>
      <c r="L397" s="986"/>
      <c r="M397" s="736"/>
      <c r="N397" s="987"/>
      <c r="O397" s="771"/>
      <c r="P397" s="984"/>
      <c r="Q397" s="989"/>
      <c r="R397" s="990"/>
      <c r="S397" s="991"/>
      <c r="T397" s="772"/>
      <c r="U397" s="735"/>
      <c r="V397" s="736"/>
      <c r="W397" s="735"/>
      <c r="X397" s="735"/>
      <c r="Y397" s="735"/>
      <c r="Z397" s="735"/>
      <c r="AA397" s="735"/>
      <c r="AB397" s="736"/>
      <c r="AC397" s="735"/>
      <c r="AD397" s="735"/>
      <c r="AE397" s="735"/>
      <c r="AF397" s="735"/>
      <c r="AG397" s="735"/>
      <c r="AH397" s="992"/>
      <c r="AI397" s="993" t="b">
        <f t="shared" si="26"/>
        <v>0</v>
      </c>
      <c r="AJ397" s="735"/>
      <c r="AK397" s="992"/>
      <c r="AL397" s="993" t="b">
        <f t="shared" si="27"/>
        <v>0</v>
      </c>
      <c r="AM397" s="989"/>
      <c r="AN397" s="989"/>
      <c r="AO397" s="989"/>
      <c r="AP397" s="994"/>
      <c r="AQ397" s="993" t="b">
        <f t="shared" si="28"/>
        <v>0</v>
      </c>
      <c r="AR397" s="989"/>
      <c r="AS397" s="989"/>
      <c r="AT397" s="735"/>
      <c r="AU397" s="992"/>
      <c r="AV397" s="993" t="b">
        <f t="shared" si="29"/>
        <v>0</v>
      </c>
      <c r="AW397" s="989"/>
      <c r="AX397" s="989"/>
      <c r="AY397" s="989"/>
      <c r="AZ397" s="735"/>
      <c r="BA397" s="735"/>
      <c r="BB397" s="735"/>
      <c r="BC397" s="735"/>
      <c r="BD397" s="735"/>
      <c r="BE397" s="735"/>
      <c r="BF397" s="995"/>
      <c r="BG397" s="996">
        <f ca="1" t="shared" si="30"/>
        <v>31550</v>
      </c>
      <c r="BH397" s="735"/>
      <c r="BI397" s="746" t="s">
        <v>77</v>
      </c>
      <c r="BJ397" s="735"/>
      <c r="BK397" s="864"/>
    </row>
    <row r="398" s="714" customFormat="1" customHeight="1" spans="1:63">
      <c r="A398" s="985"/>
      <c r="B398" s="735"/>
      <c r="C398" s="983"/>
      <c r="D398" s="864"/>
      <c r="E398" s="735"/>
      <c r="F398" s="984"/>
      <c r="G398" s="736"/>
      <c r="H398" s="736"/>
      <c r="I398" s="986"/>
      <c r="J398" s="736"/>
      <c r="K398" s="734"/>
      <c r="L398" s="986"/>
      <c r="M398" s="736"/>
      <c r="N398" s="987"/>
      <c r="O398" s="771"/>
      <c r="P398" s="984"/>
      <c r="Q398" s="989"/>
      <c r="R398" s="990"/>
      <c r="S398" s="991"/>
      <c r="T398" s="772"/>
      <c r="U398" s="735"/>
      <c r="V398" s="736"/>
      <c r="W398" s="735"/>
      <c r="X398" s="735"/>
      <c r="Y398" s="735"/>
      <c r="Z398" s="735"/>
      <c r="AA398" s="735"/>
      <c r="AB398" s="736"/>
      <c r="AC398" s="735"/>
      <c r="AD398" s="735"/>
      <c r="AE398" s="735"/>
      <c r="AF398" s="735"/>
      <c r="AG398" s="735"/>
      <c r="AH398" s="992"/>
      <c r="AI398" s="993" t="b">
        <f t="shared" si="26"/>
        <v>0</v>
      </c>
      <c r="AJ398" s="735"/>
      <c r="AK398" s="992"/>
      <c r="AL398" s="993" t="b">
        <f t="shared" si="27"/>
        <v>0</v>
      </c>
      <c r="AM398" s="989"/>
      <c r="AN398" s="989"/>
      <c r="AO398" s="989"/>
      <c r="AP398" s="994"/>
      <c r="AQ398" s="993" t="b">
        <f t="shared" si="28"/>
        <v>0</v>
      </c>
      <c r="AR398" s="989"/>
      <c r="AS398" s="989"/>
      <c r="AT398" s="735"/>
      <c r="AU398" s="992"/>
      <c r="AV398" s="993" t="b">
        <f t="shared" si="29"/>
        <v>0</v>
      </c>
      <c r="AW398" s="989"/>
      <c r="AX398" s="989"/>
      <c r="AY398" s="989"/>
      <c r="AZ398" s="735"/>
      <c r="BA398" s="735"/>
      <c r="BB398" s="735"/>
      <c r="BC398" s="735"/>
      <c r="BD398" s="735"/>
      <c r="BE398" s="735"/>
      <c r="BF398" s="995"/>
      <c r="BG398" s="996">
        <f ca="1" t="shared" si="30"/>
        <v>31550</v>
      </c>
      <c r="BH398" s="735"/>
      <c r="BI398" s="746" t="s">
        <v>77</v>
      </c>
      <c r="BJ398" s="735"/>
      <c r="BK398" s="864"/>
    </row>
    <row r="399" s="714" customFormat="1" customHeight="1" spans="1:63">
      <c r="A399" s="985"/>
      <c r="B399" s="735"/>
      <c r="C399" s="983"/>
      <c r="D399" s="864"/>
      <c r="E399" s="735"/>
      <c r="F399" s="984"/>
      <c r="G399" s="736"/>
      <c r="H399" s="736"/>
      <c r="I399" s="986"/>
      <c r="J399" s="736"/>
      <c r="K399" s="734"/>
      <c r="L399" s="986"/>
      <c r="M399" s="736"/>
      <c r="N399" s="987"/>
      <c r="O399" s="771"/>
      <c r="P399" s="984"/>
      <c r="Q399" s="989"/>
      <c r="R399" s="990"/>
      <c r="S399" s="991"/>
      <c r="T399" s="772"/>
      <c r="U399" s="735"/>
      <c r="V399" s="736"/>
      <c r="W399" s="735"/>
      <c r="X399" s="735"/>
      <c r="Y399" s="735"/>
      <c r="Z399" s="735"/>
      <c r="AA399" s="735"/>
      <c r="AB399" s="736"/>
      <c r="AC399" s="735"/>
      <c r="AD399" s="735"/>
      <c r="AE399" s="735"/>
      <c r="AF399" s="735"/>
      <c r="AG399" s="735"/>
      <c r="AH399" s="992"/>
      <c r="AI399" s="993" t="b">
        <f t="shared" si="26"/>
        <v>0</v>
      </c>
      <c r="AJ399" s="735"/>
      <c r="AK399" s="992"/>
      <c r="AL399" s="993" t="b">
        <f t="shared" si="27"/>
        <v>0</v>
      </c>
      <c r="AM399" s="989"/>
      <c r="AN399" s="989"/>
      <c r="AO399" s="989"/>
      <c r="AP399" s="994"/>
      <c r="AQ399" s="993" t="b">
        <f t="shared" si="28"/>
        <v>0</v>
      </c>
      <c r="AR399" s="989"/>
      <c r="AS399" s="989"/>
      <c r="AT399" s="735"/>
      <c r="AU399" s="992"/>
      <c r="AV399" s="993" t="b">
        <f t="shared" si="29"/>
        <v>0</v>
      </c>
      <c r="AW399" s="989"/>
      <c r="AX399" s="989"/>
      <c r="AY399" s="989"/>
      <c r="AZ399" s="735"/>
      <c r="BA399" s="735"/>
      <c r="BB399" s="735"/>
      <c r="BC399" s="735"/>
      <c r="BD399" s="735"/>
      <c r="BE399" s="735"/>
      <c r="BF399" s="995"/>
      <c r="BG399" s="996">
        <f ca="1" t="shared" si="30"/>
        <v>31550</v>
      </c>
      <c r="BH399" s="735"/>
      <c r="BI399" s="746" t="s">
        <v>77</v>
      </c>
      <c r="BJ399" s="735"/>
      <c r="BK399" s="864"/>
    </row>
    <row r="400" s="714" customFormat="1" customHeight="1" spans="1:63">
      <c r="A400" s="734"/>
      <c r="B400" s="735"/>
      <c r="C400" s="983"/>
      <c r="D400" s="864"/>
      <c r="E400" s="735"/>
      <c r="F400" s="984"/>
      <c r="G400" s="736"/>
      <c r="H400" s="736"/>
      <c r="I400" s="986"/>
      <c r="J400" s="736"/>
      <c r="K400" s="734"/>
      <c r="L400" s="986"/>
      <c r="M400" s="736"/>
      <c r="N400" s="987"/>
      <c r="O400" s="771"/>
      <c r="P400" s="984"/>
      <c r="Q400" s="989"/>
      <c r="R400" s="990"/>
      <c r="S400" s="991"/>
      <c r="T400" s="772"/>
      <c r="U400" s="735"/>
      <c r="V400" s="736"/>
      <c r="W400" s="735"/>
      <c r="X400" s="735"/>
      <c r="Y400" s="735"/>
      <c r="Z400" s="735"/>
      <c r="AA400" s="735"/>
      <c r="AB400" s="736"/>
      <c r="AC400" s="735"/>
      <c r="AD400" s="735"/>
      <c r="AE400" s="735"/>
      <c r="AF400" s="735"/>
      <c r="AG400" s="735"/>
      <c r="AH400" s="992"/>
      <c r="AI400" s="993" t="b">
        <f t="shared" si="26"/>
        <v>0</v>
      </c>
      <c r="AJ400" s="735"/>
      <c r="AK400" s="992"/>
      <c r="AL400" s="993" t="b">
        <f t="shared" si="27"/>
        <v>0</v>
      </c>
      <c r="AM400" s="989"/>
      <c r="AN400" s="989"/>
      <c r="AO400" s="989"/>
      <c r="AP400" s="994"/>
      <c r="AQ400" s="993" t="b">
        <f t="shared" si="28"/>
        <v>0</v>
      </c>
      <c r="AR400" s="989"/>
      <c r="AS400" s="989"/>
      <c r="AT400" s="735"/>
      <c r="AU400" s="992"/>
      <c r="AV400" s="993" t="b">
        <f t="shared" si="29"/>
        <v>0</v>
      </c>
      <c r="AW400" s="989"/>
      <c r="AX400" s="989"/>
      <c r="AY400" s="989"/>
      <c r="AZ400" s="735"/>
      <c r="BA400" s="735"/>
      <c r="BB400" s="735"/>
      <c r="BC400" s="735"/>
      <c r="BD400" s="735"/>
      <c r="BE400" s="735"/>
      <c r="BF400" s="995"/>
      <c r="BG400" s="996">
        <f ca="1" t="shared" si="30"/>
        <v>31550</v>
      </c>
      <c r="BH400" s="735"/>
      <c r="BI400" s="746" t="s">
        <v>77</v>
      </c>
      <c r="BJ400" s="735"/>
      <c r="BK400" s="864"/>
    </row>
    <row r="401" s="714" customFormat="1" customHeight="1" spans="1:63">
      <c r="A401" s="985"/>
      <c r="B401" s="735"/>
      <c r="C401" s="983"/>
      <c r="D401" s="864"/>
      <c r="E401" s="735"/>
      <c r="F401" s="984"/>
      <c r="G401" s="736"/>
      <c r="H401" s="736"/>
      <c r="I401" s="986"/>
      <c r="J401" s="736"/>
      <c r="K401" s="734"/>
      <c r="L401" s="986"/>
      <c r="M401" s="736"/>
      <c r="N401" s="987"/>
      <c r="O401" s="771"/>
      <c r="P401" s="984"/>
      <c r="Q401" s="989"/>
      <c r="R401" s="990"/>
      <c r="S401" s="991"/>
      <c r="T401" s="772"/>
      <c r="U401" s="735"/>
      <c r="V401" s="736"/>
      <c r="W401" s="735"/>
      <c r="X401" s="735"/>
      <c r="Y401" s="735"/>
      <c r="Z401" s="735"/>
      <c r="AA401" s="735"/>
      <c r="AB401" s="736"/>
      <c r="AC401" s="735"/>
      <c r="AD401" s="735"/>
      <c r="AE401" s="735"/>
      <c r="AF401" s="735"/>
      <c r="AG401" s="735"/>
      <c r="AH401" s="992"/>
      <c r="AI401" s="993" t="b">
        <f t="shared" si="26"/>
        <v>0</v>
      </c>
      <c r="AJ401" s="735"/>
      <c r="AK401" s="992"/>
      <c r="AL401" s="993" t="b">
        <f t="shared" si="27"/>
        <v>0</v>
      </c>
      <c r="AM401" s="989"/>
      <c r="AN401" s="989"/>
      <c r="AO401" s="989"/>
      <c r="AP401" s="994"/>
      <c r="AQ401" s="993" t="b">
        <f t="shared" si="28"/>
        <v>0</v>
      </c>
      <c r="AR401" s="989"/>
      <c r="AS401" s="989"/>
      <c r="AT401" s="735"/>
      <c r="AU401" s="992"/>
      <c r="AV401" s="993" t="b">
        <f t="shared" si="29"/>
        <v>0</v>
      </c>
      <c r="AW401" s="989"/>
      <c r="AX401" s="989"/>
      <c r="AY401" s="989"/>
      <c r="AZ401" s="735"/>
      <c r="BA401" s="735"/>
      <c r="BB401" s="735"/>
      <c r="BC401" s="735"/>
      <c r="BD401" s="735"/>
      <c r="BE401" s="735"/>
      <c r="BF401" s="995"/>
      <c r="BG401" s="996">
        <f ca="1" t="shared" si="30"/>
        <v>31550</v>
      </c>
      <c r="BH401" s="735"/>
      <c r="BI401" s="746" t="s">
        <v>77</v>
      </c>
      <c r="BJ401" s="735"/>
      <c r="BK401" s="864"/>
    </row>
    <row r="402" s="714" customFormat="1" customHeight="1" spans="1:63">
      <c r="A402" s="985"/>
      <c r="B402" s="735"/>
      <c r="C402" s="983"/>
      <c r="D402" s="864"/>
      <c r="E402" s="735"/>
      <c r="F402" s="984"/>
      <c r="G402" s="736"/>
      <c r="H402" s="736"/>
      <c r="I402" s="986"/>
      <c r="J402" s="736"/>
      <c r="K402" s="734"/>
      <c r="L402" s="986"/>
      <c r="M402" s="736"/>
      <c r="N402" s="987"/>
      <c r="O402" s="771"/>
      <c r="P402" s="984"/>
      <c r="Q402" s="989"/>
      <c r="R402" s="990"/>
      <c r="S402" s="991"/>
      <c r="T402" s="772"/>
      <c r="U402" s="735"/>
      <c r="V402" s="736"/>
      <c r="W402" s="735"/>
      <c r="X402" s="735"/>
      <c r="Y402" s="735"/>
      <c r="Z402" s="735"/>
      <c r="AA402" s="735"/>
      <c r="AB402" s="736"/>
      <c r="AC402" s="735"/>
      <c r="AD402" s="735"/>
      <c r="AE402" s="735"/>
      <c r="AF402" s="735"/>
      <c r="AG402" s="735"/>
      <c r="AH402" s="992"/>
      <c r="AI402" s="993" t="b">
        <f t="shared" si="26"/>
        <v>0</v>
      </c>
      <c r="AJ402" s="735"/>
      <c r="AK402" s="992"/>
      <c r="AL402" s="993" t="b">
        <f t="shared" si="27"/>
        <v>0</v>
      </c>
      <c r="AM402" s="989"/>
      <c r="AN402" s="989"/>
      <c r="AO402" s="989"/>
      <c r="AP402" s="994"/>
      <c r="AQ402" s="993" t="b">
        <f t="shared" si="28"/>
        <v>0</v>
      </c>
      <c r="AR402" s="989"/>
      <c r="AS402" s="989"/>
      <c r="AT402" s="735"/>
      <c r="AU402" s="992"/>
      <c r="AV402" s="993" t="b">
        <f t="shared" si="29"/>
        <v>0</v>
      </c>
      <c r="AW402" s="989"/>
      <c r="AX402" s="989"/>
      <c r="AY402" s="989"/>
      <c r="AZ402" s="735"/>
      <c r="BA402" s="735"/>
      <c r="BB402" s="735"/>
      <c r="BC402" s="735"/>
      <c r="BD402" s="735"/>
      <c r="BE402" s="735"/>
      <c r="BF402" s="995"/>
      <c r="BG402" s="996">
        <f ca="1" t="shared" si="30"/>
        <v>31550</v>
      </c>
      <c r="BH402" s="735"/>
      <c r="BI402" s="746" t="s">
        <v>77</v>
      </c>
      <c r="BJ402" s="735"/>
      <c r="BK402" s="864"/>
    </row>
    <row r="403" s="714" customFormat="1" customHeight="1" spans="1:63">
      <c r="A403" s="734"/>
      <c r="B403" s="735"/>
      <c r="C403" s="983"/>
      <c r="D403" s="864"/>
      <c r="E403" s="735"/>
      <c r="F403" s="984"/>
      <c r="G403" s="736"/>
      <c r="H403" s="736"/>
      <c r="I403" s="986"/>
      <c r="J403" s="736"/>
      <c r="K403" s="734"/>
      <c r="L403" s="986"/>
      <c r="M403" s="736"/>
      <c r="N403" s="987"/>
      <c r="O403" s="771"/>
      <c r="P403" s="984"/>
      <c r="Q403" s="989"/>
      <c r="R403" s="990"/>
      <c r="S403" s="991"/>
      <c r="T403" s="772"/>
      <c r="U403" s="735"/>
      <c r="V403" s="736"/>
      <c r="W403" s="735"/>
      <c r="X403" s="735"/>
      <c r="Y403" s="735"/>
      <c r="Z403" s="735"/>
      <c r="AA403" s="735"/>
      <c r="AB403" s="736"/>
      <c r="AC403" s="735"/>
      <c r="AD403" s="735"/>
      <c r="AE403" s="735"/>
      <c r="AF403" s="735"/>
      <c r="AG403" s="735"/>
      <c r="AH403" s="992"/>
      <c r="AI403" s="993" t="b">
        <f t="shared" si="26"/>
        <v>0</v>
      </c>
      <c r="AJ403" s="735"/>
      <c r="AK403" s="992"/>
      <c r="AL403" s="993" t="b">
        <f t="shared" si="27"/>
        <v>0</v>
      </c>
      <c r="AM403" s="989"/>
      <c r="AN403" s="989"/>
      <c r="AO403" s="989"/>
      <c r="AP403" s="994"/>
      <c r="AQ403" s="993" t="b">
        <f t="shared" si="28"/>
        <v>0</v>
      </c>
      <c r="AR403" s="989"/>
      <c r="AS403" s="989"/>
      <c r="AT403" s="735"/>
      <c r="AU403" s="992"/>
      <c r="AV403" s="993" t="b">
        <f t="shared" si="29"/>
        <v>0</v>
      </c>
      <c r="AW403" s="989"/>
      <c r="AX403" s="989"/>
      <c r="AY403" s="989"/>
      <c r="AZ403" s="735"/>
      <c r="BA403" s="735"/>
      <c r="BB403" s="735"/>
      <c r="BC403" s="735"/>
      <c r="BD403" s="735"/>
      <c r="BE403" s="735"/>
      <c r="BF403" s="995"/>
      <c r="BG403" s="996">
        <f ca="1" t="shared" si="30"/>
        <v>31550</v>
      </c>
      <c r="BH403" s="735"/>
      <c r="BI403" s="746" t="s">
        <v>77</v>
      </c>
      <c r="BJ403" s="735"/>
      <c r="BK403" s="864"/>
    </row>
    <row r="404" s="714" customFormat="1" customHeight="1" spans="1:63">
      <c r="A404" s="985"/>
      <c r="B404" s="735"/>
      <c r="C404" s="983"/>
      <c r="D404" s="864"/>
      <c r="E404" s="735"/>
      <c r="F404" s="984"/>
      <c r="G404" s="736"/>
      <c r="H404" s="736"/>
      <c r="I404" s="986"/>
      <c r="J404" s="736"/>
      <c r="K404" s="734"/>
      <c r="L404" s="986"/>
      <c r="M404" s="736"/>
      <c r="N404" s="987"/>
      <c r="O404" s="771"/>
      <c r="P404" s="984"/>
      <c r="Q404" s="989"/>
      <c r="R404" s="990"/>
      <c r="S404" s="991"/>
      <c r="T404" s="772"/>
      <c r="U404" s="735"/>
      <c r="V404" s="736"/>
      <c r="W404" s="735"/>
      <c r="X404" s="735"/>
      <c r="Y404" s="735"/>
      <c r="Z404" s="735"/>
      <c r="AA404" s="735"/>
      <c r="AB404" s="736"/>
      <c r="AC404" s="735"/>
      <c r="AD404" s="735"/>
      <c r="AE404" s="735"/>
      <c r="AF404" s="735"/>
      <c r="AG404" s="735"/>
      <c r="AH404" s="992"/>
      <c r="AI404" s="993" t="b">
        <f t="shared" si="26"/>
        <v>0</v>
      </c>
      <c r="AJ404" s="735"/>
      <c r="AK404" s="992"/>
      <c r="AL404" s="993" t="b">
        <f t="shared" si="27"/>
        <v>0</v>
      </c>
      <c r="AM404" s="989"/>
      <c r="AN404" s="989"/>
      <c r="AO404" s="989"/>
      <c r="AP404" s="994"/>
      <c r="AQ404" s="993" t="b">
        <f t="shared" si="28"/>
        <v>0</v>
      </c>
      <c r="AR404" s="989"/>
      <c r="AS404" s="989"/>
      <c r="AT404" s="735"/>
      <c r="AU404" s="992"/>
      <c r="AV404" s="993" t="b">
        <f t="shared" si="29"/>
        <v>0</v>
      </c>
      <c r="AW404" s="989"/>
      <c r="AX404" s="989"/>
      <c r="AY404" s="989"/>
      <c r="AZ404" s="735"/>
      <c r="BA404" s="735"/>
      <c r="BB404" s="735"/>
      <c r="BC404" s="735"/>
      <c r="BD404" s="735"/>
      <c r="BE404" s="735"/>
      <c r="BF404" s="995"/>
      <c r="BG404" s="996">
        <f ca="1" t="shared" si="30"/>
        <v>31550</v>
      </c>
      <c r="BH404" s="735"/>
      <c r="BI404" s="746" t="s">
        <v>77</v>
      </c>
      <c r="BJ404" s="735"/>
      <c r="BK404" s="864"/>
    </row>
    <row r="405" s="714" customFormat="1" customHeight="1" spans="1:63">
      <c r="A405" s="985"/>
      <c r="B405" s="735"/>
      <c r="C405" s="983"/>
      <c r="D405" s="864"/>
      <c r="E405" s="735"/>
      <c r="F405" s="984"/>
      <c r="G405" s="736"/>
      <c r="H405" s="736"/>
      <c r="I405" s="986"/>
      <c r="J405" s="736"/>
      <c r="K405" s="734"/>
      <c r="L405" s="986"/>
      <c r="M405" s="736"/>
      <c r="N405" s="987"/>
      <c r="O405" s="771"/>
      <c r="P405" s="984"/>
      <c r="Q405" s="989"/>
      <c r="R405" s="990"/>
      <c r="S405" s="991"/>
      <c r="T405" s="772"/>
      <c r="U405" s="735"/>
      <c r="V405" s="736"/>
      <c r="W405" s="735"/>
      <c r="X405" s="735"/>
      <c r="Y405" s="735"/>
      <c r="Z405" s="735"/>
      <c r="AA405" s="735"/>
      <c r="AB405" s="736"/>
      <c r="AC405" s="735"/>
      <c r="AD405" s="735"/>
      <c r="AE405" s="735"/>
      <c r="AF405" s="735"/>
      <c r="AG405" s="735"/>
      <c r="AH405" s="992"/>
      <c r="AI405" s="993" t="b">
        <f t="shared" si="26"/>
        <v>0</v>
      </c>
      <c r="AJ405" s="735"/>
      <c r="AK405" s="992"/>
      <c r="AL405" s="993" t="b">
        <f t="shared" si="27"/>
        <v>0</v>
      </c>
      <c r="AM405" s="989"/>
      <c r="AN405" s="989"/>
      <c r="AO405" s="989"/>
      <c r="AP405" s="994"/>
      <c r="AQ405" s="993" t="b">
        <f t="shared" si="28"/>
        <v>0</v>
      </c>
      <c r="AR405" s="989"/>
      <c r="AS405" s="989"/>
      <c r="AT405" s="735"/>
      <c r="AU405" s="992"/>
      <c r="AV405" s="993" t="b">
        <f t="shared" si="29"/>
        <v>0</v>
      </c>
      <c r="AW405" s="989"/>
      <c r="AX405" s="989"/>
      <c r="AY405" s="989"/>
      <c r="AZ405" s="735"/>
      <c r="BA405" s="735"/>
      <c r="BB405" s="735"/>
      <c r="BC405" s="735"/>
      <c r="BD405" s="735"/>
      <c r="BE405" s="735"/>
      <c r="BF405" s="995"/>
      <c r="BG405" s="996">
        <f ca="1" t="shared" si="30"/>
        <v>31550</v>
      </c>
      <c r="BH405" s="735"/>
      <c r="BI405" s="746" t="s">
        <v>77</v>
      </c>
      <c r="BJ405" s="735"/>
      <c r="BK405" s="864"/>
    </row>
    <row r="406" s="714" customFormat="1" customHeight="1" spans="1:63">
      <c r="A406" s="734"/>
      <c r="B406" s="735"/>
      <c r="C406" s="983"/>
      <c r="D406" s="864"/>
      <c r="E406" s="735"/>
      <c r="F406" s="984"/>
      <c r="G406" s="736"/>
      <c r="H406" s="736"/>
      <c r="I406" s="986"/>
      <c r="J406" s="736"/>
      <c r="K406" s="734"/>
      <c r="L406" s="986"/>
      <c r="M406" s="736"/>
      <c r="N406" s="987"/>
      <c r="O406" s="771"/>
      <c r="P406" s="984"/>
      <c r="Q406" s="989"/>
      <c r="R406" s="990"/>
      <c r="S406" s="991"/>
      <c r="T406" s="772"/>
      <c r="U406" s="735"/>
      <c r="V406" s="736"/>
      <c r="W406" s="735"/>
      <c r="X406" s="735"/>
      <c r="Y406" s="735"/>
      <c r="Z406" s="735"/>
      <c r="AA406" s="735"/>
      <c r="AB406" s="736"/>
      <c r="AC406" s="735"/>
      <c r="AD406" s="735"/>
      <c r="AE406" s="735"/>
      <c r="AF406" s="735"/>
      <c r="AG406" s="735"/>
      <c r="AH406" s="992"/>
      <c r="AI406" s="993" t="b">
        <f t="shared" si="26"/>
        <v>0</v>
      </c>
      <c r="AJ406" s="735"/>
      <c r="AK406" s="992"/>
      <c r="AL406" s="993" t="b">
        <f t="shared" si="27"/>
        <v>0</v>
      </c>
      <c r="AM406" s="989"/>
      <c r="AN406" s="989"/>
      <c r="AO406" s="989"/>
      <c r="AP406" s="994"/>
      <c r="AQ406" s="993" t="b">
        <f t="shared" si="28"/>
        <v>0</v>
      </c>
      <c r="AR406" s="989"/>
      <c r="AS406" s="989"/>
      <c r="AT406" s="735"/>
      <c r="AU406" s="992"/>
      <c r="AV406" s="993" t="b">
        <f t="shared" si="29"/>
        <v>0</v>
      </c>
      <c r="AW406" s="989"/>
      <c r="AX406" s="989"/>
      <c r="AY406" s="989"/>
      <c r="AZ406" s="735"/>
      <c r="BA406" s="735"/>
      <c r="BB406" s="735"/>
      <c r="BC406" s="735"/>
      <c r="BD406" s="735"/>
      <c r="BE406" s="735"/>
      <c r="BF406" s="995"/>
      <c r="BG406" s="996">
        <f ca="1" t="shared" si="30"/>
        <v>31550</v>
      </c>
      <c r="BH406" s="735"/>
      <c r="BI406" s="746" t="s">
        <v>77</v>
      </c>
      <c r="BJ406" s="735"/>
      <c r="BK406" s="864"/>
    </row>
    <row r="407" s="714" customFormat="1" customHeight="1" spans="1:63">
      <c r="A407" s="985"/>
      <c r="B407" s="735"/>
      <c r="C407" s="983"/>
      <c r="D407" s="864"/>
      <c r="E407" s="735"/>
      <c r="F407" s="984"/>
      <c r="G407" s="736"/>
      <c r="H407" s="736"/>
      <c r="I407" s="986"/>
      <c r="J407" s="736"/>
      <c r="K407" s="734"/>
      <c r="L407" s="986"/>
      <c r="M407" s="736"/>
      <c r="N407" s="987"/>
      <c r="O407" s="771"/>
      <c r="P407" s="984"/>
      <c r="Q407" s="989"/>
      <c r="R407" s="990"/>
      <c r="S407" s="991"/>
      <c r="T407" s="772"/>
      <c r="U407" s="735"/>
      <c r="V407" s="736"/>
      <c r="W407" s="735"/>
      <c r="X407" s="735"/>
      <c r="Y407" s="735"/>
      <c r="Z407" s="735"/>
      <c r="AA407" s="735"/>
      <c r="AB407" s="736"/>
      <c r="AC407" s="735"/>
      <c r="AD407" s="735"/>
      <c r="AE407" s="735"/>
      <c r="AF407" s="735"/>
      <c r="AG407" s="735"/>
      <c r="AH407" s="992"/>
      <c r="AI407" s="993" t="b">
        <f t="shared" si="26"/>
        <v>0</v>
      </c>
      <c r="AJ407" s="735"/>
      <c r="AK407" s="992"/>
      <c r="AL407" s="993" t="b">
        <f t="shared" si="27"/>
        <v>0</v>
      </c>
      <c r="AM407" s="989"/>
      <c r="AN407" s="989"/>
      <c r="AO407" s="989"/>
      <c r="AP407" s="994"/>
      <c r="AQ407" s="993" t="b">
        <f t="shared" si="28"/>
        <v>0</v>
      </c>
      <c r="AR407" s="989"/>
      <c r="AS407" s="989"/>
      <c r="AT407" s="735"/>
      <c r="AU407" s="992"/>
      <c r="AV407" s="993" t="b">
        <f t="shared" si="29"/>
        <v>0</v>
      </c>
      <c r="AW407" s="989"/>
      <c r="AX407" s="989"/>
      <c r="AY407" s="989"/>
      <c r="AZ407" s="735"/>
      <c r="BA407" s="735"/>
      <c r="BB407" s="735"/>
      <c r="BC407" s="735"/>
      <c r="BD407" s="735"/>
      <c r="BE407" s="735"/>
      <c r="BF407" s="995"/>
      <c r="BG407" s="996">
        <f ca="1" t="shared" si="30"/>
        <v>31550</v>
      </c>
      <c r="BH407" s="735"/>
      <c r="BI407" s="746" t="s">
        <v>77</v>
      </c>
      <c r="BJ407" s="735"/>
      <c r="BK407" s="864"/>
    </row>
    <row r="408" s="714" customFormat="1" customHeight="1" spans="1:63">
      <c r="A408" s="985"/>
      <c r="B408" s="735"/>
      <c r="C408" s="983"/>
      <c r="D408" s="864"/>
      <c r="E408" s="735"/>
      <c r="F408" s="984"/>
      <c r="G408" s="736"/>
      <c r="H408" s="736"/>
      <c r="I408" s="986"/>
      <c r="J408" s="736"/>
      <c r="K408" s="734"/>
      <c r="L408" s="986"/>
      <c r="M408" s="736"/>
      <c r="N408" s="987"/>
      <c r="O408" s="771"/>
      <c r="P408" s="984"/>
      <c r="Q408" s="989"/>
      <c r="R408" s="990"/>
      <c r="S408" s="991"/>
      <c r="T408" s="772"/>
      <c r="U408" s="735"/>
      <c r="V408" s="736"/>
      <c r="W408" s="735"/>
      <c r="X408" s="735"/>
      <c r="Y408" s="735"/>
      <c r="Z408" s="735"/>
      <c r="AA408" s="735"/>
      <c r="AB408" s="736"/>
      <c r="AC408" s="735"/>
      <c r="AD408" s="735"/>
      <c r="AE408" s="735"/>
      <c r="AF408" s="735"/>
      <c r="AG408" s="735"/>
      <c r="AH408" s="992"/>
      <c r="AI408" s="993" t="b">
        <f t="shared" si="26"/>
        <v>0</v>
      </c>
      <c r="AJ408" s="735"/>
      <c r="AK408" s="992"/>
      <c r="AL408" s="993" t="b">
        <f t="shared" si="27"/>
        <v>0</v>
      </c>
      <c r="AM408" s="989"/>
      <c r="AN408" s="989"/>
      <c r="AO408" s="989"/>
      <c r="AP408" s="994"/>
      <c r="AQ408" s="993" t="b">
        <f t="shared" si="28"/>
        <v>0</v>
      </c>
      <c r="AR408" s="989"/>
      <c r="AS408" s="989"/>
      <c r="AT408" s="735"/>
      <c r="AU408" s="992"/>
      <c r="AV408" s="993" t="b">
        <f t="shared" si="29"/>
        <v>0</v>
      </c>
      <c r="AW408" s="989"/>
      <c r="AX408" s="989"/>
      <c r="AY408" s="989"/>
      <c r="AZ408" s="735"/>
      <c r="BA408" s="735"/>
      <c r="BB408" s="735"/>
      <c r="BC408" s="735"/>
      <c r="BD408" s="735"/>
      <c r="BE408" s="735"/>
      <c r="BF408" s="995"/>
      <c r="BG408" s="996">
        <f ca="1" t="shared" si="30"/>
        <v>31550</v>
      </c>
      <c r="BH408" s="735"/>
      <c r="BI408" s="746" t="s">
        <v>77</v>
      </c>
      <c r="BJ408" s="735"/>
      <c r="BK408" s="864"/>
    </row>
    <row r="409" s="714" customFormat="1" customHeight="1" spans="1:63">
      <c r="A409" s="734"/>
      <c r="B409" s="735"/>
      <c r="C409" s="983"/>
      <c r="D409" s="864"/>
      <c r="E409" s="735"/>
      <c r="F409" s="984"/>
      <c r="G409" s="736"/>
      <c r="H409" s="736"/>
      <c r="I409" s="986"/>
      <c r="J409" s="736"/>
      <c r="K409" s="734"/>
      <c r="L409" s="986"/>
      <c r="M409" s="736"/>
      <c r="N409" s="987"/>
      <c r="O409" s="771"/>
      <c r="P409" s="984"/>
      <c r="Q409" s="989"/>
      <c r="R409" s="990"/>
      <c r="S409" s="991"/>
      <c r="T409" s="772"/>
      <c r="U409" s="735"/>
      <c r="V409" s="736"/>
      <c r="W409" s="735"/>
      <c r="X409" s="735"/>
      <c r="Y409" s="735"/>
      <c r="Z409" s="735"/>
      <c r="AA409" s="735"/>
      <c r="AB409" s="736"/>
      <c r="AC409" s="735"/>
      <c r="AD409" s="735"/>
      <c r="AE409" s="735"/>
      <c r="AF409" s="735"/>
      <c r="AG409" s="735"/>
      <c r="AH409" s="992"/>
      <c r="AI409" s="993" t="b">
        <f t="shared" si="26"/>
        <v>0</v>
      </c>
      <c r="AJ409" s="735"/>
      <c r="AK409" s="992"/>
      <c r="AL409" s="993" t="b">
        <f t="shared" si="27"/>
        <v>0</v>
      </c>
      <c r="AM409" s="989"/>
      <c r="AN409" s="989"/>
      <c r="AO409" s="989"/>
      <c r="AP409" s="994"/>
      <c r="AQ409" s="993" t="b">
        <f t="shared" si="28"/>
        <v>0</v>
      </c>
      <c r="AR409" s="989"/>
      <c r="AS409" s="989"/>
      <c r="AT409" s="735"/>
      <c r="AU409" s="992"/>
      <c r="AV409" s="993" t="b">
        <f t="shared" si="29"/>
        <v>0</v>
      </c>
      <c r="AW409" s="989"/>
      <c r="AX409" s="989"/>
      <c r="AY409" s="989"/>
      <c r="AZ409" s="735"/>
      <c r="BA409" s="735"/>
      <c r="BB409" s="735"/>
      <c r="BC409" s="735"/>
      <c r="BD409" s="735"/>
      <c r="BE409" s="735"/>
      <c r="BF409" s="995"/>
      <c r="BG409" s="996">
        <f ca="1" t="shared" si="30"/>
        <v>31550</v>
      </c>
      <c r="BH409" s="735"/>
      <c r="BI409" s="746" t="s">
        <v>77</v>
      </c>
      <c r="BJ409" s="735"/>
      <c r="BK409" s="864"/>
    </row>
    <row r="410" s="714" customFormat="1" customHeight="1" spans="1:63">
      <c r="A410" s="985"/>
      <c r="B410" s="735"/>
      <c r="C410" s="983"/>
      <c r="D410" s="864"/>
      <c r="E410" s="735"/>
      <c r="F410" s="984"/>
      <c r="G410" s="736"/>
      <c r="H410" s="736"/>
      <c r="I410" s="986"/>
      <c r="J410" s="736"/>
      <c r="K410" s="734"/>
      <c r="L410" s="986"/>
      <c r="M410" s="736"/>
      <c r="N410" s="987"/>
      <c r="O410" s="771"/>
      <c r="P410" s="984"/>
      <c r="Q410" s="989"/>
      <c r="R410" s="990"/>
      <c r="S410" s="991"/>
      <c r="T410" s="772"/>
      <c r="U410" s="735"/>
      <c r="V410" s="736"/>
      <c r="W410" s="735"/>
      <c r="X410" s="735"/>
      <c r="Y410" s="735"/>
      <c r="Z410" s="735"/>
      <c r="AA410" s="735"/>
      <c r="AB410" s="736"/>
      <c r="AC410" s="735"/>
      <c r="AD410" s="735"/>
      <c r="AE410" s="735"/>
      <c r="AF410" s="735"/>
      <c r="AG410" s="735"/>
      <c r="AH410" s="992"/>
      <c r="AI410" s="993" t="b">
        <f t="shared" si="26"/>
        <v>0</v>
      </c>
      <c r="AJ410" s="735"/>
      <c r="AK410" s="992"/>
      <c r="AL410" s="993" t="b">
        <f t="shared" si="27"/>
        <v>0</v>
      </c>
      <c r="AM410" s="989"/>
      <c r="AN410" s="989"/>
      <c r="AO410" s="989"/>
      <c r="AP410" s="994"/>
      <c r="AQ410" s="993" t="b">
        <f t="shared" si="28"/>
        <v>0</v>
      </c>
      <c r="AR410" s="989"/>
      <c r="AS410" s="989"/>
      <c r="AT410" s="735"/>
      <c r="AU410" s="992"/>
      <c r="AV410" s="993" t="b">
        <f t="shared" si="29"/>
        <v>0</v>
      </c>
      <c r="AW410" s="989"/>
      <c r="AX410" s="989"/>
      <c r="AY410" s="989"/>
      <c r="AZ410" s="735"/>
      <c r="BA410" s="735"/>
      <c r="BB410" s="735"/>
      <c r="BC410" s="735"/>
      <c r="BD410" s="735"/>
      <c r="BE410" s="735"/>
      <c r="BF410" s="995"/>
      <c r="BG410" s="996">
        <f ca="1" t="shared" si="30"/>
        <v>31550</v>
      </c>
      <c r="BH410" s="735"/>
      <c r="BI410" s="746" t="s">
        <v>77</v>
      </c>
      <c r="BJ410" s="735"/>
      <c r="BK410" s="864"/>
    </row>
    <row r="411" s="714" customFormat="1" customHeight="1" spans="1:63">
      <c r="A411" s="985"/>
      <c r="B411" s="735"/>
      <c r="C411" s="983"/>
      <c r="D411" s="864"/>
      <c r="E411" s="735"/>
      <c r="F411" s="984"/>
      <c r="G411" s="736"/>
      <c r="H411" s="736"/>
      <c r="I411" s="986"/>
      <c r="J411" s="736"/>
      <c r="K411" s="734"/>
      <c r="L411" s="986"/>
      <c r="M411" s="736"/>
      <c r="N411" s="987"/>
      <c r="O411" s="771"/>
      <c r="P411" s="984"/>
      <c r="Q411" s="989"/>
      <c r="R411" s="990"/>
      <c r="S411" s="991"/>
      <c r="T411" s="772"/>
      <c r="U411" s="735"/>
      <c r="V411" s="736"/>
      <c r="W411" s="735"/>
      <c r="X411" s="735"/>
      <c r="Y411" s="735"/>
      <c r="Z411" s="735"/>
      <c r="AA411" s="735"/>
      <c r="AB411" s="736"/>
      <c r="AC411" s="735"/>
      <c r="AD411" s="735"/>
      <c r="AE411" s="735"/>
      <c r="AF411" s="735"/>
      <c r="AG411" s="735"/>
      <c r="AH411" s="992"/>
      <c r="AI411" s="993" t="b">
        <f t="shared" si="26"/>
        <v>0</v>
      </c>
      <c r="AJ411" s="735"/>
      <c r="AK411" s="992"/>
      <c r="AL411" s="993" t="b">
        <f t="shared" si="27"/>
        <v>0</v>
      </c>
      <c r="AM411" s="989"/>
      <c r="AN411" s="989"/>
      <c r="AO411" s="989"/>
      <c r="AP411" s="994"/>
      <c r="AQ411" s="993" t="b">
        <f t="shared" si="28"/>
        <v>0</v>
      </c>
      <c r="AR411" s="989"/>
      <c r="AS411" s="989"/>
      <c r="AT411" s="735"/>
      <c r="AU411" s="992"/>
      <c r="AV411" s="993" t="b">
        <f t="shared" si="29"/>
        <v>0</v>
      </c>
      <c r="AW411" s="989"/>
      <c r="AX411" s="989"/>
      <c r="AY411" s="989"/>
      <c r="AZ411" s="735"/>
      <c r="BA411" s="735"/>
      <c r="BB411" s="735"/>
      <c r="BC411" s="735"/>
      <c r="BD411" s="735"/>
      <c r="BE411" s="735"/>
      <c r="BF411" s="995"/>
      <c r="BG411" s="996">
        <f ca="1" t="shared" si="30"/>
        <v>31550</v>
      </c>
      <c r="BH411" s="735"/>
      <c r="BI411" s="746" t="s">
        <v>77</v>
      </c>
      <c r="BJ411" s="735"/>
      <c r="BK411" s="864"/>
    </row>
    <row r="412" s="714" customFormat="1" customHeight="1" spans="1:63">
      <c r="A412" s="734"/>
      <c r="B412" s="735"/>
      <c r="C412" s="983"/>
      <c r="D412" s="864"/>
      <c r="E412" s="735"/>
      <c r="F412" s="984"/>
      <c r="G412" s="736"/>
      <c r="H412" s="736"/>
      <c r="I412" s="986"/>
      <c r="J412" s="736"/>
      <c r="K412" s="734"/>
      <c r="L412" s="986"/>
      <c r="M412" s="736"/>
      <c r="N412" s="987"/>
      <c r="O412" s="771"/>
      <c r="P412" s="984"/>
      <c r="Q412" s="989"/>
      <c r="R412" s="990"/>
      <c r="S412" s="991"/>
      <c r="T412" s="772"/>
      <c r="U412" s="735"/>
      <c r="V412" s="736"/>
      <c r="W412" s="735"/>
      <c r="X412" s="735"/>
      <c r="Y412" s="735"/>
      <c r="Z412" s="735"/>
      <c r="AA412" s="735"/>
      <c r="AB412" s="736"/>
      <c r="AC412" s="735"/>
      <c r="AD412" s="735"/>
      <c r="AE412" s="735"/>
      <c r="AF412" s="735"/>
      <c r="AG412" s="735"/>
      <c r="AH412" s="992"/>
      <c r="AI412" s="993" t="b">
        <f t="shared" si="26"/>
        <v>0</v>
      </c>
      <c r="AJ412" s="735"/>
      <c r="AK412" s="992"/>
      <c r="AL412" s="993" t="b">
        <f t="shared" si="27"/>
        <v>0</v>
      </c>
      <c r="AM412" s="989"/>
      <c r="AN412" s="989"/>
      <c r="AO412" s="989"/>
      <c r="AP412" s="994"/>
      <c r="AQ412" s="993" t="b">
        <f t="shared" si="28"/>
        <v>0</v>
      </c>
      <c r="AR412" s="989"/>
      <c r="AS412" s="989"/>
      <c r="AT412" s="735"/>
      <c r="AU412" s="992"/>
      <c r="AV412" s="993" t="b">
        <f t="shared" si="29"/>
        <v>0</v>
      </c>
      <c r="AW412" s="989"/>
      <c r="AX412" s="989"/>
      <c r="AY412" s="989"/>
      <c r="AZ412" s="735"/>
      <c r="BA412" s="735"/>
      <c r="BB412" s="735"/>
      <c r="BC412" s="735"/>
      <c r="BD412" s="735"/>
      <c r="BE412" s="735"/>
      <c r="BF412" s="995"/>
      <c r="BG412" s="996">
        <f ca="1" t="shared" si="30"/>
        <v>31550</v>
      </c>
      <c r="BH412" s="735"/>
      <c r="BI412" s="746" t="s">
        <v>77</v>
      </c>
      <c r="BJ412" s="735"/>
      <c r="BK412" s="864"/>
    </row>
    <row r="413" s="714" customFormat="1" customHeight="1" spans="1:63">
      <c r="A413" s="985"/>
      <c r="B413" s="735"/>
      <c r="C413" s="983"/>
      <c r="D413" s="864"/>
      <c r="E413" s="735"/>
      <c r="F413" s="984"/>
      <c r="G413" s="736"/>
      <c r="H413" s="736"/>
      <c r="I413" s="986"/>
      <c r="J413" s="736"/>
      <c r="K413" s="734"/>
      <c r="L413" s="986"/>
      <c r="M413" s="736"/>
      <c r="N413" s="987"/>
      <c r="O413" s="771"/>
      <c r="P413" s="984"/>
      <c r="Q413" s="989"/>
      <c r="R413" s="990"/>
      <c r="S413" s="991"/>
      <c r="T413" s="772"/>
      <c r="U413" s="735"/>
      <c r="V413" s="736"/>
      <c r="W413" s="735"/>
      <c r="X413" s="735"/>
      <c r="Y413" s="735"/>
      <c r="Z413" s="735"/>
      <c r="AA413" s="735"/>
      <c r="AB413" s="736"/>
      <c r="AC413" s="735"/>
      <c r="AD413" s="735"/>
      <c r="AE413" s="735"/>
      <c r="AF413" s="735"/>
      <c r="AG413" s="735"/>
      <c r="AH413" s="992"/>
      <c r="AI413" s="993" t="b">
        <f t="shared" si="26"/>
        <v>0</v>
      </c>
      <c r="AJ413" s="735"/>
      <c r="AK413" s="992"/>
      <c r="AL413" s="993" t="b">
        <f t="shared" si="27"/>
        <v>0</v>
      </c>
      <c r="AM413" s="989"/>
      <c r="AN413" s="989"/>
      <c r="AO413" s="989"/>
      <c r="AP413" s="994"/>
      <c r="AQ413" s="993" t="b">
        <f t="shared" si="28"/>
        <v>0</v>
      </c>
      <c r="AR413" s="989"/>
      <c r="AS413" s="989"/>
      <c r="AT413" s="735"/>
      <c r="AU413" s="992"/>
      <c r="AV413" s="993" t="b">
        <f t="shared" si="29"/>
        <v>0</v>
      </c>
      <c r="AW413" s="989"/>
      <c r="AX413" s="989"/>
      <c r="AY413" s="989"/>
      <c r="AZ413" s="735"/>
      <c r="BA413" s="735"/>
      <c r="BB413" s="735"/>
      <c r="BC413" s="735"/>
      <c r="BD413" s="735"/>
      <c r="BE413" s="735"/>
      <c r="BF413" s="995"/>
      <c r="BG413" s="996">
        <f ca="1" t="shared" si="30"/>
        <v>31550</v>
      </c>
      <c r="BH413" s="735"/>
      <c r="BI413" s="746" t="s">
        <v>77</v>
      </c>
      <c r="BJ413" s="735"/>
      <c r="BK413" s="864"/>
    </row>
    <row r="414" s="714" customFormat="1" customHeight="1" spans="1:63">
      <c r="A414" s="985"/>
      <c r="B414" s="735"/>
      <c r="C414" s="983"/>
      <c r="D414" s="864"/>
      <c r="E414" s="735"/>
      <c r="F414" s="984"/>
      <c r="G414" s="736"/>
      <c r="H414" s="736"/>
      <c r="I414" s="986"/>
      <c r="J414" s="736"/>
      <c r="K414" s="734"/>
      <c r="L414" s="986"/>
      <c r="M414" s="736"/>
      <c r="N414" s="987"/>
      <c r="O414" s="771"/>
      <c r="P414" s="984"/>
      <c r="Q414" s="989"/>
      <c r="R414" s="990"/>
      <c r="S414" s="991"/>
      <c r="T414" s="772"/>
      <c r="U414" s="735"/>
      <c r="V414" s="736"/>
      <c r="W414" s="735"/>
      <c r="X414" s="735"/>
      <c r="Y414" s="735"/>
      <c r="Z414" s="735"/>
      <c r="AA414" s="735"/>
      <c r="AB414" s="736"/>
      <c r="AC414" s="735"/>
      <c r="AD414" s="735"/>
      <c r="AE414" s="735"/>
      <c r="AF414" s="735"/>
      <c r="AG414" s="735"/>
      <c r="AH414" s="992"/>
      <c r="AI414" s="993" t="b">
        <f t="shared" si="26"/>
        <v>0</v>
      </c>
      <c r="AJ414" s="735"/>
      <c r="AK414" s="992"/>
      <c r="AL414" s="993" t="b">
        <f t="shared" si="27"/>
        <v>0</v>
      </c>
      <c r="AM414" s="989"/>
      <c r="AN414" s="989"/>
      <c r="AO414" s="989"/>
      <c r="AP414" s="994"/>
      <c r="AQ414" s="993" t="b">
        <f t="shared" si="28"/>
        <v>0</v>
      </c>
      <c r="AR414" s="989"/>
      <c r="AS414" s="989"/>
      <c r="AT414" s="735"/>
      <c r="AU414" s="992"/>
      <c r="AV414" s="993" t="b">
        <f t="shared" si="29"/>
        <v>0</v>
      </c>
      <c r="AW414" s="989"/>
      <c r="AX414" s="989"/>
      <c r="AY414" s="989"/>
      <c r="AZ414" s="735"/>
      <c r="BA414" s="735"/>
      <c r="BB414" s="735"/>
      <c r="BC414" s="735"/>
      <c r="BD414" s="735"/>
      <c r="BE414" s="735"/>
      <c r="BF414" s="995"/>
      <c r="BG414" s="996">
        <f ca="1" t="shared" si="30"/>
        <v>31550</v>
      </c>
      <c r="BH414" s="735"/>
      <c r="BI414" s="746" t="s">
        <v>77</v>
      </c>
      <c r="BJ414" s="735"/>
      <c r="BK414" s="864"/>
    </row>
    <row r="415" s="714" customFormat="1" customHeight="1" spans="1:63">
      <c r="A415" s="734"/>
      <c r="B415" s="735"/>
      <c r="C415" s="983"/>
      <c r="D415" s="864"/>
      <c r="E415" s="735"/>
      <c r="F415" s="984"/>
      <c r="G415" s="736"/>
      <c r="H415" s="736"/>
      <c r="I415" s="986"/>
      <c r="J415" s="736"/>
      <c r="K415" s="734"/>
      <c r="L415" s="986"/>
      <c r="M415" s="736"/>
      <c r="N415" s="987"/>
      <c r="O415" s="771"/>
      <c r="P415" s="984"/>
      <c r="Q415" s="989"/>
      <c r="R415" s="990"/>
      <c r="S415" s="991"/>
      <c r="T415" s="772"/>
      <c r="U415" s="735"/>
      <c r="V415" s="736"/>
      <c r="W415" s="735"/>
      <c r="X415" s="735"/>
      <c r="Y415" s="735"/>
      <c r="Z415" s="735"/>
      <c r="AA415" s="735"/>
      <c r="AB415" s="736"/>
      <c r="AC415" s="735"/>
      <c r="AD415" s="735"/>
      <c r="AE415" s="735"/>
      <c r="AF415" s="735"/>
      <c r="AG415" s="735"/>
      <c r="AH415" s="992"/>
      <c r="AI415" s="993" t="b">
        <f t="shared" si="26"/>
        <v>0</v>
      </c>
      <c r="AJ415" s="735"/>
      <c r="AK415" s="992"/>
      <c r="AL415" s="993" t="b">
        <f t="shared" si="27"/>
        <v>0</v>
      </c>
      <c r="AM415" s="989"/>
      <c r="AN415" s="989"/>
      <c r="AO415" s="989"/>
      <c r="AP415" s="994"/>
      <c r="AQ415" s="993" t="b">
        <f t="shared" si="28"/>
        <v>0</v>
      </c>
      <c r="AR415" s="989"/>
      <c r="AS415" s="989"/>
      <c r="AT415" s="735"/>
      <c r="AU415" s="992"/>
      <c r="AV415" s="993" t="b">
        <f t="shared" si="29"/>
        <v>0</v>
      </c>
      <c r="AW415" s="989"/>
      <c r="AX415" s="989"/>
      <c r="AY415" s="989"/>
      <c r="AZ415" s="735"/>
      <c r="BA415" s="735"/>
      <c r="BB415" s="735"/>
      <c r="BC415" s="735"/>
      <c r="BD415" s="735"/>
      <c r="BE415" s="735"/>
      <c r="BF415" s="995"/>
      <c r="BG415" s="996">
        <f ca="1" t="shared" si="30"/>
        <v>31550</v>
      </c>
      <c r="BH415" s="735"/>
      <c r="BI415" s="735"/>
      <c r="BJ415" s="735"/>
      <c r="BK415" s="864"/>
    </row>
    <row r="416" s="714" customFormat="1" customHeight="1" spans="1:63">
      <c r="A416" s="985"/>
      <c r="B416" s="735"/>
      <c r="C416" s="983"/>
      <c r="D416" s="864"/>
      <c r="E416" s="735"/>
      <c r="F416" s="984"/>
      <c r="G416" s="736"/>
      <c r="H416" s="736"/>
      <c r="I416" s="986"/>
      <c r="J416" s="736"/>
      <c r="K416" s="734"/>
      <c r="L416" s="986"/>
      <c r="M416" s="736"/>
      <c r="N416" s="987"/>
      <c r="O416" s="771"/>
      <c r="P416" s="984"/>
      <c r="Q416" s="989"/>
      <c r="R416" s="990"/>
      <c r="S416" s="991"/>
      <c r="T416" s="772"/>
      <c r="U416" s="735"/>
      <c r="V416" s="736"/>
      <c r="W416" s="735"/>
      <c r="X416" s="735"/>
      <c r="Y416" s="735"/>
      <c r="Z416" s="735"/>
      <c r="AA416" s="735"/>
      <c r="AB416" s="736"/>
      <c r="AC416" s="735"/>
      <c r="AD416" s="735"/>
      <c r="AE416" s="735"/>
      <c r="AF416" s="735"/>
      <c r="AG416" s="735"/>
      <c r="AH416" s="992"/>
      <c r="AI416" s="993" t="b">
        <f t="shared" si="26"/>
        <v>0</v>
      </c>
      <c r="AJ416" s="735"/>
      <c r="AK416" s="992"/>
      <c r="AL416" s="993" t="b">
        <f t="shared" si="27"/>
        <v>0</v>
      </c>
      <c r="AM416" s="989"/>
      <c r="AN416" s="989"/>
      <c r="AO416" s="989"/>
      <c r="AP416" s="994"/>
      <c r="AQ416" s="993" t="b">
        <f t="shared" si="28"/>
        <v>0</v>
      </c>
      <c r="AR416" s="989"/>
      <c r="AS416" s="989"/>
      <c r="AT416" s="735"/>
      <c r="AU416" s="992"/>
      <c r="AV416" s="993" t="b">
        <f t="shared" si="29"/>
        <v>0</v>
      </c>
      <c r="AW416" s="989"/>
      <c r="AX416" s="989"/>
      <c r="AY416" s="989"/>
      <c r="AZ416" s="735"/>
      <c r="BA416" s="735"/>
      <c r="BB416" s="735"/>
      <c r="BC416" s="735"/>
      <c r="BD416" s="735"/>
      <c r="BE416" s="735"/>
      <c r="BF416" s="995"/>
      <c r="BG416" s="996">
        <f ca="1" t="shared" si="30"/>
        <v>31550</v>
      </c>
      <c r="BH416" s="735"/>
      <c r="BI416" s="735"/>
      <c r="BJ416" s="735"/>
      <c r="BK416" s="864"/>
    </row>
    <row r="417" s="714" customFormat="1" customHeight="1" spans="1:63">
      <c r="A417" s="985"/>
      <c r="B417" s="735"/>
      <c r="C417" s="983"/>
      <c r="D417" s="864"/>
      <c r="E417" s="735"/>
      <c r="F417" s="984"/>
      <c r="G417" s="736"/>
      <c r="H417" s="736"/>
      <c r="I417" s="986"/>
      <c r="J417" s="736"/>
      <c r="K417" s="734"/>
      <c r="L417" s="986"/>
      <c r="M417" s="736"/>
      <c r="N417" s="987"/>
      <c r="O417" s="771"/>
      <c r="P417" s="984"/>
      <c r="Q417" s="989"/>
      <c r="R417" s="990"/>
      <c r="S417" s="991"/>
      <c r="T417" s="772"/>
      <c r="U417" s="735"/>
      <c r="V417" s="736"/>
      <c r="W417" s="735"/>
      <c r="X417" s="735"/>
      <c r="Y417" s="735"/>
      <c r="Z417" s="735"/>
      <c r="AA417" s="735"/>
      <c r="AB417" s="736"/>
      <c r="AC417" s="735"/>
      <c r="AD417" s="735"/>
      <c r="AE417" s="735"/>
      <c r="AF417" s="735"/>
      <c r="AG417" s="735"/>
      <c r="AH417" s="992"/>
      <c r="AI417" s="993" t="b">
        <f t="shared" si="26"/>
        <v>0</v>
      </c>
      <c r="AJ417" s="735"/>
      <c r="AK417" s="992"/>
      <c r="AL417" s="993" t="b">
        <f t="shared" si="27"/>
        <v>0</v>
      </c>
      <c r="AM417" s="989"/>
      <c r="AN417" s="989"/>
      <c r="AO417" s="989"/>
      <c r="AP417" s="994"/>
      <c r="AQ417" s="993" t="b">
        <f t="shared" si="28"/>
        <v>0</v>
      </c>
      <c r="AR417" s="989"/>
      <c r="AS417" s="989"/>
      <c r="AT417" s="735"/>
      <c r="AU417" s="992"/>
      <c r="AV417" s="993" t="b">
        <f t="shared" si="29"/>
        <v>0</v>
      </c>
      <c r="AW417" s="989"/>
      <c r="AX417" s="989"/>
      <c r="AY417" s="989"/>
      <c r="AZ417" s="735"/>
      <c r="BA417" s="735"/>
      <c r="BB417" s="735"/>
      <c r="BC417" s="735"/>
      <c r="BD417" s="735"/>
      <c r="BE417" s="735"/>
      <c r="BF417" s="995"/>
      <c r="BG417" s="996">
        <f ca="1" t="shared" si="30"/>
        <v>31550</v>
      </c>
      <c r="BH417" s="735"/>
      <c r="BI417" s="735"/>
      <c r="BJ417" s="735"/>
      <c r="BK417" s="864"/>
    </row>
    <row r="418" s="714" customFormat="1" customHeight="1" spans="1:63">
      <c r="A418" s="734"/>
      <c r="B418" s="735"/>
      <c r="C418" s="983"/>
      <c r="D418" s="864"/>
      <c r="E418" s="735"/>
      <c r="F418" s="984"/>
      <c r="G418" s="736"/>
      <c r="H418" s="736"/>
      <c r="I418" s="986"/>
      <c r="J418" s="736"/>
      <c r="K418" s="734"/>
      <c r="L418" s="986"/>
      <c r="M418" s="736"/>
      <c r="N418" s="987"/>
      <c r="O418" s="771"/>
      <c r="P418" s="984"/>
      <c r="Q418" s="989"/>
      <c r="R418" s="990"/>
      <c r="S418" s="991"/>
      <c r="T418" s="772"/>
      <c r="U418" s="735"/>
      <c r="V418" s="736"/>
      <c r="W418" s="735"/>
      <c r="X418" s="735"/>
      <c r="Y418" s="735"/>
      <c r="Z418" s="735"/>
      <c r="AA418" s="735"/>
      <c r="AB418" s="736"/>
      <c r="AC418" s="735"/>
      <c r="AD418" s="735"/>
      <c r="AE418" s="735"/>
      <c r="AF418" s="735"/>
      <c r="AG418" s="735"/>
      <c r="AH418" s="992"/>
      <c r="AI418" s="993" t="b">
        <f t="shared" si="26"/>
        <v>0</v>
      </c>
      <c r="AJ418" s="735"/>
      <c r="AK418" s="992"/>
      <c r="AL418" s="993" t="b">
        <f t="shared" si="27"/>
        <v>0</v>
      </c>
      <c r="AM418" s="989"/>
      <c r="AN418" s="989"/>
      <c r="AO418" s="989"/>
      <c r="AP418" s="994"/>
      <c r="AQ418" s="993" t="b">
        <f t="shared" si="28"/>
        <v>0</v>
      </c>
      <c r="AR418" s="989"/>
      <c r="AS418" s="989"/>
      <c r="AT418" s="735"/>
      <c r="AU418" s="992"/>
      <c r="AV418" s="993" t="b">
        <f t="shared" si="29"/>
        <v>0</v>
      </c>
      <c r="AW418" s="989"/>
      <c r="AX418" s="989"/>
      <c r="AY418" s="989"/>
      <c r="AZ418" s="735"/>
      <c r="BA418" s="735"/>
      <c r="BB418" s="735"/>
      <c r="BC418" s="735"/>
      <c r="BD418" s="735"/>
      <c r="BE418" s="735"/>
      <c r="BF418" s="995"/>
      <c r="BG418" s="996">
        <f ca="1" t="shared" si="30"/>
        <v>31550</v>
      </c>
      <c r="BH418" s="735"/>
      <c r="BI418" s="735"/>
      <c r="BJ418" s="735"/>
      <c r="BK418" s="864"/>
    </row>
    <row r="419" s="714" customFormat="1" customHeight="1" spans="1:63">
      <c r="A419" s="985"/>
      <c r="B419" s="735"/>
      <c r="C419" s="983"/>
      <c r="D419" s="864"/>
      <c r="E419" s="735"/>
      <c r="F419" s="984"/>
      <c r="G419" s="736"/>
      <c r="H419" s="736"/>
      <c r="I419" s="986"/>
      <c r="J419" s="736"/>
      <c r="K419" s="734"/>
      <c r="L419" s="986"/>
      <c r="M419" s="736"/>
      <c r="N419" s="987"/>
      <c r="O419" s="771"/>
      <c r="P419" s="984"/>
      <c r="Q419" s="989"/>
      <c r="R419" s="990"/>
      <c r="S419" s="991"/>
      <c r="T419" s="772"/>
      <c r="U419" s="735"/>
      <c r="V419" s="736"/>
      <c r="W419" s="735"/>
      <c r="X419" s="735"/>
      <c r="Y419" s="735"/>
      <c r="Z419" s="735"/>
      <c r="AA419" s="735"/>
      <c r="AB419" s="736"/>
      <c r="AC419" s="735"/>
      <c r="AD419" s="735"/>
      <c r="AE419" s="735"/>
      <c r="AF419" s="735"/>
      <c r="AG419" s="735"/>
      <c r="AH419" s="992"/>
      <c r="AI419" s="993" t="b">
        <f t="shared" si="26"/>
        <v>0</v>
      </c>
      <c r="AJ419" s="735"/>
      <c r="AK419" s="992"/>
      <c r="AL419" s="993" t="b">
        <f t="shared" si="27"/>
        <v>0</v>
      </c>
      <c r="AM419" s="989"/>
      <c r="AN419" s="989"/>
      <c r="AO419" s="989"/>
      <c r="AP419" s="994"/>
      <c r="AQ419" s="993" t="b">
        <f t="shared" si="28"/>
        <v>0</v>
      </c>
      <c r="AR419" s="989"/>
      <c r="AS419" s="989"/>
      <c r="AT419" s="735"/>
      <c r="AU419" s="992"/>
      <c r="AV419" s="993" t="b">
        <f t="shared" si="29"/>
        <v>0</v>
      </c>
      <c r="AW419" s="989"/>
      <c r="AX419" s="989"/>
      <c r="AY419" s="989"/>
      <c r="AZ419" s="735"/>
      <c r="BA419" s="735"/>
      <c r="BB419" s="735"/>
      <c r="BC419" s="735"/>
      <c r="BD419" s="735"/>
      <c r="BE419" s="735"/>
      <c r="BF419" s="995"/>
      <c r="BG419" s="996">
        <f ca="1" t="shared" si="30"/>
        <v>31550</v>
      </c>
      <c r="BH419" s="735"/>
      <c r="BI419" s="735"/>
      <c r="BJ419" s="735"/>
      <c r="BK419" s="864"/>
    </row>
    <row r="420" s="714" customFormat="1" customHeight="1" spans="1:63">
      <c r="A420" s="985"/>
      <c r="B420" s="735"/>
      <c r="C420" s="983"/>
      <c r="D420" s="864"/>
      <c r="E420" s="735"/>
      <c r="F420" s="984"/>
      <c r="G420" s="736"/>
      <c r="H420" s="736"/>
      <c r="I420" s="986"/>
      <c r="J420" s="736"/>
      <c r="K420" s="734"/>
      <c r="L420" s="986"/>
      <c r="M420" s="736"/>
      <c r="N420" s="987"/>
      <c r="O420" s="771"/>
      <c r="P420" s="984"/>
      <c r="Q420" s="989"/>
      <c r="R420" s="990"/>
      <c r="S420" s="991"/>
      <c r="T420" s="772"/>
      <c r="U420" s="735"/>
      <c r="V420" s="736"/>
      <c r="W420" s="735"/>
      <c r="X420" s="735"/>
      <c r="Y420" s="735"/>
      <c r="Z420" s="735"/>
      <c r="AA420" s="735"/>
      <c r="AB420" s="736"/>
      <c r="AC420" s="735"/>
      <c r="AD420" s="735"/>
      <c r="AE420" s="735"/>
      <c r="AF420" s="735"/>
      <c r="AG420" s="735"/>
      <c r="AH420" s="992"/>
      <c r="AI420" s="993" t="b">
        <f t="shared" si="26"/>
        <v>0</v>
      </c>
      <c r="AJ420" s="735"/>
      <c r="AK420" s="992"/>
      <c r="AL420" s="993" t="b">
        <f t="shared" si="27"/>
        <v>0</v>
      </c>
      <c r="AM420" s="989"/>
      <c r="AN420" s="989"/>
      <c r="AO420" s="989"/>
      <c r="AP420" s="994"/>
      <c r="AQ420" s="993" t="b">
        <f t="shared" si="28"/>
        <v>0</v>
      </c>
      <c r="AR420" s="989"/>
      <c r="AS420" s="989"/>
      <c r="AT420" s="735"/>
      <c r="AU420" s="992"/>
      <c r="AV420" s="993" t="b">
        <f t="shared" si="29"/>
        <v>0</v>
      </c>
      <c r="AW420" s="989"/>
      <c r="AX420" s="989"/>
      <c r="AY420" s="989"/>
      <c r="AZ420" s="735"/>
      <c r="BA420" s="735"/>
      <c r="BB420" s="735"/>
      <c r="BC420" s="735"/>
      <c r="BD420" s="735"/>
      <c r="BE420" s="735"/>
      <c r="BF420" s="995"/>
      <c r="BG420" s="996">
        <f ca="1" t="shared" si="30"/>
        <v>31550</v>
      </c>
      <c r="BH420" s="735"/>
      <c r="BI420" s="735"/>
      <c r="BJ420" s="735"/>
      <c r="BK420" s="864"/>
    </row>
    <row r="421" s="714" customFormat="1" customHeight="1" spans="1:63">
      <c r="A421" s="734"/>
      <c r="B421" s="735"/>
      <c r="C421" s="983"/>
      <c r="D421" s="864"/>
      <c r="E421" s="735"/>
      <c r="F421" s="984"/>
      <c r="G421" s="736"/>
      <c r="H421" s="736"/>
      <c r="I421" s="986"/>
      <c r="J421" s="736"/>
      <c r="K421" s="734"/>
      <c r="L421" s="986"/>
      <c r="M421" s="736"/>
      <c r="N421" s="987"/>
      <c r="O421" s="771"/>
      <c r="P421" s="984"/>
      <c r="Q421" s="989"/>
      <c r="R421" s="990"/>
      <c r="S421" s="991"/>
      <c r="T421" s="772"/>
      <c r="U421" s="735"/>
      <c r="V421" s="736"/>
      <c r="W421" s="735"/>
      <c r="X421" s="735"/>
      <c r="Y421" s="735"/>
      <c r="Z421" s="735"/>
      <c r="AA421" s="735"/>
      <c r="AB421" s="736"/>
      <c r="AC421" s="735"/>
      <c r="AD421" s="735"/>
      <c r="AE421" s="735"/>
      <c r="AF421" s="735"/>
      <c r="AG421" s="735"/>
      <c r="AH421" s="992"/>
      <c r="AI421" s="993" t="b">
        <f t="shared" si="26"/>
        <v>0</v>
      </c>
      <c r="AJ421" s="735"/>
      <c r="AK421" s="992"/>
      <c r="AL421" s="993" t="b">
        <f t="shared" si="27"/>
        <v>0</v>
      </c>
      <c r="AM421" s="989"/>
      <c r="AN421" s="989"/>
      <c r="AO421" s="989"/>
      <c r="AP421" s="994"/>
      <c r="AQ421" s="993" t="b">
        <f t="shared" si="28"/>
        <v>0</v>
      </c>
      <c r="AR421" s="989"/>
      <c r="AS421" s="989"/>
      <c r="AT421" s="735"/>
      <c r="AU421" s="992"/>
      <c r="AV421" s="993" t="b">
        <f t="shared" si="29"/>
        <v>0</v>
      </c>
      <c r="AW421" s="989"/>
      <c r="AX421" s="989"/>
      <c r="AY421" s="989"/>
      <c r="AZ421" s="735"/>
      <c r="BA421" s="735"/>
      <c r="BB421" s="735"/>
      <c r="BC421" s="735"/>
      <c r="BD421" s="735"/>
      <c r="BE421" s="735"/>
      <c r="BF421" s="995"/>
      <c r="BG421" s="996">
        <f ca="1" t="shared" si="30"/>
        <v>31550</v>
      </c>
      <c r="BH421" s="735"/>
      <c r="BI421" s="735"/>
      <c r="BJ421" s="735"/>
      <c r="BK421" s="864"/>
    </row>
    <row r="422" s="714" customFormat="1" customHeight="1" spans="1:63">
      <c r="A422" s="985"/>
      <c r="B422" s="735"/>
      <c r="C422" s="983"/>
      <c r="D422" s="864"/>
      <c r="E422" s="735"/>
      <c r="F422" s="984"/>
      <c r="G422" s="736"/>
      <c r="H422" s="736"/>
      <c r="I422" s="986"/>
      <c r="J422" s="736"/>
      <c r="K422" s="734"/>
      <c r="L422" s="986"/>
      <c r="M422" s="736"/>
      <c r="N422" s="987"/>
      <c r="O422" s="771"/>
      <c r="P422" s="984"/>
      <c r="Q422" s="989"/>
      <c r="R422" s="990"/>
      <c r="S422" s="991"/>
      <c r="T422" s="772"/>
      <c r="U422" s="735"/>
      <c r="V422" s="736"/>
      <c r="W422" s="735"/>
      <c r="X422" s="735"/>
      <c r="Y422" s="735"/>
      <c r="Z422" s="735"/>
      <c r="AA422" s="735"/>
      <c r="AB422" s="736"/>
      <c r="AC422" s="735"/>
      <c r="AD422" s="735"/>
      <c r="AE422" s="735"/>
      <c r="AF422" s="735"/>
      <c r="AG422" s="735"/>
      <c r="AH422" s="992"/>
      <c r="AI422" s="993" t="b">
        <f t="shared" si="26"/>
        <v>0</v>
      </c>
      <c r="AJ422" s="735"/>
      <c r="AK422" s="992"/>
      <c r="AL422" s="993" t="b">
        <f t="shared" si="27"/>
        <v>0</v>
      </c>
      <c r="AM422" s="989"/>
      <c r="AN422" s="989"/>
      <c r="AO422" s="989"/>
      <c r="AP422" s="994"/>
      <c r="AQ422" s="993" t="b">
        <f t="shared" si="28"/>
        <v>0</v>
      </c>
      <c r="AR422" s="989"/>
      <c r="AS422" s="989"/>
      <c r="AT422" s="735"/>
      <c r="AU422" s="992"/>
      <c r="AV422" s="993" t="b">
        <f t="shared" si="29"/>
        <v>0</v>
      </c>
      <c r="AW422" s="989"/>
      <c r="AX422" s="989"/>
      <c r="AY422" s="989"/>
      <c r="AZ422" s="735"/>
      <c r="BA422" s="735"/>
      <c r="BB422" s="735"/>
      <c r="BC422" s="735"/>
      <c r="BD422" s="735"/>
      <c r="BE422" s="735"/>
      <c r="BF422" s="995"/>
      <c r="BG422" s="996">
        <f ca="1" t="shared" si="30"/>
        <v>31550</v>
      </c>
      <c r="BH422" s="735"/>
      <c r="BI422" s="735"/>
      <c r="BJ422" s="735"/>
      <c r="BK422" s="864"/>
    </row>
    <row r="423" s="714" customFormat="1" customHeight="1" spans="1:63">
      <c r="A423" s="985"/>
      <c r="B423" s="735"/>
      <c r="C423" s="983"/>
      <c r="D423" s="864"/>
      <c r="E423" s="735"/>
      <c r="F423" s="984"/>
      <c r="G423" s="736"/>
      <c r="H423" s="736"/>
      <c r="I423" s="986"/>
      <c r="J423" s="736"/>
      <c r="K423" s="734"/>
      <c r="L423" s="986"/>
      <c r="M423" s="736"/>
      <c r="N423" s="987"/>
      <c r="O423" s="771"/>
      <c r="P423" s="984"/>
      <c r="Q423" s="989"/>
      <c r="R423" s="990"/>
      <c r="S423" s="991"/>
      <c r="T423" s="772"/>
      <c r="U423" s="735"/>
      <c r="V423" s="736"/>
      <c r="W423" s="735"/>
      <c r="X423" s="735"/>
      <c r="Y423" s="735"/>
      <c r="Z423" s="735"/>
      <c r="AA423" s="735"/>
      <c r="AB423" s="736"/>
      <c r="AC423" s="735"/>
      <c r="AD423" s="735"/>
      <c r="AE423" s="735"/>
      <c r="AF423" s="735"/>
      <c r="AG423" s="735"/>
      <c r="AH423" s="992"/>
      <c r="AI423" s="993" t="b">
        <f t="shared" si="26"/>
        <v>0</v>
      </c>
      <c r="AJ423" s="735"/>
      <c r="AK423" s="992"/>
      <c r="AL423" s="993" t="b">
        <f t="shared" si="27"/>
        <v>0</v>
      </c>
      <c r="AM423" s="989"/>
      <c r="AN423" s="989"/>
      <c r="AO423" s="989"/>
      <c r="AP423" s="994"/>
      <c r="AQ423" s="993" t="b">
        <f t="shared" si="28"/>
        <v>0</v>
      </c>
      <c r="AR423" s="989"/>
      <c r="AS423" s="989"/>
      <c r="AT423" s="735"/>
      <c r="AU423" s="992"/>
      <c r="AV423" s="993" t="b">
        <f t="shared" si="29"/>
        <v>0</v>
      </c>
      <c r="AW423" s="989"/>
      <c r="AX423" s="989"/>
      <c r="AY423" s="989"/>
      <c r="AZ423" s="735"/>
      <c r="BA423" s="735"/>
      <c r="BB423" s="735"/>
      <c r="BC423" s="735"/>
      <c r="BD423" s="735"/>
      <c r="BE423" s="735"/>
      <c r="BF423" s="995"/>
      <c r="BG423" s="996">
        <f ca="1" t="shared" si="30"/>
        <v>31550</v>
      </c>
      <c r="BH423" s="735"/>
      <c r="BI423" s="735"/>
      <c r="BJ423" s="735"/>
      <c r="BK423" s="864"/>
    </row>
    <row r="424" s="714" customFormat="1" customHeight="1" spans="1:63">
      <c r="A424" s="734"/>
      <c r="B424" s="735"/>
      <c r="C424" s="983"/>
      <c r="D424" s="864"/>
      <c r="E424" s="735"/>
      <c r="F424" s="984"/>
      <c r="G424" s="736"/>
      <c r="H424" s="736"/>
      <c r="I424" s="986"/>
      <c r="J424" s="736"/>
      <c r="K424" s="734"/>
      <c r="L424" s="986"/>
      <c r="M424" s="736"/>
      <c r="N424" s="987"/>
      <c r="O424" s="771"/>
      <c r="P424" s="984"/>
      <c r="Q424" s="989"/>
      <c r="R424" s="990"/>
      <c r="S424" s="991"/>
      <c r="T424" s="772"/>
      <c r="U424" s="735"/>
      <c r="V424" s="736"/>
      <c r="W424" s="735"/>
      <c r="X424" s="735"/>
      <c r="Y424" s="735"/>
      <c r="Z424" s="735"/>
      <c r="AA424" s="735"/>
      <c r="AB424" s="736"/>
      <c r="AC424" s="735"/>
      <c r="AD424" s="735"/>
      <c r="AE424" s="735"/>
      <c r="AF424" s="735"/>
      <c r="AG424" s="735"/>
      <c r="AH424" s="992"/>
      <c r="AI424" s="993" t="b">
        <f t="shared" si="26"/>
        <v>0</v>
      </c>
      <c r="AJ424" s="735"/>
      <c r="AK424" s="992"/>
      <c r="AL424" s="993" t="b">
        <f t="shared" si="27"/>
        <v>0</v>
      </c>
      <c r="AM424" s="989"/>
      <c r="AN424" s="989"/>
      <c r="AO424" s="989"/>
      <c r="AP424" s="994"/>
      <c r="AQ424" s="993" t="b">
        <f t="shared" si="28"/>
        <v>0</v>
      </c>
      <c r="AR424" s="989"/>
      <c r="AS424" s="989"/>
      <c r="AT424" s="735"/>
      <c r="AU424" s="992"/>
      <c r="AV424" s="993" t="b">
        <f t="shared" si="29"/>
        <v>0</v>
      </c>
      <c r="AW424" s="989"/>
      <c r="AX424" s="989"/>
      <c r="AY424" s="989"/>
      <c r="AZ424" s="735"/>
      <c r="BA424" s="735"/>
      <c r="BB424" s="735"/>
      <c r="BC424" s="735"/>
      <c r="BD424" s="735"/>
      <c r="BE424" s="735"/>
      <c r="BF424" s="995"/>
      <c r="BG424" s="996">
        <f ca="1" t="shared" si="30"/>
        <v>31550</v>
      </c>
      <c r="BH424" s="735"/>
      <c r="BI424" s="735"/>
      <c r="BJ424" s="735"/>
      <c r="BK424" s="864"/>
    </row>
    <row r="425" s="714" customFormat="1" customHeight="1" spans="1:63">
      <c r="A425" s="985"/>
      <c r="B425" s="735"/>
      <c r="C425" s="983"/>
      <c r="D425" s="864"/>
      <c r="E425" s="735"/>
      <c r="F425" s="984"/>
      <c r="G425" s="736"/>
      <c r="H425" s="736"/>
      <c r="I425" s="986"/>
      <c r="J425" s="736"/>
      <c r="K425" s="734"/>
      <c r="L425" s="986"/>
      <c r="M425" s="736"/>
      <c r="N425" s="987"/>
      <c r="O425" s="771"/>
      <c r="P425" s="984"/>
      <c r="Q425" s="989"/>
      <c r="R425" s="990"/>
      <c r="S425" s="991"/>
      <c r="T425" s="772"/>
      <c r="U425" s="735"/>
      <c r="V425" s="736"/>
      <c r="W425" s="735"/>
      <c r="X425" s="735"/>
      <c r="Y425" s="735"/>
      <c r="Z425" s="735"/>
      <c r="AA425" s="735"/>
      <c r="AB425" s="736"/>
      <c r="AC425" s="735"/>
      <c r="AD425" s="735"/>
      <c r="AE425" s="735"/>
      <c r="AF425" s="735"/>
      <c r="AG425" s="735"/>
      <c r="AH425" s="992"/>
      <c r="AI425" s="993" t="b">
        <f t="shared" si="26"/>
        <v>0</v>
      </c>
      <c r="AJ425" s="735"/>
      <c r="AK425" s="992"/>
      <c r="AL425" s="993" t="b">
        <f t="shared" si="27"/>
        <v>0</v>
      </c>
      <c r="AM425" s="989"/>
      <c r="AN425" s="989"/>
      <c r="AO425" s="989"/>
      <c r="AP425" s="994"/>
      <c r="AQ425" s="993" t="b">
        <f t="shared" si="28"/>
        <v>0</v>
      </c>
      <c r="AR425" s="989"/>
      <c r="AS425" s="989"/>
      <c r="AT425" s="735"/>
      <c r="AU425" s="992"/>
      <c r="AV425" s="993" t="b">
        <f t="shared" si="29"/>
        <v>0</v>
      </c>
      <c r="AW425" s="989"/>
      <c r="AX425" s="989"/>
      <c r="AY425" s="989"/>
      <c r="AZ425" s="735"/>
      <c r="BA425" s="735"/>
      <c r="BB425" s="735"/>
      <c r="BC425" s="735"/>
      <c r="BD425" s="735"/>
      <c r="BE425" s="735"/>
      <c r="BF425" s="995"/>
      <c r="BG425" s="996">
        <f ca="1" t="shared" si="30"/>
        <v>31550</v>
      </c>
      <c r="BH425" s="735"/>
      <c r="BI425" s="735"/>
      <c r="BJ425" s="735"/>
      <c r="BK425" s="864"/>
    </row>
    <row r="426" s="714" customFormat="1" customHeight="1" spans="1:63">
      <c r="A426" s="985"/>
      <c r="B426" s="735"/>
      <c r="C426" s="983"/>
      <c r="D426" s="864"/>
      <c r="E426" s="735"/>
      <c r="F426" s="984"/>
      <c r="G426" s="736"/>
      <c r="H426" s="736"/>
      <c r="I426" s="986"/>
      <c r="J426" s="736"/>
      <c r="K426" s="734"/>
      <c r="L426" s="986"/>
      <c r="M426" s="736"/>
      <c r="N426" s="987"/>
      <c r="O426" s="771"/>
      <c r="P426" s="984"/>
      <c r="Q426" s="989"/>
      <c r="R426" s="990"/>
      <c r="S426" s="991"/>
      <c r="T426" s="772"/>
      <c r="U426" s="735"/>
      <c r="V426" s="736"/>
      <c r="W426" s="735"/>
      <c r="X426" s="735"/>
      <c r="Y426" s="735"/>
      <c r="Z426" s="735"/>
      <c r="AA426" s="735"/>
      <c r="AB426" s="736"/>
      <c r="AC426" s="735"/>
      <c r="AD426" s="735"/>
      <c r="AE426" s="735"/>
      <c r="AF426" s="735"/>
      <c r="AG426" s="735"/>
      <c r="AH426" s="992"/>
      <c r="AI426" s="993" t="b">
        <f t="shared" si="26"/>
        <v>0</v>
      </c>
      <c r="AJ426" s="735"/>
      <c r="AK426" s="992"/>
      <c r="AL426" s="993" t="b">
        <f t="shared" si="27"/>
        <v>0</v>
      </c>
      <c r="AM426" s="989"/>
      <c r="AN426" s="989"/>
      <c r="AO426" s="989"/>
      <c r="AP426" s="994"/>
      <c r="AQ426" s="993" t="b">
        <f t="shared" si="28"/>
        <v>0</v>
      </c>
      <c r="AR426" s="989"/>
      <c r="AS426" s="989"/>
      <c r="AT426" s="735"/>
      <c r="AU426" s="992"/>
      <c r="AV426" s="993" t="b">
        <f t="shared" si="29"/>
        <v>0</v>
      </c>
      <c r="AW426" s="989"/>
      <c r="AX426" s="989"/>
      <c r="AY426" s="989"/>
      <c r="AZ426" s="735"/>
      <c r="BA426" s="735"/>
      <c r="BB426" s="735"/>
      <c r="BC426" s="735"/>
      <c r="BD426" s="735"/>
      <c r="BE426" s="735"/>
      <c r="BF426" s="995"/>
      <c r="BG426" s="996">
        <f ca="1" t="shared" si="30"/>
        <v>31550</v>
      </c>
      <c r="BH426" s="735"/>
      <c r="BI426" s="735"/>
      <c r="BJ426" s="735"/>
      <c r="BK426" s="864"/>
    </row>
    <row r="427" s="714" customFormat="1" customHeight="1" spans="1:63">
      <c r="A427" s="734"/>
      <c r="B427" s="735"/>
      <c r="C427" s="983"/>
      <c r="D427" s="864"/>
      <c r="E427" s="735"/>
      <c r="F427" s="984"/>
      <c r="G427" s="736"/>
      <c r="H427" s="736"/>
      <c r="I427" s="986"/>
      <c r="J427" s="736"/>
      <c r="K427" s="734"/>
      <c r="L427" s="986"/>
      <c r="M427" s="736"/>
      <c r="N427" s="987"/>
      <c r="O427" s="771"/>
      <c r="P427" s="984"/>
      <c r="Q427" s="989"/>
      <c r="R427" s="990"/>
      <c r="S427" s="991"/>
      <c r="T427" s="772"/>
      <c r="U427" s="735"/>
      <c r="V427" s="736"/>
      <c r="W427" s="735"/>
      <c r="X427" s="735"/>
      <c r="Y427" s="735"/>
      <c r="Z427" s="735"/>
      <c r="AA427" s="735"/>
      <c r="AB427" s="736"/>
      <c r="AC427" s="735"/>
      <c r="AD427" s="735"/>
      <c r="AE427" s="735"/>
      <c r="AF427" s="735"/>
      <c r="AG427" s="735"/>
      <c r="AH427" s="992"/>
      <c r="AI427" s="993" t="b">
        <f t="shared" si="26"/>
        <v>0</v>
      </c>
      <c r="AJ427" s="735"/>
      <c r="AK427" s="992"/>
      <c r="AL427" s="993" t="b">
        <f t="shared" si="27"/>
        <v>0</v>
      </c>
      <c r="AM427" s="989"/>
      <c r="AN427" s="989"/>
      <c r="AO427" s="989"/>
      <c r="AP427" s="994"/>
      <c r="AQ427" s="993" t="b">
        <f t="shared" si="28"/>
        <v>0</v>
      </c>
      <c r="AR427" s="989"/>
      <c r="AS427" s="989"/>
      <c r="AT427" s="735"/>
      <c r="AU427" s="992"/>
      <c r="AV427" s="993" t="b">
        <f t="shared" si="29"/>
        <v>0</v>
      </c>
      <c r="AW427" s="989"/>
      <c r="AX427" s="989"/>
      <c r="AY427" s="989"/>
      <c r="AZ427" s="735"/>
      <c r="BA427" s="735"/>
      <c r="BB427" s="735"/>
      <c r="BC427" s="735"/>
      <c r="BD427" s="735"/>
      <c r="BE427" s="735"/>
      <c r="BF427" s="995"/>
      <c r="BG427" s="996">
        <f ca="1" t="shared" si="30"/>
        <v>31550</v>
      </c>
      <c r="BH427" s="735"/>
      <c r="BI427" s="735"/>
      <c r="BJ427" s="735"/>
      <c r="BK427" s="864"/>
    </row>
    <row r="428" s="714" customFormat="1" customHeight="1" spans="1:63">
      <c r="A428" s="985"/>
      <c r="B428" s="735"/>
      <c r="C428" s="983"/>
      <c r="D428" s="864"/>
      <c r="E428" s="735"/>
      <c r="F428" s="984"/>
      <c r="G428" s="736"/>
      <c r="H428" s="736"/>
      <c r="I428" s="986"/>
      <c r="J428" s="736"/>
      <c r="K428" s="734"/>
      <c r="L428" s="986"/>
      <c r="M428" s="736"/>
      <c r="N428" s="987"/>
      <c r="O428" s="771"/>
      <c r="P428" s="984"/>
      <c r="Q428" s="989"/>
      <c r="R428" s="990"/>
      <c r="S428" s="991"/>
      <c r="T428" s="772"/>
      <c r="U428" s="735"/>
      <c r="V428" s="736"/>
      <c r="W428" s="735"/>
      <c r="X428" s="735"/>
      <c r="Y428" s="735"/>
      <c r="Z428" s="735"/>
      <c r="AA428" s="735"/>
      <c r="AB428" s="736"/>
      <c r="AC428" s="735"/>
      <c r="AD428" s="735"/>
      <c r="AE428" s="735"/>
      <c r="AF428" s="735"/>
      <c r="AG428" s="735"/>
      <c r="AH428" s="992"/>
      <c r="AI428" s="993" t="b">
        <f t="shared" si="26"/>
        <v>0</v>
      </c>
      <c r="AJ428" s="735"/>
      <c r="AK428" s="992"/>
      <c r="AL428" s="993" t="b">
        <f t="shared" si="27"/>
        <v>0</v>
      </c>
      <c r="AM428" s="989"/>
      <c r="AN428" s="989"/>
      <c r="AO428" s="989"/>
      <c r="AP428" s="994"/>
      <c r="AQ428" s="993" t="b">
        <f t="shared" si="28"/>
        <v>0</v>
      </c>
      <c r="AR428" s="989"/>
      <c r="AS428" s="989"/>
      <c r="AT428" s="735"/>
      <c r="AU428" s="992"/>
      <c r="AV428" s="993" t="b">
        <f t="shared" si="29"/>
        <v>0</v>
      </c>
      <c r="AW428" s="989"/>
      <c r="AX428" s="989"/>
      <c r="AY428" s="989"/>
      <c r="AZ428" s="735"/>
      <c r="BA428" s="735"/>
      <c r="BB428" s="735"/>
      <c r="BC428" s="735"/>
      <c r="BD428" s="735"/>
      <c r="BE428" s="735"/>
      <c r="BF428" s="995"/>
      <c r="BG428" s="996">
        <f ca="1" t="shared" si="30"/>
        <v>31550</v>
      </c>
      <c r="BH428" s="735"/>
      <c r="BI428" s="735"/>
      <c r="BJ428" s="735"/>
      <c r="BK428" s="864"/>
    </row>
    <row r="429" s="714" customFormat="1" customHeight="1" spans="1:63">
      <c r="A429" s="985"/>
      <c r="B429" s="735"/>
      <c r="C429" s="983"/>
      <c r="D429" s="864"/>
      <c r="E429" s="735"/>
      <c r="F429" s="984"/>
      <c r="G429" s="736"/>
      <c r="H429" s="736"/>
      <c r="I429" s="986"/>
      <c r="J429" s="736"/>
      <c r="K429" s="734"/>
      <c r="L429" s="986"/>
      <c r="M429" s="736"/>
      <c r="N429" s="987"/>
      <c r="O429" s="771"/>
      <c r="P429" s="984"/>
      <c r="Q429" s="989"/>
      <c r="R429" s="990"/>
      <c r="S429" s="991"/>
      <c r="T429" s="772"/>
      <c r="U429" s="735"/>
      <c r="V429" s="736"/>
      <c r="W429" s="735"/>
      <c r="X429" s="735"/>
      <c r="Y429" s="735"/>
      <c r="Z429" s="735"/>
      <c r="AA429" s="735"/>
      <c r="AB429" s="736"/>
      <c r="AC429" s="735"/>
      <c r="AD429" s="735"/>
      <c r="AE429" s="735"/>
      <c r="AF429" s="735"/>
      <c r="AG429" s="735"/>
      <c r="AH429" s="992"/>
      <c r="AI429" s="993" t="b">
        <f t="shared" si="26"/>
        <v>0</v>
      </c>
      <c r="AJ429" s="735"/>
      <c r="AK429" s="992"/>
      <c r="AL429" s="993" t="b">
        <f t="shared" si="27"/>
        <v>0</v>
      </c>
      <c r="AM429" s="989"/>
      <c r="AN429" s="989"/>
      <c r="AO429" s="989"/>
      <c r="AP429" s="994"/>
      <c r="AQ429" s="993" t="b">
        <f t="shared" si="28"/>
        <v>0</v>
      </c>
      <c r="AR429" s="989"/>
      <c r="AS429" s="989"/>
      <c r="AT429" s="735"/>
      <c r="AU429" s="992"/>
      <c r="AV429" s="993" t="b">
        <f t="shared" si="29"/>
        <v>0</v>
      </c>
      <c r="AW429" s="989"/>
      <c r="AX429" s="989"/>
      <c r="AY429" s="989"/>
      <c r="AZ429" s="735"/>
      <c r="BA429" s="735"/>
      <c r="BB429" s="735"/>
      <c r="BC429" s="735"/>
      <c r="BD429" s="735"/>
      <c r="BE429" s="735"/>
      <c r="BF429" s="995"/>
      <c r="BG429" s="996">
        <f ca="1" t="shared" si="30"/>
        <v>31550</v>
      </c>
      <c r="BH429" s="735"/>
      <c r="BI429" s="735"/>
      <c r="BJ429" s="735"/>
      <c r="BK429" s="864"/>
    </row>
    <row r="430" s="714" customFormat="1" customHeight="1" spans="1:63">
      <c r="A430" s="734"/>
      <c r="B430" s="735"/>
      <c r="C430" s="983"/>
      <c r="D430" s="864"/>
      <c r="E430" s="735"/>
      <c r="F430" s="984"/>
      <c r="G430" s="736"/>
      <c r="H430" s="736"/>
      <c r="I430" s="986"/>
      <c r="J430" s="736"/>
      <c r="K430" s="734"/>
      <c r="L430" s="986"/>
      <c r="M430" s="736"/>
      <c r="N430" s="987"/>
      <c r="O430" s="771"/>
      <c r="P430" s="984"/>
      <c r="Q430" s="989"/>
      <c r="R430" s="990"/>
      <c r="S430" s="991"/>
      <c r="T430" s="772"/>
      <c r="U430" s="735"/>
      <c r="V430" s="736"/>
      <c r="W430" s="735"/>
      <c r="X430" s="735"/>
      <c r="Y430" s="735"/>
      <c r="Z430" s="735"/>
      <c r="AA430" s="735"/>
      <c r="AB430" s="736"/>
      <c r="AC430" s="735"/>
      <c r="AD430" s="735"/>
      <c r="AE430" s="735"/>
      <c r="AF430" s="735"/>
      <c r="AG430" s="735"/>
      <c r="AH430" s="992"/>
      <c r="AI430" s="993" t="b">
        <f t="shared" si="26"/>
        <v>0</v>
      </c>
      <c r="AJ430" s="735"/>
      <c r="AK430" s="992"/>
      <c r="AL430" s="993" t="b">
        <f t="shared" si="27"/>
        <v>0</v>
      </c>
      <c r="AM430" s="989"/>
      <c r="AN430" s="989"/>
      <c r="AO430" s="989"/>
      <c r="AP430" s="994"/>
      <c r="AQ430" s="993" t="b">
        <f t="shared" si="28"/>
        <v>0</v>
      </c>
      <c r="AR430" s="989"/>
      <c r="AS430" s="989"/>
      <c r="AT430" s="735"/>
      <c r="AU430" s="992"/>
      <c r="AV430" s="993" t="b">
        <f t="shared" si="29"/>
        <v>0</v>
      </c>
      <c r="AW430" s="989"/>
      <c r="AX430" s="989"/>
      <c r="AY430" s="989"/>
      <c r="AZ430" s="735"/>
      <c r="BA430" s="735"/>
      <c r="BB430" s="735"/>
      <c r="BC430" s="735"/>
      <c r="BD430" s="735"/>
      <c r="BE430" s="735"/>
      <c r="BF430" s="995"/>
      <c r="BG430" s="996">
        <f ca="1" t="shared" si="30"/>
        <v>31550</v>
      </c>
      <c r="BH430" s="735"/>
      <c r="BI430" s="735"/>
      <c r="BJ430" s="735"/>
      <c r="BK430" s="864"/>
    </row>
    <row r="431" s="714" customFormat="1" customHeight="1" spans="1:63">
      <c r="A431" s="985"/>
      <c r="B431" s="735"/>
      <c r="C431" s="983"/>
      <c r="D431" s="864"/>
      <c r="E431" s="735"/>
      <c r="F431" s="984"/>
      <c r="G431" s="736"/>
      <c r="H431" s="736"/>
      <c r="I431" s="986"/>
      <c r="J431" s="736"/>
      <c r="K431" s="734"/>
      <c r="L431" s="986"/>
      <c r="M431" s="736"/>
      <c r="N431" s="987"/>
      <c r="O431" s="771"/>
      <c r="P431" s="984"/>
      <c r="Q431" s="989"/>
      <c r="R431" s="990"/>
      <c r="S431" s="991"/>
      <c r="T431" s="772"/>
      <c r="U431" s="735"/>
      <c r="V431" s="736"/>
      <c r="W431" s="735"/>
      <c r="X431" s="735"/>
      <c r="Y431" s="735"/>
      <c r="Z431" s="735"/>
      <c r="AA431" s="735"/>
      <c r="AB431" s="736"/>
      <c r="AC431" s="735"/>
      <c r="AD431" s="735"/>
      <c r="AE431" s="735"/>
      <c r="AF431" s="735"/>
      <c r="AG431" s="735"/>
      <c r="AH431" s="992"/>
      <c r="AI431" s="993" t="b">
        <f t="shared" si="26"/>
        <v>0</v>
      </c>
      <c r="AJ431" s="735"/>
      <c r="AK431" s="992"/>
      <c r="AL431" s="993" t="b">
        <f t="shared" si="27"/>
        <v>0</v>
      </c>
      <c r="AM431" s="989"/>
      <c r="AN431" s="989"/>
      <c r="AO431" s="989"/>
      <c r="AP431" s="994"/>
      <c r="AQ431" s="993" t="b">
        <f t="shared" si="28"/>
        <v>0</v>
      </c>
      <c r="AR431" s="989"/>
      <c r="AS431" s="989"/>
      <c r="AT431" s="735"/>
      <c r="AU431" s="992"/>
      <c r="AV431" s="993" t="b">
        <f t="shared" si="29"/>
        <v>0</v>
      </c>
      <c r="AW431" s="989"/>
      <c r="AX431" s="989"/>
      <c r="AY431" s="989"/>
      <c r="AZ431" s="735"/>
      <c r="BA431" s="735"/>
      <c r="BB431" s="735"/>
      <c r="BC431" s="735"/>
      <c r="BD431" s="735"/>
      <c r="BE431" s="735"/>
      <c r="BF431" s="995"/>
      <c r="BG431" s="996">
        <f ca="1" t="shared" si="30"/>
        <v>31550</v>
      </c>
      <c r="BH431" s="735"/>
      <c r="BI431" s="735"/>
      <c r="BJ431" s="735"/>
      <c r="BK431" s="864"/>
    </row>
    <row r="432" s="714" customFormat="1" customHeight="1" spans="1:63">
      <c r="A432" s="985"/>
      <c r="B432" s="735"/>
      <c r="C432" s="983"/>
      <c r="D432" s="864"/>
      <c r="E432" s="735"/>
      <c r="F432" s="984"/>
      <c r="G432" s="736"/>
      <c r="H432" s="736"/>
      <c r="I432" s="986"/>
      <c r="J432" s="736"/>
      <c r="K432" s="734"/>
      <c r="L432" s="986"/>
      <c r="M432" s="736"/>
      <c r="N432" s="987"/>
      <c r="O432" s="771"/>
      <c r="P432" s="984"/>
      <c r="Q432" s="989"/>
      <c r="R432" s="990"/>
      <c r="S432" s="991"/>
      <c r="T432" s="772"/>
      <c r="U432" s="735"/>
      <c r="V432" s="736"/>
      <c r="W432" s="735"/>
      <c r="X432" s="735"/>
      <c r="Y432" s="735"/>
      <c r="Z432" s="735"/>
      <c r="AA432" s="735"/>
      <c r="AB432" s="736"/>
      <c r="AC432" s="735"/>
      <c r="AD432" s="735"/>
      <c r="AE432" s="735"/>
      <c r="AF432" s="735"/>
      <c r="AG432" s="735"/>
      <c r="AH432" s="992"/>
      <c r="AI432" s="993" t="b">
        <f t="shared" si="26"/>
        <v>0</v>
      </c>
      <c r="AJ432" s="735"/>
      <c r="AK432" s="992"/>
      <c r="AL432" s="993" t="b">
        <f t="shared" si="27"/>
        <v>0</v>
      </c>
      <c r="AM432" s="989"/>
      <c r="AN432" s="989"/>
      <c r="AO432" s="989"/>
      <c r="AP432" s="994"/>
      <c r="AQ432" s="993" t="b">
        <f t="shared" si="28"/>
        <v>0</v>
      </c>
      <c r="AR432" s="989"/>
      <c r="AS432" s="989"/>
      <c r="AT432" s="735"/>
      <c r="AU432" s="992"/>
      <c r="AV432" s="993" t="b">
        <f t="shared" si="29"/>
        <v>0</v>
      </c>
      <c r="AW432" s="989"/>
      <c r="AX432" s="989"/>
      <c r="AY432" s="989"/>
      <c r="AZ432" s="735"/>
      <c r="BA432" s="735"/>
      <c r="BB432" s="735"/>
      <c r="BC432" s="735"/>
      <c r="BD432" s="735"/>
      <c r="BE432" s="735"/>
      <c r="BF432" s="995"/>
      <c r="BG432" s="996">
        <f ca="1" t="shared" si="30"/>
        <v>31550</v>
      </c>
      <c r="BH432" s="735"/>
      <c r="BI432" s="735"/>
      <c r="BJ432" s="735"/>
      <c r="BK432" s="864"/>
    </row>
    <row r="433" s="714" customFormat="1" customHeight="1" spans="1:63">
      <c r="A433" s="734"/>
      <c r="B433" s="735"/>
      <c r="C433" s="983"/>
      <c r="D433" s="864"/>
      <c r="E433" s="735"/>
      <c r="F433" s="984"/>
      <c r="G433" s="736"/>
      <c r="H433" s="736"/>
      <c r="I433" s="986"/>
      <c r="J433" s="736"/>
      <c r="K433" s="734"/>
      <c r="L433" s="986"/>
      <c r="M433" s="736"/>
      <c r="N433" s="987"/>
      <c r="O433" s="771"/>
      <c r="P433" s="984"/>
      <c r="Q433" s="989"/>
      <c r="R433" s="990"/>
      <c r="S433" s="991"/>
      <c r="T433" s="772"/>
      <c r="U433" s="735"/>
      <c r="V433" s="736"/>
      <c r="W433" s="735"/>
      <c r="X433" s="735"/>
      <c r="Y433" s="735"/>
      <c r="Z433" s="735"/>
      <c r="AA433" s="735"/>
      <c r="AB433" s="736"/>
      <c r="AC433" s="735"/>
      <c r="AD433" s="735"/>
      <c r="AE433" s="735"/>
      <c r="AF433" s="735"/>
      <c r="AG433" s="735"/>
      <c r="AH433" s="992"/>
      <c r="AI433" s="993" t="b">
        <f t="shared" si="26"/>
        <v>0</v>
      </c>
      <c r="AJ433" s="735"/>
      <c r="AK433" s="992"/>
      <c r="AL433" s="993" t="b">
        <f t="shared" si="27"/>
        <v>0</v>
      </c>
      <c r="AM433" s="989"/>
      <c r="AN433" s="989"/>
      <c r="AO433" s="989"/>
      <c r="AP433" s="994"/>
      <c r="AQ433" s="993" t="b">
        <f t="shared" si="28"/>
        <v>0</v>
      </c>
      <c r="AR433" s="989"/>
      <c r="AS433" s="989"/>
      <c r="AT433" s="735"/>
      <c r="AU433" s="992"/>
      <c r="AV433" s="993" t="b">
        <f t="shared" si="29"/>
        <v>0</v>
      </c>
      <c r="AW433" s="989"/>
      <c r="AX433" s="989"/>
      <c r="AY433" s="989"/>
      <c r="AZ433" s="735"/>
      <c r="BA433" s="735"/>
      <c r="BB433" s="735"/>
      <c r="BC433" s="735"/>
      <c r="BD433" s="735"/>
      <c r="BE433" s="735"/>
      <c r="BF433" s="995"/>
      <c r="BG433" s="996">
        <f ca="1" t="shared" si="30"/>
        <v>31550</v>
      </c>
      <c r="BH433" s="735"/>
      <c r="BI433" s="735"/>
      <c r="BJ433" s="735"/>
      <c r="BK433" s="864"/>
    </row>
    <row r="434" s="714" customFormat="1" customHeight="1" spans="1:63">
      <c r="A434" s="985"/>
      <c r="B434" s="735"/>
      <c r="C434" s="983"/>
      <c r="D434" s="864"/>
      <c r="E434" s="735"/>
      <c r="F434" s="984"/>
      <c r="G434" s="736"/>
      <c r="H434" s="736"/>
      <c r="I434" s="986"/>
      <c r="J434" s="736"/>
      <c r="K434" s="734"/>
      <c r="L434" s="986"/>
      <c r="M434" s="736"/>
      <c r="N434" s="987"/>
      <c r="O434" s="771"/>
      <c r="P434" s="984"/>
      <c r="Q434" s="989"/>
      <c r="R434" s="990"/>
      <c r="S434" s="991"/>
      <c r="T434" s="772"/>
      <c r="U434" s="735"/>
      <c r="V434" s="736"/>
      <c r="W434" s="735"/>
      <c r="X434" s="735"/>
      <c r="Y434" s="735"/>
      <c r="Z434" s="735"/>
      <c r="AA434" s="735"/>
      <c r="AB434" s="736"/>
      <c r="AC434" s="735"/>
      <c r="AD434" s="735"/>
      <c r="AE434" s="735"/>
      <c r="AF434" s="735"/>
      <c r="AG434" s="735"/>
      <c r="AH434" s="992"/>
      <c r="AI434" s="993" t="b">
        <f t="shared" si="26"/>
        <v>0</v>
      </c>
      <c r="AJ434" s="735"/>
      <c r="AK434" s="992"/>
      <c r="AL434" s="993" t="b">
        <f t="shared" si="27"/>
        <v>0</v>
      </c>
      <c r="AM434" s="989"/>
      <c r="AN434" s="989"/>
      <c r="AO434" s="989"/>
      <c r="AP434" s="994"/>
      <c r="AQ434" s="993" t="b">
        <f t="shared" si="28"/>
        <v>0</v>
      </c>
      <c r="AR434" s="989"/>
      <c r="AS434" s="989"/>
      <c r="AT434" s="735"/>
      <c r="AU434" s="992"/>
      <c r="AV434" s="993" t="b">
        <f t="shared" si="29"/>
        <v>0</v>
      </c>
      <c r="AW434" s="989"/>
      <c r="AX434" s="989"/>
      <c r="AY434" s="989"/>
      <c r="AZ434" s="735"/>
      <c r="BA434" s="735"/>
      <c r="BB434" s="735"/>
      <c r="BC434" s="735"/>
      <c r="BD434" s="735"/>
      <c r="BE434" s="735"/>
      <c r="BF434" s="995"/>
      <c r="BG434" s="996">
        <f ca="1" t="shared" si="30"/>
        <v>31550</v>
      </c>
      <c r="BH434" s="735"/>
      <c r="BI434" s="735"/>
      <c r="BJ434" s="735"/>
      <c r="BK434" s="864"/>
    </row>
    <row r="435" s="714" customFormat="1" customHeight="1" spans="1:63">
      <c r="A435" s="985"/>
      <c r="B435" s="735"/>
      <c r="C435" s="983"/>
      <c r="D435" s="864"/>
      <c r="E435" s="735"/>
      <c r="F435" s="984"/>
      <c r="G435" s="736"/>
      <c r="H435" s="736"/>
      <c r="I435" s="986"/>
      <c r="J435" s="736"/>
      <c r="K435" s="734"/>
      <c r="L435" s="986"/>
      <c r="M435" s="736"/>
      <c r="N435" s="987"/>
      <c r="O435" s="771"/>
      <c r="P435" s="984"/>
      <c r="Q435" s="989"/>
      <c r="R435" s="990"/>
      <c r="S435" s="991"/>
      <c r="T435" s="772"/>
      <c r="U435" s="735"/>
      <c r="V435" s="736"/>
      <c r="W435" s="735"/>
      <c r="X435" s="735"/>
      <c r="Y435" s="735"/>
      <c r="Z435" s="735"/>
      <c r="AA435" s="735"/>
      <c r="AB435" s="736"/>
      <c r="AC435" s="735"/>
      <c r="AD435" s="735"/>
      <c r="AE435" s="735"/>
      <c r="AF435" s="735"/>
      <c r="AG435" s="735"/>
      <c r="AH435" s="992"/>
      <c r="AI435" s="993" t="b">
        <f t="shared" si="26"/>
        <v>0</v>
      </c>
      <c r="AJ435" s="735"/>
      <c r="AK435" s="992"/>
      <c r="AL435" s="993" t="b">
        <f t="shared" si="27"/>
        <v>0</v>
      </c>
      <c r="AM435" s="989"/>
      <c r="AN435" s="989"/>
      <c r="AO435" s="989"/>
      <c r="AP435" s="994"/>
      <c r="AQ435" s="993" t="b">
        <f t="shared" si="28"/>
        <v>0</v>
      </c>
      <c r="AR435" s="989"/>
      <c r="AS435" s="989"/>
      <c r="AT435" s="735"/>
      <c r="AU435" s="992"/>
      <c r="AV435" s="993" t="b">
        <f t="shared" si="29"/>
        <v>0</v>
      </c>
      <c r="AW435" s="989"/>
      <c r="AX435" s="989"/>
      <c r="AY435" s="989"/>
      <c r="AZ435" s="735"/>
      <c r="BA435" s="735"/>
      <c r="BB435" s="735"/>
      <c r="BC435" s="735"/>
      <c r="BD435" s="735"/>
      <c r="BE435" s="735"/>
      <c r="BF435" s="995"/>
      <c r="BG435" s="996">
        <f ca="1" t="shared" si="30"/>
        <v>31550</v>
      </c>
      <c r="BH435" s="735"/>
      <c r="BI435" s="735"/>
      <c r="BJ435" s="735"/>
      <c r="BK435" s="864"/>
    </row>
    <row r="436" s="714" customFormat="1" customHeight="1" spans="1:63">
      <c r="A436" s="734"/>
      <c r="B436" s="735"/>
      <c r="C436" s="983"/>
      <c r="D436" s="864"/>
      <c r="E436" s="735"/>
      <c r="F436" s="984"/>
      <c r="G436" s="736"/>
      <c r="H436" s="736"/>
      <c r="I436" s="986"/>
      <c r="J436" s="736"/>
      <c r="K436" s="734"/>
      <c r="L436" s="986"/>
      <c r="M436" s="736"/>
      <c r="N436" s="987"/>
      <c r="O436" s="771"/>
      <c r="P436" s="984"/>
      <c r="Q436" s="989"/>
      <c r="R436" s="990"/>
      <c r="S436" s="991"/>
      <c r="T436" s="772"/>
      <c r="U436" s="735"/>
      <c r="V436" s="736"/>
      <c r="W436" s="735"/>
      <c r="X436" s="735"/>
      <c r="Y436" s="735"/>
      <c r="Z436" s="735"/>
      <c r="AA436" s="735"/>
      <c r="AB436" s="736"/>
      <c r="AC436" s="735"/>
      <c r="AD436" s="735"/>
      <c r="AE436" s="735"/>
      <c r="AF436" s="735"/>
      <c r="AG436" s="735"/>
      <c r="AH436" s="992"/>
      <c r="AI436" s="993" t="b">
        <f t="shared" si="26"/>
        <v>0</v>
      </c>
      <c r="AJ436" s="735"/>
      <c r="AK436" s="992"/>
      <c r="AL436" s="993" t="b">
        <f t="shared" si="27"/>
        <v>0</v>
      </c>
      <c r="AM436" s="989"/>
      <c r="AN436" s="989"/>
      <c r="AO436" s="989"/>
      <c r="AP436" s="994"/>
      <c r="AQ436" s="993" t="b">
        <f t="shared" si="28"/>
        <v>0</v>
      </c>
      <c r="AR436" s="989"/>
      <c r="AS436" s="989"/>
      <c r="AT436" s="735"/>
      <c r="AU436" s="992"/>
      <c r="AV436" s="993" t="b">
        <f t="shared" si="29"/>
        <v>0</v>
      </c>
      <c r="AW436" s="989"/>
      <c r="AX436" s="989"/>
      <c r="AY436" s="989"/>
      <c r="AZ436" s="735"/>
      <c r="BA436" s="735"/>
      <c r="BB436" s="735"/>
      <c r="BC436" s="735"/>
      <c r="BD436" s="735"/>
      <c r="BE436" s="735"/>
      <c r="BF436" s="995"/>
      <c r="BG436" s="996">
        <f ca="1" t="shared" si="30"/>
        <v>31550</v>
      </c>
      <c r="BH436" s="735"/>
      <c r="BI436" s="735"/>
      <c r="BJ436" s="735"/>
      <c r="BK436" s="864"/>
    </row>
    <row r="437" s="714" customFormat="1" customHeight="1" spans="1:63">
      <c r="A437" s="985"/>
      <c r="B437" s="735"/>
      <c r="C437" s="983"/>
      <c r="D437" s="864"/>
      <c r="E437" s="735"/>
      <c r="F437" s="984"/>
      <c r="G437" s="736"/>
      <c r="H437" s="736"/>
      <c r="I437" s="986"/>
      <c r="J437" s="736"/>
      <c r="K437" s="734"/>
      <c r="L437" s="986"/>
      <c r="M437" s="736"/>
      <c r="N437" s="987"/>
      <c r="O437" s="771"/>
      <c r="P437" s="984"/>
      <c r="Q437" s="989"/>
      <c r="R437" s="990"/>
      <c r="S437" s="991"/>
      <c r="T437" s="772"/>
      <c r="U437" s="735"/>
      <c r="V437" s="736"/>
      <c r="W437" s="735"/>
      <c r="X437" s="735"/>
      <c r="Y437" s="735"/>
      <c r="Z437" s="735"/>
      <c r="AA437" s="735"/>
      <c r="AB437" s="736"/>
      <c r="AC437" s="735"/>
      <c r="AD437" s="735"/>
      <c r="AE437" s="735"/>
      <c r="AF437" s="735"/>
      <c r="AG437" s="735"/>
      <c r="AH437" s="992"/>
      <c r="AI437" s="993" t="b">
        <f t="shared" si="26"/>
        <v>0</v>
      </c>
      <c r="AJ437" s="735"/>
      <c r="AK437" s="992"/>
      <c r="AL437" s="993" t="b">
        <f t="shared" si="27"/>
        <v>0</v>
      </c>
      <c r="AM437" s="989"/>
      <c r="AN437" s="989"/>
      <c r="AO437" s="989"/>
      <c r="AP437" s="994"/>
      <c r="AQ437" s="993" t="b">
        <f t="shared" si="28"/>
        <v>0</v>
      </c>
      <c r="AR437" s="989"/>
      <c r="AS437" s="989"/>
      <c r="AT437" s="735"/>
      <c r="AU437" s="992"/>
      <c r="AV437" s="993" t="b">
        <f t="shared" si="29"/>
        <v>0</v>
      </c>
      <c r="AW437" s="989"/>
      <c r="AX437" s="989"/>
      <c r="AY437" s="989"/>
      <c r="AZ437" s="735"/>
      <c r="BA437" s="735"/>
      <c r="BB437" s="735"/>
      <c r="BC437" s="735"/>
      <c r="BD437" s="735"/>
      <c r="BE437" s="735"/>
      <c r="BF437" s="995"/>
      <c r="BG437" s="996">
        <f ca="1" t="shared" si="30"/>
        <v>31550</v>
      </c>
      <c r="BH437" s="735"/>
      <c r="BI437" s="735"/>
      <c r="BJ437" s="735"/>
      <c r="BK437" s="864"/>
    </row>
    <row r="438" s="714" customFormat="1" customHeight="1" spans="1:63">
      <c r="A438" s="985"/>
      <c r="B438" s="735"/>
      <c r="C438" s="983"/>
      <c r="D438" s="864"/>
      <c r="E438" s="735"/>
      <c r="F438" s="984"/>
      <c r="G438" s="736"/>
      <c r="H438" s="736"/>
      <c r="I438" s="986"/>
      <c r="J438" s="736"/>
      <c r="K438" s="734"/>
      <c r="L438" s="986"/>
      <c r="M438" s="736"/>
      <c r="N438" s="987"/>
      <c r="O438" s="771"/>
      <c r="P438" s="984"/>
      <c r="Q438" s="989"/>
      <c r="R438" s="990"/>
      <c r="S438" s="991"/>
      <c r="T438" s="772"/>
      <c r="U438" s="735"/>
      <c r="V438" s="736"/>
      <c r="W438" s="735"/>
      <c r="X438" s="735"/>
      <c r="Y438" s="735"/>
      <c r="Z438" s="735"/>
      <c r="AA438" s="735"/>
      <c r="AB438" s="736"/>
      <c r="AC438" s="735"/>
      <c r="AD438" s="735"/>
      <c r="AE438" s="735"/>
      <c r="AF438" s="735"/>
      <c r="AG438" s="735"/>
      <c r="AH438" s="992"/>
      <c r="AI438" s="993" t="b">
        <f t="shared" si="26"/>
        <v>0</v>
      </c>
      <c r="AJ438" s="735"/>
      <c r="AK438" s="992"/>
      <c r="AL438" s="993" t="b">
        <f t="shared" si="27"/>
        <v>0</v>
      </c>
      <c r="AM438" s="989"/>
      <c r="AN438" s="989"/>
      <c r="AO438" s="989"/>
      <c r="AP438" s="994"/>
      <c r="AQ438" s="993" t="b">
        <f t="shared" si="28"/>
        <v>0</v>
      </c>
      <c r="AR438" s="989"/>
      <c r="AS438" s="989"/>
      <c r="AT438" s="735"/>
      <c r="AU438" s="992"/>
      <c r="AV438" s="993" t="b">
        <f t="shared" si="29"/>
        <v>0</v>
      </c>
      <c r="AW438" s="989"/>
      <c r="AX438" s="989"/>
      <c r="AY438" s="989"/>
      <c r="AZ438" s="735"/>
      <c r="BA438" s="735"/>
      <c r="BB438" s="735"/>
      <c r="BC438" s="735"/>
      <c r="BD438" s="735"/>
      <c r="BE438" s="735"/>
      <c r="BF438" s="995"/>
      <c r="BG438" s="996">
        <f ca="1" t="shared" si="30"/>
        <v>31550</v>
      </c>
      <c r="BH438" s="735"/>
      <c r="BI438" s="735"/>
      <c r="BJ438" s="735"/>
      <c r="BK438" s="864"/>
    </row>
    <row r="439" s="714" customFormat="1" customHeight="1" spans="1:63">
      <c r="A439" s="734"/>
      <c r="B439" s="735"/>
      <c r="C439" s="983"/>
      <c r="D439" s="864"/>
      <c r="E439" s="735"/>
      <c r="F439" s="984"/>
      <c r="G439" s="736"/>
      <c r="H439" s="736"/>
      <c r="I439" s="986"/>
      <c r="J439" s="736"/>
      <c r="K439" s="734"/>
      <c r="L439" s="986"/>
      <c r="M439" s="736"/>
      <c r="N439" s="987"/>
      <c r="O439" s="771"/>
      <c r="P439" s="984"/>
      <c r="Q439" s="989"/>
      <c r="R439" s="990"/>
      <c r="S439" s="991"/>
      <c r="T439" s="772"/>
      <c r="U439" s="735"/>
      <c r="V439" s="736"/>
      <c r="W439" s="735"/>
      <c r="X439" s="735"/>
      <c r="Y439" s="735"/>
      <c r="Z439" s="735"/>
      <c r="AA439" s="735"/>
      <c r="AB439" s="736"/>
      <c r="AC439" s="735"/>
      <c r="AD439" s="735"/>
      <c r="AE439" s="735"/>
      <c r="AF439" s="735"/>
      <c r="AG439" s="735"/>
      <c r="AH439" s="992"/>
      <c r="AI439" s="993" t="b">
        <f t="shared" si="26"/>
        <v>0</v>
      </c>
      <c r="AJ439" s="735"/>
      <c r="AK439" s="992"/>
      <c r="AL439" s="993" t="b">
        <f t="shared" si="27"/>
        <v>0</v>
      </c>
      <c r="AM439" s="989"/>
      <c r="AN439" s="989"/>
      <c r="AO439" s="989"/>
      <c r="AP439" s="994"/>
      <c r="AQ439" s="993" t="b">
        <f t="shared" si="28"/>
        <v>0</v>
      </c>
      <c r="AR439" s="989"/>
      <c r="AS439" s="989"/>
      <c r="AT439" s="735"/>
      <c r="AU439" s="992"/>
      <c r="AV439" s="993" t="b">
        <f t="shared" si="29"/>
        <v>0</v>
      </c>
      <c r="AW439" s="989"/>
      <c r="AX439" s="989"/>
      <c r="AY439" s="989"/>
      <c r="AZ439" s="735"/>
      <c r="BA439" s="735"/>
      <c r="BB439" s="735"/>
      <c r="BC439" s="735"/>
      <c r="BD439" s="735"/>
      <c r="BE439" s="735"/>
      <c r="BF439" s="995"/>
      <c r="BG439" s="996">
        <f ca="1" t="shared" si="30"/>
        <v>31550</v>
      </c>
      <c r="BH439" s="735"/>
      <c r="BI439" s="735"/>
      <c r="BJ439" s="735"/>
      <c r="BK439" s="864"/>
    </row>
    <row r="440" s="714" customFormat="1" customHeight="1" spans="1:63">
      <c r="A440" s="985"/>
      <c r="B440" s="735"/>
      <c r="C440" s="983"/>
      <c r="D440" s="864"/>
      <c r="E440" s="735"/>
      <c r="F440" s="984"/>
      <c r="G440" s="736"/>
      <c r="H440" s="736"/>
      <c r="I440" s="986"/>
      <c r="J440" s="736"/>
      <c r="K440" s="734"/>
      <c r="L440" s="986"/>
      <c r="M440" s="736"/>
      <c r="N440" s="987"/>
      <c r="O440" s="771"/>
      <c r="P440" s="984"/>
      <c r="Q440" s="989"/>
      <c r="R440" s="990"/>
      <c r="S440" s="991"/>
      <c r="T440" s="772"/>
      <c r="U440" s="735"/>
      <c r="V440" s="736"/>
      <c r="W440" s="735"/>
      <c r="X440" s="735"/>
      <c r="Y440" s="735"/>
      <c r="Z440" s="735"/>
      <c r="AA440" s="735"/>
      <c r="AB440" s="736"/>
      <c r="AC440" s="735"/>
      <c r="AD440" s="735"/>
      <c r="AE440" s="735"/>
      <c r="AF440" s="735"/>
      <c r="AG440" s="735"/>
      <c r="AH440" s="992"/>
      <c r="AI440" s="993" t="b">
        <f t="shared" si="26"/>
        <v>0</v>
      </c>
      <c r="AJ440" s="735"/>
      <c r="AK440" s="992"/>
      <c r="AL440" s="993" t="b">
        <f t="shared" si="27"/>
        <v>0</v>
      </c>
      <c r="AM440" s="989"/>
      <c r="AN440" s="989"/>
      <c r="AO440" s="989"/>
      <c r="AP440" s="994"/>
      <c r="AQ440" s="993" t="b">
        <f t="shared" si="28"/>
        <v>0</v>
      </c>
      <c r="AR440" s="989"/>
      <c r="AS440" s="989"/>
      <c r="AT440" s="735"/>
      <c r="AU440" s="992"/>
      <c r="AV440" s="993" t="b">
        <f t="shared" si="29"/>
        <v>0</v>
      </c>
      <c r="AW440" s="989"/>
      <c r="AX440" s="989"/>
      <c r="AY440" s="989"/>
      <c r="AZ440" s="735"/>
      <c r="BA440" s="735"/>
      <c r="BB440" s="735"/>
      <c r="BC440" s="735"/>
      <c r="BD440" s="735"/>
      <c r="BE440" s="735"/>
      <c r="BF440" s="995"/>
      <c r="BG440" s="996">
        <f ca="1" t="shared" si="30"/>
        <v>31550</v>
      </c>
      <c r="BH440" s="735"/>
      <c r="BI440" s="735"/>
      <c r="BJ440" s="735"/>
      <c r="BK440" s="864"/>
    </row>
    <row r="441" s="714" customFormat="1" customHeight="1" spans="1:63">
      <c r="A441" s="985"/>
      <c r="B441" s="735"/>
      <c r="C441" s="983"/>
      <c r="D441" s="864"/>
      <c r="E441" s="735"/>
      <c r="F441" s="984"/>
      <c r="G441" s="736"/>
      <c r="H441" s="736"/>
      <c r="I441" s="986"/>
      <c r="J441" s="736"/>
      <c r="K441" s="734"/>
      <c r="L441" s="986"/>
      <c r="M441" s="736"/>
      <c r="N441" s="987"/>
      <c r="O441" s="771"/>
      <c r="P441" s="984"/>
      <c r="Q441" s="989"/>
      <c r="R441" s="990"/>
      <c r="S441" s="991"/>
      <c r="T441" s="772"/>
      <c r="U441" s="735"/>
      <c r="V441" s="736"/>
      <c r="W441" s="735"/>
      <c r="X441" s="735"/>
      <c r="Y441" s="735"/>
      <c r="Z441" s="735"/>
      <c r="AA441" s="735"/>
      <c r="AB441" s="736"/>
      <c r="AC441" s="735"/>
      <c r="AD441" s="735"/>
      <c r="AE441" s="735"/>
      <c r="AF441" s="735"/>
      <c r="AG441" s="735"/>
      <c r="AH441" s="992"/>
      <c r="AI441" s="993" t="b">
        <f t="shared" si="26"/>
        <v>0</v>
      </c>
      <c r="AJ441" s="735"/>
      <c r="AK441" s="992"/>
      <c r="AL441" s="993" t="b">
        <f t="shared" si="27"/>
        <v>0</v>
      </c>
      <c r="AM441" s="989"/>
      <c r="AN441" s="989"/>
      <c r="AO441" s="989"/>
      <c r="AP441" s="994"/>
      <c r="AQ441" s="993" t="b">
        <f t="shared" si="28"/>
        <v>0</v>
      </c>
      <c r="AR441" s="989"/>
      <c r="AS441" s="989"/>
      <c r="AT441" s="735"/>
      <c r="AU441" s="992"/>
      <c r="AV441" s="993" t="b">
        <f t="shared" si="29"/>
        <v>0</v>
      </c>
      <c r="AW441" s="989"/>
      <c r="AX441" s="989"/>
      <c r="AY441" s="989"/>
      <c r="AZ441" s="735"/>
      <c r="BA441" s="735"/>
      <c r="BB441" s="735"/>
      <c r="BC441" s="735"/>
      <c r="BD441" s="735"/>
      <c r="BE441" s="735"/>
      <c r="BF441" s="995"/>
      <c r="BG441" s="996">
        <f ca="1" t="shared" si="30"/>
        <v>31550</v>
      </c>
      <c r="BH441" s="735"/>
      <c r="BI441" s="735"/>
      <c r="BJ441" s="735"/>
      <c r="BK441" s="864"/>
    </row>
    <row r="442" s="714" customFormat="1" customHeight="1" spans="1:63">
      <c r="A442" s="734"/>
      <c r="B442" s="735"/>
      <c r="C442" s="983"/>
      <c r="D442" s="864"/>
      <c r="E442" s="735"/>
      <c r="F442" s="984"/>
      <c r="G442" s="736"/>
      <c r="H442" s="736"/>
      <c r="I442" s="986"/>
      <c r="J442" s="736"/>
      <c r="K442" s="734"/>
      <c r="L442" s="986"/>
      <c r="M442" s="736"/>
      <c r="N442" s="987"/>
      <c r="O442" s="771"/>
      <c r="P442" s="984"/>
      <c r="Q442" s="989"/>
      <c r="R442" s="990"/>
      <c r="S442" s="991"/>
      <c r="T442" s="772"/>
      <c r="U442" s="735"/>
      <c r="V442" s="736"/>
      <c r="W442" s="735"/>
      <c r="X442" s="735"/>
      <c r="Y442" s="735"/>
      <c r="Z442" s="735"/>
      <c r="AA442" s="735"/>
      <c r="AB442" s="736"/>
      <c r="AC442" s="735"/>
      <c r="AD442" s="735"/>
      <c r="AE442" s="735"/>
      <c r="AF442" s="735"/>
      <c r="AG442" s="735"/>
      <c r="AH442" s="992"/>
      <c r="AI442" s="993" t="b">
        <f t="shared" si="26"/>
        <v>0</v>
      </c>
      <c r="AJ442" s="735"/>
      <c r="AK442" s="992"/>
      <c r="AL442" s="993" t="b">
        <f t="shared" si="27"/>
        <v>0</v>
      </c>
      <c r="AM442" s="989"/>
      <c r="AN442" s="989"/>
      <c r="AO442" s="989"/>
      <c r="AP442" s="994"/>
      <c r="AQ442" s="993" t="b">
        <f t="shared" si="28"/>
        <v>0</v>
      </c>
      <c r="AR442" s="989"/>
      <c r="AS442" s="989"/>
      <c r="AT442" s="735"/>
      <c r="AU442" s="992"/>
      <c r="AV442" s="993" t="b">
        <f t="shared" si="29"/>
        <v>0</v>
      </c>
      <c r="AW442" s="989"/>
      <c r="AX442" s="989"/>
      <c r="AY442" s="989"/>
      <c r="AZ442" s="735"/>
      <c r="BA442" s="735"/>
      <c r="BB442" s="735"/>
      <c r="BC442" s="735"/>
      <c r="BD442" s="735"/>
      <c r="BE442" s="735"/>
      <c r="BF442" s="995"/>
      <c r="BG442" s="996">
        <f ca="1" t="shared" si="30"/>
        <v>31550</v>
      </c>
      <c r="BH442" s="735"/>
      <c r="BI442" s="735"/>
      <c r="BJ442" s="735"/>
      <c r="BK442" s="864"/>
    </row>
    <row r="443" s="714" customFormat="1" customHeight="1" spans="1:63">
      <c r="A443" s="985"/>
      <c r="B443" s="735"/>
      <c r="C443" s="983"/>
      <c r="D443" s="864"/>
      <c r="E443" s="735"/>
      <c r="F443" s="984"/>
      <c r="G443" s="736"/>
      <c r="H443" s="736"/>
      <c r="I443" s="986"/>
      <c r="J443" s="736"/>
      <c r="K443" s="734"/>
      <c r="L443" s="986"/>
      <c r="M443" s="736"/>
      <c r="N443" s="987"/>
      <c r="O443" s="771"/>
      <c r="P443" s="984"/>
      <c r="Q443" s="989"/>
      <c r="R443" s="990"/>
      <c r="S443" s="991"/>
      <c r="T443" s="772"/>
      <c r="U443" s="735"/>
      <c r="V443" s="736"/>
      <c r="W443" s="735"/>
      <c r="X443" s="735"/>
      <c r="Y443" s="735"/>
      <c r="Z443" s="735"/>
      <c r="AA443" s="735"/>
      <c r="AB443" s="736"/>
      <c r="AC443" s="735"/>
      <c r="AD443" s="735"/>
      <c r="AE443" s="735"/>
      <c r="AF443" s="735"/>
      <c r="AG443" s="735"/>
      <c r="AH443" s="992"/>
      <c r="AI443" s="993" t="b">
        <f t="shared" si="26"/>
        <v>0</v>
      </c>
      <c r="AJ443" s="735"/>
      <c r="AK443" s="992"/>
      <c r="AL443" s="993" t="b">
        <f t="shared" si="27"/>
        <v>0</v>
      </c>
      <c r="AM443" s="989"/>
      <c r="AN443" s="989"/>
      <c r="AO443" s="989"/>
      <c r="AP443" s="994"/>
      <c r="AQ443" s="993" t="b">
        <f t="shared" si="28"/>
        <v>0</v>
      </c>
      <c r="AR443" s="989"/>
      <c r="AS443" s="989"/>
      <c r="AT443" s="735"/>
      <c r="AU443" s="992"/>
      <c r="AV443" s="993" t="b">
        <f t="shared" si="29"/>
        <v>0</v>
      </c>
      <c r="AW443" s="989"/>
      <c r="AX443" s="989"/>
      <c r="AY443" s="989"/>
      <c r="AZ443" s="735"/>
      <c r="BA443" s="735"/>
      <c r="BB443" s="735"/>
      <c r="BC443" s="735"/>
      <c r="BD443" s="735"/>
      <c r="BE443" s="735"/>
      <c r="BF443" s="995"/>
      <c r="BG443" s="996">
        <f ca="1" t="shared" si="30"/>
        <v>31550</v>
      </c>
      <c r="BH443" s="735"/>
      <c r="BI443" s="735"/>
      <c r="BJ443" s="735"/>
      <c r="BK443" s="864"/>
    </row>
    <row r="444" s="714" customFormat="1" customHeight="1" spans="1:63">
      <c r="A444" s="985"/>
      <c r="B444" s="735"/>
      <c r="C444" s="983"/>
      <c r="D444" s="864"/>
      <c r="E444" s="735"/>
      <c r="F444" s="984"/>
      <c r="G444" s="736"/>
      <c r="H444" s="736"/>
      <c r="I444" s="986"/>
      <c r="J444" s="736"/>
      <c r="K444" s="734"/>
      <c r="L444" s="986"/>
      <c r="M444" s="736"/>
      <c r="N444" s="987"/>
      <c r="O444" s="771"/>
      <c r="P444" s="984"/>
      <c r="Q444" s="989"/>
      <c r="R444" s="990"/>
      <c r="S444" s="991"/>
      <c r="T444" s="772"/>
      <c r="U444" s="735"/>
      <c r="V444" s="736"/>
      <c r="W444" s="735"/>
      <c r="X444" s="735"/>
      <c r="Y444" s="735"/>
      <c r="Z444" s="735"/>
      <c r="AA444" s="735"/>
      <c r="AB444" s="736"/>
      <c r="AC444" s="735"/>
      <c r="AD444" s="735"/>
      <c r="AE444" s="735"/>
      <c r="AF444" s="735"/>
      <c r="AG444" s="735"/>
      <c r="AH444" s="992"/>
      <c r="AI444" s="993" t="b">
        <f t="shared" si="26"/>
        <v>0</v>
      </c>
      <c r="AJ444" s="735"/>
      <c r="AK444" s="992"/>
      <c r="AL444" s="993" t="b">
        <f t="shared" si="27"/>
        <v>0</v>
      </c>
      <c r="AM444" s="989"/>
      <c r="AN444" s="989"/>
      <c r="AO444" s="989"/>
      <c r="AP444" s="994"/>
      <c r="AQ444" s="993" t="b">
        <f t="shared" si="28"/>
        <v>0</v>
      </c>
      <c r="AR444" s="989"/>
      <c r="AS444" s="989"/>
      <c r="AT444" s="735"/>
      <c r="AU444" s="992"/>
      <c r="AV444" s="993" t="b">
        <f t="shared" si="29"/>
        <v>0</v>
      </c>
      <c r="AW444" s="989"/>
      <c r="AX444" s="989"/>
      <c r="AY444" s="989"/>
      <c r="AZ444" s="735"/>
      <c r="BA444" s="735"/>
      <c r="BB444" s="735"/>
      <c r="BC444" s="735"/>
      <c r="BD444" s="735"/>
      <c r="BE444" s="735"/>
      <c r="BF444" s="995"/>
      <c r="BG444" s="996">
        <f ca="1" t="shared" si="30"/>
        <v>31550</v>
      </c>
      <c r="BH444" s="735"/>
      <c r="BI444" s="735"/>
      <c r="BJ444" s="735"/>
      <c r="BK444" s="864"/>
    </row>
    <row r="445" s="714" customFormat="1" customHeight="1" spans="1:63">
      <c r="A445" s="734"/>
      <c r="B445" s="735"/>
      <c r="C445" s="983"/>
      <c r="D445" s="864"/>
      <c r="E445" s="735"/>
      <c r="F445" s="984"/>
      <c r="G445" s="736"/>
      <c r="H445" s="736"/>
      <c r="I445" s="986"/>
      <c r="J445" s="736"/>
      <c r="K445" s="734"/>
      <c r="L445" s="986"/>
      <c r="M445" s="736"/>
      <c r="N445" s="987"/>
      <c r="O445" s="771"/>
      <c r="P445" s="984"/>
      <c r="Q445" s="989"/>
      <c r="R445" s="990"/>
      <c r="S445" s="991"/>
      <c r="T445" s="772"/>
      <c r="U445" s="735"/>
      <c r="V445" s="736"/>
      <c r="W445" s="735"/>
      <c r="X445" s="735"/>
      <c r="Y445" s="735"/>
      <c r="Z445" s="735"/>
      <c r="AA445" s="735"/>
      <c r="AB445" s="736"/>
      <c r="AC445" s="735"/>
      <c r="AD445" s="735"/>
      <c r="AE445" s="735"/>
      <c r="AF445" s="735"/>
      <c r="AG445" s="735"/>
      <c r="AH445" s="992"/>
      <c r="AI445" s="993" t="b">
        <f t="shared" si="26"/>
        <v>0</v>
      </c>
      <c r="AJ445" s="735"/>
      <c r="AK445" s="992"/>
      <c r="AL445" s="993" t="b">
        <f t="shared" si="27"/>
        <v>0</v>
      </c>
      <c r="AM445" s="989"/>
      <c r="AN445" s="989"/>
      <c r="AO445" s="989"/>
      <c r="AP445" s="994"/>
      <c r="AQ445" s="993" t="b">
        <f t="shared" si="28"/>
        <v>0</v>
      </c>
      <c r="AR445" s="989"/>
      <c r="AS445" s="989"/>
      <c r="AT445" s="735"/>
      <c r="AU445" s="992"/>
      <c r="AV445" s="993" t="b">
        <f t="shared" si="29"/>
        <v>0</v>
      </c>
      <c r="AW445" s="989"/>
      <c r="AX445" s="989"/>
      <c r="AY445" s="989"/>
      <c r="AZ445" s="735"/>
      <c r="BA445" s="735"/>
      <c r="BB445" s="735"/>
      <c r="BC445" s="735"/>
      <c r="BD445" s="735"/>
      <c r="BE445" s="735"/>
      <c r="BF445" s="995"/>
      <c r="BG445" s="996">
        <f ca="1" t="shared" si="30"/>
        <v>31550</v>
      </c>
      <c r="BH445" s="735"/>
      <c r="BI445" s="735"/>
      <c r="BJ445" s="735"/>
      <c r="BK445" s="864"/>
    </row>
    <row r="446" s="714" customFormat="1" customHeight="1" spans="1:63">
      <c r="A446" s="985"/>
      <c r="B446" s="735"/>
      <c r="C446" s="983"/>
      <c r="D446" s="864"/>
      <c r="E446" s="735"/>
      <c r="F446" s="984"/>
      <c r="G446" s="736"/>
      <c r="H446" s="736"/>
      <c r="I446" s="986"/>
      <c r="J446" s="736"/>
      <c r="K446" s="734"/>
      <c r="L446" s="986"/>
      <c r="M446" s="736"/>
      <c r="N446" s="987"/>
      <c r="O446" s="771"/>
      <c r="P446" s="984"/>
      <c r="Q446" s="989"/>
      <c r="R446" s="990"/>
      <c r="S446" s="991"/>
      <c r="T446" s="772"/>
      <c r="U446" s="735"/>
      <c r="V446" s="736"/>
      <c r="W446" s="735"/>
      <c r="X446" s="735"/>
      <c r="Y446" s="735"/>
      <c r="Z446" s="735"/>
      <c r="AA446" s="735"/>
      <c r="AB446" s="736"/>
      <c r="AC446" s="735"/>
      <c r="AD446" s="735"/>
      <c r="AE446" s="735"/>
      <c r="AF446" s="735"/>
      <c r="AG446" s="735"/>
      <c r="AH446" s="992"/>
      <c r="AI446" s="993" t="b">
        <f t="shared" si="26"/>
        <v>0</v>
      </c>
      <c r="AJ446" s="735"/>
      <c r="AK446" s="992"/>
      <c r="AL446" s="993" t="b">
        <f t="shared" si="27"/>
        <v>0</v>
      </c>
      <c r="AM446" s="989"/>
      <c r="AN446" s="989"/>
      <c r="AO446" s="989"/>
      <c r="AP446" s="994"/>
      <c r="AQ446" s="993" t="b">
        <f t="shared" si="28"/>
        <v>0</v>
      </c>
      <c r="AR446" s="989"/>
      <c r="AS446" s="989"/>
      <c r="AT446" s="735"/>
      <c r="AU446" s="992"/>
      <c r="AV446" s="993" t="b">
        <f t="shared" si="29"/>
        <v>0</v>
      </c>
      <c r="AW446" s="989"/>
      <c r="AX446" s="989"/>
      <c r="AY446" s="989"/>
      <c r="AZ446" s="735"/>
      <c r="BA446" s="735"/>
      <c r="BB446" s="735"/>
      <c r="BC446" s="735"/>
      <c r="BD446" s="735"/>
      <c r="BE446" s="735"/>
      <c r="BF446" s="995"/>
      <c r="BG446" s="996">
        <f ca="1" t="shared" si="30"/>
        <v>31550</v>
      </c>
      <c r="BH446" s="735"/>
      <c r="BI446" s="735"/>
      <c r="BJ446" s="735"/>
      <c r="BK446" s="864"/>
    </row>
    <row r="447" s="714" customFormat="1" customHeight="1" spans="1:63">
      <c r="A447" s="985"/>
      <c r="B447" s="735"/>
      <c r="C447" s="983"/>
      <c r="D447" s="864"/>
      <c r="E447" s="735"/>
      <c r="F447" s="984"/>
      <c r="G447" s="736"/>
      <c r="H447" s="736"/>
      <c r="I447" s="986"/>
      <c r="J447" s="736"/>
      <c r="K447" s="734"/>
      <c r="L447" s="986"/>
      <c r="M447" s="736"/>
      <c r="N447" s="987"/>
      <c r="O447" s="771"/>
      <c r="P447" s="984"/>
      <c r="Q447" s="989"/>
      <c r="R447" s="990"/>
      <c r="S447" s="991"/>
      <c r="T447" s="772"/>
      <c r="U447" s="735"/>
      <c r="V447" s="736"/>
      <c r="W447" s="735"/>
      <c r="X447" s="735"/>
      <c r="Y447" s="735"/>
      <c r="Z447" s="735"/>
      <c r="AA447" s="735"/>
      <c r="AB447" s="736"/>
      <c r="AC447" s="735"/>
      <c r="AD447" s="735"/>
      <c r="AE447" s="735"/>
      <c r="AF447" s="735"/>
      <c r="AG447" s="735"/>
      <c r="AH447" s="992"/>
      <c r="AI447" s="993" t="b">
        <f t="shared" si="26"/>
        <v>0</v>
      </c>
      <c r="AJ447" s="735"/>
      <c r="AK447" s="992"/>
      <c r="AL447" s="993" t="b">
        <f t="shared" si="27"/>
        <v>0</v>
      </c>
      <c r="AM447" s="989"/>
      <c r="AN447" s="989"/>
      <c r="AO447" s="989"/>
      <c r="AP447" s="994"/>
      <c r="AQ447" s="993" t="b">
        <f t="shared" si="28"/>
        <v>0</v>
      </c>
      <c r="AR447" s="989"/>
      <c r="AS447" s="989"/>
      <c r="AT447" s="735"/>
      <c r="AU447" s="992"/>
      <c r="AV447" s="993" t="b">
        <f t="shared" si="29"/>
        <v>0</v>
      </c>
      <c r="AW447" s="989"/>
      <c r="AX447" s="989"/>
      <c r="AY447" s="989"/>
      <c r="AZ447" s="735"/>
      <c r="BA447" s="735"/>
      <c r="BB447" s="735"/>
      <c r="BC447" s="735"/>
      <c r="BD447" s="735"/>
      <c r="BE447" s="735"/>
      <c r="BF447" s="995"/>
      <c r="BG447" s="996">
        <f ca="1" t="shared" si="30"/>
        <v>31550</v>
      </c>
      <c r="BH447" s="735"/>
      <c r="BI447" s="735"/>
      <c r="BJ447" s="735"/>
      <c r="BK447" s="864"/>
    </row>
    <row r="448" s="714" customFormat="1" customHeight="1" spans="1:63">
      <c r="A448" s="734"/>
      <c r="B448" s="735"/>
      <c r="C448" s="983"/>
      <c r="D448" s="864"/>
      <c r="E448" s="735"/>
      <c r="F448" s="984"/>
      <c r="G448" s="736"/>
      <c r="H448" s="736"/>
      <c r="I448" s="986"/>
      <c r="J448" s="736"/>
      <c r="K448" s="734"/>
      <c r="L448" s="986"/>
      <c r="M448" s="736"/>
      <c r="N448" s="987"/>
      <c r="O448" s="771"/>
      <c r="P448" s="984"/>
      <c r="Q448" s="989"/>
      <c r="R448" s="990"/>
      <c r="S448" s="991"/>
      <c r="T448" s="772"/>
      <c r="U448" s="735"/>
      <c r="V448" s="736"/>
      <c r="W448" s="735"/>
      <c r="X448" s="735"/>
      <c r="Y448" s="735"/>
      <c r="Z448" s="735"/>
      <c r="AA448" s="735"/>
      <c r="AB448" s="736"/>
      <c r="AC448" s="735"/>
      <c r="AD448" s="735"/>
      <c r="AE448" s="735"/>
      <c r="AF448" s="735"/>
      <c r="AG448" s="735"/>
      <c r="AH448" s="992"/>
      <c r="AI448" s="993" t="b">
        <f t="shared" si="26"/>
        <v>0</v>
      </c>
      <c r="AJ448" s="735"/>
      <c r="AK448" s="992"/>
      <c r="AL448" s="993" t="b">
        <f t="shared" si="27"/>
        <v>0</v>
      </c>
      <c r="AM448" s="989"/>
      <c r="AN448" s="989"/>
      <c r="AO448" s="989"/>
      <c r="AP448" s="994"/>
      <c r="AQ448" s="993" t="b">
        <f t="shared" si="28"/>
        <v>0</v>
      </c>
      <c r="AR448" s="989"/>
      <c r="AS448" s="989"/>
      <c r="AT448" s="735"/>
      <c r="AU448" s="992"/>
      <c r="AV448" s="993" t="b">
        <f t="shared" si="29"/>
        <v>0</v>
      </c>
      <c r="AW448" s="989"/>
      <c r="AX448" s="989"/>
      <c r="AY448" s="989"/>
      <c r="AZ448" s="735"/>
      <c r="BA448" s="735"/>
      <c r="BB448" s="735"/>
      <c r="BC448" s="735"/>
      <c r="BD448" s="735"/>
      <c r="BE448" s="735"/>
      <c r="BF448" s="995"/>
      <c r="BG448" s="996">
        <f ca="1" t="shared" si="30"/>
        <v>31550</v>
      </c>
      <c r="BH448" s="735"/>
      <c r="BI448" s="735"/>
      <c r="BJ448" s="735"/>
      <c r="BK448" s="864"/>
    </row>
    <row r="449" s="714" customFormat="1" customHeight="1" spans="1:63">
      <c r="A449" s="985"/>
      <c r="B449" s="735"/>
      <c r="C449" s="983"/>
      <c r="D449" s="864"/>
      <c r="E449" s="735"/>
      <c r="F449" s="984"/>
      <c r="G449" s="736"/>
      <c r="H449" s="736"/>
      <c r="I449" s="986"/>
      <c r="J449" s="736"/>
      <c r="K449" s="734"/>
      <c r="L449" s="986"/>
      <c r="M449" s="736"/>
      <c r="N449" s="987"/>
      <c r="O449" s="771"/>
      <c r="P449" s="984"/>
      <c r="Q449" s="989"/>
      <c r="R449" s="990"/>
      <c r="S449" s="991"/>
      <c r="T449" s="772"/>
      <c r="U449" s="735"/>
      <c r="V449" s="736"/>
      <c r="W449" s="735"/>
      <c r="X449" s="735"/>
      <c r="Y449" s="735"/>
      <c r="Z449" s="735"/>
      <c r="AA449" s="735"/>
      <c r="AB449" s="736"/>
      <c r="AC449" s="735"/>
      <c r="AD449" s="735"/>
      <c r="AE449" s="735"/>
      <c r="AF449" s="735"/>
      <c r="AG449" s="735"/>
      <c r="AH449" s="992"/>
      <c r="AI449" s="993" t="b">
        <f t="shared" si="26"/>
        <v>0</v>
      </c>
      <c r="AJ449" s="735"/>
      <c r="AK449" s="992"/>
      <c r="AL449" s="993" t="b">
        <f t="shared" si="27"/>
        <v>0</v>
      </c>
      <c r="AM449" s="989"/>
      <c r="AN449" s="989"/>
      <c r="AO449" s="989"/>
      <c r="AP449" s="994"/>
      <c r="AQ449" s="993" t="b">
        <f t="shared" si="28"/>
        <v>0</v>
      </c>
      <c r="AR449" s="989"/>
      <c r="AS449" s="989"/>
      <c r="AT449" s="735"/>
      <c r="AU449" s="992"/>
      <c r="AV449" s="993" t="b">
        <f t="shared" si="29"/>
        <v>0</v>
      </c>
      <c r="AW449" s="989"/>
      <c r="AX449" s="989"/>
      <c r="AY449" s="989"/>
      <c r="AZ449" s="735"/>
      <c r="BA449" s="735"/>
      <c r="BB449" s="735"/>
      <c r="BC449" s="735"/>
      <c r="BD449" s="735"/>
      <c r="BE449" s="735"/>
      <c r="BF449" s="995"/>
      <c r="BG449" s="996">
        <f ca="1" t="shared" si="30"/>
        <v>31550</v>
      </c>
      <c r="BH449" s="735"/>
      <c r="BI449" s="735"/>
      <c r="BJ449" s="735"/>
      <c r="BK449" s="864"/>
    </row>
    <row r="450" s="714" customFormat="1" customHeight="1" spans="1:63">
      <c r="A450" s="985"/>
      <c r="B450" s="735"/>
      <c r="C450" s="983"/>
      <c r="D450" s="864"/>
      <c r="E450" s="735"/>
      <c r="F450" s="984"/>
      <c r="G450" s="736"/>
      <c r="H450" s="736"/>
      <c r="I450" s="986"/>
      <c r="J450" s="736"/>
      <c r="K450" s="734"/>
      <c r="L450" s="986"/>
      <c r="M450" s="736"/>
      <c r="N450" s="987"/>
      <c r="O450" s="771"/>
      <c r="P450" s="984"/>
      <c r="Q450" s="989"/>
      <c r="R450" s="990"/>
      <c r="S450" s="991"/>
      <c r="T450" s="772"/>
      <c r="U450" s="735"/>
      <c r="V450" s="736"/>
      <c r="W450" s="735"/>
      <c r="X450" s="735"/>
      <c r="Y450" s="735"/>
      <c r="Z450" s="735"/>
      <c r="AA450" s="735"/>
      <c r="AB450" s="736"/>
      <c r="AC450" s="735"/>
      <c r="AD450" s="735"/>
      <c r="AE450" s="735"/>
      <c r="AF450" s="735"/>
      <c r="AG450" s="735"/>
      <c r="AH450" s="992"/>
      <c r="AI450" s="993" t="b">
        <f t="shared" si="26"/>
        <v>0</v>
      </c>
      <c r="AJ450" s="735"/>
      <c r="AK450" s="992"/>
      <c r="AL450" s="993" t="b">
        <f t="shared" si="27"/>
        <v>0</v>
      </c>
      <c r="AM450" s="989"/>
      <c r="AN450" s="989"/>
      <c r="AO450" s="989"/>
      <c r="AP450" s="994"/>
      <c r="AQ450" s="993" t="b">
        <f t="shared" si="28"/>
        <v>0</v>
      </c>
      <c r="AR450" s="989"/>
      <c r="AS450" s="989"/>
      <c r="AT450" s="735"/>
      <c r="AU450" s="992"/>
      <c r="AV450" s="993" t="b">
        <f t="shared" si="29"/>
        <v>0</v>
      </c>
      <c r="AW450" s="989"/>
      <c r="AX450" s="989"/>
      <c r="AY450" s="989"/>
      <c r="AZ450" s="735"/>
      <c r="BA450" s="735"/>
      <c r="BB450" s="735"/>
      <c r="BC450" s="735"/>
      <c r="BD450" s="735"/>
      <c r="BE450" s="735"/>
      <c r="BF450" s="995"/>
      <c r="BG450" s="996">
        <f ca="1" t="shared" si="30"/>
        <v>31550</v>
      </c>
      <c r="BH450" s="735"/>
      <c r="BI450" s="735"/>
      <c r="BJ450" s="735"/>
      <c r="BK450" s="864"/>
    </row>
    <row r="451" s="714" customFormat="1" customHeight="1" spans="1:63">
      <c r="A451" s="734"/>
      <c r="B451" s="735"/>
      <c r="C451" s="983"/>
      <c r="D451" s="864"/>
      <c r="E451" s="735"/>
      <c r="F451" s="984"/>
      <c r="G451" s="736"/>
      <c r="H451" s="736"/>
      <c r="I451" s="986"/>
      <c r="J451" s="736"/>
      <c r="K451" s="734"/>
      <c r="L451" s="986"/>
      <c r="M451" s="736"/>
      <c r="N451" s="987"/>
      <c r="O451" s="771"/>
      <c r="P451" s="984"/>
      <c r="Q451" s="989"/>
      <c r="R451" s="990"/>
      <c r="S451" s="991"/>
      <c r="T451" s="772"/>
      <c r="U451" s="735"/>
      <c r="V451" s="736"/>
      <c r="W451" s="735"/>
      <c r="X451" s="735"/>
      <c r="Y451" s="735"/>
      <c r="Z451" s="735"/>
      <c r="AA451" s="735"/>
      <c r="AB451" s="736"/>
      <c r="AC451" s="735"/>
      <c r="AD451" s="735"/>
      <c r="AE451" s="735"/>
      <c r="AF451" s="735"/>
      <c r="AG451" s="735"/>
      <c r="AH451" s="992"/>
      <c r="AI451" s="993" t="b">
        <f t="shared" si="26"/>
        <v>0</v>
      </c>
      <c r="AJ451" s="735"/>
      <c r="AK451" s="992"/>
      <c r="AL451" s="993" t="b">
        <f t="shared" si="27"/>
        <v>0</v>
      </c>
      <c r="AM451" s="989"/>
      <c r="AN451" s="989"/>
      <c r="AO451" s="989"/>
      <c r="AP451" s="994"/>
      <c r="AQ451" s="993" t="b">
        <f t="shared" si="28"/>
        <v>0</v>
      </c>
      <c r="AR451" s="989"/>
      <c r="AS451" s="989"/>
      <c r="AT451" s="735"/>
      <c r="AU451" s="992"/>
      <c r="AV451" s="993" t="b">
        <f t="shared" si="29"/>
        <v>0</v>
      </c>
      <c r="AW451" s="989"/>
      <c r="AX451" s="989"/>
      <c r="AY451" s="989"/>
      <c r="AZ451" s="735"/>
      <c r="BA451" s="735"/>
      <c r="BB451" s="735"/>
      <c r="BC451" s="735"/>
      <c r="BD451" s="735"/>
      <c r="BE451" s="735"/>
      <c r="BF451" s="995"/>
      <c r="BG451" s="996">
        <f ca="1" t="shared" si="30"/>
        <v>31550</v>
      </c>
      <c r="BH451" s="735"/>
      <c r="BI451" s="735"/>
      <c r="BJ451" s="735"/>
      <c r="BK451" s="864"/>
    </row>
    <row r="452" s="714" customFormat="1" customHeight="1" spans="1:63">
      <c r="A452" s="985"/>
      <c r="B452" s="735"/>
      <c r="C452" s="983"/>
      <c r="D452" s="864"/>
      <c r="E452" s="735"/>
      <c r="F452" s="984"/>
      <c r="G452" s="736"/>
      <c r="H452" s="736"/>
      <c r="I452" s="986"/>
      <c r="J452" s="736"/>
      <c r="K452" s="734"/>
      <c r="L452" s="986"/>
      <c r="M452" s="736"/>
      <c r="N452" s="987"/>
      <c r="O452" s="771"/>
      <c r="P452" s="984"/>
      <c r="Q452" s="989"/>
      <c r="R452" s="990"/>
      <c r="S452" s="991"/>
      <c r="T452" s="772"/>
      <c r="U452" s="735"/>
      <c r="V452" s="736"/>
      <c r="W452" s="735"/>
      <c r="X452" s="735"/>
      <c r="Y452" s="735"/>
      <c r="Z452" s="735"/>
      <c r="AA452" s="735"/>
      <c r="AB452" s="736"/>
      <c r="AC452" s="735"/>
      <c r="AD452" s="735"/>
      <c r="AE452" s="735"/>
      <c r="AF452" s="735"/>
      <c r="AG452" s="735"/>
      <c r="AH452" s="992"/>
      <c r="AI452" s="993" t="b">
        <f t="shared" si="26"/>
        <v>0</v>
      </c>
      <c r="AJ452" s="735"/>
      <c r="AK452" s="992"/>
      <c r="AL452" s="993" t="b">
        <f t="shared" si="27"/>
        <v>0</v>
      </c>
      <c r="AM452" s="989"/>
      <c r="AN452" s="989"/>
      <c r="AO452" s="989"/>
      <c r="AP452" s="994"/>
      <c r="AQ452" s="993" t="b">
        <f t="shared" si="28"/>
        <v>0</v>
      </c>
      <c r="AR452" s="989"/>
      <c r="AS452" s="989"/>
      <c r="AT452" s="735"/>
      <c r="AU452" s="992"/>
      <c r="AV452" s="993" t="b">
        <f t="shared" si="29"/>
        <v>0</v>
      </c>
      <c r="AW452" s="989"/>
      <c r="AX452" s="989"/>
      <c r="AY452" s="989"/>
      <c r="AZ452" s="735"/>
      <c r="BA452" s="735"/>
      <c r="BB452" s="735"/>
      <c r="BC452" s="735"/>
      <c r="BD452" s="735"/>
      <c r="BE452" s="735"/>
      <c r="BF452" s="995"/>
      <c r="BG452" s="996">
        <f ca="1" t="shared" si="30"/>
        <v>31550</v>
      </c>
      <c r="BH452" s="735"/>
      <c r="BI452" s="735"/>
      <c r="BJ452" s="735"/>
      <c r="BK452" s="864"/>
    </row>
    <row r="453" s="714" customFormat="1" customHeight="1" spans="1:63">
      <c r="A453" s="985"/>
      <c r="B453" s="735"/>
      <c r="C453" s="983"/>
      <c r="D453" s="864"/>
      <c r="E453" s="735"/>
      <c r="F453" s="984"/>
      <c r="G453" s="736"/>
      <c r="H453" s="736"/>
      <c r="I453" s="986"/>
      <c r="J453" s="736"/>
      <c r="K453" s="734"/>
      <c r="L453" s="986"/>
      <c r="M453" s="736"/>
      <c r="N453" s="987"/>
      <c r="O453" s="771"/>
      <c r="P453" s="984"/>
      <c r="Q453" s="989"/>
      <c r="R453" s="990"/>
      <c r="S453" s="991"/>
      <c r="T453" s="772"/>
      <c r="U453" s="735"/>
      <c r="V453" s="736"/>
      <c r="W453" s="735"/>
      <c r="X453" s="735"/>
      <c r="Y453" s="735"/>
      <c r="Z453" s="735"/>
      <c r="AA453" s="735"/>
      <c r="AB453" s="736"/>
      <c r="AC453" s="735"/>
      <c r="AD453" s="735"/>
      <c r="AE453" s="735"/>
      <c r="AF453" s="735"/>
      <c r="AG453" s="735"/>
      <c r="AH453" s="992"/>
      <c r="AI453" s="993" t="b">
        <f t="shared" si="26"/>
        <v>0</v>
      </c>
      <c r="AJ453" s="735"/>
      <c r="AK453" s="992"/>
      <c r="AL453" s="993" t="b">
        <f t="shared" si="27"/>
        <v>0</v>
      </c>
      <c r="AM453" s="989"/>
      <c r="AN453" s="989"/>
      <c r="AO453" s="989"/>
      <c r="AP453" s="994"/>
      <c r="AQ453" s="993" t="b">
        <f t="shared" si="28"/>
        <v>0</v>
      </c>
      <c r="AR453" s="989"/>
      <c r="AS453" s="989"/>
      <c r="AT453" s="735"/>
      <c r="AU453" s="992"/>
      <c r="AV453" s="993" t="b">
        <f t="shared" si="29"/>
        <v>0</v>
      </c>
      <c r="AW453" s="989"/>
      <c r="AX453" s="989"/>
      <c r="AY453" s="989"/>
      <c r="AZ453" s="735"/>
      <c r="BA453" s="735"/>
      <c r="BB453" s="735"/>
      <c r="BC453" s="735"/>
      <c r="BD453" s="735"/>
      <c r="BE453" s="735"/>
      <c r="BF453" s="995"/>
      <c r="BG453" s="996">
        <f ca="1" t="shared" si="30"/>
        <v>31550</v>
      </c>
      <c r="BH453" s="735"/>
      <c r="BI453" s="735"/>
      <c r="BJ453" s="735"/>
      <c r="BK453" s="864"/>
    </row>
    <row r="454" s="714" customFormat="1" customHeight="1" spans="1:63">
      <c r="A454" s="734"/>
      <c r="B454" s="735"/>
      <c r="C454" s="983"/>
      <c r="D454" s="864"/>
      <c r="E454" s="735"/>
      <c r="F454" s="984"/>
      <c r="G454" s="736"/>
      <c r="H454" s="736"/>
      <c r="I454" s="986"/>
      <c r="J454" s="736"/>
      <c r="K454" s="734"/>
      <c r="L454" s="986"/>
      <c r="M454" s="736"/>
      <c r="N454" s="987"/>
      <c r="O454" s="771"/>
      <c r="P454" s="984"/>
      <c r="Q454" s="989"/>
      <c r="R454" s="990"/>
      <c r="S454" s="991"/>
      <c r="T454" s="772"/>
      <c r="U454" s="735"/>
      <c r="V454" s="736"/>
      <c r="W454" s="735"/>
      <c r="X454" s="735"/>
      <c r="Y454" s="735"/>
      <c r="Z454" s="735"/>
      <c r="AA454" s="735"/>
      <c r="AB454" s="736"/>
      <c r="AC454" s="735"/>
      <c r="AD454" s="735"/>
      <c r="AE454" s="735"/>
      <c r="AF454" s="735"/>
      <c r="AG454" s="735"/>
      <c r="AH454" s="992"/>
      <c r="AI454" s="993" t="b">
        <f t="shared" si="26"/>
        <v>0</v>
      </c>
      <c r="AJ454" s="735"/>
      <c r="AK454" s="992"/>
      <c r="AL454" s="993" t="b">
        <f t="shared" si="27"/>
        <v>0</v>
      </c>
      <c r="AM454" s="989"/>
      <c r="AN454" s="989"/>
      <c r="AO454" s="989"/>
      <c r="AP454" s="994"/>
      <c r="AQ454" s="993" t="b">
        <f t="shared" si="28"/>
        <v>0</v>
      </c>
      <c r="AR454" s="989"/>
      <c r="AS454" s="989"/>
      <c r="AT454" s="735"/>
      <c r="AU454" s="992"/>
      <c r="AV454" s="993" t="b">
        <f t="shared" si="29"/>
        <v>0</v>
      </c>
      <c r="AW454" s="989"/>
      <c r="AX454" s="989"/>
      <c r="AY454" s="989"/>
      <c r="AZ454" s="735"/>
      <c r="BA454" s="735"/>
      <c r="BB454" s="735"/>
      <c r="BC454" s="735"/>
      <c r="BD454" s="735"/>
      <c r="BE454" s="735"/>
      <c r="BF454" s="995"/>
      <c r="BG454" s="996">
        <f ca="1" t="shared" si="30"/>
        <v>31550</v>
      </c>
      <c r="BH454" s="735"/>
      <c r="BI454" s="735"/>
      <c r="BJ454" s="735"/>
      <c r="BK454" s="864"/>
    </row>
    <row r="455" s="714" customFormat="1" customHeight="1" spans="1:63">
      <c r="A455" s="985"/>
      <c r="B455" s="735"/>
      <c r="C455" s="983"/>
      <c r="D455" s="864"/>
      <c r="E455" s="735"/>
      <c r="F455" s="984"/>
      <c r="G455" s="736"/>
      <c r="H455" s="736"/>
      <c r="I455" s="986"/>
      <c r="J455" s="736"/>
      <c r="K455" s="734"/>
      <c r="L455" s="986"/>
      <c r="M455" s="736"/>
      <c r="N455" s="987"/>
      <c r="O455" s="771"/>
      <c r="P455" s="984"/>
      <c r="Q455" s="989"/>
      <c r="R455" s="990"/>
      <c r="S455" s="991"/>
      <c r="T455" s="772"/>
      <c r="U455" s="735"/>
      <c r="V455" s="736"/>
      <c r="W455" s="735"/>
      <c r="X455" s="735"/>
      <c r="Y455" s="735"/>
      <c r="Z455" s="735"/>
      <c r="AA455" s="735"/>
      <c r="AB455" s="736"/>
      <c r="AC455" s="735"/>
      <c r="AD455" s="735"/>
      <c r="AE455" s="735"/>
      <c r="AF455" s="735"/>
      <c r="AG455" s="735"/>
      <c r="AH455" s="992"/>
      <c r="AI455" s="993" t="b">
        <f t="shared" si="26"/>
        <v>0</v>
      </c>
      <c r="AJ455" s="735"/>
      <c r="AK455" s="992"/>
      <c r="AL455" s="993" t="b">
        <f t="shared" si="27"/>
        <v>0</v>
      </c>
      <c r="AM455" s="989"/>
      <c r="AN455" s="989"/>
      <c r="AO455" s="989"/>
      <c r="AP455" s="994"/>
      <c r="AQ455" s="993" t="b">
        <f t="shared" si="28"/>
        <v>0</v>
      </c>
      <c r="AR455" s="989"/>
      <c r="AS455" s="989"/>
      <c r="AT455" s="735"/>
      <c r="AU455" s="992"/>
      <c r="AV455" s="993" t="b">
        <f t="shared" si="29"/>
        <v>0</v>
      </c>
      <c r="AW455" s="989"/>
      <c r="AX455" s="989"/>
      <c r="AY455" s="989"/>
      <c r="AZ455" s="735"/>
      <c r="BA455" s="735"/>
      <c r="BB455" s="735"/>
      <c r="BC455" s="735"/>
      <c r="BD455" s="735"/>
      <c r="BE455" s="735"/>
      <c r="BF455" s="995"/>
      <c r="BG455" s="996">
        <f ca="1" t="shared" si="30"/>
        <v>31550</v>
      </c>
      <c r="BH455" s="735"/>
      <c r="BI455" s="735"/>
      <c r="BJ455" s="735"/>
      <c r="BK455" s="864"/>
    </row>
    <row r="456" s="714" customFormat="1" customHeight="1" spans="1:63">
      <c r="A456" s="985"/>
      <c r="B456" s="735"/>
      <c r="C456" s="983"/>
      <c r="D456" s="864"/>
      <c r="E456" s="735"/>
      <c r="F456" s="984"/>
      <c r="G456" s="736"/>
      <c r="H456" s="736"/>
      <c r="I456" s="986"/>
      <c r="J456" s="736"/>
      <c r="K456" s="734"/>
      <c r="L456" s="986"/>
      <c r="M456" s="736"/>
      <c r="N456" s="987"/>
      <c r="O456" s="771"/>
      <c r="P456" s="984"/>
      <c r="Q456" s="989"/>
      <c r="R456" s="990"/>
      <c r="S456" s="991"/>
      <c r="T456" s="772"/>
      <c r="U456" s="735"/>
      <c r="V456" s="736"/>
      <c r="W456" s="735"/>
      <c r="X456" s="735"/>
      <c r="Y456" s="735"/>
      <c r="Z456" s="735"/>
      <c r="AA456" s="735"/>
      <c r="AB456" s="736"/>
      <c r="AC456" s="735"/>
      <c r="AD456" s="735"/>
      <c r="AE456" s="735"/>
      <c r="AF456" s="735"/>
      <c r="AG456" s="735"/>
      <c r="AH456" s="992"/>
      <c r="AI456" s="993" t="b">
        <f t="shared" si="26"/>
        <v>0</v>
      </c>
      <c r="AJ456" s="735"/>
      <c r="AK456" s="992"/>
      <c r="AL456" s="993" t="b">
        <f t="shared" si="27"/>
        <v>0</v>
      </c>
      <c r="AM456" s="989"/>
      <c r="AN456" s="989"/>
      <c r="AO456" s="989"/>
      <c r="AP456" s="994"/>
      <c r="AQ456" s="993" t="b">
        <f t="shared" si="28"/>
        <v>0</v>
      </c>
      <c r="AR456" s="989"/>
      <c r="AS456" s="989"/>
      <c r="AT456" s="735"/>
      <c r="AU456" s="992"/>
      <c r="AV456" s="993" t="b">
        <f t="shared" si="29"/>
        <v>0</v>
      </c>
      <c r="AW456" s="989"/>
      <c r="AX456" s="989"/>
      <c r="AY456" s="989"/>
      <c r="AZ456" s="735"/>
      <c r="BA456" s="735"/>
      <c r="BB456" s="735"/>
      <c r="BC456" s="735"/>
      <c r="BD456" s="735"/>
      <c r="BE456" s="735"/>
      <c r="BF456" s="995"/>
      <c r="BG456" s="996">
        <f ca="1" t="shared" si="30"/>
        <v>31550</v>
      </c>
      <c r="BH456" s="735"/>
      <c r="BI456" s="735"/>
      <c r="BJ456" s="735"/>
      <c r="BK456" s="864"/>
    </row>
    <row r="457" s="714" customFormat="1" customHeight="1" spans="1:63">
      <c r="A457" s="734"/>
      <c r="B457" s="735"/>
      <c r="C457" s="983"/>
      <c r="D457" s="864"/>
      <c r="E457" s="735"/>
      <c r="F457" s="984"/>
      <c r="G457" s="736"/>
      <c r="H457" s="736"/>
      <c r="I457" s="986"/>
      <c r="J457" s="736"/>
      <c r="K457" s="734"/>
      <c r="L457" s="986"/>
      <c r="M457" s="736"/>
      <c r="N457" s="987"/>
      <c r="O457" s="771"/>
      <c r="P457" s="984"/>
      <c r="Q457" s="989"/>
      <c r="R457" s="990"/>
      <c r="S457" s="991"/>
      <c r="T457" s="772"/>
      <c r="U457" s="735"/>
      <c r="V457" s="736"/>
      <c r="W457" s="735"/>
      <c r="X457" s="735"/>
      <c r="Y457" s="735"/>
      <c r="Z457" s="735"/>
      <c r="AA457" s="735"/>
      <c r="AB457" s="736"/>
      <c r="AC457" s="735"/>
      <c r="AD457" s="735"/>
      <c r="AE457" s="735"/>
      <c r="AF457" s="735"/>
      <c r="AG457" s="735"/>
      <c r="AH457" s="992"/>
      <c r="AI457" s="993" t="b">
        <f t="shared" si="26"/>
        <v>0</v>
      </c>
      <c r="AJ457" s="735"/>
      <c r="AK457" s="992"/>
      <c r="AL457" s="993" t="b">
        <f t="shared" si="27"/>
        <v>0</v>
      </c>
      <c r="AM457" s="989"/>
      <c r="AN457" s="989"/>
      <c r="AO457" s="989"/>
      <c r="AP457" s="994"/>
      <c r="AQ457" s="993" t="b">
        <f t="shared" si="28"/>
        <v>0</v>
      </c>
      <c r="AR457" s="989"/>
      <c r="AS457" s="989"/>
      <c r="AT457" s="735"/>
      <c r="AU457" s="992"/>
      <c r="AV457" s="993" t="b">
        <f t="shared" si="29"/>
        <v>0</v>
      </c>
      <c r="AW457" s="989"/>
      <c r="AX457" s="989"/>
      <c r="AY457" s="989"/>
      <c r="AZ457" s="735"/>
      <c r="BA457" s="735"/>
      <c r="BB457" s="735"/>
      <c r="BC457" s="735"/>
      <c r="BD457" s="735"/>
      <c r="BE457" s="735"/>
      <c r="BF457" s="995"/>
      <c r="BG457" s="996">
        <f ca="1" t="shared" si="30"/>
        <v>31550</v>
      </c>
      <c r="BH457" s="735"/>
      <c r="BI457" s="735"/>
      <c r="BJ457" s="735"/>
      <c r="BK457" s="864"/>
    </row>
    <row r="458" s="714" customFormat="1" customHeight="1" spans="1:63">
      <c r="A458" s="985"/>
      <c r="B458" s="735"/>
      <c r="C458" s="983"/>
      <c r="D458" s="864"/>
      <c r="E458" s="735"/>
      <c r="F458" s="984"/>
      <c r="G458" s="736"/>
      <c r="H458" s="736"/>
      <c r="I458" s="986"/>
      <c r="J458" s="736"/>
      <c r="K458" s="734"/>
      <c r="L458" s="986"/>
      <c r="M458" s="736"/>
      <c r="N458" s="987"/>
      <c r="O458" s="771"/>
      <c r="P458" s="984"/>
      <c r="Q458" s="989"/>
      <c r="R458" s="990"/>
      <c r="S458" s="991"/>
      <c r="T458" s="772"/>
      <c r="U458" s="735"/>
      <c r="V458" s="736"/>
      <c r="W458" s="735"/>
      <c r="X458" s="735"/>
      <c r="Y458" s="735"/>
      <c r="Z458" s="735"/>
      <c r="AA458" s="735"/>
      <c r="AB458" s="736"/>
      <c r="AC458" s="735"/>
      <c r="AD458" s="735"/>
      <c r="AE458" s="735"/>
      <c r="AF458" s="735"/>
      <c r="AG458" s="735"/>
      <c r="AH458" s="992"/>
      <c r="AI458" s="993" t="b">
        <f t="shared" si="26"/>
        <v>0</v>
      </c>
      <c r="AJ458" s="735"/>
      <c r="AK458" s="992"/>
      <c r="AL458" s="993" t="b">
        <f t="shared" si="27"/>
        <v>0</v>
      </c>
      <c r="AM458" s="989"/>
      <c r="AN458" s="989"/>
      <c r="AO458" s="989"/>
      <c r="AP458" s="994"/>
      <c r="AQ458" s="993" t="b">
        <f t="shared" si="28"/>
        <v>0</v>
      </c>
      <c r="AR458" s="989"/>
      <c r="AS458" s="989"/>
      <c r="AT458" s="735"/>
      <c r="AU458" s="992"/>
      <c r="AV458" s="993" t="b">
        <f t="shared" si="29"/>
        <v>0</v>
      </c>
      <c r="AW458" s="989"/>
      <c r="AX458" s="989"/>
      <c r="AY458" s="989"/>
      <c r="AZ458" s="735"/>
      <c r="BA458" s="735"/>
      <c r="BB458" s="735"/>
      <c r="BC458" s="735"/>
      <c r="BD458" s="735"/>
      <c r="BE458" s="735"/>
      <c r="BF458" s="995"/>
      <c r="BG458" s="996">
        <f ca="1" t="shared" si="30"/>
        <v>31550</v>
      </c>
      <c r="BH458" s="735"/>
      <c r="BI458" s="735"/>
      <c r="BJ458" s="735"/>
      <c r="BK458" s="864"/>
    </row>
    <row r="459" s="714" customFormat="1" customHeight="1" spans="1:63">
      <c r="A459" s="985"/>
      <c r="B459" s="735"/>
      <c r="C459" s="983"/>
      <c r="D459" s="864"/>
      <c r="E459" s="735"/>
      <c r="F459" s="984"/>
      <c r="G459" s="736"/>
      <c r="H459" s="736"/>
      <c r="I459" s="986"/>
      <c r="J459" s="736"/>
      <c r="K459" s="734"/>
      <c r="L459" s="986"/>
      <c r="M459" s="736"/>
      <c r="N459" s="987"/>
      <c r="O459" s="771"/>
      <c r="P459" s="984"/>
      <c r="Q459" s="989"/>
      <c r="R459" s="990"/>
      <c r="S459" s="991"/>
      <c r="T459" s="772"/>
      <c r="U459" s="735"/>
      <c r="V459" s="736"/>
      <c r="W459" s="735"/>
      <c r="X459" s="735"/>
      <c r="Y459" s="735"/>
      <c r="Z459" s="735"/>
      <c r="AA459" s="735"/>
      <c r="AB459" s="736"/>
      <c r="AC459" s="735"/>
      <c r="AD459" s="735"/>
      <c r="AE459" s="735"/>
      <c r="AF459" s="735"/>
      <c r="AG459" s="735"/>
      <c r="AH459" s="992"/>
      <c r="AI459" s="993" t="b">
        <f t="shared" ref="AI459:AI522" si="31">IF(AH459&gt;0,TEXT(AH459,"MMMM"))</f>
        <v>0</v>
      </c>
      <c r="AJ459" s="735"/>
      <c r="AK459" s="992"/>
      <c r="AL459" s="993" t="b">
        <f t="shared" ref="AL459:AL522" si="32">IF(AK459&gt;0,TEXT(AK459,"MMMM"))</f>
        <v>0</v>
      </c>
      <c r="AM459" s="989"/>
      <c r="AN459" s="989"/>
      <c r="AO459" s="989"/>
      <c r="AP459" s="994"/>
      <c r="AQ459" s="993" t="b">
        <f t="shared" ref="AQ459:AQ522" si="33">IF(AP459&gt;0,TEXT(AP459,"MMMM"))</f>
        <v>0</v>
      </c>
      <c r="AR459" s="989"/>
      <c r="AS459" s="989"/>
      <c r="AT459" s="735"/>
      <c r="AU459" s="992"/>
      <c r="AV459" s="993" t="b">
        <f t="shared" ref="AV459:AV522" si="34">IF(AU459&gt;0,TEXT(AU459,"MMMM"))</f>
        <v>0</v>
      </c>
      <c r="AW459" s="989"/>
      <c r="AX459" s="989"/>
      <c r="AY459" s="989"/>
      <c r="AZ459" s="735"/>
      <c r="BA459" s="735"/>
      <c r="BB459" s="735"/>
      <c r="BC459" s="735"/>
      <c r="BD459" s="735"/>
      <c r="BE459" s="735"/>
      <c r="BF459" s="995"/>
      <c r="BG459" s="996">
        <f ca="1" t="shared" ref="BG459:BG522" si="35">NETWORKDAYS(BF459,TODAY())</f>
        <v>31550</v>
      </c>
      <c r="BH459" s="735"/>
      <c r="BI459" s="735"/>
      <c r="BJ459" s="735"/>
      <c r="BK459" s="864"/>
    </row>
    <row r="460" s="714" customFormat="1" customHeight="1" spans="1:63">
      <c r="A460" s="734"/>
      <c r="B460" s="735"/>
      <c r="C460" s="983"/>
      <c r="D460" s="864"/>
      <c r="E460" s="735"/>
      <c r="F460" s="984"/>
      <c r="G460" s="736"/>
      <c r="H460" s="736"/>
      <c r="I460" s="986"/>
      <c r="J460" s="736"/>
      <c r="K460" s="734"/>
      <c r="L460" s="986"/>
      <c r="M460" s="736"/>
      <c r="N460" s="987"/>
      <c r="O460" s="771"/>
      <c r="P460" s="984"/>
      <c r="Q460" s="989"/>
      <c r="R460" s="990"/>
      <c r="S460" s="991"/>
      <c r="T460" s="772"/>
      <c r="U460" s="735"/>
      <c r="V460" s="736"/>
      <c r="W460" s="735"/>
      <c r="X460" s="735"/>
      <c r="Y460" s="735"/>
      <c r="Z460" s="735"/>
      <c r="AA460" s="735"/>
      <c r="AB460" s="736"/>
      <c r="AC460" s="735"/>
      <c r="AD460" s="735"/>
      <c r="AE460" s="735"/>
      <c r="AF460" s="735"/>
      <c r="AG460" s="735"/>
      <c r="AH460" s="992"/>
      <c r="AI460" s="993" t="b">
        <f t="shared" si="31"/>
        <v>0</v>
      </c>
      <c r="AJ460" s="735"/>
      <c r="AK460" s="992"/>
      <c r="AL460" s="993" t="b">
        <f t="shared" si="32"/>
        <v>0</v>
      </c>
      <c r="AM460" s="989"/>
      <c r="AN460" s="989"/>
      <c r="AO460" s="989"/>
      <c r="AP460" s="994"/>
      <c r="AQ460" s="993" t="b">
        <f t="shared" si="33"/>
        <v>0</v>
      </c>
      <c r="AR460" s="989"/>
      <c r="AS460" s="989"/>
      <c r="AT460" s="735"/>
      <c r="AU460" s="992"/>
      <c r="AV460" s="993" t="b">
        <f t="shared" si="34"/>
        <v>0</v>
      </c>
      <c r="AW460" s="989"/>
      <c r="AX460" s="989"/>
      <c r="AY460" s="989"/>
      <c r="AZ460" s="735"/>
      <c r="BA460" s="735"/>
      <c r="BB460" s="735"/>
      <c r="BC460" s="735"/>
      <c r="BD460" s="735"/>
      <c r="BE460" s="735"/>
      <c r="BF460" s="995"/>
      <c r="BG460" s="996">
        <f ca="1" t="shared" si="35"/>
        <v>31550</v>
      </c>
      <c r="BH460" s="735"/>
      <c r="BI460" s="735"/>
      <c r="BJ460" s="735"/>
      <c r="BK460" s="864"/>
    </row>
    <row r="461" s="714" customFormat="1" customHeight="1" spans="1:63">
      <c r="A461" s="985"/>
      <c r="B461" s="735"/>
      <c r="C461" s="983"/>
      <c r="D461" s="864"/>
      <c r="E461" s="735"/>
      <c r="F461" s="984"/>
      <c r="G461" s="736"/>
      <c r="H461" s="736"/>
      <c r="I461" s="986"/>
      <c r="J461" s="736"/>
      <c r="K461" s="734"/>
      <c r="L461" s="986"/>
      <c r="M461" s="736"/>
      <c r="N461" s="987"/>
      <c r="O461" s="771"/>
      <c r="P461" s="984"/>
      <c r="Q461" s="989"/>
      <c r="R461" s="990"/>
      <c r="S461" s="991"/>
      <c r="T461" s="772"/>
      <c r="U461" s="735"/>
      <c r="V461" s="736"/>
      <c r="W461" s="735"/>
      <c r="X461" s="735"/>
      <c r="Y461" s="735"/>
      <c r="Z461" s="735"/>
      <c r="AA461" s="735"/>
      <c r="AB461" s="736"/>
      <c r="AC461" s="735"/>
      <c r="AD461" s="735"/>
      <c r="AE461" s="735"/>
      <c r="AF461" s="735"/>
      <c r="AG461" s="735"/>
      <c r="AH461" s="992"/>
      <c r="AI461" s="993" t="b">
        <f t="shared" si="31"/>
        <v>0</v>
      </c>
      <c r="AJ461" s="735"/>
      <c r="AK461" s="992"/>
      <c r="AL461" s="993" t="b">
        <f t="shared" si="32"/>
        <v>0</v>
      </c>
      <c r="AM461" s="989"/>
      <c r="AN461" s="989"/>
      <c r="AO461" s="989"/>
      <c r="AP461" s="994"/>
      <c r="AQ461" s="993" t="b">
        <f t="shared" si="33"/>
        <v>0</v>
      </c>
      <c r="AR461" s="989"/>
      <c r="AS461" s="989"/>
      <c r="AT461" s="735"/>
      <c r="AU461" s="992"/>
      <c r="AV461" s="993" t="b">
        <f t="shared" si="34"/>
        <v>0</v>
      </c>
      <c r="AW461" s="989"/>
      <c r="AX461" s="989"/>
      <c r="AY461" s="989"/>
      <c r="AZ461" s="735"/>
      <c r="BA461" s="735"/>
      <c r="BB461" s="735"/>
      <c r="BC461" s="735"/>
      <c r="BD461" s="735"/>
      <c r="BE461" s="735"/>
      <c r="BF461" s="995"/>
      <c r="BG461" s="996">
        <f ca="1" t="shared" si="35"/>
        <v>31550</v>
      </c>
      <c r="BH461" s="735"/>
      <c r="BI461" s="735"/>
      <c r="BJ461" s="735"/>
      <c r="BK461" s="864"/>
    </row>
    <row r="462" s="714" customFormat="1" customHeight="1" spans="1:63">
      <c r="A462" s="985"/>
      <c r="B462" s="735"/>
      <c r="C462" s="983"/>
      <c r="D462" s="864"/>
      <c r="E462" s="735"/>
      <c r="F462" s="984"/>
      <c r="G462" s="736"/>
      <c r="H462" s="736"/>
      <c r="I462" s="986"/>
      <c r="J462" s="736"/>
      <c r="K462" s="734"/>
      <c r="L462" s="986"/>
      <c r="M462" s="736"/>
      <c r="N462" s="987"/>
      <c r="O462" s="771"/>
      <c r="P462" s="984"/>
      <c r="Q462" s="989"/>
      <c r="R462" s="990"/>
      <c r="S462" s="991"/>
      <c r="T462" s="772"/>
      <c r="U462" s="735"/>
      <c r="V462" s="736"/>
      <c r="W462" s="735"/>
      <c r="X462" s="735"/>
      <c r="Y462" s="735"/>
      <c r="Z462" s="735"/>
      <c r="AA462" s="735"/>
      <c r="AB462" s="736"/>
      <c r="AC462" s="735"/>
      <c r="AD462" s="735"/>
      <c r="AE462" s="735"/>
      <c r="AF462" s="735"/>
      <c r="AG462" s="735"/>
      <c r="AH462" s="992"/>
      <c r="AI462" s="993" t="b">
        <f t="shared" si="31"/>
        <v>0</v>
      </c>
      <c r="AJ462" s="735"/>
      <c r="AK462" s="992"/>
      <c r="AL462" s="993" t="b">
        <f t="shared" si="32"/>
        <v>0</v>
      </c>
      <c r="AM462" s="989"/>
      <c r="AN462" s="989"/>
      <c r="AO462" s="989"/>
      <c r="AP462" s="994"/>
      <c r="AQ462" s="993" t="b">
        <f t="shared" si="33"/>
        <v>0</v>
      </c>
      <c r="AR462" s="989"/>
      <c r="AS462" s="989"/>
      <c r="AT462" s="735"/>
      <c r="AU462" s="992"/>
      <c r="AV462" s="993" t="b">
        <f t="shared" si="34"/>
        <v>0</v>
      </c>
      <c r="AW462" s="989"/>
      <c r="AX462" s="989"/>
      <c r="AY462" s="989"/>
      <c r="AZ462" s="735"/>
      <c r="BA462" s="735"/>
      <c r="BB462" s="735"/>
      <c r="BC462" s="735"/>
      <c r="BD462" s="735"/>
      <c r="BE462" s="735"/>
      <c r="BF462" s="995"/>
      <c r="BG462" s="996">
        <f ca="1" t="shared" si="35"/>
        <v>31550</v>
      </c>
      <c r="BH462" s="735"/>
      <c r="BI462" s="735"/>
      <c r="BJ462" s="735"/>
      <c r="BK462" s="864"/>
    </row>
    <row r="463" s="714" customFormat="1" customHeight="1" spans="1:63">
      <c r="A463" s="734"/>
      <c r="B463" s="735"/>
      <c r="C463" s="983"/>
      <c r="D463" s="864"/>
      <c r="E463" s="735"/>
      <c r="F463" s="984"/>
      <c r="G463" s="736"/>
      <c r="H463" s="736"/>
      <c r="I463" s="986"/>
      <c r="J463" s="736"/>
      <c r="K463" s="734"/>
      <c r="L463" s="986"/>
      <c r="M463" s="736"/>
      <c r="N463" s="987"/>
      <c r="O463" s="771"/>
      <c r="P463" s="984"/>
      <c r="Q463" s="989"/>
      <c r="R463" s="990"/>
      <c r="S463" s="991"/>
      <c r="T463" s="772"/>
      <c r="U463" s="735"/>
      <c r="V463" s="736"/>
      <c r="W463" s="735"/>
      <c r="X463" s="735"/>
      <c r="Y463" s="735"/>
      <c r="Z463" s="735"/>
      <c r="AA463" s="735"/>
      <c r="AB463" s="736"/>
      <c r="AC463" s="735"/>
      <c r="AD463" s="735"/>
      <c r="AE463" s="735"/>
      <c r="AF463" s="735"/>
      <c r="AG463" s="735"/>
      <c r="AH463" s="992"/>
      <c r="AI463" s="993" t="b">
        <f t="shared" si="31"/>
        <v>0</v>
      </c>
      <c r="AJ463" s="735"/>
      <c r="AK463" s="992"/>
      <c r="AL463" s="993" t="b">
        <f t="shared" si="32"/>
        <v>0</v>
      </c>
      <c r="AM463" s="989"/>
      <c r="AN463" s="989"/>
      <c r="AO463" s="989"/>
      <c r="AP463" s="994"/>
      <c r="AQ463" s="993" t="b">
        <f t="shared" si="33"/>
        <v>0</v>
      </c>
      <c r="AR463" s="989"/>
      <c r="AS463" s="989"/>
      <c r="AT463" s="735"/>
      <c r="AU463" s="992"/>
      <c r="AV463" s="993" t="b">
        <f t="shared" si="34"/>
        <v>0</v>
      </c>
      <c r="AW463" s="989"/>
      <c r="AX463" s="989"/>
      <c r="AY463" s="989"/>
      <c r="AZ463" s="735"/>
      <c r="BA463" s="735"/>
      <c r="BB463" s="735"/>
      <c r="BC463" s="735"/>
      <c r="BD463" s="735"/>
      <c r="BE463" s="735"/>
      <c r="BF463" s="995"/>
      <c r="BG463" s="996">
        <f ca="1" t="shared" si="35"/>
        <v>31550</v>
      </c>
      <c r="BH463" s="735"/>
      <c r="BI463" s="735"/>
      <c r="BJ463" s="735"/>
      <c r="BK463" s="864"/>
    </row>
    <row r="464" s="714" customFormat="1" customHeight="1" spans="1:63">
      <c r="A464" s="985"/>
      <c r="B464" s="735"/>
      <c r="C464" s="983"/>
      <c r="D464" s="864"/>
      <c r="E464" s="735"/>
      <c r="F464" s="984"/>
      <c r="G464" s="736"/>
      <c r="H464" s="736"/>
      <c r="I464" s="986"/>
      <c r="J464" s="736"/>
      <c r="K464" s="734"/>
      <c r="L464" s="986"/>
      <c r="M464" s="736"/>
      <c r="N464" s="987"/>
      <c r="O464" s="771"/>
      <c r="P464" s="984"/>
      <c r="Q464" s="989"/>
      <c r="R464" s="990"/>
      <c r="S464" s="991"/>
      <c r="T464" s="772"/>
      <c r="U464" s="735"/>
      <c r="V464" s="736"/>
      <c r="W464" s="735"/>
      <c r="X464" s="735"/>
      <c r="Y464" s="735"/>
      <c r="Z464" s="735"/>
      <c r="AA464" s="735"/>
      <c r="AB464" s="736"/>
      <c r="AC464" s="735"/>
      <c r="AD464" s="735"/>
      <c r="AE464" s="735"/>
      <c r="AF464" s="735"/>
      <c r="AG464" s="735"/>
      <c r="AH464" s="992"/>
      <c r="AI464" s="993" t="b">
        <f t="shared" si="31"/>
        <v>0</v>
      </c>
      <c r="AJ464" s="735"/>
      <c r="AK464" s="992"/>
      <c r="AL464" s="993" t="b">
        <f t="shared" si="32"/>
        <v>0</v>
      </c>
      <c r="AM464" s="989"/>
      <c r="AN464" s="989"/>
      <c r="AO464" s="989"/>
      <c r="AP464" s="994"/>
      <c r="AQ464" s="993" t="b">
        <f t="shared" si="33"/>
        <v>0</v>
      </c>
      <c r="AR464" s="989"/>
      <c r="AS464" s="989"/>
      <c r="AT464" s="735"/>
      <c r="AU464" s="992"/>
      <c r="AV464" s="993" t="b">
        <f t="shared" si="34"/>
        <v>0</v>
      </c>
      <c r="AW464" s="989"/>
      <c r="AX464" s="989"/>
      <c r="AY464" s="989"/>
      <c r="AZ464" s="735"/>
      <c r="BA464" s="735"/>
      <c r="BB464" s="735"/>
      <c r="BC464" s="735"/>
      <c r="BD464" s="735"/>
      <c r="BE464" s="735"/>
      <c r="BF464" s="995"/>
      <c r="BG464" s="996">
        <f ca="1" t="shared" si="35"/>
        <v>31550</v>
      </c>
      <c r="BH464" s="735"/>
      <c r="BI464" s="735"/>
      <c r="BJ464" s="735"/>
      <c r="BK464" s="864"/>
    </row>
    <row r="465" s="714" customFormat="1" customHeight="1" spans="1:63">
      <c r="A465" s="985"/>
      <c r="B465" s="735"/>
      <c r="C465" s="983"/>
      <c r="D465" s="864"/>
      <c r="E465" s="735"/>
      <c r="F465" s="984"/>
      <c r="G465" s="736"/>
      <c r="H465" s="736"/>
      <c r="I465" s="986"/>
      <c r="J465" s="736"/>
      <c r="K465" s="734"/>
      <c r="L465" s="986"/>
      <c r="M465" s="736"/>
      <c r="N465" s="987"/>
      <c r="O465" s="771"/>
      <c r="P465" s="984"/>
      <c r="Q465" s="989"/>
      <c r="R465" s="990"/>
      <c r="S465" s="991"/>
      <c r="T465" s="772"/>
      <c r="U465" s="735"/>
      <c r="V465" s="736"/>
      <c r="W465" s="735"/>
      <c r="X465" s="735"/>
      <c r="Y465" s="735"/>
      <c r="Z465" s="735"/>
      <c r="AA465" s="735"/>
      <c r="AB465" s="736"/>
      <c r="AC465" s="735"/>
      <c r="AD465" s="735"/>
      <c r="AE465" s="735"/>
      <c r="AF465" s="735"/>
      <c r="AG465" s="735"/>
      <c r="AH465" s="992"/>
      <c r="AI465" s="993" t="b">
        <f t="shared" si="31"/>
        <v>0</v>
      </c>
      <c r="AJ465" s="735"/>
      <c r="AK465" s="992"/>
      <c r="AL465" s="993" t="b">
        <f t="shared" si="32"/>
        <v>0</v>
      </c>
      <c r="AM465" s="989"/>
      <c r="AN465" s="989"/>
      <c r="AO465" s="989"/>
      <c r="AP465" s="994"/>
      <c r="AQ465" s="993" t="b">
        <f t="shared" si="33"/>
        <v>0</v>
      </c>
      <c r="AR465" s="989"/>
      <c r="AS465" s="989"/>
      <c r="AT465" s="735"/>
      <c r="AU465" s="992"/>
      <c r="AV465" s="993" t="b">
        <f t="shared" si="34"/>
        <v>0</v>
      </c>
      <c r="AW465" s="989"/>
      <c r="AX465" s="989"/>
      <c r="AY465" s="989"/>
      <c r="AZ465" s="735"/>
      <c r="BA465" s="735"/>
      <c r="BB465" s="735"/>
      <c r="BC465" s="735"/>
      <c r="BD465" s="735"/>
      <c r="BE465" s="735"/>
      <c r="BF465" s="995"/>
      <c r="BG465" s="996">
        <f ca="1" t="shared" si="35"/>
        <v>31550</v>
      </c>
      <c r="BH465" s="735"/>
      <c r="BI465" s="735"/>
      <c r="BJ465" s="735"/>
      <c r="BK465" s="864"/>
    </row>
    <row r="466" s="714" customFormat="1" customHeight="1" spans="1:63">
      <c r="A466" s="734"/>
      <c r="B466" s="735"/>
      <c r="C466" s="983"/>
      <c r="D466" s="864"/>
      <c r="E466" s="735"/>
      <c r="F466" s="984"/>
      <c r="G466" s="736"/>
      <c r="H466" s="736"/>
      <c r="I466" s="986"/>
      <c r="J466" s="736"/>
      <c r="K466" s="734"/>
      <c r="L466" s="986"/>
      <c r="M466" s="736"/>
      <c r="N466" s="987"/>
      <c r="O466" s="771"/>
      <c r="P466" s="984"/>
      <c r="Q466" s="989"/>
      <c r="R466" s="990"/>
      <c r="S466" s="991"/>
      <c r="T466" s="772"/>
      <c r="U466" s="735"/>
      <c r="V466" s="736"/>
      <c r="W466" s="735"/>
      <c r="X466" s="735"/>
      <c r="Y466" s="735"/>
      <c r="Z466" s="735"/>
      <c r="AA466" s="735"/>
      <c r="AB466" s="736"/>
      <c r="AC466" s="735"/>
      <c r="AD466" s="735"/>
      <c r="AE466" s="735"/>
      <c r="AF466" s="735"/>
      <c r="AG466" s="735"/>
      <c r="AH466" s="992"/>
      <c r="AI466" s="993" t="b">
        <f t="shared" si="31"/>
        <v>0</v>
      </c>
      <c r="AJ466" s="735"/>
      <c r="AK466" s="992"/>
      <c r="AL466" s="993" t="b">
        <f t="shared" si="32"/>
        <v>0</v>
      </c>
      <c r="AM466" s="989"/>
      <c r="AN466" s="989"/>
      <c r="AO466" s="989"/>
      <c r="AP466" s="994"/>
      <c r="AQ466" s="993" t="b">
        <f t="shared" si="33"/>
        <v>0</v>
      </c>
      <c r="AR466" s="989"/>
      <c r="AS466" s="989"/>
      <c r="AT466" s="735"/>
      <c r="AU466" s="992"/>
      <c r="AV466" s="993" t="b">
        <f t="shared" si="34"/>
        <v>0</v>
      </c>
      <c r="AW466" s="989"/>
      <c r="AX466" s="989"/>
      <c r="AY466" s="989"/>
      <c r="AZ466" s="735"/>
      <c r="BA466" s="735"/>
      <c r="BB466" s="735"/>
      <c r="BC466" s="735"/>
      <c r="BD466" s="735"/>
      <c r="BE466" s="735"/>
      <c r="BF466" s="995"/>
      <c r="BG466" s="996">
        <f ca="1" t="shared" si="35"/>
        <v>31550</v>
      </c>
      <c r="BH466" s="735"/>
      <c r="BI466" s="735"/>
      <c r="BJ466" s="735"/>
      <c r="BK466" s="864"/>
    </row>
    <row r="467" s="714" customFormat="1" customHeight="1" spans="1:63">
      <c r="A467" s="985"/>
      <c r="B467" s="735"/>
      <c r="C467" s="983"/>
      <c r="D467" s="864"/>
      <c r="E467" s="735"/>
      <c r="F467" s="984"/>
      <c r="G467" s="736"/>
      <c r="H467" s="736"/>
      <c r="I467" s="986"/>
      <c r="J467" s="736"/>
      <c r="K467" s="734"/>
      <c r="L467" s="986"/>
      <c r="M467" s="736"/>
      <c r="N467" s="987"/>
      <c r="O467" s="771"/>
      <c r="P467" s="984"/>
      <c r="Q467" s="989"/>
      <c r="R467" s="990"/>
      <c r="S467" s="991"/>
      <c r="T467" s="772"/>
      <c r="U467" s="735"/>
      <c r="V467" s="736"/>
      <c r="W467" s="735"/>
      <c r="X467" s="735"/>
      <c r="Y467" s="735"/>
      <c r="Z467" s="735"/>
      <c r="AA467" s="735"/>
      <c r="AB467" s="736"/>
      <c r="AC467" s="735"/>
      <c r="AD467" s="735"/>
      <c r="AE467" s="735"/>
      <c r="AF467" s="735"/>
      <c r="AG467" s="735"/>
      <c r="AH467" s="992"/>
      <c r="AI467" s="993" t="b">
        <f t="shared" si="31"/>
        <v>0</v>
      </c>
      <c r="AJ467" s="735"/>
      <c r="AK467" s="992"/>
      <c r="AL467" s="993" t="b">
        <f t="shared" si="32"/>
        <v>0</v>
      </c>
      <c r="AM467" s="989"/>
      <c r="AN467" s="989"/>
      <c r="AO467" s="989"/>
      <c r="AP467" s="994"/>
      <c r="AQ467" s="993" t="b">
        <f t="shared" si="33"/>
        <v>0</v>
      </c>
      <c r="AR467" s="989"/>
      <c r="AS467" s="989"/>
      <c r="AT467" s="735"/>
      <c r="AU467" s="992"/>
      <c r="AV467" s="993" t="b">
        <f t="shared" si="34"/>
        <v>0</v>
      </c>
      <c r="AW467" s="989"/>
      <c r="AX467" s="989"/>
      <c r="AY467" s="989"/>
      <c r="AZ467" s="735"/>
      <c r="BA467" s="735"/>
      <c r="BB467" s="735"/>
      <c r="BC467" s="735"/>
      <c r="BD467" s="735"/>
      <c r="BE467" s="735"/>
      <c r="BF467" s="995"/>
      <c r="BG467" s="996">
        <f ca="1" t="shared" si="35"/>
        <v>31550</v>
      </c>
      <c r="BH467" s="735"/>
      <c r="BI467" s="735"/>
      <c r="BJ467" s="735"/>
      <c r="BK467" s="864"/>
    </row>
    <row r="468" s="714" customFormat="1" customHeight="1" spans="1:63">
      <c r="A468" s="985"/>
      <c r="B468" s="735"/>
      <c r="C468" s="983"/>
      <c r="D468" s="864"/>
      <c r="E468" s="735"/>
      <c r="F468" s="984"/>
      <c r="G468" s="736"/>
      <c r="H468" s="736"/>
      <c r="I468" s="986"/>
      <c r="J468" s="736"/>
      <c r="K468" s="734"/>
      <c r="L468" s="986"/>
      <c r="M468" s="736"/>
      <c r="N468" s="987"/>
      <c r="O468" s="771"/>
      <c r="P468" s="984"/>
      <c r="Q468" s="989"/>
      <c r="R468" s="990"/>
      <c r="S468" s="991"/>
      <c r="T468" s="772"/>
      <c r="U468" s="735"/>
      <c r="V468" s="736"/>
      <c r="W468" s="735"/>
      <c r="X468" s="735"/>
      <c r="Y468" s="735"/>
      <c r="Z468" s="735"/>
      <c r="AA468" s="735"/>
      <c r="AB468" s="736"/>
      <c r="AC468" s="735"/>
      <c r="AD468" s="735"/>
      <c r="AE468" s="735"/>
      <c r="AF468" s="735"/>
      <c r="AG468" s="735"/>
      <c r="AH468" s="992"/>
      <c r="AI468" s="993" t="b">
        <f t="shared" si="31"/>
        <v>0</v>
      </c>
      <c r="AJ468" s="735"/>
      <c r="AK468" s="992"/>
      <c r="AL468" s="993" t="b">
        <f t="shared" si="32"/>
        <v>0</v>
      </c>
      <c r="AM468" s="989"/>
      <c r="AN468" s="989"/>
      <c r="AO468" s="989"/>
      <c r="AP468" s="994"/>
      <c r="AQ468" s="993" t="b">
        <f t="shared" si="33"/>
        <v>0</v>
      </c>
      <c r="AR468" s="989"/>
      <c r="AS468" s="989"/>
      <c r="AT468" s="735"/>
      <c r="AU468" s="992"/>
      <c r="AV468" s="993" t="b">
        <f t="shared" si="34"/>
        <v>0</v>
      </c>
      <c r="AW468" s="989"/>
      <c r="AX468" s="989"/>
      <c r="AY468" s="989"/>
      <c r="AZ468" s="735"/>
      <c r="BA468" s="735"/>
      <c r="BB468" s="735"/>
      <c r="BC468" s="735"/>
      <c r="BD468" s="735"/>
      <c r="BE468" s="735"/>
      <c r="BF468" s="995"/>
      <c r="BG468" s="996">
        <f ca="1" t="shared" si="35"/>
        <v>31550</v>
      </c>
      <c r="BH468" s="735"/>
      <c r="BI468" s="735"/>
      <c r="BJ468" s="735"/>
      <c r="BK468" s="864"/>
    </row>
    <row r="469" s="714" customFormat="1" customHeight="1" spans="1:63">
      <c r="A469" s="734"/>
      <c r="B469" s="735"/>
      <c r="C469" s="983"/>
      <c r="D469" s="864"/>
      <c r="E469" s="735"/>
      <c r="F469" s="984"/>
      <c r="G469" s="736"/>
      <c r="H469" s="736"/>
      <c r="I469" s="986"/>
      <c r="J469" s="736"/>
      <c r="K469" s="734"/>
      <c r="L469" s="986"/>
      <c r="M469" s="736"/>
      <c r="N469" s="987"/>
      <c r="O469" s="771"/>
      <c r="P469" s="984"/>
      <c r="Q469" s="989"/>
      <c r="R469" s="990"/>
      <c r="S469" s="991"/>
      <c r="T469" s="772"/>
      <c r="U469" s="735"/>
      <c r="V469" s="736"/>
      <c r="W469" s="735"/>
      <c r="X469" s="735"/>
      <c r="Y469" s="735"/>
      <c r="Z469" s="735"/>
      <c r="AA469" s="735"/>
      <c r="AB469" s="736"/>
      <c r="AC469" s="735"/>
      <c r="AD469" s="735"/>
      <c r="AE469" s="735"/>
      <c r="AF469" s="735"/>
      <c r="AG469" s="735"/>
      <c r="AH469" s="992"/>
      <c r="AI469" s="993" t="b">
        <f t="shared" si="31"/>
        <v>0</v>
      </c>
      <c r="AJ469" s="735"/>
      <c r="AK469" s="992"/>
      <c r="AL469" s="993" t="b">
        <f t="shared" si="32"/>
        <v>0</v>
      </c>
      <c r="AM469" s="989"/>
      <c r="AN469" s="989"/>
      <c r="AO469" s="989"/>
      <c r="AP469" s="994"/>
      <c r="AQ469" s="993" t="b">
        <f t="shared" si="33"/>
        <v>0</v>
      </c>
      <c r="AR469" s="989"/>
      <c r="AS469" s="989"/>
      <c r="AT469" s="735"/>
      <c r="AU469" s="992"/>
      <c r="AV469" s="993" t="b">
        <f t="shared" si="34"/>
        <v>0</v>
      </c>
      <c r="AW469" s="989"/>
      <c r="AX469" s="989"/>
      <c r="AY469" s="989"/>
      <c r="AZ469" s="735"/>
      <c r="BA469" s="735"/>
      <c r="BB469" s="735"/>
      <c r="BC469" s="735"/>
      <c r="BD469" s="735"/>
      <c r="BE469" s="735"/>
      <c r="BF469" s="995"/>
      <c r="BG469" s="996">
        <f ca="1" t="shared" si="35"/>
        <v>31550</v>
      </c>
      <c r="BH469" s="735"/>
      <c r="BI469" s="735"/>
      <c r="BJ469" s="735"/>
      <c r="BK469" s="864"/>
    </row>
    <row r="470" s="714" customFormat="1" customHeight="1" spans="1:63">
      <c r="A470" s="985"/>
      <c r="B470" s="735"/>
      <c r="C470" s="983"/>
      <c r="D470" s="864"/>
      <c r="E470" s="735"/>
      <c r="F470" s="984"/>
      <c r="G470" s="736"/>
      <c r="H470" s="736"/>
      <c r="I470" s="986"/>
      <c r="J470" s="736"/>
      <c r="K470" s="734"/>
      <c r="L470" s="986"/>
      <c r="M470" s="736"/>
      <c r="N470" s="987"/>
      <c r="O470" s="771"/>
      <c r="P470" s="984"/>
      <c r="Q470" s="989"/>
      <c r="R470" s="990"/>
      <c r="S470" s="991"/>
      <c r="T470" s="772"/>
      <c r="U470" s="735"/>
      <c r="V470" s="736"/>
      <c r="W470" s="735"/>
      <c r="X470" s="735"/>
      <c r="Y470" s="735"/>
      <c r="Z470" s="735"/>
      <c r="AA470" s="735"/>
      <c r="AB470" s="736"/>
      <c r="AC470" s="735"/>
      <c r="AD470" s="735"/>
      <c r="AE470" s="735"/>
      <c r="AF470" s="735"/>
      <c r="AG470" s="735"/>
      <c r="AH470" s="992"/>
      <c r="AI470" s="993" t="b">
        <f t="shared" si="31"/>
        <v>0</v>
      </c>
      <c r="AJ470" s="735"/>
      <c r="AK470" s="992"/>
      <c r="AL470" s="993" t="b">
        <f t="shared" si="32"/>
        <v>0</v>
      </c>
      <c r="AM470" s="989"/>
      <c r="AN470" s="989"/>
      <c r="AO470" s="989"/>
      <c r="AP470" s="994"/>
      <c r="AQ470" s="993" t="b">
        <f t="shared" si="33"/>
        <v>0</v>
      </c>
      <c r="AR470" s="989"/>
      <c r="AS470" s="989"/>
      <c r="AT470" s="735"/>
      <c r="AU470" s="992"/>
      <c r="AV470" s="993" t="b">
        <f t="shared" si="34"/>
        <v>0</v>
      </c>
      <c r="AW470" s="989"/>
      <c r="AX470" s="989"/>
      <c r="AY470" s="989"/>
      <c r="AZ470" s="735"/>
      <c r="BA470" s="735"/>
      <c r="BB470" s="735"/>
      <c r="BC470" s="735"/>
      <c r="BD470" s="735"/>
      <c r="BE470" s="735"/>
      <c r="BF470" s="995"/>
      <c r="BG470" s="996">
        <f ca="1" t="shared" si="35"/>
        <v>31550</v>
      </c>
      <c r="BH470" s="735"/>
      <c r="BI470" s="735"/>
      <c r="BJ470" s="735"/>
      <c r="BK470" s="864"/>
    </row>
    <row r="471" s="714" customFormat="1" customHeight="1" spans="1:63">
      <c r="A471" s="985"/>
      <c r="B471" s="735"/>
      <c r="C471" s="983"/>
      <c r="D471" s="864"/>
      <c r="E471" s="735"/>
      <c r="F471" s="984"/>
      <c r="G471" s="736"/>
      <c r="H471" s="736"/>
      <c r="I471" s="986"/>
      <c r="J471" s="736"/>
      <c r="K471" s="734"/>
      <c r="L471" s="986"/>
      <c r="M471" s="736"/>
      <c r="N471" s="987"/>
      <c r="O471" s="771"/>
      <c r="P471" s="984"/>
      <c r="Q471" s="989"/>
      <c r="R471" s="990"/>
      <c r="S471" s="991"/>
      <c r="T471" s="772"/>
      <c r="U471" s="735"/>
      <c r="V471" s="736"/>
      <c r="W471" s="735"/>
      <c r="X471" s="735"/>
      <c r="Y471" s="735"/>
      <c r="Z471" s="735"/>
      <c r="AA471" s="735"/>
      <c r="AB471" s="736"/>
      <c r="AC471" s="735"/>
      <c r="AD471" s="735"/>
      <c r="AE471" s="735"/>
      <c r="AF471" s="735"/>
      <c r="AG471" s="735"/>
      <c r="AH471" s="992"/>
      <c r="AI471" s="993" t="b">
        <f t="shared" si="31"/>
        <v>0</v>
      </c>
      <c r="AJ471" s="735"/>
      <c r="AK471" s="992"/>
      <c r="AL471" s="993" t="b">
        <f t="shared" si="32"/>
        <v>0</v>
      </c>
      <c r="AM471" s="989"/>
      <c r="AN471" s="989"/>
      <c r="AO471" s="989"/>
      <c r="AP471" s="994"/>
      <c r="AQ471" s="993" t="b">
        <f t="shared" si="33"/>
        <v>0</v>
      </c>
      <c r="AR471" s="989"/>
      <c r="AS471" s="989"/>
      <c r="AT471" s="735"/>
      <c r="AU471" s="992"/>
      <c r="AV471" s="993" t="b">
        <f t="shared" si="34"/>
        <v>0</v>
      </c>
      <c r="AW471" s="989"/>
      <c r="AX471" s="989"/>
      <c r="AY471" s="989"/>
      <c r="AZ471" s="735"/>
      <c r="BA471" s="735"/>
      <c r="BB471" s="735"/>
      <c r="BC471" s="735"/>
      <c r="BD471" s="735"/>
      <c r="BE471" s="735"/>
      <c r="BF471" s="995"/>
      <c r="BG471" s="996">
        <f ca="1" t="shared" si="35"/>
        <v>31550</v>
      </c>
      <c r="BH471" s="735"/>
      <c r="BI471" s="735"/>
      <c r="BJ471" s="735"/>
      <c r="BK471" s="864"/>
    </row>
    <row r="472" s="714" customFormat="1" customHeight="1" spans="1:63">
      <c r="A472" s="734"/>
      <c r="B472" s="735"/>
      <c r="C472" s="983"/>
      <c r="D472" s="864"/>
      <c r="E472" s="735"/>
      <c r="F472" s="984"/>
      <c r="G472" s="736"/>
      <c r="H472" s="736"/>
      <c r="I472" s="986"/>
      <c r="J472" s="736"/>
      <c r="K472" s="734"/>
      <c r="L472" s="986"/>
      <c r="M472" s="736"/>
      <c r="N472" s="987"/>
      <c r="O472" s="771"/>
      <c r="P472" s="984"/>
      <c r="Q472" s="989"/>
      <c r="R472" s="990"/>
      <c r="S472" s="991"/>
      <c r="T472" s="772"/>
      <c r="U472" s="735"/>
      <c r="V472" s="736"/>
      <c r="W472" s="735"/>
      <c r="X472" s="735"/>
      <c r="Y472" s="735"/>
      <c r="Z472" s="735"/>
      <c r="AA472" s="735"/>
      <c r="AB472" s="736"/>
      <c r="AC472" s="735"/>
      <c r="AD472" s="735"/>
      <c r="AE472" s="735"/>
      <c r="AF472" s="735"/>
      <c r="AG472" s="735"/>
      <c r="AH472" s="992"/>
      <c r="AI472" s="993" t="b">
        <f t="shared" si="31"/>
        <v>0</v>
      </c>
      <c r="AJ472" s="735"/>
      <c r="AK472" s="992"/>
      <c r="AL472" s="993" t="b">
        <f t="shared" si="32"/>
        <v>0</v>
      </c>
      <c r="AM472" s="989"/>
      <c r="AN472" s="989"/>
      <c r="AO472" s="989"/>
      <c r="AP472" s="994"/>
      <c r="AQ472" s="993" t="b">
        <f t="shared" si="33"/>
        <v>0</v>
      </c>
      <c r="AR472" s="989"/>
      <c r="AS472" s="989"/>
      <c r="AT472" s="735"/>
      <c r="AU472" s="992"/>
      <c r="AV472" s="993" t="b">
        <f t="shared" si="34"/>
        <v>0</v>
      </c>
      <c r="AW472" s="989"/>
      <c r="AX472" s="989"/>
      <c r="AY472" s="989"/>
      <c r="AZ472" s="735"/>
      <c r="BA472" s="735"/>
      <c r="BB472" s="735"/>
      <c r="BC472" s="735"/>
      <c r="BD472" s="735"/>
      <c r="BE472" s="735"/>
      <c r="BF472" s="995"/>
      <c r="BG472" s="996">
        <f ca="1" t="shared" si="35"/>
        <v>31550</v>
      </c>
      <c r="BH472" s="735"/>
      <c r="BI472" s="735"/>
      <c r="BJ472" s="735"/>
      <c r="BK472" s="864"/>
    </row>
    <row r="473" s="714" customFormat="1" customHeight="1" spans="1:63">
      <c r="A473" s="985"/>
      <c r="B473" s="735"/>
      <c r="C473" s="983"/>
      <c r="D473" s="864"/>
      <c r="E473" s="735"/>
      <c r="F473" s="984"/>
      <c r="G473" s="736"/>
      <c r="H473" s="736"/>
      <c r="I473" s="986"/>
      <c r="J473" s="736"/>
      <c r="K473" s="734"/>
      <c r="L473" s="986"/>
      <c r="M473" s="736"/>
      <c r="N473" s="987"/>
      <c r="O473" s="771"/>
      <c r="P473" s="984"/>
      <c r="Q473" s="989"/>
      <c r="R473" s="990"/>
      <c r="S473" s="991"/>
      <c r="T473" s="772"/>
      <c r="U473" s="735"/>
      <c r="V473" s="736"/>
      <c r="W473" s="735"/>
      <c r="X473" s="735"/>
      <c r="Y473" s="735"/>
      <c r="Z473" s="735"/>
      <c r="AA473" s="735"/>
      <c r="AB473" s="736"/>
      <c r="AC473" s="735"/>
      <c r="AD473" s="735"/>
      <c r="AE473" s="735"/>
      <c r="AF473" s="735"/>
      <c r="AG473" s="735"/>
      <c r="AH473" s="992"/>
      <c r="AI473" s="993" t="b">
        <f t="shared" si="31"/>
        <v>0</v>
      </c>
      <c r="AJ473" s="735"/>
      <c r="AK473" s="992"/>
      <c r="AL473" s="993" t="b">
        <f t="shared" si="32"/>
        <v>0</v>
      </c>
      <c r="AM473" s="989"/>
      <c r="AN473" s="989"/>
      <c r="AO473" s="989"/>
      <c r="AP473" s="994"/>
      <c r="AQ473" s="993" t="b">
        <f t="shared" si="33"/>
        <v>0</v>
      </c>
      <c r="AR473" s="989"/>
      <c r="AS473" s="989"/>
      <c r="AT473" s="735"/>
      <c r="AU473" s="992"/>
      <c r="AV473" s="993" t="b">
        <f t="shared" si="34"/>
        <v>0</v>
      </c>
      <c r="AW473" s="989"/>
      <c r="AX473" s="989"/>
      <c r="AY473" s="989"/>
      <c r="AZ473" s="735"/>
      <c r="BA473" s="735"/>
      <c r="BB473" s="735"/>
      <c r="BC473" s="735"/>
      <c r="BD473" s="735"/>
      <c r="BE473" s="735"/>
      <c r="BF473" s="995"/>
      <c r="BG473" s="996">
        <f ca="1" t="shared" si="35"/>
        <v>31550</v>
      </c>
      <c r="BH473" s="735"/>
      <c r="BI473" s="735"/>
      <c r="BJ473" s="735"/>
      <c r="BK473" s="864"/>
    </row>
    <row r="474" s="714" customFormat="1" customHeight="1" spans="1:63">
      <c r="A474" s="985"/>
      <c r="B474" s="735"/>
      <c r="C474" s="983"/>
      <c r="D474" s="864"/>
      <c r="E474" s="735"/>
      <c r="F474" s="984"/>
      <c r="G474" s="736"/>
      <c r="H474" s="736"/>
      <c r="I474" s="986"/>
      <c r="J474" s="736"/>
      <c r="K474" s="734"/>
      <c r="L474" s="986"/>
      <c r="M474" s="736"/>
      <c r="N474" s="987"/>
      <c r="O474" s="771"/>
      <c r="P474" s="984"/>
      <c r="Q474" s="989"/>
      <c r="R474" s="990"/>
      <c r="S474" s="991"/>
      <c r="T474" s="772"/>
      <c r="U474" s="735"/>
      <c r="V474" s="736"/>
      <c r="W474" s="735"/>
      <c r="X474" s="735"/>
      <c r="Y474" s="735"/>
      <c r="Z474" s="735"/>
      <c r="AA474" s="735"/>
      <c r="AB474" s="736"/>
      <c r="AC474" s="735"/>
      <c r="AD474" s="735"/>
      <c r="AE474" s="735"/>
      <c r="AF474" s="735"/>
      <c r="AG474" s="735"/>
      <c r="AH474" s="992"/>
      <c r="AI474" s="993" t="b">
        <f t="shared" si="31"/>
        <v>0</v>
      </c>
      <c r="AJ474" s="735"/>
      <c r="AK474" s="992"/>
      <c r="AL474" s="993" t="b">
        <f t="shared" si="32"/>
        <v>0</v>
      </c>
      <c r="AM474" s="989"/>
      <c r="AN474" s="989"/>
      <c r="AO474" s="989"/>
      <c r="AP474" s="994"/>
      <c r="AQ474" s="993" t="b">
        <f t="shared" si="33"/>
        <v>0</v>
      </c>
      <c r="AR474" s="989"/>
      <c r="AS474" s="989"/>
      <c r="AT474" s="735"/>
      <c r="AU474" s="992"/>
      <c r="AV474" s="993" t="b">
        <f t="shared" si="34"/>
        <v>0</v>
      </c>
      <c r="AW474" s="989"/>
      <c r="AX474" s="989"/>
      <c r="AY474" s="989"/>
      <c r="AZ474" s="735"/>
      <c r="BA474" s="735"/>
      <c r="BB474" s="735"/>
      <c r="BC474" s="735"/>
      <c r="BD474" s="735"/>
      <c r="BE474" s="735"/>
      <c r="BF474" s="995"/>
      <c r="BG474" s="996">
        <f ca="1" t="shared" si="35"/>
        <v>31550</v>
      </c>
      <c r="BH474" s="735"/>
      <c r="BI474" s="735"/>
      <c r="BJ474" s="735"/>
      <c r="BK474" s="864"/>
    </row>
    <row r="475" s="714" customFormat="1" customHeight="1" spans="1:63">
      <c r="A475" s="734"/>
      <c r="B475" s="735"/>
      <c r="C475" s="983"/>
      <c r="D475" s="864"/>
      <c r="E475" s="735"/>
      <c r="F475" s="984"/>
      <c r="G475" s="736"/>
      <c r="H475" s="736"/>
      <c r="I475" s="986"/>
      <c r="J475" s="736"/>
      <c r="K475" s="734"/>
      <c r="L475" s="986"/>
      <c r="M475" s="736"/>
      <c r="N475" s="987"/>
      <c r="O475" s="771"/>
      <c r="P475" s="984"/>
      <c r="Q475" s="989"/>
      <c r="R475" s="990"/>
      <c r="S475" s="991"/>
      <c r="T475" s="772"/>
      <c r="U475" s="735"/>
      <c r="V475" s="736"/>
      <c r="W475" s="735"/>
      <c r="X475" s="735"/>
      <c r="Y475" s="735"/>
      <c r="Z475" s="735"/>
      <c r="AA475" s="735"/>
      <c r="AB475" s="736"/>
      <c r="AC475" s="735"/>
      <c r="AD475" s="735"/>
      <c r="AE475" s="735"/>
      <c r="AF475" s="735"/>
      <c r="AG475" s="735"/>
      <c r="AH475" s="992"/>
      <c r="AI475" s="993" t="b">
        <f t="shared" si="31"/>
        <v>0</v>
      </c>
      <c r="AJ475" s="735"/>
      <c r="AK475" s="992"/>
      <c r="AL475" s="993" t="b">
        <f t="shared" si="32"/>
        <v>0</v>
      </c>
      <c r="AM475" s="989"/>
      <c r="AN475" s="989"/>
      <c r="AO475" s="989"/>
      <c r="AP475" s="994"/>
      <c r="AQ475" s="993" t="b">
        <f t="shared" si="33"/>
        <v>0</v>
      </c>
      <c r="AR475" s="989"/>
      <c r="AS475" s="989"/>
      <c r="AT475" s="735"/>
      <c r="AU475" s="992"/>
      <c r="AV475" s="993" t="b">
        <f t="shared" si="34"/>
        <v>0</v>
      </c>
      <c r="AW475" s="989"/>
      <c r="AX475" s="989"/>
      <c r="AY475" s="989"/>
      <c r="AZ475" s="735"/>
      <c r="BA475" s="735"/>
      <c r="BB475" s="735"/>
      <c r="BC475" s="735"/>
      <c r="BD475" s="735"/>
      <c r="BE475" s="735"/>
      <c r="BF475" s="995"/>
      <c r="BG475" s="996">
        <f ca="1" t="shared" si="35"/>
        <v>31550</v>
      </c>
      <c r="BH475" s="735"/>
      <c r="BI475" s="735"/>
      <c r="BJ475" s="735"/>
      <c r="BK475" s="864"/>
    </row>
    <row r="476" s="714" customFormat="1" customHeight="1" spans="1:63">
      <c r="A476" s="985"/>
      <c r="B476" s="735"/>
      <c r="C476" s="983"/>
      <c r="D476" s="864"/>
      <c r="E476" s="735"/>
      <c r="F476" s="984"/>
      <c r="G476" s="736"/>
      <c r="H476" s="736"/>
      <c r="I476" s="986"/>
      <c r="J476" s="736"/>
      <c r="K476" s="734"/>
      <c r="L476" s="986"/>
      <c r="M476" s="736"/>
      <c r="N476" s="987"/>
      <c r="O476" s="771"/>
      <c r="P476" s="984"/>
      <c r="Q476" s="989"/>
      <c r="R476" s="990"/>
      <c r="S476" s="991"/>
      <c r="T476" s="772"/>
      <c r="U476" s="735"/>
      <c r="V476" s="736"/>
      <c r="W476" s="735"/>
      <c r="X476" s="735"/>
      <c r="Y476" s="735"/>
      <c r="Z476" s="735"/>
      <c r="AA476" s="735"/>
      <c r="AB476" s="736"/>
      <c r="AC476" s="735"/>
      <c r="AD476" s="735"/>
      <c r="AE476" s="735"/>
      <c r="AF476" s="735"/>
      <c r="AG476" s="735"/>
      <c r="AH476" s="992"/>
      <c r="AI476" s="993" t="b">
        <f t="shared" si="31"/>
        <v>0</v>
      </c>
      <c r="AJ476" s="735"/>
      <c r="AK476" s="992"/>
      <c r="AL476" s="993" t="b">
        <f t="shared" si="32"/>
        <v>0</v>
      </c>
      <c r="AM476" s="989"/>
      <c r="AN476" s="989"/>
      <c r="AO476" s="989"/>
      <c r="AP476" s="994"/>
      <c r="AQ476" s="993" t="b">
        <f t="shared" si="33"/>
        <v>0</v>
      </c>
      <c r="AR476" s="989"/>
      <c r="AS476" s="989"/>
      <c r="AT476" s="735"/>
      <c r="AU476" s="992"/>
      <c r="AV476" s="993" t="b">
        <f t="shared" si="34"/>
        <v>0</v>
      </c>
      <c r="AW476" s="989"/>
      <c r="AX476" s="989"/>
      <c r="AY476" s="989"/>
      <c r="AZ476" s="735"/>
      <c r="BA476" s="735"/>
      <c r="BB476" s="735"/>
      <c r="BC476" s="735"/>
      <c r="BD476" s="735"/>
      <c r="BE476" s="735"/>
      <c r="BF476" s="995"/>
      <c r="BG476" s="996">
        <f ca="1" t="shared" si="35"/>
        <v>31550</v>
      </c>
      <c r="BH476" s="735"/>
      <c r="BI476" s="735"/>
      <c r="BJ476" s="735"/>
      <c r="BK476" s="864"/>
    </row>
    <row r="477" s="714" customFormat="1" customHeight="1" spans="1:63">
      <c r="A477" s="985"/>
      <c r="B477" s="735"/>
      <c r="C477" s="983"/>
      <c r="D477" s="864"/>
      <c r="E477" s="735"/>
      <c r="F477" s="984"/>
      <c r="G477" s="736"/>
      <c r="H477" s="736"/>
      <c r="I477" s="986"/>
      <c r="J477" s="736"/>
      <c r="K477" s="734"/>
      <c r="L477" s="986"/>
      <c r="M477" s="736"/>
      <c r="N477" s="987"/>
      <c r="O477" s="771"/>
      <c r="P477" s="984"/>
      <c r="Q477" s="989"/>
      <c r="R477" s="990"/>
      <c r="S477" s="991"/>
      <c r="T477" s="772"/>
      <c r="U477" s="735"/>
      <c r="V477" s="736"/>
      <c r="W477" s="735"/>
      <c r="X477" s="735"/>
      <c r="Y477" s="735"/>
      <c r="Z477" s="735"/>
      <c r="AA477" s="735"/>
      <c r="AB477" s="736"/>
      <c r="AC477" s="735"/>
      <c r="AD477" s="735"/>
      <c r="AE477" s="735"/>
      <c r="AF477" s="735"/>
      <c r="AG477" s="735"/>
      <c r="AH477" s="992"/>
      <c r="AI477" s="993" t="b">
        <f t="shared" si="31"/>
        <v>0</v>
      </c>
      <c r="AJ477" s="735"/>
      <c r="AK477" s="992"/>
      <c r="AL477" s="993" t="b">
        <f t="shared" si="32"/>
        <v>0</v>
      </c>
      <c r="AM477" s="989"/>
      <c r="AN477" s="989"/>
      <c r="AO477" s="989"/>
      <c r="AP477" s="994"/>
      <c r="AQ477" s="993" t="b">
        <f t="shared" si="33"/>
        <v>0</v>
      </c>
      <c r="AR477" s="989"/>
      <c r="AS477" s="989"/>
      <c r="AT477" s="735"/>
      <c r="AU477" s="992"/>
      <c r="AV477" s="993" t="b">
        <f t="shared" si="34"/>
        <v>0</v>
      </c>
      <c r="AW477" s="989"/>
      <c r="AX477" s="989"/>
      <c r="AY477" s="989"/>
      <c r="AZ477" s="735"/>
      <c r="BA477" s="735"/>
      <c r="BB477" s="735"/>
      <c r="BC477" s="735"/>
      <c r="BD477" s="735"/>
      <c r="BE477" s="735"/>
      <c r="BF477" s="995"/>
      <c r="BG477" s="996">
        <f ca="1" t="shared" si="35"/>
        <v>31550</v>
      </c>
      <c r="BH477" s="735"/>
      <c r="BI477" s="735"/>
      <c r="BJ477" s="735"/>
      <c r="BK477" s="864"/>
    </row>
    <row r="478" s="714" customFormat="1" customHeight="1" spans="1:63">
      <c r="A478" s="734"/>
      <c r="B478" s="735"/>
      <c r="C478" s="983"/>
      <c r="D478" s="864"/>
      <c r="E478" s="735"/>
      <c r="F478" s="984"/>
      <c r="G478" s="736"/>
      <c r="H478" s="736"/>
      <c r="I478" s="986"/>
      <c r="J478" s="736"/>
      <c r="K478" s="734"/>
      <c r="L478" s="986"/>
      <c r="M478" s="736"/>
      <c r="N478" s="987"/>
      <c r="O478" s="771"/>
      <c r="P478" s="984"/>
      <c r="Q478" s="989"/>
      <c r="R478" s="990"/>
      <c r="S478" s="991"/>
      <c r="T478" s="772"/>
      <c r="U478" s="735"/>
      <c r="V478" s="736"/>
      <c r="W478" s="735"/>
      <c r="X478" s="735"/>
      <c r="Y478" s="735"/>
      <c r="Z478" s="735"/>
      <c r="AA478" s="735"/>
      <c r="AB478" s="736"/>
      <c r="AC478" s="735"/>
      <c r="AD478" s="735"/>
      <c r="AE478" s="735"/>
      <c r="AF478" s="735"/>
      <c r="AG478" s="735"/>
      <c r="AH478" s="992"/>
      <c r="AI478" s="993" t="b">
        <f t="shared" si="31"/>
        <v>0</v>
      </c>
      <c r="AJ478" s="735"/>
      <c r="AK478" s="992"/>
      <c r="AL478" s="993" t="b">
        <f t="shared" si="32"/>
        <v>0</v>
      </c>
      <c r="AM478" s="989"/>
      <c r="AN478" s="989"/>
      <c r="AO478" s="989"/>
      <c r="AP478" s="994"/>
      <c r="AQ478" s="993" t="b">
        <f t="shared" si="33"/>
        <v>0</v>
      </c>
      <c r="AR478" s="989"/>
      <c r="AS478" s="989"/>
      <c r="AT478" s="735"/>
      <c r="AU478" s="992"/>
      <c r="AV478" s="993" t="b">
        <f t="shared" si="34"/>
        <v>0</v>
      </c>
      <c r="AW478" s="989"/>
      <c r="AX478" s="989"/>
      <c r="AY478" s="989"/>
      <c r="AZ478" s="735"/>
      <c r="BA478" s="735"/>
      <c r="BB478" s="735"/>
      <c r="BC478" s="735"/>
      <c r="BD478" s="735"/>
      <c r="BE478" s="735"/>
      <c r="BF478" s="995"/>
      <c r="BG478" s="996">
        <f ca="1" t="shared" si="35"/>
        <v>31550</v>
      </c>
      <c r="BH478" s="735"/>
      <c r="BI478" s="735"/>
      <c r="BJ478" s="735"/>
      <c r="BK478" s="864"/>
    </row>
    <row r="479" s="714" customFormat="1" customHeight="1" spans="1:63">
      <c r="A479" s="985"/>
      <c r="B479" s="735"/>
      <c r="C479" s="983"/>
      <c r="D479" s="864"/>
      <c r="E479" s="735"/>
      <c r="F479" s="984"/>
      <c r="G479" s="736"/>
      <c r="H479" s="736"/>
      <c r="I479" s="986"/>
      <c r="J479" s="736"/>
      <c r="K479" s="734"/>
      <c r="L479" s="986"/>
      <c r="M479" s="736"/>
      <c r="N479" s="987"/>
      <c r="O479" s="771"/>
      <c r="P479" s="984"/>
      <c r="Q479" s="989"/>
      <c r="R479" s="990"/>
      <c r="S479" s="991"/>
      <c r="T479" s="772"/>
      <c r="U479" s="735"/>
      <c r="V479" s="736"/>
      <c r="W479" s="735"/>
      <c r="X479" s="735"/>
      <c r="Y479" s="735"/>
      <c r="Z479" s="735"/>
      <c r="AA479" s="735"/>
      <c r="AB479" s="736"/>
      <c r="AC479" s="735"/>
      <c r="AD479" s="735"/>
      <c r="AE479" s="735"/>
      <c r="AF479" s="735"/>
      <c r="AG479" s="735"/>
      <c r="AH479" s="992"/>
      <c r="AI479" s="993" t="b">
        <f t="shared" si="31"/>
        <v>0</v>
      </c>
      <c r="AJ479" s="735"/>
      <c r="AK479" s="992"/>
      <c r="AL479" s="993" t="b">
        <f t="shared" si="32"/>
        <v>0</v>
      </c>
      <c r="AM479" s="989"/>
      <c r="AN479" s="989"/>
      <c r="AO479" s="989"/>
      <c r="AP479" s="994"/>
      <c r="AQ479" s="993" t="b">
        <f t="shared" si="33"/>
        <v>0</v>
      </c>
      <c r="AR479" s="989"/>
      <c r="AS479" s="989"/>
      <c r="AT479" s="735"/>
      <c r="AU479" s="992"/>
      <c r="AV479" s="993" t="b">
        <f t="shared" si="34"/>
        <v>0</v>
      </c>
      <c r="AW479" s="989"/>
      <c r="AX479" s="989"/>
      <c r="AY479" s="989"/>
      <c r="AZ479" s="735"/>
      <c r="BA479" s="735"/>
      <c r="BB479" s="735"/>
      <c r="BC479" s="735"/>
      <c r="BD479" s="735"/>
      <c r="BE479" s="735"/>
      <c r="BF479" s="995"/>
      <c r="BG479" s="996">
        <f ca="1" t="shared" si="35"/>
        <v>31550</v>
      </c>
      <c r="BH479" s="735"/>
      <c r="BI479" s="735"/>
      <c r="BJ479" s="735"/>
      <c r="BK479" s="864"/>
    </row>
    <row r="480" s="714" customFormat="1" customHeight="1" spans="1:63">
      <c r="A480" s="985"/>
      <c r="B480" s="735"/>
      <c r="C480" s="983"/>
      <c r="D480" s="864"/>
      <c r="E480" s="735"/>
      <c r="F480" s="984"/>
      <c r="G480" s="736"/>
      <c r="H480" s="736"/>
      <c r="I480" s="986"/>
      <c r="J480" s="736"/>
      <c r="K480" s="734"/>
      <c r="L480" s="986"/>
      <c r="M480" s="736"/>
      <c r="N480" s="987"/>
      <c r="O480" s="771"/>
      <c r="P480" s="984"/>
      <c r="Q480" s="989"/>
      <c r="R480" s="990"/>
      <c r="S480" s="991"/>
      <c r="T480" s="772"/>
      <c r="U480" s="735"/>
      <c r="V480" s="736"/>
      <c r="W480" s="735"/>
      <c r="X480" s="735"/>
      <c r="Y480" s="735"/>
      <c r="Z480" s="735"/>
      <c r="AA480" s="735"/>
      <c r="AB480" s="736"/>
      <c r="AC480" s="735"/>
      <c r="AD480" s="735"/>
      <c r="AE480" s="735"/>
      <c r="AF480" s="735"/>
      <c r="AG480" s="735"/>
      <c r="AH480" s="992"/>
      <c r="AI480" s="993" t="b">
        <f t="shared" si="31"/>
        <v>0</v>
      </c>
      <c r="AJ480" s="735"/>
      <c r="AK480" s="992"/>
      <c r="AL480" s="993" t="b">
        <f t="shared" si="32"/>
        <v>0</v>
      </c>
      <c r="AM480" s="989"/>
      <c r="AN480" s="989"/>
      <c r="AO480" s="989"/>
      <c r="AP480" s="994"/>
      <c r="AQ480" s="993" t="b">
        <f t="shared" si="33"/>
        <v>0</v>
      </c>
      <c r="AR480" s="989"/>
      <c r="AS480" s="989"/>
      <c r="AT480" s="735"/>
      <c r="AU480" s="992"/>
      <c r="AV480" s="993" t="b">
        <f t="shared" si="34"/>
        <v>0</v>
      </c>
      <c r="AW480" s="989"/>
      <c r="AX480" s="989"/>
      <c r="AY480" s="989"/>
      <c r="AZ480" s="735"/>
      <c r="BA480" s="735"/>
      <c r="BB480" s="735"/>
      <c r="BC480" s="735"/>
      <c r="BD480" s="735"/>
      <c r="BE480" s="735"/>
      <c r="BF480" s="995"/>
      <c r="BG480" s="996">
        <f ca="1" t="shared" si="35"/>
        <v>31550</v>
      </c>
      <c r="BH480" s="735"/>
      <c r="BI480" s="735"/>
      <c r="BJ480" s="735"/>
      <c r="BK480" s="864"/>
    </row>
    <row r="481" s="714" customFormat="1" customHeight="1" spans="1:63">
      <c r="A481" s="734"/>
      <c r="B481" s="735"/>
      <c r="C481" s="983"/>
      <c r="D481" s="864"/>
      <c r="E481" s="735"/>
      <c r="F481" s="984"/>
      <c r="G481" s="736"/>
      <c r="H481" s="736"/>
      <c r="I481" s="986"/>
      <c r="J481" s="736"/>
      <c r="K481" s="734"/>
      <c r="L481" s="986"/>
      <c r="M481" s="736"/>
      <c r="N481" s="987"/>
      <c r="O481" s="771"/>
      <c r="P481" s="984"/>
      <c r="Q481" s="989"/>
      <c r="R481" s="990"/>
      <c r="S481" s="991"/>
      <c r="T481" s="772"/>
      <c r="U481" s="735"/>
      <c r="V481" s="736"/>
      <c r="W481" s="735"/>
      <c r="X481" s="735"/>
      <c r="Y481" s="735"/>
      <c r="Z481" s="735"/>
      <c r="AA481" s="735"/>
      <c r="AB481" s="736"/>
      <c r="AC481" s="735"/>
      <c r="AD481" s="735"/>
      <c r="AE481" s="735"/>
      <c r="AF481" s="735"/>
      <c r="AG481" s="735"/>
      <c r="AH481" s="992"/>
      <c r="AI481" s="993" t="b">
        <f t="shared" si="31"/>
        <v>0</v>
      </c>
      <c r="AJ481" s="735"/>
      <c r="AK481" s="992"/>
      <c r="AL481" s="993" t="b">
        <f t="shared" si="32"/>
        <v>0</v>
      </c>
      <c r="AM481" s="989"/>
      <c r="AN481" s="989"/>
      <c r="AO481" s="989"/>
      <c r="AP481" s="994"/>
      <c r="AQ481" s="993" t="b">
        <f t="shared" si="33"/>
        <v>0</v>
      </c>
      <c r="AR481" s="989"/>
      <c r="AS481" s="989"/>
      <c r="AT481" s="735"/>
      <c r="AU481" s="992"/>
      <c r="AV481" s="993" t="b">
        <f t="shared" si="34"/>
        <v>0</v>
      </c>
      <c r="AW481" s="989"/>
      <c r="AX481" s="989"/>
      <c r="AY481" s="989"/>
      <c r="AZ481" s="735"/>
      <c r="BA481" s="735"/>
      <c r="BB481" s="735"/>
      <c r="BC481" s="735"/>
      <c r="BD481" s="735"/>
      <c r="BE481" s="735"/>
      <c r="BF481" s="995"/>
      <c r="BG481" s="996">
        <f ca="1" t="shared" si="35"/>
        <v>31550</v>
      </c>
      <c r="BH481" s="735"/>
      <c r="BI481" s="735"/>
      <c r="BJ481" s="735"/>
      <c r="BK481" s="864"/>
    </row>
    <row r="482" s="714" customFormat="1" customHeight="1" spans="1:63">
      <c r="A482" s="985"/>
      <c r="B482" s="735"/>
      <c r="C482" s="983"/>
      <c r="D482" s="864"/>
      <c r="E482" s="735"/>
      <c r="F482" s="984"/>
      <c r="G482" s="736"/>
      <c r="H482" s="736"/>
      <c r="I482" s="986"/>
      <c r="J482" s="736"/>
      <c r="K482" s="734"/>
      <c r="L482" s="986"/>
      <c r="M482" s="736"/>
      <c r="N482" s="987"/>
      <c r="O482" s="771"/>
      <c r="P482" s="984"/>
      <c r="Q482" s="989"/>
      <c r="R482" s="990"/>
      <c r="S482" s="991"/>
      <c r="T482" s="772"/>
      <c r="U482" s="735"/>
      <c r="V482" s="736"/>
      <c r="W482" s="735"/>
      <c r="X482" s="735"/>
      <c r="Y482" s="735"/>
      <c r="Z482" s="735"/>
      <c r="AA482" s="735"/>
      <c r="AB482" s="736"/>
      <c r="AC482" s="735"/>
      <c r="AD482" s="735"/>
      <c r="AE482" s="735"/>
      <c r="AF482" s="735"/>
      <c r="AG482" s="735"/>
      <c r="AH482" s="992"/>
      <c r="AI482" s="993" t="b">
        <f t="shared" si="31"/>
        <v>0</v>
      </c>
      <c r="AJ482" s="735"/>
      <c r="AK482" s="992"/>
      <c r="AL482" s="993" t="b">
        <f t="shared" si="32"/>
        <v>0</v>
      </c>
      <c r="AM482" s="989"/>
      <c r="AN482" s="989"/>
      <c r="AO482" s="989"/>
      <c r="AP482" s="994"/>
      <c r="AQ482" s="993" t="b">
        <f t="shared" si="33"/>
        <v>0</v>
      </c>
      <c r="AR482" s="989"/>
      <c r="AS482" s="989"/>
      <c r="AT482" s="735"/>
      <c r="AU482" s="992"/>
      <c r="AV482" s="993" t="b">
        <f t="shared" si="34"/>
        <v>0</v>
      </c>
      <c r="AW482" s="989"/>
      <c r="AX482" s="989"/>
      <c r="AY482" s="989"/>
      <c r="AZ482" s="735"/>
      <c r="BA482" s="735"/>
      <c r="BB482" s="735"/>
      <c r="BC482" s="735"/>
      <c r="BD482" s="735"/>
      <c r="BE482" s="735"/>
      <c r="BF482" s="995"/>
      <c r="BG482" s="996">
        <f ca="1" t="shared" si="35"/>
        <v>31550</v>
      </c>
      <c r="BH482" s="735"/>
      <c r="BI482" s="735"/>
      <c r="BJ482" s="735"/>
      <c r="BK482" s="864"/>
    </row>
    <row r="483" s="714" customFormat="1" customHeight="1" spans="1:63">
      <c r="A483" s="985"/>
      <c r="B483" s="735"/>
      <c r="C483" s="983"/>
      <c r="D483" s="864"/>
      <c r="E483" s="735"/>
      <c r="F483" s="984"/>
      <c r="G483" s="736"/>
      <c r="H483" s="736"/>
      <c r="I483" s="986"/>
      <c r="J483" s="736"/>
      <c r="K483" s="734"/>
      <c r="L483" s="986"/>
      <c r="M483" s="736"/>
      <c r="N483" s="987"/>
      <c r="O483" s="771"/>
      <c r="P483" s="984"/>
      <c r="Q483" s="989"/>
      <c r="R483" s="990"/>
      <c r="S483" s="991"/>
      <c r="T483" s="772"/>
      <c r="U483" s="735"/>
      <c r="V483" s="736"/>
      <c r="W483" s="735"/>
      <c r="X483" s="735"/>
      <c r="Y483" s="735"/>
      <c r="Z483" s="735"/>
      <c r="AA483" s="735"/>
      <c r="AB483" s="736"/>
      <c r="AC483" s="735"/>
      <c r="AD483" s="735"/>
      <c r="AE483" s="735"/>
      <c r="AF483" s="735"/>
      <c r="AG483" s="735"/>
      <c r="AH483" s="992"/>
      <c r="AI483" s="993" t="b">
        <f t="shared" si="31"/>
        <v>0</v>
      </c>
      <c r="AJ483" s="735"/>
      <c r="AK483" s="992"/>
      <c r="AL483" s="993" t="b">
        <f t="shared" si="32"/>
        <v>0</v>
      </c>
      <c r="AM483" s="989"/>
      <c r="AN483" s="989"/>
      <c r="AO483" s="989"/>
      <c r="AP483" s="994"/>
      <c r="AQ483" s="993" t="b">
        <f t="shared" si="33"/>
        <v>0</v>
      </c>
      <c r="AR483" s="989"/>
      <c r="AS483" s="989"/>
      <c r="AT483" s="735"/>
      <c r="AU483" s="992"/>
      <c r="AV483" s="993" t="b">
        <f t="shared" si="34"/>
        <v>0</v>
      </c>
      <c r="AW483" s="989"/>
      <c r="AX483" s="989"/>
      <c r="AY483" s="989"/>
      <c r="AZ483" s="735"/>
      <c r="BA483" s="735"/>
      <c r="BB483" s="735"/>
      <c r="BC483" s="735"/>
      <c r="BD483" s="735"/>
      <c r="BE483" s="735"/>
      <c r="BF483" s="995"/>
      <c r="BG483" s="996">
        <f ca="1" t="shared" si="35"/>
        <v>31550</v>
      </c>
      <c r="BH483" s="735"/>
      <c r="BI483" s="735"/>
      <c r="BJ483" s="735"/>
      <c r="BK483" s="864"/>
    </row>
    <row r="484" s="714" customFormat="1" customHeight="1" spans="1:63">
      <c r="A484" s="734"/>
      <c r="B484" s="735"/>
      <c r="C484" s="983"/>
      <c r="D484" s="864"/>
      <c r="E484" s="735"/>
      <c r="F484" s="984"/>
      <c r="G484" s="736"/>
      <c r="H484" s="736"/>
      <c r="I484" s="986"/>
      <c r="J484" s="736"/>
      <c r="K484" s="734"/>
      <c r="L484" s="986"/>
      <c r="M484" s="736"/>
      <c r="N484" s="987"/>
      <c r="O484" s="771"/>
      <c r="P484" s="984"/>
      <c r="Q484" s="989"/>
      <c r="R484" s="990"/>
      <c r="S484" s="991"/>
      <c r="T484" s="772"/>
      <c r="U484" s="735"/>
      <c r="V484" s="736"/>
      <c r="W484" s="735"/>
      <c r="X484" s="735"/>
      <c r="Y484" s="735"/>
      <c r="Z484" s="735"/>
      <c r="AA484" s="735"/>
      <c r="AB484" s="736"/>
      <c r="AC484" s="735"/>
      <c r="AD484" s="735"/>
      <c r="AE484" s="735"/>
      <c r="AF484" s="735"/>
      <c r="AG484" s="735"/>
      <c r="AH484" s="992"/>
      <c r="AI484" s="993" t="b">
        <f t="shared" si="31"/>
        <v>0</v>
      </c>
      <c r="AJ484" s="735"/>
      <c r="AK484" s="992"/>
      <c r="AL484" s="993" t="b">
        <f t="shared" si="32"/>
        <v>0</v>
      </c>
      <c r="AM484" s="989"/>
      <c r="AN484" s="989"/>
      <c r="AO484" s="989"/>
      <c r="AP484" s="994"/>
      <c r="AQ484" s="993" t="b">
        <f t="shared" si="33"/>
        <v>0</v>
      </c>
      <c r="AR484" s="989"/>
      <c r="AS484" s="989"/>
      <c r="AT484" s="735"/>
      <c r="AU484" s="992"/>
      <c r="AV484" s="993" t="b">
        <f t="shared" si="34"/>
        <v>0</v>
      </c>
      <c r="AW484" s="989"/>
      <c r="AX484" s="989"/>
      <c r="AY484" s="989"/>
      <c r="AZ484" s="735"/>
      <c r="BA484" s="735"/>
      <c r="BB484" s="735"/>
      <c r="BC484" s="735"/>
      <c r="BD484" s="735"/>
      <c r="BE484" s="735"/>
      <c r="BF484" s="995"/>
      <c r="BG484" s="996">
        <f ca="1" t="shared" si="35"/>
        <v>31550</v>
      </c>
      <c r="BH484" s="735"/>
      <c r="BI484" s="735"/>
      <c r="BJ484" s="735"/>
      <c r="BK484" s="864"/>
    </row>
    <row r="485" s="714" customFormat="1" customHeight="1" spans="1:63">
      <c r="A485" s="985"/>
      <c r="B485" s="735"/>
      <c r="C485" s="983"/>
      <c r="D485" s="864"/>
      <c r="E485" s="735"/>
      <c r="F485" s="984"/>
      <c r="G485" s="736"/>
      <c r="H485" s="736"/>
      <c r="I485" s="986"/>
      <c r="J485" s="736"/>
      <c r="K485" s="734"/>
      <c r="L485" s="986"/>
      <c r="M485" s="736"/>
      <c r="N485" s="987"/>
      <c r="O485" s="771"/>
      <c r="P485" s="984"/>
      <c r="Q485" s="989"/>
      <c r="R485" s="990"/>
      <c r="S485" s="991"/>
      <c r="T485" s="772"/>
      <c r="U485" s="735"/>
      <c r="V485" s="736"/>
      <c r="W485" s="735"/>
      <c r="X485" s="735"/>
      <c r="Y485" s="735"/>
      <c r="Z485" s="735"/>
      <c r="AA485" s="735"/>
      <c r="AB485" s="736"/>
      <c r="AC485" s="735"/>
      <c r="AD485" s="735"/>
      <c r="AE485" s="735"/>
      <c r="AF485" s="735"/>
      <c r="AG485" s="735"/>
      <c r="AH485" s="992"/>
      <c r="AI485" s="993" t="b">
        <f t="shared" si="31"/>
        <v>0</v>
      </c>
      <c r="AJ485" s="735"/>
      <c r="AK485" s="992"/>
      <c r="AL485" s="993" t="b">
        <f t="shared" si="32"/>
        <v>0</v>
      </c>
      <c r="AM485" s="989"/>
      <c r="AN485" s="989"/>
      <c r="AO485" s="989"/>
      <c r="AP485" s="994"/>
      <c r="AQ485" s="993" t="b">
        <f t="shared" si="33"/>
        <v>0</v>
      </c>
      <c r="AR485" s="989"/>
      <c r="AS485" s="989"/>
      <c r="AT485" s="735"/>
      <c r="AU485" s="992"/>
      <c r="AV485" s="993" t="b">
        <f t="shared" si="34"/>
        <v>0</v>
      </c>
      <c r="AW485" s="989"/>
      <c r="AX485" s="989"/>
      <c r="AY485" s="989"/>
      <c r="AZ485" s="735"/>
      <c r="BA485" s="735"/>
      <c r="BB485" s="735"/>
      <c r="BC485" s="735"/>
      <c r="BD485" s="735"/>
      <c r="BE485" s="735"/>
      <c r="BF485" s="995"/>
      <c r="BG485" s="996">
        <f ca="1" t="shared" si="35"/>
        <v>31550</v>
      </c>
      <c r="BH485" s="735"/>
      <c r="BI485" s="735"/>
      <c r="BJ485" s="735"/>
      <c r="BK485" s="864"/>
    </row>
    <row r="486" s="714" customFormat="1" customHeight="1" spans="1:63">
      <c r="A486" s="985"/>
      <c r="B486" s="735"/>
      <c r="C486" s="983"/>
      <c r="D486" s="864"/>
      <c r="E486" s="735"/>
      <c r="F486" s="984"/>
      <c r="G486" s="736"/>
      <c r="H486" s="736"/>
      <c r="I486" s="986"/>
      <c r="J486" s="736"/>
      <c r="K486" s="734"/>
      <c r="L486" s="986"/>
      <c r="M486" s="736"/>
      <c r="N486" s="987"/>
      <c r="O486" s="771"/>
      <c r="P486" s="984"/>
      <c r="Q486" s="989"/>
      <c r="R486" s="990"/>
      <c r="S486" s="991"/>
      <c r="T486" s="772"/>
      <c r="U486" s="735"/>
      <c r="V486" s="736"/>
      <c r="W486" s="735"/>
      <c r="X486" s="735"/>
      <c r="Y486" s="735"/>
      <c r="Z486" s="735"/>
      <c r="AA486" s="735"/>
      <c r="AB486" s="736"/>
      <c r="AC486" s="735"/>
      <c r="AD486" s="735"/>
      <c r="AE486" s="735"/>
      <c r="AF486" s="735"/>
      <c r="AG486" s="735"/>
      <c r="AH486" s="992"/>
      <c r="AI486" s="993" t="b">
        <f t="shared" si="31"/>
        <v>0</v>
      </c>
      <c r="AJ486" s="735"/>
      <c r="AK486" s="992"/>
      <c r="AL486" s="993" t="b">
        <f t="shared" si="32"/>
        <v>0</v>
      </c>
      <c r="AM486" s="989"/>
      <c r="AN486" s="989"/>
      <c r="AO486" s="989"/>
      <c r="AP486" s="994"/>
      <c r="AQ486" s="993" t="b">
        <f t="shared" si="33"/>
        <v>0</v>
      </c>
      <c r="AR486" s="989"/>
      <c r="AS486" s="989"/>
      <c r="AT486" s="735"/>
      <c r="AU486" s="992"/>
      <c r="AV486" s="993" t="b">
        <f t="shared" si="34"/>
        <v>0</v>
      </c>
      <c r="AW486" s="989"/>
      <c r="AX486" s="989"/>
      <c r="AY486" s="989"/>
      <c r="AZ486" s="735"/>
      <c r="BA486" s="735"/>
      <c r="BB486" s="735"/>
      <c r="BC486" s="735"/>
      <c r="BD486" s="735"/>
      <c r="BE486" s="735"/>
      <c r="BF486" s="995"/>
      <c r="BG486" s="996">
        <f ca="1" t="shared" si="35"/>
        <v>31550</v>
      </c>
      <c r="BH486" s="735"/>
      <c r="BI486" s="735"/>
      <c r="BJ486" s="735"/>
      <c r="BK486" s="864"/>
    </row>
    <row r="487" s="714" customFormat="1" customHeight="1" spans="1:63">
      <c r="A487" s="734"/>
      <c r="B487" s="735"/>
      <c r="C487" s="983"/>
      <c r="D487" s="864"/>
      <c r="E487" s="735"/>
      <c r="F487" s="984"/>
      <c r="G487" s="736"/>
      <c r="H487" s="736"/>
      <c r="I487" s="986"/>
      <c r="J487" s="736"/>
      <c r="K487" s="734"/>
      <c r="L487" s="986"/>
      <c r="M487" s="736"/>
      <c r="N487" s="987"/>
      <c r="O487" s="771"/>
      <c r="P487" s="984"/>
      <c r="Q487" s="989"/>
      <c r="R487" s="990"/>
      <c r="S487" s="991"/>
      <c r="T487" s="772"/>
      <c r="U487" s="735"/>
      <c r="V487" s="736"/>
      <c r="W487" s="735"/>
      <c r="X487" s="735"/>
      <c r="Y487" s="735"/>
      <c r="Z487" s="735"/>
      <c r="AA487" s="735"/>
      <c r="AB487" s="736"/>
      <c r="AC487" s="735"/>
      <c r="AD487" s="735"/>
      <c r="AE487" s="735"/>
      <c r="AF487" s="735"/>
      <c r="AG487" s="735"/>
      <c r="AH487" s="992"/>
      <c r="AI487" s="993" t="b">
        <f t="shared" si="31"/>
        <v>0</v>
      </c>
      <c r="AJ487" s="735"/>
      <c r="AK487" s="992"/>
      <c r="AL487" s="993" t="b">
        <f t="shared" si="32"/>
        <v>0</v>
      </c>
      <c r="AM487" s="989"/>
      <c r="AN487" s="989"/>
      <c r="AO487" s="989"/>
      <c r="AP487" s="994"/>
      <c r="AQ487" s="993" t="b">
        <f t="shared" si="33"/>
        <v>0</v>
      </c>
      <c r="AR487" s="989"/>
      <c r="AS487" s="989"/>
      <c r="AT487" s="735"/>
      <c r="AU487" s="992"/>
      <c r="AV487" s="993" t="b">
        <f t="shared" si="34"/>
        <v>0</v>
      </c>
      <c r="AW487" s="989"/>
      <c r="AX487" s="989"/>
      <c r="AY487" s="989"/>
      <c r="AZ487" s="735"/>
      <c r="BA487" s="735"/>
      <c r="BB487" s="735"/>
      <c r="BC487" s="735"/>
      <c r="BD487" s="735"/>
      <c r="BE487" s="735"/>
      <c r="BF487" s="995"/>
      <c r="BG487" s="996">
        <f ca="1" t="shared" si="35"/>
        <v>31550</v>
      </c>
      <c r="BH487" s="735"/>
      <c r="BI487" s="735"/>
      <c r="BJ487" s="735"/>
      <c r="BK487" s="864"/>
    </row>
    <row r="488" s="714" customFormat="1" customHeight="1" spans="1:63">
      <c r="A488" s="985"/>
      <c r="B488" s="735"/>
      <c r="C488" s="983"/>
      <c r="D488" s="864"/>
      <c r="E488" s="735"/>
      <c r="F488" s="984"/>
      <c r="G488" s="736"/>
      <c r="H488" s="736"/>
      <c r="I488" s="986"/>
      <c r="J488" s="736"/>
      <c r="K488" s="734"/>
      <c r="L488" s="986"/>
      <c r="M488" s="736"/>
      <c r="N488" s="987"/>
      <c r="O488" s="771"/>
      <c r="P488" s="984"/>
      <c r="Q488" s="989"/>
      <c r="R488" s="990"/>
      <c r="S488" s="991"/>
      <c r="T488" s="772"/>
      <c r="U488" s="735"/>
      <c r="V488" s="736"/>
      <c r="W488" s="735"/>
      <c r="X488" s="735"/>
      <c r="Y488" s="735"/>
      <c r="Z488" s="735"/>
      <c r="AA488" s="735"/>
      <c r="AB488" s="736"/>
      <c r="AC488" s="735"/>
      <c r="AD488" s="735"/>
      <c r="AE488" s="735"/>
      <c r="AF488" s="735"/>
      <c r="AG488" s="735"/>
      <c r="AH488" s="992"/>
      <c r="AI488" s="993" t="b">
        <f t="shared" si="31"/>
        <v>0</v>
      </c>
      <c r="AJ488" s="735"/>
      <c r="AK488" s="992"/>
      <c r="AL488" s="993" t="b">
        <f t="shared" si="32"/>
        <v>0</v>
      </c>
      <c r="AM488" s="989"/>
      <c r="AN488" s="989"/>
      <c r="AO488" s="989"/>
      <c r="AP488" s="994"/>
      <c r="AQ488" s="993" t="b">
        <f t="shared" si="33"/>
        <v>0</v>
      </c>
      <c r="AR488" s="989"/>
      <c r="AS488" s="989"/>
      <c r="AT488" s="735"/>
      <c r="AU488" s="992"/>
      <c r="AV488" s="993" t="b">
        <f t="shared" si="34"/>
        <v>0</v>
      </c>
      <c r="AW488" s="989"/>
      <c r="AX488" s="989"/>
      <c r="AY488" s="989"/>
      <c r="AZ488" s="735"/>
      <c r="BA488" s="735"/>
      <c r="BB488" s="735"/>
      <c r="BC488" s="735"/>
      <c r="BD488" s="735"/>
      <c r="BE488" s="735"/>
      <c r="BF488" s="995"/>
      <c r="BG488" s="996">
        <f ca="1" t="shared" si="35"/>
        <v>31550</v>
      </c>
      <c r="BH488" s="735"/>
      <c r="BI488" s="735"/>
      <c r="BJ488" s="735"/>
      <c r="BK488" s="864"/>
    </row>
    <row r="489" s="714" customFormat="1" customHeight="1" spans="1:63">
      <c r="A489" s="985"/>
      <c r="B489" s="735"/>
      <c r="C489" s="983"/>
      <c r="D489" s="864"/>
      <c r="E489" s="735"/>
      <c r="F489" s="984"/>
      <c r="G489" s="736"/>
      <c r="H489" s="736"/>
      <c r="I489" s="986"/>
      <c r="J489" s="736"/>
      <c r="K489" s="734"/>
      <c r="L489" s="986"/>
      <c r="M489" s="736"/>
      <c r="N489" s="987"/>
      <c r="O489" s="771"/>
      <c r="P489" s="984"/>
      <c r="Q489" s="989"/>
      <c r="R489" s="990"/>
      <c r="S489" s="991"/>
      <c r="T489" s="772"/>
      <c r="U489" s="735"/>
      <c r="V489" s="736"/>
      <c r="W489" s="735"/>
      <c r="X489" s="735"/>
      <c r="Y489" s="735"/>
      <c r="Z489" s="735"/>
      <c r="AA489" s="735"/>
      <c r="AB489" s="736"/>
      <c r="AC489" s="735"/>
      <c r="AD489" s="735"/>
      <c r="AE489" s="735"/>
      <c r="AF489" s="735"/>
      <c r="AG489" s="735"/>
      <c r="AH489" s="992"/>
      <c r="AI489" s="993" t="b">
        <f t="shared" si="31"/>
        <v>0</v>
      </c>
      <c r="AJ489" s="735"/>
      <c r="AK489" s="992"/>
      <c r="AL489" s="993" t="b">
        <f t="shared" si="32"/>
        <v>0</v>
      </c>
      <c r="AM489" s="989"/>
      <c r="AN489" s="989"/>
      <c r="AO489" s="989"/>
      <c r="AP489" s="994"/>
      <c r="AQ489" s="993" t="b">
        <f t="shared" si="33"/>
        <v>0</v>
      </c>
      <c r="AR489" s="989"/>
      <c r="AS489" s="989"/>
      <c r="AT489" s="735"/>
      <c r="AU489" s="992"/>
      <c r="AV489" s="993" t="b">
        <f t="shared" si="34"/>
        <v>0</v>
      </c>
      <c r="AW489" s="989"/>
      <c r="AX489" s="989"/>
      <c r="AY489" s="989"/>
      <c r="AZ489" s="735"/>
      <c r="BA489" s="735"/>
      <c r="BB489" s="735"/>
      <c r="BC489" s="735"/>
      <c r="BD489" s="735"/>
      <c r="BE489" s="735"/>
      <c r="BF489" s="995"/>
      <c r="BG489" s="996">
        <f ca="1" t="shared" si="35"/>
        <v>31550</v>
      </c>
      <c r="BH489" s="735"/>
      <c r="BI489" s="735"/>
      <c r="BJ489" s="735"/>
      <c r="BK489" s="864"/>
    </row>
    <row r="490" s="714" customFormat="1" customHeight="1" spans="1:63">
      <c r="A490" s="734"/>
      <c r="B490" s="735"/>
      <c r="C490" s="983"/>
      <c r="D490" s="864"/>
      <c r="E490" s="735"/>
      <c r="F490" s="984"/>
      <c r="G490" s="736"/>
      <c r="H490" s="736"/>
      <c r="I490" s="986"/>
      <c r="J490" s="736"/>
      <c r="K490" s="734"/>
      <c r="L490" s="986"/>
      <c r="M490" s="736"/>
      <c r="N490" s="987"/>
      <c r="O490" s="771"/>
      <c r="P490" s="984"/>
      <c r="Q490" s="989"/>
      <c r="R490" s="990"/>
      <c r="S490" s="991"/>
      <c r="T490" s="772"/>
      <c r="U490" s="735"/>
      <c r="V490" s="736"/>
      <c r="W490" s="735"/>
      <c r="X490" s="735"/>
      <c r="Y490" s="735"/>
      <c r="Z490" s="735"/>
      <c r="AA490" s="735"/>
      <c r="AB490" s="736"/>
      <c r="AC490" s="735"/>
      <c r="AD490" s="735"/>
      <c r="AE490" s="735"/>
      <c r="AF490" s="735"/>
      <c r="AG490" s="735"/>
      <c r="AH490" s="992"/>
      <c r="AI490" s="993" t="b">
        <f t="shared" si="31"/>
        <v>0</v>
      </c>
      <c r="AJ490" s="735"/>
      <c r="AK490" s="992"/>
      <c r="AL490" s="993" t="b">
        <f t="shared" si="32"/>
        <v>0</v>
      </c>
      <c r="AM490" s="989"/>
      <c r="AN490" s="989"/>
      <c r="AO490" s="989"/>
      <c r="AP490" s="994"/>
      <c r="AQ490" s="993" t="b">
        <f t="shared" si="33"/>
        <v>0</v>
      </c>
      <c r="AR490" s="989"/>
      <c r="AS490" s="989"/>
      <c r="AT490" s="735"/>
      <c r="AU490" s="992"/>
      <c r="AV490" s="993" t="b">
        <f t="shared" si="34"/>
        <v>0</v>
      </c>
      <c r="AW490" s="989"/>
      <c r="AX490" s="989"/>
      <c r="AY490" s="989"/>
      <c r="AZ490" s="735"/>
      <c r="BA490" s="735"/>
      <c r="BB490" s="735"/>
      <c r="BC490" s="735"/>
      <c r="BD490" s="735"/>
      <c r="BE490" s="735"/>
      <c r="BF490" s="995"/>
      <c r="BG490" s="996">
        <f ca="1" t="shared" si="35"/>
        <v>31550</v>
      </c>
      <c r="BH490" s="735"/>
      <c r="BI490" s="735"/>
      <c r="BJ490" s="735"/>
      <c r="BK490" s="864"/>
    </row>
    <row r="491" s="714" customFormat="1" customHeight="1" spans="1:63">
      <c r="A491" s="985"/>
      <c r="B491" s="735"/>
      <c r="C491" s="983"/>
      <c r="D491" s="864"/>
      <c r="E491" s="735"/>
      <c r="F491" s="984"/>
      <c r="G491" s="736"/>
      <c r="H491" s="736"/>
      <c r="I491" s="986"/>
      <c r="J491" s="736"/>
      <c r="K491" s="734"/>
      <c r="L491" s="986"/>
      <c r="M491" s="736"/>
      <c r="N491" s="987"/>
      <c r="O491" s="771"/>
      <c r="P491" s="984"/>
      <c r="Q491" s="989"/>
      <c r="R491" s="990"/>
      <c r="S491" s="991"/>
      <c r="T491" s="772"/>
      <c r="U491" s="735"/>
      <c r="V491" s="736"/>
      <c r="W491" s="735"/>
      <c r="X491" s="735"/>
      <c r="Y491" s="735"/>
      <c r="Z491" s="735"/>
      <c r="AA491" s="735"/>
      <c r="AB491" s="736"/>
      <c r="AC491" s="735"/>
      <c r="AD491" s="735"/>
      <c r="AE491" s="735"/>
      <c r="AF491" s="735"/>
      <c r="AG491" s="735"/>
      <c r="AH491" s="992"/>
      <c r="AI491" s="993" t="b">
        <f t="shared" si="31"/>
        <v>0</v>
      </c>
      <c r="AJ491" s="735"/>
      <c r="AK491" s="992"/>
      <c r="AL491" s="993" t="b">
        <f t="shared" si="32"/>
        <v>0</v>
      </c>
      <c r="AM491" s="989"/>
      <c r="AN491" s="989"/>
      <c r="AO491" s="989"/>
      <c r="AP491" s="994"/>
      <c r="AQ491" s="993" t="b">
        <f t="shared" si="33"/>
        <v>0</v>
      </c>
      <c r="AR491" s="989"/>
      <c r="AS491" s="989"/>
      <c r="AT491" s="735"/>
      <c r="AU491" s="992"/>
      <c r="AV491" s="993" t="b">
        <f t="shared" si="34"/>
        <v>0</v>
      </c>
      <c r="AW491" s="989"/>
      <c r="AX491" s="989"/>
      <c r="AY491" s="989"/>
      <c r="AZ491" s="735"/>
      <c r="BA491" s="735"/>
      <c r="BB491" s="735"/>
      <c r="BC491" s="735"/>
      <c r="BD491" s="735"/>
      <c r="BE491" s="735"/>
      <c r="BF491" s="995"/>
      <c r="BG491" s="996">
        <f ca="1" t="shared" si="35"/>
        <v>31550</v>
      </c>
      <c r="BH491" s="735"/>
      <c r="BI491" s="735"/>
      <c r="BJ491" s="735"/>
      <c r="BK491" s="864"/>
    </row>
    <row r="492" s="714" customFormat="1" customHeight="1" spans="1:63">
      <c r="A492" s="985"/>
      <c r="B492" s="735"/>
      <c r="C492" s="983"/>
      <c r="D492" s="864"/>
      <c r="E492" s="735"/>
      <c r="F492" s="984"/>
      <c r="G492" s="736"/>
      <c r="H492" s="736"/>
      <c r="I492" s="986"/>
      <c r="J492" s="736"/>
      <c r="K492" s="734"/>
      <c r="L492" s="986"/>
      <c r="M492" s="736"/>
      <c r="N492" s="987"/>
      <c r="O492" s="771"/>
      <c r="P492" s="984"/>
      <c r="Q492" s="989"/>
      <c r="R492" s="990"/>
      <c r="S492" s="991"/>
      <c r="T492" s="772"/>
      <c r="U492" s="735"/>
      <c r="V492" s="736"/>
      <c r="W492" s="735"/>
      <c r="X492" s="735"/>
      <c r="Y492" s="735"/>
      <c r="Z492" s="735"/>
      <c r="AA492" s="735"/>
      <c r="AB492" s="736"/>
      <c r="AC492" s="735"/>
      <c r="AD492" s="735"/>
      <c r="AE492" s="735"/>
      <c r="AF492" s="735"/>
      <c r="AG492" s="735"/>
      <c r="AH492" s="992"/>
      <c r="AI492" s="993" t="b">
        <f t="shared" si="31"/>
        <v>0</v>
      </c>
      <c r="AJ492" s="735"/>
      <c r="AK492" s="992"/>
      <c r="AL492" s="993" t="b">
        <f t="shared" si="32"/>
        <v>0</v>
      </c>
      <c r="AM492" s="989"/>
      <c r="AN492" s="989"/>
      <c r="AO492" s="989"/>
      <c r="AP492" s="994"/>
      <c r="AQ492" s="993" t="b">
        <f t="shared" si="33"/>
        <v>0</v>
      </c>
      <c r="AR492" s="989"/>
      <c r="AS492" s="989"/>
      <c r="AT492" s="735"/>
      <c r="AU492" s="992"/>
      <c r="AV492" s="993" t="b">
        <f t="shared" si="34"/>
        <v>0</v>
      </c>
      <c r="AW492" s="989"/>
      <c r="AX492" s="989"/>
      <c r="AY492" s="989"/>
      <c r="AZ492" s="735"/>
      <c r="BA492" s="735"/>
      <c r="BB492" s="735"/>
      <c r="BC492" s="735"/>
      <c r="BD492" s="735"/>
      <c r="BE492" s="735"/>
      <c r="BF492" s="995"/>
      <c r="BG492" s="996">
        <f ca="1" t="shared" si="35"/>
        <v>31550</v>
      </c>
      <c r="BH492" s="735"/>
      <c r="BI492" s="735"/>
      <c r="BJ492" s="735"/>
      <c r="BK492" s="864"/>
    </row>
    <row r="493" s="714" customFormat="1" customHeight="1" spans="1:63">
      <c r="A493" s="734"/>
      <c r="B493" s="735"/>
      <c r="C493" s="983"/>
      <c r="D493" s="864"/>
      <c r="E493" s="735"/>
      <c r="F493" s="984"/>
      <c r="G493" s="736"/>
      <c r="H493" s="736"/>
      <c r="I493" s="986"/>
      <c r="J493" s="736"/>
      <c r="K493" s="734"/>
      <c r="L493" s="986"/>
      <c r="M493" s="736"/>
      <c r="N493" s="987"/>
      <c r="O493" s="771"/>
      <c r="P493" s="984"/>
      <c r="Q493" s="989"/>
      <c r="R493" s="990"/>
      <c r="S493" s="991"/>
      <c r="T493" s="772"/>
      <c r="U493" s="735"/>
      <c r="V493" s="736"/>
      <c r="W493" s="735"/>
      <c r="X493" s="735"/>
      <c r="Y493" s="735"/>
      <c r="Z493" s="735"/>
      <c r="AA493" s="735"/>
      <c r="AB493" s="736"/>
      <c r="AC493" s="735"/>
      <c r="AD493" s="735"/>
      <c r="AE493" s="735"/>
      <c r="AF493" s="735"/>
      <c r="AG493" s="735"/>
      <c r="AH493" s="992"/>
      <c r="AI493" s="993" t="b">
        <f t="shared" si="31"/>
        <v>0</v>
      </c>
      <c r="AJ493" s="735"/>
      <c r="AK493" s="992"/>
      <c r="AL493" s="993" t="b">
        <f t="shared" si="32"/>
        <v>0</v>
      </c>
      <c r="AM493" s="989"/>
      <c r="AN493" s="989"/>
      <c r="AO493" s="989"/>
      <c r="AP493" s="994"/>
      <c r="AQ493" s="993" t="b">
        <f t="shared" si="33"/>
        <v>0</v>
      </c>
      <c r="AR493" s="989"/>
      <c r="AS493" s="989"/>
      <c r="AT493" s="735"/>
      <c r="AU493" s="992"/>
      <c r="AV493" s="993" t="b">
        <f t="shared" si="34"/>
        <v>0</v>
      </c>
      <c r="AW493" s="989"/>
      <c r="AX493" s="989"/>
      <c r="AY493" s="989"/>
      <c r="AZ493" s="735"/>
      <c r="BA493" s="735"/>
      <c r="BB493" s="735"/>
      <c r="BC493" s="735"/>
      <c r="BD493" s="735"/>
      <c r="BE493" s="735"/>
      <c r="BF493" s="995"/>
      <c r="BG493" s="996">
        <f ca="1" t="shared" si="35"/>
        <v>31550</v>
      </c>
      <c r="BH493" s="735"/>
      <c r="BI493" s="735"/>
      <c r="BJ493" s="735"/>
      <c r="BK493" s="864"/>
    </row>
    <row r="494" s="714" customFormat="1" customHeight="1" spans="1:63">
      <c r="A494" s="985"/>
      <c r="B494" s="735"/>
      <c r="C494" s="983"/>
      <c r="D494" s="864"/>
      <c r="E494" s="735"/>
      <c r="F494" s="984"/>
      <c r="G494" s="736"/>
      <c r="H494" s="736"/>
      <c r="I494" s="986"/>
      <c r="J494" s="736"/>
      <c r="K494" s="734"/>
      <c r="L494" s="986"/>
      <c r="M494" s="736"/>
      <c r="N494" s="987"/>
      <c r="O494" s="771"/>
      <c r="P494" s="984"/>
      <c r="Q494" s="989"/>
      <c r="R494" s="990"/>
      <c r="S494" s="991"/>
      <c r="T494" s="772"/>
      <c r="U494" s="735"/>
      <c r="V494" s="736"/>
      <c r="W494" s="735"/>
      <c r="X494" s="735"/>
      <c r="Y494" s="735"/>
      <c r="Z494" s="735"/>
      <c r="AA494" s="735"/>
      <c r="AB494" s="736"/>
      <c r="AC494" s="735"/>
      <c r="AD494" s="735"/>
      <c r="AE494" s="735"/>
      <c r="AF494" s="735"/>
      <c r="AG494" s="735"/>
      <c r="AH494" s="992"/>
      <c r="AI494" s="993" t="b">
        <f t="shared" si="31"/>
        <v>0</v>
      </c>
      <c r="AJ494" s="735"/>
      <c r="AK494" s="992"/>
      <c r="AL494" s="993" t="b">
        <f t="shared" si="32"/>
        <v>0</v>
      </c>
      <c r="AM494" s="989"/>
      <c r="AN494" s="989"/>
      <c r="AO494" s="989"/>
      <c r="AP494" s="994"/>
      <c r="AQ494" s="993" t="b">
        <f t="shared" si="33"/>
        <v>0</v>
      </c>
      <c r="AR494" s="989"/>
      <c r="AS494" s="989"/>
      <c r="AT494" s="735"/>
      <c r="AU494" s="992"/>
      <c r="AV494" s="993" t="b">
        <f t="shared" si="34"/>
        <v>0</v>
      </c>
      <c r="AW494" s="989"/>
      <c r="AX494" s="989"/>
      <c r="AY494" s="989"/>
      <c r="AZ494" s="735"/>
      <c r="BA494" s="735"/>
      <c r="BB494" s="735"/>
      <c r="BC494" s="735"/>
      <c r="BD494" s="735"/>
      <c r="BE494" s="735"/>
      <c r="BF494" s="995"/>
      <c r="BG494" s="996">
        <f ca="1" t="shared" si="35"/>
        <v>31550</v>
      </c>
      <c r="BH494" s="735"/>
      <c r="BI494" s="735"/>
      <c r="BJ494" s="735"/>
      <c r="BK494" s="864"/>
    </row>
    <row r="495" s="714" customFormat="1" customHeight="1" spans="1:63">
      <c r="A495" s="985"/>
      <c r="B495" s="735"/>
      <c r="C495" s="983"/>
      <c r="D495" s="864"/>
      <c r="E495" s="735"/>
      <c r="F495" s="984"/>
      <c r="G495" s="736"/>
      <c r="H495" s="736"/>
      <c r="I495" s="986"/>
      <c r="J495" s="736"/>
      <c r="K495" s="734"/>
      <c r="L495" s="986"/>
      <c r="M495" s="736"/>
      <c r="N495" s="987"/>
      <c r="O495" s="771"/>
      <c r="P495" s="984"/>
      <c r="Q495" s="989"/>
      <c r="R495" s="990"/>
      <c r="S495" s="991"/>
      <c r="T495" s="772"/>
      <c r="U495" s="735"/>
      <c r="V495" s="736"/>
      <c r="W495" s="735"/>
      <c r="X495" s="735"/>
      <c r="Y495" s="735"/>
      <c r="Z495" s="735"/>
      <c r="AA495" s="735"/>
      <c r="AB495" s="736"/>
      <c r="AC495" s="735"/>
      <c r="AD495" s="735"/>
      <c r="AE495" s="735"/>
      <c r="AF495" s="735"/>
      <c r="AG495" s="735"/>
      <c r="AH495" s="992"/>
      <c r="AI495" s="993" t="b">
        <f t="shared" si="31"/>
        <v>0</v>
      </c>
      <c r="AJ495" s="735"/>
      <c r="AK495" s="992"/>
      <c r="AL495" s="993" t="b">
        <f t="shared" si="32"/>
        <v>0</v>
      </c>
      <c r="AM495" s="989"/>
      <c r="AN495" s="989"/>
      <c r="AO495" s="989"/>
      <c r="AP495" s="994"/>
      <c r="AQ495" s="993" t="b">
        <f t="shared" si="33"/>
        <v>0</v>
      </c>
      <c r="AR495" s="989"/>
      <c r="AS495" s="989"/>
      <c r="AT495" s="735"/>
      <c r="AU495" s="992"/>
      <c r="AV495" s="993" t="b">
        <f t="shared" si="34"/>
        <v>0</v>
      </c>
      <c r="AW495" s="989"/>
      <c r="AX495" s="989"/>
      <c r="AY495" s="989"/>
      <c r="AZ495" s="735"/>
      <c r="BA495" s="735"/>
      <c r="BB495" s="735"/>
      <c r="BC495" s="735"/>
      <c r="BD495" s="735"/>
      <c r="BE495" s="735"/>
      <c r="BF495" s="995"/>
      <c r="BG495" s="996">
        <f ca="1" t="shared" si="35"/>
        <v>31550</v>
      </c>
      <c r="BH495" s="735"/>
      <c r="BI495" s="735"/>
      <c r="BJ495" s="735"/>
      <c r="BK495" s="864"/>
    </row>
    <row r="496" s="714" customFormat="1" customHeight="1" spans="1:63">
      <c r="A496" s="734"/>
      <c r="B496" s="735"/>
      <c r="C496" s="983"/>
      <c r="D496" s="864"/>
      <c r="E496" s="735"/>
      <c r="F496" s="984"/>
      <c r="G496" s="736"/>
      <c r="H496" s="736"/>
      <c r="I496" s="986"/>
      <c r="J496" s="736"/>
      <c r="K496" s="734"/>
      <c r="L496" s="986"/>
      <c r="M496" s="736"/>
      <c r="N496" s="987"/>
      <c r="O496" s="771"/>
      <c r="P496" s="984"/>
      <c r="Q496" s="989"/>
      <c r="R496" s="990"/>
      <c r="S496" s="991"/>
      <c r="T496" s="772"/>
      <c r="U496" s="735"/>
      <c r="V496" s="736"/>
      <c r="W496" s="735"/>
      <c r="X496" s="735"/>
      <c r="Y496" s="735"/>
      <c r="Z496" s="735"/>
      <c r="AA496" s="735"/>
      <c r="AB496" s="736"/>
      <c r="AC496" s="735"/>
      <c r="AD496" s="735"/>
      <c r="AE496" s="735"/>
      <c r="AF496" s="735"/>
      <c r="AG496" s="735"/>
      <c r="AH496" s="992"/>
      <c r="AI496" s="993" t="b">
        <f t="shared" si="31"/>
        <v>0</v>
      </c>
      <c r="AJ496" s="735"/>
      <c r="AK496" s="992"/>
      <c r="AL496" s="993" t="b">
        <f t="shared" si="32"/>
        <v>0</v>
      </c>
      <c r="AM496" s="989"/>
      <c r="AN496" s="989"/>
      <c r="AO496" s="989"/>
      <c r="AP496" s="994"/>
      <c r="AQ496" s="993" t="b">
        <f t="shared" si="33"/>
        <v>0</v>
      </c>
      <c r="AR496" s="989"/>
      <c r="AS496" s="989"/>
      <c r="AT496" s="735"/>
      <c r="AU496" s="992"/>
      <c r="AV496" s="993" t="b">
        <f t="shared" si="34"/>
        <v>0</v>
      </c>
      <c r="AW496" s="989"/>
      <c r="AX496" s="989"/>
      <c r="AY496" s="989"/>
      <c r="AZ496" s="735"/>
      <c r="BA496" s="735"/>
      <c r="BB496" s="735"/>
      <c r="BC496" s="735"/>
      <c r="BD496" s="735"/>
      <c r="BE496" s="735"/>
      <c r="BF496" s="995"/>
      <c r="BG496" s="996">
        <f ca="1" t="shared" si="35"/>
        <v>31550</v>
      </c>
      <c r="BH496" s="735"/>
      <c r="BI496" s="735"/>
      <c r="BJ496" s="735"/>
      <c r="BK496" s="864"/>
    </row>
    <row r="497" s="714" customFormat="1" customHeight="1" spans="1:63">
      <c r="A497" s="985"/>
      <c r="B497" s="735"/>
      <c r="C497" s="983"/>
      <c r="D497" s="864"/>
      <c r="E497" s="735"/>
      <c r="F497" s="984"/>
      <c r="G497" s="736"/>
      <c r="H497" s="736"/>
      <c r="I497" s="986"/>
      <c r="J497" s="736"/>
      <c r="K497" s="734"/>
      <c r="L497" s="986"/>
      <c r="M497" s="736"/>
      <c r="N497" s="987"/>
      <c r="O497" s="771"/>
      <c r="P497" s="984"/>
      <c r="Q497" s="989"/>
      <c r="R497" s="990"/>
      <c r="S497" s="991"/>
      <c r="T497" s="772"/>
      <c r="U497" s="735"/>
      <c r="V497" s="736"/>
      <c r="W497" s="735"/>
      <c r="X497" s="735"/>
      <c r="Y497" s="735"/>
      <c r="Z497" s="735"/>
      <c r="AA497" s="735"/>
      <c r="AB497" s="736"/>
      <c r="AC497" s="735"/>
      <c r="AD497" s="735"/>
      <c r="AE497" s="735"/>
      <c r="AF497" s="735"/>
      <c r="AG497" s="735"/>
      <c r="AH497" s="992"/>
      <c r="AI497" s="993" t="b">
        <f t="shared" si="31"/>
        <v>0</v>
      </c>
      <c r="AJ497" s="735"/>
      <c r="AK497" s="992"/>
      <c r="AL497" s="993" t="b">
        <f t="shared" si="32"/>
        <v>0</v>
      </c>
      <c r="AM497" s="989"/>
      <c r="AN497" s="989"/>
      <c r="AO497" s="989"/>
      <c r="AP497" s="994"/>
      <c r="AQ497" s="993" t="b">
        <f t="shared" si="33"/>
        <v>0</v>
      </c>
      <c r="AR497" s="989"/>
      <c r="AS497" s="989"/>
      <c r="AT497" s="735"/>
      <c r="AU497" s="992"/>
      <c r="AV497" s="993" t="b">
        <f t="shared" si="34"/>
        <v>0</v>
      </c>
      <c r="AW497" s="989"/>
      <c r="AX497" s="989"/>
      <c r="AY497" s="989"/>
      <c r="AZ497" s="735"/>
      <c r="BA497" s="735"/>
      <c r="BB497" s="735"/>
      <c r="BC497" s="735"/>
      <c r="BD497" s="735"/>
      <c r="BE497" s="735"/>
      <c r="BF497" s="995"/>
      <c r="BG497" s="996">
        <f ca="1" t="shared" si="35"/>
        <v>31550</v>
      </c>
      <c r="BH497" s="735"/>
      <c r="BI497" s="735"/>
      <c r="BJ497" s="735"/>
      <c r="BK497" s="864"/>
    </row>
    <row r="498" s="714" customFormat="1" customHeight="1" spans="1:63">
      <c r="A498" s="985"/>
      <c r="B498" s="735"/>
      <c r="C498" s="983"/>
      <c r="D498" s="864"/>
      <c r="E498" s="735"/>
      <c r="F498" s="984"/>
      <c r="G498" s="736"/>
      <c r="H498" s="736"/>
      <c r="I498" s="986"/>
      <c r="J498" s="736"/>
      <c r="K498" s="734"/>
      <c r="L498" s="986"/>
      <c r="M498" s="736"/>
      <c r="N498" s="987"/>
      <c r="O498" s="771"/>
      <c r="P498" s="984"/>
      <c r="Q498" s="989"/>
      <c r="R498" s="990"/>
      <c r="S498" s="991"/>
      <c r="T498" s="772"/>
      <c r="U498" s="735"/>
      <c r="V498" s="736"/>
      <c r="W498" s="735"/>
      <c r="X498" s="735"/>
      <c r="Y498" s="735"/>
      <c r="Z498" s="735"/>
      <c r="AA498" s="735"/>
      <c r="AB498" s="736"/>
      <c r="AC498" s="735"/>
      <c r="AD498" s="735"/>
      <c r="AE498" s="735"/>
      <c r="AF498" s="735"/>
      <c r="AG498" s="735"/>
      <c r="AH498" s="992"/>
      <c r="AI498" s="993" t="b">
        <f t="shared" si="31"/>
        <v>0</v>
      </c>
      <c r="AJ498" s="735"/>
      <c r="AK498" s="992"/>
      <c r="AL498" s="993" t="b">
        <f t="shared" si="32"/>
        <v>0</v>
      </c>
      <c r="AM498" s="989"/>
      <c r="AN498" s="989"/>
      <c r="AO498" s="989"/>
      <c r="AP498" s="994"/>
      <c r="AQ498" s="993" t="b">
        <f t="shared" si="33"/>
        <v>0</v>
      </c>
      <c r="AR498" s="989"/>
      <c r="AS498" s="989"/>
      <c r="AT498" s="735"/>
      <c r="AU498" s="992"/>
      <c r="AV498" s="993" t="b">
        <f t="shared" si="34"/>
        <v>0</v>
      </c>
      <c r="AW498" s="989"/>
      <c r="AX498" s="989"/>
      <c r="AY498" s="989"/>
      <c r="AZ498" s="735"/>
      <c r="BA498" s="735"/>
      <c r="BB498" s="735"/>
      <c r="BC498" s="735"/>
      <c r="BD498" s="735"/>
      <c r="BE498" s="735"/>
      <c r="BF498" s="995"/>
      <c r="BG498" s="996">
        <f ca="1" t="shared" si="35"/>
        <v>31550</v>
      </c>
      <c r="BH498" s="735"/>
      <c r="BI498" s="735"/>
      <c r="BJ498" s="735"/>
      <c r="BK498" s="864"/>
    </row>
    <row r="499" s="714" customFormat="1" customHeight="1" spans="1:63">
      <c r="A499" s="734"/>
      <c r="B499" s="735"/>
      <c r="C499" s="983"/>
      <c r="D499" s="864"/>
      <c r="E499" s="735"/>
      <c r="F499" s="984"/>
      <c r="G499" s="736"/>
      <c r="H499" s="736"/>
      <c r="I499" s="986"/>
      <c r="J499" s="736"/>
      <c r="K499" s="734"/>
      <c r="L499" s="986"/>
      <c r="M499" s="736"/>
      <c r="N499" s="987"/>
      <c r="O499" s="771"/>
      <c r="P499" s="984"/>
      <c r="Q499" s="989"/>
      <c r="R499" s="990"/>
      <c r="S499" s="991"/>
      <c r="T499" s="772"/>
      <c r="U499" s="735"/>
      <c r="V499" s="736"/>
      <c r="W499" s="735"/>
      <c r="X499" s="735"/>
      <c r="Y499" s="735"/>
      <c r="Z499" s="735"/>
      <c r="AA499" s="735"/>
      <c r="AB499" s="736"/>
      <c r="AC499" s="735"/>
      <c r="AD499" s="735"/>
      <c r="AE499" s="735"/>
      <c r="AF499" s="735"/>
      <c r="AG499" s="735"/>
      <c r="AH499" s="992"/>
      <c r="AI499" s="993" t="b">
        <f t="shared" si="31"/>
        <v>0</v>
      </c>
      <c r="AJ499" s="735"/>
      <c r="AK499" s="992"/>
      <c r="AL499" s="993" t="b">
        <f t="shared" si="32"/>
        <v>0</v>
      </c>
      <c r="AM499" s="989"/>
      <c r="AN499" s="989"/>
      <c r="AO499" s="989"/>
      <c r="AP499" s="994"/>
      <c r="AQ499" s="993" t="b">
        <f t="shared" si="33"/>
        <v>0</v>
      </c>
      <c r="AR499" s="989"/>
      <c r="AS499" s="989"/>
      <c r="AT499" s="735"/>
      <c r="AU499" s="992"/>
      <c r="AV499" s="993" t="b">
        <f t="shared" si="34"/>
        <v>0</v>
      </c>
      <c r="AW499" s="989"/>
      <c r="AX499" s="989"/>
      <c r="AY499" s="989"/>
      <c r="AZ499" s="735"/>
      <c r="BA499" s="735"/>
      <c r="BB499" s="735"/>
      <c r="BC499" s="735"/>
      <c r="BD499" s="735"/>
      <c r="BE499" s="735"/>
      <c r="BF499" s="995"/>
      <c r="BG499" s="996">
        <f ca="1" t="shared" si="35"/>
        <v>31550</v>
      </c>
      <c r="BH499" s="735"/>
      <c r="BI499" s="735"/>
      <c r="BJ499" s="735"/>
      <c r="BK499" s="864"/>
    </row>
    <row r="500" s="714" customFormat="1" customHeight="1" spans="1:63">
      <c r="A500" s="985"/>
      <c r="B500" s="735"/>
      <c r="C500" s="983"/>
      <c r="D500" s="864"/>
      <c r="E500" s="735"/>
      <c r="F500" s="984"/>
      <c r="G500" s="736"/>
      <c r="H500" s="736"/>
      <c r="I500" s="986"/>
      <c r="J500" s="736"/>
      <c r="K500" s="734"/>
      <c r="L500" s="986"/>
      <c r="M500" s="736"/>
      <c r="N500" s="987"/>
      <c r="O500" s="771"/>
      <c r="P500" s="984"/>
      <c r="Q500" s="989"/>
      <c r="R500" s="990"/>
      <c r="S500" s="991"/>
      <c r="T500" s="772"/>
      <c r="U500" s="735"/>
      <c r="V500" s="736"/>
      <c r="W500" s="735"/>
      <c r="X500" s="735"/>
      <c r="Y500" s="735"/>
      <c r="Z500" s="735"/>
      <c r="AA500" s="735"/>
      <c r="AB500" s="736"/>
      <c r="AC500" s="735"/>
      <c r="AD500" s="735"/>
      <c r="AE500" s="735"/>
      <c r="AF500" s="735"/>
      <c r="AG500" s="735"/>
      <c r="AH500" s="992"/>
      <c r="AI500" s="993" t="b">
        <f t="shared" si="31"/>
        <v>0</v>
      </c>
      <c r="AJ500" s="735"/>
      <c r="AK500" s="992"/>
      <c r="AL500" s="993" t="b">
        <f t="shared" si="32"/>
        <v>0</v>
      </c>
      <c r="AM500" s="989"/>
      <c r="AN500" s="989"/>
      <c r="AO500" s="989"/>
      <c r="AP500" s="994"/>
      <c r="AQ500" s="993" t="b">
        <f t="shared" si="33"/>
        <v>0</v>
      </c>
      <c r="AR500" s="989"/>
      <c r="AS500" s="989"/>
      <c r="AT500" s="735"/>
      <c r="AU500" s="992"/>
      <c r="AV500" s="993" t="b">
        <f t="shared" si="34"/>
        <v>0</v>
      </c>
      <c r="AW500" s="989"/>
      <c r="AX500" s="989"/>
      <c r="AY500" s="989"/>
      <c r="AZ500" s="735"/>
      <c r="BA500" s="735"/>
      <c r="BB500" s="735"/>
      <c r="BC500" s="735"/>
      <c r="BD500" s="735"/>
      <c r="BE500" s="735"/>
      <c r="BF500" s="995"/>
      <c r="BG500" s="996">
        <f ca="1" t="shared" si="35"/>
        <v>31550</v>
      </c>
      <c r="BH500" s="735"/>
      <c r="BI500" s="735"/>
      <c r="BJ500" s="735"/>
      <c r="BK500" s="864"/>
    </row>
    <row r="501" s="714" customFormat="1" customHeight="1" spans="1:63">
      <c r="A501" s="985"/>
      <c r="B501" s="735"/>
      <c r="C501" s="983"/>
      <c r="D501" s="864"/>
      <c r="E501" s="735"/>
      <c r="F501" s="984"/>
      <c r="G501" s="736"/>
      <c r="H501" s="736"/>
      <c r="I501" s="986"/>
      <c r="J501" s="736"/>
      <c r="K501" s="734"/>
      <c r="L501" s="986"/>
      <c r="M501" s="736"/>
      <c r="N501" s="987"/>
      <c r="O501" s="771"/>
      <c r="P501" s="984"/>
      <c r="Q501" s="989"/>
      <c r="R501" s="990"/>
      <c r="S501" s="991"/>
      <c r="T501" s="772"/>
      <c r="U501" s="735"/>
      <c r="V501" s="736"/>
      <c r="W501" s="735"/>
      <c r="X501" s="735"/>
      <c r="Y501" s="735"/>
      <c r="Z501" s="735"/>
      <c r="AA501" s="735"/>
      <c r="AB501" s="736"/>
      <c r="AC501" s="735"/>
      <c r="AD501" s="735"/>
      <c r="AE501" s="735"/>
      <c r="AF501" s="735"/>
      <c r="AG501" s="735"/>
      <c r="AH501" s="992"/>
      <c r="AI501" s="993" t="b">
        <f t="shared" si="31"/>
        <v>0</v>
      </c>
      <c r="AJ501" s="735"/>
      <c r="AK501" s="992"/>
      <c r="AL501" s="993" t="b">
        <f t="shared" si="32"/>
        <v>0</v>
      </c>
      <c r="AM501" s="989"/>
      <c r="AN501" s="989"/>
      <c r="AO501" s="989"/>
      <c r="AP501" s="994"/>
      <c r="AQ501" s="993" t="b">
        <f t="shared" si="33"/>
        <v>0</v>
      </c>
      <c r="AR501" s="989"/>
      <c r="AS501" s="989"/>
      <c r="AT501" s="735"/>
      <c r="AU501" s="992"/>
      <c r="AV501" s="993" t="b">
        <f t="shared" si="34"/>
        <v>0</v>
      </c>
      <c r="AW501" s="989"/>
      <c r="AX501" s="989"/>
      <c r="AY501" s="989"/>
      <c r="AZ501" s="735"/>
      <c r="BA501" s="735"/>
      <c r="BB501" s="735"/>
      <c r="BC501" s="735"/>
      <c r="BD501" s="735"/>
      <c r="BE501" s="735"/>
      <c r="BF501" s="995"/>
      <c r="BG501" s="996">
        <f ca="1" t="shared" si="35"/>
        <v>31550</v>
      </c>
      <c r="BH501" s="735"/>
      <c r="BI501" s="735"/>
      <c r="BJ501" s="735"/>
      <c r="BK501" s="864"/>
    </row>
    <row r="502" s="714" customFormat="1" customHeight="1" spans="1:63">
      <c r="A502" s="734"/>
      <c r="B502" s="735"/>
      <c r="C502" s="983"/>
      <c r="D502" s="864"/>
      <c r="E502" s="735"/>
      <c r="F502" s="984"/>
      <c r="G502" s="736"/>
      <c r="H502" s="736"/>
      <c r="I502" s="986"/>
      <c r="J502" s="736"/>
      <c r="K502" s="734"/>
      <c r="L502" s="986"/>
      <c r="M502" s="736"/>
      <c r="N502" s="987"/>
      <c r="O502" s="771"/>
      <c r="P502" s="984"/>
      <c r="Q502" s="989"/>
      <c r="R502" s="990"/>
      <c r="S502" s="991"/>
      <c r="T502" s="772"/>
      <c r="U502" s="735"/>
      <c r="V502" s="736"/>
      <c r="W502" s="735"/>
      <c r="X502" s="735"/>
      <c r="Y502" s="735"/>
      <c r="Z502" s="735"/>
      <c r="AA502" s="735"/>
      <c r="AB502" s="736"/>
      <c r="AC502" s="735"/>
      <c r="AD502" s="735"/>
      <c r="AE502" s="735"/>
      <c r="AF502" s="735"/>
      <c r="AG502" s="735"/>
      <c r="AH502" s="992"/>
      <c r="AI502" s="993" t="b">
        <f t="shared" si="31"/>
        <v>0</v>
      </c>
      <c r="AJ502" s="735"/>
      <c r="AK502" s="992"/>
      <c r="AL502" s="993" t="b">
        <f t="shared" si="32"/>
        <v>0</v>
      </c>
      <c r="AM502" s="989"/>
      <c r="AN502" s="989"/>
      <c r="AO502" s="989"/>
      <c r="AP502" s="994"/>
      <c r="AQ502" s="993" t="b">
        <f t="shared" si="33"/>
        <v>0</v>
      </c>
      <c r="AR502" s="989"/>
      <c r="AS502" s="989"/>
      <c r="AT502" s="735"/>
      <c r="AU502" s="992"/>
      <c r="AV502" s="993" t="b">
        <f t="shared" si="34"/>
        <v>0</v>
      </c>
      <c r="AW502" s="989"/>
      <c r="AX502" s="989"/>
      <c r="AY502" s="989"/>
      <c r="AZ502" s="735"/>
      <c r="BA502" s="735"/>
      <c r="BB502" s="735"/>
      <c r="BC502" s="735"/>
      <c r="BD502" s="735"/>
      <c r="BE502" s="735"/>
      <c r="BF502" s="995"/>
      <c r="BG502" s="996">
        <f ca="1" t="shared" si="35"/>
        <v>31550</v>
      </c>
      <c r="BH502" s="735"/>
      <c r="BI502" s="735"/>
      <c r="BJ502" s="735"/>
      <c r="BK502" s="864"/>
    </row>
    <row r="503" s="714" customFormat="1" customHeight="1" spans="1:63">
      <c r="A503" s="985"/>
      <c r="B503" s="735"/>
      <c r="C503" s="983"/>
      <c r="D503" s="864"/>
      <c r="E503" s="735"/>
      <c r="F503" s="984"/>
      <c r="G503" s="736"/>
      <c r="H503" s="736"/>
      <c r="I503" s="986"/>
      <c r="J503" s="736"/>
      <c r="K503" s="734"/>
      <c r="L503" s="986"/>
      <c r="M503" s="736"/>
      <c r="N503" s="987"/>
      <c r="O503" s="771"/>
      <c r="P503" s="984"/>
      <c r="Q503" s="989"/>
      <c r="R503" s="990"/>
      <c r="S503" s="991"/>
      <c r="T503" s="772"/>
      <c r="U503" s="735"/>
      <c r="V503" s="736"/>
      <c r="W503" s="735"/>
      <c r="X503" s="735"/>
      <c r="Y503" s="735"/>
      <c r="Z503" s="735"/>
      <c r="AA503" s="735"/>
      <c r="AB503" s="736"/>
      <c r="AC503" s="735"/>
      <c r="AD503" s="735"/>
      <c r="AE503" s="735"/>
      <c r="AF503" s="735"/>
      <c r="AG503" s="735"/>
      <c r="AH503" s="992"/>
      <c r="AI503" s="993" t="b">
        <f t="shared" si="31"/>
        <v>0</v>
      </c>
      <c r="AJ503" s="735"/>
      <c r="AK503" s="992"/>
      <c r="AL503" s="993" t="b">
        <f t="shared" si="32"/>
        <v>0</v>
      </c>
      <c r="AM503" s="989"/>
      <c r="AN503" s="989"/>
      <c r="AO503" s="989"/>
      <c r="AP503" s="994"/>
      <c r="AQ503" s="993" t="b">
        <f t="shared" si="33"/>
        <v>0</v>
      </c>
      <c r="AR503" s="989"/>
      <c r="AS503" s="989"/>
      <c r="AT503" s="735"/>
      <c r="AU503" s="992"/>
      <c r="AV503" s="993" t="b">
        <f t="shared" si="34"/>
        <v>0</v>
      </c>
      <c r="AW503" s="989"/>
      <c r="AX503" s="989"/>
      <c r="AY503" s="989"/>
      <c r="AZ503" s="735"/>
      <c r="BA503" s="735"/>
      <c r="BB503" s="735"/>
      <c r="BC503" s="735"/>
      <c r="BD503" s="735"/>
      <c r="BE503" s="735"/>
      <c r="BF503" s="995"/>
      <c r="BG503" s="996">
        <f ca="1" t="shared" si="35"/>
        <v>31550</v>
      </c>
      <c r="BH503" s="735"/>
      <c r="BI503" s="735"/>
      <c r="BJ503" s="735"/>
      <c r="BK503" s="864"/>
    </row>
    <row r="504" s="714" customFormat="1" customHeight="1" spans="1:63">
      <c r="A504" s="985"/>
      <c r="B504" s="735"/>
      <c r="C504" s="983"/>
      <c r="D504" s="864"/>
      <c r="E504" s="735"/>
      <c r="F504" s="984"/>
      <c r="G504" s="736"/>
      <c r="H504" s="736"/>
      <c r="I504" s="986"/>
      <c r="J504" s="736"/>
      <c r="K504" s="734"/>
      <c r="L504" s="986"/>
      <c r="M504" s="736"/>
      <c r="N504" s="987"/>
      <c r="O504" s="771"/>
      <c r="P504" s="984"/>
      <c r="Q504" s="989"/>
      <c r="R504" s="990"/>
      <c r="S504" s="991"/>
      <c r="T504" s="772"/>
      <c r="U504" s="735"/>
      <c r="V504" s="736"/>
      <c r="W504" s="735"/>
      <c r="X504" s="735"/>
      <c r="Y504" s="735"/>
      <c r="Z504" s="735"/>
      <c r="AA504" s="735"/>
      <c r="AB504" s="736"/>
      <c r="AC504" s="735"/>
      <c r="AD504" s="735"/>
      <c r="AE504" s="735"/>
      <c r="AF504" s="735"/>
      <c r="AG504" s="735"/>
      <c r="AH504" s="992"/>
      <c r="AI504" s="993" t="b">
        <f t="shared" si="31"/>
        <v>0</v>
      </c>
      <c r="AJ504" s="735"/>
      <c r="AK504" s="992"/>
      <c r="AL504" s="993" t="b">
        <f t="shared" si="32"/>
        <v>0</v>
      </c>
      <c r="AM504" s="989"/>
      <c r="AN504" s="989"/>
      <c r="AO504" s="989"/>
      <c r="AP504" s="994"/>
      <c r="AQ504" s="993" t="b">
        <f t="shared" si="33"/>
        <v>0</v>
      </c>
      <c r="AR504" s="989"/>
      <c r="AS504" s="989"/>
      <c r="AT504" s="735"/>
      <c r="AU504" s="992"/>
      <c r="AV504" s="993" t="b">
        <f t="shared" si="34"/>
        <v>0</v>
      </c>
      <c r="AW504" s="989"/>
      <c r="AX504" s="989"/>
      <c r="AY504" s="989"/>
      <c r="AZ504" s="735"/>
      <c r="BA504" s="735"/>
      <c r="BB504" s="735"/>
      <c r="BC504" s="735"/>
      <c r="BD504" s="735"/>
      <c r="BE504" s="735"/>
      <c r="BF504" s="995"/>
      <c r="BG504" s="996">
        <f ca="1" t="shared" si="35"/>
        <v>31550</v>
      </c>
      <c r="BH504" s="735"/>
      <c r="BI504" s="735"/>
      <c r="BJ504" s="735"/>
      <c r="BK504" s="864"/>
    </row>
    <row r="505" s="714" customFormat="1" customHeight="1" spans="1:63">
      <c r="A505" s="734"/>
      <c r="B505" s="735"/>
      <c r="C505" s="983"/>
      <c r="D505" s="864"/>
      <c r="E505" s="735"/>
      <c r="F505" s="984"/>
      <c r="G505" s="736"/>
      <c r="H505" s="736"/>
      <c r="I505" s="986"/>
      <c r="J505" s="736"/>
      <c r="K505" s="734"/>
      <c r="L505" s="986"/>
      <c r="M505" s="736"/>
      <c r="N505" s="987"/>
      <c r="O505" s="771"/>
      <c r="P505" s="984"/>
      <c r="Q505" s="989"/>
      <c r="R505" s="990"/>
      <c r="S505" s="991"/>
      <c r="T505" s="772"/>
      <c r="U505" s="735"/>
      <c r="V505" s="736"/>
      <c r="W505" s="735"/>
      <c r="X505" s="735"/>
      <c r="Y505" s="735"/>
      <c r="Z505" s="735"/>
      <c r="AA505" s="735"/>
      <c r="AB505" s="736"/>
      <c r="AC505" s="735"/>
      <c r="AD505" s="735"/>
      <c r="AE505" s="735"/>
      <c r="AF505" s="735"/>
      <c r="AG505" s="735"/>
      <c r="AH505" s="992"/>
      <c r="AI505" s="993" t="b">
        <f t="shared" si="31"/>
        <v>0</v>
      </c>
      <c r="AJ505" s="735"/>
      <c r="AK505" s="992"/>
      <c r="AL505" s="993" t="b">
        <f t="shared" si="32"/>
        <v>0</v>
      </c>
      <c r="AM505" s="989"/>
      <c r="AN505" s="989"/>
      <c r="AO505" s="989"/>
      <c r="AP505" s="994"/>
      <c r="AQ505" s="993" t="b">
        <f t="shared" si="33"/>
        <v>0</v>
      </c>
      <c r="AR505" s="989"/>
      <c r="AS505" s="989"/>
      <c r="AT505" s="735"/>
      <c r="AU505" s="992"/>
      <c r="AV505" s="993" t="b">
        <f t="shared" si="34"/>
        <v>0</v>
      </c>
      <c r="AW505" s="989"/>
      <c r="AX505" s="989"/>
      <c r="AY505" s="989"/>
      <c r="AZ505" s="735"/>
      <c r="BA505" s="735"/>
      <c r="BB505" s="735"/>
      <c r="BC505" s="735"/>
      <c r="BD505" s="735"/>
      <c r="BE505" s="735"/>
      <c r="BF505" s="995"/>
      <c r="BG505" s="996">
        <f ca="1" t="shared" si="35"/>
        <v>31550</v>
      </c>
      <c r="BH505" s="735"/>
      <c r="BI505" s="735"/>
      <c r="BJ505" s="735"/>
      <c r="BK505" s="864"/>
    </row>
    <row r="506" s="714" customFormat="1" customHeight="1" spans="1:63">
      <c r="A506" s="985"/>
      <c r="B506" s="735"/>
      <c r="C506" s="983"/>
      <c r="D506" s="864"/>
      <c r="E506" s="735"/>
      <c r="F506" s="984"/>
      <c r="G506" s="736"/>
      <c r="H506" s="736"/>
      <c r="I506" s="986"/>
      <c r="J506" s="736"/>
      <c r="K506" s="734"/>
      <c r="L506" s="986"/>
      <c r="M506" s="736"/>
      <c r="N506" s="987"/>
      <c r="O506" s="771"/>
      <c r="P506" s="984"/>
      <c r="Q506" s="989"/>
      <c r="R506" s="990"/>
      <c r="S506" s="991"/>
      <c r="T506" s="772"/>
      <c r="U506" s="735"/>
      <c r="V506" s="736"/>
      <c r="W506" s="735"/>
      <c r="X506" s="735"/>
      <c r="Y506" s="735"/>
      <c r="Z506" s="735"/>
      <c r="AA506" s="735"/>
      <c r="AB506" s="736"/>
      <c r="AC506" s="735"/>
      <c r="AD506" s="735"/>
      <c r="AE506" s="735"/>
      <c r="AF506" s="735"/>
      <c r="AG506" s="735"/>
      <c r="AH506" s="992"/>
      <c r="AI506" s="993" t="b">
        <f t="shared" si="31"/>
        <v>0</v>
      </c>
      <c r="AJ506" s="735"/>
      <c r="AK506" s="992"/>
      <c r="AL506" s="993" t="b">
        <f t="shared" si="32"/>
        <v>0</v>
      </c>
      <c r="AM506" s="989"/>
      <c r="AN506" s="989"/>
      <c r="AO506" s="989"/>
      <c r="AP506" s="994"/>
      <c r="AQ506" s="993" t="b">
        <f t="shared" si="33"/>
        <v>0</v>
      </c>
      <c r="AR506" s="989"/>
      <c r="AS506" s="989"/>
      <c r="AT506" s="735"/>
      <c r="AU506" s="992"/>
      <c r="AV506" s="993" t="b">
        <f t="shared" si="34"/>
        <v>0</v>
      </c>
      <c r="AW506" s="989"/>
      <c r="AX506" s="989"/>
      <c r="AY506" s="989"/>
      <c r="AZ506" s="735"/>
      <c r="BA506" s="735"/>
      <c r="BB506" s="735"/>
      <c r="BC506" s="735"/>
      <c r="BD506" s="735"/>
      <c r="BE506" s="735"/>
      <c r="BF506" s="995"/>
      <c r="BG506" s="996">
        <f ca="1" t="shared" si="35"/>
        <v>31550</v>
      </c>
      <c r="BH506" s="735"/>
      <c r="BI506" s="735"/>
      <c r="BJ506" s="735"/>
      <c r="BK506" s="864"/>
    </row>
    <row r="507" s="714" customFormat="1" customHeight="1" spans="1:63">
      <c r="A507" s="985"/>
      <c r="B507" s="735"/>
      <c r="C507" s="983"/>
      <c r="D507" s="864"/>
      <c r="E507" s="735"/>
      <c r="F507" s="984"/>
      <c r="G507" s="736"/>
      <c r="H507" s="736"/>
      <c r="I507" s="986"/>
      <c r="J507" s="736"/>
      <c r="K507" s="734"/>
      <c r="L507" s="986"/>
      <c r="M507" s="736"/>
      <c r="N507" s="987"/>
      <c r="O507" s="771"/>
      <c r="P507" s="984"/>
      <c r="Q507" s="989"/>
      <c r="R507" s="990"/>
      <c r="S507" s="991"/>
      <c r="T507" s="772"/>
      <c r="U507" s="735"/>
      <c r="V507" s="736"/>
      <c r="W507" s="735"/>
      <c r="X507" s="735"/>
      <c r="Y507" s="735"/>
      <c r="Z507" s="735"/>
      <c r="AA507" s="735"/>
      <c r="AB507" s="736"/>
      <c r="AC507" s="735"/>
      <c r="AD507" s="735"/>
      <c r="AE507" s="735"/>
      <c r="AF507" s="735"/>
      <c r="AG507" s="735"/>
      <c r="AH507" s="992"/>
      <c r="AI507" s="993" t="b">
        <f t="shared" si="31"/>
        <v>0</v>
      </c>
      <c r="AJ507" s="735"/>
      <c r="AK507" s="992"/>
      <c r="AL507" s="993" t="b">
        <f t="shared" si="32"/>
        <v>0</v>
      </c>
      <c r="AM507" s="989"/>
      <c r="AN507" s="989"/>
      <c r="AO507" s="989"/>
      <c r="AP507" s="994"/>
      <c r="AQ507" s="993" t="b">
        <f t="shared" si="33"/>
        <v>0</v>
      </c>
      <c r="AR507" s="989"/>
      <c r="AS507" s="989"/>
      <c r="AT507" s="735"/>
      <c r="AU507" s="992"/>
      <c r="AV507" s="993" t="b">
        <f t="shared" si="34"/>
        <v>0</v>
      </c>
      <c r="AW507" s="989"/>
      <c r="AX507" s="989"/>
      <c r="AY507" s="989"/>
      <c r="AZ507" s="735"/>
      <c r="BA507" s="735"/>
      <c r="BB507" s="735"/>
      <c r="BC507" s="735"/>
      <c r="BD507" s="735"/>
      <c r="BE507" s="735"/>
      <c r="BF507" s="995"/>
      <c r="BG507" s="996">
        <f ca="1" t="shared" si="35"/>
        <v>31550</v>
      </c>
      <c r="BH507" s="735"/>
      <c r="BI507" s="735"/>
      <c r="BJ507" s="735"/>
      <c r="BK507" s="864"/>
    </row>
    <row r="508" s="714" customFormat="1" customHeight="1" spans="1:63">
      <c r="A508" s="734"/>
      <c r="B508" s="735"/>
      <c r="C508" s="983"/>
      <c r="D508" s="864"/>
      <c r="E508" s="735"/>
      <c r="F508" s="984"/>
      <c r="G508" s="736"/>
      <c r="H508" s="736"/>
      <c r="I508" s="986"/>
      <c r="J508" s="736"/>
      <c r="K508" s="734"/>
      <c r="L508" s="986"/>
      <c r="M508" s="736"/>
      <c r="N508" s="987"/>
      <c r="O508" s="771"/>
      <c r="P508" s="984"/>
      <c r="Q508" s="989"/>
      <c r="R508" s="990"/>
      <c r="S508" s="991"/>
      <c r="T508" s="772"/>
      <c r="U508" s="735"/>
      <c r="V508" s="736"/>
      <c r="W508" s="735"/>
      <c r="X508" s="735"/>
      <c r="Y508" s="735"/>
      <c r="Z508" s="735"/>
      <c r="AA508" s="735"/>
      <c r="AB508" s="736"/>
      <c r="AC508" s="735"/>
      <c r="AD508" s="735"/>
      <c r="AE508" s="735"/>
      <c r="AF508" s="735"/>
      <c r="AG508" s="735"/>
      <c r="AH508" s="992"/>
      <c r="AI508" s="993" t="b">
        <f t="shared" si="31"/>
        <v>0</v>
      </c>
      <c r="AJ508" s="735"/>
      <c r="AK508" s="992"/>
      <c r="AL508" s="993" t="b">
        <f t="shared" si="32"/>
        <v>0</v>
      </c>
      <c r="AM508" s="989"/>
      <c r="AN508" s="989"/>
      <c r="AO508" s="989"/>
      <c r="AP508" s="994"/>
      <c r="AQ508" s="993" t="b">
        <f t="shared" si="33"/>
        <v>0</v>
      </c>
      <c r="AR508" s="989"/>
      <c r="AS508" s="989"/>
      <c r="AT508" s="735"/>
      <c r="AU508" s="992"/>
      <c r="AV508" s="993" t="b">
        <f t="shared" si="34"/>
        <v>0</v>
      </c>
      <c r="AW508" s="989"/>
      <c r="AX508" s="989"/>
      <c r="AY508" s="989"/>
      <c r="AZ508" s="735"/>
      <c r="BA508" s="735"/>
      <c r="BB508" s="735"/>
      <c r="BC508" s="735"/>
      <c r="BD508" s="735"/>
      <c r="BE508" s="735"/>
      <c r="BF508" s="995"/>
      <c r="BG508" s="996">
        <f ca="1" t="shared" si="35"/>
        <v>31550</v>
      </c>
      <c r="BH508" s="735"/>
      <c r="BI508" s="735"/>
      <c r="BJ508" s="735"/>
      <c r="BK508" s="864"/>
    </row>
    <row r="509" s="714" customFormat="1" customHeight="1" spans="1:63">
      <c r="A509" s="985"/>
      <c r="B509" s="735"/>
      <c r="C509" s="983"/>
      <c r="D509" s="864"/>
      <c r="E509" s="735"/>
      <c r="F509" s="984"/>
      <c r="G509" s="736"/>
      <c r="H509" s="736"/>
      <c r="I509" s="986"/>
      <c r="J509" s="736"/>
      <c r="K509" s="734"/>
      <c r="L509" s="986"/>
      <c r="M509" s="736"/>
      <c r="N509" s="987"/>
      <c r="O509" s="771"/>
      <c r="P509" s="984"/>
      <c r="Q509" s="989"/>
      <c r="R509" s="990"/>
      <c r="S509" s="991"/>
      <c r="T509" s="772"/>
      <c r="U509" s="735"/>
      <c r="V509" s="736"/>
      <c r="W509" s="735"/>
      <c r="X509" s="735"/>
      <c r="Y509" s="735"/>
      <c r="Z509" s="735"/>
      <c r="AA509" s="735"/>
      <c r="AB509" s="736"/>
      <c r="AC509" s="735"/>
      <c r="AD509" s="735"/>
      <c r="AE509" s="735"/>
      <c r="AF509" s="735"/>
      <c r="AG509" s="735"/>
      <c r="AH509" s="992"/>
      <c r="AI509" s="993" t="b">
        <f t="shared" si="31"/>
        <v>0</v>
      </c>
      <c r="AJ509" s="735"/>
      <c r="AK509" s="992"/>
      <c r="AL509" s="993" t="b">
        <f t="shared" si="32"/>
        <v>0</v>
      </c>
      <c r="AM509" s="989"/>
      <c r="AN509" s="989"/>
      <c r="AO509" s="989"/>
      <c r="AP509" s="994"/>
      <c r="AQ509" s="993" t="b">
        <f t="shared" si="33"/>
        <v>0</v>
      </c>
      <c r="AR509" s="989"/>
      <c r="AS509" s="989"/>
      <c r="AT509" s="735"/>
      <c r="AU509" s="992"/>
      <c r="AV509" s="993" t="b">
        <f t="shared" si="34"/>
        <v>0</v>
      </c>
      <c r="AW509" s="989"/>
      <c r="AX509" s="989"/>
      <c r="AY509" s="989"/>
      <c r="AZ509" s="735"/>
      <c r="BA509" s="735"/>
      <c r="BB509" s="735"/>
      <c r="BC509" s="735"/>
      <c r="BD509" s="735"/>
      <c r="BE509" s="735"/>
      <c r="BF509" s="995"/>
      <c r="BG509" s="996">
        <f ca="1" t="shared" si="35"/>
        <v>31550</v>
      </c>
      <c r="BH509" s="735"/>
      <c r="BI509" s="735"/>
      <c r="BJ509" s="735"/>
      <c r="BK509" s="864"/>
    </row>
    <row r="510" s="714" customFormat="1" customHeight="1" spans="1:63">
      <c r="A510" s="985"/>
      <c r="B510" s="735"/>
      <c r="C510" s="983"/>
      <c r="D510" s="864"/>
      <c r="E510" s="735"/>
      <c r="F510" s="984"/>
      <c r="G510" s="736"/>
      <c r="H510" s="736"/>
      <c r="I510" s="986"/>
      <c r="J510" s="736"/>
      <c r="K510" s="734"/>
      <c r="L510" s="986"/>
      <c r="M510" s="736"/>
      <c r="N510" s="987"/>
      <c r="O510" s="771"/>
      <c r="P510" s="984"/>
      <c r="Q510" s="989"/>
      <c r="R510" s="990"/>
      <c r="S510" s="991"/>
      <c r="T510" s="772"/>
      <c r="U510" s="735"/>
      <c r="V510" s="736"/>
      <c r="W510" s="735"/>
      <c r="X510" s="735"/>
      <c r="Y510" s="735"/>
      <c r="Z510" s="735"/>
      <c r="AA510" s="735"/>
      <c r="AB510" s="736"/>
      <c r="AC510" s="735"/>
      <c r="AD510" s="735"/>
      <c r="AE510" s="735"/>
      <c r="AF510" s="735"/>
      <c r="AG510" s="735"/>
      <c r="AH510" s="992"/>
      <c r="AI510" s="993" t="b">
        <f t="shared" si="31"/>
        <v>0</v>
      </c>
      <c r="AJ510" s="735"/>
      <c r="AK510" s="992"/>
      <c r="AL510" s="993" t="b">
        <f t="shared" si="32"/>
        <v>0</v>
      </c>
      <c r="AM510" s="989"/>
      <c r="AN510" s="989"/>
      <c r="AO510" s="989"/>
      <c r="AP510" s="994"/>
      <c r="AQ510" s="993" t="b">
        <f t="shared" si="33"/>
        <v>0</v>
      </c>
      <c r="AR510" s="989"/>
      <c r="AS510" s="989"/>
      <c r="AT510" s="735"/>
      <c r="AU510" s="992"/>
      <c r="AV510" s="993" t="b">
        <f t="shared" si="34"/>
        <v>0</v>
      </c>
      <c r="AW510" s="989"/>
      <c r="AX510" s="989"/>
      <c r="AY510" s="989"/>
      <c r="AZ510" s="735"/>
      <c r="BA510" s="735"/>
      <c r="BB510" s="735"/>
      <c r="BC510" s="735"/>
      <c r="BD510" s="735"/>
      <c r="BE510" s="735"/>
      <c r="BF510" s="995"/>
      <c r="BG510" s="996">
        <f ca="1" t="shared" si="35"/>
        <v>31550</v>
      </c>
      <c r="BH510" s="735"/>
      <c r="BI510" s="735"/>
      <c r="BJ510" s="735"/>
      <c r="BK510" s="864"/>
    </row>
    <row r="511" s="714" customFormat="1" customHeight="1" spans="1:63">
      <c r="A511" s="734"/>
      <c r="B511" s="735"/>
      <c r="C511" s="983"/>
      <c r="D511" s="864"/>
      <c r="E511" s="735"/>
      <c r="F511" s="984"/>
      <c r="G511" s="736"/>
      <c r="H511" s="736"/>
      <c r="I511" s="986"/>
      <c r="J511" s="736"/>
      <c r="K511" s="734"/>
      <c r="L511" s="986"/>
      <c r="M511" s="736"/>
      <c r="N511" s="987"/>
      <c r="O511" s="771"/>
      <c r="P511" s="984"/>
      <c r="Q511" s="989"/>
      <c r="R511" s="990"/>
      <c r="S511" s="991"/>
      <c r="T511" s="772"/>
      <c r="U511" s="735"/>
      <c r="V511" s="736"/>
      <c r="W511" s="735"/>
      <c r="X511" s="735"/>
      <c r="Y511" s="735"/>
      <c r="Z511" s="735"/>
      <c r="AA511" s="735"/>
      <c r="AB511" s="736"/>
      <c r="AC511" s="735"/>
      <c r="AD511" s="735"/>
      <c r="AE511" s="735"/>
      <c r="AF511" s="735"/>
      <c r="AG511" s="735"/>
      <c r="AH511" s="992"/>
      <c r="AI511" s="993" t="b">
        <f t="shared" si="31"/>
        <v>0</v>
      </c>
      <c r="AJ511" s="735"/>
      <c r="AK511" s="992"/>
      <c r="AL511" s="993" t="b">
        <f t="shared" si="32"/>
        <v>0</v>
      </c>
      <c r="AM511" s="989"/>
      <c r="AN511" s="989"/>
      <c r="AO511" s="989"/>
      <c r="AP511" s="994"/>
      <c r="AQ511" s="993" t="b">
        <f t="shared" si="33"/>
        <v>0</v>
      </c>
      <c r="AR511" s="989"/>
      <c r="AS511" s="989"/>
      <c r="AT511" s="735"/>
      <c r="AU511" s="992"/>
      <c r="AV511" s="993" t="b">
        <f t="shared" si="34"/>
        <v>0</v>
      </c>
      <c r="AW511" s="989"/>
      <c r="AX511" s="989"/>
      <c r="AY511" s="989"/>
      <c r="AZ511" s="735"/>
      <c r="BA511" s="735"/>
      <c r="BB511" s="735"/>
      <c r="BC511" s="735"/>
      <c r="BD511" s="735"/>
      <c r="BE511" s="735"/>
      <c r="BF511" s="995"/>
      <c r="BG511" s="996">
        <f ca="1" t="shared" si="35"/>
        <v>31550</v>
      </c>
      <c r="BH511" s="735"/>
      <c r="BI511" s="735"/>
      <c r="BJ511" s="735"/>
      <c r="BK511" s="864"/>
    </row>
    <row r="512" s="714" customFormat="1" customHeight="1" spans="1:63">
      <c r="A512" s="985"/>
      <c r="B512" s="735"/>
      <c r="C512" s="983"/>
      <c r="D512" s="864"/>
      <c r="E512" s="735"/>
      <c r="F512" s="984"/>
      <c r="G512" s="736"/>
      <c r="H512" s="736"/>
      <c r="I512" s="986"/>
      <c r="J512" s="736"/>
      <c r="K512" s="734"/>
      <c r="L512" s="986"/>
      <c r="M512" s="736"/>
      <c r="N512" s="987"/>
      <c r="O512" s="771"/>
      <c r="P512" s="984"/>
      <c r="Q512" s="989"/>
      <c r="R512" s="990"/>
      <c r="S512" s="991"/>
      <c r="T512" s="772"/>
      <c r="U512" s="735"/>
      <c r="V512" s="736"/>
      <c r="W512" s="735"/>
      <c r="X512" s="735"/>
      <c r="Y512" s="735"/>
      <c r="Z512" s="735"/>
      <c r="AA512" s="735"/>
      <c r="AB512" s="736"/>
      <c r="AC512" s="735"/>
      <c r="AD512" s="735"/>
      <c r="AE512" s="735"/>
      <c r="AF512" s="735"/>
      <c r="AG512" s="735"/>
      <c r="AH512" s="992"/>
      <c r="AI512" s="993" t="b">
        <f t="shared" si="31"/>
        <v>0</v>
      </c>
      <c r="AJ512" s="735"/>
      <c r="AK512" s="992"/>
      <c r="AL512" s="993" t="b">
        <f t="shared" si="32"/>
        <v>0</v>
      </c>
      <c r="AM512" s="989"/>
      <c r="AN512" s="989"/>
      <c r="AO512" s="989"/>
      <c r="AP512" s="994"/>
      <c r="AQ512" s="993" t="b">
        <f t="shared" si="33"/>
        <v>0</v>
      </c>
      <c r="AR512" s="989"/>
      <c r="AS512" s="989"/>
      <c r="AT512" s="735"/>
      <c r="AU512" s="992"/>
      <c r="AV512" s="993" t="b">
        <f t="shared" si="34"/>
        <v>0</v>
      </c>
      <c r="AW512" s="989"/>
      <c r="AX512" s="989"/>
      <c r="AY512" s="989"/>
      <c r="AZ512" s="735"/>
      <c r="BA512" s="735"/>
      <c r="BB512" s="735"/>
      <c r="BC512" s="735"/>
      <c r="BD512" s="735"/>
      <c r="BE512" s="735"/>
      <c r="BF512" s="995"/>
      <c r="BG512" s="996">
        <f ca="1" t="shared" si="35"/>
        <v>31550</v>
      </c>
      <c r="BH512" s="735"/>
      <c r="BI512" s="735"/>
      <c r="BJ512" s="735"/>
      <c r="BK512" s="864"/>
    </row>
    <row r="513" s="714" customFormat="1" customHeight="1" spans="1:63">
      <c r="A513" s="985"/>
      <c r="B513" s="735"/>
      <c r="C513" s="983"/>
      <c r="D513" s="864"/>
      <c r="E513" s="735"/>
      <c r="F513" s="984"/>
      <c r="G513" s="736"/>
      <c r="H513" s="736"/>
      <c r="I513" s="986"/>
      <c r="J513" s="736"/>
      <c r="K513" s="734"/>
      <c r="L513" s="986"/>
      <c r="M513" s="736"/>
      <c r="N513" s="987"/>
      <c r="O513" s="771"/>
      <c r="P513" s="984"/>
      <c r="Q513" s="989"/>
      <c r="R513" s="990"/>
      <c r="S513" s="991"/>
      <c r="T513" s="772"/>
      <c r="U513" s="735"/>
      <c r="V513" s="736"/>
      <c r="W513" s="735"/>
      <c r="X513" s="735"/>
      <c r="Y513" s="735"/>
      <c r="Z513" s="735"/>
      <c r="AA513" s="735"/>
      <c r="AB513" s="736"/>
      <c r="AC513" s="735"/>
      <c r="AD513" s="735"/>
      <c r="AE513" s="735"/>
      <c r="AF513" s="735"/>
      <c r="AG513" s="735"/>
      <c r="AH513" s="992"/>
      <c r="AI513" s="993" t="b">
        <f t="shared" si="31"/>
        <v>0</v>
      </c>
      <c r="AJ513" s="735"/>
      <c r="AK513" s="992"/>
      <c r="AL513" s="993" t="b">
        <f t="shared" si="32"/>
        <v>0</v>
      </c>
      <c r="AM513" s="989"/>
      <c r="AN513" s="989"/>
      <c r="AO513" s="989"/>
      <c r="AP513" s="994"/>
      <c r="AQ513" s="993" t="b">
        <f t="shared" si="33"/>
        <v>0</v>
      </c>
      <c r="AR513" s="989"/>
      <c r="AS513" s="989"/>
      <c r="AT513" s="735"/>
      <c r="AU513" s="992"/>
      <c r="AV513" s="993" t="b">
        <f t="shared" si="34"/>
        <v>0</v>
      </c>
      <c r="AW513" s="989"/>
      <c r="AX513" s="989"/>
      <c r="AY513" s="989"/>
      <c r="AZ513" s="735"/>
      <c r="BA513" s="735"/>
      <c r="BB513" s="735"/>
      <c r="BC513" s="735"/>
      <c r="BD513" s="735"/>
      <c r="BE513" s="735"/>
      <c r="BF513" s="995"/>
      <c r="BG513" s="996">
        <f ca="1" t="shared" si="35"/>
        <v>31550</v>
      </c>
      <c r="BH513" s="735"/>
      <c r="BI513" s="735"/>
      <c r="BJ513" s="735"/>
      <c r="BK513" s="864"/>
    </row>
    <row r="514" s="714" customFormat="1" customHeight="1" spans="1:63">
      <c r="A514" s="734"/>
      <c r="B514" s="735"/>
      <c r="C514" s="983"/>
      <c r="D514" s="864"/>
      <c r="E514" s="735"/>
      <c r="F514" s="984"/>
      <c r="G514" s="736"/>
      <c r="H514" s="736"/>
      <c r="I514" s="986"/>
      <c r="J514" s="736"/>
      <c r="K514" s="734"/>
      <c r="L514" s="986"/>
      <c r="M514" s="736"/>
      <c r="N514" s="987"/>
      <c r="O514" s="771"/>
      <c r="P514" s="984"/>
      <c r="Q514" s="989"/>
      <c r="R514" s="990"/>
      <c r="S514" s="991"/>
      <c r="T514" s="772"/>
      <c r="U514" s="735"/>
      <c r="V514" s="736"/>
      <c r="W514" s="735"/>
      <c r="X514" s="735"/>
      <c r="Y514" s="735"/>
      <c r="Z514" s="735"/>
      <c r="AA514" s="735"/>
      <c r="AB514" s="736"/>
      <c r="AC514" s="735"/>
      <c r="AD514" s="735"/>
      <c r="AE514" s="735"/>
      <c r="AF514" s="735"/>
      <c r="AG514" s="735"/>
      <c r="AH514" s="992"/>
      <c r="AI514" s="993" t="b">
        <f t="shared" si="31"/>
        <v>0</v>
      </c>
      <c r="AJ514" s="735"/>
      <c r="AK514" s="992"/>
      <c r="AL514" s="993" t="b">
        <f t="shared" si="32"/>
        <v>0</v>
      </c>
      <c r="AM514" s="989"/>
      <c r="AN514" s="989"/>
      <c r="AO514" s="989"/>
      <c r="AP514" s="994"/>
      <c r="AQ514" s="993" t="b">
        <f t="shared" si="33"/>
        <v>0</v>
      </c>
      <c r="AR514" s="989"/>
      <c r="AS514" s="989"/>
      <c r="AT514" s="735"/>
      <c r="AU514" s="992"/>
      <c r="AV514" s="993" t="b">
        <f t="shared" si="34"/>
        <v>0</v>
      </c>
      <c r="AW514" s="989"/>
      <c r="AX514" s="989"/>
      <c r="AY514" s="989"/>
      <c r="AZ514" s="735"/>
      <c r="BA514" s="735"/>
      <c r="BB514" s="735"/>
      <c r="BC514" s="735"/>
      <c r="BD514" s="735"/>
      <c r="BE514" s="735"/>
      <c r="BF514" s="995"/>
      <c r="BG514" s="996">
        <f ca="1" t="shared" si="35"/>
        <v>31550</v>
      </c>
      <c r="BH514" s="735"/>
      <c r="BI514" s="735"/>
      <c r="BJ514" s="735"/>
      <c r="BK514" s="864"/>
    </row>
    <row r="515" s="714" customFormat="1" customHeight="1" spans="1:63">
      <c r="A515" s="985"/>
      <c r="B515" s="735"/>
      <c r="C515" s="983"/>
      <c r="D515" s="864"/>
      <c r="E515" s="735"/>
      <c r="F515" s="984"/>
      <c r="G515" s="736"/>
      <c r="H515" s="736"/>
      <c r="I515" s="986"/>
      <c r="J515" s="736"/>
      <c r="K515" s="734"/>
      <c r="L515" s="986"/>
      <c r="M515" s="736"/>
      <c r="N515" s="987"/>
      <c r="O515" s="771"/>
      <c r="P515" s="984"/>
      <c r="Q515" s="989"/>
      <c r="R515" s="990"/>
      <c r="S515" s="991"/>
      <c r="T515" s="772"/>
      <c r="U515" s="735"/>
      <c r="V515" s="736"/>
      <c r="W515" s="735"/>
      <c r="X515" s="735"/>
      <c r="Y515" s="735"/>
      <c r="Z515" s="735"/>
      <c r="AA515" s="735"/>
      <c r="AB515" s="736"/>
      <c r="AC515" s="735"/>
      <c r="AD515" s="735"/>
      <c r="AE515" s="735"/>
      <c r="AF515" s="735"/>
      <c r="AG515" s="735"/>
      <c r="AH515" s="992"/>
      <c r="AI515" s="993" t="b">
        <f t="shared" si="31"/>
        <v>0</v>
      </c>
      <c r="AJ515" s="735"/>
      <c r="AK515" s="992"/>
      <c r="AL515" s="993" t="b">
        <f t="shared" si="32"/>
        <v>0</v>
      </c>
      <c r="AM515" s="989"/>
      <c r="AN515" s="989"/>
      <c r="AO515" s="989"/>
      <c r="AP515" s="994"/>
      <c r="AQ515" s="993" t="b">
        <f t="shared" si="33"/>
        <v>0</v>
      </c>
      <c r="AR515" s="989"/>
      <c r="AS515" s="989"/>
      <c r="AT515" s="735"/>
      <c r="AU515" s="992"/>
      <c r="AV515" s="993" t="b">
        <f t="shared" si="34"/>
        <v>0</v>
      </c>
      <c r="AW515" s="989"/>
      <c r="AX515" s="989"/>
      <c r="AY515" s="989"/>
      <c r="AZ515" s="735"/>
      <c r="BA515" s="735"/>
      <c r="BB515" s="735"/>
      <c r="BC515" s="735"/>
      <c r="BD515" s="735"/>
      <c r="BE515" s="735"/>
      <c r="BF515" s="995"/>
      <c r="BG515" s="996">
        <f ca="1" t="shared" si="35"/>
        <v>31550</v>
      </c>
      <c r="BH515" s="735"/>
      <c r="BI515" s="735"/>
      <c r="BJ515" s="735"/>
      <c r="BK515" s="864"/>
    </row>
    <row r="516" s="714" customFormat="1" customHeight="1" spans="1:63">
      <c r="A516" s="985"/>
      <c r="B516" s="735"/>
      <c r="C516" s="983"/>
      <c r="D516" s="864"/>
      <c r="E516" s="735"/>
      <c r="F516" s="984"/>
      <c r="G516" s="736"/>
      <c r="H516" s="736"/>
      <c r="I516" s="986"/>
      <c r="J516" s="736"/>
      <c r="K516" s="734"/>
      <c r="L516" s="986"/>
      <c r="M516" s="736"/>
      <c r="N516" s="987"/>
      <c r="O516" s="771"/>
      <c r="P516" s="984"/>
      <c r="Q516" s="989"/>
      <c r="R516" s="990"/>
      <c r="S516" s="991"/>
      <c r="T516" s="772"/>
      <c r="U516" s="735"/>
      <c r="V516" s="736"/>
      <c r="W516" s="735"/>
      <c r="X516" s="735"/>
      <c r="Y516" s="735"/>
      <c r="Z516" s="735"/>
      <c r="AA516" s="735"/>
      <c r="AB516" s="736"/>
      <c r="AC516" s="735"/>
      <c r="AD516" s="735"/>
      <c r="AE516" s="735"/>
      <c r="AF516" s="735"/>
      <c r="AG516" s="735"/>
      <c r="AH516" s="992"/>
      <c r="AI516" s="993" t="b">
        <f t="shared" si="31"/>
        <v>0</v>
      </c>
      <c r="AJ516" s="735"/>
      <c r="AK516" s="992"/>
      <c r="AL516" s="993" t="b">
        <f t="shared" si="32"/>
        <v>0</v>
      </c>
      <c r="AM516" s="989"/>
      <c r="AN516" s="989"/>
      <c r="AO516" s="989"/>
      <c r="AP516" s="994"/>
      <c r="AQ516" s="993" t="b">
        <f t="shared" si="33"/>
        <v>0</v>
      </c>
      <c r="AR516" s="989"/>
      <c r="AS516" s="989"/>
      <c r="AT516" s="735"/>
      <c r="AU516" s="992"/>
      <c r="AV516" s="993" t="b">
        <f t="shared" si="34"/>
        <v>0</v>
      </c>
      <c r="AW516" s="989"/>
      <c r="AX516" s="989"/>
      <c r="AY516" s="989"/>
      <c r="AZ516" s="735"/>
      <c r="BA516" s="735"/>
      <c r="BB516" s="735"/>
      <c r="BC516" s="735"/>
      <c r="BD516" s="735"/>
      <c r="BE516" s="735"/>
      <c r="BF516" s="995"/>
      <c r="BG516" s="996">
        <f ca="1" t="shared" si="35"/>
        <v>31550</v>
      </c>
      <c r="BH516" s="735"/>
      <c r="BI516" s="735"/>
      <c r="BJ516" s="735"/>
      <c r="BK516" s="864"/>
    </row>
    <row r="517" s="714" customFormat="1" customHeight="1" spans="1:63">
      <c r="A517" s="734"/>
      <c r="B517" s="735"/>
      <c r="C517" s="983"/>
      <c r="D517" s="864"/>
      <c r="E517" s="735"/>
      <c r="F517" s="984"/>
      <c r="G517" s="736"/>
      <c r="H517" s="736"/>
      <c r="I517" s="986"/>
      <c r="J517" s="736"/>
      <c r="K517" s="734"/>
      <c r="L517" s="986"/>
      <c r="M517" s="736"/>
      <c r="N517" s="987"/>
      <c r="O517" s="771"/>
      <c r="P517" s="984"/>
      <c r="Q517" s="989"/>
      <c r="R517" s="990"/>
      <c r="S517" s="991"/>
      <c r="T517" s="772"/>
      <c r="U517" s="735"/>
      <c r="V517" s="736"/>
      <c r="W517" s="735"/>
      <c r="X517" s="735"/>
      <c r="Y517" s="735"/>
      <c r="Z517" s="735"/>
      <c r="AA517" s="735"/>
      <c r="AB517" s="736"/>
      <c r="AC517" s="735"/>
      <c r="AD517" s="735"/>
      <c r="AE517" s="735"/>
      <c r="AF517" s="735"/>
      <c r="AG517" s="735"/>
      <c r="AH517" s="992"/>
      <c r="AI517" s="993" t="b">
        <f t="shared" si="31"/>
        <v>0</v>
      </c>
      <c r="AJ517" s="735"/>
      <c r="AK517" s="992"/>
      <c r="AL517" s="993" t="b">
        <f t="shared" si="32"/>
        <v>0</v>
      </c>
      <c r="AM517" s="989"/>
      <c r="AN517" s="989"/>
      <c r="AO517" s="989"/>
      <c r="AP517" s="994"/>
      <c r="AQ517" s="993" t="b">
        <f t="shared" si="33"/>
        <v>0</v>
      </c>
      <c r="AR517" s="989"/>
      <c r="AS517" s="989"/>
      <c r="AT517" s="735"/>
      <c r="AU517" s="992"/>
      <c r="AV517" s="993" t="b">
        <f t="shared" si="34"/>
        <v>0</v>
      </c>
      <c r="AW517" s="989"/>
      <c r="AX517" s="989"/>
      <c r="AY517" s="989"/>
      <c r="AZ517" s="735"/>
      <c r="BA517" s="735"/>
      <c r="BB517" s="735"/>
      <c r="BC517" s="735"/>
      <c r="BD517" s="735"/>
      <c r="BE517" s="735"/>
      <c r="BF517" s="995"/>
      <c r="BG517" s="996">
        <f ca="1" t="shared" si="35"/>
        <v>31550</v>
      </c>
      <c r="BH517" s="735"/>
      <c r="BI517" s="735"/>
      <c r="BJ517" s="735"/>
      <c r="BK517" s="864"/>
    </row>
    <row r="518" s="714" customFormat="1" customHeight="1" spans="1:63">
      <c r="A518" s="985"/>
      <c r="B518" s="735"/>
      <c r="C518" s="983"/>
      <c r="D518" s="864"/>
      <c r="E518" s="735"/>
      <c r="F518" s="984"/>
      <c r="G518" s="736"/>
      <c r="H518" s="736"/>
      <c r="I518" s="986"/>
      <c r="J518" s="736"/>
      <c r="K518" s="734"/>
      <c r="L518" s="986"/>
      <c r="M518" s="736"/>
      <c r="N518" s="987"/>
      <c r="O518" s="771"/>
      <c r="P518" s="984"/>
      <c r="Q518" s="989"/>
      <c r="R518" s="990"/>
      <c r="S518" s="991"/>
      <c r="T518" s="772"/>
      <c r="U518" s="735"/>
      <c r="V518" s="736"/>
      <c r="W518" s="735"/>
      <c r="X518" s="735"/>
      <c r="Y518" s="735"/>
      <c r="Z518" s="735"/>
      <c r="AA518" s="735"/>
      <c r="AB518" s="736"/>
      <c r="AC518" s="735"/>
      <c r="AD518" s="735"/>
      <c r="AE518" s="735"/>
      <c r="AF518" s="735"/>
      <c r="AG518" s="735"/>
      <c r="AH518" s="992"/>
      <c r="AI518" s="993" t="b">
        <f t="shared" si="31"/>
        <v>0</v>
      </c>
      <c r="AJ518" s="735"/>
      <c r="AK518" s="992"/>
      <c r="AL518" s="993" t="b">
        <f t="shared" si="32"/>
        <v>0</v>
      </c>
      <c r="AM518" s="989"/>
      <c r="AN518" s="989"/>
      <c r="AO518" s="989"/>
      <c r="AP518" s="994"/>
      <c r="AQ518" s="993" t="b">
        <f t="shared" si="33"/>
        <v>0</v>
      </c>
      <c r="AR518" s="989"/>
      <c r="AS518" s="989"/>
      <c r="AT518" s="735"/>
      <c r="AU518" s="992"/>
      <c r="AV518" s="993" t="b">
        <f t="shared" si="34"/>
        <v>0</v>
      </c>
      <c r="AW518" s="989"/>
      <c r="AX518" s="989"/>
      <c r="AY518" s="989"/>
      <c r="AZ518" s="735"/>
      <c r="BA518" s="735"/>
      <c r="BB518" s="735"/>
      <c r="BC518" s="735"/>
      <c r="BD518" s="735"/>
      <c r="BE518" s="735"/>
      <c r="BF518" s="995"/>
      <c r="BG518" s="996">
        <f ca="1" t="shared" si="35"/>
        <v>31550</v>
      </c>
      <c r="BH518" s="735"/>
      <c r="BI518" s="735"/>
      <c r="BJ518" s="735"/>
      <c r="BK518" s="864"/>
    </row>
    <row r="519" s="714" customFormat="1" customHeight="1" spans="1:63">
      <c r="A519" s="985"/>
      <c r="B519" s="735"/>
      <c r="C519" s="983"/>
      <c r="D519" s="864"/>
      <c r="E519" s="735"/>
      <c r="F519" s="984"/>
      <c r="G519" s="736"/>
      <c r="H519" s="736"/>
      <c r="I519" s="986"/>
      <c r="J519" s="736"/>
      <c r="K519" s="734"/>
      <c r="L519" s="986"/>
      <c r="M519" s="736"/>
      <c r="N519" s="987"/>
      <c r="O519" s="771"/>
      <c r="P519" s="984"/>
      <c r="Q519" s="989"/>
      <c r="R519" s="990"/>
      <c r="S519" s="991"/>
      <c r="T519" s="772"/>
      <c r="U519" s="735"/>
      <c r="V519" s="736"/>
      <c r="W519" s="735"/>
      <c r="X519" s="735"/>
      <c r="Y519" s="735"/>
      <c r="Z519" s="735"/>
      <c r="AA519" s="735"/>
      <c r="AB519" s="736"/>
      <c r="AC519" s="735"/>
      <c r="AD519" s="735"/>
      <c r="AE519" s="735"/>
      <c r="AF519" s="735"/>
      <c r="AG519" s="735"/>
      <c r="AH519" s="992"/>
      <c r="AI519" s="993" t="b">
        <f t="shared" si="31"/>
        <v>0</v>
      </c>
      <c r="AJ519" s="735"/>
      <c r="AK519" s="992"/>
      <c r="AL519" s="993" t="b">
        <f t="shared" si="32"/>
        <v>0</v>
      </c>
      <c r="AM519" s="989"/>
      <c r="AN519" s="989"/>
      <c r="AO519" s="989"/>
      <c r="AP519" s="994"/>
      <c r="AQ519" s="993" t="b">
        <f t="shared" si="33"/>
        <v>0</v>
      </c>
      <c r="AR519" s="989"/>
      <c r="AS519" s="989"/>
      <c r="AT519" s="735"/>
      <c r="AU519" s="992"/>
      <c r="AV519" s="993" t="b">
        <f t="shared" si="34"/>
        <v>0</v>
      </c>
      <c r="AW519" s="989"/>
      <c r="AX519" s="989"/>
      <c r="AY519" s="989"/>
      <c r="AZ519" s="735"/>
      <c r="BA519" s="735"/>
      <c r="BB519" s="735"/>
      <c r="BC519" s="735"/>
      <c r="BD519" s="735"/>
      <c r="BE519" s="735"/>
      <c r="BF519" s="995"/>
      <c r="BG519" s="996">
        <f ca="1" t="shared" si="35"/>
        <v>31550</v>
      </c>
      <c r="BH519" s="735"/>
      <c r="BI519" s="735"/>
      <c r="BJ519" s="735"/>
      <c r="BK519" s="864"/>
    </row>
    <row r="520" s="714" customFormat="1" customHeight="1" spans="1:63">
      <c r="A520" s="734"/>
      <c r="B520" s="735"/>
      <c r="C520" s="983"/>
      <c r="D520" s="864"/>
      <c r="E520" s="735"/>
      <c r="F520" s="984"/>
      <c r="G520" s="736"/>
      <c r="H520" s="736"/>
      <c r="I520" s="986"/>
      <c r="J520" s="736"/>
      <c r="K520" s="734"/>
      <c r="L520" s="986"/>
      <c r="M520" s="736"/>
      <c r="N520" s="987"/>
      <c r="O520" s="771"/>
      <c r="P520" s="984"/>
      <c r="Q520" s="989"/>
      <c r="R520" s="990"/>
      <c r="S520" s="991"/>
      <c r="T520" s="772"/>
      <c r="U520" s="735"/>
      <c r="V520" s="736"/>
      <c r="W520" s="735"/>
      <c r="X520" s="735"/>
      <c r="Y520" s="735"/>
      <c r="Z520" s="735"/>
      <c r="AA520" s="735"/>
      <c r="AB520" s="736"/>
      <c r="AC520" s="735"/>
      <c r="AD520" s="735"/>
      <c r="AE520" s="735"/>
      <c r="AF520" s="735"/>
      <c r="AG520" s="735"/>
      <c r="AH520" s="992"/>
      <c r="AI520" s="993" t="b">
        <f t="shared" si="31"/>
        <v>0</v>
      </c>
      <c r="AJ520" s="735"/>
      <c r="AK520" s="992"/>
      <c r="AL520" s="993" t="b">
        <f t="shared" si="32"/>
        <v>0</v>
      </c>
      <c r="AM520" s="989"/>
      <c r="AN520" s="989"/>
      <c r="AO520" s="989"/>
      <c r="AP520" s="994"/>
      <c r="AQ520" s="993" t="b">
        <f t="shared" si="33"/>
        <v>0</v>
      </c>
      <c r="AR520" s="989"/>
      <c r="AS520" s="989"/>
      <c r="AT520" s="735"/>
      <c r="AU520" s="992"/>
      <c r="AV520" s="993" t="b">
        <f t="shared" si="34"/>
        <v>0</v>
      </c>
      <c r="AW520" s="989"/>
      <c r="AX520" s="989"/>
      <c r="AY520" s="989"/>
      <c r="AZ520" s="735"/>
      <c r="BA520" s="735"/>
      <c r="BB520" s="735"/>
      <c r="BC520" s="735"/>
      <c r="BD520" s="735"/>
      <c r="BE520" s="735"/>
      <c r="BF520" s="995"/>
      <c r="BG520" s="996">
        <f ca="1" t="shared" si="35"/>
        <v>31550</v>
      </c>
      <c r="BH520" s="735"/>
      <c r="BI520" s="735"/>
      <c r="BJ520" s="735"/>
      <c r="BK520" s="864"/>
    </row>
    <row r="521" s="714" customFormat="1" customHeight="1" spans="1:63">
      <c r="A521" s="985"/>
      <c r="B521" s="735"/>
      <c r="C521" s="983"/>
      <c r="D521" s="864"/>
      <c r="E521" s="735"/>
      <c r="F521" s="984"/>
      <c r="G521" s="736"/>
      <c r="H521" s="736"/>
      <c r="I521" s="986"/>
      <c r="J521" s="736"/>
      <c r="K521" s="734"/>
      <c r="L521" s="986"/>
      <c r="M521" s="736"/>
      <c r="N521" s="987"/>
      <c r="O521" s="771"/>
      <c r="P521" s="984"/>
      <c r="Q521" s="989"/>
      <c r="R521" s="990"/>
      <c r="S521" s="991"/>
      <c r="T521" s="772"/>
      <c r="U521" s="735"/>
      <c r="V521" s="736"/>
      <c r="W521" s="735"/>
      <c r="X521" s="735"/>
      <c r="Y521" s="735"/>
      <c r="Z521" s="735"/>
      <c r="AA521" s="735"/>
      <c r="AB521" s="736"/>
      <c r="AC521" s="735"/>
      <c r="AD521" s="735"/>
      <c r="AE521" s="735"/>
      <c r="AF521" s="735"/>
      <c r="AG521" s="735"/>
      <c r="AH521" s="992"/>
      <c r="AI521" s="993" t="b">
        <f t="shared" si="31"/>
        <v>0</v>
      </c>
      <c r="AJ521" s="735"/>
      <c r="AK521" s="992"/>
      <c r="AL521" s="993" t="b">
        <f t="shared" si="32"/>
        <v>0</v>
      </c>
      <c r="AM521" s="989"/>
      <c r="AN521" s="989"/>
      <c r="AO521" s="989"/>
      <c r="AP521" s="994"/>
      <c r="AQ521" s="993" t="b">
        <f t="shared" si="33"/>
        <v>0</v>
      </c>
      <c r="AR521" s="989"/>
      <c r="AS521" s="989"/>
      <c r="AT521" s="735"/>
      <c r="AU521" s="992"/>
      <c r="AV521" s="993" t="b">
        <f t="shared" si="34"/>
        <v>0</v>
      </c>
      <c r="AW521" s="989"/>
      <c r="AX521" s="989"/>
      <c r="AY521" s="989"/>
      <c r="AZ521" s="735"/>
      <c r="BA521" s="735"/>
      <c r="BB521" s="735"/>
      <c r="BC521" s="735"/>
      <c r="BD521" s="735"/>
      <c r="BE521" s="735"/>
      <c r="BF521" s="995"/>
      <c r="BG521" s="996">
        <f ca="1" t="shared" si="35"/>
        <v>31550</v>
      </c>
      <c r="BH521" s="735"/>
      <c r="BI521" s="735"/>
      <c r="BJ521" s="735"/>
      <c r="BK521" s="864"/>
    </row>
    <row r="522" s="714" customFormat="1" customHeight="1" spans="1:63">
      <c r="A522" s="985"/>
      <c r="B522" s="735"/>
      <c r="C522" s="983"/>
      <c r="D522" s="864"/>
      <c r="E522" s="735"/>
      <c r="F522" s="984"/>
      <c r="G522" s="736"/>
      <c r="H522" s="736"/>
      <c r="I522" s="986"/>
      <c r="J522" s="736"/>
      <c r="K522" s="734"/>
      <c r="L522" s="986"/>
      <c r="M522" s="736"/>
      <c r="N522" s="987"/>
      <c r="O522" s="771"/>
      <c r="P522" s="984"/>
      <c r="Q522" s="989"/>
      <c r="R522" s="990"/>
      <c r="S522" s="991"/>
      <c r="T522" s="772"/>
      <c r="U522" s="735"/>
      <c r="V522" s="736"/>
      <c r="W522" s="735"/>
      <c r="X522" s="735"/>
      <c r="Y522" s="735"/>
      <c r="Z522" s="735"/>
      <c r="AA522" s="735"/>
      <c r="AB522" s="736"/>
      <c r="AC522" s="735"/>
      <c r="AD522" s="735"/>
      <c r="AE522" s="735"/>
      <c r="AF522" s="735"/>
      <c r="AG522" s="735"/>
      <c r="AH522" s="992"/>
      <c r="AI522" s="993" t="b">
        <f t="shared" si="31"/>
        <v>0</v>
      </c>
      <c r="AJ522" s="735"/>
      <c r="AK522" s="992"/>
      <c r="AL522" s="993" t="b">
        <f t="shared" si="32"/>
        <v>0</v>
      </c>
      <c r="AM522" s="989"/>
      <c r="AN522" s="989"/>
      <c r="AO522" s="989"/>
      <c r="AP522" s="994"/>
      <c r="AQ522" s="993" t="b">
        <f t="shared" si="33"/>
        <v>0</v>
      </c>
      <c r="AR522" s="989"/>
      <c r="AS522" s="989"/>
      <c r="AT522" s="735"/>
      <c r="AU522" s="992"/>
      <c r="AV522" s="993" t="b">
        <f t="shared" si="34"/>
        <v>0</v>
      </c>
      <c r="AW522" s="989"/>
      <c r="AX522" s="989"/>
      <c r="AY522" s="989"/>
      <c r="AZ522" s="735"/>
      <c r="BA522" s="735"/>
      <c r="BB522" s="735"/>
      <c r="BC522" s="735"/>
      <c r="BD522" s="735"/>
      <c r="BE522" s="735"/>
      <c r="BF522" s="995"/>
      <c r="BG522" s="996">
        <f ca="1" t="shared" si="35"/>
        <v>31550</v>
      </c>
      <c r="BH522" s="735"/>
      <c r="BI522" s="735"/>
      <c r="BJ522" s="735"/>
      <c r="BK522" s="864"/>
    </row>
    <row r="523" s="714" customFormat="1" customHeight="1" spans="1:63">
      <c r="A523" s="734"/>
      <c r="B523" s="735"/>
      <c r="C523" s="983"/>
      <c r="D523" s="864"/>
      <c r="E523" s="735"/>
      <c r="F523" s="984"/>
      <c r="G523" s="736"/>
      <c r="H523" s="736"/>
      <c r="I523" s="986"/>
      <c r="J523" s="736"/>
      <c r="K523" s="734"/>
      <c r="L523" s="986"/>
      <c r="M523" s="736"/>
      <c r="N523" s="987"/>
      <c r="O523" s="771"/>
      <c r="P523" s="984"/>
      <c r="Q523" s="989"/>
      <c r="R523" s="990"/>
      <c r="S523" s="991"/>
      <c r="T523" s="772"/>
      <c r="U523" s="735"/>
      <c r="V523" s="736"/>
      <c r="W523" s="735"/>
      <c r="X523" s="735"/>
      <c r="Y523" s="735"/>
      <c r="Z523" s="735"/>
      <c r="AA523" s="735"/>
      <c r="AB523" s="736"/>
      <c r="AC523" s="735"/>
      <c r="AD523" s="735"/>
      <c r="AE523" s="735"/>
      <c r="AF523" s="735"/>
      <c r="AG523" s="735"/>
      <c r="AH523" s="992"/>
      <c r="AI523" s="993" t="b">
        <f t="shared" ref="AI523:AI586" si="36">IF(AH523&gt;0,TEXT(AH523,"MMMM"))</f>
        <v>0</v>
      </c>
      <c r="AJ523" s="735"/>
      <c r="AK523" s="992"/>
      <c r="AL523" s="993" t="b">
        <f t="shared" ref="AL523:AL586" si="37">IF(AK523&gt;0,TEXT(AK523,"MMMM"))</f>
        <v>0</v>
      </c>
      <c r="AM523" s="989"/>
      <c r="AN523" s="989"/>
      <c r="AO523" s="989"/>
      <c r="AP523" s="994"/>
      <c r="AQ523" s="993" t="b">
        <f t="shared" ref="AQ523:AQ586" si="38">IF(AP523&gt;0,TEXT(AP523,"MMMM"))</f>
        <v>0</v>
      </c>
      <c r="AR523" s="989"/>
      <c r="AS523" s="989"/>
      <c r="AT523" s="735"/>
      <c r="AU523" s="992"/>
      <c r="AV523" s="993" t="b">
        <f t="shared" ref="AV523:AV586" si="39">IF(AU523&gt;0,TEXT(AU523,"MMMM"))</f>
        <v>0</v>
      </c>
      <c r="AW523" s="989"/>
      <c r="AX523" s="989"/>
      <c r="AY523" s="989"/>
      <c r="AZ523" s="735"/>
      <c r="BA523" s="735"/>
      <c r="BB523" s="735"/>
      <c r="BC523" s="735"/>
      <c r="BD523" s="735"/>
      <c r="BE523" s="735"/>
      <c r="BF523" s="995"/>
      <c r="BG523" s="996">
        <f ca="1" t="shared" ref="BG523:BG586" si="40">NETWORKDAYS(BF523,TODAY())</f>
        <v>31550</v>
      </c>
      <c r="BH523" s="735"/>
      <c r="BI523" s="735"/>
      <c r="BJ523" s="735"/>
      <c r="BK523" s="864"/>
    </row>
    <row r="524" s="714" customFormat="1" customHeight="1" spans="1:63">
      <c r="A524" s="985"/>
      <c r="B524" s="735"/>
      <c r="C524" s="983"/>
      <c r="D524" s="864"/>
      <c r="E524" s="735"/>
      <c r="F524" s="984"/>
      <c r="G524" s="736"/>
      <c r="H524" s="736"/>
      <c r="I524" s="986"/>
      <c r="J524" s="736"/>
      <c r="K524" s="734"/>
      <c r="L524" s="986"/>
      <c r="M524" s="736"/>
      <c r="N524" s="987"/>
      <c r="O524" s="771"/>
      <c r="P524" s="984"/>
      <c r="Q524" s="989"/>
      <c r="R524" s="990"/>
      <c r="S524" s="991"/>
      <c r="T524" s="772"/>
      <c r="U524" s="735"/>
      <c r="V524" s="736"/>
      <c r="W524" s="735"/>
      <c r="X524" s="735"/>
      <c r="Y524" s="735"/>
      <c r="Z524" s="735"/>
      <c r="AA524" s="735"/>
      <c r="AB524" s="736"/>
      <c r="AC524" s="735"/>
      <c r="AD524" s="735"/>
      <c r="AE524" s="735"/>
      <c r="AF524" s="735"/>
      <c r="AG524" s="735"/>
      <c r="AH524" s="992"/>
      <c r="AI524" s="993" t="b">
        <f t="shared" si="36"/>
        <v>0</v>
      </c>
      <c r="AJ524" s="735"/>
      <c r="AK524" s="992"/>
      <c r="AL524" s="993" t="b">
        <f t="shared" si="37"/>
        <v>0</v>
      </c>
      <c r="AM524" s="989"/>
      <c r="AN524" s="989"/>
      <c r="AO524" s="989"/>
      <c r="AP524" s="994"/>
      <c r="AQ524" s="993" t="b">
        <f t="shared" si="38"/>
        <v>0</v>
      </c>
      <c r="AR524" s="989"/>
      <c r="AS524" s="989"/>
      <c r="AT524" s="735"/>
      <c r="AU524" s="992"/>
      <c r="AV524" s="993" t="b">
        <f t="shared" si="39"/>
        <v>0</v>
      </c>
      <c r="AW524" s="989"/>
      <c r="AX524" s="989"/>
      <c r="AY524" s="989"/>
      <c r="AZ524" s="735"/>
      <c r="BA524" s="735"/>
      <c r="BB524" s="735"/>
      <c r="BC524" s="735"/>
      <c r="BD524" s="735"/>
      <c r="BE524" s="735"/>
      <c r="BF524" s="995"/>
      <c r="BG524" s="996">
        <f ca="1" t="shared" si="40"/>
        <v>31550</v>
      </c>
      <c r="BH524" s="735"/>
      <c r="BI524" s="735"/>
      <c r="BJ524" s="735"/>
      <c r="BK524" s="864"/>
    </row>
    <row r="525" s="714" customFormat="1" customHeight="1" spans="1:63">
      <c r="A525" s="985"/>
      <c r="B525" s="735"/>
      <c r="C525" s="983"/>
      <c r="D525" s="864"/>
      <c r="E525" s="735"/>
      <c r="F525" s="984"/>
      <c r="G525" s="736"/>
      <c r="H525" s="736"/>
      <c r="I525" s="986"/>
      <c r="J525" s="736"/>
      <c r="K525" s="734"/>
      <c r="L525" s="986"/>
      <c r="M525" s="736"/>
      <c r="N525" s="987"/>
      <c r="O525" s="771"/>
      <c r="P525" s="984"/>
      <c r="Q525" s="989"/>
      <c r="R525" s="990"/>
      <c r="S525" s="991"/>
      <c r="T525" s="772"/>
      <c r="U525" s="735"/>
      <c r="V525" s="736"/>
      <c r="W525" s="735"/>
      <c r="X525" s="735"/>
      <c r="Y525" s="735"/>
      <c r="Z525" s="735"/>
      <c r="AA525" s="735"/>
      <c r="AB525" s="736"/>
      <c r="AC525" s="735"/>
      <c r="AD525" s="735"/>
      <c r="AE525" s="735"/>
      <c r="AF525" s="735"/>
      <c r="AG525" s="735"/>
      <c r="AH525" s="992"/>
      <c r="AI525" s="993" t="b">
        <f t="shared" si="36"/>
        <v>0</v>
      </c>
      <c r="AJ525" s="735"/>
      <c r="AK525" s="992"/>
      <c r="AL525" s="993" t="b">
        <f t="shared" si="37"/>
        <v>0</v>
      </c>
      <c r="AM525" s="989"/>
      <c r="AN525" s="989"/>
      <c r="AO525" s="989"/>
      <c r="AP525" s="994"/>
      <c r="AQ525" s="993" t="b">
        <f t="shared" si="38"/>
        <v>0</v>
      </c>
      <c r="AR525" s="989"/>
      <c r="AS525" s="989"/>
      <c r="AT525" s="735"/>
      <c r="AU525" s="992"/>
      <c r="AV525" s="993" t="b">
        <f t="shared" si="39"/>
        <v>0</v>
      </c>
      <c r="AW525" s="989"/>
      <c r="AX525" s="989"/>
      <c r="AY525" s="989"/>
      <c r="AZ525" s="735"/>
      <c r="BA525" s="735"/>
      <c r="BB525" s="735"/>
      <c r="BC525" s="735"/>
      <c r="BD525" s="735"/>
      <c r="BE525" s="735"/>
      <c r="BF525" s="995"/>
      <c r="BG525" s="996">
        <f ca="1" t="shared" si="40"/>
        <v>31550</v>
      </c>
      <c r="BH525" s="735"/>
      <c r="BI525" s="735"/>
      <c r="BJ525" s="735"/>
      <c r="BK525" s="864"/>
    </row>
    <row r="526" s="714" customFormat="1" customHeight="1" spans="1:63">
      <c r="A526" s="734"/>
      <c r="B526" s="735"/>
      <c r="C526" s="983"/>
      <c r="D526" s="864"/>
      <c r="E526" s="735"/>
      <c r="F526" s="984"/>
      <c r="G526" s="736"/>
      <c r="H526" s="736"/>
      <c r="I526" s="986"/>
      <c r="J526" s="736"/>
      <c r="K526" s="734"/>
      <c r="L526" s="986"/>
      <c r="M526" s="736"/>
      <c r="N526" s="987"/>
      <c r="O526" s="771"/>
      <c r="P526" s="984"/>
      <c r="Q526" s="989"/>
      <c r="R526" s="990"/>
      <c r="S526" s="991"/>
      <c r="T526" s="772"/>
      <c r="U526" s="735"/>
      <c r="V526" s="736"/>
      <c r="W526" s="735"/>
      <c r="X526" s="735"/>
      <c r="Y526" s="735"/>
      <c r="Z526" s="735"/>
      <c r="AA526" s="735"/>
      <c r="AB526" s="736"/>
      <c r="AC526" s="735"/>
      <c r="AD526" s="735"/>
      <c r="AE526" s="735"/>
      <c r="AF526" s="735"/>
      <c r="AG526" s="735"/>
      <c r="AH526" s="992"/>
      <c r="AI526" s="993" t="b">
        <f t="shared" si="36"/>
        <v>0</v>
      </c>
      <c r="AJ526" s="735"/>
      <c r="AK526" s="992"/>
      <c r="AL526" s="993" t="b">
        <f t="shared" si="37"/>
        <v>0</v>
      </c>
      <c r="AM526" s="989"/>
      <c r="AN526" s="989"/>
      <c r="AO526" s="989"/>
      <c r="AP526" s="994"/>
      <c r="AQ526" s="993" t="b">
        <f t="shared" si="38"/>
        <v>0</v>
      </c>
      <c r="AR526" s="989"/>
      <c r="AS526" s="989"/>
      <c r="AT526" s="735"/>
      <c r="AU526" s="992"/>
      <c r="AV526" s="993" t="b">
        <f t="shared" si="39"/>
        <v>0</v>
      </c>
      <c r="AW526" s="989"/>
      <c r="AX526" s="989"/>
      <c r="AY526" s="989"/>
      <c r="AZ526" s="735"/>
      <c r="BA526" s="735"/>
      <c r="BB526" s="735"/>
      <c r="BC526" s="735"/>
      <c r="BD526" s="735"/>
      <c r="BE526" s="735"/>
      <c r="BF526" s="995"/>
      <c r="BG526" s="996">
        <f ca="1" t="shared" si="40"/>
        <v>31550</v>
      </c>
      <c r="BH526" s="735"/>
      <c r="BI526" s="735"/>
      <c r="BJ526" s="735"/>
      <c r="BK526" s="864"/>
    </row>
    <row r="527" s="714" customFormat="1" customHeight="1" spans="1:63">
      <c r="A527" s="985"/>
      <c r="B527" s="735"/>
      <c r="C527" s="983"/>
      <c r="D527" s="864"/>
      <c r="E527" s="735"/>
      <c r="F527" s="984"/>
      <c r="G527" s="736"/>
      <c r="H527" s="736"/>
      <c r="I527" s="986"/>
      <c r="J527" s="736"/>
      <c r="K527" s="734"/>
      <c r="L527" s="986"/>
      <c r="M527" s="736"/>
      <c r="N527" s="987"/>
      <c r="O527" s="771"/>
      <c r="P527" s="984"/>
      <c r="Q527" s="989"/>
      <c r="R527" s="990"/>
      <c r="S527" s="991"/>
      <c r="T527" s="772"/>
      <c r="U527" s="735"/>
      <c r="V527" s="736"/>
      <c r="W527" s="735"/>
      <c r="X527" s="735"/>
      <c r="Y527" s="735"/>
      <c r="Z527" s="735"/>
      <c r="AA527" s="735"/>
      <c r="AB527" s="736"/>
      <c r="AC527" s="735"/>
      <c r="AD527" s="735"/>
      <c r="AE527" s="735"/>
      <c r="AF527" s="735"/>
      <c r="AG527" s="735"/>
      <c r="AH527" s="992"/>
      <c r="AI527" s="993" t="b">
        <f t="shared" si="36"/>
        <v>0</v>
      </c>
      <c r="AJ527" s="735"/>
      <c r="AK527" s="992"/>
      <c r="AL527" s="993" t="b">
        <f t="shared" si="37"/>
        <v>0</v>
      </c>
      <c r="AM527" s="989"/>
      <c r="AN527" s="989"/>
      <c r="AO527" s="989"/>
      <c r="AP527" s="994"/>
      <c r="AQ527" s="993" t="b">
        <f t="shared" si="38"/>
        <v>0</v>
      </c>
      <c r="AR527" s="989"/>
      <c r="AS527" s="989"/>
      <c r="AT527" s="735"/>
      <c r="AU527" s="992"/>
      <c r="AV527" s="993" t="b">
        <f t="shared" si="39"/>
        <v>0</v>
      </c>
      <c r="AW527" s="989"/>
      <c r="AX527" s="989"/>
      <c r="AY527" s="989"/>
      <c r="AZ527" s="735"/>
      <c r="BA527" s="735"/>
      <c r="BB527" s="735"/>
      <c r="BC527" s="735"/>
      <c r="BD527" s="735"/>
      <c r="BE527" s="735"/>
      <c r="BF527" s="995"/>
      <c r="BG527" s="996">
        <f ca="1" t="shared" si="40"/>
        <v>31550</v>
      </c>
      <c r="BH527" s="735"/>
      <c r="BI527" s="735"/>
      <c r="BJ527" s="735"/>
      <c r="BK527" s="864"/>
    </row>
    <row r="528" s="714" customFormat="1" customHeight="1" spans="1:63">
      <c r="A528" s="985"/>
      <c r="B528" s="735"/>
      <c r="C528" s="983"/>
      <c r="D528" s="864"/>
      <c r="E528" s="735"/>
      <c r="F528" s="984"/>
      <c r="G528" s="736"/>
      <c r="H528" s="736"/>
      <c r="I528" s="986"/>
      <c r="J528" s="736"/>
      <c r="K528" s="734"/>
      <c r="L528" s="986"/>
      <c r="M528" s="736"/>
      <c r="N528" s="987"/>
      <c r="O528" s="771"/>
      <c r="P528" s="984"/>
      <c r="Q528" s="989"/>
      <c r="R528" s="990"/>
      <c r="S528" s="991"/>
      <c r="T528" s="772"/>
      <c r="U528" s="735"/>
      <c r="V528" s="736"/>
      <c r="W528" s="735"/>
      <c r="X528" s="735"/>
      <c r="Y528" s="735"/>
      <c r="Z528" s="735"/>
      <c r="AA528" s="735"/>
      <c r="AB528" s="736"/>
      <c r="AC528" s="735"/>
      <c r="AD528" s="735"/>
      <c r="AE528" s="735"/>
      <c r="AF528" s="735"/>
      <c r="AG528" s="735"/>
      <c r="AH528" s="992"/>
      <c r="AI528" s="993" t="b">
        <f t="shared" si="36"/>
        <v>0</v>
      </c>
      <c r="AJ528" s="735"/>
      <c r="AK528" s="992"/>
      <c r="AL528" s="993" t="b">
        <f t="shared" si="37"/>
        <v>0</v>
      </c>
      <c r="AM528" s="989"/>
      <c r="AN528" s="989"/>
      <c r="AO528" s="989"/>
      <c r="AP528" s="994"/>
      <c r="AQ528" s="993" t="b">
        <f t="shared" si="38"/>
        <v>0</v>
      </c>
      <c r="AR528" s="989"/>
      <c r="AS528" s="989"/>
      <c r="AT528" s="735"/>
      <c r="AU528" s="992"/>
      <c r="AV528" s="993" t="b">
        <f t="shared" si="39"/>
        <v>0</v>
      </c>
      <c r="AW528" s="989"/>
      <c r="AX528" s="989"/>
      <c r="AY528" s="989"/>
      <c r="AZ528" s="735"/>
      <c r="BA528" s="735"/>
      <c r="BB528" s="735"/>
      <c r="BC528" s="735"/>
      <c r="BD528" s="735"/>
      <c r="BE528" s="735"/>
      <c r="BF528" s="995"/>
      <c r="BG528" s="996">
        <f ca="1" t="shared" si="40"/>
        <v>31550</v>
      </c>
      <c r="BH528" s="735"/>
      <c r="BI528" s="735"/>
      <c r="BJ528" s="735"/>
      <c r="BK528" s="864"/>
    </row>
    <row r="529" s="714" customFormat="1" customHeight="1" spans="1:63">
      <c r="A529" s="734"/>
      <c r="B529" s="735"/>
      <c r="C529" s="983"/>
      <c r="D529" s="864"/>
      <c r="E529" s="735"/>
      <c r="F529" s="984"/>
      <c r="G529" s="736"/>
      <c r="H529" s="736"/>
      <c r="I529" s="986"/>
      <c r="J529" s="736"/>
      <c r="K529" s="734"/>
      <c r="L529" s="986"/>
      <c r="M529" s="736"/>
      <c r="N529" s="987"/>
      <c r="O529" s="771"/>
      <c r="P529" s="984"/>
      <c r="Q529" s="989"/>
      <c r="R529" s="990"/>
      <c r="S529" s="991"/>
      <c r="T529" s="772"/>
      <c r="U529" s="735"/>
      <c r="V529" s="736"/>
      <c r="W529" s="735"/>
      <c r="X529" s="735"/>
      <c r="Y529" s="735"/>
      <c r="Z529" s="735"/>
      <c r="AA529" s="735"/>
      <c r="AB529" s="736"/>
      <c r="AC529" s="735"/>
      <c r="AD529" s="735"/>
      <c r="AE529" s="735"/>
      <c r="AF529" s="735"/>
      <c r="AG529" s="735"/>
      <c r="AH529" s="992"/>
      <c r="AI529" s="993" t="b">
        <f t="shared" si="36"/>
        <v>0</v>
      </c>
      <c r="AJ529" s="735"/>
      <c r="AK529" s="992"/>
      <c r="AL529" s="993" t="b">
        <f t="shared" si="37"/>
        <v>0</v>
      </c>
      <c r="AM529" s="989"/>
      <c r="AN529" s="989"/>
      <c r="AO529" s="989"/>
      <c r="AP529" s="994"/>
      <c r="AQ529" s="993" t="b">
        <f t="shared" si="38"/>
        <v>0</v>
      </c>
      <c r="AR529" s="989"/>
      <c r="AS529" s="989"/>
      <c r="AT529" s="735"/>
      <c r="AU529" s="992"/>
      <c r="AV529" s="993" t="b">
        <f t="shared" si="39"/>
        <v>0</v>
      </c>
      <c r="AW529" s="989"/>
      <c r="AX529" s="989"/>
      <c r="AY529" s="989"/>
      <c r="AZ529" s="735"/>
      <c r="BA529" s="735"/>
      <c r="BB529" s="735"/>
      <c r="BC529" s="735"/>
      <c r="BD529" s="735"/>
      <c r="BE529" s="735"/>
      <c r="BF529" s="995"/>
      <c r="BG529" s="996">
        <f ca="1" t="shared" si="40"/>
        <v>31550</v>
      </c>
      <c r="BH529" s="735"/>
      <c r="BI529" s="735"/>
      <c r="BJ529" s="735"/>
      <c r="BK529" s="864"/>
    </row>
    <row r="530" s="714" customFormat="1" customHeight="1" spans="1:63">
      <c r="A530" s="985"/>
      <c r="B530" s="735"/>
      <c r="C530" s="983"/>
      <c r="D530" s="864"/>
      <c r="E530" s="735"/>
      <c r="F530" s="984"/>
      <c r="G530" s="736"/>
      <c r="H530" s="736"/>
      <c r="I530" s="986"/>
      <c r="J530" s="736"/>
      <c r="K530" s="734"/>
      <c r="L530" s="986"/>
      <c r="M530" s="736"/>
      <c r="N530" s="987"/>
      <c r="O530" s="771"/>
      <c r="P530" s="984"/>
      <c r="Q530" s="989"/>
      <c r="R530" s="990"/>
      <c r="S530" s="991"/>
      <c r="T530" s="772"/>
      <c r="U530" s="735"/>
      <c r="V530" s="736"/>
      <c r="W530" s="735"/>
      <c r="X530" s="735"/>
      <c r="Y530" s="735"/>
      <c r="Z530" s="735"/>
      <c r="AA530" s="735"/>
      <c r="AB530" s="736"/>
      <c r="AC530" s="735"/>
      <c r="AD530" s="735"/>
      <c r="AE530" s="735"/>
      <c r="AF530" s="735"/>
      <c r="AG530" s="735"/>
      <c r="AH530" s="992"/>
      <c r="AI530" s="993" t="b">
        <f t="shared" si="36"/>
        <v>0</v>
      </c>
      <c r="AJ530" s="735"/>
      <c r="AK530" s="992"/>
      <c r="AL530" s="993" t="b">
        <f t="shared" si="37"/>
        <v>0</v>
      </c>
      <c r="AM530" s="989"/>
      <c r="AN530" s="989"/>
      <c r="AO530" s="989"/>
      <c r="AP530" s="994"/>
      <c r="AQ530" s="993" t="b">
        <f t="shared" si="38"/>
        <v>0</v>
      </c>
      <c r="AR530" s="989"/>
      <c r="AS530" s="989"/>
      <c r="AT530" s="735"/>
      <c r="AU530" s="992"/>
      <c r="AV530" s="993" t="b">
        <f t="shared" si="39"/>
        <v>0</v>
      </c>
      <c r="AW530" s="989"/>
      <c r="AX530" s="989"/>
      <c r="AY530" s="989"/>
      <c r="AZ530" s="735"/>
      <c r="BA530" s="735"/>
      <c r="BB530" s="735"/>
      <c r="BC530" s="735"/>
      <c r="BD530" s="735"/>
      <c r="BE530" s="735"/>
      <c r="BF530" s="995"/>
      <c r="BG530" s="996">
        <f ca="1" t="shared" si="40"/>
        <v>31550</v>
      </c>
      <c r="BH530" s="735"/>
      <c r="BI530" s="735"/>
      <c r="BJ530" s="735"/>
      <c r="BK530" s="864"/>
    </row>
    <row r="531" s="714" customFormat="1" customHeight="1" spans="1:63">
      <c r="A531" s="985"/>
      <c r="B531" s="735"/>
      <c r="C531" s="983"/>
      <c r="D531" s="864"/>
      <c r="E531" s="735"/>
      <c r="F531" s="984"/>
      <c r="G531" s="736"/>
      <c r="H531" s="736"/>
      <c r="I531" s="986"/>
      <c r="J531" s="736"/>
      <c r="K531" s="734"/>
      <c r="L531" s="986"/>
      <c r="M531" s="736"/>
      <c r="N531" s="987"/>
      <c r="O531" s="771"/>
      <c r="P531" s="984"/>
      <c r="Q531" s="989"/>
      <c r="R531" s="990"/>
      <c r="S531" s="991"/>
      <c r="T531" s="772"/>
      <c r="U531" s="735"/>
      <c r="V531" s="736"/>
      <c r="W531" s="735"/>
      <c r="X531" s="735"/>
      <c r="Y531" s="735"/>
      <c r="Z531" s="735"/>
      <c r="AA531" s="735"/>
      <c r="AB531" s="736"/>
      <c r="AC531" s="735"/>
      <c r="AD531" s="735"/>
      <c r="AE531" s="735"/>
      <c r="AF531" s="735"/>
      <c r="AG531" s="735"/>
      <c r="AH531" s="992"/>
      <c r="AI531" s="993" t="b">
        <f t="shared" si="36"/>
        <v>0</v>
      </c>
      <c r="AJ531" s="735"/>
      <c r="AK531" s="992"/>
      <c r="AL531" s="993" t="b">
        <f t="shared" si="37"/>
        <v>0</v>
      </c>
      <c r="AM531" s="989"/>
      <c r="AN531" s="989"/>
      <c r="AO531" s="989"/>
      <c r="AP531" s="994"/>
      <c r="AQ531" s="993" t="b">
        <f t="shared" si="38"/>
        <v>0</v>
      </c>
      <c r="AR531" s="989"/>
      <c r="AS531" s="989"/>
      <c r="AT531" s="735"/>
      <c r="AU531" s="992"/>
      <c r="AV531" s="993" t="b">
        <f t="shared" si="39"/>
        <v>0</v>
      </c>
      <c r="AW531" s="989"/>
      <c r="AX531" s="989"/>
      <c r="AY531" s="989"/>
      <c r="AZ531" s="735"/>
      <c r="BA531" s="735"/>
      <c r="BB531" s="735"/>
      <c r="BC531" s="735"/>
      <c r="BD531" s="735"/>
      <c r="BE531" s="735"/>
      <c r="BF531" s="995"/>
      <c r="BG531" s="996">
        <f ca="1" t="shared" si="40"/>
        <v>31550</v>
      </c>
      <c r="BH531" s="735"/>
      <c r="BI531" s="735"/>
      <c r="BJ531" s="735"/>
      <c r="BK531" s="864"/>
    </row>
    <row r="532" s="714" customFormat="1" customHeight="1" spans="1:63">
      <c r="A532" s="734"/>
      <c r="B532" s="735"/>
      <c r="C532" s="983"/>
      <c r="D532" s="864"/>
      <c r="E532" s="735"/>
      <c r="F532" s="984"/>
      <c r="G532" s="736"/>
      <c r="H532" s="736"/>
      <c r="I532" s="986"/>
      <c r="J532" s="736"/>
      <c r="K532" s="734"/>
      <c r="L532" s="986"/>
      <c r="M532" s="736"/>
      <c r="N532" s="987"/>
      <c r="O532" s="771"/>
      <c r="P532" s="984"/>
      <c r="Q532" s="989"/>
      <c r="R532" s="990"/>
      <c r="S532" s="991"/>
      <c r="T532" s="772"/>
      <c r="U532" s="735"/>
      <c r="V532" s="736"/>
      <c r="W532" s="735"/>
      <c r="X532" s="735"/>
      <c r="Y532" s="735"/>
      <c r="Z532" s="735"/>
      <c r="AA532" s="735"/>
      <c r="AB532" s="736"/>
      <c r="AC532" s="735"/>
      <c r="AD532" s="735"/>
      <c r="AE532" s="735"/>
      <c r="AF532" s="735"/>
      <c r="AG532" s="735"/>
      <c r="AH532" s="992"/>
      <c r="AI532" s="993" t="b">
        <f t="shared" si="36"/>
        <v>0</v>
      </c>
      <c r="AJ532" s="735"/>
      <c r="AK532" s="992"/>
      <c r="AL532" s="993" t="b">
        <f t="shared" si="37"/>
        <v>0</v>
      </c>
      <c r="AM532" s="989"/>
      <c r="AN532" s="989"/>
      <c r="AO532" s="989"/>
      <c r="AP532" s="994"/>
      <c r="AQ532" s="993" t="b">
        <f t="shared" si="38"/>
        <v>0</v>
      </c>
      <c r="AR532" s="989"/>
      <c r="AS532" s="989"/>
      <c r="AT532" s="735"/>
      <c r="AU532" s="992"/>
      <c r="AV532" s="993" t="b">
        <f t="shared" si="39"/>
        <v>0</v>
      </c>
      <c r="AW532" s="989"/>
      <c r="AX532" s="989"/>
      <c r="AY532" s="989"/>
      <c r="AZ532" s="735"/>
      <c r="BA532" s="735"/>
      <c r="BB532" s="735"/>
      <c r="BC532" s="735"/>
      <c r="BD532" s="735"/>
      <c r="BE532" s="735"/>
      <c r="BF532" s="995"/>
      <c r="BG532" s="996">
        <f ca="1" t="shared" si="40"/>
        <v>31550</v>
      </c>
      <c r="BH532" s="735"/>
      <c r="BI532" s="735"/>
      <c r="BJ532" s="735"/>
      <c r="BK532" s="864"/>
    </row>
    <row r="533" s="714" customFormat="1" customHeight="1" spans="1:63">
      <c r="A533" s="985"/>
      <c r="B533" s="735"/>
      <c r="C533" s="983"/>
      <c r="D533" s="864"/>
      <c r="E533" s="735"/>
      <c r="F533" s="984"/>
      <c r="G533" s="736"/>
      <c r="H533" s="736"/>
      <c r="I533" s="986"/>
      <c r="J533" s="736"/>
      <c r="K533" s="734"/>
      <c r="L533" s="986"/>
      <c r="M533" s="736"/>
      <c r="N533" s="987"/>
      <c r="O533" s="771"/>
      <c r="P533" s="984"/>
      <c r="Q533" s="989"/>
      <c r="R533" s="990"/>
      <c r="S533" s="991"/>
      <c r="T533" s="772"/>
      <c r="U533" s="735"/>
      <c r="V533" s="736"/>
      <c r="W533" s="735"/>
      <c r="X533" s="735"/>
      <c r="Y533" s="735"/>
      <c r="Z533" s="735"/>
      <c r="AA533" s="735"/>
      <c r="AB533" s="736"/>
      <c r="AC533" s="735"/>
      <c r="AD533" s="735"/>
      <c r="AE533" s="735"/>
      <c r="AF533" s="735"/>
      <c r="AG533" s="735"/>
      <c r="AH533" s="992"/>
      <c r="AI533" s="993" t="b">
        <f t="shared" si="36"/>
        <v>0</v>
      </c>
      <c r="AJ533" s="735"/>
      <c r="AK533" s="992"/>
      <c r="AL533" s="993" t="b">
        <f t="shared" si="37"/>
        <v>0</v>
      </c>
      <c r="AM533" s="989"/>
      <c r="AN533" s="989"/>
      <c r="AO533" s="989"/>
      <c r="AP533" s="994"/>
      <c r="AQ533" s="993" t="b">
        <f t="shared" si="38"/>
        <v>0</v>
      </c>
      <c r="AR533" s="989"/>
      <c r="AS533" s="989"/>
      <c r="AT533" s="735"/>
      <c r="AU533" s="992"/>
      <c r="AV533" s="993" t="b">
        <f t="shared" si="39"/>
        <v>0</v>
      </c>
      <c r="AW533" s="989"/>
      <c r="AX533" s="989"/>
      <c r="AY533" s="989"/>
      <c r="AZ533" s="735"/>
      <c r="BA533" s="735"/>
      <c r="BB533" s="735"/>
      <c r="BC533" s="735"/>
      <c r="BD533" s="735"/>
      <c r="BE533" s="735"/>
      <c r="BF533" s="995"/>
      <c r="BG533" s="996">
        <f ca="1" t="shared" si="40"/>
        <v>31550</v>
      </c>
      <c r="BH533" s="735"/>
      <c r="BI533" s="735"/>
      <c r="BJ533" s="735"/>
      <c r="BK533" s="864"/>
    </row>
    <row r="534" s="714" customFormat="1" customHeight="1" spans="1:63">
      <c r="A534" s="985"/>
      <c r="B534" s="735"/>
      <c r="C534" s="983"/>
      <c r="D534" s="864"/>
      <c r="E534" s="735"/>
      <c r="F534" s="984"/>
      <c r="G534" s="736"/>
      <c r="H534" s="736"/>
      <c r="I534" s="986"/>
      <c r="J534" s="736"/>
      <c r="K534" s="734"/>
      <c r="L534" s="986"/>
      <c r="M534" s="736"/>
      <c r="N534" s="987"/>
      <c r="O534" s="771"/>
      <c r="P534" s="984"/>
      <c r="Q534" s="989"/>
      <c r="R534" s="990"/>
      <c r="S534" s="991"/>
      <c r="T534" s="772"/>
      <c r="U534" s="735"/>
      <c r="V534" s="736"/>
      <c r="W534" s="735"/>
      <c r="X534" s="735"/>
      <c r="Y534" s="735"/>
      <c r="Z534" s="735"/>
      <c r="AA534" s="735"/>
      <c r="AB534" s="736"/>
      <c r="AC534" s="735"/>
      <c r="AD534" s="735"/>
      <c r="AE534" s="735"/>
      <c r="AF534" s="735"/>
      <c r="AG534" s="735"/>
      <c r="AH534" s="992"/>
      <c r="AI534" s="993" t="b">
        <f t="shared" si="36"/>
        <v>0</v>
      </c>
      <c r="AJ534" s="735"/>
      <c r="AK534" s="992"/>
      <c r="AL534" s="993" t="b">
        <f t="shared" si="37"/>
        <v>0</v>
      </c>
      <c r="AM534" s="989"/>
      <c r="AN534" s="989"/>
      <c r="AO534" s="989"/>
      <c r="AP534" s="994"/>
      <c r="AQ534" s="993" t="b">
        <f t="shared" si="38"/>
        <v>0</v>
      </c>
      <c r="AR534" s="989"/>
      <c r="AS534" s="989"/>
      <c r="AT534" s="735"/>
      <c r="AU534" s="992"/>
      <c r="AV534" s="993" t="b">
        <f t="shared" si="39"/>
        <v>0</v>
      </c>
      <c r="AW534" s="989"/>
      <c r="AX534" s="989"/>
      <c r="AY534" s="989"/>
      <c r="AZ534" s="735"/>
      <c r="BA534" s="735"/>
      <c r="BB534" s="735"/>
      <c r="BC534" s="735"/>
      <c r="BD534" s="735"/>
      <c r="BE534" s="735"/>
      <c r="BF534" s="995"/>
      <c r="BG534" s="996">
        <f ca="1" t="shared" si="40"/>
        <v>31550</v>
      </c>
      <c r="BH534" s="735"/>
      <c r="BI534" s="735"/>
      <c r="BJ534" s="735"/>
      <c r="BK534" s="864"/>
    </row>
    <row r="535" s="714" customFormat="1" customHeight="1" spans="1:63">
      <c r="A535" s="734"/>
      <c r="B535" s="735"/>
      <c r="C535" s="983"/>
      <c r="D535" s="864"/>
      <c r="E535" s="735"/>
      <c r="F535" s="984"/>
      <c r="G535" s="736"/>
      <c r="H535" s="736"/>
      <c r="I535" s="986"/>
      <c r="J535" s="736"/>
      <c r="K535" s="734"/>
      <c r="L535" s="986"/>
      <c r="M535" s="736"/>
      <c r="N535" s="987"/>
      <c r="O535" s="771"/>
      <c r="P535" s="984"/>
      <c r="Q535" s="989"/>
      <c r="R535" s="990"/>
      <c r="S535" s="991"/>
      <c r="T535" s="772"/>
      <c r="U535" s="735"/>
      <c r="V535" s="736"/>
      <c r="W535" s="735"/>
      <c r="X535" s="735"/>
      <c r="Y535" s="735"/>
      <c r="Z535" s="735"/>
      <c r="AA535" s="735"/>
      <c r="AB535" s="736"/>
      <c r="AC535" s="735"/>
      <c r="AD535" s="735"/>
      <c r="AE535" s="735"/>
      <c r="AF535" s="735"/>
      <c r="AG535" s="735"/>
      <c r="AH535" s="992"/>
      <c r="AI535" s="993" t="b">
        <f t="shared" si="36"/>
        <v>0</v>
      </c>
      <c r="AJ535" s="735"/>
      <c r="AK535" s="992"/>
      <c r="AL535" s="993" t="b">
        <f t="shared" si="37"/>
        <v>0</v>
      </c>
      <c r="AM535" s="989"/>
      <c r="AN535" s="989"/>
      <c r="AO535" s="989"/>
      <c r="AP535" s="994"/>
      <c r="AQ535" s="993" t="b">
        <f t="shared" si="38"/>
        <v>0</v>
      </c>
      <c r="AR535" s="989"/>
      <c r="AS535" s="989"/>
      <c r="AT535" s="735"/>
      <c r="AU535" s="992"/>
      <c r="AV535" s="993" t="b">
        <f t="shared" si="39"/>
        <v>0</v>
      </c>
      <c r="AW535" s="989"/>
      <c r="AX535" s="989"/>
      <c r="AY535" s="989"/>
      <c r="AZ535" s="735"/>
      <c r="BA535" s="735"/>
      <c r="BB535" s="735"/>
      <c r="BC535" s="735"/>
      <c r="BD535" s="735"/>
      <c r="BE535" s="735"/>
      <c r="BF535" s="995"/>
      <c r="BG535" s="996">
        <f ca="1" t="shared" si="40"/>
        <v>31550</v>
      </c>
      <c r="BH535" s="735"/>
      <c r="BI535" s="735"/>
      <c r="BJ535" s="735"/>
      <c r="BK535" s="864"/>
    </row>
    <row r="536" s="714" customFormat="1" customHeight="1" spans="1:63">
      <c r="A536" s="985"/>
      <c r="B536" s="735"/>
      <c r="C536" s="983"/>
      <c r="D536" s="864"/>
      <c r="E536" s="735"/>
      <c r="F536" s="984"/>
      <c r="G536" s="736"/>
      <c r="H536" s="736"/>
      <c r="I536" s="986"/>
      <c r="J536" s="736"/>
      <c r="K536" s="734"/>
      <c r="L536" s="986"/>
      <c r="M536" s="736"/>
      <c r="N536" s="987"/>
      <c r="O536" s="771"/>
      <c r="P536" s="984"/>
      <c r="Q536" s="989"/>
      <c r="R536" s="990"/>
      <c r="S536" s="991"/>
      <c r="T536" s="772"/>
      <c r="U536" s="735"/>
      <c r="V536" s="736"/>
      <c r="W536" s="735"/>
      <c r="X536" s="735"/>
      <c r="Y536" s="735"/>
      <c r="Z536" s="735"/>
      <c r="AA536" s="735"/>
      <c r="AB536" s="736"/>
      <c r="AC536" s="735"/>
      <c r="AD536" s="735"/>
      <c r="AE536" s="735"/>
      <c r="AF536" s="735"/>
      <c r="AG536" s="735"/>
      <c r="AH536" s="992"/>
      <c r="AI536" s="993" t="b">
        <f t="shared" si="36"/>
        <v>0</v>
      </c>
      <c r="AJ536" s="735"/>
      <c r="AK536" s="992"/>
      <c r="AL536" s="993" t="b">
        <f t="shared" si="37"/>
        <v>0</v>
      </c>
      <c r="AM536" s="989"/>
      <c r="AN536" s="989"/>
      <c r="AO536" s="989"/>
      <c r="AP536" s="994"/>
      <c r="AQ536" s="993" t="b">
        <f t="shared" si="38"/>
        <v>0</v>
      </c>
      <c r="AR536" s="989"/>
      <c r="AS536" s="989"/>
      <c r="AT536" s="735"/>
      <c r="AU536" s="992"/>
      <c r="AV536" s="993" t="b">
        <f t="shared" si="39"/>
        <v>0</v>
      </c>
      <c r="AW536" s="989"/>
      <c r="AX536" s="989"/>
      <c r="AY536" s="989"/>
      <c r="AZ536" s="735"/>
      <c r="BA536" s="735"/>
      <c r="BB536" s="735"/>
      <c r="BC536" s="735"/>
      <c r="BD536" s="735"/>
      <c r="BE536" s="735"/>
      <c r="BF536" s="995"/>
      <c r="BG536" s="996">
        <f ca="1" t="shared" si="40"/>
        <v>31550</v>
      </c>
      <c r="BH536" s="735"/>
      <c r="BI536" s="735"/>
      <c r="BJ536" s="735"/>
      <c r="BK536" s="864"/>
    </row>
    <row r="537" s="714" customFormat="1" customHeight="1" spans="1:63">
      <c r="A537" s="985"/>
      <c r="B537" s="735"/>
      <c r="C537" s="983"/>
      <c r="D537" s="864"/>
      <c r="E537" s="735"/>
      <c r="F537" s="984"/>
      <c r="G537" s="736"/>
      <c r="H537" s="736"/>
      <c r="I537" s="986"/>
      <c r="J537" s="736"/>
      <c r="K537" s="734"/>
      <c r="L537" s="986"/>
      <c r="M537" s="736"/>
      <c r="N537" s="987"/>
      <c r="O537" s="771"/>
      <c r="P537" s="984"/>
      <c r="Q537" s="989"/>
      <c r="R537" s="990"/>
      <c r="S537" s="991"/>
      <c r="T537" s="772"/>
      <c r="U537" s="735"/>
      <c r="V537" s="736"/>
      <c r="W537" s="735"/>
      <c r="X537" s="735"/>
      <c r="Y537" s="735"/>
      <c r="Z537" s="735"/>
      <c r="AA537" s="735"/>
      <c r="AB537" s="736"/>
      <c r="AC537" s="735"/>
      <c r="AD537" s="735"/>
      <c r="AE537" s="735"/>
      <c r="AF537" s="735"/>
      <c r="AG537" s="735"/>
      <c r="AH537" s="992"/>
      <c r="AI537" s="993" t="b">
        <f t="shared" si="36"/>
        <v>0</v>
      </c>
      <c r="AJ537" s="735"/>
      <c r="AK537" s="992"/>
      <c r="AL537" s="993" t="b">
        <f t="shared" si="37"/>
        <v>0</v>
      </c>
      <c r="AM537" s="989"/>
      <c r="AN537" s="989"/>
      <c r="AO537" s="989"/>
      <c r="AP537" s="994"/>
      <c r="AQ537" s="993" t="b">
        <f t="shared" si="38"/>
        <v>0</v>
      </c>
      <c r="AR537" s="989"/>
      <c r="AS537" s="989"/>
      <c r="AT537" s="735"/>
      <c r="AU537" s="992"/>
      <c r="AV537" s="993" t="b">
        <f t="shared" si="39"/>
        <v>0</v>
      </c>
      <c r="AW537" s="989"/>
      <c r="AX537" s="989"/>
      <c r="AY537" s="989"/>
      <c r="AZ537" s="735"/>
      <c r="BA537" s="735"/>
      <c r="BB537" s="735"/>
      <c r="BC537" s="735"/>
      <c r="BD537" s="735"/>
      <c r="BE537" s="735"/>
      <c r="BF537" s="995"/>
      <c r="BG537" s="996">
        <f ca="1" t="shared" si="40"/>
        <v>31550</v>
      </c>
      <c r="BH537" s="735"/>
      <c r="BI537" s="735"/>
      <c r="BJ537" s="735"/>
      <c r="BK537" s="864"/>
    </row>
    <row r="538" s="714" customFormat="1" customHeight="1" spans="1:63">
      <c r="A538" s="734"/>
      <c r="B538" s="735"/>
      <c r="C538" s="983"/>
      <c r="D538" s="864"/>
      <c r="E538" s="735"/>
      <c r="F538" s="984"/>
      <c r="G538" s="736"/>
      <c r="H538" s="736"/>
      <c r="I538" s="986"/>
      <c r="J538" s="736"/>
      <c r="K538" s="734"/>
      <c r="L538" s="986"/>
      <c r="M538" s="736"/>
      <c r="N538" s="987"/>
      <c r="O538" s="771"/>
      <c r="P538" s="984"/>
      <c r="Q538" s="989"/>
      <c r="R538" s="990"/>
      <c r="S538" s="991"/>
      <c r="T538" s="772"/>
      <c r="U538" s="735"/>
      <c r="V538" s="736"/>
      <c r="W538" s="735"/>
      <c r="X538" s="735"/>
      <c r="Y538" s="735"/>
      <c r="Z538" s="735"/>
      <c r="AA538" s="735"/>
      <c r="AB538" s="736"/>
      <c r="AC538" s="735"/>
      <c r="AD538" s="735"/>
      <c r="AE538" s="735"/>
      <c r="AF538" s="735"/>
      <c r="AG538" s="735"/>
      <c r="AH538" s="992"/>
      <c r="AI538" s="993" t="b">
        <f t="shared" si="36"/>
        <v>0</v>
      </c>
      <c r="AJ538" s="735"/>
      <c r="AK538" s="992"/>
      <c r="AL538" s="993" t="b">
        <f t="shared" si="37"/>
        <v>0</v>
      </c>
      <c r="AM538" s="989"/>
      <c r="AN538" s="989"/>
      <c r="AO538" s="989"/>
      <c r="AP538" s="994"/>
      <c r="AQ538" s="993" t="b">
        <f t="shared" si="38"/>
        <v>0</v>
      </c>
      <c r="AR538" s="989"/>
      <c r="AS538" s="989"/>
      <c r="AT538" s="735"/>
      <c r="AU538" s="992"/>
      <c r="AV538" s="993" t="b">
        <f t="shared" si="39"/>
        <v>0</v>
      </c>
      <c r="AW538" s="989"/>
      <c r="AX538" s="989"/>
      <c r="AY538" s="989"/>
      <c r="AZ538" s="735"/>
      <c r="BA538" s="735"/>
      <c r="BB538" s="735"/>
      <c r="BC538" s="735"/>
      <c r="BD538" s="735"/>
      <c r="BE538" s="735"/>
      <c r="BF538" s="995"/>
      <c r="BG538" s="996">
        <f ca="1" t="shared" si="40"/>
        <v>31550</v>
      </c>
      <c r="BH538" s="735"/>
      <c r="BI538" s="735"/>
      <c r="BJ538" s="735"/>
      <c r="BK538" s="864"/>
    </row>
    <row r="539" s="714" customFormat="1" customHeight="1" spans="1:63">
      <c r="A539" s="985"/>
      <c r="B539" s="735"/>
      <c r="C539" s="983"/>
      <c r="D539" s="864"/>
      <c r="E539" s="735"/>
      <c r="F539" s="984"/>
      <c r="G539" s="736"/>
      <c r="H539" s="736"/>
      <c r="I539" s="986"/>
      <c r="J539" s="736"/>
      <c r="K539" s="734"/>
      <c r="L539" s="986"/>
      <c r="M539" s="736"/>
      <c r="N539" s="987"/>
      <c r="O539" s="771"/>
      <c r="P539" s="984"/>
      <c r="Q539" s="989"/>
      <c r="R539" s="990"/>
      <c r="S539" s="991"/>
      <c r="T539" s="772"/>
      <c r="U539" s="735"/>
      <c r="V539" s="736"/>
      <c r="W539" s="735"/>
      <c r="X539" s="735"/>
      <c r="Y539" s="735"/>
      <c r="Z539" s="735"/>
      <c r="AA539" s="735"/>
      <c r="AB539" s="736"/>
      <c r="AC539" s="735"/>
      <c r="AD539" s="735"/>
      <c r="AE539" s="735"/>
      <c r="AF539" s="735"/>
      <c r="AG539" s="735"/>
      <c r="AH539" s="992"/>
      <c r="AI539" s="993" t="b">
        <f t="shared" si="36"/>
        <v>0</v>
      </c>
      <c r="AJ539" s="735"/>
      <c r="AK539" s="992"/>
      <c r="AL539" s="993" t="b">
        <f t="shared" si="37"/>
        <v>0</v>
      </c>
      <c r="AM539" s="989"/>
      <c r="AN539" s="989"/>
      <c r="AO539" s="989"/>
      <c r="AP539" s="994"/>
      <c r="AQ539" s="993" t="b">
        <f t="shared" si="38"/>
        <v>0</v>
      </c>
      <c r="AR539" s="989"/>
      <c r="AS539" s="989"/>
      <c r="AT539" s="735"/>
      <c r="AU539" s="992"/>
      <c r="AV539" s="993" t="b">
        <f t="shared" si="39"/>
        <v>0</v>
      </c>
      <c r="AW539" s="989"/>
      <c r="AX539" s="989"/>
      <c r="AY539" s="989"/>
      <c r="AZ539" s="735"/>
      <c r="BA539" s="735"/>
      <c r="BB539" s="735"/>
      <c r="BC539" s="735"/>
      <c r="BD539" s="735"/>
      <c r="BE539" s="735"/>
      <c r="BF539" s="995"/>
      <c r="BG539" s="996">
        <f ca="1" t="shared" si="40"/>
        <v>31550</v>
      </c>
      <c r="BH539" s="735"/>
      <c r="BI539" s="735"/>
      <c r="BJ539" s="735"/>
      <c r="BK539" s="864"/>
    </row>
    <row r="540" s="714" customFormat="1" customHeight="1" spans="1:63">
      <c r="A540" s="985"/>
      <c r="B540" s="735"/>
      <c r="C540" s="983"/>
      <c r="D540" s="864"/>
      <c r="E540" s="735"/>
      <c r="F540" s="984"/>
      <c r="G540" s="736"/>
      <c r="H540" s="736"/>
      <c r="I540" s="986"/>
      <c r="J540" s="736"/>
      <c r="K540" s="734"/>
      <c r="L540" s="986"/>
      <c r="M540" s="736"/>
      <c r="N540" s="987"/>
      <c r="O540" s="771"/>
      <c r="P540" s="984"/>
      <c r="Q540" s="989"/>
      <c r="R540" s="990"/>
      <c r="S540" s="991"/>
      <c r="T540" s="772"/>
      <c r="U540" s="735"/>
      <c r="V540" s="736"/>
      <c r="W540" s="735"/>
      <c r="X540" s="735"/>
      <c r="Y540" s="735"/>
      <c r="Z540" s="735"/>
      <c r="AA540" s="735"/>
      <c r="AB540" s="736"/>
      <c r="AC540" s="735"/>
      <c r="AD540" s="735"/>
      <c r="AE540" s="735"/>
      <c r="AF540" s="735"/>
      <c r="AG540" s="735"/>
      <c r="AH540" s="992"/>
      <c r="AI540" s="993" t="b">
        <f t="shared" si="36"/>
        <v>0</v>
      </c>
      <c r="AJ540" s="735"/>
      <c r="AK540" s="992"/>
      <c r="AL540" s="993" t="b">
        <f t="shared" si="37"/>
        <v>0</v>
      </c>
      <c r="AM540" s="989"/>
      <c r="AN540" s="989"/>
      <c r="AO540" s="989"/>
      <c r="AP540" s="994"/>
      <c r="AQ540" s="993" t="b">
        <f t="shared" si="38"/>
        <v>0</v>
      </c>
      <c r="AR540" s="989"/>
      <c r="AS540" s="989"/>
      <c r="AT540" s="735"/>
      <c r="AU540" s="992"/>
      <c r="AV540" s="993" t="b">
        <f t="shared" si="39"/>
        <v>0</v>
      </c>
      <c r="AW540" s="989"/>
      <c r="AX540" s="989"/>
      <c r="AY540" s="989"/>
      <c r="AZ540" s="735"/>
      <c r="BA540" s="735"/>
      <c r="BB540" s="735"/>
      <c r="BC540" s="735"/>
      <c r="BD540" s="735"/>
      <c r="BE540" s="735"/>
      <c r="BF540" s="995"/>
      <c r="BG540" s="996">
        <f ca="1" t="shared" si="40"/>
        <v>31550</v>
      </c>
      <c r="BH540" s="735"/>
      <c r="BI540" s="735"/>
      <c r="BJ540" s="735"/>
      <c r="BK540" s="864"/>
    </row>
    <row r="541" s="714" customFormat="1" customHeight="1" spans="1:63">
      <c r="A541" s="734"/>
      <c r="B541" s="735"/>
      <c r="C541" s="983"/>
      <c r="D541" s="864"/>
      <c r="E541" s="735"/>
      <c r="F541" s="984"/>
      <c r="G541" s="736"/>
      <c r="H541" s="736"/>
      <c r="I541" s="986"/>
      <c r="J541" s="736"/>
      <c r="K541" s="734"/>
      <c r="L541" s="986"/>
      <c r="M541" s="736"/>
      <c r="N541" s="987"/>
      <c r="O541" s="771"/>
      <c r="P541" s="984"/>
      <c r="Q541" s="989"/>
      <c r="R541" s="990"/>
      <c r="S541" s="991"/>
      <c r="T541" s="772"/>
      <c r="U541" s="735"/>
      <c r="V541" s="736"/>
      <c r="W541" s="735"/>
      <c r="X541" s="735"/>
      <c r="Y541" s="735"/>
      <c r="Z541" s="735"/>
      <c r="AA541" s="735"/>
      <c r="AB541" s="736"/>
      <c r="AC541" s="735"/>
      <c r="AD541" s="735"/>
      <c r="AE541" s="735"/>
      <c r="AF541" s="735"/>
      <c r="AG541" s="735"/>
      <c r="AH541" s="992"/>
      <c r="AI541" s="993" t="b">
        <f t="shared" si="36"/>
        <v>0</v>
      </c>
      <c r="AJ541" s="735"/>
      <c r="AK541" s="992"/>
      <c r="AL541" s="993" t="b">
        <f t="shared" si="37"/>
        <v>0</v>
      </c>
      <c r="AM541" s="989"/>
      <c r="AN541" s="989"/>
      <c r="AO541" s="989"/>
      <c r="AP541" s="994"/>
      <c r="AQ541" s="993" t="b">
        <f t="shared" si="38"/>
        <v>0</v>
      </c>
      <c r="AR541" s="989"/>
      <c r="AS541" s="989"/>
      <c r="AT541" s="735"/>
      <c r="AU541" s="992"/>
      <c r="AV541" s="993" t="b">
        <f t="shared" si="39"/>
        <v>0</v>
      </c>
      <c r="AW541" s="989"/>
      <c r="AX541" s="989"/>
      <c r="AY541" s="989"/>
      <c r="AZ541" s="735"/>
      <c r="BA541" s="735"/>
      <c r="BB541" s="735"/>
      <c r="BC541" s="735"/>
      <c r="BD541" s="735"/>
      <c r="BE541" s="735"/>
      <c r="BF541" s="995"/>
      <c r="BG541" s="996">
        <f ca="1" t="shared" si="40"/>
        <v>31550</v>
      </c>
      <c r="BH541" s="735"/>
      <c r="BI541" s="735"/>
      <c r="BJ541" s="735"/>
      <c r="BK541" s="864"/>
    </row>
    <row r="542" s="714" customFormat="1" customHeight="1" spans="1:63">
      <c r="A542" s="985"/>
      <c r="B542" s="735"/>
      <c r="C542" s="983"/>
      <c r="D542" s="864"/>
      <c r="E542" s="735"/>
      <c r="F542" s="984"/>
      <c r="G542" s="736"/>
      <c r="H542" s="736"/>
      <c r="I542" s="986"/>
      <c r="J542" s="736"/>
      <c r="K542" s="734"/>
      <c r="L542" s="986"/>
      <c r="M542" s="736"/>
      <c r="N542" s="987"/>
      <c r="O542" s="771"/>
      <c r="P542" s="984"/>
      <c r="Q542" s="989"/>
      <c r="R542" s="990"/>
      <c r="S542" s="991"/>
      <c r="T542" s="772"/>
      <c r="U542" s="735"/>
      <c r="V542" s="736"/>
      <c r="W542" s="735"/>
      <c r="X542" s="735"/>
      <c r="Y542" s="735"/>
      <c r="Z542" s="735"/>
      <c r="AA542" s="735"/>
      <c r="AB542" s="736"/>
      <c r="AC542" s="735"/>
      <c r="AD542" s="735"/>
      <c r="AE542" s="735"/>
      <c r="AF542" s="735"/>
      <c r="AG542" s="735"/>
      <c r="AH542" s="992"/>
      <c r="AI542" s="993" t="b">
        <f t="shared" si="36"/>
        <v>0</v>
      </c>
      <c r="AJ542" s="735"/>
      <c r="AK542" s="992"/>
      <c r="AL542" s="993" t="b">
        <f t="shared" si="37"/>
        <v>0</v>
      </c>
      <c r="AM542" s="989"/>
      <c r="AN542" s="989"/>
      <c r="AO542" s="989"/>
      <c r="AP542" s="994"/>
      <c r="AQ542" s="993" t="b">
        <f t="shared" si="38"/>
        <v>0</v>
      </c>
      <c r="AR542" s="989"/>
      <c r="AS542" s="989"/>
      <c r="AT542" s="735"/>
      <c r="AU542" s="992"/>
      <c r="AV542" s="993" t="b">
        <f t="shared" si="39"/>
        <v>0</v>
      </c>
      <c r="AW542" s="989"/>
      <c r="AX542" s="989"/>
      <c r="AY542" s="989"/>
      <c r="AZ542" s="735"/>
      <c r="BA542" s="735"/>
      <c r="BB542" s="735"/>
      <c r="BC542" s="735"/>
      <c r="BD542" s="735"/>
      <c r="BE542" s="735"/>
      <c r="BF542" s="995"/>
      <c r="BG542" s="996">
        <f ca="1" t="shared" si="40"/>
        <v>31550</v>
      </c>
      <c r="BH542" s="735"/>
      <c r="BI542" s="735"/>
      <c r="BJ542" s="735"/>
      <c r="BK542" s="864"/>
    </row>
    <row r="543" s="714" customFormat="1" customHeight="1" spans="1:63">
      <c r="A543" s="985"/>
      <c r="B543" s="735"/>
      <c r="C543" s="983"/>
      <c r="D543" s="864"/>
      <c r="E543" s="735"/>
      <c r="F543" s="984"/>
      <c r="G543" s="736"/>
      <c r="H543" s="736"/>
      <c r="I543" s="986"/>
      <c r="J543" s="736"/>
      <c r="K543" s="734"/>
      <c r="L543" s="986"/>
      <c r="M543" s="736"/>
      <c r="N543" s="987"/>
      <c r="O543" s="771"/>
      <c r="P543" s="984"/>
      <c r="Q543" s="989"/>
      <c r="R543" s="990"/>
      <c r="S543" s="991"/>
      <c r="T543" s="772"/>
      <c r="U543" s="735"/>
      <c r="V543" s="736"/>
      <c r="W543" s="735"/>
      <c r="X543" s="735"/>
      <c r="Y543" s="735"/>
      <c r="Z543" s="735"/>
      <c r="AA543" s="735"/>
      <c r="AB543" s="736"/>
      <c r="AC543" s="735"/>
      <c r="AD543" s="735"/>
      <c r="AE543" s="735"/>
      <c r="AF543" s="735"/>
      <c r="AG543" s="735"/>
      <c r="AH543" s="992"/>
      <c r="AI543" s="993" t="b">
        <f t="shared" si="36"/>
        <v>0</v>
      </c>
      <c r="AJ543" s="735"/>
      <c r="AK543" s="992"/>
      <c r="AL543" s="993" t="b">
        <f t="shared" si="37"/>
        <v>0</v>
      </c>
      <c r="AM543" s="989"/>
      <c r="AN543" s="989"/>
      <c r="AO543" s="989"/>
      <c r="AP543" s="994"/>
      <c r="AQ543" s="993" t="b">
        <f t="shared" si="38"/>
        <v>0</v>
      </c>
      <c r="AR543" s="989"/>
      <c r="AS543" s="989"/>
      <c r="AT543" s="735"/>
      <c r="AU543" s="992"/>
      <c r="AV543" s="993" t="b">
        <f t="shared" si="39"/>
        <v>0</v>
      </c>
      <c r="AW543" s="989"/>
      <c r="AX543" s="989"/>
      <c r="AY543" s="989"/>
      <c r="AZ543" s="735"/>
      <c r="BA543" s="735"/>
      <c r="BB543" s="735"/>
      <c r="BC543" s="735"/>
      <c r="BD543" s="735"/>
      <c r="BE543" s="735"/>
      <c r="BF543" s="995"/>
      <c r="BG543" s="996">
        <f ca="1" t="shared" si="40"/>
        <v>31550</v>
      </c>
      <c r="BH543" s="735"/>
      <c r="BI543" s="735"/>
      <c r="BJ543" s="735"/>
      <c r="BK543" s="864"/>
    </row>
    <row r="544" s="714" customFormat="1" customHeight="1" spans="1:63">
      <c r="A544" s="734"/>
      <c r="B544" s="735"/>
      <c r="C544" s="983"/>
      <c r="D544" s="864"/>
      <c r="E544" s="735"/>
      <c r="F544" s="984"/>
      <c r="G544" s="736"/>
      <c r="H544" s="736"/>
      <c r="I544" s="986"/>
      <c r="J544" s="736"/>
      <c r="K544" s="734"/>
      <c r="L544" s="986"/>
      <c r="M544" s="736"/>
      <c r="N544" s="987"/>
      <c r="O544" s="771"/>
      <c r="P544" s="984"/>
      <c r="Q544" s="989"/>
      <c r="R544" s="990"/>
      <c r="S544" s="991"/>
      <c r="T544" s="772"/>
      <c r="U544" s="735"/>
      <c r="V544" s="736"/>
      <c r="W544" s="735"/>
      <c r="X544" s="735"/>
      <c r="Y544" s="735"/>
      <c r="Z544" s="735"/>
      <c r="AA544" s="735"/>
      <c r="AB544" s="736"/>
      <c r="AC544" s="735"/>
      <c r="AD544" s="735"/>
      <c r="AE544" s="735"/>
      <c r="AF544" s="735"/>
      <c r="AG544" s="735"/>
      <c r="AH544" s="992"/>
      <c r="AI544" s="993" t="b">
        <f t="shared" si="36"/>
        <v>0</v>
      </c>
      <c r="AJ544" s="735"/>
      <c r="AK544" s="992"/>
      <c r="AL544" s="993" t="b">
        <f t="shared" si="37"/>
        <v>0</v>
      </c>
      <c r="AM544" s="989"/>
      <c r="AN544" s="989"/>
      <c r="AO544" s="989"/>
      <c r="AP544" s="994"/>
      <c r="AQ544" s="993" t="b">
        <f t="shared" si="38"/>
        <v>0</v>
      </c>
      <c r="AR544" s="989"/>
      <c r="AS544" s="989"/>
      <c r="AT544" s="735"/>
      <c r="AU544" s="992"/>
      <c r="AV544" s="993" t="b">
        <f t="shared" si="39"/>
        <v>0</v>
      </c>
      <c r="AW544" s="989"/>
      <c r="AX544" s="989"/>
      <c r="AY544" s="989"/>
      <c r="AZ544" s="735"/>
      <c r="BA544" s="735"/>
      <c r="BB544" s="735"/>
      <c r="BC544" s="735"/>
      <c r="BD544" s="735"/>
      <c r="BE544" s="735"/>
      <c r="BF544" s="995"/>
      <c r="BG544" s="996">
        <f ca="1" t="shared" si="40"/>
        <v>31550</v>
      </c>
      <c r="BH544" s="735"/>
      <c r="BI544" s="735"/>
      <c r="BJ544" s="735"/>
      <c r="BK544" s="864"/>
    </row>
    <row r="545" s="714" customFormat="1" customHeight="1" spans="1:63">
      <c r="A545" s="985"/>
      <c r="B545" s="735"/>
      <c r="C545" s="983"/>
      <c r="D545" s="864"/>
      <c r="E545" s="735"/>
      <c r="F545" s="984"/>
      <c r="G545" s="736"/>
      <c r="H545" s="736"/>
      <c r="I545" s="986"/>
      <c r="J545" s="736"/>
      <c r="K545" s="734"/>
      <c r="L545" s="986"/>
      <c r="M545" s="736"/>
      <c r="N545" s="987"/>
      <c r="O545" s="771"/>
      <c r="P545" s="984"/>
      <c r="Q545" s="989"/>
      <c r="R545" s="990"/>
      <c r="S545" s="991"/>
      <c r="T545" s="772"/>
      <c r="U545" s="735"/>
      <c r="V545" s="736"/>
      <c r="W545" s="735"/>
      <c r="X545" s="735"/>
      <c r="Y545" s="735"/>
      <c r="Z545" s="735"/>
      <c r="AA545" s="735"/>
      <c r="AB545" s="736"/>
      <c r="AC545" s="735"/>
      <c r="AD545" s="735"/>
      <c r="AE545" s="735"/>
      <c r="AF545" s="735"/>
      <c r="AG545" s="735"/>
      <c r="AH545" s="992"/>
      <c r="AI545" s="993" t="b">
        <f t="shared" si="36"/>
        <v>0</v>
      </c>
      <c r="AJ545" s="735"/>
      <c r="AK545" s="992"/>
      <c r="AL545" s="993" t="b">
        <f t="shared" si="37"/>
        <v>0</v>
      </c>
      <c r="AM545" s="989"/>
      <c r="AN545" s="989"/>
      <c r="AO545" s="989"/>
      <c r="AP545" s="994"/>
      <c r="AQ545" s="993" t="b">
        <f t="shared" si="38"/>
        <v>0</v>
      </c>
      <c r="AR545" s="989"/>
      <c r="AS545" s="989"/>
      <c r="AT545" s="735"/>
      <c r="AU545" s="992"/>
      <c r="AV545" s="993" t="b">
        <f t="shared" si="39"/>
        <v>0</v>
      </c>
      <c r="AW545" s="989"/>
      <c r="AX545" s="989"/>
      <c r="AY545" s="989"/>
      <c r="AZ545" s="735"/>
      <c r="BA545" s="735"/>
      <c r="BB545" s="735"/>
      <c r="BC545" s="735"/>
      <c r="BD545" s="735"/>
      <c r="BE545" s="735"/>
      <c r="BF545" s="995"/>
      <c r="BG545" s="996">
        <f ca="1" t="shared" si="40"/>
        <v>31550</v>
      </c>
      <c r="BH545" s="735"/>
      <c r="BI545" s="735"/>
      <c r="BJ545" s="735"/>
      <c r="BK545" s="864"/>
    </row>
    <row r="546" s="714" customFormat="1" customHeight="1" spans="1:63">
      <c r="A546" s="985"/>
      <c r="B546" s="735"/>
      <c r="C546" s="983"/>
      <c r="D546" s="864"/>
      <c r="E546" s="735"/>
      <c r="F546" s="984"/>
      <c r="G546" s="736"/>
      <c r="H546" s="736"/>
      <c r="I546" s="986"/>
      <c r="J546" s="736"/>
      <c r="K546" s="734"/>
      <c r="L546" s="986"/>
      <c r="M546" s="736"/>
      <c r="N546" s="987"/>
      <c r="O546" s="771"/>
      <c r="P546" s="984"/>
      <c r="Q546" s="989"/>
      <c r="R546" s="990"/>
      <c r="S546" s="991"/>
      <c r="T546" s="772"/>
      <c r="U546" s="735"/>
      <c r="V546" s="736"/>
      <c r="W546" s="735"/>
      <c r="X546" s="735"/>
      <c r="Y546" s="735"/>
      <c r="Z546" s="735"/>
      <c r="AA546" s="735"/>
      <c r="AB546" s="736"/>
      <c r="AC546" s="735"/>
      <c r="AD546" s="735"/>
      <c r="AE546" s="735"/>
      <c r="AF546" s="735"/>
      <c r="AG546" s="735"/>
      <c r="AH546" s="992"/>
      <c r="AI546" s="993" t="b">
        <f t="shared" si="36"/>
        <v>0</v>
      </c>
      <c r="AJ546" s="735"/>
      <c r="AK546" s="992"/>
      <c r="AL546" s="993" t="b">
        <f t="shared" si="37"/>
        <v>0</v>
      </c>
      <c r="AM546" s="989"/>
      <c r="AN546" s="989"/>
      <c r="AO546" s="989"/>
      <c r="AP546" s="994"/>
      <c r="AQ546" s="993" t="b">
        <f t="shared" si="38"/>
        <v>0</v>
      </c>
      <c r="AR546" s="989"/>
      <c r="AS546" s="989"/>
      <c r="AT546" s="735"/>
      <c r="AU546" s="992"/>
      <c r="AV546" s="993" t="b">
        <f t="shared" si="39"/>
        <v>0</v>
      </c>
      <c r="AW546" s="989"/>
      <c r="AX546" s="989"/>
      <c r="AY546" s="989"/>
      <c r="AZ546" s="735"/>
      <c r="BA546" s="735"/>
      <c r="BB546" s="735"/>
      <c r="BC546" s="735"/>
      <c r="BD546" s="735"/>
      <c r="BE546" s="735"/>
      <c r="BF546" s="995"/>
      <c r="BG546" s="996">
        <f ca="1" t="shared" si="40"/>
        <v>31550</v>
      </c>
      <c r="BH546" s="735"/>
      <c r="BI546" s="735"/>
      <c r="BJ546" s="735"/>
      <c r="BK546" s="864"/>
    </row>
    <row r="547" s="714" customFormat="1" customHeight="1" spans="1:63">
      <c r="A547" s="734"/>
      <c r="B547" s="735"/>
      <c r="C547" s="983"/>
      <c r="D547" s="864"/>
      <c r="E547" s="735"/>
      <c r="F547" s="984"/>
      <c r="G547" s="736"/>
      <c r="H547" s="736"/>
      <c r="I547" s="986"/>
      <c r="J547" s="736"/>
      <c r="K547" s="734"/>
      <c r="L547" s="986"/>
      <c r="M547" s="736"/>
      <c r="N547" s="987"/>
      <c r="O547" s="771"/>
      <c r="P547" s="984"/>
      <c r="Q547" s="989"/>
      <c r="R547" s="990"/>
      <c r="S547" s="991"/>
      <c r="T547" s="772"/>
      <c r="U547" s="735"/>
      <c r="V547" s="736"/>
      <c r="W547" s="735"/>
      <c r="X547" s="735"/>
      <c r="Y547" s="735"/>
      <c r="Z547" s="735"/>
      <c r="AA547" s="735"/>
      <c r="AB547" s="736"/>
      <c r="AC547" s="735"/>
      <c r="AD547" s="735"/>
      <c r="AE547" s="735"/>
      <c r="AF547" s="735"/>
      <c r="AG547" s="735"/>
      <c r="AH547" s="992"/>
      <c r="AI547" s="993" t="b">
        <f t="shared" si="36"/>
        <v>0</v>
      </c>
      <c r="AJ547" s="735"/>
      <c r="AK547" s="992"/>
      <c r="AL547" s="993" t="b">
        <f t="shared" si="37"/>
        <v>0</v>
      </c>
      <c r="AM547" s="989"/>
      <c r="AN547" s="989"/>
      <c r="AO547" s="989"/>
      <c r="AP547" s="994"/>
      <c r="AQ547" s="993" t="b">
        <f t="shared" si="38"/>
        <v>0</v>
      </c>
      <c r="AR547" s="989"/>
      <c r="AS547" s="989"/>
      <c r="AT547" s="735"/>
      <c r="AU547" s="992"/>
      <c r="AV547" s="993" t="b">
        <f t="shared" si="39"/>
        <v>0</v>
      </c>
      <c r="AW547" s="989"/>
      <c r="AX547" s="989"/>
      <c r="AY547" s="989"/>
      <c r="AZ547" s="735"/>
      <c r="BA547" s="735"/>
      <c r="BB547" s="735"/>
      <c r="BC547" s="735"/>
      <c r="BD547" s="735"/>
      <c r="BE547" s="735"/>
      <c r="BF547" s="995"/>
      <c r="BG547" s="996">
        <f ca="1" t="shared" si="40"/>
        <v>31550</v>
      </c>
      <c r="BH547" s="735"/>
      <c r="BI547" s="735"/>
      <c r="BJ547" s="735"/>
      <c r="BK547" s="864"/>
    </row>
    <row r="548" s="714" customFormat="1" customHeight="1" spans="1:63">
      <c r="A548" s="985"/>
      <c r="B548" s="735"/>
      <c r="C548" s="983"/>
      <c r="D548" s="864"/>
      <c r="E548" s="735"/>
      <c r="F548" s="984"/>
      <c r="G548" s="736"/>
      <c r="H548" s="736"/>
      <c r="I548" s="986"/>
      <c r="J548" s="736"/>
      <c r="K548" s="734"/>
      <c r="L548" s="986"/>
      <c r="M548" s="736"/>
      <c r="N548" s="987"/>
      <c r="O548" s="771"/>
      <c r="P548" s="984"/>
      <c r="Q548" s="989"/>
      <c r="R548" s="990"/>
      <c r="S548" s="991"/>
      <c r="T548" s="772"/>
      <c r="U548" s="735"/>
      <c r="V548" s="736"/>
      <c r="W548" s="735"/>
      <c r="X548" s="735"/>
      <c r="Y548" s="735"/>
      <c r="Z548" s="735"/>
      <c r="AA548" s="735"/>
      <c r="AB548" s="736"/>
      <c r="AC548" s="735"/>
      <c r="AD548" s="735"/>
      <c r="AE548" s="735"/>
      <c r="AF548" s="735"/>
      <c r="AG548" s="735"/>
      <c r="AH548" s="992"/>
      <c r="AI548" s="993" t="b">
        <f t="shared" si="36"/>
        <v>0</v>
      </c>
      <c r="AJ548" s="735"/>
      <c r="AK548" s="992"/>
      <c r="AL548" s="993" t="b">
        <f t="shared" si="37"/>
        <v>0</v>
      </c>
      <c r="AM548" s="989"/>
      <c r="AN548" s="989"/>
      <c r="AO548" s="989"/>
      <c r="AP548" s="994"/>
      <c r="AQ548" s="993" t="b">
        <f t="shared" si="38"/>
        <v>0</v>
      </c>
      <c r="AR548" s="989"/>
      <c r="AS548" s="989"/>
      <c r="AT548" s="735"/>
      <c r="AU548" s="992"/>
      <c r="AV548" s="993" t="b">
        <f t="shared" si="39"/>
        <v>0</v>
      </c>
      <c r="AW548" s="989"/>
      <c r="AX548" s="989"/>
      <c r="AY548" s="989"/>
      <c r="AZ548" s="735"/>
      <c r="BA548" s="735"/>
      <c r="BB548" s="735"/>
      <c r="BC548" s="735"/>
      <c r="BD548" s="735"/>
      <c r="BE548" s="735"/>
      <c r="BF548" s="995"/>
      <c r="BG548" s="996">
        <f ca="1" t="shared" si="40"/>
        <v>31550</v>
      </c>
      <c r="BH548" s="735"/>
      <c r="BI548" s="735"/>
      <c r="BJ548" s="735"/>
      <c r="BK548" s="864"/>
    </row>
    <row r="549" s="714" customFormat="1" customHeight="1" spans="1:63">
      <c r="A549" s="985"/>
      <c r="B549" s="735"/>
      <c r="C549" s="983"/>
      <c r="D549" s="864"/>
      <c r="E549" s="735"/>
      <c r="F549" s="984"/>
      <c r="G549" s="736"/>
      <c r="H549" s="736"/>
      <c r="I549" s="986"/>
      <c r="J549" s="736"/>
      <c r="K549" s="734"/>
      <c r="L549" s="986"/>
      <c r="M549" s="736"/>
      <c r="N549" s="987"/>
      <c r="O549" s="771"/>
      <c r="P549" s="984"/>
      <c r="Q549" s="989"/>
      <c r="R549" s="990"/>
      <c r="S549" s="991"/>
      <c r="T549" s="772"/>
      <c r="U549" s="735"/>
      <c r="V549" s="736"/>
      <c r="W549" s="735"/>
      <c r="X549" s="735"/>
      <c r="Y549" s="735"/>
      <c r="Z549" s="735"/>
      <c r="AA549" s="735"/>
      <c r="AB549" s="736"/>
      <c r="AC549" s="735"/>
      <c r="AD549" s="735"/>
      <c r="AE549" s="735"/>
      <c r="AF549" s="735"/>
      <c r="AG549" s="735"/>
      <c r="AH549" s="992"/>
      <c r="AI549" s="993" t="b">
        <f t="shared" si="36"/>
        <v>0</v>
      </c>
      <c r="AJ549" s="735"/>
      <c r="AK549" s="992"/>
      <c r="AL549" s="993" t="b">
        <f t="shared" si="37"/>
        <v>0</v>
      </c>
      <c r="AM549" s="989"/>
      <c r="AN549" s="989"/>
      <c r="AO549" s="989"/>
      <c r="AP549" s="994"/>
      <c r="AQ549" s="993" t="b">
        <f t="shared" si="38"/>
        <v>0</v>
      </c>
      <c r="AR549" s="989"/>
      <c r="AS549" s="989"/>
      <c r="AT549" s="735"/>
      <c r="AU549" s="992"/>
      <c r="AV549" s="993" t="b">
        <f t="shared" si="39"/>
        <v>0</v>
      </c>
      <c r="AW549" s="989"/>
      <c r="AX549" s="989"/>
      <c r="AY549" s="989"/>
      <c r="AZ549" s="735"/>
      <c r="BA549" s="735"/>
      <c r="BB549" s="735"/>
      <c r="BC549" s="735"/>
      <c r="BD549" s="735"/>
      <c r="BE549" s="735"/>
      <c r="BF549" s="995"/>
      <c r="BG549" s="996">
        <f ca="1" t="shared" si="40"/>
        <v>31550</v>
      </c>
      <c r="BH549" s="735"/>
      <c r="BI549" s="735"/>
      <c r="BJ549" s="735"/>
      <c r="BK549" s="864"/>
    </row>
    <row r="550" s="714" customFormat="1" customHeight="1" spans="1:63">
      <c r="A550" s="734"/>
      <c r="B550" s="735"/>
      <c r="C550" s="983"/>
      <c r="D550" s="864"/>
      <c r="E550" s="735"/>
      <c r="F550" s="984"/>
      <c r="G550" s="736"/>
      <c r="H550" s="736"/>
      <c r="I550" s="986"/>
      <c r="J550" s="736"/>
      <c r="K550" s="734"/>
      <c r="L550" s="986"/>
      <c r="M550" s="736"/>
      <c r="N550" s="987"/>
      <c r="O550" s="771"/>
      <c r="P550" s="984"/>
      <c r="Q550" s="989"/>
      <c r="R550" s="990"/>
      <c r="S550" s="991"/>
      <c r="T550" s="772"/>
      <c r="U550" s="735"/>
      <c r="V550" s="736"/>
      <c r="W550" s="735"/>
      <c r="X550" s="735"/>
      <c r="Y550" s="735"/>
      <c r="Z550" s="735"/>
      <c r="AA550" s="735"/>
      <c r="AB550" s="736"/>
      <c r="AC550" s="735"/>
      <c r="AD550" s="735"/>
      <c r="AE550" s="735"/>
      <c r="AF550" s="735"/>
      <c r="AG550" s="735"/>
      <c r="AH550" s="992"/>
      <c r="AI550" s="993" t="b">
        <f t="shared" si="36"/>
        <v>0</v>
      </c>
      <c r="AJ550" s="735"/>
      <c r="AK550" s="992"/>
      <c r="AL550" s="993" t="b">
        <f t="shared" si="37"/>
        <v>0</v>
      </c>
      <c r="AM550" s="989"/>
      <c r="AN550" s="989"/>
      <c r="AO550" s="989"/>
      <c r="AP550" s="994"/>
      <c r="AQ550" s="993" t="b">
        <f t="shared" si="38"/>
        <v>0</v>
      </c>
      <c r="AR550" s="989"/>
      <c r="AS550" s="989"/>
      <c r="AT550" s="735"/>
      <c r="AU550" s="992"/>
      <c r="AV550" s="993" t="b">
        <f t="shared" si="39"/>
        <v>0</v>
      </c>
      <c r="AW550" s="989"/>
      <c r="AX550" s="989"/>
      <c r="AY550" s="989"/>
      <c r="AZ550" s="735"/>
      <c r="BA550" s="735"/>
      <c r="BB550" s="735"/>
      <c r="BC550" s="735"/>
      <c r="BD550" s="735"/>
      <c r="BE550" s="735"/>
      <c r="BF550" s="995"/>
      <c r="BG550" s="996">
        <f ca="1" t="shared" si="40"/>
        <v>31550</v>
      </c>
      <c r="BH550" s="735"/>
      <c r="BI550" s="735"/>
      <c r="BJ550" s="735"/>
      <c r="BK550" s="864"/>
    </row>
    <row r="551" s="714" customFormat="1" customHeight="1" spans="1:63">
      <c r="A551" s="985"/>
      <c r="B551" s="735"/>
      <c r="C551" s="983"/>
      <c r="D551" s="864"/>
      <c r="E551" s="735"/>
      <c r="F551" s="984"/>
      <c r="G551" s="736"/>
      <c r="H551" s="736"/>
      <c r="I551" s="986"/>
      <c r="J551" s="736"/>
      <c r="K551" s="734"/>
      <c r="L551" s="986"/>
      <c r="M551" s="736"/>
      <c r="N551" s="987"/>
      <c r="O551" s="771"/>
      <c r="P551" s="984"/>
      <c r="Q551" s="989"/>
      <c r="R551" s="990"/>
      <c r="S551" s="991"/>
      <c r="T551" s="772"/>
      <c r="U551" s="735"/>
      <c r="V551" s="736"/>
      <c r="W551" s="735"/>
      <c r="X551" s="735"/>
      <c r="Y551" s="735"/>
      <c r="Z551" s="735"/>
      <c r="AA551" s="735"/>
      <c r="AB551" s="736"/>
      <c r="AC551" s="735"/>
      <c r="AD551" s="735"/>
      <c r="AE551" s="735"/>
      <c r="AF551" s="735"/>
      <c r="AG551" s="735"/>
      <c r="AH551" s="992"/>
      <c r="AI551" s="993" t="b">
        <f t="shared" si="36"/>
        <v>0</v>
      </c>
      <c r="AJ551" s="735"/>
      <c r="AK551" s="992"/>
      <c r="AL551" s="993" t="b">
        <f t="shared" si="37"/>
        <v>0</v>
      </c>
      <c r="AM551" s="989"/>
      <c r="AN551" s="989"/>
      <c r="AO551" s="989"/>
      <c r="AP551" s="994"/>
      <c r="AQ551" s="993" t="b">
        <f t="shared" si="38"/>
        <v>0</v>
      </c>
      <c r="AR551" s="989"/>
      <c r="AS551" s="989"/>
      <c r="AT551" s="735"/>
      <c r="AU551" s="992"/>
      <c r="AV551" s="993" t="b">
        <f t="shared" si="39"/>
        <v>0</v>
      </c>
      <c r="AW551" s="989"/>
      <c r="AX551" s="989"/>
      <c r="AY551" s="989"/>
      <c r="AZ551" s="735"/>
      <c r="BA551" s="735"/>
      <c r="BB551" s="735"/>
      <c r="BC551" s="735"/>
      <c r="BD551" s="735"/>
      <c r="BE551" s="735"/>
      <c r="BF551" s="995"/>
      <c r="BG551" s="996">
        <f ca="1" t="shared" si="40"/>
        <v>31550</v>
      </c>
      <c r="BH551" s="735"/>
      <c r="BI551" s="735"/>
      <c r="BJ551" s="735"/>
      <c r="BK551" s="864"/>
    </row>
    <row r="552" s="714" customFormat="1" customHeight="1" spans="1:63">
      <c r="A552" s="985"/>
      <c r="B552" s="735"/>
      <c r="C552" s="983"/>
      <c r="D552" s="864"/>
      <c r="E552" s="735"/>
      <c r="F552" s="984"/>
      <c r="G552" s="736"/>
      <c r="H552" s="736"/>
      <c r="I552" s="986"/>
      <c r="J552" s="736"/>
      <c r="K552" s="734"/>
      <c r="L552" s="986"/>
      <c r="M552" s="736"/>
      <c r="N552" s="987"/>
      <c r="O552" s="771"/>
      <c r="P552" s="984"/>
      <c r="Q552" s="989"/>
      <c r="R552" s="990"/>
      <c r="S552" s="991"/>
      <c r="T552" s="772"/>
      <c r="U552" s="735"/>
      <c r="V552" s="736"/>
      <c r="W552" s="735"/>
      <c r="X552" s="735"/>
      <c r="Y552" s="735"/>
      <c r="Z552" s="735"/>
      <c r="AA552" s="735"/>
      <c r="AB552" s="736"/>
      <c r="AC552" s="735"/>
      <c r="AD552" s="735"/>
      <c r="AE552" s="735"/>
      <c r="AF552" s="735"/>
      <c r="AG552" s="735"/>
      <c r="AH552" s="992"/>
      <c r="AI552" s="993" t="b">
        <f t="shared" si="36"/>
        <v>0</v>
      </c>
      <c r="AJ552" s="735"/>
      <c r="AK552" s="992"/>
      <c r="AL552" s="993" t="b">
        <f t="shared" si="37"/>
        <v>0</v>
      </c>
      <c r="AM552" s="989"/>
      <c r="AN552" s="989"/>
      <c r="AO552" s="989"/>
      <c r="AP552" s="994"/>
      <c r="AQ552" s="993" t="b">
        <f t="shared" si="38"/>
        <v>0</v>
      </c>
      <c r="AR552" s="989"/>
      <c r="AS552" s="989"/>
      <c r="AT552" s="735"/>
      <c r="AU552" s="992"/>
      <c r="AV552" s="993" t="b">
        <f t="shared" si="39"/>
        <v>0</v>
      </c>
      <c r="AW552" s="989"/>
      <c r="AX552" s="989"/>
      <c r="AY552" s="989"/>
      <c r="AZ552" s="735"/>
      <c r="BA552" s="735"/>
      <c r="BB552" s="735"/>
      <c r="BC552" s="735"/>
      <c r="BD552" s="735"/>
      <c r="BE552" s="735"/>
      <c r="BF552" s="995"/>
      <c r="BG552" s="996">
        <f ca="1" t="shared" si="40"/>
        <v>31550</v>
      </c>
      <c r="BH552" s="735"/>
      <c r="BI552" s="735"/>
      <c r="BJ552" s="735"/>
      <c r="BK552" s="864"/>
    </row>
    <row r="553" s="714" customFormat="1" customHeight="1" spans="1:63">
      <c r="A553" s="734"/>
      <c r="B553" s="735"/>
      <c r="C553" s="983"/>
      <c r="D553" s="864"/>
      <c r="E553" s="735"/>
      <c r="F553" s="984"/>
      <c r="G553" s="736"/>
      <c r="H553" s="736"/>
      <c r="I553" s="986"/>
      <c r="J553" s="736"/>
      <c r="K553" s="734"/>
      <c r="L553" s="986"/>
      <c r="M553" s="736"/>
      <c r="N553" s="987"/>
      <c r="O553" s="771"/>
      <c r="P553" s="984"/>
      <c r="Q553" s="989"/>
      <c r="R553" s="990"/>
      <c r="S553" s="991"/>
      <c r="T553" s="772"/>
      <c r="U553" s="735"/>
      <c r="V553" s="736"/>
      <c r="W553" s="735"/>
      <c r="X553" s="735"/>
      <c r="Y553" s="735"/>
      <c r="Z553" s="735"/>
      <c r="AA553" s="735"/>
      <c r="AB553" s="736"/>
      <c r="AC553" s="735"/>
      <c r="AD553" s="735"/>
      <c r="AE553" s="735"/>
      <c r="AF553" s="735"/>
      <c r="AG553" s="735"/>
      <c r="AH553" s="992"/>
      <c r="AI553" s="993" t="b">
        <f t="shared" si="36"/>
        <v>0</v>
      </c>
      <c r="AJ553" s="735"/>
      <c r="AK553" s="992"/>
      <c r="AL553" s="993" t="b">
        <f t="shared" si="37"/>
        <v>0</v>
      </c>
      <c r="AM553" s="989"/>
      <c r="AN553" s="989"/>
      <c r="AO553" s="989"/>
      <c r="AP553" s="994"/>
      <c r="AQ553" s="993" t="b">
        <f t="shared" si="38"/>
        <v>0</v>
      </c>
      <c r="AR553" s="989"/>
      <c r="AS553" s="989"/>
      <c r="AT553" s="735"/>
      <c r="AU553" s="992"/>
      <c r="AV553" s="993" t="b">
        <f t="shared" si="39"/>
        <v>0</v>
      </c>
      <c r="AW553" s="989"/>
      <c r="AX553" s="989"/>
      <c r="AY553" s="989"/>
      <c r="AZ553" s="735"/>
      <c r="BA553" s="735"/>
      <c r="BB553" s="735"/>
      <c r="BC553" s="735"/>
      <c r="BD553" s="735"/>
      <c r="BE553" s="735"/>
      <c r="BF553" s="995"/>
      <c r="BG553" s="996">
        <f ca="1" t="shared" si="40"/>
        <v>31550</v>
      </c>
      <c r="BH553" s="735"/>
      <c r="BI553" s="735"/>
      <c r="BJ553" s="735"/>
      <c r="BK553" s="864"/>
    </row>
    <row r="554" s="714" customFormat="1" customHeight="1" spans="1:63">
      <c r="A554" s="985"/>
      <c r="B554" s="735"/>
      <c r="C554" s="983"/>
      <c r="D554" s="864"/>
      <c r="E554" s="735"/>
      <c r="F554" s="984"/>
      <c r="G554" s="736"/>
      <c r="H554" s="736"/>
      <c r="I554" s="986"/>
      <c r="J554" s="736"/>
      <c r="K554" s="734"/>
      <c r="L554" s="986"/>
      <c r="M554" s="736"/>
      <c r="N554" s="987"/>
      <c r="O554" s="771"/>
      <c r="P554" s="984"/>
      <c r="Q554" s="989"/>
      <c r="R554" s="990"/>
      <c r="S554" s="991"/>
      <c r="T554" s="772"/>
      <c r="U554" s="735"/>
      <c r="V554" s="736"/>
      <c r="W554" s="735"/>
      <c r="X554" s="735"/>
      <c r="Y554" s="735"/>
      <c r="Z554" s="735"/>
      <c r="AA554" s="735"/>
      <c r="AB554" s="736"/>
      <c r="AC554" s="735"/>
      <c r="AD554" s="735"/>
      <c r="AE554" s="735"/>
      <c r="AF554" s="735"/>
      <c r="AG554" s="735"/>
      <c r="AH554" s="992"/>
      <c r="AI554" s="993" t="b">
        <f t="shared" si="36"/>
        <v>0</v>
      </c>
      <c r="AJ554" s="735"/>
      <c r="AK554" s="992"/>
      <c r="AL554" s="993" t="b">
        <f t="shared" si="37"/>
        <v>0</v>
      </c>
      <c r="AM554" s="989"/>
      <c r="AN554" s="989"/>
      <c r="AO554" s="989"/>
      <c r="AP554" s="994"/>
      <c r="AQ554" s="993" t="b">
        <f t="shared" si="38"/>
        <v>0</v>
      </c>
      <c r="AR554" s="989"/>
      <c r="AS554" s="989"/>
      <c r="AT554" s="735"/>
      <c r="AU554" s="992"/>
      <c r="AV554" s="993" t="b">
        <f t="shared" si="39"/>
        <v>0</v>
      </c>
      <c r="AW554" s="989"/>
      <c r="AX554" s="989"/>
      <c r="AY554" s="989"/>
      <c r="AZ554" s="735"/>
      <c r="BA554" s="735"/>
      <c r="BB554" s="735"/>
      <c r="BC554" s="735"/>
      <c r="BD554" s="735"/>
      <c r="BE554" s="735"/>
      <c r="BF554" s="995"/>
      <c r="BG554" s="996">
        <f ca="1" t="shared" si="40"/>
        <v>31550</v>
      </c>
      <c r="BH554" s="735"/>
      <c r="BI554" s="735"/>
      <c r="BJ554" s="735"/>
      <c r="BK554" s="864"/>
    </row>
    <row r="555" s="714" customFormat="1" customHeight="1" spans="1:63">
      <c r="A555" s="985"/>
      <c r="B555" s="735"/>
      <c r="C555" s="983"/>
      <c r="D555" s="864"/>
      <c r="E555" s="735"/>
      <c r="F555" s="984"/>
      <c r="G555" s="736"/>
      <c r="H555" s="736"/>
      <c r="I555" s="986"/>
      <c r="J555" s="736"/>
      <c r="K555" s="734"/>
      <c r="L555" s="986"/>
      <c r="M555" s="736"/>
      <c r="N555" s="987"/>
      <c r="O555" s="771"/>
      <c r="P555" s="984"/>
      <c r="Q555" s="989"/>
      <c r="R555" s="990"/>
      <c r="S555" s="991"/>
      <c r="T555" s="772"/>
      <c r="U555" s="735"/>
      <c r="V555" s="736"/>
      <c r="W555" s="735"/>
      <c r="X555" s="735"/>
      <c r="Y555" s="735"/>
      <c r="Z555" s="735"/>
      <c r="AA555" s="735"/>
      <c r="AB555" s="736"/>
      <c r="AC555" s="735"/>
      <c r="AD555" s="735"/>
      <c r="AE555" s="735"/>
      <c r="AF555" s="735"/>
      <c r="AG555" s="735"/>
      <c r="AH555" s="992"/>
      <c r="AI555" s="993" t="b">
        <f t="shared" si="36"/>
        <v>0</v>
      </c>
      <c r="AJ555" s="735"/>
      <c r="AK555" s="992"/>
      <c r="AL555" s="993" t="b">
        <f t="shared" si="37"/>
        <v>0</v>
      </c>
      <c r="AM555" s="989"/>
      <c r="AN555" s="989"/>
      <c r="AO555" s="989"/>
      <c r="AP555" s="994"/>
      <c r="AQ555" s="993" t="b">
        <f t="shared" si="38"/>
        <v>0</v>
      </c>
      <c r="AR555" s="989"/>
      <c r="AS555" s="989"/>
      <c r="AT555" s="735"/>
      <c r="AU555" s="992"/>
      <c r="AV555" s="993" t="b">
        <f t="shared" si="39"/>
        <v>0</v>
      </c>
      <c r="AW555" s="989"/>
      <c r="AX555" s="989"/>
      <c r="AY555" s="989"/>
      <c r="AZ555" s="735"/>
      <c r="BA555" s="735"/>
      <c r="BB555" s="735"/>
      <c r="BC555" s="735"/>
      <c r="BD555" s="735"/>
      <c r="BE555" s="735"/>
      <c r="BF555" s="995"/>
      <c r="BG555" s="996">
        <f ca="1" t="shared" si="40"/>
        <v>31550</v>
      </c>
      <c r="BH555" s="735"/>
      <c r="BI555" s="735"/>
      <c r="BJ555" s="735"/>
      <c r="BK555" s="864"/>
    </row>
    <row r="556" s="714" customFormat="1" customHeight="1" spans="1:63">
      <c r="A556" s="734"/>
      <c r="B556" s="735"/>
      <c r="C556" s="983"/>
      <c r="D556" s="864"/>
      <c r="E556" s="735"/>
      <c r="F556" s="984"/>
      <c r="G556" s="736"/>
      <c r="H556" s="736"/>
      <c r="I556" s="986"/>
      <c r="J556" s="736"/>
      <c r="K556" s="734"/>
      <c r="L556" s="986"/>
      <c r="M556" s="736"/>
      <c r="N556" s="987"/>
      <c r="O556" s="771"/>
      <c r="P556" s="984"/>
      <c r="Q556" s="989"/>
      <c r="R556" s="990"/>
      <c r="S556" s="991"/>
      <c r="T556" s="772"/>
      <c r="U556" s="735"/>
      <c r="V556" s="736"/>
      <c r="W556" s="735"/>
      <c r="X556" s="735"/>
      <c r="Y556" s="735"/>
      <c r="Z556" s="735"/>
      <c r="AA556" s="735"/>
      <c r="AB556" s="736"/>
      <c r="AC556" s="735"/>
      <c r="AD556" s="735"/>
      <c r="AE556" s="735"/>
      <c r="AF556" s="735"/>
      <c r="AG556" s="735"/>
      <c r="AH556" s="992"/>
      <c r="AI556" s="993" t="b">
        <f t="shared" si="36"/>
        <v>0</v>
      </c>
      <c r="AJ556" s="735"/>
      <c r="AK556" s="992"/>
      <c r="AL556" s="993" t="b">
        <f t="shared" si="37"/>
        <v>0</v>
      </c>
      <c r="AM556" s="989"/>
      <c r="AN556" s="989"/>
      <c r="AO556" s="989"/>
      <c r="AP556" s="994"/>
      <c r="AQ556" s="993" t="b">
        <f t="shared" si="38"/>
        <v>0</v>
      </c>
      <c r="AR556" s="989"/>
      <c r="AS556" s="989"/>
      <c r="AT556" s="735"/>
      <c r="AU556" s="992"/>
      <c r="AV556" s="993" t="b">
        <f t="shared" si="39"/>
        <v>0</v>
      </c>
      <c r="AW556" s="989"/>
      <c r="AX556" s="989"/>
      <c r="AY556" s="989"/>
      <c r="AZ556" s="735"/>
      <c r="BA556" s="735"/>
      <c r="BB556" s="735"/>
      <c r="BC556" s="735"/>
      <c r="BD556" s="735"/>
      <c r="BE556" s="735"/>
      <c r="BF556" s="995"/>
      <c r="BG556" s="996">
        <f ca="1" t="shared" si="40"/>
        <v>31550</v>
      </c>
      <c r="BH556" s="735"/>
      <c r="BI556" s="735"/>
      <c r="BJ556" s="735"/>
      <c r="BK556" s="864"/>
    </row>
    <row r="557" s="714" customFormat="1" customHeight="1" spans="1:63">
      <c r="A557" s="985"/>
      <c r="B557" s="735"/>
      <c r="C557" s="983"/>
      <c r="D557" s="864"/>
      <c r="E557" s="735"/>
      <c r="F557" s="984"/>
      <c r="G557" s="736"/>
      <c r="H557" s="736"/>
      <c r="I557" s="986"/>
      <c r="J557" s="736"/>
      <c r="K557" s="734"/>
      <c r="L557" s="986"/>
      <c r="M557" s="736"/>
      <c r="N557" s="987"/>
      <c r="O557" s="771"/>
      <c r="P557" s="984"/>
      <c r="Q557" s="989"/>
      <c r="R557" s="990"/>
      <c r="S557" s="991"/>
      <c r="T557" s="772"/>
      <c r="U557" s="735"/>
      <c r="V557" s="736"/>
      <c r="W557" s="735"/>
      <c r="X557" s="735"/>
      <c r="Y557" s="735"/>
      <c r="Z557" s="735"/>
      <c r="AA557" s="735"/>
      <c r="AB557" s="736"/>
      <c r="AC557" s="735"/>
      <c r="AD557" s="735"/>
      <c r="AE557" s="735"/>
      <c r="AF557" s="735"/>
      <c r="AG557" s="735"/>
      <c r="AH557" s="992"/>
      <c r="AI557" s="993" t="b">
        <f t="shared" si="36"/>
        <v>0</v>
      </c>
      <c r="AJ557" s="735"/>
      <c r="AK557" s="992"/>
      <c r="AL557" s="993" t="b">
        <f t="shared" si="37"/>
        <v>0</v>
      </c>
      <c r="AM557" s="989"/>
      <c r="AN557" s="989"/>
      <c r="AO557" s="989"/>
      <c r="AP557" s="994"/>
      <c r="AQ557" s="993" t="b">
        <f t="shared" si="38"/>
        <v>0</v>
      </c>
      <c r="AR557" s="989"/>
      <c r="AS557" s="989"/>
      <c r="AT557" s="735"/>
      <c r="AU557" s="992"/>
      <c r="AV557" s="993" t="b">
        <f t="shared" si="39"/>
        <v>0</v>
      </c>
      <c r="AW557" s="989"/>
      <c r="AX557" s="989"/>
      <c r="AY557" s="989"/>
      <c r="AZ557" s="735"/>
      <c r="BA557" s="735"/>
      <c r="BB557" s="735"/>
      <c r="BC557" s="735"/>
      <c r="BD557" s="735"/>
      <c r="BE557" s="735"/>
      <c r="BF557" s="995"/>
      <c r="BG557" s="996">
        <f ca="1" t="shared" si="40"/>
        <v>31550</v>
      </c>
      <c r="BH557" s="735"/>
      <c r="BI557" s="735"/>
      <c r="BJ557" s="735"/>
      <c r="BK557" s="864"/>
    </row>
    <row r="558" s="714" customFormat="1" customHeight="1" spans="1:63">
      <c r="A558" s="985"/>
      <c r="B558" s="735"/>
      <c r="C558" s="983"/>
      <c r="D558" s="864"/>
      <c r="E558" s="735"/>
      <c r="F558" s="984"/>
      <c r="G558" s="736"/>
      <c r="H558" s="736"/>
      <c r="I558" s="986"/>
      <c r="J558" s="736"/>
      <c r="K558" s="734"/>
      <c r="L558" s="986"/>
      <c r="M558" s="736"/>
      <c r="N558" s="987"/>
      <c r="O558" s="771"/>
      <c r="P558" s="984"/>
      <c r="Q558" s="989"/>
      <c r="R558" s="990"/>
      <c r="S558" s="991"/>
      <c r="T558" s="772"/>
      <c r="U558" s="735"/>
      <c r="V558" s="736"/>
      <c r="W558" s="735"/>
      <c r="X558" s="735"/>
      <c r="Y558" s="735"/>
      <c r="Z558" s="735"/>
      <c r="AA558" s="735"/>
      <c r="AB558" s="736"/>
      <c r="AC558" s="735"/>
      <c r="AD558" s="735"/>
      <c r="AE558" s="735"/>
      <c r="AF558" s="735"/>
      <c r="AG558" s="735"/>
      <c r="AH558" s="992"/>
      <c r="AI558" s="993" t="b">
        <f t="shared" si="36"/>
        <v>0</v>
      </c>
      <c r="AJ558" s="735"/>
      <c r="AK558" s="992"/>
      <c r="AL558" s="993" t="b">
        <f t="shared" si="37"/>
        <v>0</v>
      </c>
      <c r="AM558" s="989"/>
      <c r="AN558" s="989"/>
      <c r="AO558" s="989"/>
      <c r="AP558" s="994"/>
      <c r="AQ558" s="993" t="b">
        <f t="shared" si="38"/>
        <v>0</v>
      </c>
      <c r="AR558" s="989"/>
      <c r="AS558" s="989"/>
      <c r="AT558" s="735"/>
      <c r="AU558" s="992"/>
      <c r="AV558" s="993" t="b">
        <f t="shared" si="39"/>
        <v>0</v>
      </c>
      <c r="AW558" s="989"/>
      <c r="AX558" s="989"/>
      <c r="AY558" s="989"/>
      <c r="AZ558" s="735"/>
      <c r="BA558" s="735"/>
      <c r="BB558" s="735"/>
      <c r="BC558" s="735"/>
      <c r="BD558" s="735"/>
      <c r="BE558" s="735"/>
      <c r="BF558" s="995"/>
      <c r="BG558" s="996">
        <f ca="1" t="shared" si="40"/>
        <v>31550</v>
      </c>
      <c r="BH558" s="735"/>
      <c r="BI558" s="735"/>
      <c r="BJ558" s="735"/>
      <c r="BK558" s="864"/>
    </row>
    <row r="559" s="714" customFormat="1" customHeight="1" spans="1:63">
      <c r="A559" s="734"/>
      <c r="B559" s="735"/>
      <c r="C559" s="983"/>
      <c r="D559" s="864"/>
      <c r="E559" s="735"/>
      <c r="F559" s="984"/>
      <c r="G559" s="736"/>
      <c r="H559" s="736"/>
      <c r="I559" s="986"/>
      <c r="J559" s="736"/>
      <c r="K559" s="734"/>
      <c r="L559" s="986"/>
      <c r="M559" s="736"/>
      <c r="N559" s="987"/>
      <c r="O559" s="771"/>
      <c r="P559" s="984"/>
      <c r="Q559" s="989"/>
      <c r="R559" s="990"/>
      <c r="S559" s="991"/>
      <c r="T559" s="772"/>
      <c r="U559" s="735"/>
      <c r="V559" s="736"/>
      <c r="W559" s="735"/>
      <c r="X559" s="735"/>
      <c r="Y559" s="735"/>
      <c r="Z559" s="735"/>
      <c r="AA559" s="735"/>
      <c r="AB559" s="736"/>
      <c r="AC559" s="735"/>
      <c r="AD559" s="735"/>
      <c r="AE559" s="735"/>
      <c r="AF559" s="735"/>
      <c r="AG559" s="735"/>
      <c r="AH559" s="992"/>
      <c r="AI559" s="993" t="b">
        <f t="shared" si="36"/>
        <v>0</v>
      </c>
      <c r="AJ559" s="735"/>
      <c r="AK559" s="992"/>
      <c r="AL559" s="993" t="b">
        <f t="shared" si="37"/>
        <v>0</v>
      </c>
      <c r="AM559" s="989"/>
      <c r="AN559" s="989"/>
      <c r="AO559" s="989"/>
      <c r="AP559" s="994"/>
      <c r="AQ559" s="993" t="b">
        <f t="shared" si="38"/>
        <v>0</v>
      </c>
      <c r="AR559" s="989"/>
      <c r="AS559" s="989"/>
      <c r="AT559" s="735"/>
      <c r="AU559" s="992"/>
      <c r="AV559" s="993" t="b">
        <f t="shared" si="39"/>
        <v>0</v>
      </c>
      <c r="AW559" s="989"/>
      <c r="AX559" s="989"/>
      <c r="AY559" s="989"/>
      <c r="AZ559" s="735"/>
      <c r="BA559" s="735"/>
      <c r="BB559" s="735"/>
      <c r="BC559" s="735"/>
      <c r="BD559" s="735"/>
      <c r="BE559" s="735"/>
      <c r="BF559" s="995"/>
      <c r="BG559" s="996">
        <f ca="1" t="shared" si="40"/>
        <v>31550</v>
      </c>
      <c r="BH559" s="735"/>
      <c r="BI559" s="735"/>
      <c r="BJ559" s="735"/>
      <c r="BK559" s="864"/>
    </row>
    <row r="560" s="714" customFormat="1" customHeight="1" spans="1:63">
      <c r="A560" s="985"/>
      <c r="B560" s="735"/>
      <c r="C560" s="983"/>
      <c r="D560" s="864"/>
      <c r="E560" s="735"/>
      <c r="F560" s="984"/>
      <c r="G560" s="736"/>
      <c r="H560" s="736"/>
      <c r="I560" s="986"/>
      <c r="J560" s="736"/>
      <c r="K560" s="734"/>
      <c r="L560" s="986"/>
      <c r="M560" s="736"/>
      <c r="N560" s="987"/>
      <c r="O560" s="771"/>
      <c r="P560" s="984"/>
      <c r="Q560" s="989"/>
      <c r="R560" s="990"/>
      <c r="S560" s="991"/>
      <c r="T560" s="772"/>
      <c r="U560" s="735"/>
      <c r="V560" s="736"/>
      <c r="W560" s="735"/>
      <c r="X560" s="735"/>
      <c r="Y560" s="735"/>
      <c r="Z560" s="735"/>
      <c r="AA560" s="735"/>
      <c r="AB560" s="736"/>
      <c r="AC560" s="735"/>
      <c r="AD560" s="735"/>
      <c r="AE560" s="735"/>
      <c r="AF560" s="735"/>
      <c r="AG560" s="735"/>
      <c r="AH560" s="992"/>
      <c r="AI560" s="993" t="b">
        <f t="shared" si="36"/>
        <v>0</v>
      </c>
      <c r="AJ560" s="735"/>
      <c r="AK560" s="992"/>
      <c r="AL560" s="993" t="b">
        <f t="shared" si="37"/>
        <v>0</v>
      </c>
      <c r="AM560" s="989"/>
      <c r="AN560" s="989"/>
      <c r="AO560" s="989"/>
      <c r="AP560" s="994"/>
      <c r="AQ560" s="993" t="b">
        <f t="shared" si="38"/>
        <v>0</v>
      </c>
      <c r="AR560" s="989"/>
      <c r="AS560" s="989"/>
      <c r="AT560" s="735"/>
      <c r="AU560" s="992"/>
      <c r="AV560" s="993" t="b">
        <f t="shared" si="39"/>
        <v>0</v>
      </c>
      <c r="AW560" s="989"/>
      <c r="AX560" s="989"/>
      <c r="AY560" s="989"/>
      <c r="AZ560" s="735"/>
      <c r="BA560" s="735"/>
      <c r="BB560" s="735"/>
      <c r="BC560" s="735"/>
      <c r="BD560" s="735"/>
      <c r="BE560" s="735"/>
      <c r="BF560" s="995"/>
      <c r="BG560" s="996">
        <f ca="1" t="shared" si="40"/>
        <v>31550</v>
      </c>
      <c r="BH560" s="735"/>
      <c r="BI560" s="735"/>
      <c r="BJ560" s="735"/>
      <c r="BK560" s="864"/>
    </row>
    <row r="561" s="714" customFormat="1" customHeight="1" spans="1:63">
      <c r="A561" s="985"/>
      <c r="B561" s="735"/>
      <c r="C561" s="983"/>
      <c r="D561" s="864"/>
      <c r="E561" s="735"/>
      <c r="F561" s="984"/>
      <c r="G561" s="736"/>
      <c r="H561" s="736"/>
      <c r="I561" s="986"/>
      <c r="J561" s="736"/>
      <c r="K561" s="734"/>
      <c r="L561" s="986"/>
      <c r="M561" s="736"/>
      <c r="N561" s="987"/>
      <c r="O561" s="771"/>
      <c r="P561" s="984"/>
      <c r="Q561" s="989"/>
      <c r="R561" s="990"/>
      <c r="S561" s="991"/>
      <c r="T561" s="772"/>
      <c r="U561" s="735"/>
      <c r="V561" s="736"/>
      <c r="W561" s="735"/>
      <c r="X561" s="735"/>
      <c r="Y561" s="735"/>
      <c r="Z561" s="735"/>
      <c r="AA561" s="735"/>
      <c r="AB561" s="736"/>
      <c r="AC561" s="735"/>
      <c r="AD561" s="735"/>
      <c r="AE561" s="735"/>
      <c r="AF561" s="735"/>
      <c r="AG561" s="735"/>
      <c r="AH561" s="992"/>
      <c r="AI561" s="993" t="b">
        <f t="shared" si="36"/>
        <v>0</v>
      </c>
      <c r="AJ561" s="735"/>
      <c r="AK561" s="992"/>
      <c r="AL561" s="993" t="b">
        <f t="shared" si="37"/>
        <v>0</v>
      </c>
      <c r="AM561" s="989"/>
      <c r="AN561" s="989"/>
      <c r="AO561" s="989"/>
      <c r="AP561" s="994"/>
      <c r="AQ561" s="993" t="b">
        <f t="shared" si="38"/>
        <v>0</v>
      </c>
      <c r="AR561" s="989"/>
      <c r="AS561" s="989"/>
      <c r="AT561" s="735"/>
      <c r="AU561" s="992"/>
      <c r="AV561" s="993" t="b">
        <f t="shared" si="39"/>
        <v>0</v>
      </c>
      <c r="AW561" s="989"/>
      <c r="AX561" s="989"/>
      <c r="AY561" s="989"/>
      <c r="AZ561" s="735"/>
      <c r="BA561" s="735"/>
      <c r="BB561" s="735"/>
      <c r="BC561" s="735"/>
      <c r="BD561" s="735"/>
      <c r="BE561" s="735"/>
      <c r="BF561" s="995"/>
      <c r="BG561" s="996">
        <f ca="1" t="shared" si="40"/>
        <v>31550</v>
      </c>
      <c r="BH561" s="735"/>
      <c r="BI561" s="735"/>
      <c r="BJ561" s="735"/>
      <c r="BK561" s="864"/>
    </row>
    <row r="562" s="714" customFormat="1" customHeight="1" spans="1:63">
      <c r="A562" s="734"/>
      <c r="B562" s="735"/>
      <c r="C562" s="983"/>
      <c r="D562" s="864"/>
      <c r="E562" s="735"/>
      <c r="F562" s="984"/>
      <c r="G562" s="736"/>
      <c r="H562" s="736"/>
      <c r="I562" s="986"/>
      <c r="J562" s="736"/>
      <c r="K562" s="734"/>
      <c r="L562" s="986"/>
      <c r="M562" s="736"/>
      <c r="N562" s="987"/>
      <c r="O562" s="771"/>
      <c r="P562" s="984"/>
      <c r="Q562" s="989"/>
      <c r="R562" s="990"/>
      <c r="S562" s="991"/>
      <c r="T562" s="772"/>
      <c r="U562" s="735"/>
      <c r="V562" s="736"/>
      <c r="W562" s="735"/>
      <c r="X562" s="735"/>
      <c r="Y562" s="735"/>
      <c r="Z562" s="735"/>
      <c r="AA562" s="735"/>
      <c r="AB562" s="736"/>
      <c r="AC562" s="735"/>
      <c r="AD562" s="735"/>
      <c r="AE562" s="735"/>
      <c r="AF562" s="735"/>
      <c r="AG562" s="735"/>
      <c r="AH562" s="992"/>
      <c r="AI562" s="993" t="b">
        <f t="shared" si="36"/>
        <v>0</v>
      </c>
      <c r="AJ562" s="735"/>
      <c r="AK562" s="992"/>
      <c r="AL562" s="993" t="b">
        <f t="shared" si="37"/>
        <v>0</v>
      </c>
      <c r="AM562" s="989"/>
      <c r="AN562" s="989"/>
      <c r="AO562" s="989"/>
      <c r="AP562" s="994"/>
      <c r="AQ562" s="993" t="b">
        <f t="shared" si="38"/>
        <v>0</v>
      </c>
      <c r="AR562" s="989"/>
      <c r="AS562" s="989"/>
      <c r="AT562" s="735"/>
      <c r="AU562" s="992"/>
      <c r="AV562" s="993" t="b">
        <f t="shared" si="39"/>
        <v>0</v>
      </c>
      <c r="AW562" s="989"/>
      <c r="AX562" s="989"/>
      <c r="AY562" s="989"/>
      <c r="AZ562" s="735"/>
      <c r="BA562" s="735"/>
      <c r="BB562" s="735"/>
      <c r="BC562" s="735"/>
      <c r="BD562" s="735"/>
      <c r="BE562" s="735"/>
      <c r="BF562" s="995"/>
      <c r="BG562" s="996">
        <f ca="1" t="shared" si="40"/>
        <v>31550</v>
      </c>
      <c r="BH562" s="735"/>
      <c r="BI562" s="735"/>
      <c r="BJ562" s="735"/>
      <c r="BK562" s="864"/>
    </row>
    <row r="563" s="714" customFormat="1" customHeight="1" spans="1:63">
      <c r="A563" s="985"/>
      <c r="B563" s="735"/>
      <c r="C563" s="983"/>
      <c r="D563" s="864"/>
      <c r="E563" s="735"/>
      <c r="F563" s="984"/>
      <c r="G563" s="736"/>
      <c r="H563" s="736"/>
      <c r="I563" s="986"/>
      <c r="J563" s="736"/>
      <c r="K563" s="734"/>
      <c r="L563" s="986"/>
      <c r="M563" s="736"/>
      <c r="N563" s="987"/>
      <c r="O563" s="771"/>
      <c r="P563" s="984"/>
      <c r="Q563" s="989"/>
      <c r="R563" s="990"/>
      <c r="S563" s="991"/>
      <c r="T563" s="772"/>
      <c r="U563" s="735"/>
      <c r="V563" s="736"/>
      <c r="W563" s="735"/>
      <c r="X563" s="735"/>
      <c r="Y563" s="735"/>
      <c r="Z563" s="735"/>
      <c r="AA563" s="735"/>
      <c r="AB563" s="736"/>
      <c r="AC563" s="735"/>
      <c r="AD563" s="735"/>
      <c r="AE563" s="735"/>
      <c r="AF563" s="735"/>
      <c r="AG563" s="735"/>
      <c r="AH563" s="992"/>
      <c r="AI563" s="993" t="b">
        <f t="shared" si="36"/>
        <v>0</v>
      </c>
      <c r="AJ563" s="735"/>
      <c r="AK563" s="992"/>
      <c r="AL563" s="993" t="b">
        <f t="shared" si="37"/>
        <v>0</v>
      </c>
      <c r="AM563" s="989"/>
      <c r="AN563" s="989"/>
      <c r="AO563" s="989"/>
      <c r="AP563" s="994"/>
      <c r="AQ563" s="993" t="b">
        <f t="shared" si="38"/>
        <v>0</v>
      </c>
      <c r="AR563" s="989"/>
      <c r="AS563" s="989"/>
      <c r="AT563" s="735"/>
      <c r="AU563" s="992"/>
      <c r="AV563" s="993" t="b">
        <f t="shared" si="39"/>
        <v>0</v>
      </c>
      <c r="AW563" s="989"/>
      <c r="AX563" s="989"/>
      <c r="AY563" s="989"/>
      <c r="AZ563" s="735"/>
      <c r="BA563" s="735"/>
      <c r="BB563" s="735"/>
      <c r="BC563" s="735"/>
      <c r="BD563" s="735"/>
      <c r="BE563" s="735"/>
      <c r="BF563" s="995"/>
      <c r="BG563" s="996">
        <f ca="1" t="shared" si="40"/>
        <v>31550</v>
      </c>
      <c r="BH563" s="735"/>
      <c r="BI563" s="735"/>
      <c r="BJ563" s="735"/>
      <c r="BK563" s="864"/>
    </row>
    <row r="564" s="714" customFormat="1" customHeight="1" spans="1:63">
      <c r="A564" s="985"/>
      <c r="B564" s="735"/>
      <c r="C564" s="983"/>
      <c r="D564" s="864"/>
      <c r="E564" s="735"/>
      <c r="F564" s="984"/>
      <c r="G564" s="736"/>
      <c r="H564" s="736"/>
      <c r="I564" s="986"/>
      <c r="J564" s="736"/>
      <c r="K564" s="734"/>
      <c r="L564" s="986"/>
      <c r="M564" s="736"/>
      <c r="N564" s="987"/>
      <c r="O564" s="771"/>
      <c r="P564" s="984"/>
      <c r="Q564" s="989"/>
      <c r="R564" s="990"/>
      <c r="S564" s="991"/>
      <c r="T564" s="772"/>
      <c r="U564" s="735"/>
      <c r="V564" s="736"/>
      <c r="W564" s="735"/>
      <c r="X564" s="735"/>
      <c r="Y564" s="735"/>
      <c r="Z564" s="735"/>
      <c r="AA564" s="735"/>
      <c r="AB564" s="736"/>
      <c r="AC564" s="735"/>
      <c r="AD564" s="735"/>
      <c r="AE564" s="735"/>
      <c r="AF564" s="735"/>
      <c r="AG564" s="735"/>
      <c r="AH564" s="992"/>
      <c r="AI564" s="993" t="b">
        <f t="shared" si="36"/>
        <v>0</v>
      </c>
      <c r="AJ564" s="735"/>
      <c r="AK564" s="992"/>
      <c r="AL564" s="993" t="b">
        <f t="shared" si="37"/>
        <v>0</v>
      </c>
      <c r="AM564" s="989"/>
      <c r="AN564" s="989"/>
      <c r="AO564" s="989"/>
      <c r="AP564" s="994"/>
      <c r="AQ564" s="993" t="b">
        <f t="shared" si="38"/>
        <v>0</v>
      </c>
      <c r="AR564" s="989"/>
      <c r="AS564" s="989"/>
      <c r="AT564" s="735"/>
      <c r="AU564" s="992"/>
      <c r="AV564" s="993" t="b">
        <f t="shared" si="39"/>
        <v>0</v>
      </c>
      <c r="AW564" s="989"/>
      <c r="AX564" s="989"/>
      <c r="AY564" s="989"/>
      <c r="AZ564" s="735"/>
      <c r="BA564" s="735"/>
      <c r="BB564" s="735"/>
      <c r="BC564" s="735"/>
      <c r="BD564" s="735"/>
      <c r="BE564" s="735"/>
      <c r="BF564" s="995"/>
      <c r="BG564" s="996">
        <f ca="1" t="shared" si="40"/>
        <v>31550</v>
      </c>
      <c r="BH564" s="735"/>
      <c r="BI564" s="735"/>
      <c r="BJ564" s="735"/>
      <c r="BK564" s="864"/>
    </row>
    <row r="565" s="714" customFormat="1" customHeight="1" spans="1:63">
      <c r="A565" s="734"/>
      <c r="B565" s="735"/>
      <c r="C565" s="983"/>
      <c r="D565" s="864"/>
      <c r="E565" s="735"/>
      <c r="F565" s="984"/>
      <c r="G565" s="736"/>
      <c r="H565" s="736"/>
      <c r="I565" s="986"/>
      <c r="J565" s="736"/>
      <c r="K565" s="734"/>
      <c r="L565" s="986"/>
      <c r="M565" s="736"/>
      <c r="N565" s="987"/>
      <c r="O565" s="771"/>
      <c r="P565" s="984"/>
      <c r="Q565" s="989"/>
      <c r="R565" s="990"/>
      <c r="S565" s="991"/>
      <c r="T565" s="772"/>
      <c r="U565" s="735"/>
      <c r="V565" s="736"/>
      <c r="W565" s="735"/>
      <c r="X565" s="735"/>
      <c r="Y565" s="735"/>
      <c r="Z565" s="735"/>
      <c r="AA565" s="735"/>
      <c r="AB565" s="736"/>
      <c r="AC565" s="735"/>
      <c r="AD565" s="735"/>
      <c r="AE565" s="735"/>
      <c r="AF565" s="735"/>
      <c r="AG565" s="735"/>
      <c r="AH565" s="992"/>
      <c r="AI565" s="993" t="b">
        <f t="shared" si="36"/>
        <v>0</v>
      </c>
      <c r="AJ565" s="735"/>
      <c r="AK565" s="992"/>
      <c r="AL565" s="993" t="b">
        <f t="shared" si="37"/>
        <v>0</v>
      </c>
      <c r="AM565" s="989"/>
      <c r="AN565" s="989"/>
      <c r="AO565" s="989"/>
      <c r="AP565" s="994"/>
      <c r="AQ565" s="993" t="b">
        <f t="shared" si="38"/>
        <v>0</v>
      </c>
      <c r="AR565" s="989"/>
      <c r="AS565" s="989"/>
      <c r="AT565" s="735"/>
      <c r="AU565" s="992"/>
      <c r="AV565" s="993" t="b">
        <f t="shared" si="39"/>
        <v>0</v>
      </c>
      <c r="AW565" s="989"/>
      <c r="AX565" s="989"/>
      <c r="AY565" s="989"/>
      <c r="AZ565" s="735"/>
      <c r="BA565" s="735"/>
      <c r="BB565" s="735"/>
      <c r="BC565" s="735"/>
      <c r="BD565" s="735"/>
      <c r="BE565" s="735"/>
      <c r="BF565" s="995"/>
      <c r="BG565" s="996">
        <f ca="1" t="shared" si="40"/>
        <v>31550</v>
      </c>
      <c r="BH565" s="735"/>
      <c r="BI565" s="735"/>
      <c r="BJ565" s="735"/>
      <c r="BK565" s="864"/>
    </row>
    <row r="566" s="714" customFormat="1" customHeight="1" spans="1:63">
      <c r="A566" s="985"/>
      <c r="B566" s="735"/>
      <c r="C566" s="983"/>
      <c r="D566" s="864"/>
      <c r="E566" s="735"/>
      <c r="F566" s="984"/>
      <c r="G566" s="736"/>
      <c r="H566" s="736"/>
      <c r="I566" s="986"/>
      <c r="J566" s="736"/>
      <c r="K566" s="734"/>
      <c r="L566" s="986"/>
      <c r="M566" s="736"/>
      <c r="N566" s="987"/>
      <c r="O566" s="771"/>
      <c r="P566" s="984"/>
      <c r="Q566" s="989"/>
      <c r="R566" s="990"/>
      <c r="S566" s="991"/>
      <c r="T566" s="772"/>
      <c r="U566" s="735"/>
      <c r="V566" s="736"/>
      <c r="W566" s="735"/>
      <c r="X566" s="735"/>
      <c r="Y566" s="735"/>
      <c r="Z566" s="735"/>
      <c r="AA566" s="735"/>
      <c r="AB566" s="736"/>
      <c r="AC566" s="735"/>
      <c r="AD566" s="735"/>
      <c r="AE566" s="735"/>
      <c r="AF566" s="735"/>
      <c r="AG566" s="735"/>
      <c r="AH566" s="992"/>
      <c r="AI566" s="993" t="b">
        <f t="shared" si="36"/>
        <v>0</v>
      </c>
      <c r="AJ566" s="735"/>
      <c r="AK566" s="992"/>
      <c r="AL566" s="993" t="b">
        <f t="shared" si="37"/>
        <v>0</v>
      </c>
      <c r="AM566" s="989"/>
      <c r="AN566" s="989"/>
      <c r="AO566" s="989"/>
      <c r="AP566" s="994"/>
      <c r="AQ566" s="993" t="b">
        <f t="shared" si="38"/>
        <v>0</v>
      </c>
      <c r="AR566" s="989"/>
      <c r="AS566" s="989"/>
      <c r="AT566" s="735"/>
      <c r="AU566" s="992"/>
      <c r="AV566" s="993" t="b">
        <f t="shared" si="39"/>
        <v>0</v>
      </c>
      <c r="AW566" s="989"/>
      <c r="AX566" s="989"/>
      <c r="AY566" s="989"/>
      <c r="AZ566" s="735"/>
      <c r="BA566" s="735"/>
      <c r="BB566" s="735"/>
      <c r="BC566" s="735"/>
      <c r="BD566" s="735"/>
      <c r="BE566" s="735"/>
      <c r="BF566" s="995"/>
      <c r="BG566" s="996">
        <f ca="1" t="shared" si="40"/>
        <v>31550</v>
      </c>
      <c r="BH566" s="735"/>
      <c r="BI566" s="735"/>
      <c r="BJ566" s="735"/>
      <c r="BK566" s="864"/>
    </row>
    <row r="567" s="714" customFormat="1" customHeight="1" spans="1:63">
      <c r="A567" s="985"/>
      <c r="B567" s="735"/>
      <c r="C567" s="983"/>
      <c r="D567" s="864"/>
      <c r="E567" s="735"/>
      <c r="F567" s="984"/>
      <c r="G567" s="736"/>
      <c r="H567" s="736"/>
      <c r="I567" s="986"/>
      <c r="J567" s="736"/>
      <c r="K567" s="734"/>
      <c r="L567" s="986"/>
      <c r="M567" s="736"/>
      <c r="N567" s="987"/>
      <c r="O567" s="771"/>
      <c r="P567" s="984"/>
      <c r="Q567" s="989"/>
      <c r="R567" s="990"/>
      <c r="S567" s="991"/>
      <c r="T567" s="772"/>
      <c r="U567" s="735"/>
      <c r="V567" s="736"/>
      <c r="W567" s="735"/>
      <c r="X567" s="735"/>
      <c r="Y567" s="735"/>
      <c r="Z567" s="735"/>
      <c r="AA567" s="735"/>
      <c r="AB567" s="736"/>
      <c r="AC567" s="735"/>
      <c r="AD567" s="735"/>
      <c r="AE567" s="735"/>
      <c r="AF567" s="735"/>
      <c r="AG567" s="735"/>
      <c r="AH567" s="992"/>
      <c r="AI567" s="993" t="b">
        <f t="shared" si="36"/>
        <v>0</v>
      </c>
      <c r="AJ567" s="735"/>
      <c r="AK567" s="992"/>
      <c r="AL567" s="993" t="b">
        <f t="shared" si="37"/>
        <v>0</v>
      </c>
      <c r="AM567" s="989"/>
      <c r="AN567" s="989"/>
      <c r="AO567" s="989"/>
      <c r="AP567" s="994"/>
      <c r="AQ567" s="993" t="b">
        <f t="shared" si="38"/>
        <v>0</v>
      </c>
      <c r="AR567" s="989"/>
      <c r="AS567" s="989"/>
      <c r="AT567" s="735"/>
      <c r="AU567" s="992"/>
      <c r="AV567" s="993" t="b">
        <f t="shared" si="39"/>
        <v>0</v>
      </c>
      <c r="AW567" s="989"/>
      <c r="AX567" s="989"/>
      <c r="AY567" s="989"/>
      <c r="AZ567" s="735"/>
      <c r="BA567" s="735"/>
      <c r="BB567" s="735"/>
      <c r="BC567" s="735"/>
      <c r="BD567" s="735"/>
      <c r="BE567" s="735"/>
      <c r="BF567" s="995"/>
      <c r="BG567" s="996">
        <f ca="1" t="shared" si="40"/>
        <v>31550</v>
      </c>
      <c r="BH567" s="735"/>
      <c r="BI567" s="735"/>
      <c r="BJ567" s="735"/>
      <c r="BK567" s="864"/>
    </row>
    <row r="568" s="714" customFormat="1" customHeight="1" spans="1:63">
      <c r="A568" s="734"/>
      <c r="B568" s="735"/>
      <c r="C568" s="983"/>
      <c r="D568" s="864"/>
      <c r="E568" s="735"/>
      <c r="F568" s="984"/>
      <c r="G568" s="736"/>
      <c r="H568" s="736"/>
      <c r="I568" s="986"/>
      <c r="J568" s="736"/>
      <c r="K568" s="734"/>
      <c r="L568" s="986"/>
      <c r="M568" s="736"/>
      <c r="N568" s="987"/>
      <c r="O568" s="771"/>
      <c r="P568" s="984"/>
      <c r="Q568" s="989"/>
      <c r="R568" s="990"/>
      <c r="S568" s="991"/>
      <c r="T568" s="772"/>
      <c r="U568" s="735"/>
      <c r="V568" s="736"/>
      <c r="W568" s="735"/>
      <c r="X568" s="735"/>
      <c r="Y568" s="735"/>
      <c r="Z568" s="735"/>
      <c r="AA568" s="735"/>
      <c r="AB568" s="736"/>
      <c r="AC568" s="735"/>
      <c r="AD568" s="735"/>
      <c r="AE568" s="735"/>
      <c r="AF568" s="735"/>
      <c r="AG568" s="735"/>
      <c r="AH568" s="992"/>
      <c r="AI568" s="993" t="b">
        <f t="shared" si="36"/>
        <v>0</v>
      </c>
      <c r="AJ568" s="735"/>
      <c r="AK568" s="992"/>
      <c r="AL568" s="993" t="b">
        <f t="shared" si="37"/>
        <v>0</v>
      </c>
      <c r="AM568" s="989"/>
      <c r="AN568" s="989"/>
      <c r="AO568" s="989"/>
      <c r="AP568" s="994"/>
      <c r="AQ568" s="993" t="b">
        <f t="shared" si="38"/>
        <v>0</v>
      </c>
      <c r="AR568" s="989"/>
      <c r="AS568" s="989"/>
      <c r="AT568" s="735"/>
      <c r="AU568" s="992"/>
      <c r="AV568" s="993" t="b">
        <f t="shared" si="39"/>
        <v>0</v>
      </c>
      <c r="AW568" s="989"/>
      <c r="AX568" s="989"/>
      <c r="AY568" s="989"/>
      <c r="AZ568" s="735"/>
      <c r="BA568" s="735"/>
      <c r="BB568" s="735"/>
      <c r="BC568" s="735"/>
      <c r="BD568" s="735"/>
      <c r="BE568" s="735"/>
      <c r="BF568" s="995"/>
      <c r="BG568" s="996">
        <f ca="1" t="shared" si="40"/>
        <v>31550</v>
      </c>
      <c r="BH568" s="735"/>
      <c r="BI568" s="735"/>
      <c r="BJ568" s="735"/>
      <c r="BK568" s="864"/>
    </row>
    <row r="569" s="714" customFormat="1" customHeight="1" spans="1:63">
      <c r="A569" s="985"/>
      <c r="B569" s="735"/>
      <c r="C569" s="983"/>
      <c r="D569" s="864"/>
      <c r="E569" s="735"/>
      <c r="F569" s="984"/>
      <c r="G569" s="736"/>
      <c r="H569" s="736"/>
      <c r="I569" s="986"/>
      <c r="J569" s="736"/>
      <c r="K569" s="734"/>
      <c r="L569" s="986"/>
      <c r="M569" s="736"/>
      <c r="N569" s="987"/>
      <c r="O569" s="771"/>
      <c r="P569" s="984"/>
      <c r="Q569" s="989"/>
      <c r="R569" s="990"/>
      <c r="S569" s="991"/>
      <c r="T569" s="772"/>
      <c r="U569" s="735"/>
      <c r="V569" s="736"/>
      <c r="W569" s="735"/>
      <c r="X569" s="735"/>
      <c r="Y569" s="735"/>
      <c r="Z569" s="735"/>
      <c r="AA569" s="735"/>
      <c r="AB569" s="736"/>
      <c r="AC569" s="735"/>
      <c r="AD569" s="735"/>
      <c r="AE569" s="735"/>
      <c r="AF569" s="735"/>
      <c r="AG569" s="735"/>
      <c r="AH569" s="992"/>
      <c r="AI569" s="993" t="b">
        <f t="shared" si="36"/>
        <v>0</v>
      </c>
      <c r="AJ569" s="735"/>
      <c r="AK569" s="992"/>
      <c r="AL569" s="993" t="b">
        <f t="shared" si="37"/>
        <v>0</v>
      </c>
      <c r="AM569" s="989"/>
      <c r="AN569" s="989"/>
      <c r="AO569" s="989"/>
      <c r="AP569" s="994"/>
      <c r="AQ569" s="993" t="b">
        <f t="shared" si="38"/>
        <v>0</v>
      </c>
      <c r="AR569" s="989"/>
      <c r="AS569" s="989"/>
      <c r="AT569" s="735"/>
      <c r="AU569" s="992"/>
      <c r="AV569" s="993" t="b">
        <f t="shared" si="39"/>
        <v>0</v>
      </c>
      <c r="AW569" s="989"/>
      <c r="AX569" s="989"/>
      <c r="AY569" s="989"/>
      <c r="AZ569" s="735"/>
      <c r="BA569" s="735"/>
      <c r="BB569" s="735"/>
      <c r="BC569" s="735"/>
      <c r="BD569" s="735"/>
      <c r="BE569" s="735"/>
      <c r="BF569" s="995"/>
      <c r="BG569" s="996">
        <f ca="1" t="shared" si="40"/>
        <v>31550</v>
      </c>
      <c r="BH569" s="735"/>
      <c r="BI569" s="735"/>
      <c r="BJ569" s="735"/>
      <c r="BK569" s="864"/>
    </row>
    <row r="570" s="714" customFormat="1" customHeight="1" spans="1:63">
      <c r="A570" s="985"/>
      <c r="B570" s="735"/>
      <c r="C570" s="983"/>
      <c r="D570" s="864"/>
      <c r="E570" s="735"/>
      <c r="F570" s="984"/>
      <c r="G570" s="736"/>
      <c r="H570" s="736"/>
      <c r="I570" s="986"/>
      <c r="J570" s="736"/>
      <c r="K570" s="734"/>
      <c r="L570" s="986"/>
      <c r="M570" s="736"/>
      <c r="N570" s="987"/>
      <c r="O570" s="771"/>
      <c r="P570" s="984"/>
      <c r="Q570" s="989"/>
      <c r="R570" s="990"/>
      <c r="S570" s="991"/>
      <c r="T570" s="772"/>
      <c r="U570" s="735"/>
      <c r="V570" s="736"/>
      <c r="W570" s="735"/>
      <c r="X570" s="735"/>
      <c r="Y570" s="735"/>
      <c r="Z570" s="735"/>
      <c r="AA570" s="735"/>
      <c r="AB570" s="736"/>
      <c r="AC570" s="735"/>
      <c r="AD570" s="735"/>
      <c r="AE570" s="735"/>
      <c r="AF570" s="735"/>
      <c r="AG570" s="735"/>
      <c r="AH570" s="992"/>
      <c r="AI570" s="993" t="b">
        <f t="shared" si="36"/>
        <v>0</v>
      </c>
      <c r="AJ570" s="735"/>
      <c r="AK570" s="992"/>
      <c r="AL570" s="993" t="b">
        <f t="shared" si="37"/>
        <v>0</v>
      </c>
      <c r="AM570" s="989"/>
      <c r="AN570" s="989"/>
      <c r="AO570" s="989"/>
      <c r="AP570" s="994"/>
      <c r="AQ570" s="993" t="b">
        <f t="shared" si="38"/>
        <v>0</v>
      </c>
      <c r="AR570" s="989"/>
      <c r="AS570" s="989"/>
      <c r="AT570" s="735"/>
      <c r="AU570" s="992"/>
      <c r="AV570" s="993" t="b">
        <f t="shared" si="39"/>
        <v>0</v>
      </c>
      <c r="AW570" s="989"/>
      <c r="AX570" s="989"/>
      <c r="AY570" s="989"/>
      <c r="AZ570" s="735"/>
      <c r="BA570" s="735"/>
      <c r="BB570" s="735"/>
      <c r="BC570" s="735"/>
      <c r="BD570" s="735"/>
      <c r="BE570" s="735"/>
      <c r="BF570" s="995"/>
      <c r="BG570" s="996">
        <f ca="1" t="shared" si="40"/>
        <v>31550</v>
      </c>
      <c r="BH570" s="735"/>
      <c r="BI570" s="735"/>
      <c r="BJ570" s="735"/>
      <c r="BK570" s="864"/>
    </row>
    <row r="571" s="714" customFormat="1" customHeight="1" spans="1:63">
      <c r="A571" s="734"/>
      <c r="B571" s="735"/>
      <c r="C571" s="983"/>
      <c r="D571" s="864"/>
      <c r="E571" s="735"/>
      <c r="F571" s="984"/>
      <c r="G571" s="736"/>
      <c r="H571" s="736"/>
      <c r="I571" s="986"/>
      <c r="J571" s="736"/>
      <c r="K571" s="734"/>
      <c r="L571" s="986"/>
      <c r="M571" s="736"/>
      <c r="N571" s="987"/>
      <c r="O571" s="771"/>
      <c r="P571" s="984"/>
      <c r="Q571" s="989"/>
      <c r="R571" s="990"/>
      <c r="S571" s="991"/>
      <c r="T571" s="772"/>
      <c r="U571" s="735"/>
      <c r="V571" s="736"/>
      <c r="W571" s="735"/>
      <c r="X571" s="735"/>
      <c r="Y571" s="735"/>
      <c r="Z571" s="735"/>
      <c r="AA571" s="735"/>
      <c r="AB571" s="736"/>
      <c r="AC571" s="735"/>
      <c r="AD571" s="735"/>
      <c r="AE571" s="735"/>
      <c r="AF571" s="735"/>
      <c r="AG571" s="735"/>
      <c r="AH571" s="992"/>
      <c r="AI571" s="993" t="b">
        <f t="shared" si="36"/>
        <v>0</v>
      </c>
      <c r="AJ571" s="735"/>
      <c r="AK571" s="992"/>
      <c r="AL571" s="993" t="b">
        <f t="shared" si="37"/>
        <v>0</v>
      </c>
      <c r="AM571" s="989"/>
      <c r="AN571" s="989"/>
      <c r="AO571" s="989"/>
      <c r="AP571" s="994"/>
      <c r="AQ571" s="993" t="b">
        <f t="shared" si="38"/>
        <v>0</v>
      </c>
      <c r="AR571" s="989"/>
      <c r="AS571" s="989"/>
      <c r="AT571" s="735"/>
      <c r="AU571" s="992"/>
      <c r="AV571" s="993" t="b">
        <f t="shared" si="39"/>
        <v>0</v>
      </c>
      <c r="AW571" s="989"/>
      <c r="AX571" s="989"/>
      <c r="AY571" s="989"/>
      <c r="AZ571" s="735"/>
      <c r="BA571" s="735"/>
      <c r="BB571" s="735"/>
      <c r="BC571" s="735"/>
      <c r="BD571" s="735"/>
      <c r="BE571" s="735"/>
      <c r="BF571" s="995"/>
      <c r="BG571" s="996">
        <f ca="1" t="shared" si="40"/>
        <v>31550</v>
      </c>
      <c r="BH571" s="735"/>
      <c r="BI571" s="735"/>
      <c r="BJ571" s="735"/>
      <c r="BK571" s="864"/>
    </row>
    <row r="572" s="714" customFormat="1" customHeight="1" spans="1:63">
      <c r="A572" s="985"/>
      <c r="B572" s="735"/>
      <c r="C572" s="983"/>
      <c r="D572" s="864"/>
      <c r="E572" s="735"/>
      <c r="F572" s="984"/>
      <c r="G572" s="736"/>
      <c r="H572" s="736"/>
      <c r="I572" s="986"/>
      <c r="J572" s="736"/>
      <c r="K572" s="734"/>
      <c r="L572" s="986"/>
      <c r="M572" s="736"/>
      <c r="N572" s="987"/>
      <c r="O572" s="771"/>
      <c r="P572" s="984"/>
      <c r="Q572" s="989"/>
      <c r="R572" s="990"/>
      <c r="S572" s="991"/>
      <c r="T572" s="772"/>
      <c r="U572" s="735"/>
      <c r="V572" s="736"/>
      <c r="W572" s="735"/>
      <c r="X572" s="735"/>
      <c r="Y572" s="735"/>
      <c r="Z572" s="735"/>
      <c r="AA572" s="735"/>
      <c r="AB572" s="736"/>
      <c r="AC572" s="735"/>
      <c r="AD572" s="735"/>
      <c r="AE572" s="735"/>
      <c r="AF572" s="735"/>
      <c r="AG572" s="735"/>
      <c r="AH572" s="992"/>
      <c r="AI572" s="993" t="b">
        <f t="shared" si="36"/>
        <v>0</v>
      </c>
      <c r="AJ572" s="735"/>
      <c r="AK572" s="992"/>
      <c r="AL572" s="993" t="b">
        <f t="shared" si="37"/>
        <v>0</v>
      </c>
      <c r="AM572" s="989"/>
      <c r="AN572" s="989"/>
      <c r="AO572" s="989"/>
      <c r="AP572" s="994"/>
      <c r="AQ572" s="993" t="b">
        <f t="shared" si="38"/>
        <v>0</v>
      </c>
      <c r="AR572" s="989"/>
      <c r="AS572" s="989"/>
      <c r="AT572" s="735"/>
      <c r="AU572" s="992"/>
      <c r="AV572" s="993" t="b">
        <f t="shared" si="39"/>
        <v>0</v>
      </c>
      <c r="AW572" s="989"/>
      <c r="AX572" s="989"/>
      <c r="AY572" s="989"/>
      <c r="AZ572" s="735"/>
      <c r="BA572" s="735"/>
      <c r="BB572" s="735"/>
      <c r="BC572" s="735"/>
      <c r="BD572" s="735"/>
      <c r="BE572" s="735"/>
      <c r="BF572" s="995"/>
      <c r="BG572" s="996">
        <f ca="1" t="shared" si="40"/>
        <v>31550</v>
      </c>
      <c r="BH572" s="735"/>
      <c r="BI572" s="735"/>
      <c r="BJ572" s="735"/>
      <c r="BK572" s="864"/>
    </row>
    <row r="573" s="714" customFormat="1" customHeight="1" spans="1:63">
      <c r="A573" s="985"/>
      <c r="B573" s="735"/>
      <c r="C573" s="983"/>
      <c r="D573" s="864"/>
      <c r="E573" s="735"/>
      <c r="F573" s="984"/>
      <c r="G573" s="736"/>
      <c r="H573" s="736"/>
      <c r="I573" s="986"/>
      <c r="J573" s="736"/>
      <c r="K573" s="734"/>
      <c r="L573" s="986"/>
      <c r="M573" s="736"/>
      <c r="N573" s="987"/>
      <c r="O573" s="771"/>
      <c r="P573" s="984"/>
      <c r="Q573" s="989"/>
      <c r="R573" s="990"/>
      <c r="S573" s="991"/>
      <c r="T573" s="772"/>
      <c r="U573" s="735"/>
      <c r="V573" s="736"/>
      <c r="W573" s="735"/>
      <c r="X573" s="735"/>
      <c r="Y573" s="735"/>
      <c r="Z573" s="735"/>
      <c r="AA573" s="735"/>
      <c r="AB573" s="736"/>
      <c r="AC573" s="735"/>
      <c r="AD573" s="735"/>
      <c r="AE573" s="735"/>
      <c r="AF573" s="735"/>
      <c r="AG573" s="735"/>
      <c r="AH573" s="992"/>
      <c r="AI573" s="993" t="b">
        <f t="shared" si="36"/>
        <v>0</v>
      </c>
      <c r="AJ573" s="735"/>
      <c r="AK573" s="992"/>
      <c r="AL573" s="993" t="b">
        <f t="shared" si="37"/>
        <v>0</v>
      </c>
      <c r="AM573" s="989"/>
      <c r="AN573" s="989"/>
      <c r="AO573" s="989"/>
      <c r="AP573" s="994"/>
      <c r="AQ573" s="993" t="b">
        <f t="shared" si="38"/>
        <v>0</v>
      </c>
      <c r="AR573" s="989"/>
      <c r="AS573" s="989"/>
      <c r="AT573" s="735"/>
      <c r="AU573" s="992"/>
      <c r="AV573" s="993" t="b">
        <f t="shared" si="39"/>
        <v>0</v>
      </c>
      <c r="AW573" s="989"/>
      <c r="AX573" s="989"/>
      <c r="AY573" s="989"/>
      <c r="AZ573" s="735"/>
      <c r="BA573" s="735"/>
      <c r="BB573" s="735"/>
      <c r="BC573" s="735"/>
      <c r="BD573" s="735"/>
      <c r="BE573" s="735"/>
      <c r="BF573" s="995"/>
      <c r="BG573" s="996">
        <f ca="1" t="shared" si="40"/>
        <v>31550</v>
      </c>
      <c r="BH573" s="735"/>
      <c r="BI573" s="735"/>
      <c r="BJ573" s="735"/>
      <c r="BK573" s="864"/>
    </row>
    <row r="574" s="714" customFormat="1" customHeight="1" spans="1:63">
      <c r="A574" s="734"/>
      <c r="B574" s="735"/>
      <c r="C574" s="983"/>
      <c r="D574" s="864"/>
      <c r="E574" s="735"/>
      <c r="F574" s="984"/>
      <c r="G574" s="736"/>
      <c r="H574" s="736"/>
      <c r="I574" s="986"/>
      <c r="J574" s="736"/>
      <c r="K574" s="734"/>
      <c r="L574" s="986"/>
      <c r="M574" s="736"/>
      <c r="N574" s="987"/>
      <c r="O574" s="771"/>
      <c r="P574" s="984"/>
      <c r="Q574" s="989"/>
      <c r="R574" s="990"/>
      <c r="S574" s="991"/>
      <c r="T574" s="772"/>
      <c r="U574" s="735"/>
      <c r="V574" s="736"/>
      <c r="W574" s="735"/>
      <c r="X574" s="735"/>
      <c r="Y574" s="735"/>
      <c r="Z574" s="735"/>
      <c r="AA574" s="735"/>
      <c r="AB574" s="736"/>
      <c r="AC574" s="735"/>
      <c r="AD574" s="735"/>
      <c r="AE574" s="735"/>
      <c r="AF574" s="735"/>
      <c r="AG574" s="735"/>
      <c r="AH574" s="992"/>
      <c r="AI574" s="993" t="b">
        <f t="shared" si="36"/>
        <v>0</v>
      </c>
      <c r="AJ574" s="735"/>
      <c r="AK574" s="992"/>
      <c r="AL574" s="993" t="b">
        <f t="shared" si="37"/>
        <v>0</v>
      </c>
      <c r="AM574" s="989"/>
      <c r="AN574" s="989"/>
      <c r="AO574" s="989"/>
      <c r="AP574" s="994"/>
      <c r="AQ574" s="993" t="b">
        <f t="shared" si="38"/>
        <v>0</v>
      </c>
      <c r="AR574" s="989"/>
      <c r="AS574" s="989"/>
      <c r="AT574" s="735"/>
      <c r="AU574" s="992"/>
      <c r="AV574" s="993" t="b">
        <f t="shared" si="39"/>
        <v>0</v>
      </c>
      <c r="AW574" s="989"/>
      <c r="AX574" s="989"/>
      <c r="AY574" s="989"/>
      <c r="AZ574" s="735"/>
      <c r="BA574" s="735"/>
      <c r="BB574" s="735"/>
      <c r="BC574" s="735"/>
      <c r="BD574" s="735"/>
      <c r="BE574" s="735"/>
      <c r="BF574" s="995"/>
      <c r="BG574" s="996">
        <f ca="1" t="shared" si="40"/>
        <v>31550</v>
      </c>
      <c r="BH574" s="735"/>
      <c r="BI574" s="735"/>
      <c r="BJ574" s="735"/>
      <c r="BK574" s="864"/>
    </row>
    <row r="575" s="714" customFormat="1" customHeight="1" spans="1:63">
      <c r="A575" s="985"/>
      <c r="B575" s="735"/>
      <c r="C575" s="983"/>
      <c r="D575" s="864"/>
      <c r="E575" s="735"/>
      <c r="F575" s="984"/>
      <c r="G575" s="736"/>
      <c r="H575" s="736"/>
      <c r="I575" s="986"/>
      <c r="J575" s="736"/>
      <c r="K575" s="734"/>
      <c r="L575" s="986"/>
      <c r="M575" s="736"/>
      <c r="N575" s="987"/>
      <c r="O575" s="771"/>
      <c r="P575" s="984"/>
      <c r="Q575" s="989"/>
      <c r="R575" s="990"/>
      <c r="S575" s="991"/>
      <c r="T575" s="772"/>
      <c r="U575" s="735"/>
      <c r="V575" s="736"/>
      <c r="W575" s="735"/>
      <c r="X575" s="735"/>
      <c r="Y575" s="735"/>
      <c r="Z575" s="735"/>
      <c r="AA575" s="735"/>
      <c r="AB575" s="736"/>
      <c r="AC575" s="735"/>
      <c r="AD575" s="735"/>
      <c r="AE575" s="735"/>
      <c r="AF575" s="735"/>
      <c r="AG575" s="735"/>
      <c r="AH575" s="992"/>
      <c r="AI575" s="993" t="b">
        <f t="shared" si="36"/>
        <v>0</v>
      </c>
      <c r="AJ575" s="735"/>
      <c r="AK575" s="992"/>
      <c r="AL575" s="993" t="b">
        <f t="shared" si="37"/>
        <v>0</v>
      </c>
      <c r="AM575" s="989"/>
      <c r="AN575" s="989"/>
      <c r="AO575" s="989"/>
      <c r="AP575" s="994"/>
      <c r="AQ575" s="993" t="b">
        <f t="shared" si="38"/>
        <v>0</v>
      </c>
      <c r="AR575" s="989"/>
      <c r="AS575" s="989"/>
      <c r="AT575" s="735"/>
      <c r="AU575" s="992"/>
      <c r="AV575" s="993" t="b">
        <f t="shared" si="39"/>
        <v>0</v>
      </c>
      <c r="AW575" s="989"/>
      <c r="AX575" s="989"/>
      <c r="AY575" s="989"/>
      <c r="AZ575" s="735"/>
      <c r="BA575" s="735"/>
      <c r="BB575" s="735"/>
      <c r="BC575" s="735"/>
      <c r="BD575" s="735"/>
      <c r="BE575" s="735"/>
      <c r="BF575" s="995"/>
      <c r="BG575" s="996">
        <f ca="1" t="shared" si="40"/>
        <v>31550</v>
      </c>
      <c r="BH575" s="735"/>
      <c r="BI575" s="735"/>
      <c r="BJ575" s="735"/>
      <c r="BK575" s="864"/>
    </row>
    <row r="576" s="714" customFormat="1" customHeight="1" spans="1:63">
      <c r="A576" s="985"/>
      <c r="B576" s="735"/>
      <c r="C576" s="983"/>
      <c r="D576" s="864"/>
      <c r="E576" s="735"/>
      <c r="F576" s="984"/>
      <c r="G576" s="736"/>
      <c r="H576" s="736"/>
      <c r="I576" s="986"/>
      <c r="J576" s="736"/>
      <c r="K576" s="734"/>
      <c r="L576" s="986"/>
      <c r="M576" s="736"/>
      <c r="N576" s="987"/>
      <c r="O576" s="771"/>
      <c r="P576" s="984"/>
      <c r="Q576" s="989"/>
      <c r="R576" s="990"/>
      <c r="S576" s="991"/>
      <c r="T576" s="772"/>
      <c r="U576" s="735"/>
      <c r="V576" s="736"/>
      <c r="W576" s="735"/>
      <c r="X576" s="735"/>
      <c r="Y576" s="735"/>
      <c r="Z576" s="735"/>
      <c r="AA576" s="735"/>
      <c r="AB576" s="736"/>
      <c r="AC576" s="735"/>
      <c r="AD576" s="735"/>
      <c r="AE576" s="735"/>
      <c r="AF576" s="735"/>
      <c r="AG576" s="735"/>
      <c r="AH576" s="992"/>
      <c r="AI576" s="993" t="b">
        <f t="shared" si="36"/>
        <v>0</v>
      </c>
      <c r="AJ576" s="735"/>
      <c r="AK576" s="992"/>
      <c r="AL576" s="993" t="b">
        <f t="shared" si="37"/>
        <v>0</v>
      </c>
      <c r="AM576" s="989"/>
      <c r="AN576" s="989"/>
      <c r="AO576" s="989"/>
      <c r="AP576" s="994"/>
      <c r="AQ576" s="993" t="b">
        <f t="shared" si="38"/>
        <v>0</v>
      </c>
      <c r="AR576" s="989"/>
      <c r="AS576" s="989"/>
      <c r="AT576" s="735"/>
      <c r="AU576" s="992"/>
      <c r="AV576" s="993" t="b">
        <f t="shared" si="39"/>
        <v>0</v>
      </c>
      <c r="AW576" s="989"/>
      <c r="AX576" s="989"/>
      <c r="AY576" s="989"/>
      <c r="AZ576" s="735"/>
      <c r="BA576" s="735"/>
      <c r="BB576" s="735"/>
      <c r="BC576" s="735"/>
      <c r="BD576" s="735"/>
      <c r="BE576" s="735"/>
      <c r="BF576" s="995"/>
      <c r="BG576" s="996">
        <f ca="1" t="shared" si="40"/>
        <v>31550</v>
      </c>
      <c r="BH576" s="735"/>
      <c r="BI576" s="735"/>
      <c r="BJ576" s="735"/>
      <c r="BK576" s="864"/>
    </row>
    <row r="577" s="714" customFormat="1" customHeight="1" spans="1:63">
      <c r="A577" s="734"/>
      <c r="B577" s="735"/>
      <c r="C577" s="983"/>
      <c r="D577" s="864"/>
      <c r="E577" s="735"/>
      <c r="F577" s="984"/>
      <c r="G577" s="736"/>
      <c r="H577" s="736"/>
      <c r="I577" s="986"/>
      <c r="J577" s="736"/>
      <c r="K577" s="734"/>
      <c r="L577" s="986"/>
      <c r="M577" s="736"/>
      <c r="N577" s="987"/>
      <c r="O577" s="771"/>
      <c r="P577" s="984"/>
      <c r="Q577" s="989"/>
      <c r="R577" s="990"/>
      <c r="S577" s="991"/>
      <c r="T577" s="772"/>
      <c r="U577" s="735"/>
      <c r="V577" s="736"/>
      <c r="W577" s="735"/>
      <c r="X577" s="735"/>
      <c r="Y577" s="735"/>
      <c r="Z577" s="735"/>
      <c r="AA577" s="735"/>
      <c r="AB577" s="736"/>
      <c r="AC577" s="735"/>
      <c r="AD577" s="735"/>
      <c r="AE577" s="735"/>
      <c r="AF577" s="735"/>
      <c r="AG577" s="735"/>
      <c r="AH577" s="992"/>
      <c r="AI577" s="993" t="b">
        <f t="shared" si="36"/>
        <v>0</v>
      </c>
      <c r="AJ577" s="735"/>
      <c r="AK577" s="992"/>
      <c r="AL577" s="993" t="b">
        <f t="shared" si="37"/>
        <v>0</v>
      </c>
      <c r="AM577" s="989"/>
      <c r="AN577" s="989"/>
      <c r="AO577" s="989"/>
      <c r="AP577" s="994"/>
      <c r="AQ577" s="993" t="b">
        <f t="shared" si="38"/>
        <v>0</v>
      </c>
      <c r="AR577" s="989"/>
      <c r="AS577" s="989"/>
      <c r="AT577" s="735"/>
      <c r="AU577" s="992"/>
      <c r="AV577" s="993" t="b">
        <f t="shared" si="39"/>
        <v>0</v>
      </c>
      <c r="AW577" s="989"/>
      <c r="AX577" s="989"/>
      <c r="AY577" s="989"/>
      <c r="AZ577" s="735"/>
      <c r="BA577" s="735"/>
      <c r="BB577" s="735"/>
      <c r="BC577" s="735"/>
      <c r="BD577" s="735"/>
      <c r="BE577" s="735"/>
      <c r="BF577" s="995"/>
      <c r="BG577" s="996">
        <f ca="1" t="shared" si="40"/>
        <v>31550</v>
      </c>
      <c r="BH577" s="735"/>
      <c r="BI577" s="735"/>
      <c r="BJ577" s="735"/>
      <c r="BK577" s="864"/>
    </row>
    <row r="578" s="714" customFormat="1" customHeight="1" spans="1:63">
      <c r="A578" s="985"/>
      <c r="B578" s="735"/>
      <c r="C578" s="983"/>
      <c r="D578" s="864"/>
      <c r="E578" s="735"/>
      <c r="F578" s="984"/>
      <c r="G578" s="736"/>
      <c r="H578" s="736"/>
      <c r="I578" s="986"/>
      <c r="J578" s="736"/>
      <c r="K578" s="734"/>
      <c r="L578" s="986"/>
      <c r="M578" s="736"/>
      <c r="N578" s="987"/>
      <c r="O578" s="771"/>
      <c r="P578" s="984"/>
      <c r="Q578" s="989"/>
      <c r="R578" s="990"/>
      <c r="S578" s="991"/>
      <c r="T578" s="772"/>
      <c r="U578" s="735"/>
      <c r="V578" s="736"/>
      <c r="W578" s="735"/>
      <c r="X578" s="735"/>
      <c r="Y578" s="735"/>
      <c r="Z578" s="735"/>
      <c r="AA578" s="735"/>
      <c r="AB578" s="736"/>
      <c r="AC578" s="735"/>
      <c r="AD578" s="735"/>
      <c r="AE578" s="735"/>
      <c r="AF578" s="735"/>
      <c r="AG578" s="735"/>
      <c r="AH578" s="992"/>
      <c r="AI578" s="993" t="b">
        <f t="shared" si="36"/>
        <v>0</v>
      </c>
      <c r="AJ578" s="735"/>
      <c r="AK578" s="992"/>
      <c r="AL578" s="993" t="b">
        <f t="shared" si="37"/>
        <v>0</v>
      </c>
      <c r="AM578" s="989"/>
      <c r="AN578" s="989"/>
      <c r="AO578" s="989"/>
      <c r="AP578" s="994"/>
      <c r="AQ578" s="993" t="b">
        <f t="shared" si="38"/>
        <v>0</v>
      </c>
      <c r="AR578" s="989"/>
      <c r="AS578" s="989"/>
      <c r="AT578" s="735"/>
      <c r="AU578" s="992"/>
      <c r="AV578" s="993" t="b">
        <f t="shared" si="39"/>
        <v>0</v>
      </c>
      <c r="AW578" s="989"/>
      <c r="AX578" s="989"/>
      <c r="AY578" s="989"/>
      <c r="AZ578" s="735"/>
      <c r="BA578" s="735"/>
      <c r="BB578" s="735"/>
      <c r="BC578" s="735"/>
      <c r="BD578" s="735"/>
      <c r="BE578" s="735"/>
      <c r="BF578" s="995"/>
      <c r="BG578" s="996">
        <f ca="1" t="shared" si="40"/>
        <v>31550</v>
      </c>
      <c r="BH578" s="735"/>
      <c r="BI578" s="735"/>
      <c r="BJ578" s="735"/>
      <c r="BK578" s="864"/>
    </row>
    <row r="579" s="714" customFormat="1" customHeight="1" spans="1:63">
      <c r="A579" s="985"/>
      <c r="B579" s="735"/>
      <c r="C579" s="983"/>
      <c r="D579" s="864"/>
      <c r="E579" s="735"/>
      <c r="F579" s="984"/>
      <c r="G579" s="736"/>
      <c r="H579" s="736"/>
      <c r="I579" s="986"/>
      <c r="J579" s="736"/>
      <c r="K579" s="734"/>
      <c r="L579" s="986"/>
      <c r="M579" s="736"/>
      <c r="N579" s="987"/>
      <c r="O579" s="771"/>
      <c r="P579" s="984"/>
      <c r="Q579" s="989"/>
      <c r="R579" s="990"/>
      <c r="S579" s="991"/>
      <c r="T579" s="772"/>
      <c r="U579" s="735"/>
      <c r="V579" s="736"/>
      <c r="W579" s="735"/>
      <c r="X579" s="735"/>
      <c r="Y579" s="735"/>
      <c r="Z579" s="735"/>
      <c r="AA579" s="735"/>
      <c r="AB579" s="736"/>
      <c r="AC579" s="735"/>
      <c r="AD579" s="735"/>
      <c r="AE579" s="735"/>
      <c r="AF579" s="735"/>
      <c r="AG579" s="735"/>
      <c r="AH579" s="992"/>
      <c r="AI579" s="993" t="b">
        <f t="shared" si="36"/>
        <v>0</v>
      </c>
      <c r="AJ579" s="735"/>
      <c r="AK579" s="992"/>
      <c r="AL579" s="993" t="b">
        <f t="shared" si="37"/>
        <v>0</v>
      </c>
      <c r="AM579" s="989"/>
      <c r="AN579" s="989"/>
      <c r="AO579" s="989"/>
      <c r="AP579" s="994"/>
      <c r="AQ579" s="993" t="b">
        <f t="shared" si="38"/>
        <v>0</v>
      </c>
      <c r="AR579" s="989"/>
      <c r="AS579" s="989"/>
      <c r="AT579" s="735"/>
      <c r="AU579" s="992"/>
      <c r="AV579" s="993" t="b">
        <f t="shared" si="39"/>
        <v>0</v>
      </c>
      <c r="AW579" s="989"/>
      <c r="AX579" s="989"/>
      <c r="AY579" s="989"/>
      <c r="AZ579" s="735"/>
      <c r="BA579" s="735"/>
      <c r="BB579" s="735"/>
      <c r="BC579" s="735"/>
      <c r="BD579" s="735"/>
      <c r="BE579" s="735"/>
      <c r="BF579" s="995"/>
      <c r="BG579" s="996">
        <f ca="1" t="shared" si="40"/>
        <v>31550</v>
      </c>
      <c r="BH579" s="735"/>
      <c r="BI579" s="735"/>
      <c r="BJ579" s="735"/>
      <c r="BK579" s="864"/>
    </row>
    <row r="580" s="714" customFormat="1" customHeight="1" spans="1:63">
      <c r="A580" s="734"/>
      <c r="B580" s="735"/>
      <c r="C580" s="983"/>
      <c r="D580" s="864"/>
      <c r="E580" s="735"/>
      <c r="F580" s="984"/>
      <c r="G580" s="736"/>
      <c r="H580" s="736"/>
      <c r="I580" s="986"/>
      <c r="J580" s="736"/>
      <c r="K580" s="734"/>
      <c r="L580" s="986"/>
      <c r="M580" s="736"/>
      <c r="N580" s="987"/>
      <c r="O580" s="771"/>
      <c r="P580" s="984"/>
      <c r="Q580" s="989"/>
      <c r="R580" s="990"/>
      <c r="S580" s="991"/>
      <c r="T580" s="772"/>
      <c r="U580" s="735"/>
      <c r="V580" s="736"/>
      <c r="W580" s="735"/>
      <c r="X580" s="735"/>
      <c r="Y580" s="735"/>
      <c r="Z580" s="735"/>
      <c r="AA580" s="735"/>
      <c r="AB580" s="736"/>
      <c r="AC580" s="735"/>
      <c r="AD580" s="735"/>
      <c r="AE580" s="735"/>
      <c r="AF580" s="735"/>
      <c r="AG580" s="735"/>
      <c r="AH580" s="992"/>
      <c r="AI580" s="993" t="b">
        <f t="shared" si="36"/>
        <v>0</v>
      </c>
      <c r="AJ580" s="735"/>
      <c r="AK580" s="992"/>
      <c r="AL580" s="993" t="b">
        <f t="shared" si="37"/>
        <v>0</v>
      </c>
      <c r="AM580" s="989"/>
      <c r="AN580" s="989"/>
      <c r="AO580" s="989"/>
      <c r="AP580" s="994"/>
      <c r="AQ580" s="993" t="b">
        <f t="shared" si="38"/>
        <v>0</v>
      </c>
      <c r="AR580" s="989"/>
      <c r="AS580" s="989"/>
      <c r="AT580" s="735"/>
      <c r="AU580" s="992"/>
      <c r="AV580" s="993" t="b">
        <f t="shared" si="39"/>
        <v>0</v>
      </c>
      <c r="AW580" s="989"/>
      <c r="AX580" s="989"/>
      <c r="AY580" s="989"/>
      <c r="AZ580" s="735"/>
      <c r="BA580" s="735"/>
      <c r="BB580" s="735"/>
      <c r="BC580" s="735"/>
      <c r="BD580" s="735"/>
      <c r="BE580" s="735"/>
      <c r="BF580" s="995"/>
      <c r="BG580" s="996">
        <f ca="1" t="shared" si="40"/>
        <v>31550</v>
      </c>
      <c r="BH580" s="735"/>
      <c r="BI580" s="735"/>
      <c r="BJ580" s="735"/>
      <c r="BK580" s="864"/>
    </row>
    <row r="581" s="714" customFormat="1" customHeight="1" spans="1:63">
      <c r="A581" s="985"/>
      <c r="B581" s="735"/>
      <c r="C581" s="983"/>
      <c r="D581" s="864"/>
      <c r="E581" s="735"/>
      <c r="F581" s="984"/>
      <c r="G581" s="736"/>
      <c r="H581" s="736"/>
      <c r="I581" s="986"/>
      <c r="J581" s="736"/>
      <c r="K581" s="734"/>
      <c r="L581" s="986"/>
      <c r="M581" s="736"/>
      <c r="N581" s="987"/>
      <c r="O581" s="771"/>
      <c r="P581" s="984"/>
      <c r="Q581" s="989"/>
      <c r="R581" s="990"/>
      <c r="S581" s="991"/>
      <c r="T581" s="772"/>
      <c r="U581" s="735"/>
      <c r="V581" s="736"/>
      <c r="W581" s="735"/>
      <c r="X581" s="735"/>
      <c r="Y581" s="735"/>
      <c r="Z581" s="735"/>
      <c r="AA581" s="735"/>
      <c r="AB581" s="736"/>
      <c r="AC581" s="735"/>
      <c r="AD581" s="735"/>
      <c r="AE581" s="735"/>
      <c r="AF581" s="735"/>
      <c r="AG581" s="735"/>
      <c r="AH581" s="992"/>
      <c r="AI581" s="993" t="b">
        <f t="shared" si="36"/>
        <v>0</v>
      </c>
      <c r="AJ581" s="735"/>
      <c r="AK581" s="992"/>
      <c r="AL581" s="993" t="b">
        <f t="shared" si="37"/>
        <v>0</v>
      </c>
      <c r="AM581" s="989"/>
      <c r="AN581" s="989"/>
      <c r="AO581" s="989"/>
      <c r="AP581" s="994"/>
      <c r="AQ581" s="993" t="b">
        <f t="shared" si="38"/>
        <v>0</v>
      </c>
      <c r="AR581" s="989"/>
      <c r="AS581" s="989"/>
      <c r="AT581" s="735"/>
      <c r="AU581" s="992"/>
      <c r="AV581" s="993" t="b">
        <f t="shared" si="39"/>
        <v>0</v>
      </c>
      <c r="AW581" s="989"/>
      <c r="AX581" s="989"/>
      <c r="AY581" s="989"/>
      <c r="AZ581" s="735"/>
      <c r="BA581" s="735"/>
      <c r="BB581" s="735"/>
      <c r="BC581" s="735"/>
      <c r="BD581" s="735"/>
      <c r="BE581" s="735"/>
      <c r="BF581" s="995"/>
      <c r="BG581" s="996">
        <f ca="1" t="shared" si="40"/>
        <v>31550</v>
      </c>
      <c r="BH581" s="735"/>
      <c r="BI581" s="735"/>
      <c r="BJ581" s="735"/>
      <c r="BK581" s="864"/>
    </row>
    <row r="582" s="714" customFormat="1" customHeight="1" spans="1:63">
      <c r="A582" s="985"/>
      <c r="B582" s="735"/>
      <c r="C582" s="983"/>
      <c r="D582" s="864"/>
      <c r="E582" s="735"/>
      <c r="F582" s="984"/>
      <c r="G582" s="736"/>
      <c r="H582" s="736"/>
      <c r="I582" s="986"/>
      <c r="J582" s="736"/>
      <c r="K582" s="734"/>
      <c r="L582" s="986"/>
      <c r="M582" s="736"/>
      <c r="N582" s="987"/>
      <c r="O582" s="771"/>
      <c r="P582" s="984"/>
      <c r="Q582" s="989"/>
      <c r="R582" s="990"/>
      <c r="S582" s="991"/>
      <c r="T582" s="772"/>
      <c r="U582" s="735"/>
      <c r="V582" s="736"/>
      <c r="W582" s="735"/>
      <c r="X582" s="735"/>
      <c r="Y582" s="735"/>
      <c r="Z582" s="735"/>
      <c r="AA582" s="735"/>
      <c r="AB582" s="736"/>
      <c r="AC582" s="735"/>
      <c r="AD582" s="735"/>
      <c r="AE582" s="735"/>
      <c r="AF582" s="735"/>
      <c r="AG582" s="735"/>
      <c r="AH582" s="992"/>
      <c r="AI582" s="993" t="b">
        <f t="shared" si="36"/>
        <v>0</v>
      </c>
      <c r="AJ582" s="735"/>
      <c r="AK582" s="992"/>
      <c r="AL582" s="993" t="b">
        <f t="shared" si="37"/>
        <v>0</v>
      </c>
      <c r="AM582" s="989"/>
      <c r="AN582" s="989"/>
      <c r="AO582" s="989"/>
      <c r="AP582" s="994"/>
      <c r="AQ582" s="993" t="b">
        <f t="shared" si="38"/>
        <v>0</v>
      </c>
      <c r="AR582" s="989"/>
      <c r="AS582" s="989"/>
      <c r="AT582" s="735"/>
      <c r="AU582" s="992"/>
      <c r="AV582" s="993" t="b">
        <f t="shared" si="39"/>
        <v>0</v>
      </c>
      <c r="AW582" s="989"/>
      <c r="AX582" s="989"/>
      <c r="AY582" s="989"/>
      <c r="AZ582" s="735"/>
      <c r="BA582" s="735"/>
      <c r="BB582" s="735"/>
      <c r="BC582" s="735"/>
      <c r="BD582" s="735"/>
      <c r="BE582" s="735"/>
      <c r="BF582" s="995"/>
      <c r="BG582" s="996">
        <f ca="1" t="shared" si="40"/>
        <v>31550</v>
      </c>
      <c r="BH582" s="735"/>
      <c r="BI582" s="735"/>
      <c r="BJ582" s="735"/>
      <c r="BK582" s="864"/>
    </row>
    <row r="583" s="714" customFormat="1" customHeight="1" spans="1:63">
      <c r="A583" s="734"/>
      <c r="B583" s="735"/>
      <c r="C583" s="983"/>
      <c r="D583" s="864"/>
      <c r="E583" s="735"/>
      <c r="F583" s="984"/>
      <c r="G583" s="736"/>
      <c r="H583" s="736"/>
      <c r="I583" s="986"/>
      <c r="J583" s="736"/>
      <c r="K583" s="734"/>
      <c r="L583" s="986"/>
      <c r="M583" s="736"/>
      <c r="N583" s="987"/>
      <c r="O583" s="771"/>
      <c r="P583" s="984"/>
      <c r="Q583" s="989"/>
      <c r="R583" s="990"/>
      <c r="S583" s="991"/>
      <c r="T583" s="772"/>
      <c r="U583" s="735"/>
      <c r="V583" s="736"/>
      <c r="W583" s="735"/>
      <c r="X583" s="735"/>
      <c r="Y583" s="735"/>
      <c r="Z583" s="735"/>
      <c r="AA583" s="735"/>
      <c r="AB583" s="736"/>
      <c r="AC583" s="735"/>
      <c r="AD583" s="735"/>
      <c r="AE583" s="735"/>
      <c r="AF583" s="735"/>
      <c r="AG583" s="735"/>
      <c r="AH583" s="992"/>
      <c r="AI583" s="993" t="b">
        <f t="shared" si="36"/>
        <v>0</v>
      </c>
      <c r="AJ583" s="735"/>
      <c r="AK583" s="992"/>
      <c r="AL583" s="993" t="b">
        <f t="shared" si="37"/>
        <v>0</v>
      </c>
      <c r="AM583" s="989"/>
      <c r="AN583" s="989"/>
      <c r="AO583" s="989"/>
      <c r="AP583" s="994"/>
      <c r="AQ583" s="993" t="b">
        <f t="shared" si="38"/>
        <v>0</v>
      </c>
      <c r="AR583" s="989"/>
      <c r="AS583" s="989"/>
      <c r="AT583" s="735"/>
      <c r="AU583" s="992"/>
      <c r="AV583" s="993" t="b">
        <f t="shared" si="39"/>
        <v>0</v>
      </c>
      <c r="AW583" s="989"/>
      <c r="AX583" s="989"/>
      <c r="AY583" s="989"/>
      <c r="AZ583" s="735"/>
      <c r="BA583" s="735"/>
      <c r="BB583" s="735"/>
      <c r="BC583" s="735"/>
      <c r="BD583" s="735"/>
      <c r="BE583" s="735"/>
      <c r="BF583" s="995"/>
      <c r="BG583" s="996">
        <f ca="1" t="shared" si="40"/>
        <v>31550</v>
      </c>
      <c r="BH583" s="735"/>
      <c r="BI583" s="735"/>
      <c r="BJ583" s="735"/>
      <c r="BK583" s="864"/>
    </row>
    <row r="584" s="714" customFormat="1" customHeight="1" spans="1:63">
      <c r="A584" s="985"/>
      <c r="B584" s="735"/>
      <c r="C584" s="983"/>
      <c r="D584" s="864"/>
      <c r="E584" s="735"/>
      <c r="F584" s="984"/>
      <c r="G584" s="736"/>
      <c r="H584" s="736"/>
      <c r="I584" s="986"/>
      <c r="J584" s="736"/>
      <c r="K584" s="734"/>
      <c r="L584" s="986"/>
      <c r="M584" s="736"/>
      <c r="N584" s="987"/>
      <c r="O584" s="771"/>
      <c r="P584" s="984"/>
      <c r="Q584" s="989"/>
      <c r="R584" s="990"/>
      <c r="S584" s="991"/>
      <c r="T584" s="772"/>
      <c r="U584" s="735"/>
      <c r="V584" s="736"/>
      <c r="W584" s="735"/>
      <c r="X584" s="735"/>
      <c r="Y584" s="735"/>
      <c r="Z584" s="735"/>
      <c r="AA584" s="735"/>
      <c r="AB584" s="736"/>
      <c r="AC584" s="735"/>
      <c r="AD584" s="735"/>
      <c r="AE584" s="735"/>
      <c r="AF584" s="735"/>
      <c r="AG584" s="735"/>
      <c r="AH584" s="992"/>
      <c r="AI584" s="993" t="b">
        <f t="shared" si="36"/>
        <v>0</v>
      </c>
      <c r="AJ584" s="735"/>
      <c r="AK584" s="992"/>
      <c r="AL584" s="993" t="b">
        <f t="shared" si="37"/>
        <v>0</v>
      </c>
      <c r="AM584" s="989"/>
      <c r="AN584" s="989"/>
      <c r="AO584" s="989"/>
      <c r="AP584" s="994"/>
      <c r="AQ584" s="993" t="b">
        <f t="shared" si="38"/>
        <v>0</v>
      </c>
      <c r="AR584" s="989"/>
      <c r="AS584" s="989"/>
      <c r="AT584" s="735"/>
      <c r="AU584" s="992"/>
      <c r="AV584" s="993" t="b">
        <f t="shared" si="39"/>
        <v>0</v>
      </c>
      <c r="AW584" s="989"/>
      <c r="AX584" s="989"/>
      <c r="AY584" s="989"/>
      <c r="AZ584" s="735"/>
      <c r="BA584" s="735"/>
      <c r="BB584" s="735"/>
      <c r="BC584" s="735"/>
      <c r="BD584" s="735"/>
      <c r="BE584" s="735"/>
      <c r="BF584" s="995"/>
      <c r="BG584" s="996">
        <f ca="1" t="shared" si="40"/>
        <v>31550</v>
      </c>
      <c r="BH584" s="735"/>
      <c r="BI584" s="735"/>
      <c r="BJ584" s="735"/>
      <c r="BK584" s="864"/>
    </row>
    <row r="585" s="714" customFormat="1" customHeight="1" spans="1:63">
      <c r="A585" s="985"/>
      <c r="B585" s="735"/>
      <c r="C585" s="983"/>
      <c r="D585" s="864"/>
      <c r="E585" s="735"/>
      <c r="F585" s="984"/>
      <c r="G585" s="736"/>
      <c r="H585" s="736"/>
      <c r="I585" s="986"/>
      <c r="J585" s="736"/>
      <c r="K585" s="734"/>
      <c r="L585" s="986"/>
      <c r="M585" s="736"/>
      <c r="N585" s="987"/>
      <c r="O585" s="771"/>
      <c r="P585" s="984"/>
      <c r="Q585" s="989"/>
      <c r="R585" s="990"/>
      <c r="S585" s="991"/>
      <c r="T585" s="772"/>
      <c r="U585" s="735"/>
      <c r="V585" s="736"/>
      <c r="W585" s="735"/>
      <c r="X585" s="735"/>
      <c r="Y585" s="735"/>
      <c r="Z585" s="735"/>
      <c r="AA585" s="735"/>
      <c r="AB585" s="736"/>
      <c r="AC585" s="735"/>
      <c r="AD585" s="735"/>
      <c r="AE585" s="735"/>
      <c r="AF585" s="735"/>
      <c r="AG585" s="735"/>
      <c r="AH585" s="992"/>
      <c r="AI585" s="993" t="b">
        <f t="shared" si="36"/>
        <v>0</v>
      </c>
      <c r="AJ585" s="735"/>
      <c r="AK585" s="992"/>
      <c r="AL585" s="993" t="b">
        <f t="shared" si="37"/>
        <v>0</v>
      </c>
      <c r="AM585" s="989"/>
      <c r="AN585" s="989"/>
      <c r="AO585" s="989"/>
      <c r="AP585" s="994"/>
      <c r="AQ585" s="993" t="b">
        <f t="shared" si="38"/>
        <v>0</v>
      </c>
      <c r="AR585" s="989"/>
      <c r="AS585" s="989"/>
      <c r="AT585" s="735"/>
      <c r="AU585" s="992"/>
      <c r="AV585" s="993" t="b">
        <f t="shared" si="39"/>
        <v>0</v>
      </c>
      <c r="AW585" s="989"/>
      <c r="AX585" s="989"/>
      <c r="AY585" s="989"/>
      <c r="AZ585" s="735"/>
      <c r="BA585" s="735"/>
      <c r="BB585" s="735"/>
      <c r="BC585" s="735"/>
      <c r="BD585" s="735"/>
      <c r="BE585" s="735"/>
      <c r="BF585" s="995"/>
      <c r="BG585" s="996">
        <f ca="1" t="shared" si="40"/>
        <v>31550</v>
      </c>
      <c r="BH585" s="735"/>
      <c r="BI585" s="735"/>
      <c r="BJ585" s="735"/>
      <c r="BK585" s="864"/>
    </row>
    <row r="586" s="714" customFormat="1" customHeight="1" spans="1:63">
      <c r="A586" s="734"/>
      <c r="B586" s="735"/>
      <c r="C586" s="983"/>
      <c r="D586" s="864"/>
      <c r="E586" s="735"/>
      <c r="F586" s="984"/>
      <c r="G586" s="736"/>
      <c r="H586" s="736"/>
      <c r="I586" s="986"/>
      <c r="J586" s="736"/>
      <c r="K586" s="734"/>
      <c r="L586" s="986"/>
      <c r="M586" s="736"/>
      <c r="N586" s="987"/>
      <c r="O586" s="771"/>
      <c r="P586" s="984"/>
      <c r="Q586" s="989"/>
      <c r="R586" s="990"/>
      <c r="S586" s="991"/>
      <c r="T586" s="772"/>
      <c r="U586" s="735"/>
      <c r="V586" s="736"/>
      <c r="W586" s="735"/>
      <c r="X586" s="735"/>
      <c r="Y586" s="735"/>
      <c r="Z586" s="735"/>
      <c r="AA586" s="735"/>
      <c r="AB586" s="736"/>
      <c r="AC586" s="735"/>
      <c r="AD586" s="735"/>
      <c r="AE586" s="735"/>
      <c r="AF586" s="735"/>
      <c r="AG586" s="735"/>
      <c r="AH586" s="992"/>
      <c r="AI586" s="993" t="b">
        <f t="shared" si="36"/>
        <v>0</v>
      </c>
      <c r="AJ586" s="735"/>
      <c r="AK586" s="992"/>
      <c r="AL586" s="993" t="b">
        <f t="shared" si="37"/>
        <v>0</v>
      </c>
      <c r="AM586" s="989"/>
      <c r="AN586" s="989"/>
      <c r="AO586" s="989"/>
      <c r="AP586" s="994"/>
      <c r="AQ586" s="993" t="b">
        <f t="shared" si="38"/>
        <v>0</v>
      </c>
      <c r="AR586" s="989"/>
      <c r="AS586" s="989"/>
      <c r="AT586" s="735"/>
      <c r="AU586" s="992"/>
      <c r="AV586" s="993" t="b">
        <f t="shared" si="39"/>
        <v>0</v>
      </c>
      <c r="AW586" s="989"/>
      <c r="AX586" s="989"/>
      <c r="AY586" s="989"/>
      <c r="AZ586" s="735"/>
      <c r="BA586" s="735"/>
      <c r="BB586" s="735"/>
      <c r="BC586" s="735"/>
      <c r="BD586" s="735"/>
      <c r="BE586" s="735"/>
      <c r="BF586" s="995"/>
      <c r="BG586" s="996">
        <f ca="1" t="shared" si="40"/>
        <v>31550</v>
      </c>
      <c r="BH586" s="735"/>
      <c r="BI586" s="735"/>
      <c r="BJ586" s="735"/>
      <c r="BK586" s="864"/>
    </row>
    <row r="587" s="714" customFormat="1" customHeight="1" spans="1:63">
      <c r="A587" s="985"/>
      <c r="B587" s="735"/>
      <c r="C587" s="983"/>
      <c r="D587" s="864"/>
      <c r="E587" s="735"/>
      <c r="F587" s="984"/>
      <c r="G587" s="736"/>
      <c r="H587" s="736"/>
      <c r="I587" s="986"/>
      <c r="J587" s="736"/>
      <c r="K587" s="734"/>
      <c r="L587" s="986"/>
      <c r="M587" s="736"/>
      <c r="N587" s="987"/>
      <c r="O587" s="771"/>
      <c r="P587" s="984"/>
      <c r="Q587" s="989"/>
      <c r="R587" s="990"/>
      <c r="S587" s="991"/>
      <c r="T587" s="772"/>
      <c r="U587" s="735"/>
      <c r="V587" s="736"/>
      <c r="W587" s="735"/>
      <c r="X587" s="735"/>
      <c r="Y587" s="735"/>
      <c r="Z587" s="735"/>
      <c r="AA587" s="735"/>
      <c r="AB587" s="736"/>
      <c r="AC587" s="735"/>
      <c r="AD587" s="735"/>
      <c r="AE587" s="735"/>
      <c r="AF587" s="735"/>
      <c r="AG587" s="735"/>
      <c r="AH587" s="992"/>
      <c r="AI587" s="993" t="b">
        <f t="shared" ref="AI587:AI650" si="41">IF(AH587&gt;0,TEXT(AH587,"MMMM"))</f>
        <v>0</v>
      </c>
      <c r="AJ587" s="735"/>
      <c r="AK587" s="992"/>
      <c r="AL587" s="993" t="b">
        <f t="shared" ref="AL587:AL650" si="42">IF(AK587&gt;0,TEXT(AK587,"MMMM"))</f>
        <v>0</v>
      </c>
      <c r="AM587" s="989"/>
      <c r="AN587" s="989"/>
      <c r="AO587" s="989"/>
      <c r="AP587" s="994"/>
      <c r="AQ587" s="993" t="b">
        <f t="shared" ref="AQ587:AQ650" si="43">IF(AP587&gt;0,TEXT(AP587,"MMMM"))</f>
        <v>0</v>
      </c>
      <c r="AR587" s="989"/>
      <c r="AS587" s="989"/>
      <c r="AT587" s="735"/>
      <c r="AU587" s="992"/>
      <c r="AV587" s="993" t="b">
        <f t="shared" ref="AV587:AV650" si="44">IF(AU587&gt;0,TEXT(AU587,"MMMM"))</f>
        <v>0</v>
      </c>
      <c r="AW587" s="989"/>
      <c r="AX587" s="989"/>
      <c r="AY587" s="989"/>
      <c r="AZ587" s="735"/>
      <c r="BA587" s="735"/>
      <c r="BB587" s="735"/>
      <c r="BC587" s="735"/>
      <c r="BD587" s="735"/>
      <c r="BE587" s="735"/>
      <c r="BF587" s="995"/>
      <c r="BG587" s="996">
        <f ca="1" t="shared" ref="BG587:BG650" si="45">NETWORKDAYS(BF587,TODAY())</f>
        <v>31550</v>
      </c>
      <c r="BH587" s="735"/>
      <c r="BI587" s="735"/>
      <c r="BJ587" s="735"/>
      <c r="BK587" s="864"/>
    </row>
    <row r="588" s="714" customFormat="1" customHeight="1" spans="1:63">
      <c r="A588" s="985"/>
      <c r="B588" s="735"/>
      <c r="C588" s="983"/>
      <c r="D588" s="864"/>
      <c r="E588" s="735"/>
      <c r="F588" s="984"/>
      <c r="G588" s="736"/>
      <c r="H588" s="736"/>
      <c r="I588" s="986"/>
      <c r="J588" s="736"/>
      <c r="K588" s="734"/>
      <c r="L588" s="986"/>
      <c r="M588" s="736"/>
      <c r="N588" s="987"/>
      <c r="O588" s="771"/>
      <c r="P588" s="984"/>
      <c r="Q588" s="989"/>
      <c r="R588" s="990"/>
      <c r="S588" s="991"/>
      <c r="T588" s="772"/>
      <c r="U588" s="735"/>
      <c r="V588" s="736"/>
      <c r="W588" s="735"/>
      <c r="X588" s="735"/>
      <c r="Y588" s="735"/>
      <c r="Z588" s="735"/>
      <c r="AA588" s="735"/>
      <c r="AB588" s="736"/>
      <c r="AC588" s="735"/>
      <c r="AD588" s="735"/>
      <c r="AE588" s="735"/>
      <c r="AF588" s="735"/>
      <c r="AG588" s="735"/>
      <c r="AH588" s="992"/>
      <c r="AI588" s="993" t="b">
        <f t="shared" si="41"/>
        <v>0</v>
      </c>
      <c r="AJ588" s="735"/>
      <c r="AK588" s="992"/>
      <c r="AL588" s="993" t="b">
        <f t="shared" si="42"/>
        <v>0</v>
      </c>
      <c r="AM588" s="989"/>
      <c r="AN588" s="989"/>
      <c r="AO588" s="989"/>
      <c r="AP588" s="994"/>
      <c r="AQ588" s="993" t="b">
        <f t="shared" si="43"/>
        <v>0</v>
      </c>
      <c r="AR588" s="989"/>
      <c r="AS588" s="989"/>
      <c r="AT588" s="735"/>
      <c r="AU588" s="992"/>
      <c r="AV588" s="993" t="b">
        <f t="shared" si="44"/>
        <v>0</v>
      </c>
      <c r="AW588" s="989"/>
      <c r="AX588" s="989"/>
      <c r="AY588" s="989"/>
      <c r="AZ588" s="735"/>
      <c r="BA588" s="735"/>
      <c r="BB588" s="735"/>
      <c r="BC588" s="735"/>
      <c r="BD588" s="735"/>
      <c r="BE588" s="735"/>
      <c r="BF588" s="995"/>
      <c r="BG588" s="996">
        <f ca="1" t="shared" si="45"/>
        <v>31550</v>
      </c>
      <c r="BH588" s="735"/>
      <c r="BI588" s="735"/>
      <c r="BJ588" s="735"/>
      <c r="BK588" s="864"/>
    </row>
    <row r="589" s="714" customFormat="1" customHeight="1" spans="1:63">
      <c r="A589" s="734"/>
      <c r="B589" s="735"/>
      <c r="C589" s="983"/>
      <c r="D589" s="864"/>
      <c r="E589" s="735"/>
      <c r="F589" s="984"/>
      <c r="G589" s="736"/>
      <c r="H589" s="736"/>
      <c r="I589" s="986"/>
      <c r="J589" s="736"/>
      <c r="K589" s="734"/>
      <c r="L589" s="986"/>
      <c r="M589" s="736"/>
      <c r="N589" s="987"/>
      <c r="O589" s="771"/>
      <c r="P589" s="984"/>
      <c r="Q589" s="989"/>
      <c r="R589" s="990"/>
      <c r="S589" s="991"/>
      <c r="T589" s="772"/>
      <c r="U589" s="735"/>
      <c r="V589" s="736"/>
      <c r="W589" s="735"/>
      <c r="X589" s="735"/>
      <c r="Y589" s="735"/>
      <c r="Z589" s="735"/>
      <c r="AA589" s="735"/>
      <c r="AB589" s="736"/>
      <c r="AC589" s="735"/>
      <c r="AD589" s="735"/>
      <c r="AE589" s="735"/>
      <c r="AF589" s="735"/>
      <c r="AG589" s="735"/>
      <c r="AH589" s="992"/>
      <c r="AI589" s="993" t="b">
        <f t="shared" si="41"/>
        <v>0</v>
      </c>
      <c r="AJ589" s="735"/>
      <c r="AK589" s="992"/>
      <c r="AL589" s="993" t="b">
        <f t="shared" si="42"/>
        <v>0</v>
      </c>
      <c r="AM589" s="989"/>
      <c r="AN589" s="989"/>
      <c r="AO589" s="989"/>
      <c r="AP589" s="994"/>
      <c r="AQ589" s="993" t="b">
        <f t="shared" si="43"/>
        <v>0</v>
      </c>
      <c r="AR589" s="989"/>
      <c r="AS589" s="989"/>
      <c r="AT589" s="735"/>
      <c r="AU589" s="992"/>
      <c r="AV589" s="993" t="b">
        <f t="shared" si="44"/>
        <v>0</v>
      </c>
      <c r="AW589" s="989"/>
      <c r="AX589" s="989"/>
      <c r="AY589" s="989"/>
      <c r="AZ589" s="735"/>
      <c r="BA589" s="735"/>
      <c r="BB589" s="735"/>
      <c r="BC589" s="735"/>
      <c r="BD589" s="735"/>
      <c r="BE589" s="735"/>
      <c r="BF589" s="995"/>
      <c r="BG589" s="996">
        <f ca="1" t="shared" si="45"/>
        <v>31550</v>
      </c>
      <c r="BH589" s="735"/>
      <c r="BI589" s="735"/>
      <c r="BJ589" s="735"/>
      <c r="BK589" s="864"/>
    </row>
    <row r="590" s="714" customFormat="1" customHeight="1" spans="1:63">
      <c r="A590" s="985"/>
      <c r="B590" s="735"/>
      <c r="C590" s="983"/>
      <c r="D590" s="864"/>
      <c r="E590" s="735"/>
      <c r="F590" s="984"/>
      <c r="G590" s="736"/>
      <c r="H590" s="736"/>
      <c r="I590" s="986"/>
      <c r="J590" s="736"/>
      <c r="K590" s="734"/>
      <c r="L590" s="986"/>
      <c r="M590" s="736"/>
      <c r="N590" s="987"/>
      <c r="O590" s="771"/>
      <c r="P590" s="984"/>
      <c r="Q590" s="989"/>
      <c r="R590" s="990"/>
      <c r="S590" s="991"/>
      <c r="T590" s="772"/>
      <c r="U590" s="735"/>
      <c r="V590" s="736"/>
      <c r="W590" s="735"/>
      <c r="X590" s="735"/>
      <c r="Y590" s="735"/>
      <c r="Z590" s="735"/>
      <c r="AA590" s="735"/>
      <c r="AB590" s="736"/>
      <c r="AC590" s="735"/>
      <c r="AD590" s="735"/>
      <c r="AE590" s="735"/>
      <c r="AF590" s="735"/>
      <c r="AG590" s="735"/>
      <c r="AH590" s="992"/>
      <c r="AI590" s="993" t="b">
        <f t="shared" si="41"/>
        <v>0</v>
      </c>
      <c r="AJ590" s="735"/>
      <c r="AK590" s="992"/>
      <c r="AL590" s="993" t="b">
        <f t="shared" si="42"/>
        <v>0</v>
      </c>
      <c r="AM590" s="989"/>
      <c r="AN590" s="989"/>
      <c r="AO590" s="989"/>
      <c r="AP590" s="994"/>
      <c r="AQ590" s="993" t="b">
        <f t="shared" si="43"/>
        <v>0</v>
      </c>
      <c r="AR590" s="989"/>
      <c r="AS590" s="989"/>
      <c r="AT590" s="735"/>
      <c r="AU590" s="992"/>
      <c r="AV590" s="993" t="b">
        <f t="shared" si="44"/>
        <v>0</v>
      </c>
      <c r="AW590" s="989"/>
      <c r="AX590" s="989"/>
      <c r="AY590" s="989"/>
      <c r="AZ590" s="735"/>
      <c r="BA590" s="735"/>
      <c r="BB590" s="735"/>
      <c r="BC590" s="735"/>
      <c r="BD590" s="735"/>
      <c r="BE590" s="735"/>
      <c r="BF590" s="995"/>
      <c r="BG590" s="996">
        <f ca="1" t="shared" si="45"/>
        <v>31550</v>
      </c>
      <c r="BH590" s="735"/>
      <c r="BI590" s="735"/>
      <c r="BJ590" s="735"/>
      <c r="BK590" s="864"/>
    </row>
    <row r="591" s="714" customFormat="1" customHeight="1" spans="1:63">
      <c r="A591" s="985"/>
      <c r="B591" s="735"/>
      <c r="C591" s="983"/>
      <c r="D591" s="864"/>
      <c r="E591" s="735"/>
      <c r="F591" s="984"/>
      <c r="G591" s="736"/>
      <c r="H591" s="736"/>
      <c r="I591" s="986"/>
      <c r="J591" s="736"/>
      <c r="K591" s="734"/>
      <c r="L591" s="986"/>
      <c r="M591" s="736"/>
      <c r="N591" s="987"/>
      <c r="O591" s="771"/>
      <c r="P591" s="984"/>
      <c r="Q591" s="989"/>
      <c r="R591" s="990"/>
      <c r="S591" s="991"/>
      <c r="T591" s="772"/>
      <c r="U591" s="735"/>
      <c r="V591" s="736"/>
      <c r="W591" s="735"/>
      <c r="X591" s="735"/>
      <c r="Y591" s="735"/>
      <c r="Z591" s="735"/>
      <c r="AA591" s="735"/>
      <c r="AB591" s="736"/>
      <c r="AC591" s="735"/>
      <c r="AD591" s="735"/>
      <c r="AE591" s="735"/>
      <c r="AF591" s="735"/>
      <c r="AG591" s="735"/>
      <c r="AH591" s="992"/>
      <c r="AI591" s="993" t="b">
        <f t="shared" si="41"/>
        <v>0</v>
      </c>
      <c r="AJ591" s="735"/>
      <c r="AK591" s="992"/>
      <c r="AL591" s="993" t="b">
        <f t="shared" si="42"/>
        <v>0</v>
      </c>
      <c r="AM591" s="989"/>
      <c r="AN591" s="989"/>
      <c r="AO591" s="989"/>
      <c r="AP591" s="994"/>
      <c r="AQ591" s="993" t="b">
        <f t="shared" si="43"/>
        <v>0</v>
      </c>
      <c r="AR591" s="989"/>
      <c r="AS591" s="989"/>
      <c r="AT591" s="735"/>
      <c r="AU591" s="992"/>
      <c r="AV591" s="993" t="b">
        <f t="shared" si="44"/>
        <v>0</v>
      </c>
      <c r="AW591" s="989"/>
      <c r="AX591" s="989"/>
      <c r="AY591" s="989"/>
      <c r="AZ591" s="735"/>
      <c r="BA591" s="735"/>
      <c r="BB591" s="735"/>
      <c r="BC591" s="735"/>
      <c r="BD591" s="735"/>
      <c r="BE591" s="735"/>
      <c r="BF591" s="995"/>
      <c r="BG591" s="996">
        <f ca="1" t="shared" si="45"/>
        <v>31550</v>
      </c>
      <c r="BH591" s="735"/>
      <c r="BI591" s="735"/>
      <c r="BJ591" s="735"/>
      <c r="BK591" s="864"/>
    </row>
    <row r="592" s="714" customFormat="1" customHeight="1" spans="1:63">
      <c r="A592" s="734"/>
      <c r="B592" s="735"/>
      <c r="C592" s="983"/>
      <c r="D592" s="864"/>
      <c r="E592" s="735"/>
      <c r="F592" s="984"/>
      <c r="G592" s="736"/>
      <c r="H592" s="736"/>
      <c r="I592" s="986"/>
      <c r="J592" s="736"/>
      <c r="K592" s="734"/>
      <c r="L592" s="986"/>
      <c r="M592" s="736"/>
      <c r="N592" s="987"/>
      <c r="O592" s="771"/>
      <c r="P592" s="984"/>
      <c r="Q592" s="989"/>
      <c r="R592" s="990"/>
      <c r="S592" s="991"/>
      <c r="T592" s="772"/>
      <c r="U592" s="735"/>
      <c r="V592" s="736"/>
      <c r="W592" s="735"/>
      <c r="X592" s="735"/>
      <c r="Y592" s="735"/>
      <c r="Z592" s="735"/>
      <c r="AA592" s="735"/>
      <c r="AB592" s="736"/>
      <c r="AC592" s="735"/>
      <c r="AD592" s="735"/>
      <c r="AE592" s="735"/>
      <c r="AF592" s="735"/>
      <c r="AG592" s="735"/>
      <c r="AH592" s="992"/>
      <c r="AI592" s="993" t="b">
        <f t="shared" si="41"/>
        <v>0</v>
      </c>
      <c r="AJ592" s="735"/>
      <c r="AK592" s="992"/>
      <c r="AL592" s="993" t="b">
        <f t="shared" si="42"/>
        <v>0</v>
      </c>
      <c r="AM592" s="989"/>
      <c r="AN592" s="989"/>
      <c r="AO592" s="989"/>
      <c r="AP592" s="994"/>
      <c r="AQ592" s="993" t="b">
        <f t="shared" si="43"/>
        <v>0</v>
      </c>
      <c r="AR592" s="989"/>
      <c r="AS592" s="989"/>
      <c r="AT592" s="735"/>
      <c r="AU592" s="992"/>
      <c r="AV592" s="993" t="b">
        <f t="shared" si="44"/>
        <v>0</v>
      </c>
      <c r="AW592" s="989"/>
      <c r="AX592" s="989"/>
      <c r="AY592" s="989"/>
      <c r="AZ592" s="735"/>
      <c r="BA592" s="735"/>
      <c r="BB592" s="735"/>
      <c r="BC592" s="735"/>
      <c r="BD592" s="735"/>
      <c r="BE592" s="735"/>
      <c r="BF592" s="995"/>
      <c r="BG592" s="996">
        <f ca="1" t="shared" si="45"/>
        <v>31550</v>
      </c>
      <c r="BH592" s="735"/>
      <c r="BI592" s="735"/>
      <c r="BJ592" s="735"/>
      <c r="BK592" s="864"/>
    </row>
    <row r="593" s="714" customFormat="1" customHeight="1" spans="1:63">
      <c r="A593" s="985"/>
      <c r="B593" s="735"/>
      <c r="C593" s="983"/>
      <c r="D593" s="864"/>
      <c r="E593" s="735"/>
      <c r="F593" s="984"/>
      <c r="G593" s="736"/>
      <c r="H593" s="736"/>
      <c r="I593" s="986"/>
      <c r="J593" s="736"/>
      <c r="K593" s="734"/>
      <c r="L593" s="986"/>
      <c r="M593" s="736"/>
      <c r="N593" s="987"/>
      <c r="O593" s="771"/>
      <c r="P593" s="984"/>
      <c r="Q593" s="989"/>
      <c r="R593" s="990"/>
      <c r="S593" s="991"/>
      <c r="T593" s="772"/>
      <c r="U593" s="735"/>
      <c r="V593" s="736"/>
      <c r="W593" s="735"/>
      <c r="X593" s="735"/>
      <c r="Y593" s="735"/>
      <c r="Z593" s="735"/>
      <c r="AA593" s="735"/>
      <c r="AB593" s="736"/>
      <c r="AC593" s="735"/>
      <c r="AD593" s="735"/>
      <c r="AE593" s="735"/>
      <c r="AF593" s="735"/>
      <c r="AG593" s="735"/>
      <c r="AH593" s="992"/>
      <c r="AI593" s="993" t="b">
        <f t="shared" si="41"/>
        <v>0</v>
      </c>
      <c r="AJ593" s="735"/>
      <c r="AK593" s="992"/>
      <c r="AL593" s="993" t="b">
        <f t="shared" si="42"/>
        <v>0</v>
      </c>
      <c r="AM593" s="989"/>
      <c r="AN593" s="989"/>
      <c r="AO593" s="989"/>
      <c r="AP593" s="994"/>
      <c r="AQ593" s="993" t="b">
        <f t="shared" si="43"/>
        <v>0</v>
      </c>
      <c r="AR593" s="989"/>
      <c r="AS593" s="989"/>
      <c r="AT593" s="735"/>
      <c r="AU593" s="992"/>
      <c r="AV593" s="993" t="b">
        <f t="shared" si="44"/>
        <v>0</v>
      </c>
      <c r="AW593" s="989"/>
      <c r="AX593" s="989"/>
      <c r="AY593" s="989"/>
      <c r="AZ593" s="735"/>
      <c r="BA593" s="735"/>
      <c r="BB593" s="735"/>
      <c r="BC593" s="735"/>
      <c r="BD593" s="735"/>
      <c r="BE593" s="735"/>
      <c r="BF593" s="995"/>
      <c r="BG593" s="996">
        <f ca="1" t="shared" si="45"/>
        <v>31550</v>
      </c>
      <c r="BH593" s="735"/>
      <c r="BI593" s="735"/>
      <c r="BJ593" s="735"/>
      <c r="BK593" s="864"/>
    </row>
    <row r="594" s="714" customFormat="1" customHeight="1" spans="1:63">
      <c r="A594" s="985"/>
      <c r="B594" s="735"/>
      <c r="C594" s="983"/>
      <c r="D594" s="864"/>
      <c r="E594" s="735"/>
      <c r="F594" s="984"/>
      <c r="G594" s="736"/>
      <c r="H594" s="736"/>
      <c r="I594" s="986"/>
      <c r="J594" s="736"/>
      <c r="K594" s="734"/>
      <c r="L594" s="986"/>
      <c r="M594" s="736"/>
      <c r="N594" s="987"/>
      <c r="O594" s="771"/>
      <c r="P594" s="984"/>
      <c r="Q594" s="989"/>
      <c r="R594" s="990"/>
      <c r="S594" s="991"/>
      <c r="T594" s="772"/>
      <c r="U594" s="735"/>
      <c r="V594" s="736"/>
      <c r="W594" s="735"/>
      <c r="X594" s="735"/>
      <c r="Y594" s="735"/>
      <c r="Z594" s="735"/>
      <c r="AA594" s="735"/>
      <c r="AB594" s="736"/>
      <c r="AC594" s="735"/>
      <c r="AD594" s="735"/>
      <c r="AE594" s="735"/>
      <c r="AF594" s="735"/>
      <c r="AG594" s="735"/>
      <c r="AH594" s="992"/>
      <c r="AI594" s="993" t="b">
        <f t="shared" si="41"/>
        <v>0</v>
      </c>
      <c r="AJ594" s="735"/>
      <c r="AK594" s="992"/>
      <c r="AL594" s="993" t="b">
        <f t="shared" si="42"/>
        <v>0</v>
      </c>
      <c r="AM594" s="989"/>
      <c r="AN594" s="989"/>
      <c r="AO594" s="989"/>
      <c r="AP594" s="994"/>
      <c r="AQ594" s="993" t="b">
        <f t="shared" si="43"/>
        <v>0</v>
      </c>
      <c r="AR594" s="989"/>
      <c r="AS594" s="989"/>
      <c r="AT594" s="735"/>
      <c r="AU594" s="992"/>
      <c r="AV594" s="993" t="b">
        <f t="shared" si="44"/>
        <v>0</v>
      </c>
      <c r="AW594" s="989"/>
      <c r="AX594" s="989"/>
      <c r="AY594" s="989"/>
      <c r="AZ594" s="735"/>
      <c r="BA594" s="735"/>
      <c r="BB594" s="735"/>
      <c r="BC594" s="735"/>
      <c r="BD594" s="735"/>
      <c r="BE594" s="735"/>
      <c r="BF594" s="995"/>
      <c r="BG594" s="996">
        <f ca="1" t="shared" si="45"/>
        <v>31550</v>
      </c>
      <c r="BH594" s="735"/>
      <c r="BI594" s="735"/>
      <c r="BJ594" s="735"/>
      <c r="BK594" s="864"/>
    </row>
    <row r="595" s="714" customFormat="1" customHeight="1" spans="1:63">
      <c r="A595" s="734"/>
      <c r="B595" s="735"/>
      <c r="C595" s="983"/>
      <c r="D595" s="864"/>
      <c r="E595" s="735"/>
      <c r="F595" s="984"/>
      <c r="G595" s="736"/>
      <c r="H595" s="736"/>
      <c r="I595" s="986"/>
      <c r="J595" s="736"/>
      <c r="K595" s="734"/>
      <c r="L595" s="986"/>
      <c r="M595" s="736"/>
      <c r="N595" s="987"/>
      <c r="O595" s="771"/>
      <c r="P595" s="984"/>
      <c r="Q595" s="989"/>
      <c r="R595" s="990"/>
      <c r="S595" s="991"/>
      <c r="T595" s="772"/>
      <c r="U595" s="735"/>
      <c r="V595" s="736"/>
      <c r="W595" s="735"/>
      <c r="X595" s="735"/>
      <c r="Y595" s="735"/>
      <c r="Z595" s="735"/>
      <c r="AA595" s="735"/>
      <c r="AB595" s="736"/>
      <c r="AC595" s="735"/>
      <c r="AD595" s="735"/>
      <c r="AE595" s="735"/>
      <c r="AF595" s="735"/>
      <c r="AG595" s="735"/>
      <c r="AH595" s="992"/>
      <c r="AI595" s="993" t="b">
        <f t="shared" si="41"/>
        <v>0</v>
      </c>
      <c r="AJ595" s="735"/>
      <c r="AK595" s="992"/>
      <c r="AL595" s="993" t="b">
        <f t="shared" si="42"/>
        <v>0</v>
      </c>
      <c r="AM595" s="989"/>
      <c r="AN595" s="989"/>
      <c r="AO595" s="989"/>
      <c r="AP595" s="994"/>
      <c r="AQ595" s="993" t="b">
        <f t="shared" si="43"/>
        <v>0</v>
      </c>
      <c r="AR595" s="989"/>
      <c r="AS595" s="989"/>
      <c r="AT595" s="735"/>
      <c r="AU595" s="992"/>
      <c r="AV595" s="993" t="b">
        <f t="shared" si="44"/>
        <v>0</v>
      </c>
      <c r="AW595" s="989"/>
      <c r="AX595" s="989"/>
      <c r="AY595" s="989"/>
      <c r="AZ595" s="735"/>
      <c r="BA595" s="735"/>
      <c r="BB595" s="735"/>
      <c r="BC595" s="735"/>
      <c r="BD595" s="735"/>
      <c r="BE595" s="735"/>
      <c r="BF595" s="995"/>
      <c r="BG595" s="996">
        <f ca="1" t="shared" si="45"/>
        <v>31550</v>
      </c>
      <c r="BH595" s="735"/>
      <c r="BI595" s="735"/>
      <c r="BJ595" s="735"/>
      <c r="BK595" s="864"/>
    </row>
    <row r="596" s="714" customFormat="1" customHeight="1" spans="1:63">
      <c r="A596" s="985"/>
      <c r="B596" s="735"/>
      <c r="C596" s="983"/>
      <c r="D596" s="864"/>
      <c r="E596" s="735"/>
      <c r="F596" s="984"/>
      <c r="G596" s="736"/>
      <c r="H596" s="736"/>
      <c r="I596" s="986"/>
      <c r="J596" s="736"/>
      <c r="K596" s="734"/>
      <c r="L596" s="986"/>
      <c r="M596" s="736"/>
      <c r="N596" s="987"/>
      <c r="O596" s="771"/>
      <c r="P596" s="984"/>
      <c r="Q596" s="989"/>
      <c r="R596" s="990"/>
      <c r="S596" s="991"/>
      <c r="T596" s="772"/>
      <c r="U596" s="735"/>
      <c r="V596" s="736"/>
      <c r="W596" s="735"/>
      <c r="X596" s="735"/>
      <c r="Y596" s="735"/>
      <c r="Z596" s="735"/>
      <c r="AA596" s="735"/>
      <c r="AB596" s="736"/>
      <c r="AC596" s="735"/>
      <c r="AD596" s="735"/>
      <c r="AE596" s="735"/>
      <c r="AF596" s="735"/>
      <c r="AG596" s="735"/>
      <c r="AH596" s="992"/>
      <c r="AI596" s="993" t="b">
        <f t="shared" si="41"/>
        <v>0</v>
      </c>
      <c r="AJ596" s="735"/>
      <c r="AK596" s="992"/>
      <c r="AL596" s="993" t="b">
        <f t="shared" si="42"/>
        <v>0</v>
      </c>
      <c r="AM596" s="989"/>
      <c r="AN596" s="989"/>
      <c r="AO596" s="989"/>
      <c r="AP596" s="994"/>
      <c r="AQ596" s="993" t="b">
        <f t="shared" si="43"/>
        <v>0</v>
      </c>
      <c r="AR596" s="989"/>
      <c r="AS596" s="989"/>
      <c r="AT596" s="735"/>
      <c r="AU596" s="992"/>
      <c r="AV596" s="993" t="b">
        <f t="shared" si="44"/>
        <v>0</v>
      </c>
      <c r="AW596" s="989"/>
      <c r="AX596" s="989"/>
      <c r="AY596" s="989"/>
      <c r="AZ596" s="735"/>
      <c r="BA596" s="735"/>
      <c r="BB596" s="735"/>
      <c r="BC596" s="735"/>
      <c r="BD596" s="735"/>
      <c r="BE596" s="735"/>
      <c r="BF596" s="995"/>
      <c r="BG596" s="996">
        <f ca="1" t="shared" si="45"/>
        <v>31550</v>
      </c>
      <c r="BH596" s="735"/>
      <c r="BI596" s="735"/>
      <c r="BJ596" s="735"/>
      <c r="BK596" s="864"/>
    </row>
    <row r="597" s="714" customFormat="1" customHeight="1" spans="1:63">
      <c r="A597" s="985"/>
      <c r="B597" s="735"/>
      <c r="C597" s="983"/>
      <c r="D597" s="864"/>
      <c r="E597" s="735"/>
      <c r="F597" s="984"/>
      <c r="G597" s="736"/>
      <c r="H597" s="736"/>
      <c r="I597" s="986"/>
      <c r="J597" s="736"/>
      <c r="K597" s="734"/>
      <c r="L597" s="986"/>
      <c r="M597" s="736"/>
      <c r="N597" s="987"/>
      <c r="O597" s="771"/>
      <c r="P597" s="984"/>
      <c r="Q597" s="989"/>
      <c r="R597" s="990"/>
      <c r="S597" s="991"/>
      <c r="T597" s="772"/>
      <c r="U597" s="735"/>
      <c r="V597" s="736"/>
      <c r="W597" s="735"/>
      <c r="X597" s="735"/>
      <c r="Y597" s="735"/>
      <c r="Z597" s="735"/>
      <c r="AA597" s="735"/>
      <c r="AB597" s="736"/>
      <c r="AC597" s="735"/>
      <c r="AD597" s="735"/>
      <c r="AE597" s="735"/>
      <c r="AF597" s="735"/>
      <c r="AG597" s="735"/>
      <c r="AH597" s="992"/>
      <c r="AI597" s="993" t="b">
        <f t="shared" si="41"/>
        <v>0</v>
      </c>
      <c r="AJ597" s="735"/>
      <c r="AK597" s="992"/>
      <c r="AL597" s="993" t="b">
        <f t="shared" si="42"/>
        <v>0</v>
      </c>
      <c r="AM597" s="989"/>
      <c r="AN597" s="989"/>
      <c r="AO597" s="989"/>
      <c r="AP597" s="994"/>
      <c r="AQ597" s="993" t="b">
        <f t="shared" si="43"/>
        <v>0</v>
      </c>
      <c r="AR597" s="989"/>
      <c r="AS597" s="989"/>
      <c r="AT597" s="735"/>
      <c r="AU597" s="992"/>
      <c r="AV597" s="993" t="b">
        <f t="shared" si="44"/>
        <v>0</v>
      </c>
      <c r="AW597" s="989"/>
      <c r="AX597" s="989"/>
      <c r="AY597" s="989"/>
      <c r="AZ597" s="735"/>
      <c r="BA597" s="735"/>
      <c r="BB597" s="735"/>
      <c r="BC597" s="735"/>
      <c r="BD597" s="735"/>
      <c r="BE597" s="735"/>
      <c r="BF597" s="995"/>
      <c r="BG597" s="996">
        <f ca="1" t="shared" si="45"/>
        <v>31550</v>
      </c>
      <c r="BH597" s="735"/>
      <c r="BI597" s="735"/>
      <c r="BJ597" s="735"/>
      <c r="BK597" s="864"/>
    </row>
    <row r="598" s="714" customFormat="1" customHeight="1" spans="1:63">
      <c r="A598" s="734"/>
      <c r="B598" s="735"/>
      <c r="C598" s="983"/>
      <c r="D598" s="864"/>
      <c r="E598" s="735"/>
      <c r="F598" s="984"/>
      <c r="G598" s="736"/>
      <c r="H598" s="736"/>
      <c r="I598" s="986"/>
      <c r="J598" s="736"/>
      <c r="K598" s="734"/>
      <c r="L598" s="986"/>
      <c r="M598" s="736"/>
      <c r="N598" s="987"/>
      <c r="O598" s="771"/>
      <c r="P598" s="984"/>
      <c r="Q598" s="989"/>
      <c r="R598" s="990"/>
      <c r="S598" s="991"/>
      <c r="T598" s="772"/>
      <c r="U598" s="735"/>
      <c r="V598" s="736"/>
      <c r="W598" s="735"/>
      <c r="X598" s="735"/>
      <c r="Y598" s="735"/>
      <c r="Z598" s="735"/>
      <c r="AA598" s="735"/>
      <c r="AB598" s="736"/>
      <c r="AC598" s="735"/>
      <c r="AD598" s="735"/>
      <c r="AE598" s="735"/>
      <c r="AF598" s="735"/>
      <c r="AG598" s="735"/>
      <c r="AH598" s="992"/>
      <c r="AI598" s="993" t="b">
        <f t="shared" si="41"/>
        <v>0</v>
      </c>
      <c r="AJ598" s="735"/>
      <c r="AK598" s="992"/>
      <c r="AL598" s="993" t="b">
        <f t="shared" si="42"/>
        <v>0</v>
      </c>
      <c r="AM598" s="989"/>
      <c r="AN598" s="989"/>
      <c r="AO598" s="989"/>
      <c r="AP598" s="994"/>
      <c r="AQ598" s="993" t="b">
        <f t="shared" si="43"/>
        <v>0</v>
      </c>
      <c r="AR598" s="989"/>
      <c r="AS598" s="989"/>
      <c r="AT598" s="735"/>
      <c r="AU598" s="992"/>
      <c r="AV598" s="993" t="b">
        <f t="shared" si="44"/>
        <v>0</v>
      </c>
      <c r="AW598" s="989"/>
      <c r="AX598" s="989"/>
      <c r="AY598" s="989"/>
      <c r="AZ598" s="735"/>
      <c r="BA598" s="735"/>
      <c r="BB598" s="735"/>
      <c r="BC598" s="735"/>
      <c r="BD598" s="735"/>
      <c r="BE598" s="735"/>
      <c r="BF598" s="995"/>
      <c r="BG598" s="996">
        <f ca="1" t="shared" si="45"/>
        <v>31550</v>
      </c>
      <c r="BH598" s="735"/>
      <c r="BI598" s="735"/>
      <c r="BJ598" s="735"/>
      <c r="BK598" s="864"/>
    </row>
    <row r="599" s="714" customFormat="1" customHeight="1" spans="1:63">
      <c r="A599" s="985"/>
      <c r="B599" s="735"/>
      <c r="C599" s="983"/>
      <c r="D599" s="864"/>
      <c r="E599" s="735"/>
      <c r="F599" s="984"/>
      <c r="G599" s="736"/>
      <c r="H599" s="736"/>
      <c r="I599" s="986"/>
      <c r="J599" s="736"/>
      <c r="K599" s="734"/>
      <c r="L599" s="986"/>
      <c r="M599" s="736"/>
      <c r="N599" s="987"/>
      <c r="O599" s="771"/>
      <c r="P599" s="984"/>
      <c r="Q599" s="989"/>
      <c r="R599" s="990"/>
      <c r="S599" s="991"/>
      <c r="T599" s="772"/>
      <c r="U599" s="735"/>
      <c r="V599" s="736"/>
      <c r="W599" s="735"/>
      <c r="X599" s="735"/>
      <c r="Y599" s="735"/>
      <c r="Z599" s="735"/>
      <c r="AA599" s="735"/>
      <c r="AB599" s="736"/>
      <c r="AC599" s="735"/>
      <c r="AD599" s="735"/>
      <c r="AE599" s="735"/>
      <c r="AF599" s="735"/>
      <c r="AG599" s="735"/>
      <c r="AH599" s="992"/>
      <c r="AI599" s="993" t="b">
        <f t="shared" si="41"/>
        <v>0</v>
      </c>
      <c r="AJ599" s="735"/>
      <c r="AK599" s="992"/>
      <c r="AL599" s="993" t="b">
        <f t="shared" si="42"/>
        <v>0</v>
      </c>
      <c r="AM599" s="989"/>
      <c r="AN599" s="989"/>
      <c r="AO599" s="989"/>
      <c r="AP599" s="994"/>
      <c r="AQ599" s="993" t="b">
        <f t="shared" si="43"/>
        <v>0</v>
      </c>
      <c r="AR599" s="989"/>
      <c r="AS599" s="989"/>
      <c r="AT599" s="735"/>
      <c r="AU599" s="992"/>
      <c r="AV599" s="993" t="b">
        <f t="shared" si="44"/>
        <v>0</v>
      </c>
      <c r="AW599" s="989"/>
      <c r="AX599" s="989"/>
      <c r="AY599" s="989"/>
      <c r="AZ599" s="735"/>
      <c r="BA599" s="735"/>
      <c r="BB599" s="735"/>
      <c r="BC599" s="735"/>
      <c r="BD599" s="735"/>
      <c r="BE599" s="735"/>
      <c r="BF599" s="995"/>
      <c r="BG599" s="996">
        <f ca="1" t="shared" si="45"/>
        <v>31550</v>
      </c>
      <c r="BH599" s="735"/>
      <c r="BI599" s="735"/>
      <c r="BJ599" s="735"/>
      <c r="BK599" s="864"/>
    </row>
    <row r="600" s="714" customFormat="1" customHeight="1" spans="1:63">
      <c r="A600" s="985"/>
      <c r="B600" s="735"/>
      <c r="C600" s="983"/>
      <c r="D600" s="864"/>
      <c r="E600" s="735"/>
      <c r="F600" s="984"/>
      <c r="G600" s="736"/>
      <c r="H600" s="736"/>
      <c r="I600" s="986"/>
      <c r="J600" s="736"/>
      <c r="K600" s="734"/>
      <c r="L600" s="986"/>
      <c r="M600" s="736"/>
      <c r="N600" s="987"/>
      <c r="O600" s="771"/>
      <c r="P600" s="984"/>
      <c r="Q600" s="989"/>
      <c r="R600" s="990"/>
      <c r="S600" s="991"/>
      <c r="T600" s="772"/>
      <c r="U600" s="735"/>
      <c r="V600" s="736"/>
      <c r="W600" s="735"/>
      <c r="X600" s="735"/>
      <c r="Y600" s="735"/>
      <c r="Z600" s="735"/>
      <c r="AA600" s="735"/>
      <c r="AB600" s="736"/>
      <c r="AC600" s="735"/>
      <c r="AD600" s="735"/>
      <c r="AE600" s="735"/>
      <c r="AF600" s="735"/>
      <c r="AG600" s="735"/>
      <c r="AH600" s="992"/>
      <c r="AI600" s="993" t="b">
        <f t="shared" si="41"/>
        <v>0</v>
      </c>
      <c r="AJ600" s="735"/>
      <c r="AK600" s="992"/>
      <c r="AL600" s="993" t="b">
        <f t="shared" si="42"/>
        <v>0</v>
      </c>
      <c r="AM600" s="989"/>
      <c r="AN600" s="989"/>
      <c r="AO600" s="989"/>
      <c r="AP600" s="994"/>
      <c r="AQ600" s="993" t="b">
        <f t="shared" si="43"/>
        <v>0</v>
      </c>
      <c r="AR600" s="989"/>
      <c r="AS600" s="989"/>
      <c r="AT600" s="735"/>
      <c r="AU600" s="992"/>
      <c r="AV600" s="993" t="b">
        <f t="shared" si="44"/>
        <v>0</v>
      </c>
      <c r="AW600" s="989"/>
      <c r="AX600" s="989"/>
      <c r="AY600" s="989"/>
      <c r="AZ600" s="735"/>
      <c r="BA600" s="735"/>
      <c r="BB600" s="735"/>
      <c r="BC600" s="735"/>
      <c r="BD600" s="735"/>
      <c r="BE600" s="735"/>
      <c r="BF600" s="995"/>
      <c r="BG600" s="996">
        <f ca="1" t="shared" si="45"/>
        <v>31550</v>
      </c>
      <c r="BH600" s="735"/>
      <c r="BI600" s="735"/>
      <c r="BJ600" s="735"/>
      <c r="BK600" s="864"/>
    </row>
    <row r="601" s="714" customFormat="1" customHeight="1" spans="1:63">
      <c r="A601" s="734"/>
      <c r="B601" s="735"/>
      <c r="C601" s="983"/>
      <c r="D601" s="864"/>
      <c r="E601" s="735"/>
      <c r="F601" s="984"/>
      <c r="G601" s="736"/>
      <c r="H601" s="736"/>
      <c r="I601" s="986"/>
      <c r="J601" s="736"/>
      <c r="K601" s="734"/>
      <c r="L601" s="986"/>
      <c r="M601" s="736"/>
      <c r="N601" s="987"/>
      <c r="O601" s="771"/>
      <c r="P601" s="984"/>
      <c r="Q601" s="989"/>
      <c r="R601" s="990"/>
      <c r="S601" s="991"/>
      <c r="T601" s="772"/>
      <c r="U601" s="735"/>
      <c r="V601" s="736"/>
      <c r="W601" s="735"/>
      <c r="X601" s="735"/>
      <c r="Y601" s="735"/>
      <c r="Z601" s="735"/>
      <c r="AA601" s="735"/>
      <c r="AB601" s="736"/>
      <c r="AC601" s="735"/>
      <c r="AD601" s="735"/>
      <c r="AE601" s="735"/>
      <c r="AF601" s="735"/>
      <c r="AG601" s="735"/>
      <c r="AH601" s="992"/>
      <c r="AI601" s="993" t="b">
        <f t="shared" si="41"/>
        <v>0</v>
      </c>
      <c r="AJ601" s="735"/>
      <c r="AK601" s="992"/>
      <c r="AL601" s="993" t="b">
        <f t="shared" si="42"/>
        <v>0</v>
      </c>
      <c r="AM601" s="989"/>
      <c r="AN601" s="989"/>
      <c r="AO601" s="989"/>
      <c r="AP601" s="994"/>
      <c r="AQ601" s="993" t="b">
        <f t="shared" si="43"/>
        <v>0</v>
      </c>
      <c r="AR601" s="989"/>
      <c r="AS601" s="989"/>
      <c r="AT601" s="735"/>
      <c r="AU601" s="992"/>
      <c r="AV601" s="993" t="b">
        <f t="shared" si="44"/>
        <v>0</v>
      </c>
      <c r="AW601" s="989"/>
      <c r="AX601" s="989"/>
      <c r="AY601" s="989"/>
      <c r="AZ601" s="735"/>
      <c r="BA601" s="735"/>
      <c r="BB601" s="735"/>
      <c r="BC601" s="735"/>
      <c r="BD601" s="735"/>
      <c r="BE601" s="735"/>
      <c r="BF601" s="995"/>
      <c r="BG601" s="996">
        <f ca="1" t="shared" si="45"/>
        <v>31550</v>
      </c>
      <c r="BH601" s="735"/>
      <c r="BI601" s="735"/>
      <c r="BJ601" s="735"/>
      <c r="BK601" s="864"/>
    </row>
    <row r="602" s="714" customFormat="1" customHeight="1" spans="1:63">
      <c r="A602" s="985"/>
      <c r="B602" s="735"/>
      <c r="C602" s="983"/>
      <c r="D602" s="864"/>
      <c r="E602" s="735"/>
      <c r="F602" s="984"/>
      <c r="G602" s="736"/>
      <c r="H602" s="736"/>
      <c r="I602" s="986"/>
      <c r="J602" s="736"/>
      <c r="K602" s="734"/>
      <c r="L602" s="986"/>
      <c r="M602" s="736"/>
      <c r="N602" s="987"/>
      <c r="O602" s="771"/>
      <c r="P602" s="984"/>
      <c r="Q602" s="989"/>
      <c r="R602" s="990"/>
      <c r="S602" s="991"/>
      <c r="T602" s="772"/>
      <c r="U602" s="735"/>
      <c r="V602" s="736"/>
      <c r="W602" s="735"/>
      <c r="X602" s="735"/>
      <c r="Y602" s="735"/>
      <c r="Z602" s="735"/>
      <c r="AA602" s="735"/>
      <c r="AB602" s="736"/>
      <c r="AC602" s="735"/>
      <c r="AD602" s="735"/>
      <c r="AE602" s="735"/>
      <c r="AF602" s="735"/>
      <c r="AG602" s="735"/>
      <c r="AH602" s="992"/>
      <c r="AI602" s="993" t="b">
        <f t="shared" si="41"/>
        <v>0</v>
      </c>
      <c r="AJ602" s="735"/>
      <c r="AK602" s="992"/>
      <c r="AL602" s="993" t="b">
        <f t="shared" si="42"/>
        <v>0</v>
      </c>
      <c r="AM602" s="989"/>
      <c r="AN602" s="989"/>
      <c r="AO602" s="989"/>
      <c r="AP602" s="994"/>
      <c r="AQ602" s="993" t="b">
        <f t="shared" si="43"/>
        <v>0</v>
      </c>
      <c r="AR602" s="989"/>
      <c r="AS602" s="989"/>
      <c r="AT602" s="735"/>
      <c r="AU602" s="992"/>
      <c r="AV602" s="993" t="b">
        <f t="shared" si="44"/>
        <v>0</v>
      </c>
      <c r="AW602" s="989"/>
      <c r="AX602" s="989"/>
      <c r="AY602" s="989"/>
      <c r="AZ602" s="735"/>
      <c r="BA602" s="735"/>
      <c r="BB602" s="735"/>
      <c r="BC602" s="735"/>
      <c r="BD602" s="735"/>
      <c r="BE602" s="735"/>
      <c r="BF602" s="995"/>
      <c r="BG602" s="996">
        <f ca="1" t="shared" si="45"/>
        <v>31550</v>
      </c>
      <c r="BH602" s="735"/>
      <c r="BI602" s="735"/>
      <c r="BJ602" s="735"/>
      <c r="BK602" s="864"/>
    </row>
    <row r="603" s="714" customFormat="1" customHeight="1" spans="1:63">
      <c r="A603" s="985"/>
      <c r="B603" s="735"/>
      <c r="C603" s="983"/>
      <c r="D603" s="864"/>
      <c r="E603" s="735"/>
      <c r="F603" s="984"/>
      <c r="G603" s="736"/>
      <c r="H603" s="736"/>
      <c r="I603" s="986"/>
      <c r="J603" s="736"/>
      <c r="K603" s="734"/>
      <c r="L603" s="986"/>
      <c r="M603" s="736"/>
      <c r="N603" s="987"/>
      <c r="O603" s="771"/>
      <c r="P603" s="984"/>
      <c r="Q603" s="989"/>
      <c r="R603" s="990"/>
      <c r="S603" s="991"/>
      <c r="T603" s="772"/>
      <c r="U603" s="735"/>
      <c r="V603" s="736"/>
      <c r="W603" s="735"/>
      <c r="X603" s="735"/>
      <c r="Y603" s="735"/>
      <c r="Z603" s="735"/>
      <c r="AA603" s="735"/>
      <c r="AB603" s="736"/>
      <c r="AC603" s="735"/>
      <c r="AD603" s="735"/>
      <c r="AE603" s="735"/>
      <c r="AF603" s="735"/>
      <c r="AG603" s="735"/>
      <c r="AH603" s="992"/>
      <c r="AI603" s="993" t="b">
        <f t="shared" si="41"/>
        <v>0</v>
      </c>
      <c r="AJ603" s="735"/>
      <c r="AK603" s="992"/>
      <c r="AL603" s="993" t="b">
        <f t="shared" si="42"/>
        <v>0</v>
      </c>
      <c r="AM603" s="989"/>
      <c r="AN603" s="989"/>
      <c r="AO603" s="989"/>
      <c r="AP603" s="994"/>
      <c r="AQ603" s="993" t="b">
        <f t="shared" si="43"/>
        <v>0</v>
      </c>
      <c r="AR603" s="989"/>
      <c r="AS603" s="989"/>
      <c r="AT603" s="735"/>
      <c r="AU603" s="992"/>
      <c r="AV603" s="993" t="b">
        <f t="shared" si="44"/>
        <v>0</v>
      </c>
      <c r="AW603" s="989"/>
      <c r="AX603" s="989"/>
      <c r="AY603" s="989"/>
      <c r="AZ603" s="735"/>
      <c r="BA603" s="735"/>
      <c r="BB603" s="735"/>
      <c r="BC603" s="735"/>
      <c r="BD603" s="735"/>
      <c r="BE603" s="735"/>
      <c r="BF603" s="995"/>
      <c r="BG603" s="996">
        <f ca="1" t="shared" si="45"/>
        <v>31550</v>
      </c>
      <c r="BH603" s="735"/>
      <c r="BI603" s="735"/>
      <c r="BJ603" s="735"/>
      <c r="BK603" s="864"/>
    </row>
    <row r="604" s="714" customFormat="1" customHeight="1" spans="1:63">
      <c r="A604" s="734"/>
      <c r="B604" s="735"/>
      <c r="C604" s="983"/>
      <c r="D604" s="864"/>
      <c r="E604" s="735"/>
      <c r="F604" s="984"/>
      <c r="G604" s="736"/>
      <c r="H604" s="736"/>
      <c r="I604" s="986"/>
      <c r="J604" s="736"/>
      <c r="K604" s="734"/>
      <c r="L604" s="986"/>
      <c r="M604" s="736"/>
      <c r="N604" s="987"/>
      <c r="O604" s="771"/>
      <c r="P604" s="984"/>
      <c r="Q604" s="989"/>
      <c r="R604" s="990"/>
      <c r="S604" s="991"/>
      <c r="T604" s="772"/>
      <c r="U604" s="735"/>
      <c r="V604" s="736"/>
      <c r="W604" s="735"/>
      <c r="X604" s="735"/>
      <c r="Y604" s="735"/>
      <c r="Z604" s="735"/>
      <c r="AA604" s="735"/>
      <c r="AB604" s="736"/>
      <c r="AC604" s="735"/>
      <c r="AD604" s="735"/>
      <c r="AE604" s="735"/>
      <c r="AF604" s="735"/>
      <c r="AG604" s="735"/>
      <c r="AH604" s="992"/>
      <c r="AI604" s="993" t="b">
        <f t="shared" si="41"/>
        <v>0</v>
      </c>
      <c r="AJ604" s="735"/>
      <c r="AK604" s="992"/>
      <c r="AL604" s="993" t="b">
        <f t="shared" si="42"/>
        <v>0</v>
      </c>
      <c r="AM604" s="989"/>
      <c r="AN604" s="989"/>
      <c r="AO604" s="989"/>
      <c r="AP604" s="994"/>
      <c r="AQ604" s="993" t="b">
        <f t="shared" si="43"/>
        <v>0</v>
      </c>
      <c r="AR604" s="989"/>
      <c r="AS604" s="989"/>
      <c r="AT604" s="735"/>
      <c r="AU604" s="992"/>
      <c r="AV604" s="993" t="b">
        <f t="shared" si="44"/>
        <v>0</v>
      </c>
      <c r="AW604" s="989"/>
      <c r="AX604" s="989"/>
      <c r="AY604" s="989"/>
      <c r="AZ604" s="735"/>
      <c r="BA604" s="735"/>
      <c r="BB604" s="735"/>
      <c r="BC604" s="735"/>
      <c r="BD604" s="735"/>
      <c r="BE604" s="735"/>
      <c r="BF604" s="995"/>
      <c r="BG604" s="996">
        <f ca="1" t="shared" si="45"/>
        <v>31550</v>
      </c>
      <c r="BH604" s="735"/>
      <c r="BI604" s="735"/>
      <c r="BJ604" s="735"/>
      <c r="BK604" s="864"/>
    </row>
    <row r="605" s="714" customFormat="1" customHeight="1" spans="1:63">
      <c r="A605" s="985"/>
      <c r="B605" s="735"/>
      <c r="C605" s="983"/>
      <c r="D605" s="864"/>
      <c r="E605" s="735"/>
      <c r="F605" s="984"/>
      <c r="G605" s="736"/>
      <c r="H605" s="736"/>
      <c r="I605" s="986"/>
      <c r="J605" s="736"/>
      <c r="K605" s="734"/>
      <c r="L605" s="986"/>
      <c r="M605" s="736"/>
      <c r="N605" s="987"/>
      <c r="O605" s="771"/>
      <c r="P605" s="984"/>
      <c r="Q605" s="989"/>
      <c r="R605" s="990"/>
      <c r="S605" s="991"/>
      <c r="T605" s="772"/>
      <c r="U605" s="735"/>
      <c r="V605" s="736"/>
      <c r="W605" s="735"/>
      <c r="X605" s="735"/>
      <c r="Y605" s="735"/>
      <c r="Z605" s="735"/>
      <c r="AA605" s="735"/>
      <c r="AB605" s="736"/>
      <c r="AC605" s="735"/>
      <c r="AD605" s="735"/>
      <c r="AE605" s="735"/>
      <c r="AF605" s="735"/>
      <c r="AG605" s="735"/>
      <c r="AH605" s="992"/>
      <c r="AI605" s="993" t="b">
        <f t="shared" si="41"/>
        <v>0</v>
      </c>
      <c r="AJ605" s="735"/>
      <c r="AK605" s="992"/>
      <c r="AL605" s="993" t="b">
        <f t="shared" si="42"/>
        <v>0</v>
      </c>
      <c r="AM605" s="989"/>
      <c r="AN605" s="989"/>
      <c r="AO605" s="989"/>
      <c r="AP605" s="994"/>
      <c r="AQ605" s="993" t="b">
        <f t="shared" si="43"/>
        <v>0</v>
      </c>
      <c r="AR605" s="989"/>
      <c r="AS605" s="989"/>
      <c r="AT605" s="735"/>
      <c r="AU605" s="992"/>
      <c r="AV605" s="993" t="b">
        <f t="shared" si="44"/>
        <v>0</v>
      </c>
      <c r="AW605" s="989"/>
      <c r="AX605" s="989"/>
      <c r="AY605" s="989"/>
      <c r="AZ605" s="735"/>
      <c r="BA605" s="735"/>
      <c r="BB605" s="735"/>
      <c r="BC605" s="735"/>
      <c r="BD605" s="735"/>
      <c r="BE605" s="735"/>
      <c r="BF605" s="995"/>
      <c r="BG605" s="996">
        <f ca="1" t="shared" si="45"/>
        <v>31550</v>
      </c>
      <c r="BH605" s="735"/>
      <c r="BI605" s="735"/>
      <c r="BJ605" s="735"/>
      <c r="BK605" s="864"/>
    </row>
    <row r="606" s="714" customFormat="1" customHeight="1" spans="1:63">
      <c r="A606" s="985"/>
      <c r="B606" s="735"/>
      <c r="C606" s="983"/>
      <c r="D606" s="864"/>
      <c r="E606" s="735"/>
      <c r="F606" s="984"/>
      <c r="G606" s="736"/>
      <c r="H606" s="736"/>
      <c r="I606" s="986"/>
      <c r="J606" s="736"/>
      <c r="K606" s="734"/>
      <c r="L606" s="986"/>
      <c r="M606" s="736"/>
      <c r="N606" s="987"/>
      <c r="O606" s="771"/>
      <c r="P606" s="984"/>
      <c r="Q606" s="989"/>
      <c r="R606" s="990"/>
      <c r="S606" s="991"/>
      <c r="T606" s="772"/>
      <c r="U606" s="735"/>
      <c r="V606" s="736"/>
      <c r="W606" s="735"/>
      <c r="X606" s="735"/>
      <c r="Y606" s="735"/>
      <c r="Z606" s="735"/>
      <c r="AA606" s="735"/>
      <c r="AB606" s="736"/>
      <c r="AC606" s="735"/>
      <c r="AD606" s="735"/>
      <c r="AE606" s="735"/>
      <c r="AF606" s="735"/>
      <c r="AG606" s="735"/>
      <c r="AH606" s="992"/>
      <c r="AI606" s="993" t="b">
        <f t="shared" si="41"/>
        <v>0</v>
      </c>
      <c r="AJ606" s="735"/>
      <c r="AK606" s="992"/>
      <c r="AL606" s="993" t="b">
        <f t="shared" si="42"/>
        <v>0</v>
      </c>
      <c r="AM606" s="989"/>
      <c r="AN606" s="989"/>
      <c r="AO606" s="989"/>
      <c r="AP606" s="994"/>
      <c r="AQ606" s="993" t="b">
        <f t="shared" si="43"/>
        <v>0</v>
      </c>
      <c r="AR606" s="989"/>
      <c r="AS606" s="989"/>
      <c r="AT606" s="735"/>
      <c r="AU606" s="992"/>
      <c r="AV606" s="993" t="b">
        <f t="shared" si="44"/>
        <v>0</v>
      </c>
      <c r="AW606" s="989"/>
      <c r="AX606" s="989"/>
      <c r="AY606" s="989"/>
      <c r="AZ606" s="735"/>
      <c r="BA606" s="735"/>
      <c r="BB606" s="735"/>
      <c r="BC606" s="735"/>
      <c r="BD606" s="735"/>
      <c r="BE606" s="735"/>
      <c r="BF606" s="995"/>
      <c r="BG606" s="996">
        <f ca="1" t="shared" si="45"/>
        <v>31550</v>
      </c>
      <c r="BH606" s="735"/>
      <c r="BI606" s="735"/>
      <c r="BJ606" s="735"/>
      <c r="BK606" s="864"/>
    </row>
    <row r="607" s="714" customFormat="1" customHeight="1" spans="1:63">
      <c r="A607" s="734"/>
      <c r="B607" s="735"/>
      <c r="C607" s="983"/>
      <c r="D607" s="864"/>
      <c r="E607" s="735"/>
      <c r="F607" s="984"/>
      <c r="G607" s="736"/>
      <c r="H607" s="736"/>
      <c r="I607" s="986"/>
      <c r="J607" s="736"/>
      <c r="K607" s="734"/>
      <c r="L607" s="986"/>
      <c r="M607" s="736"/>
      <c r="N607" s="987"/>
      <c r="O607" s="771"/>
      <c r="P607" s="984"/>
      <c r="Q607" s="989"/>
      <c r="R607" s="990"/>
      <c r="S607" s="991"/>
      <c r="T607" s="772"/>
      <c r="U607" s="735"/>
      <c r="V607" s="736"/>
      <c r="W607" s="735"/>
      <c r="X607" s="735"/>
      <c r="Y607" s="735"/>
      <c r="Z607" s="735"/>
      <c r="AA607" s="735"/>
      <c r="AB607" s="736"/>
      <c r="AC607" s="735"/>
      <c r="AD607" s="735"/>
      <c r="AE607" s="735"/>
      <c r="AF607" s="735"/>
      <c r="AG607" s="735"/>
      <c r="AH607" s="992"/>
      <c r="AI607" s="993" t="b">
        <f t="shared" si="41"/>
        <v>0</v>
      </c>
      <c r="AJ607" s="735"/>
      <c r="AK607" s="992"/>
      <c r="AL607" s="993" t="b">
        <f t="shared" si="42"/>
        <v>0</v>
      </c>
      <c r="AM607" s="989"/>
      <c r="AN607" s="989"/>
      <c r="AO607" s="989"/>
      <c r="AP607" s="994"/>
      <c r="AQ607" s="993" t="b">
        <f t="shared" si="43"/>
        <v>0</v>
      </c>
      <c r="AR607" s="989"/>
      <c r="AS607" s="989"/>
      <c r="AT607" s="735"/>
      <c r="AU607" s="992"/>
      <c r="AV607" s="993" t="b">
        <f t="shared" si="44"/>
        <v>0</v>
      </c>
      <c r="AW607" s="989"/>
      <c r="AX607" s="989"/>
      <c r="AY607" s="989"/>
      <c r="AZ607" s="735"/>
      <c r="BA607" s="735"/>
      <c r="BB607" s="735"/>
      <c r="BC607" s="735"/>
      <c r="BD607" s="735"/>
      <c r="BE607" s="735"/>
      <c r="BF607" s="995"/>
      <c r="BG607" s="996">
        <f ca="1" t="shared" si="45"/>
        <v>31550</v>
      </c>
      <c r="BH607" s="735"/>
      <c r="BI607" s="735"/>
      <c r="BJ607" s="735"/>
      <c r="BK607" s="864"/>
    </row>
    <row r="608" s="714" customFormat="1" customHeight="1" spans="1:63">
      <c r="A608" s="985"/>
      <c r="B608" s="735"/>
      <c r="C608" s="983"/>
      <c r="D608" s="864"/>
      <c r="E608" s="735"/>
      <c r="F608" s="984"/>
      <c r="G608" s="736"/>
      <c r="H608" s="736"/>
      <c r="I608" s="986"/>
      <c r="J608" s="736"/>
      <c r="K608" s="734"/>
      <c r="L608" s="986"/>
      <c r="M608" s="736"/>
      <c r="N608" s="987"/>
      <c r="O608" s="771"/>
      <c r="P608" s="984"/>
      <c r="Q608" s="989"/>
      <c r="R608" s="990"/>
      <c r="S608" s="991"/>
      <c r="T608" s="772"/>
      <c r="U608" s="735"/>
      <c r="V608" s="736"/>
      <c r="W608" s="735"/>
      <c r="X608" s="735"/>
      <c r="Y608" s="735"/>
      <c r="Z608" s="735"/>
      <c r="AA608" s="735"/>
      <c r="AB608" s="736"/>
      <c r="AC608" s="735"/>
      <c r="AD608" s="735"/>
      <c r="AE608" s="735"/>
      <c r="AF608" s="735"/>
      <c r="AG608" s="735"/>
      <c r="AH608" s="992"/>
      <c r="AI608" s="993" t="b">
        <f t="shared" si="41"/>
        <v>0</v>
      </c>
      <c r="AJ608" s="735"/>
      <c r="AK608" s="992"/>
      <c r="AL608" s="993" t="b">
        <f t="shared" si="42"/>
        <v>0</v>
      </c>
      <c r="AM608" s="989"/>
      <c r="AN608" s="989"/>
      <c r="AO608" s="989"/>
      <c r="AP608" s="994"/>
      <c r="AQ608" s="993" t="b">
        <f t="shared" si="43"/>
        <v>0</v>
      </c>
      <c r="AR608" s="989"/>
      <c r="AS608" s="989"/>
      <c r="AT608" s="735"/>
      <c r="AU608" s="992"/>
      <c r="AV608" s="993" t="b">
        <f t="shared" si="44"/>
        <v>0</v>
      </c>
      <c r="AW608" s="989"/>
      <c r="AX608" s="989"/>
      <c r="AY608" s="989"/>
      <c r="AZ608" s="735"/>
      <c r="BA608" s="735"/>
      <c r="BB608" s="735"/>
      <c r="BC608" s="735"/>
      <c r="BD608" s="735"/>
      <c r="BE608" s="735"/>
      <c r="BF608" s="995"/>
      <c r="BG608" s="996">
        <f ca="1" t="shared" si="45"/>
        <v>31550</v>
      </c>
      <c r="BH608" s="735"/>
      <c r="BI608" s="735"/>
      <c r="BJ608" s="735"/>
      <c r="BK608" s="864"/>
    </row>
    <row r="609" s="714" customFormat="1" customHeight="1" spans="1:63">
      <c r="A609" s="985"/>
      <c r="B609" s="735"/>
      <c r="C609" s="983"/>
      <c r="D609" s="864"/>
      <c r="E609" s="735"/>
      <c r="F609" s="984"/>
      <c r="G609" s="736"/>
      <c r="H609" s="736"/>
      <c r="I609" s="986"/>
      <c r="J609" s="736"/>
      <c r="K609" s="734"/>
      <c r="L609" s="986"/>
      <c r="M609" s="736"/>
      <c r="N609" s="987"/>
      <c r="O609" s="771"/>
      <c r="P609" s="984"/>
      <c r="Q609" s="989"/>
      <c r="R609" s="990"/>
      <c r="S609" s="991"/>
      <c r="T609" s="772"/>
      <c r="U609" s="735"/>
      <c r="V609" s="736"/>
      <c r="W609" s="735"/>
      <c r="X609" s="735"/>
      <c r="Y609" s="735"/>
      <c r="Z609" s="735"/>
      <c r="AA609" s="735"/>
      <c r="AB609" s="736"/>
      <c r="AC609" s="735"/>
      <c r="AD609" s="735"/>
      <c r="AE609" s="735"/>
      <c r="AF609" s="735"/>
      <c r="AG609" s="735"/>
      <c r="AH609" s="992"/>
      <c r="AI609" s="993" t="b">
        <f t="shared" si="41"/>
        <v>0</v>
      </c>
      <c r="AJ609" s="735"/>
      <c r="AK609" s="992"/>
      <c r="AL609" s="993" t="b">
        <f t="shared" si="42"/>
        <v>0</v>
      </c>
      <c r="AM609" s="989"/>
      <c r="AN609" s="989"/>
      <c r="AO609" s="989"/>
      <c r="AP609" s="994"/>
      <c r="AQ609" s="993" t="b">
        <f t="shared" si="43"/>
        <v>0</v>
      </c>
      <c r="AR609" s="989"/>
      <c r="AS609" s="989"/>
      <c r="AT609" s="735"/>
      <c r="AU609" s="992"/>
      <c r="AV609" s="993" t="b">
        <f t="shared" si="44"/>
        <v>0</v>
      </c>
      <c r="AW609" s="989"/>
      <c r="AX609" s="989"/>
      <c r="AY609" s="989"/>
      <c r="AZ609" s="735"/>
      <c r="BA609" s="735"/>
      <c r="BB609" s="735"/>
      <c r="BC609" s="735"/>
      <c r="BD609" s="735"/>
      <c r="BE609" s="735"/>
      <c r="BF609" s="995"/>
      <c r="BG609" s="996">
        <f ca="1" t="shared" si="45"/>
        <v>31550</v>
      </c>
      <c r="BH609" s="735"/>
      <c r="BI609" s="735"/>
      <c r="BJ609" s="735"/>
      <c r="BK609" s="864"/>
    </row>
    <row r="610" s="714" customFormat="1" customHeight="1" spans="1:63">
      <c r="A610" s="734"/>
      <c r="B610" s="735"/>
      <c r="C610" s="983"/>
      <c r="D610" s="864"/>
      <c r="E610" s="735"/>
      <c r="F610" s="984"/>
      <c r="G610" s="736"/>
      <c r="H610" s="736"/>
      <c r="I610" s="986"/>
      <c r="J610" s="736"/>
      <c r="K610" s="734"/>
      <c r="L610" s="986"/>
      <c r="M610" s="736"/>
      <c r="N610" s="987"/>
      <c r="O610" s="771"/>
      <c r="P610" s="984"/>
      <c r="Q610" s="989"/>
      <c r="R610" s="990"/>
      <c r="S610" s="991"/>
      <c r="T610" s="772"/>
      <c r="U610" s="735"/>
      <c r="V610" s="736"/>
      <c r="W610" s="735"/>
      <c r="X610" s="735"/>
      <c r="Y610" s="735"/>
      <c r="Z610" s="735"/>
      <c r="AA610" s="735"/>
      <c r="AB610" s="736"/>
      <c r="AC610" s="735"/>
      <c r="AD610" s="735"/>
      <c r="AE610" s="735"/>
      <c r="AF610" s="735"/>
      <c r="AG610" s="735"/>
      <c r="AH610" s="992"/>
      <c r="AI610" s="993" t="b">
        <f t="shared" si="41"/>
        <v>0</v>
      </c>
      <c r="AJ610" s="735"/>
      <c r="AK610" s="992"/>
      <c r="AL610" s="993" t="b">
        <f t="shared" si="42"/>
        <v>0</v>
      </c>
      <c r="AM610" s="989"/>
      <c r="AN610" s="989"/>
      <c r="AO610" s="989"/>
      <c r="AP610" s="994"/>
      <c r="AQ610" s="993" t="b">
        <f t="shared" si="43"/>
        <v>0</v>
      </c>
      <c r="AR610" s="989"/>
      <c r="AS610" s="989"/>
      <c r="AT610" s="735"/>
      <c r="AU610" s="992"/>
      <c r="AV610" s="993" t="b">
        <f t="shared" si="44"/>
        <v>0</v>
      </c>
      <c r="AW610" s="989"/>
      <c r="AX610" s="989"/>
      <c r="AY610" s="989"/>
      <c r="AZ610" s="735"/>
      <c r="BA610" s="735"/>
      <c r="BB610" s="735"/>
      <c r="BC610" s="735"/>
      <c r="BD610" s="735"/>
      <c r="BE610" s="735"/>
      <c r="BF610" s="995"/>
      <c r="BG610" s="996">
        <f ca="1" t="shared" si="45"/>
        <v>31550</v>
      </c>
      <c r="BH610" s="735"/>
      <c r="BI610" s="735"/>
      <c r="BJ610" s="735"/>
      <c r="BK610" s="864"/>
    </row>
    <row r="611" s="714" customFormat="1" customHeight="1" spans="1:63">
      <c r="A611" s="985"/>
      <c r="B611" s="735"/>
      <c r="C611" s="983"/>
      <c r="D611" s="864"/>
      <c r="E611" s="735"/>
      <c r="F611" s="984"/>
      <c r="G611" s="736"/>
      <c r="H611" s="736"/>
      <c r="I611" s="986"/>
      <c r="J611" s="736"/>
      <c r="K611" s="734"/>
      <c r="L611" s="986"/>
      <c r="M611" s="736"/>
      <c r="N611" s="987"/>
      <c r="O611" s="771"/>
      <c r="P611" s="984"/>
      <c r="Q611" s="989"/>
      <c r="R611" s="990"/>
      <c r="S611" s="991"/>
      <c r="T611" s="772"/>
      <c r="U611" s="735"/>
      <c r="V611" s="736"/>
      <c r="W611" s="735"/>
      <c r="X611" s="735"/>
      <c r="Y611" s="735"/>
      <c r="Z611" s="735"/>
      <c r="AA611" s="735"/>
      <c r="AB611" s="736"/>
      <c r="AC611" s="735"/>
      <c r="AD611" s="735"/>
      <c r="AE611" s="735"/>
      <c r="AF611" s="735"/>
      <c r="AG611" s="735"/>
      <c r="AH611" s="992"/>
      <c r="AI611" s="993" t="b">
        <f t="shared" si="41"/>
        <v>0</v>
      </c>
      <c r="AJ611" s="735"/>
      <c r="AK611" s="992"/>
      <c r="AL611" s="993" t="b">
        <f t="shared" si="42"/>
        <v>0</v>
      </c>
      <c r="AM611" s="989"/>
      <c r="AN611" s="989"/>
      <c r="AO611" s="989"/>
      <c r="AP611" s="994"/>
      <c r="AQ611" s="993" t="b">
        <f t="shared" si="43"/>
        <v>0</v>
      </c>
      <c r="AR611" s="989"/>
      <c r="AS611" s="989"/>
      <c r="AT611" s="735"/>
      <c r="AU611" s="992"/>
      <c r="AV611" s="993" t="b">
        <f t="shared" si="44"/>
        <v>0</v>
      </c>
      <c r="AW611" s="989"/>
      <c r="AX611" s="989"/>
      <c r="AY611" s="989"/>
      <c r="AZ611" s="735"/>
      <c r="BA611" s="735"/>
      <c r="BB611" s="735"/>
      <c r="BC611" s="735"/>
      <c r="BD611" s="735"/>
      <c r="BE611" s="735"/>
      <c r="BF611" s="995"/>
      <c r="BG611" s="996">
        <f ca="1" t="shared" si="45"/>
        <v>31550</v>
      </c>
      <c r="BH611" s="735"/>
      <c r="BI611" s="735"/>
      <c r="BJ611" s="735"/>
      <c r="BK611" s="864"/>
    </row>
    <row r="612" s="714" customFormat="1" customHeight="1" spans="1:63">
      <c r="A612" s="985"/>
      <c r="B612" s="735"/>
      <c r="C612" s="983"/>
      <c r="D612" s="864"/>
      <c r="E612" s="735"/>
      <c r="F612" s="984"/>
      <c r="G612" s="736"/>
      <c r="H612" s="736"/>
      <c r="I612" s="986"/>
      <c r="J612" s="736"/>
      <c r="K612" s="734"/>
      <c r="L612" s="986"/>
      <c r="M612" s="736"/>
      <c r="N612" s="987"/>
      <c r="O612" s="771"/>
      <c r="P612" s="984"/>
      <c r="Q612" s="989"/>
      <c r="R612" s="990"/>
      <c r="S612" s="991"/>
      <c r="T612" s="772"/>
      <c r="U612" s="735"/>
      <c r="V612" s="736"/>
      <c r="W612" s="735"/>
      <c r="X612" s="735"/>
      <c r="Y612" s="735"/>
      <c r="Z612" s="735"/>
      <c r="AA612" s="735"/>
      <c r="AB612" s="736"/>
      <c r="AC612" s="735"/>
      <c r="AD612" s="735"/>
      <c r="AE612" s="735"/>
      <c r="AF612" s="735"/>
      <c r="AG612" s="735"/>
      <c r="AH612" s="992"/>
      <c r="AI612" s="993" t="b">
        <f t="shared" si="41"/>
        <v>0</v>
      </c>
      <c r="AJ612" s="735"/>
      <c r="AK612" s="992"/>
      <c r="AL612" s="993" t="b">
        <f t="shared" si="42"/>
        <v>0</v>
      </c>
      <c r="AM612" s="989"/>
      <c r="AN612" s="989"/>
      <c r="AO612" s="989"/>
      <c r="AP612" s="994"/>
      <c r="AQ612" s="993" t="b">
        <f t="shared" si="43"/>
        <v>0</v>
      </c>
      <c r="AR612" s="989"/>
      <c r="AS612" s="989"/>
      <c r="AT612" s="735"/>
      <c r="AU612" s="992"/>
      <c r="AV612" s="993" t="b">
        <f t="shared" si="44"/>
        <v>0</v>
      </c>
      <c r="AW612" s="989"/>
      <c r="AX612" s="989"/>
      <c r="AY612" s="989"/>
      <c r="AZ612" s="735"/>
      <c r="BA612" s="735"/>
      <c r="BB612" s="735"/>
      <c r="BC612" s="735"/>
      <c r="BD612" s="735"/>
      <c r="BE612" s="735"/>
      <c r="BF612" s="995"/>
      <c r="BG612" s="996">
        <f ca="1" t="shared" si="45"/>
        <v>31550</v>
      </c>
      <c r="BH612" s="735"/>
      <c r="BI612" s="735"/>
      <c r="BJ612" s="735"/>
      <c r="BK612" s="864"/>
    </row>
    <row r="613" s="714" customFormat="1" customHeight="1" spans="1:63">
      <c r="A613" s="734"/>
      <c r="B613" s="735"/>
      <c r="C613" s="983"/>
      <c r="D613" s="864"/>
      <c r="E613" s="735"/>
      <c r="F613" s="984"/>
      <c r="G613" s="736"/>
      <c r="H613" s="736"/>
      <c r="I613" s="986"/>
      <c r="J613" s="736"/>
      <c r="K613" s="734"/>
      <c r="L613" s="986"/>
      <c r="M613" s="736"/>
      <c r="N613" s="987"/>
      <c r="O613" s="771"/>
      <c r="P613" s="984"/>
      <c r="Q613" s="989"/>
      <c r="R613" s="990"/>
      <c r="S613" s="991"/>
      <c r="T613" s="772"/>
      <c r="U613" s="735"/>
      <c r="V613" s="736"/>
      <c r="W613" s="735"/>
      <c r="X613" s="735"/>
      <c r="Y613" s="735"/>
      <c r="Z613" s="735"/>
      <c r="AA613" s="735"/>
      <c r="AB613" s="736"/>
      <c r="AC613" s="735"/>
      <c r="AD613" s="735"/>
      <c r="AE613" s="735"/>
      <c r="AF613" s="735"/>
      <c r="AG613" s="735"/>
      <c r="AH613" s="992"/>
      <c r="AI613" s="993" t="b">
        <f t="shared" si="41"/>
        <v>0</v>
      </c>
      <c r="AJ613" s="735"/>
      <c r="AK613" s="992"/>
      <c r="AL613" s="993" t="b">
        <f t="shared" si="42"/>
        <v>0</v>
      </c>
      <c r="AM613" s="989"/>
      <c r="AN613" s="989"/>
      <c r="AO613" s="989"/>
      <c r="AP613" s="994"/>
      <c r="AQ613" s="993" t="b">
        <f t="shared" si="43"/>
        <v>0</v>
      </c>
      <c r="AR613" s="989"/>
      <c r="AS613" s="989"/>
      <c r="AT613" s="735"/>
      <c r="AU613" s="992"/>
      <c r="AV613" s="993" t="b">
        <f t="shared" si="44"/>
        <v>0</v>
      </c>
      <c r="AW613" s="989"/>
      <c r="AX613" s="989"/>
      <c r="AY613" s="989"/>
      <c r="AZ613" s="735"/>
      <c r="BA613" s="735"/>
      <c r="BB613" s="735"/>
      <c r="BC613" s="735"/>
      <c r="BD613" s="735"/>
      <c r="BE613" s="735"/>
      <c r="BF613" s="995"/>
      <c r="BG613" s="996">
        <f ca="1" t="shared" si="45"/>
        <v>31550</v>
      </c>
      <c r="BH613" s="735"/>
      <c r="BI613" s="735"/>
      <c r="BJ613" s="735"/>
      <c r="BK613" s="864"/>
    </row>
    <row r="614" s="714" customFormat="1" customHeight="1" spans="1:63">
      <c r="A614" s="985"/>
      <c r="B614" s="735"/>
      <c r="C614" s="983"/>
      <c r="D614" s="864"/>
      <c r="E614" s="735"/>
      <c r="F614" s="984"/>
      <c r="G614" s="736"/>
      <c r="H614" s="736"/>
      <c r="I614" s="986"/>
      <c r="J614" s="736"/>
      <c r="K614" s="734"/>
      <c r="L614" s="986"/>
      <c r="M614" s="736"/>
      <c r="N614" s="987"/>
      <c r="O614" s="771"/>
      <c r="P614" s="984"/>
      <c r="Q614" s="989"/>
      <c r="R614" s="990"/>
      <c r="S614" s="991"/>
      <c r="T614" s="772"/>
      <c r="U614" s="735"/>
      <c r="V614" s="736"/>
      <c r="W614" s="735"/>
      <c r="X614" s="735"/>
      <c r="Y614" s="735"/>
      <c r="Z614" s="735"/>
      <c r="AA614" s="735"/>
      <c r="AB614" s="736"/>
      <c r="AC614" s="735"/>
      <c r="AD614" s="735"/>
      <c r="AE614" s="735"/>
      <c r="AF614" s="735"/>
      <c r="AG614" s="735"/>
      <c r="AH614" s="992"/>
      <c r="AI614" s="993" t="b">
        <f t="shared" si="41"/>
        <v>0</v>
      </c>
      <c r="AJ614" s="735"/>
      <c r="AK614" s="992"/>
      <c r="AL614" s="993" t="b">
        <f t="shared" si="42"/>
        <v>0</v>
      </c>
      <c r="AM614" s="989"/>
      <c r="AN614" s="989"/>
      <c r="AO614" s="989"/>
      <c r="AP614" s="994"/>
      <c r="AQ614" s="993" t="b">
        <f t="shared" si="43"/>
        <v>0</v>
      </c>
      <c r="AR614" s="989"/>
      <c r="AS614" s="989"/>
      <c r="AT614" s="735"/>
      <c r="AU614" s="992"/>
      <c r="AV614" s="993" t="b">
        <f t="shared" si="44"/>
        <v>0</v>
      </c>
      <c r="AW614" s="989"/>
      <c r="AX614" s="989"/>
      <c r="AY614" s="989"/>
      <c r="AZ614" s="735"/>
      <c r="BA614" s="735"/>
      <c r="BB614" s="735"/>
      <c r="BC614" s="735"/>
      <c r="BD614" s="735"/>
      <c r="BE614" s="735"/>
      <c r="BF614" s="995"/>
      <c r="BG614" s="996">
        <f ca="1" t="shared" si="45"/>
        <v>31550</v>
      </c>
      <c r="BH614" s="735"/>
      <c r="BI614" s="735"/>
      <c r="BJ614" s="735"/>
      <c r="BK614" s="864"/>
    </row>
    <row r="615" s="714" customFormat="1" customHeight="1" spans="1:63">
      <c r="A615" s="985"/>
      <c r="B615" s="735"/>
      <c r="C615" s="983"/>
      <c r="D615" s="864"/>
      <c r="E615" s="735"/>
      <c r="F615" s="984"/>
      <c r="G615" s="736"/>
      <c r="H615" s="736"/>
      <c r="I615" s="986"/>
      <c r="J615" s="736"/>
      <c r="K615" s="734"/>
      <c r="L615" s="986"/>
      <c r="M615" s="736"/>
      <c r="N615" s="987"/>
      <c r="O615" s="771"/>
      <c r="P615" s="984"/>
      <c r="Q615" s="989"/>
      <c r="R615" s="990"/>
      <c r="S615" s="991"/>
      <c r="T615" s="772"/>
      <c r="U615" s="735"/>
      <c r="V615" s="736"/>
      <c r="W615" s="735"/>
      <c r="X615" s="735"/>
      <c r="Y615" s="735"/>
      <c r="Z615" s="735"/>
      <c r="AA615" s="735"/>
      <c r="AB615" s="736"/>
      <c r="AC615" s="735"/>
      <c r="AD615" s="735"/>
      <c r="AE615" s="735"/>
      <c r="AF615" s="735"/>
      <c r="AG615" s="735"/>
      <c r="AH615" s="992"/>
      <c r="AI615" s="993" t="b">
        <f t="shared" si="41"/>
        <v>0</v>
      </c>
      <c r="AJ615" s="735"/>
      <c r="AK615" s="992"/>
      <c r="AL615" s="993" t="b">
        <f t="shared" si="42"/>
        <v>0</v>
      </c>
      <c r="AM615" s="989"/>
      <c r="AN615" s="989"/>
      <c r="AO615" s="989"/>
      <c r="AP615" s="994"/>
      <c r="AQ615" s="993" t="b">
        <f t="shared" si="43"/>
        <v>0</v>
      </c>
      <c r="AR615" s="989"/>
      <c r="AS615" s="989"/>
      <c r="AT615" s="735"/>
      <c r="AU615" s="992"/>
      <c r="AV615" s="993" t="b">
        <f t="shared" si="44"/>
        <v>0</v>
      </c>
      <c r="AW615" s="989"/>
      <c r="AX615" s="989"/>
      <c r="AY615" s="989"/>
      <c r="AZ615" s="735"/>
      <c r="BA615" s="735"/>
      <c r="BB615" s="735"/>
      <c r="BC615" s="735"/>
      <c r="BD615" s="735"/>
      <c r="BE615" s="735"/>
      <c r="BF615" s="995"/>
      <c r="BG615" s="996">
        <f ca="1" t="shared" si="45"/>
        <v>31550</v>
      </c>
      <c r="BH615" s="735"/>
      <c r="BI615" s="735"/>
      <c r="BJ615" s="735"/>
      <c r="BK615" s="864"/>
    </row>
    <row r="616" s="714" customFormat="1" customHeight="1" spans="1:63">
      <c r="A616" s="734"/>
      <c r="B616" s="735"/>
      <c r="C616" s="983"/>
      <c r="D616" s="864"/>
      <c r="E616" s="735"/>
      <c r="F616" s="984"/>
      <c r="G616" s="736"/>
      <c r="H616" s="736"/>
      <c r="I616" s="986"/>
      <c r="J616" s="736"/>
      <c r="K616" s="734"/>
      <c r="L616" s="986"/>
      <c r="M616" s="736"/>
      <c r="N616" s="987"/>
      <c r="O616" s="771"/>
      <c r="P616" s="984"/>
      <c r="Q616" s="989"/>
      <c r="R616" s="990"/>
      <c r="S616" s="991"/>
      <c r="T616" s="772"/>
      <c r="U616" s="735"/>
      <c r="V616" s="736"/>
      <c r="W616" s="735"/>
      <c r="X616" s="735"/>
      <c r="Y616" s="735"/>
      <c r="Z616" s="735"/>
      <c r="AA616" s="735"/>
      <c r="AB616" s="736"/>
      <c r="AC616" s="735"/>
      <c r="AD616" s="735"/>
      <c r="AE616" s="735"/>
      <c r="AF616" s="735"/>
      <c r="AG616" s="735"/>
      <c r="AH616" s="992"/>
      <c r="AI616" s="993" t="b">
        <f t="shared" si="41"/>
        <v>0</v>
      </c>
      <c r="AJ616" s="735"/>
      <c r="AK616" s="992"/>
      <c r="AL616" s="993" t="b">
        <f t="shared" si="42"/>
        <v>0</v>
      </c>
      <c r="AM616" s="989"/>
      <c r="AN616" s="989"/>
      <c r="AO616" s="989"/>
      <c r="AP616" s="994"/>
      <c r="AQ616" s="993" t="b">
        <f t="shared" si="43"/>
        <v>0</v>
      </c>
      <c r="AR616" s="989"/>
      <c r="AS616" s="989"/>
      <c r="AT616" s="735"/>
      <c r="AU616" s="992"/>
      <c r="AV616" s="993" t="b">
        <f t="shared" si="44"/>
        <v>0</v>
      </c>
      <c r="AW616" s="989"/>
      <c r="AX616" s="989"/>
      <c r="AY616" s="989"/>
      <c r="AZ616" s="735"/>
      <c r="BA616" s="735"/>
      <c r="BB616" s="735"/>
      <c r="BC616" s="735"/>
      <c r="BD616" s="735"/>
      <c r="BE616" s="735"/>
      <c r="BF616" s="995"/>
      <c r="BG616" s="996">
        <f ca="1" t="shared" si="45"/>
        <v>31550</v>
      </c>
      <c r="BH616" s="735"/>
      <c r="BI616" s="735"/>
      <c r="BJ616" s="735"/>
      <c r="BK616" s="864"/>
    </row>
    <row r="617" s="714" customFormat="1" customHeight="1" spans="1:63">
      <c r="A617" s="985"/>
      <c r="B617" s="735"/>
      <c r="C617" s="983"/>
      <c r="D617" s="864"/>
      <c r="E617" s="735"/>
      <c r="F617" s="984"/>
      <c r="G617" s="736"/>
      <c r="H617" s="736"/>
      <c r="I617" s="986"/>
      <c r="J617" s="736"/>
      <c r="K617" s="734"/>
      <c r="L617" s="986"/>
      <c r="M617" s="736"/>
      <c r="N617" s="987"/>
      <c r="O617" s="771"/>
      <c r="P617" s="984"/>
      <c r="Q617" s="989"/>
      <c r="R617" s="990"/>
      <c r="S617" s="991"/>
      <c r="T617" s="772"/>
      <c r="U617" s="735"/>
      <c r="V617" s="736"/>
      <c r="W617" s="735"/>
      <c r="X617" s="735"/>
      <c r="Y617" s="735"/>
      <c r="Z617" s="735"/>
      <c r="AA617" s="735"/>
      <c r="AB617" s="736"/>
      <c r="AC617" s="735"/>
      <c r="AD617" s="735"/>
      <c r="AE617" s="735"/>
      <c r="AF617" s="735"/>
      <c r="AG617" s="735"/>
      <c r="AH617" s="992"/>
      <c r="AI617" s="993" t="b">
        <f t="shared" si="41"/>
        <v>0</v>
      </c>
      <c r="AJ617" s="735"/>
      <c r="AK617" s="992"/>
      <c r="AL617" s="993" t="b">
        <f t="shared" si="42"/>
        <v>0</v>
      </c>
      <c r="AM617" s="989"/>
      <c r="AN617" s="989"/>
      <c r="AO617" s="989"/>
      <c r="AP617" s="994"/>
      <c r="AQ617" s="993" t="b">
        <f t="shared" si="43"/>
        <v>0</v>
      </c>
      <c r="AR617" s="989"/>
      <c r="AS617" s="989"/>
      <c r="AT617" s="735"/>
      <c r="AU617" s="992"/>
      <c r="AV617" s="993" t="b">
        <f t="shared" si="44"/>
        <v>0</v>
      </c>
      <c r="AW617" s="989"/>
      <c r="AX617" s="989"/>
      <c r="AY617" s="989"/>
      <c r="AZ617" s="735"/>
      <c r="BA617" s="735"/>
      <c r="BB617" s="735"/>
      <c r="BC617" s="735"/>
      <c r="BD617" s="735"/>
      <c r="BE617" s="735"/>
      <c r="BF617" s="995"/>
      <c r="BG617" s="996">
        <f ca="1" t="shared" si="45"/>
        <v>31550</v>
      </c>
      <c r="BH617" s="735"/>
      <c r="BI617" s="735"/>
      <c r="BJ617" s="735"/>
      <c r="BK617" s="864"/>
    </row>
    <row r="618" s="714" customFormat="1" customHeight="1" spans="1:63">
      <c r="A618" s="985"/>
      <c r="B618" s="735"/>
      <c r="C618" s="983"/>
      <c r="D618" s="864"/>
      <c r="E618" s="735"/>
      <c r="F618" s="984"/>
      <c r="G618" s="736"/>
      <c r="H618" s="736"/>
      <c r="I618" s="986"/>
      <c r="J618" s="736"/>
      <c r="K618" s="734"/>
      <c r="L618" s="986"/>
      <c r="M618" s="736"/>
      <c r="N618" s="987"/>
      <c r="O618" s="771"/>
      <c r="P618" s="984"/>
      <c r="Q618" s="989"/>
      <c r="R618" s="990"/>
      <c r="S618" s="991"/>
      <c r="T618" s="772"/>
      <c r="U618" s="735"/>
      <c r="V618" s="736"/>
      <c r="W618" s="735"/>
      <c r="X618" s="735"/>
      <c r="Y618" s="735"/>
      <c r="Z618" s="735"/>
      <c r="AA618" s="735"/>
      <c r="AB618" s="736"/>
      <c r="AC618" s="735"/>
      <c r="AD618" s="735"/>
      <c r="AE618" s="735"/>
      <c r="AF618" s="735"/>
      <c r="AG618" s="735"/>
      <c r="AH618" s="992"/>
      <c r="AI618" s="993" t="b">
        <f t="shared" si="41"/>
        <v>0</v>
      </c>
      <c r="AJ618" s="735"/>
      <c r="AK618" s="992"/>
      <c r="AL618" s="993" t="b">
        <f t="shared" si="42"/>
        <v>0</v>
      </c>
      <c r="AM618" s="989"/>
      <c r="AN618" s="989"/>
      <c r="AO618" s="989"/>
      <c r="AP618" s="994"/>
      <c r="AQ618" s="993" t="b">
        <f t="shared" si="43"/>
        <v>0</v>
      </c>
      <c r="AR618" s="989"/>
      <c r="AS618" s="989"/>
      <c r="AT618" s="735"/>
      <c r="AU618" s="992"/>
      <c r="AV618" s="993" t="b">
        <f t="shared" si="44"/>
        <v>0</v>
      </c>
      <c r="AW618" s="989"/>
      <c r="AX618" s="989"/>
      <c r="AY618" s="989"/>
      <c r="AZ618" s="735"/>
      <c r="BA618" s="735"/>
      <c r="BB618" s="735"/>
      <c r="BC618" s="735"/>
      <c r="BD618" s="735"/>
      <c r="BE618" s="735"/>
      <c r="BF618" s="995"/>
      <c r="BG618" s="996">
        <f ca="1" t="shared" si="45"/>
        <v>31550</v>
      </c>
      <c r="BH618" s="735"/>
      <c r="BI618" s="735"/>
      <c r="BJ618" s="735"/>
      <c r="BK618" s="864"/>
    </row>
    <row r="619" s="714" customFormat="1" customHeight="1" spans="1:63">
      <c r="A619" s="734"/>
      <c r="B619" s="735"/>
      <c r="C619" s="983"/>
      <c r="D619" s="864"/>
      <c r="E619" s="735"/>
      <c r="F619" s="984"/>
      <c r="G619" s="736"/>
      <c r="H619" s="736"/>
      <c r="I619" s="986"/>
      <c r="J619" s="736"/>
      <c r="K619" s="734"/>
      <c r="L619" s="986"/>
      <c r="M619" s="736"/>
      <c r="N619" s="987"/>
      <c r="O619" s="771"/>
      <c r="P619" s="984"/>
      <c r="Q619" s="989"/>
      <c r="R619" s="990"/>
      <c r="S619" s="991"/>
      <c r="T619" s="772"/>
      <c r="U619" s="735"/>
      <c r="V619" s="736"/>
      <c r="W619" s="735"/>
      <c r="X619" s="735"/>
      <c r="Y619" s="735"/>
      <c r="Z619" s="735"/>
      <c r="AA619" s="735"/>
      <c r="AB619" s="736"/>
      <c r="AC619" s="735"/>
      <c r="AD619" s="735"/>
      <c r="AE619" s="735"/>
      <c r="AF619" s="735"/>
      <c r="AG619" s="735"/>
      <c r="AH619" s="992"/>
      <c r="AI619" s="993" t="b">
        <f t="shared" si="41"/>
        <v>0</v>
      </c>
      <c r="AJ619" s="735"/>
      <c r="AK619" s="992"/>
      <c r="AL619" s="993" t="b">
        <f t="shared" si="42"/>
        <v>0</v>
      </c>
      <c r="AM619" s="989"/>
      <c r="AN619" s="989"/>
      <c r="AO619" s="989"/>
      <c r="AP619" s="994"/>
      <c r="AQ619" s="993" t="b">
        <f t="shared" si="43"/>
        <v>0</v>
      </c>
      <c r="AR619" s="989"/>
      <c r="AS619" s="989"/>
      <c r="AT619" s="735"/>
      <c r="AU619" s="992"/>
      <c r="AV619" s="993" t="b">
        <f t="shared" si="44"/>
        <v>0</v>
      </c>
      <c r="AW619" s="989"/>
      <c r="AX619" s="989"/>
      <c r="AY619" s="989"/>
      <c r="AZ619" s="735"/>
      <c r="BA619" s="735"/>
      <c r="BB619" s="735"/>
      <c r="BC619" s="735"/>
      <c r="BD619" s="735"/>
      <c r="BE619" s="735"/>
      <c r="BF619" s="995"/>
      <c r="BG619" s="996">
        <f ca="1" t="shared" si="45"/>
        <v>31550</v>
      </c>
      <c r="BH619" s="735"/>
      <c r="BI619" s="735"/>
      <c r="BJ619" s="735"/>
      <c r="BK619" s="864"/>
    </row>
    <row r="620" s="714" customFormat="1" customHeight="1" spans="1:63">
      <c r="A620" s="985"/>
      <c r="B620" s="735"/>
      <c r="C620" s="983"/>
      <c r="D620" s="864"/>
      <c r="E620" s="735"/>
      <c r="F620" s="984"/>
      <c r="G620" s="736"/>
      <c r="H620" s="736"/>
      <c r="I620" s="986"/>
      <c r="J620" s="736"/>
      <c r="K620" s="734"/>
      <c r="L620" s="986"/>
      <c r="M620" s="736"/>
      <c r="N620" s="987"/>
      <c r="O620" s="771"/>
      <c r="P620" s="984"/>
      <c r="Q620" s="989"/>
      <c r="R620" s="990"/>
      <c r="S620" s="991"/>
      <c r="T620" s="772"/>
      <c r="U620" s="735"/>
      <c r="V620" s="736"/>
      <c r="W620" s="735"/>
      <c r="X620" s="735"/>
      <c r="Y620" s="735"/>
      <c r="Z620" s="735"/>
      <c r="AA620" s="735"/>
      <c r="AB620" s="736"/>
      <c r="AC620" s="735"/>
      <c r="AD620" s="735"/>
      <c r="AE620" s="735"/>
      <c r="AF620" s="735"/>
      <c r="AG620" s="735"/>
      <c r="AH620" s="992"/>
      <c r="AI620" s="993" t="b">
        <f t="shared" si="41"/>
        <v>0</v>
      </c>
      <c r="AJ620" s="735"/>
      <c r="AK620" s="992"/>
      <c r="AL620" s="993" t="b">
        <f t="shared" si="42"/>
        <v>0</v>
      </c>
      <c r="AM620" s="989"/>
      <c r="AN620" s="989"/>
      <c r="AO620" s="989"/>
      <c r="AP620" s="994"/>
      <c r="AQ620" s="993" t="b">
        <f t="shared" si="43"/>
        <v>0</v>
      </c>
      <c r="AR620" s="989"/>
      <c r="AS620" s="989"/>
      <c r="AT620" s="735"/>
      <c r="AU620" s="992"/>
      <c r="AV620" s="993" t="b">
        <f t="shared" si="44"/>
        <v>0</v>
      </c>
      <c r="AW620" s="989"/>
      <c r="AX620" s="989"/>
      <c r="AY620" s="989"/>
      <c r="AZ620" s="735"/>
      <c r="BA620" s="735"/>
      <c r="BB620" s="735"/>
      <c r="BC620" s="735"/>
      <c r="BD620" s="735"/>
      <c r="BE620" s="735"/>
      <c r="BF620" s="995"/>
      <c r="BG620" s="996">
        <f ca="1" t="shared" si="45"/>
        <v>31550</v>
      </c>
      <c r="BH620" s="735"/>
      <c r="BI620" s="735"/>
      <c r="BJ620" s="735"/>
      <c r="BK620" s="864"/>
    </row>
    <row r="621" s="714" customFormat="1" customHeight="1" spans="1:63">
      <c r="A621" s="985"/>
      <c r="B621" s="735"/>
      <c r="C621" s="983"/>
      <c r="D621" s="864"/>
      <c r="E621" s="735"/>
      <c r="F621" s="984"/>
      <c r="G621" s="736"/>
      <c r="H621" s="736"/>
      <c r="I621" s="986"/>
      <c r="J621" s="736"/>
      <c r="K621" s="734"/>
      <c r="L621" s="986"/>
      <c r="M621" s="736"/>
      <c r="N621" s="987"/>
      <c r="O621" s="771"/>
      <c r="P621" s="984"/>
      <c r="Q621" s="989"/>
      <c r="R621" s="990"/>
      <c r="S621" s="991"/>
      <c r="T621" s="772"/>
      <c r="U621" s="735"/>
      <c r="V621" s="736"/>
      <c r="W621" s="735"/>
      <c r="X621" s="735"/>
      <c r="Y621" s="735"/>
      <c r="Z621" s="735"/>
      <c r="AA621" s="735"/>
      <c r="AB621" s="736"/>
      <c r="AC621" s="735"/>
      <c r="AD621" s="735"/>
      <c r="AE621" s="735"/>
      <c r="AF621" s="735"/>
      <c r="AG621" s="735"/>
      <c r="AH621" s="992"/>
      <c r="AI621" s="993" t="b">
        <f t="shared" si="41"/>
        <v>0</v>
      </c>
      <c r="AJ621" s="735"/>
      <c r="AK621" s="992"/>
      <c r="AL621" s="993" t="b">
        <f t="shared" si="42"/>
        <v>0</v>
      </c>
      <c r="AM621" s="989"/>
      <c r="AN621" s="989"/>
      <c r="AO621" s="989"/>
      <c r="AP621" s="994"/>
      <c r="AQ621" s="993" t="b">
        <f t="shared" si="43"/>
        <v>0</v>
      </c>
      <c r="AR621" s="989"/>
      <c r="AS621" s="989"/>
      <c r="AT621" s="735"/>
      <c r="AU621" s="992"/>
      <c r="AV621" s="993" t="b">
        <f t="shared" si="44"/>
        <v>0</v>
      </c>
      <c r="AW621" s="989"/>
      <c r="AX621" s="989"/>
      <c r="AY621" s="989"/>
      <c r="AZ621" s="735"/>
      <c r="BA621" s="735"/>
      <c r="BB621" s="735"/>
      <c r="BC621" s="735"/>
      <c r="BD621" s="735"/>
      <c r="BE621" s="735"/>
      <c r="BF621" s="995"/>
      <c r="BG621" s="996">
        <f ca="1" t="shared" si="45"/>
        <v>31550</v>
      </c>
      <c r="BH621" s="735"/>
      <c r="BI621" s="735"/>
      <c r="BJ621" s="735"/>
      <c r="BK621" s="864"/>
    </row>
    <row r="622" s="714" customFormat="1" customHeight="1" spans="1:63">
      <c r="A622" s="734"/>
      <c r="B622" s="735"/>
      <c r="C622" s="983"/>
      <c r="D622" s="864"/>
      <c r="E622" s="735"/>
      <c r="F622" s="984"/>
      <c r="G622" s="736"/>
      <c r="H622" s="736"/>
      <c r="I622" s="986"/>
      <c r="J622" s="736"/>
      <c r="K622" s="734"/>
      <c r="L622" s="986"/>
      <c r="M622" s="736"/>
      <c r="N622" s="987"/>
      <c r="O622" s="771"/>
      <c r="P622" s="984"/>
      <c r="Q622" s="989"/>
      <c r="R622" s="990"/>
      <c r="S622" s="991"/>
      <c r="T622" s="772"/>
      <c r="U622" s="735"/>
      <c r="V622" s="736"/>
      <c r="W622" s="735"/>
      <c r="X622" s="735"/>
      <c r="Y622" s="735"/>
      <c r="Z622" s="735"/>
      <c r="AA622" s="735"/>
      <c r="AB622" s="736"/>
      <c r="AC622" s="735"/>
      <c r="AD622" s="735"/>
      <c r="AE622" s="735"/>
      <c r="AF622" s="735"/>
      <c r="AG622" s="735"/>
      <c r="AH622" s="992"/>
      <c r="AI622" s="993" t="b">
        <f t="shared" si="41"/>
        <v>0</v>
      </c>
      <c r="AJ622" s="735"/>
      <c r="AK622" s="992"/>
      <c r="AL622" s="993" t="b">
        <f t="shared" si="42"/>
        <v>0</v>
      </c>
      <c r="AM622" s="989"/>
      <c r="AN622" s="989"/>
      <c r="AO622" s="989"/>
      <c r="AP622" s="994"/>
      <c r="AQ622" s="993" t="b">
        <f t="shared" si="43"/>
        <v>0</v>
      </c>
      <c r="AR622" s="989"/>
      <c r="AS622" s="989"/>
      <c r="AT622" s="735"/>
      <c r="AU622" s="992"/>
      <c r="AV622" s="993" t="b">
        <f t="shared" si="44"/>
        <v>0</v>
      </c>
      <c r="AW622" s="989"/>
      <c r="AX622" s="989"/>
      <c r="AY622" s="989"/>
      <c r="AZ622" s="735"/>
      <c r="BA622" s="735"/>
      <c r="BB622" s="735"/>
      <c r="BC622" s="735"/>
      <c r="BD622" s="735"/>
      <c r="BE622" s="735"/>
      <c r="BF622" s="995"/>
      <c r="BG622" s="996">
        <f ca="1" t="shared" si="45"/>
        <v>31550</v>
      </c>
      <c r="BH622" s="735"/>
      <c r="BI622" s="735"/>
      <c r="BJ622" s="735"/>
      <c r="BK622" s="864"/>
    </row>
    <row r="623" s="714" customFormat="1" customHeight="1" spans="1:63">
      <c r="A623" s="985"/>
      <c r="B623" s="735"/>
      <c r="C623" s="983"/>
      <c r="D623" s="864"/>
      <c r="E623" s="735"/>
      <c r="F623" s="984"/>
      <c r="G623" s="736"/>
      <c r="H623" s="736"/>
      <c r="I623" s="986"/>
      <c r="J623" s="736"/>
      <c r="K623" s="734"/>
      <c r="L623" s="986"/>
      <c r="M623" s="736"/>
      <c r="N623" s="987"/>
      <c r="O623" s="771"/>
      <c r="P623" s="984"/>
      <c r="Q623" s="989"/>
      <c r="R623" s="990"/>
      <c r="S623" s="991"/>
      <c r="T623" s="772"/>
      <c r="U623" s="735"/>
      <c r="V623" s="736"/>
      <c r="W623" s="735"/>
      <c r="X623" s="735"/>
      <c r="Y623" s="735"/>
      <c r="Z623" s="735"/>
      <c r="AA623" s="735"/>
      <c r="AB623" s="736"/>
      <c r="AC623" s="735"/>
      <c r="AD623" s="735"/>
      <c r="AE623" s="735"/>
      <c r="AF623" s="735"/>
      <c r="AG623" s="735"/>
      <c r="AH623" s="992"/>
      <c r="AI623" s="993" t="b">
        <f t="shared" si="41"/>
        <v>0</v>
      </c>
      <c r="AJ623" s="735"/>
      <c r="AK623" s="992"/>
      <c r="AL623" s="993" t="b">
        <f t="shared" si="42"/>
        <v>0</v>
      </c>
      <c r="AM623" s="989"/>
      <c r="AN623" s="989"/>
      <c r="AO623" s="989"/>
      <c r="AP623" s="994"/>
      <c r="AQ623" s="993" t="b">
        <f t="shared" si="43"/>
        <v>0</v>
      </c>
      <c r="AR623" s="989"/>
      <c r="AS623" s="989"/>
      <c r="AT623" s="735"/>
      <c r="AU623" s="992"/>
      <c r="AV623" s="993" t="b">
        <f t="shared" si="44"/>
        <v>0</v>
      </c>
      <c r="AW623" s="989"/>
      <c r="AX623" s="989"/>
      <c r="AY623" s="989"/>
      <c r="AZ623" s="735"/>
      <c r="BA623" s="735"/>
      <c r="BB623" s="735"/>
      <c r="BC623" s="735"/>
      <c r="BD623" s="735"/>
      <c r="BE623" s="735"/>
      <c r="BF623" s="995"/>
      <c r="BG623" s="996">
        <f ca="1" t="shared" si="45"/>
        <v>31550</v>
      </c>
      <c r="BH623" s="735"/>
      <c r="BI623" s="735"/>
      <c r="BJ623" s="735"/>
      <c r="BK623" s="864"/>
    </row>
    <row r="624" s="714" customFormat="1" customHeight="1" spans="1:63">
      <c r="A624" s="985"/>
      <c r="B624" s="735"/>
      <c r="C624" s="983"/>
      <c r="D624" s="864"/>
      <c r="E624" s="735"/>
      <c r="F624" s="984"/>
      <c r="G624" s="736"/>
      <c r="H624" s="736"/>
      <c r="I624" s="986"/>
      <c r="J624" s="736"/>
      <c r="K624" s="734"/>
      <c r="L624" s="986"/>
      <c r="M624" s="736"/>
      <c r="N624" s="987"/>
      <c r="O624" s="771"/>
      <c r="P624" s="984"/>
      <c r="Q624" s="989"/>
      <c r="R624" s="990"/>
      <c r="S624" s="991"/>
      <c r="T624" s="772"/>
      <c r="U624" s="735"/>
      <c r="V624" s="736"/>
      <c r="W624" s="735"/>
      <c r="X624" s="735"/>
      <c r="Y624" s="735"/>
      <c r="Z624" s="735"/>
      <c r="AA624" s="735"/>
      <c r="AB624" s="736"/>
      <c r="AC624" s="735"/>
      <c r="AD624" s="735"/>
      <c r="AE624" s="735"/>
      <c r="AF624" s="735"/>
      <c r="AG624" s="735"/>
      <c r="AH624" s="992"/>
      <c r="AI624" s="993" t="b">
        <f t="shared" si="41"/>
        <v>0</v>
      </c>
      <c r="AJ624" s="735"/>
      <c r="AK624" s="992"/>
      <c r="AL624" s="993" t="b">
        <f t="shared" si="42"/>
        <v>0</v>
      </c>
      <c r="AM624" s="989"/>
      <c r="AN624" s="989"/>
      <c r="AO624" s="989"/>
      <c r="AP624" s="994"/>
      <c r="AQ624" s="993" t="b">
        <f t="shared" si="43"/>
        <v>0</v>
      </c>
      <c r="AR624" s="989"/>
      <c r="AS624" s="989"/>
      <c r="AT624" s="735"/>
      <c r="AU624" s="992"/>
      <c r="AV624" s="993" t="b">
        <f t="shared" si="44"/>
        <v>0</v>
      </c>
      <c r="AW624" s="989"/>
      <c r="AX624" s="989"/>
      <c r="AY624" s="989"/>
      <c r="AZ624" s="735"/>
      <c r="BA624" s="735"/>
      <c r="BB624" s="735"/>
      <c r="BC624" s="735"/>
      <c r="BD624" s="735"/>
      <c r="BE624" s="735"/>
      <c r="BF624" s="995"/>
      <c r="BG624" s="996">
        <f ca="1" t="shared" si="45"/>
        <v>31550</v>
      </c>
      <c r="BH624" s="735"/>
      <c r="BI624" s="735"/>
      <c r="BJ624" s="735"/>
      <c r="BK624" s="864"/>
    </row>
    <row r="625" s="714" customFormat="1" customHeight="1" spans="1:63">
      <c r="A625" s="734"/>
      <c r="B625" s="735"/>
      <c r="C625" s="983"/>
      <c r="D625" s="864"/>
      <c r="E625" s="735"/>
      <c r="F625" s="984"/>
      <c r="G625" s="736"/>
      <c r="H625" s="736"/>
      <c r="I625" s="986"/>
      <c r="J625" s="736"/>
      <c r="K625" s="734"/>
      <c r="L625" s="986"/>
      <c r="M625" s="736"/>
      <c r="N625" s="987"/>
      <c r="O625" s="771"/>
      <c r="P625" s="984"/>
      <c r="Q625" s="989"/>
      <c r="R625" s="990"/>
      <c r="S625" s="991"/>
      <c r="T625" s="772"/>
      <c r="U625" s="735"/>
      <c r="V625" s="736"/>
      <c r="W625" s="735"/>
      <c r="X625" s="735"/>
      <c r="Y625" s="735"/>
      <c r="Z625" s="735"/>
      <c r="AA625" s="735"/>
      <c r="AB625" s="736"/>
      <c r="AC625" s="735"/>
      <c r="AD625" s="735"/>
      <c r="AE625" s="735"/>
      <c r="AF625" s="735"/>
      <c r="AG625" s="735"/>
      <c r="AH625" s="992"/>
      <c r="AI625" s="993" t="b">
        <f t="shared" si="41"/>
        <v>0</v>
      </c>
      <c r="AJ625" s="735"/>
      <c r="AK625" s="992"/>
      <c r="AL625" s="993" t="b">
        <f t="shared" si="42"/>
        <v>0</v>
      </c>
      <c r="AM625" s="989"/>
      <c r="AN625" s="989"/>
      <c r="AO625" s="989"/>
      <c r="AP625" s="994"/>
      <c r="AQ625" s="993" t="b">
        <f t="shared" si="43"/>
        <v>0</v>
      </c>
      <c r="AR625" s="989"/>
      <c r="AS625" s="989"/>
      <c r="AT625" s="735"/>
      <c r="AU625" s="992"/>
      <c r="AV625" s="993" t="b">
        <f t="shared" si="44"/>
        <v>0</v>
      </c>
      <c r="AW625" s="989"/>
      <c r="AX625" s="989"/>
      <c r="AY625" s="989"/>
      <c r="AZ625" s="735"/>
      <c r="BA625" s="735"/>
      <c r="BB625" s="735"/>
      <c r="BC625" s="735"/>
      <c r="BD625" s="735"/>
      <c r="BE625" s="735"/>
      <c r="BF625" s="995"/>
      <c r="BG625" s="996">
        <f ca="1" t="shared" si="45"/>
        <v>31550</v>
      </c>
      <c r="BH625" s="735"/>
      <c r="BI625" s="735"/>
      <c r="BJ625" s="735"/>
      <c r="BK625" s="864"/>
    </row>
    <row r="626" s="714" customFormat="1" customHeight="1" spans="1:63">
      <c r="A626" s="985"/>
      <c r="B626" s="735"/>
      <c r="C626" s="983"/>
      <c r="D626" s="864"/>
      <c r="E626" s="735"/>
      <c r="F626" s="984"/>
      <c r="G626" s="736"/>
      <c r="H626" s="736"/>
      <c r="I626" s="986"/>
      <c r="J626" s="736"/>
      <c r="K626" s="734"/>
      <c r="L626" s="986"/>
      <c r="M626" s="736"/>
      <c r="N626" s="987"/>
      <c r="O626" s="771"/>
      <c r="P626" s="984"/>
      <c r="Q626" s="989"/>
      <c r="R626" s="990"/>
      <c r="S626" s="991"/>
      <c r="T626" s="772"/>
      <c r="U626" s="735"/>
      <c r="V626" s="736"/>
      <c r="W626" s="735"/>
      <c r="X626" s="735"/>
      <c r="Y626" s="735"/>
      <c r="Z626" s="735"/>
      <c r="AA626" s="735"/>
      <c r="AB626" s="736"/>
      <c r="AC626" s="735"/>
      <c r="AD626" s="735"/>
      <c r="AE626" s="735"/>
      <c r="AF626" s="735"/>
      <c r="AG626" s="735"/>
      <c r="AH626" s="992"/>
      <c r="AI626" s="993" t="b">
        <f t="shared" si="41"/>
        <v>0</v>
      </c>
      <c r="AJ626" s="735"/>
      <c r="AK626" s="992"/>
      <c r="AL626" s="993" t="b">
        <f t="shared" si="42"/>
        <v>0</v>
      </c>
      <c r="AM626" s="989"/>
      <c r="AN626" s="989"/>
      <c r="AO626" s="989"/>
      <c r="AP626" s="994"/>
      <c r="AQ626" s="993" t="b">
        <f t="shared" si="43"/>
        <v>0</v>
      </c>
      <c r="AR626" s="989"/>
      <c r="AS626" s="989"/>
      <c r="AT626" s="735"/>
      <c r="AU626" s="992"/>
      <c r="AV626" s="993" t="b">
        <f t="shared" si="44"/>
        <v>0</v>
      </c>
      <c r="AW626" s="989"/>
      <c r="AX626" s="989"/>
      <c r="AY626" s="989"/>
      <c r="AZ626" s="735"/>
      <c r="BA626" s="735"/>
      <c r="BB626" s="735"/>
      <c r="BC626" s="735"/>
      <c r="BD626" s="735"/>
      <c r="BE626" s="735"/>
      <c r="BF626" s="995"/>
      <c r="BG626" s="996">
        <f ca="1" t="shared" si="45"/>
        <v>31550</v>
      </c>
      <c r="BH626" s="735"/>
      <c r="BI626" s="735"/>
      <c r="BJ626" s="735"/>
      <c r="BK626" s="864"/>
    </row>
    <row r="627" s="714" customFormat="1" customHeight="1" spans="1:63">
      <c r="A627" s="985"/>
      <c r="B627" s="735"/>
      <c r="C627" s="983"/>
      <c r="D627" s="864"/>
      <c r="E627" s="735"/>
      <c r="F627" s="984"/>
      <c r="G627" s="736"/>
      <c r="H627" s="736"/>
      <c r="I627" s="986"/>
      <c r="J627" s="736"/>
      <c r="K627" s="734"/>
      <c r="L627" s="986"/>
      <c r="M627" s="736"/>
      <c r="N627" s="987"/>
      <c r="O627" s="771"/>
      <c r="P627" s="984"/>
      <c r="Q627" s="989"/>
      <c r="R627" s="990"/>
      <c r="S627" s="991"/>
      <c r="T627" s="772"/>
      <c r="U627" s="735"/>
      <c r="V627" s="736"/>
      <c r="W627" s="735"/>
      <c r="X627" s="735"/>
      <c r="Y627" s="735"/>
      <c r="Z627" s="735"/>
      <c r="AA627" s="735"/>
      <c r="AB627" s="736"/>
      <c r="AC627" s="735"/>
      <c r="AD627" s="735"/>
      <c r="AE627" s="735"/>
      <c r="AF627" s="735"/>
      <c r="AG627" s="735"/>
      <c r="AH627" s="992"/>
      <c r="AI627" s="993" t="b">
        <f t="shared" si="41"/>
        <v>0</v>
      </c>
      <c r="AJ627" s="735"/>
      <c r="AK627" s="992"/>
      <c r="AL627" s="993" t="b">
        <f t="shared" si="42"/>
        <v>0</v>
      </c>
      <c r="AM627" s="989"/>
      <c r="AN627" s="989"/>
      <c r="AO627" s="989"/>
      <c r="AP627" s="994"/>
      <c r="AQ627" s="993" t="b">
        <f t="shared" si="43"/>
        <v>0</v>
      </c>
      <c r="AR627" s="989"/>
      <c r="AS627" s="989"/>
      <c r="AT627" s="735"/>
      <c r="AU627" s="992"/>
      <c r="AV627" s="993" t="b">
        <f t="shared" si="44"/>
        <v>0</v>
      </c>
      <c r="AW627" s="989"/>
      <c r="AX627" s="989"/>
      <c r="AY627" s="989"/>
      <c r="AZ627" s="735"/>
      <c r="BA627" s="735"/>
      <c r="BB627" s="735"/>
      <c r="BC627" s="735"/>
      <c r="BD627" s="735"/>
      <c r="BE627" s="735"/>
      <c r="BF627" s="995"/>
      <c r="BG627" s="996">
        <f ca="1" t="shared" si="45"/>
        <v>31550</v>
      </c>
      <c r="BH627" s="735"/>
      <c r="BI627" s="735"/>
      <c r="BJ627" s="735"/>
      <c r="BK627" s="864"/>
    </row>
    <row r="628" s="714" customFormat="1" customHeight="1" spans="1:63">
      <c r="A628" s="734"/>
      <c r="B628" s="735"/>
      <c r="C628" s="983"/>
      <c r="D628" s="864"/>
      <c r="E628" s="735"/>
      <c r="F628" s="984"/>
      <c r="G628" s="736"/>
      <c r="H628" s="736"/>
      <c r="I628" s="986"/>
      <c r="J628" s="736"/>
      <c r="K628" s="734"/>
      <c r="L628" s="986"/>
      <c r="M628" s="736"/>
      <c r="N628" s="987"/>
      <c r="O628" s="771"/>
      <c r="P628" s="984"/>
      <c r="Q628" s="989"/>
      <c r="R628" s="990"/>
      <c r="S628" s="991"/>
      <c r="T628" s="772"/>
      <c r="U628" s="735"/>
      <c r="V628" s="736"/>
      <c r="W628" s="735"/>
      <c r="X628" s="735"/>
      <c r="Y628" s="735"/>
      <c r="Z628" s="735"/>
      <c r="AA628" s="735"/>
      <c r="AB628" s="736"/>
      <c r="AC628" s="735"/>
      <c r="AD628" s="735"/>
      <c r="AE628" s="735"/>
      <c r="AF628" s="735"/>
      <c r="AG628" s="735"/>
      <c r="AH628" s="992"/>
      <c r="AI628" s="993" t="b">
        <f t="shared" si="41"/>
        <v>0</v>
      </c>
      <c r="AJ628" s="735"/>
      <c r="AK628" s="992"/>
      <c r="AL628" s="993" t="b">
        <f t="shared" si="42"/>
        <v>0</v>
      </c>
      <c r="AM628" s="989"/>
      <c r="AN628" s="989"/>
      <c r="AO628" s="989"/>
      <c r="AP628" s="994"/>
      <c r="AQ628" s="993" t="b">
        <f t="shared" si="43"/>
        <v>0</v>
      </c>
      <c r="AR628" s="989"/>
      <c r="AS628" s="989"/>
      <c r="AT628" s="735"/>
      <c r="AU628" s="992"/>
      <c r="AV628" s="993" t="b">
        <f t="shared" si="44"/>
        <v>0</v>
      </c>
      <c r="AW628" s="989"/>
      <c r="AX628" s="989"/>
      <c r="AY628" s="989"/>
      <c r="AZ628" s="735"/>
      <c r="BA628" s="735"/>
      <c r="BB628" s="735"/>
      <c r="BC628" s="735"/>
      <c r="BD628" s="735"/>
      <c r="BE628" s="735"/>
      <c r="BF628" s="995"/>
      <c r="BG628" s="996">
        <f ca="1" t="shared" si="45"/>
        <v>31550</v>
      </c>
      <c r="BH628" s="735"/>
      <c r="BI628" s="735"/>
      <c r="BJ628" s="735"/>
      <c r="BK628" s="864"/>
    </row>
    <row r="629" s="714" customFormat="1" customHeight="1" spans="1:63">
      <c r="A629" s="985"/>
      <c r="B629" s="735"/>
      <c r="C629" s="983"/>
      <c r="D629" s="864"/>
      <c r="E629" s="735"/>
      <c r="F629" s="984"/>
      <c r="G629" s="736"/>
      <c r="H629" s="736"/>
      <c r="I629" s="986"/>
      <c r="J629" s="736"/>
      <c r="K629" s="734"/>
      <c r="L629" s="986"/>
      <c r="M629" s="736"/>
      <c r="N629" s="987"/>
      <c r="O629" s="771"/>
      <c r="P629" s="984"/>
      <c r="Q629" s="989"/>
      <c r="R629" s="990"/>
      <c r="S629" s="991"/>
      <c r="T629" s="772"/>
      <c r="U629" s="735"/>
      <c r="V629" s="736"/>
      <c r="W629" s="735"/>
      <c r="X629" s="735"/>
      <c r="Y629" s="735"/>
      <c r="Z629" s="735"/>
      <c r="AA629" s="735"/>
      <c r="AB629" s="736"/>
      <c r="AC629" s="735"/>
      <c r="AD629" s="735"/>
      <c r="AE629" s="735"/>
      <c r="AF629" s="735"/>
      <c r="AG629" s="735"/>
      <c r="AH629" s="992"/>
      <c r="AI629" s="993" t="b">
        <f t="shared" si="41"/>
        <v>0</v>
      </c>
      <c r="AJ629" s="735"/>
      <c r="AK629" s="992"/>
      <c r="AL629" s="993" t="b">
        <f t="shared" si="42"/>
        <v>0</v>
      </c>
      <c r="AM629" s="989"/>
      <c r="AN629" s="989"/>
      <c r="AO629" s="989"/>
      <c r="AP629" s="994"/>
      <c r="AQ629" s="993" t="b">
        <f t="shared" si="43"/>
        <v>0</v>
      </c>
      <c r="AR629" s="989"/>
      <c r="AS629" s="989"/>
      <c r="AT629" s="735"/>
      <c r="AU629" s="992"/>
      <c r="AV629" s="993" t="b">
        <f t="shared" si="44"/>
        <v>0</v>
      </c>
      <c r="AW629" s="989"/>
      <c r="AX629" s="989"/>
      <c r="AY629" s="989"/>
      <c r="AZ629" s="735"/>
      <c r="BA629" s="735"/>
      <c r="BB629" s="735"/>
      <c r="BC629" s="735"/>
      <c r="BD629" s="735"/>
      <c r="BE629" s="735"/>
      <c r="BF629" s="995"/>
      <c r="BG629" s="996">
        <f ca="1" t="shared" si="45"/>
        <v>31550</v>
      </c>
      <c r="BH629" s="735"/>
      <c r="BI629" s="735"/>
      <c r="BJ629" s="735"/>
      <c r="BK629" s="864"/>
    </row>
    <row r="630" s="714" customFormat="1" customHeight="1" spans="1:63">
      <c r="A630" s="985"/>
      <c r="B630" s="735"/>
      <c r="C630" s="983"/>
      <c r="D630" s="864"/>
      <c r="E630" s="735"/>
      <c r="F630" s="984"/>
      <c r="G630" s="736"/>
      <c r="H630" s="736"/>
      <c r="I630" s="986"/>
      <c r="J630" s="736"/>
      <c r="K630" s="734"/>
      <c r="L630" s="986"/>
      <c r="M630" s="736"/>
      <c r="N630" s="987"/>
      <c r="O630" s="771"/>
      <c r="P630" s="984"/>
      <c r="Q630" s="989"/>
      <c r="R630" s="990"/>
      <c r="S630" s="991"/>
      <c r="T630" s="772"/>
      <c r="U630" s="735"/>
      <c r="V630" s="736"/>
      <c r="W630" s="735"/>
      <c r="X630" s="735"/>
      <c r="Y630" s="735"/>
      <c r="Z630" s="735"/>
      <c r="AA630" s="735"/>
      <c r="AB630" s="736"/>
      <c r="AC630" s="735"/>
      <c r="AD630" s="735"/>
      <c r="AE630" s="735"/>
      <c r="AF630" s="735"/>
      <c r="AG630" s="735"/>
      <c r="AH630" s="992"/>
      <c r="AI630" s="993" t="b">
        <f t="shared" si="41"/>
        <v>0</v>
      </c>
      <c r="AJ630" s="735"/>
      <c r="AK630" s="992"/>
      <c r="AL630" s="993" t="b">
        <f t="shared" si="42"/>
        <v>0</v>
      </c>
      <c r="AM630" s="989"/>
      <c r="AN630" s="989"/>
      <c r="AO630" s="989"/>
      <c r="AP630" s="994"/>
      <c r="AQ630" s="993" t="b">
        <f t="shared" si="43"/>
        <v>0</v>
      </c>
      <c r="AR630" s="989"/>
      <c r="AS630" s="989"/>
      <c r="AT630" s="735"/>
      <c r="AU630" s="992"/>
      <c r="AV630" s="993" t="b">
        <f t="shared" si="44"/>
        <v>0</v>
      </c>
      <c r="AW630" s="989"/>
      <c r="AX630" s="989"/>
      <c r="AY630" s="989"/>
      <c r="AZ630" s="735"/>
      <c r="BA630" s="735"/>
      <c r="BB630" s="735"/>
      <c r="BC630" s="735"/>
      <c r="BD630" s="735"/>
      <c r="BE630" s="735"/>
      <c r="BF630" s="995"/>
      <c r="BG630" s="996">
        <f ca="1" t="shared" si="45"/>
        <v>31550</v>
      </c>
      <c r="BH630" s="735"/>
      <c r="BI630" s="735"/>
      <c r="BJ630" s="735"/>
      <c r="BK630" s="864"/>
    </row>
    <row r="631" s="714" customFormat="1" customHeight="1" spans="1:63">
      <c r="A631" s="734"/>
      <c r="B631" s="735"/>
      <c r="C631" s="983"/>
      <c r="D631" s="864"/>
      <c r="E631" s="735"/>
      <c r="F631" s="984"/>
      <c r="G631" s="736"/>
      <c r="H631" s="736"/>
      <c r="I631" s="986"/>
      <c r="J631" s="736"/>
      <c r="K631" s="734"/>
      <c r="L631" s="986"/>
      <c r="M631" s="736"/>
      <c r="N631" s="987"/>
      <c r="O631" s="771"/>
      <c r="P631" s="984"/>
      <c r="Q631" s="989"/>
      <c r="R631" s="990"/>
      <c r="S631" s="991"/>
      <c r="T631" s="772"/>
      <c r="U631" s="735"/>
      <c r="V631" s="736"/>
      <c r="W631" s="735"/>
      <c r="X631" s="735"/>
      <c r="Y631" s="735"/>
      <c r="Z631" s="735"/>
      <c r="AA631" s="735"/>
      <c r="AB631" s="736"/>
      <c r="AC631" s="735"/>
      <c r="AD631" s="735"/>
      <c r="AE631" s="735"/>
      <c r="AF631" s="735"/>
      <c r="AG631" s="735"/>
      <c r="AH631" s="992"/>
      <c r="AI631" s="993" t="b">
        <f t="shared" si="41"/>
        <v>0</v>
      </c>
      <c r="AJ631" s="735"/>
      <c r="AK631" s="992"/>
      <c r="AL631" s="993" t="b">
        <f t="shared" si="42"/>
        <v>0</v>
      </c>
      <c r="AM631" s="989"/>
      <c r="AN631" s="989"/>
      <c r="AO631" s="989"/>
      <c r="AP631" s="994"/>
      <c r="AQ631" s="993" t="b">
        <f t="shared" si="43"/>
        <v>0</v>
      </c>
      <c r="AR631" s="989"/>
      <c r="AS631" s="989"/>
      <c r="AT631" s="735"/>
      <c r="AU631" s="992"/>
      <c r="AV631" s="993" t="b">
        <f t="shared" si="44"/>
        <v>0</v>
      </c>
      <c r="AW631" s="989"/>
      <c r="AX631" s="989"/>
      <c r="AY631" s="989"/>
      <c r="AZ631" s="735"/>
      <c r="BA631" s="735"/>
      <c r="BB631" s="735"/>
      <c r="BC631" s="735"/>
      <c r="BD631" s="735"/>
      <c r="BE631" s="735"/>
      <c r="BF631" s="995"/>
      <c r="BG631" s="996">
        <f ca="1" t="shared" si="45"/>
        <v>31550</v>
      </c>
      <c r="BH631" s="735"/>
      <c r="BI631" s="735"/>
      <c r="BJ631" s="735"/>
      <c r="BK631" s="864"/>
    </row>
    <row r="632" s="714" customFormat="1" customHeight="1" spans="1:63">
      <c r="A632" s="985"/>
      <c r="B632" s="735"/>
      <c r="C632" s="983"/>
      <c r="D632" s="864"/>
      <c r="E632" s="735"/>
      <c r="F632" s="984"/>
      <c r="G632" s="736"/>
      <c r="H632" s="736"/>
      <c r="I632" s="986"/>
      <c r="J632" s="736"/>
      <c r="K632" s="734"/>
      <c r="L632" s="986"/>
      <c r="M632" s="736"/>
      <c r="N632" s="987"/>
      <c r="O632" s="771"/>
      <c r="P632" s="984"/>
      <c r="Q632" s="989"/>
      <c r="R632" s="990"/>
      <c r="S632" s="991"/>
      <c r="T632" s="772"/>
      <c r="U632" s="735"/>
      <c r="V632" s="736"/>
      <c r="W632" s="735"/>
      <c r="X632" s="735"/>
      <c r="Y632" s="735"/>
      <c r="Z632" s="735"/>
      <c r="AA632" s="735"/>
      <c r="AB632" s="736"/>
      <c r="AC632" s="735"/>
      <c r="AD632" s="735"/>
      <c r="AE632" s="735"/>
      <c r="AF632" s="735"/>
      <c r="AG632" s="735"/>
      <c r="AH632" s="992"/>
      <c r="AI632" s="993" t="b">
        <f t="shared" si="41"/>
        <v>0</v>
      </c>
      <c r="AJ632" s="735"/>
      <c r="AK632" s="992"/>
      <c r="AL632" s="993" t="b">
        <f t="shared" si="42"/>
        <v>0</v>
      </c>
      <c r="AM632" s="989"/>
      <c r="AN632" s="989"/>
      <c r="AO632" s="989"/>
      <c r="AP632" s="994"/>
      <c r="AQ632" s="993" t="b">
        <f t="shared" si="43"/>
        <v>0</v>
      </c>
      <c r="AR632" s="989"/>
      <c r="AS632" s="989"/>
      <c r="AT632" s="735"/>
      <c r="AU632" s="992"/>
      <c r="AV632" s="993" t="b">
        <f t="shared" si="44"/>
        <v>0</v>
      </c>
      <c r="AW632" s="989"/>
      <c r="AX632" s="989"/>
      <c r="AY632" s="989"/>
      <c r="AZ632" s="735"/>
      <c r="BA632" s="735"/>
      <c r="BB632" s="735"/>
      <c r="BC632" s="735"/>
      <c r="BD632" s="735"/>
      <c r="BE632" s="735"/>
      <c r="BF632" s="995"/>
      <c r="BG632" s="996">
        <f ca="1" t="shared" si="45"/>
        <v>31550</v>
      </c>
      <c r="BH632" s="735"/>
      <c r="BI632" s="735"/>
      <c r="BJ632" s="735"/>
      <c r="BK632" s="864"/>
    </row>
    <row r="633" s="714" customFormat="1" customHeight="1" spans="1:63">
      <c r="A633" s="985"/>
      <c r="B633" s="735"/>
      <c r="C633" s="983"/>
      <c r="D633" s="864"/>
      <c r="E633" s="735"/>
      <c r="F633" s="984"/>
      <c r="G633" s="736"/>
      <c r="H633" s="736"/>
      <c r="I633" s="986"/>
      <c r="J633" s="736"/>
      <c r="K633" s="734"/>
      <c r="L633" s="986"/>
      <c r="M633" s="736"/>
      <c r="N633" s="987"/>
      <c r="O633" s="771"/>
      <c r="P633" s="984"/>
      <c r="Q633" s="989"/>
      <c r="R633" s="990"/>
      <c r="S633" s="991"/>
      <c r="T633" s="772"/>
      <c r="U633" s="735"/>
      <c r="V633" s="736"/>
      <c r="W633" s="735"/>
      <c r="X633" s="735"/>
      <c r="Y633" s="735"/>
      <c r="Z633" s="735"/>
      <c r="AA633" s="735"/>
      <c r="AB633" s="736"/>
      <c r="AC633" s="735"/>
      <c r="AD633" s="735"/>
      <c r="AE633" s="735"/>
      <c r="AF633" s="735"/>
      <c r="AG633" s="735"/>
      <c r="AH633" s="992"/>
      <c r="AI633" s="993" t="b">
        <f t="shared" si="41"/>
        <v>0</v>
      </c>
      <c r="AJ633" s="735"/>
      <c r="AK633" s="992"/>
      <c r="AL633" s="993" t="b">
        <f t="shared" si="42"/>
        <v>0</v>
      </c>
      <c r="AM633" s="989"/>
      <c r="AN633" s="989"/>
      <c r="AO633" s="989"/>
      <c r="AP633" s="994"/>
      <c r="AQ633" s="993" t="b">
        <f t="shared" si="43"/>
        <v>0</v>
      </c>
      <c r="AR633" s="989"/>
      <c r="AS633" s="989"/>
      <c r="AT633" s="735"/>
      <c r="AU633" s="992"/>
      <c r="AV633" s="993" t="b">
        <f t="shared" si="44"/>
        <v>0</v>
      </c>
      <c r="AW633" s="989"/>
      <c r="AX633" s="989"/>
      <c r="AY633" s="989"/>
      <c r="AZ633" s="735"/>
      <c r="BA633" s="735"/>
      <c r="BB633" s="735"/>
      <c r="BC633" s="735"/>
      <c r="BD633" s="735"/>
      <c r="BE633" s="735"/>
      <c r="BF633" s="995"/>
      <c r="BG633" s="996">
        <f ca="1" t="shared" si="45"/>
        <v>31550</v>
      </c>
      <c r="BH633" s="735"/>
      <c r="BI633" s="735"/>
      <c r="BJ633" s="735"/>
      <c r="BK633" s="864"/>
    </row>
    <row r="634" s="714" customFormat="1" customHeight="1" spans="1:63">
      <c r="A634" s="734"/>
      <c r="B634" s="735"/>
      <c r="C634" s="983"/>
      <c r="D634" s="864"/>
      <c r="E634" s="735"/>
      <c r="F634" s="984"/>
      <c r="G634" s="736"/>
      <c r="H634" s="736"/>
      <c r="I634" s="986"/>
      <c r="J634" s="736"/>
      <c r="K634" s="734"/>
      <c r="L634" s="986"/>
      <c r="M634" s="736"/>
      <c r="N634" s="987"/>
      <c r="O634" s="771"/>
      <c r="P634" s="984"/>
      <c r="Q634" s="989"/>
      <c r="R634" s="990"/>
      <c r="S634" s="991"/>
      <c r="T634" s="772"/>
      <c r="U634" s="735"/>
      <c r="V634" s="736"/>
      <c r="W634" s="735"/>
      <c r="X634" s="735"/>
      <c r="Y634" s="735"/>
      <c r="Z634" s="735"/>
      <c r="AA634" s="735"/>
      <c r="AB634" s="736"/>
      <c r="AC634" s="735"/>
      <c r="AD634" s="735"/>
      <c r="AE634" s="735"/>
      <c r="AF634" s="735"/>
      <c r="AG634" s="735"/>
      <c r="AH634" s="992"/>
      <c r="AI634" s="993" t="b">
        <f t="shared" si="41"/>
        <v>0</v>
      </c>
      <c r="AJ634" s="735"/>
      <c r="AK634" s="992"/>
      <c r="AL634" s="993" t="b">
        <f t="shared" si="42"/>
        <v>0</v>
      </c>
      <c r="AM634" s="989"/>
      <c r="AN634" s="989"/>
      <c r="AO634" s="989"/>
      <c r="AP634" s="994"/>
      <c r="AQ634" s="993" t="b">
        <f t="shared" si="43"/>
        <v>0</v>
      </c>
      <c r="AR634" s="989"/>
      <c r="AS634" s="989"/>
      <c r="AT634" s="735"/>
      <c r="AU634" s="992"/>
      <c r="AV634" s="993" t="b">
        <f t="shared" si="44"/>
        <v>0</v>
      </c>
      <c r="AW634" s="989"/>
      <c r="AX634" s="989"/>
      <c r="AY634" s="989"/>
      <c r="AZ634" s="735"/>
      <c r="BA634" s="735"/>
      <c r="BB634" s="735"/>
      <c r="BC634" s="735"/>
      <c r="BD634" s="735"/>
      <c r="BE634" s="735"/>
      <c r="BF634" s="995"/>
      <c r="BG634" s="996">
        <f ca="1" t="shared" si="45"/>
        <v>31550</v>
      </c>
      <c r="BH634" s="735"/>
      <c r="BI634" s="735"/>
      <c r="BJ634" s="735"/>
      <c r="BK634" s="864"/>
    </row>
    <row r="635" s="714" customFormat="1" customHeight="1" spans="1:63">
      <c r="A635" s="985"/>
      <c r="B635" s="735"/>
      <c r="C635" s="983"/>
      <c r="D635" s="864"/>
      <c r="E635" s="735"/>
      <c r="F635" s="984"/>
      <c r="G635" s="736"/>
      <c r="H635" s="736"/>
      <c r="I635" s="986"/>
      <c r="J635" s="736"/>
      <c r="K635" s="734"/>
      <c r="L635" s="986"/>
      <c r="M635" s="736"/>
      <c r="N635" s="987"/>
      <c r="O635" s="771"/>
      <c r="P635" s="984"/>
      <c r="Q635" s="989"/>
      <c r="R635" s="990"/>
      <c r="S635" s="991"/>
      <c r="T635" s="772"/>
      <c r="U635" s="735"/>
      <c r="V635" s="736"/>
      <c r="W635" s="735"/>
      <c r="X635" s="735"/>
      <c r="Y635" s="735"/>
      <c r="Z635" s="735"/>
      <c r="AA635" s="735"/>
      <c r="AB635" s="736"/>
      <c r="AC635" s="735"/>
      <c r="AD635" s="735"/>
      <c r="AE635" s="735"/>
      <c r="AF635" s="735"/>
      <c r="AG635" s="735"/>
      <c r="AH635" s="992"/>
      <c r="AI635" s="993" t="b">
        <f t="shared" si="41"/>
        <v>0</v>
      </c>
      <c r="AJ635" s="735"/>
      <c r="AK635" s="992"/>
      <c r="AL635" s="993" t="b">
        <f t="shared" si="42"/>
        <v>0</v>
      </c>
      <c r="AM635" s="989"/>
      <c r="AN635" s="989"/>
      <c r="AO635" s="989"/>
      <c r="AP635" s="994"/>
      <c r="AQ635" s="993" t="b">
        <f t="shared" si="43"/>
        <v>0</v>
      </c>
      <c r="AR635" s="989"/>
      <c r="AS635" s="989"/>
      <c r="AT635" s="735"/>
      <c r="AU635" s="992"/>
      <c r="AV635" s="993" t="b">
        <f t="shared" si="44"/>
        <v>0</v>
      </c>
      <c r="AW635" s="989"/>
      <c r="AX635" s="989"/>
      <c r="AY635" s="989"/>
      <c r="AZ635" s="735"/>
      <c r="BA635" s="735"/>
      <c r="BB635" s="735"/>
      <c r="BC635" s="735"/>
      <c r="BD635" s="735"/>
      <c r="BE635" s="735"/>
      <c r="BF635" s="995"/>
      <c r="BG635" s="996">
        <f ca="1" t="shared" si="45"/>
        <v>31550</v>
      </c>
      <c r="BH635" s="735"/>
      <c r="BI635" s="735"/>
      <c r="BJ635" s="735"/>
      <c r="BK635" s="864"/>
    </row>
    <row r="636" s="714" customFormat="1" customHeight="1" spans="1:63">
      <c r="A636" s="985"/>
      <c r="B636" s="735"/>
      <c r="C636" s="983"/>
      <c r="D636" s="864"/>
      <c r="E636" s="735"/>
      <c r="F636" s="984"/>
      <c r="G636" s="736"/>
      <c r="H636" s="736"/>
      <c r="I636" s="986"/>
      <c r="J636" s="736"/>
      <c r="K636" s="734"/>
      <c r="L636" s="986"/>
      <c r="M636" s="736"/>
      <c r="N636" s="987"/>
      <c r="O636" s="771"/>
      <c r="P636" s="984"/>
      <c r="Q636" s="989"/>
      <c r="R636" s="990"/>
      <c r="S636" s="991"/>
      <c r="T636" s="772"/>
      <c r="U636" s="735"/>
      <c r="V636" s="736"/>
      <c r="W636" s="735"/>
      <c r="X636" s="735"/>
      <c r="Y636" s="735"/>
      <c r="Z636" s="735"/>
      <c r="AA636" s="735"/>
      <c r="AB636" s="736"/>
      <c r="AC636" s="735"/>
      <c r="AD636" s="735"/>
      <c r="AE636" s="735"/>
      <c r="AF636" s="735"/>
      <c r="AG636" s="735"/>
      <c r="AH636" s="992"/>
      <c r="AI636" s="993" t="b">
        <f t="shared" si="41"/>
        <v>0</v>
      </c>
      <c r="AJ636" s="735"/>
      <c r="AK636" s="992"/>
      <c r="AL636" s="993" t="b">
        <f t="shared" si="42"/>
        <v>0</v>
      </c>
      <c r="AM636" s="989"/>
      <c r="AN636" s="989"/>
      <c r="AO636" s="989"/>
      <c r="AP636" s="994"/>
      <c r="AQ636" s="993" t="b">
        <f t="shared" si="43"/>
        <v>0</v>
      </c>
      <c r="AR636" s="989"/>
      <c r="AS636" s="989"/>
      <c r="AT636" s="735"/>
      <c r="AU636" s="992"/>
      <c r="AV636" s="993" t="b">
        <f t="shared" si="44"/>
        <v>0</v>
      </c>
      <c r="AW636" s="989"/>
      <c r="AX636" s="989"/>
      <c r="AY636" s="989"/>
      <c r="AZ636" s="735"/>
      <c r="BA636" s="735"/>
      <c r="BB636" s="735"/>
      <c r="BC636" s="735"/>
      <c r="BD636" s="735"/>
      <c r="BE636" s="735"/>
      <c r="BF636" s="995"/>
      <c r="BG636" s="996">
        <f ca="1" t="shared" si="45"/>
        <v>31550</v>
      </c>
      <c r="BH636" s="735"/>
      <c r="BI636" s="735"/>
      <c r="BJ636" s="735"/>
      <c r="BK636" s="864"/>
    </row>
    <row r="637" s="714" customFormat="1" customHeight="1" spans="1:63">
      <c r="A637" s="734"/>
      <c r="B637" s="735"/>
      <c r="C637" s="983"/>
      <c r="D637" s="864"/>
      <c r="E637" s="735"/>
      <c r="F637" s="984"/>
      <c r="G637" s="736"/>
      <c r="H637" s="736"/>
      <c r="I637" s="986"/>
      <c r="J637" s="736"/>
      <c r="K637" s="734"/>
      <c r="L637" s="986"/>
      <c r="M637" s="736"/>
      <c r="N637" s="987"/>
      <c r="O637" s="771"/>
      <c r="P637" s="984"/>
      <c r="Q637" s="989"/>
      <c r="R637" s="990"/>
      <c r="S637" s="991"/>
      <c r="T637" s="772"/>
      <c r="U637" s="735"/>
      <c r="V637" s="736"/>
      <c r="W637" s="735"/>
      <c r="X637" s="735"/>
      <c r="Y637" s="735"/>
      <c r="Z637" s="735"/>
      <c r="AA637" s="735"/>
      <c r="AB637" s="736"/>
      <c r="AC637" s="735"/>
      <c r="AD637" s="735"/>
      <c r="AE637" s="735"/>
      <c r="AF637" s="735"/>
      <c r="AG637" s="735"/>
      <c r="AH637" s="992"/>
      <c r="AI637" s="993" t="b">
        <f t="shared" si="41"/>
        <v>0</v>
      </c>
      <c r="AJ637" s="735"/>
      <c r="AK637" s="992"/>
      <c r="AL637" s="993" t="b">
        <f t="shared" si="42"/>
        <v>0</v>
      </c>
      <c r="AM637" s="989"/>
      <c r="AN637" s="989"/>
      <c r="AO637" s="989"/>
      <c r="AP637" s="994"/>
      <c r="AQ637" s="993" t="b">
        <f t="shared" si="43"/>
        <v>0</v>
      </c>
      <c r="AR637" s="989"/>
      <c r="AS637" s="989"/>
      <c r="AT637" s="735"/>
      <c r="AU637" s="992"/>
      <c r="AV637" s="993" t="b">
        <f t="shared" si="44"/>
        <v>0</v>
      </c>
      <c r="AW637" s="989"/>
      <c r="AX637" s="989"/>
      <c r="AY637" s="989"/>
      <c r="AZ637" s="735"/>
      <c r="BA637" s="735"/>
      <c r="BB637" s="735"/>
      <c r="BC637" s="735"/>
      <c r="BD637" s="735"/>
      <c r="BE637" s="735"/>
      <c r="BF637" s="995"/>
      <c r="BG637" s="996">
        <f ca="1" t="shared" si="45"/>
        <v>31550</v>
      </c>
      <c r="BH637" s="735"/>
      <c r="BI637" s="735"/>
      <c r="BJ637" s="735"/>
      <c r="BK637" s="864"/>
    </row>
    <row r="638" s="714" customFormat="1" customHeight="1" spans="1:63">
      <c r="A638" s="985"/>
      <c r="B638" s="735"/>
      <c r="C638" s="983"/>
      <c r="D638" s="864"/>
      <c r="E638" s="735"/>
      <c r="F638" s="984"/>
      <c r="G638" s="736"/>
      <c r="H638" s="736"/>
      <c r="I638" s="986"/>
      <c r="J638" s="736"/>
      <c r="K638" s="734"/>
      <c r="L638" s="986"/>
      <c r="M638" s="736"/>
      <c r="N638" s="987"/>
      <c r="O638" s="771"/>
      <c r="P638" s="984"/>
      <c r="Q638" s="989"/>
      <c r="R638" s="990"/>
      <c r="S638" s="991"/>
      <c r="T638" s="772"/>
      <c r="U638" s="735"/>
      <c r="V638" s="736"/>
      <c r="W638" s="735"/>
      <c r="X638" s="735"/>
      <c r="Y638" s="735"/>
      <c r="Z638" s="735"/>
      <c r="AA638" s="735"/>
      <c r="AB638" s="736"/>
      <c r="AC638" s="735"/>
      <c r="AD638" s="735"/>
      <c r="AE638" s="735"/>
      <c r="AF638" s="735"/>
      <c r="AG638" s="735"/>
      <c r="AH638" s="992"/>
      <c r="AI638" s="993" t="b">
        <f t="shared" si="41"/>
        <v>0</v>
      </c>
      <c r="AJ638" s="735"/>
      <c r="AK638" s="992"/>
      <c r="AL638" s="993" t="b">
        <f t="shared" si="42"/>
        <v>0</v>
      </c>
      <c r="AM638" s="989"/>
      <c r="AN638" s="989"/>
      <c r="AO638" s="989"/>
      <c r="AP638" s="994"/>
      <c r="AQ638" s="993" t="b">
        <f t="shared" si="43"/>
        <v>0</v>
      </c>
      <c r="AR638" s="989"/>
      <c r="AS638" s="989"/>
      <c r="AT638" s="735"/>
      <c r="AU638" s="992"/>
      <c r="AV638" s="993" t="b">
        <f t="shared" si="44"/>
        <v>0</v>
      </c>
      <c r="AW638" s="989"/>
      <c r="AX638" s="989"/>
      <c r="AY638" s="989"/>
      <c r="AZ638" s="735"/>
      <c r="BA638" s="735"/>
      <c r="BB638" s="735"/>
      <c r="BC638" s="735"/>
      <c r="BD638" s="735"/>
      <c r="BE638" s="735"/>
      <c r="BF638" s="995"/>
      <c r="BG638" s="996">
        <f ca="1" t="shared" si="45"/>
        <v>31550</v>
      </c>
      <c r="BH638" s="735"/>
      <c r="BI638" s="735"/>
      <c r="BJ638" s="735"/>
      <c r="BK638" s="864"/>
    </row>
    <row r="639" s="714" customFormat="1" customHeight="1" spans="1:63">
      <c r="A639" s="985"/>
      <c r="B639" s="735"/>
      <c r="C639" s="983"/>
      <c r="D639" s="864"/>
      <c r="E639" s="735"/>
      <c r="F639" s="984"/>
      <c r="G639" s="736"/>
      <c r="H639" s="736"/>
      <c r="I639" s="986"/>
      <c r="J639" s="736"/>
      <c r="K639" s="734"/>
      <c r="L639" s="986"/>
      <c r="M639" s="736"/>
      <c r="N639" s="987"/>
      <c r="O639" s="771"/>
      <c r="P639" s="984"/>
      <c r="Q639" s="989"/>
      <c r="R639" s="990"/>
      <c r="S639" s="991"/>
      <c r="T639" s="772"/>
      <c r="U639" s="735"/>
      <c r="V639" s="736"/>
      <c r="W639" s="735"/>
      <c r="X639" s="735"/>
      <c r="Y639" s="735"/>
      <c r="Z639" s="735"/>
      <c r="AA639" s="735"/>
      <c r="AB639" s="736"/>
      <c r="AC639" s="735"/>
      <c r="AD639" s="735"/>
      <c r="AE639" s="735"/>
      <c r="AF639" s="735"/>
      <c r="AG639" s="735"/>
      <c r="AH639" s="992"/>
      <c r="AI639" s="993" t="b">
        <f t="shared" si="41"/>
        <v>0</v>
      </c>
      <c r="AJ639" s="735"/>
      <c r="AK639" s="992"/>
      <c r="AL639" s="993" t="b">
        <f t="shared" si="42"/>
        <v>0</v>
      </c>
      <c r="AM639" s="989"/>
      <c r="AN639" s="989"/>
      <c r="AO639" s="989"/>
      <c r="AP639" s="994"/>
      <c r="AQ639" s="993" t="b">
        <f t="shared" si="43"/>
        <v>0</v>
      </c>
      <c r="AR639" s="989"/>
      <c r="AS639" s="989"/>
      <c r="AT639" s="735"/>
      <c r="AU639" s="992"/>
      <c r="AV639" s="993" t="b">
        <f t="shared" si="44"/>
        <v>0</v>
      </c>
      <c r="AW639" s="989"/>
      <c r="AX639" s="989"/>
      <c r="AY639" s="989"/>
      <c r="AZ639" s="735"/>
      <c r="BA639" s="735"/>
      <c r="BB639" s="735"/>
      <c r="BC639" s="735"/>
      <c r="BD639" s="735"/>
      <c r="BE639" s="735"/>
      <c r="BF639" s="995"/>
      <c r="BG639" s="996">
        <f ca="1" t="shared" si="45"/>
        <v>31550</v>
      </c>
      <c r="BH639" s="735"/>
      <c r="BI639" s="735"/>
      <c r="BJ639" s="735"/>
      <c r="BK639" s="864"/>
    </row>
    <row r="640" s="714" customFormat="1" customHeight="1" spans="1:63">
      <c r="A640" s="734"/>
      <c r="B640" s="735"/>
      <c r="C640" s="983"/>
      <c r="D640" s="864"/>
      <c r="E640" s="735"/>
      <c r="F640" s="984"/>
      <c r="G640" s="736"/>
      <c r="H640" s="736"/>
      <c r="I640" s="986"/>
      <c r="J640" s="736"/>
      <c r="K640" s="734"/>
      <c r="L640" s="986"/>
      <c r="M640" s="736"/>
      <c r="N640" s="987"/>
      <c r="O640" s="771"/>
      <c r="P640" s="984"/>
      <c r="Q640" s="989"/>
      <c r="R640" s="990"/>
      <c r="S640" s="991"/>
      <c r="T640" s="772"/>
      <c r="U640" s="735"/>
      <c r="V640" s="736"/>
      <c r="W640" s="735"/>
      <c r="X640" s="735"/>
      <c r="Y640" s="735"/>
      <c r="Z640" s="735"/>
      <c r="AA640" s="735"/>
      <c r="AB640" s="736"/>
      <c r="AC640" s="735"/>
      <c r="AD640" s="735"/>
      <c r="AE640" s="735"/>
      <c r="AF640" s="735"/>
      <c r="AG640" s="735"/>
      <c r="AH640" s="992"/>
      <c r="AI640" s="993" t="b">
        <f t="shared" si="41"/>
        <v>0</v>
      </c>
      <c r="AJ640" s="735"/>
      <c r="AK640" s="992"/>
      <c r="AL640" s="993" t="b">
        <f t="shared" si="42"/>
        <v>0</v>
      </c>
      <c r="AM640" s="989"/>
      <c r="AN640" s="989"/>
      <c r="AO640" s="989"/>
      <c r="AP640" s="994"/>
      <c r="AQ640" s="993" t="b">
        <f t="shared" si="43"/>
        <v>0</v>
      </c>
      <c r="AR640" s="989"/>
      <c r="AS640" s="989"/>
      <c r="AT640" s="735"/>
      <c r="AU640" s="992"/>
      <c r="AV640" s="993" t="b">
        <f t="shared" si="44"/>
        <v>0</v>
      </c>
      <c r="AW640" s="989"/>
      <c r="AX640" s="989"/>
      <c r="AY640" s="989"/>
      <c r="AZ640" s="735"/>
      <c r="BA640" s="735"/>
      <c r="BB640" s="735"/>
      <c r="BC640" s="735"/>
      <c r="BD640" s="735"/>
      <c r="BE640" s="735"/>
      <c r="BF640" s="995"/>
      <c r="BG640" s="996">
        <f ca="1" t="shared" si="45"/>
        <v>31550</v>
      </c>
      <c r="BH640" s="735"/>
      <c r="BI640" s="735"/>
      <c r="BJ640" s="735"/>
      <c r="BK640" s="864"/>
    </row>
    <row r="641" s="714" customFormat="1" customHeight="1" spans="1:63">
      <c r="A641" s="985"/>
      <c r="B641" s="735"/>
      <c r="C641" s="983"/>
      <c r="D641" s="864"/>
      <c r="E641" s="735"/>
      <c r="F641" s="984"/>
      <c r="G641" s="736"/>
      <c r="H641" s="736"/>
      <c r="I641" s="986"/>
      <c r="J641" s="736"/>
      <c r="K641" s="734"/>
      <c r="L641" s="986"/>
      <c r="M641" s="736"/>
      <c r="N641" s="987"/>
      <c r="O641" s="771"/>
      <c r="P641" s="984"/>
      <c r="Q641" s="989"/>
      <c r="R641" s="990"/>
      <c r="S641" s="991"/>
      <c r="T641" s="772"/>
      <c r="U641" s="735"/>
      <c r="V641" s="736"/>
      <c r="W641" s="735"/>
      <c r="X641" s="735"/>
      <c r="Y641" s="735"/>
      <c r="Z641" s="735"/>
      <c r="AA641" s="735"/>
      <c r="AB641" s="736"/>
      <c r="AC641" s="735"/>
      <c r="AD641" s="735"/>
      <c r="AE641" s="735"/>
      <c r="AF641" s="735"/>
      <c r="AG641" s="735"/>
      <c r="AH641" s="992"/>
      <c r="AI641" s="993" t="b">
        <f t="shared" si="41"/>
        <v>0</v>
      </c>
      <c r="AJ641" s="735"/>
      <c r="AK641" s="992"/>
      <c r="AL641" s="993" t="b">
        <f t="shared" si="42"/>
        <v>0</v>
      </c>
      <c r="AM641" s="989"/>
      <c r="AN641" s="989"/>
      <c r="AO641" s="989"/>
      <c r="AP641" s="994"/>
      <c r="AQ641" s="993" t="b">
        <f t="shared" si="43"/>
        <v>0</v>
      </c>
      <c r="AR641" s="989"/>
      <c r="AS641" s="989"/>
      <c r="AT641" s="735"/>
      <c r="AU641" s="992"/>
      <c r="AV641" s="993" t="b">
        <f t="shared" si="44"/>
        <v>0</v>
      </c>
      <c r="AW641" s="989"/>
      <c r="AX641" s="989"/>
      <c r="AY641" s="989"/>
      <c r="AZ641" s="735"/>
      <c r="BA641" s="735"/>
      <c r="BB641" s="735"/>
      <c r="BC641" s="735"/>
      <c r="BD641" s="735"/>
      <c r="BE641" s="735"/>
      <c r="BF641" s="995"/>
      <c r="BG641" s="996">
        <f ca="1" t="shared" si="45"/>
        <v>31550</v>
      </c>
      <c r="BH641" s="735"/>
      <c r="BI641" s="735"/>
      <c r="BJ641" s="735"/>
      <c r="BK641" s="864"/>
    </row>
    <row r="642" s="714" customFormat="1" customHeight="1" spans="1:63">
      <c r="A642" s="985"/>
      <c r="B642" s="735"/>
      <c r="C642" s="983"/>
      <c r="D642" s="864"/>
      <c r="E642" s="735"/>
      <c r="F642" s="984"/>
      <c r="G642" s="736"/>
      <c r="H642" s="736"/>
      <c r="I642" s="986"/>
      <c r="J642" s="736"/>
      <c r="K642" s="734"/>
      <c r="L642" s="986"/>
      <c r="M642" s="736"/>
      <c r="N642" s="987"/>
      <c r="O642" s="771"/>
      <c r="P642" s="984"/>
      <c r="Q642" s="989"/>
      <c r="R642" s="990"/>
      <c r="S642" s="991"/>
      <c r="T642" s="772"/>
      <c r="U642" s="735"/>
      <c r="V642" s="736"/>
      <c r="W642" s="735"/>
      <c r="X642" s="735"/>
      <c r="Y642" s="735"/>
      <c r="Z642" s="735"/>
      <c r="AA642" s="735"/>
      <c r="AB642" s="736"/>
      <c r="AC642" s="735"/>
      <c r="AD642" s="735"/>
      <c r="AE642" s="735"/>
      <c r="AF642" s="735"/>
      <c r="AG642" s="735"/>
      <c r="AH642" s="992"/>
      <c r="AI642" s="993" t="b">
        <f t="shared" si="41"/>
        <v>0</v>
      </c>
      <c r="AJ642" s="735"/>
      <c r="AK642" s="992"/>
      <c r="AL642" s="993" t="b">
        <f t="shared" si="42"/>
        <v>0</v>
      </c>
      <c r="AM642" s="989"/>
      <c r="AN642" s="989"/>
      <c r="AO642" s="989"/>
      <c r="AP642" s="994"/>
      <c r="AQ642" s="993" t="b">
        <f t="shared" si="43"/>
        <v>0</v>
      </c>
      <c r="AR642" s="989"/>
      <c r="AS642" s="989"/>
      <c r="AT642" s="735"/>
      <c r="AU642" s="992"/>
      <c r="AV642" s="993" t="b">
        <f t="shared" si="44"/>
        <v>0</v>
      </c>
      <c r="AW642" s="989"/>
      <c r="AX642" s="989"/>
      <c r="AY642" s="989"/>
      <c r="AZ642" s="735"/>
      <c r="BA642" s="735"/>
      <c r="BB642" s="735"/>
      <c r="BC642" s="735"/>
      <c r="BD642" s="735"/>
      <c r="BE642" s="735"/>
      <c r="BF642" s="995"/>
      <c r="BG642" s="996">
        <f ca="1" t="shared" si="45"/>
        <v>31550</v>
      </c>
      <c r="BH642" s="735"/>
      <c r="BI642" s="735"/>
      <c r="BJ642" s="735"/>
      <c r="BK642" s="864"/>
    </row>
    <row r="643" s="714" customFormat="1" customHeight="1" spans="1:63">
      <c r="A643" s="734"/>
      <c r="B643" s="735"/>
      <c r="C643" s="983"/>
      <c r="D643" s="864"/>
      <c r="E643" s="735"/>
      <c r="F643" s="984"/>
      <c r="G643" s="736"/>
      <c r="H643" s="736"/>
      <c r="I643" s="986"/>
      <c r="J643" s="736"/>
      <c r="K643" s="734"/>
      <c r="L643" s="986"/>
      <c r="M643" s="736"/>
      <c r="N643" s="987"/>
      <c r="O643" s="771"/>
      <c r="P643" s="984"/>
      <c r="Q643" s="989"/>
      <c r="R643" s="990"/>
      <c r="S643" s="991"/>
      <c r="T643" s="772"/>
      <c r="U643" s="735"/>
      <c r="V643" s="736"/>
      <c r="W643" s="735"/>
      <c r="X643" s="735"/>
      <c r="Y643" s="735"/>
      <c r="Z643" s="735"/>
      <c r="AA643" s="735"/>
      <c r="AB643" s="736"/>
      <c r="AC643" s="735"/>
      <c r="AD643" s="735"/>
      <c r="AE643" s="735"/>
      <c r="AF643" s="735"/>
      <c r="AG643" s="735"/>
      <c r="AH643" s="992"/>
      <c r="AI643" s="993" t="b">
        <f t="shared" si="41"/>
        <v>0</v>
      </c>
      <c r="AJ643" s="735"/>
      <c r="AK643" s="992"/>
      <c r="AL643" s="993" t="b">
        <f t="shared" si="42"/>
        <v>0</v>
      </c>
      <c r="AM643" s="989"/>
      <c r="AN643" s="989"/>
      <c r="AO643" s="989"/>
      <c r="AP643" s="994"/>
      <c r="AQ643" s="993" t="b">
        <f t="shared" si="43"/>
        <v>0</v>
      </c>
      <c r="AR643" s="989"/>
      <c r="AS643" s="989"/>
      <c r="AT643" s="735"/>
      <c r="AU643" s="992"/>
      <c r="AV643" s="993" t="b">
        <f t="shared" si="44"/>
        <v>0</v>
      </c>
      <c r="AW643" s="989"/>
      <c r="AX643" s="989"/>
      <c r="AY643" s="989"/>
      <c r="AZ643" s="735"/>
      <c r="BA643" s="735"/>
      <c r="BB643" s="735"/>
      <c r="BC643" s="735"/>
      <c r="BD643" s="735"/>
      <c r="BE643" s="735"/>
      <c r="BF643" s="995"/>
      <c r="BG643" s="996">
        <f ca="1" t="shared" si="45"/>
        <v>31550</v>
      </c>
      <c r="BH643" s="735"/>
      <c r="BI643" s="735"/>
      <c r="BJ643" s="735"/>
      <c r="BK643" s="864"/>
    </row>
    <row r="644" s="714" customFormat="1" customHeight="1" spans="1:63">
      <c r="A644" s="985"/>
      <c r="B644" s="735"/>
      <c r="C644" s="983"/>
      <c r="D644" s="864"/>
      <c r="E644" s="735"/>
      <c r="F644" s="984"/>
      <c r="G644" s="736"/>
      <c r="H644" s="736"/>
      <c r="I644" s="986"/>
      <c r="J644" s="736"/>
      <c r="K644" s="734"/>
      <c r="L644" s="986"/>
      <c r="M644" s="736"/>
      <c r="N644" s="987"/>
      <c r="O644" s="771"/>
      <c r="P644" s="984"/>
      <c r="Q644" s="989"/>
      <c r="R644" s="990"/>
      <c r="S644" s="991"/>
      <c r="T644" s="772"/>
      <c r="U644" s="735"/>
      <c r="V644" s="736"/>
      <c r="W644" s="735"/>
      <c r="X644" s="735"/>
      <c r="Y644" s="735"/>
      <c r="Z644" s="735"/>
      <c r="AA644" s="735"/>
      <c r="AB644" s="736"/>
      <c r="AC644" s="735"/>
      <c r="AD644" s="735"/>
      <c r="AE644" s="735"/>
      <c r="AF644" s="735"/>
      <c r="AG644" s="735"/>
      <c r="AH644" s="992"/>
      <c r="AI644" s="993" t="b">
        <f t="shared" si="41"/>
        <v>0</v>
      </c>
      <c r="AJ644" s="735"/>
      <c r="AK644" s="992"/>
      <c r="AL644" s="993" t="b">
        <f t="shared" si="42"/>
        <v>0</v>
      </c>
      <c r="AM644" s="989"/>
      <c r="AN644" s="989"/>
      <c r="AO644" s="989"/>
      <c r="AP644" s="994"/>
      <c r="AQ644" s="993" t="b">
        <f t="shared" si="43"/>
        <v>0</v>
      </c>
      <c r="AR644" s="989"/>
      <c r="AS644" s="989"/>
      <c r="AT644" s="735"/>
      <c r="AU644" s="992"/>
      <c r="AV644" s="993" t="b">
        <f t="shared" si="44"/>
        <v>0</v>
      </c>
      <c r="AW644" s="989"/>
      <c r="AX644" s="989"/>
      <c r="AY644" s="989"/>
      <c r="AZ644" s="735"/>
      <c r="BA644" s="735"/>
      <c r="BB644" s="735"/>
      <c r="BC644" s="735"/>
      <c r="BD644" s="735"/>
      <c r="BE644" s="735"/>
      <c r="BF644" s="995"/>
      <c r="BG644" s="996">
        <f ca="1" t="shared" si="45"/>
        <v>31550</v>
      </c>
      <c r="BH644" s="735"/>
      <c r="BI644" s="735"/>
      <c r="BJ644" s="735"/>
      <c r="BK644" s="864"/>
    </row>
    <row r="645" s="714" customFormat="1" customHeight="1" spans="1:63">
      <c r="A645" s="985"/>
      <c r="B645" s="735"/>
      <c r="C645" s="983"/>
      <c r="D645" s="864"/>
      <c r="E645" s="735"/>
      <c r="F645" s="984"/>
      <c r="G645" s="736"/>
      <c r="H645" s="736"/>
      <c r="I645" s="986"/>
      <c r="J645" s="736"/>
      <c r="K645" s="734"/>
      <c r="L645" s="986"/>
      <c r="M645" s="736"/>
      <c r="N645" s="987"/>
      <c r="O645" s="771"/>
      <c r="P645" s="984"/>
      <c r="Q645" s="989"/>
      <c r="R645" s="990"/>
      <c r="S645" s="991"/>
      <c r="T645" s="772"/>
      <c r="U645" s="735"/>
      <c r="V645" s="736"/>
      <c r="W645" s="735"/>
      <c r="X645" s="735"/>
      <c r="Y645" s="735"/>
      <c r="Z645" s="735"/>
      <c r="AA645" s="735"/>
      <c r="AB645" s="736"/>
      <c r="AC645" s="735"/>
      <c r="AD645" s="735"/>
      <c r="AE645" s="735"/>
      <c r="AF645" s="735"/>
      <c r="AG645" s="735"/>
      <c r="AH645" s="992"/>
      <c r="AI645" s="993" t="b">
        <f t="shared" si="41"/>
        <v>0</v>
      </c>
      <c r="AJ645" s="735"/>
      <c r="AK645" s="992"/>
      <c r="AL645" s="993" t="b">
        <f t="shared" si="42"/>
        <v>0</v>
      </c>
      <c r="AM645" s="989"/>
      <c r="AN645" s="989"/>
      <c r="AO645" s="989"/>
      <c r="AP645" s="994"/>
      <c r="AQ645" s="993" t="b">
        <f t="shared" si="43"/>
        <v>0</v>
      </c>
      <c r="AR645" s="989"/>
      <c r="AS645" s="989"/>
      <c r="AT645" s="735"/>
      <c r="AU645" s="992"/>
      <c r="AV645" s="993" t="b">
        <f t="shared" si="44"/>
        <v>0</v>
      </c>
      <c r="AW645" s="989"/>
      <c r="AX645" s="989"/>
      <c r="AY645" s="989"/>
      <c r="AZ645" s="735"/>
      <c r="BA645" s="735"/>
      <c r="BB645" s="735"/>
      <c r="BC645" s="735"/>
      <c r="BD645" s="735"/>
      <c r="BE645" s="735"/>
      <c r="BF645" s="995"/>
      <c r="BG645" s="996">
        <f ca="1" t="shared" si="45"/>
        <v>31550</v>
      </c>
      <c r="BH645" s="735"/>
      <c r="BI645" s="735"/>
      <c r="BJ645" s="735"/>
      <c r="BK645" s="864"/>
    </row>
    <row r="646" s="714" customFormat="1" customHeight="1" spans="1:63">
      <c r="A646" s="734"/>
      <c r="B646" s="735"/>
      <c r="C646" s="983"/>
      <c r="D646" s="864"/>
      <c r="E646" s="735"/>
      <c r="F646" s="984"/>
      <c r="G646" s="736"/>
      <c r="H646" s="736"/>
      <c r="I646" s="986"/>
      <c r="J646" s="736"/>
      <c r="K646" s="734"/>
      <c r="L646" s="986"/>
      <c r="M646" s="736"/>
      <c r="N646" s="987"/>
      <c r="O646" s="771"/>
      <c r="P646" s="984"/>
      <c r="Q646" s="989"/>
      <c r="R646" s="990"/>
      <c r="S646" s="991"/>
      <c r="T646" s="772"/>
      <c r="U646" s="735"/>
      <c r="V646" s="736"/>
      <c r="W646" s="735"/>
      <c r="X646" s="735"/>
      <c r="Y646" s="735"/>
      <c r="Z646" s="735"/>
      <c r="AA646" s="735"/>
      <c r="AB646" s="736"/>
      <c r="AC646" s="735"/>
      <c r="AD646" s="735"/>
      <c r="AE646" s="735"/>
      <c r="AF646" s="735"/>
      <c r="AG646" s="735"/>
      <c r="AH646" s="992"/>
      <c r="AI646" s="993" t="b">
        <f t="shared" si="41"/>
        <v>0</v>
      </c>
      <c r="AJ646" s="735"/>
      <c r="AK646" s="992"/>
      <c r="AL646" s="993" t="b">
        <f t="shared" si="42"/>
        <v>0</v>
      </c>
      <c r="AM646" s="989"/>
      <c r="AN646" s="989"/>
      <c r="AO646" s="989"/>
      <c r="AP646" s="994"/>
      <c r="AQ646" s="993" t="b">
        <f t="shared" si="43"/>
        <v>0</v>
      </c>
      <c r="AR646" s="989"/>
      <c r="AS646" s="989"/>
      <c r="AT646" s="735"/>
      <c r="AU646" s="992"/>
      <c r="AV646" s="993" t="b">
        <f t="shared" si="44"/>
        <v>0</v>
      </c>
      <c r="AW646" s="989"/>
      <c r="AX646" s="989"/>
      <c r="AY646" s="989"/>
      <c r="AZ646" s="735"/>
      <c r="BA646" s="735"/>
      <c r="BB646" s="735"/>
      <c r="BC646" s="735"/>
      <c r="BD646" s="735"/>
      <c r="BE646" s="735"/>
      <c r="BF646" s="995"/>
      <c r="BG646" s="996">
        <f ca="1" t="shared" si="45"/>
        <v>31550</v>
      </c>
      <c r="BH646" s="735"/>
      <c r="BI646" s="735"/>
      <c r="BJ646" s="735"/>
      <c r="BK646" s="864"/>
    </row>
    <row r="647" s="714" customFormat="1" customHeight="1" spans="1:63">
      <c r="A647" s="985"/>
      <c r="B647" s="735"/>
      <c r="C647" s="983"/>
      <c r="D647" s="864"/>
      <c r="E647" s="735"/>
      <c r="F647" s="984"/>
      <c r="G647" s="736"/>
      <c r="H647" s="736"/>
      <c r="I647" s="986"/>
      <c r="J647" s="736"/>
      <c r="K647" s="734"/>
      <c r="L647" s="986"/>
      <c r="M647" s="736"/>
      <c r="N647" s="987"/>
      <c r="O647" s="771"/>
      <c r="P647" s="984"/>
      <c r="Q647" s="989"/>
      <c r="R647" s="990"/>
      <c r="S647" s="991"/>
      <c r="T647" s="772"/>
      <c r="U647" s="735"/>
      <c r="V647" s="736"/>
      <c r="W647" s="735"/>
      <c r="X647" s="735"/>
      <c r="Y647" s="735"/>
      <c r="Z647" s="735"/>
      <c r="AA647" s="735"/>
      <c r="AB647" s="736"/>
      <c r="AC647" s="735"/>
      <c r="AD647" s="735"/>
      <c r="AE647" s="735"/>
      <c r="AF647" s="735"/>
      <c r="AG647" s="735"/>
      <c r="AH647" s="992"/>
      <c r="AI647" s="993" t="b">
        <f t="shared" si="41"/>
        <v>0</v>
      </c>
      <c r="AJ647" s="735"/>
      <c r="AK647" s="992"/>
      <c r="AL647" s="993" t="b">
        <f t="shared" si="42"/>
        <v>0</v>
      </c>
      <c r="AM647" s="989"/>
      <c r="AN647" s="989"/>
      <c r="AO647" s="989"/>
      <c r="AP647" s="994"/>
      <c r="AQ647" s="993" t="b">
        <f t="shared" si="43"/>
        <v>0</v>
      </c>
      <c r="AR647" s="989"/>
      <c r="AS647" s="989"/>
      <c r="AT647" s="735"/>
      <c r="AU647" s="992"/>
      <c r="AV647" s="993" t="b">
        <f t="shared" si="44"/>
        <v>0</v>
      </c>
      <c r="AW647" s="989"/>
      <c r="AX647" s="989"/>
      <c r="AY647" s="989"/>
      <c r="AZ647" s="735"/>
      <c r="BA647" s="735"/>
      <c r="BB647" s="735"/>
      <c r="BC647" s="735"/>
      <c r="BD647" s="735"/>
      <c r="BE647" s="735"/>
      <c r="BF647" s="995"/>
      <c r="BG647" s="996">
        <f ca="1" t="shared" si="45"/>
        <v>31550</v>
      </c>
      <c r="BH647" s="735"/>
      <c r="BI647" s="735"/>
      <c r="BJ647" s="735"/>
      <c r="BK647" s="864"/>
    </row>
    <row r="648" s="714" customFormat="1" customHeight="1" spans="1:63">
      <c r="A648" s="985"/>
      <c r="B648" s="735"/>
      <c r="C648" s="983"/>
      <c r="D648" s="864"/>
      <c r="E648" s="735"/>
      <c r="F648" s="984"/>
      <c r="G648" s="736"/>
      <c r="H648" s="736"/>
      <c r="I648" s="986"/>
      <c r="J648" s="736"/>
      <c r="K648" s="734"/>
      <c r="L648" s="986"/>
      <c r="M648" s="736"/>
      <c r="N648" s="987"/>
      <c r="O648" s="771"/>
      <c r="P648" s="984"/>
      <c r="Q648" s="989"/>
      <c r="R648" s="990"/>
      <c r="S648" s="991"/>
      <c r="T648" s="772"/>
      <c r="U648" s="735"/>
      <c r="V648" s="736"/>
      <c r="W648" s="735"/>
      <c r="X648" s="735"/>
      <c r="Y648" s="735"/>
      <c r="Z648" s="735"/>
      <c r="AA648" s="735"/>
      <c r="AB648" s="736"/>
      <c r="AC648" s="735"/>
      <c r="AD648" s="735"/>
      <c r="AE648" s="735"/>
      <c r="AF648" s="735"/>
      <c r="AG648" s="735"/>
      <c r="AH648" s="992"/>
      <c r="AI648" s="993" t="b">
        <f t="shared" si="41"/>
        <v>0</v>
      </c>
      <c r="AJ648" s="735"/>
      <c r="AK648" s="992"/>
      <c r="AL648" s="993" t="b">
        <f t="shared" si="42"/>
        <v>0</v>
      </c>
      <c r="AM648" s="989"/>
      <c r="AN648" s="989"/>
      <c r="AO648" s="989"/>
      <c r="AP648" s="994"/>
      <c r="AQ648" s="993" t="b">
        <f t="shared" si="43"/>
        <v>0</v>
      </c>
      <c r="AR648" s="989"/>
      <c r="AS648" s="989"/>
      <c r="AT648" s="735"/>
      <c r="AU648" s="992"/>
      <c r="AV648" s="993" t="b">
        <f t="shared" si="44"/>
        <v>0</v>
      </c>
      <c r="AW648" s="989"/>
      <c r="AX648" s="989"/>
      <c r="AY648" s="989"/>
      <c r="AZ648" s="735"/>
      <c r="BA648" s="735"/>
      <c r="BB648" s="735"/>
      <c r="BC648" s="735"/>
      <c r="BD648" s="735"/>
      <c r="BE648" s="735"/>
      <c r="BF648" s="995"/>
      <c r="BG648" s="996">
        <f ca="1" t="shared" si="45"/>
        <v>31550</v>
      </c>
      <c r="BH648" s="735"/>
      <c r="BI648" s="735"/>
      <c r="BJ648" s="735"/>
      <c r="BK648" s="864"/>
    </row>
    <row r="649" s="714" customFormat="1" customHeight="1" spans="1:63">
      <c r="A649" s="734"/>
      <c r="B649" s="735"/>
      <c r="C649" s="983"/>
      <c r="D649" s="864"/>
      <c r="E649" s="735"/>
      <c r="F649" s="984"/>
      <c r="G649" s="736"/>
      <c r="H649" s="736"/>
      <c r="I649" s="986"/>
      <c r="J649" s="736"/>
      <c r="K649" s="734"/>
      <c r="L649" s="986"/>
      <c r="M649" s="736"/>
      <c r="N649" s="987"/>
      <c r="O649" s="771"/>
      <c r="P649" s="984"/>
      <c r="Q649" s="989"/>
      <c r="R649" s="990"/>
      <c r="S649" s="991"/>
      <c r="T649" s="772"/>
      <c r="U649" s="735"/>
      <c r="V649" s="736"/>
      <c r="W649" s="735"/>
      <c r="X649" s="735"/>
      <c r="Y649" s="735"/>
      <c r="Z649" s="735"/>
      <c r="AA649" s="735"/>
      <c r="AB649" s="736"/>
      <c r="AC649" s="735"/>
      <c r="AD649" s="735"/>
      <c r="AE649" s="735"/>
      <c r="AF649" s="735"/>
      <c r="AG649" s="735"/>
      <c r="AH649" s="992"/>
      <c r="AI649" s="993" t="b">
        <f t="shared" si="41"/>
        <v>0</v>
      </c>
      <c r="AJ649" s="735"/>
      <c r="AK649" s="992"/>
      <c r="AL649" s="993" t="b">
        <f t="shared" si="42"/>
        <v>0</v>
      </c>
      <c r="AM649" s="989"/>
      <c r="AN649" s="989"/>
      <c r="AO649" s="989"/>
      <c r="AP649" s="994"/>
      <c r="AQ649" s="993" t="b">
        <f t="shared" si="43"/>
        <v>0</v>
      </c>
      <c r="AR649" s="989"/>
      <c r="AS649" s="989"/>
      <c r="AT649" s="735"/>
      <c r="AU649" s="992"/>
      <c r="AV649" s="993" t="b">
        <f t="shared" si="44"/>
        <v>0</v>
      </c>
      <c r="AW649" s="989"/>
      <c r="AX649" s="989"/>
      <c r="AY649" s="989"/>
      <c r="AZ649" s="735"/>
      <c r="BA649" s="735"/>
      <c r="BB649" s="735"/>
      <c r="BC649" s="735"/>
      <c r="BD649" s="735"/>
      <c r="BE649" s="735"/>
      <c r="BF649" s="995"/>
      <c r="BG649" s="996">
        <f ca="1" t="shared" si="45"/>
        <v>31550</v>
      </c>
      <c r="BH649" s="735"/>
      <c r="BI649" s="735"/>
      <c r="BJ649" s="735"/>
      <c r="BK649" s="864"/>
    </row>
    <row r="650" s="714" customFormat="1" customHeight="1" spans="1:63">
      <c r="A650" s="985"/>
      <c r="B650" s="735"/>
      <c r="C650" s="983"/>
      <c r="D650" s="864"/>
      <c r="E650" s="735"/>
      <c r="F650" s="984"/>
      <c r="G650" s="736"/>
      <c r="H650" s="736"/>
      <c r="I650" s="986"/>
      <c r="J650" s="736"/>
      <c r="K650" s="734"/>
      <c r="L650" s="986"/>
      <c r="M650" s="736"/>
      <c r="N650" s="987"/>
      <c r="O650" s="771"/>
      <c r="P650" s="984"/>
      <c r="Q650" s="989"/>
      <c r="R650" s="990"/>
      <c r="S650" s="991"/>
      <c r="T650" s="772"/>
      <c r="U650" s="735"/>
      <c r="V650" s="736"/>
      <c r="W650" s="735"/>
      <c r="X650" s="735"/>
      <c r="Y650" s="735"/>
      <c r="Z650" s="735"/>
      <c r="AA650" s="735"/>
      <c r="AB650" s="736"/>
      <c r="AC650" s="735"/>
      <c r="AD650" s="735"/>
      <c r="AE650" s="735"/>
      <c r="AF650" s="735"/>
      <c r="AG650" s="735"/>
      <c r="AH650" s="992"/>
      <c r="AI650" s="993" t="b">
        <f t="shared" si="41"/>
        <v>0</v>
      </c>
      <c r="AJ650" s="735"/>
      <c r="AK650" s="992"/>
      <c r="AL650" s="993" t="b">
        <f t="shared" si="42"/>
        <v>0</v>
      </c>
      <c r="AM650" s="989"/>
      <c r="AN650" s="989"/>
      <c r="AO650" s="989"/>
      <c r="AP650" s="994"/>
      <c r="AQ650" s="993" t="b">
        <f t="shared" si="43"/>
        <v>0</v>
      </c>
      <c r="AR650" s="989"/>
      <c r="AS650" s="989"/>
      <c r="AT650" s="735"/>
      <c r="AU650" s="992"/>
      <c r="AV650" s="993" t="b">
        <f t="shared" si="44"/>
        <v>0</v>
      </c>
      <c r="AW650" s="989"/>
      <c r="AX650" s="989"/>
      <c r="AY650" s="989"/>
      <c r="AZ650" s="735"/>
      <c r="BA650" s="735"/>
      <c r="BB650" s="735"/>
      <c r="BC650" s="735"/>
      <c r="BD650" s="735"/>
      <c r="BE650" s="735"/>
      <c r="BF650" s="995"/>
      <c r="BG650" s="996">
        <f ca="1" t="shared" si="45"/>
        <v>31550</v>
      </c>
      <c r="BH650" s="735"/>
      <c r="BI650" s="735"/>
      <c r="BJ650" s="735"/>
      <c r="BK650" s="864"/>
    </row>
    <row r="651" s="714" customFormat="1" customHeight="1" spans="1:63">
      <c r="A651" s="985"/>
      <c r="B651" s="735"/>
      <c r="C651" s="983"/>
      <c r="D651" s="864"/>
      <c r="E651" s="735"/>
      <c r="F651" s="984"/>
      <c r="G651" s="736"/>
      <c r="H651" s="736"/>
      <c r="I651" s="986"/>
      <c r="J651" s="736"/>
      <c r="K651" s="734"/>
      <c r="L651" s="986"/>
      <c r="M651" s="736"/>
      <c r="N651" s="987"/>
      <c r="O651" s="771"/>
      <c r="P651" s="984"/>
      <c r="Q651" s="989"/>
      <c r="R651" s="990"/>
      <c r="S651" s="991"/>
      <c r="T651" s="772"/>
      <c r="U651" s="735"/>
      <c r="V651" s="736"/>
      <c r="W651" s="735"/>
      <c r="X651" s="735"/>
      <c r="Y651" s="735"/>
      <c r="Z651" s="735"/>
      <c r="AA651" s="735"/>
      <c r="AB651" s="736"/>
      <c r="AC651" s="735"/>
      <c r="AD651" s="735"/>
      <c r="AE651" s="735"/>
      <c r="AF651" s="735"/>
      <c r="AG651" s="735"/>
      <c r="AH651" s="992"/>
      <c r="AI651" s="993" t="b">
        <f t="shared" ref="AI651:AI714" si="46">IF(AH651&gt;0,TEXT(AH651,"MMMM"))</f>
        <v>0</v>
      </c>
      <c r="AJ651" s="735"/>
      <c r="AK651" s="992"/>
      <c r="AL651" s="993" t="b">
        <f t="shared" ref="AL651:AL714" si="47">IF(AK651&gt;0,TEXT(AK651,"MMMM"))</f>
        <v>0</v>
      </c>
      <c r="AM651" s="989"/>
      <c r="AN651" s="989"/>
      <c r="AO651" s="989"/>
      <c r="AP651" s="994"/>
      <c r="AQ651" s="993" t="b">
        <f t="shared" ref="AQ651:AQ714" si="48">IF(AP651&gt;0,TEXT(AP651,"MMMM"))</f>
        <v>0</v>
      </c>
      <c r="AR651" s="989"/>
      <c r="AS651" s="989"/>
      <c r="AT651" s="735"/>
      <c r="AU651" s="992"/>
      <c r="AV651" s="993" t="b">
        <f t="shared" ref="AV651:AV714" si="49">IF(AU651&gt;0,TEXT(AU651,"MMMM"))</f>
        <v>0</v>
      </c>
      <c r="AW651" s="989"/>
      <c r="AX651" s="989"/>
      <c r="AY651" s="989"/>
      <c r="AZ651" s="735"/>
      <c r="BA651" s="735"/>
      <c r="BB651" s="735"/>
      <c r="BC651" s="735"/>
      <c r="BD651" s="735"/>
      <c r="BE651" s="735"/>
      <c r="BF651" s="995"/>
      <c r="BG651" s="996">
        <f ca="1" t="shared" ref="BG651:BG714" si="50">NETWORKDAYS(BF651,TODAY())</f>
        <v>31550</v>
      </c>
      <c r="BH651" s="735"/>
      <c r="BI651" s="735"/>
      <c r="BJ651" s="735"/>
      <c r="BK651" s="864"/>
    </row>
    <row r="652" s="714" customFormat="1" customHeight="1" spans="1:63">
      <c r="A652" s="734"/>
      <c r="B652" s="735"/>
      <c r="C652" s="983"/>
      <c r="D652" s="864"/>
      <c r="E652" s="735"/>
      <c r="F652" s="984"/>
      <c r="G652" s="736"/>
      <c r="H652" s="736"/>
      <c r="I652" s="986"/>
      <c r="J652" s="736"/>
      <c r="K652" s="734"/>
      <c r="L652" s="986"/>
      <c r="M652" s="736"/>
      <c r="N652" s="987"/>
      <c r="O652" s="771"/>
      <c r="P652" s="984"/>
      <c r="Q652" s="989"/>
      <c r="R652" s="990"/>
      <c r="S652" s="991"/>
      <c r="T652" s="772"/>
      <c r="U652" s="735"/>
      <c r="V652" s="736"/>
      <c r="W652" s="735"/>
      <c r="X652" s="735"/>
      <c r="Y652" s="735"/>
      <c r="Z652" s="735"/>
      <c r="AA652" s="735"/>
      <c r="AB652" s="736"/>
      <c r="AC652" s="735"/>
      <c r="AD652" s="735"/>
      <c r="AE652" s="735"/>
      <c r="AF652" s="735"/>
      <c r="AG652" s="735"/>
      <c r="AH652" s="992"/>
      <c r="AI652" s="993" t="b">
        <f t="shared" si="46"/>
        <v>0</v>
      </c>
      <c r="AJ652" s="735"/>
      <c r="AK652" s="992"/>
      <c r="AL652" s="993" t="b">
        <f t="shared" si="47"/>
        <v>0</v>
      </c>
      <c r="AM652" s="989"/>
      <c r="AN652" s="989"/>
      <c r="AO652" s="989"/>
      <c r="AP652" s="994"/>
      <c r="AQ652" s="993" t="b">
        <f t="shared" si="48"/>
        <v>0</v>
      </c>
      <c r="AR652" s="989"/>
      <c r="AS652" s="989"/>
      <c r="AT652" s="735"/>
      <c r="AU652" s="992"/>
      <c r="AV652" s="993" t="b">
        <f t="shared" si="49"/>
        <v>0</v>
      </c>
      <c r="AW652" s="989"/>
      <c r="AX652" s="989"/>
      <c r="AY652" s="989"/>
      <c r="AZ652" s="735"/>
      <c r="BA652" s="735"/>
      <c r="BB652" s="735"/>
      <c r="BC652" s="735"/>
      <c r="BD652" s="735"/>
      <c r="BE652" s="735"/>
      <c r="BF652" s="995"/>
      <c r="BG652" s="996">
        <f ca="1" t="shared" si="50"/>
        <v>31550</v>
      </c>
      <c r="BH652" s="735"/>
      <c r="BI652" s="735"/>
      <c r="BJ652" s="735"/>
      <c r="BK652" s="864"/>
    </row>
    <row r="653" s="714" customFormat="1" customHeight="1" spans="1:63">
      <c r="A653" s="985"/>
      <c r="B653" s="735"/>
      <c r="C653" s="983"/>
      <c r="D653" s="864"/>
      <c r="E653" s="735"/>
      <c r="F653" s="984"/>
      <c r="G653" s="736"/>
      <c r="H653" s="736"/>
      <c r="I653" s="986"/>
      <c r="J653" s="736"/>
      <c r="K653" s="734"/>
      <c r="L653" s="986"/>
      <c r="M653" s="736"/>
      <c r="N653" s="987"/>
      <c r="O653" s="771"/>
      <c r="P653" s="984"/>
      <c r="Q653" s="989"/>
      <c r="R653" s="990"/>
      <c r="S653" s="991"/>
      <c r="T653" s="772"/>
      <c r="U653" s="735"/>
      <c r="V653" s="736"/>
      <c r="W653" s="735"/>
      <c r="X653" s="735"/>
      <c r="Y653" s="735"/>
      <c r="Z653" s="735"/>
      <c r="AA653" s="735"/>
      <c r="AB653" s="736"/>
      <c r="AC653" s="735"/>
      <c r="AD653" s="735"/>
      <c r="AE653" s="735"/>
      <c r="AF653" s="735"/>
      <c r="AG653" s="735"/>
      <c r="AH653" s="992"/>
      <c r="AI653" s="993" t="b">
        <f t="shared" si="46"/>
        <v>0</v>
      </c>
      <c r="AJ653" s="735"/>
      <c r="AK653" s="992"/>
      <c r="AL653" s="993" t="b">
        <f t="shared" si="47"/>
        <v>0</v>
      </c>
      <c r="AM653" s="989"/>
      <c r="AN653" s="989"/>
      <c r="AO653" s="989"/>
      <c r="AP653" s="994"/>
      <c r="AQ653" s="993" t="b">
        <f t="shared" si="48"/>
        <v>0</v>
      </c>
      <c r="AR653" s="989"/>
      <c r="AS653" s="989"/>
      <c r="AT653" s="735"/>
      <c r="AU653" s="992"/>
      <c r="AV653" s="993" t="b">
        <f t="shared" si="49"/>
        <v>0</v>
      </c>
      <c r="AW653" s="989"/>
      <c r="AX653" s="989"/>
      <c r="AY653" s="989"/>
      <c r="AZ653" s="735"/>
      <c r="BA653" s="735"/>
      <c r="BB653" s="735"/>
      <c r="BC653" s="735"/>
      <c r="BD653" s="735"/>
      <c r="BE653" s="735"/>
      <c r="BF653" s="995"/>
      <c r="BG653" s="996">
        <f ca="1" t="shared" si="50"/>
        <v>31550</v>
      </c>
      <c r="BH653" s="735"/>
      <c r="BI653" s="735"/>
      <c r="BJ653" s="735"/>
      <c r="BK653" s="864"/>
    </row>
    <row r="654" s="714" customFormat="1" customHeight="1" spans="1:63">
      <c r="A654" s="985"/>
      <c r="B654" s="735"/>
      <c r="C654" s="983"/>
      <c r="D654" s="864"/>
      <c r="E654" s="735"/>
      <c r="F654" s="984"/>
      <c r="G654" s="736"/>
      <c r="H654" s="736"/>
      <c r="I654" s="986"/>
      <c r="J654" s="736"/>
      <c r="K654" s="734"/>
      <c r="L654" s="986"/>
      <c r="M654" s="736"/>
      <c r="N654" s="987"/>
      <c r="O654" s="771"/>
      <c r="P654" s="984"/>
      <c r="Q654" s="989"/>
      <c r="R654" s="990"/>
      <c r="S654" s="991"/>
      <c r="T654" s="772"/>
      <c r="U654" s="735"/>
      <c r="V654" s="736"/>
      <c r="W654" s="735"/>
      <c r="X654" s="735"/>
      <c r="Y654" s="735"/>
      <c r="Z654" s="735"/>
      <c r="AA654" s="735"/>
      <c r="AB654" s="736"/>
      <c r="AC654" s="735"/>
      <c r="AD654" s="735"/>
      <c r="AE654" s="735"/>
      <c r="AF654" s="735"/>
      <c r="AG654" s="735"/>
      <c r="AH654" s="992"/>
      <c r="AI654" s="993" t="b">
        <f t="shared" si="46"/>
        <v>0</v>
      </c>
      <c r="AJ654" s="735"/>
      <c r="AK654" s="992"/>
      <c r="AL654" s="993" t="b">
        <f t="shared" si="47"/>
        <v>0</v>
      </c>
      <c r="AM654" s="989"/>
      <c r="AN654" s="989"/>
      <c r="AO654" s="989"/>
      <c r="AP654" s="994"/>
      <c r="AQ654" s="993" t="b">
        <f t="shared" si="48"/>
        <v>0</v>
      </c>
      <c r="AR654" s="989"/>
      <c r="AS654" s="989"/>
      <c r="AT654" s="735"/>
      <c r="AU654" s="992"/>
      <c r="AV654" s="993" t="b">
        <f t="shared" si="49"/>
        <v>0</v>
      </c>
      <c r="AW654" s="989"/>
      <c r="AX654" s="989"/>
      <c r="AY654" s="989"/>
      <c r="AZ654" s="735"/>
      <c r="BA654" s="735"/>
      <c r="BB654" s="735"/>
      <c r="BC654" s="735"/>
      <c r="BD654" s="735"/>
      <c r="BE654" s="735"/>
      <c r="BF654" s="995"/>
      <c r="BG654" s="996">
        <f ca="1" t="shared" si="50"/>
        <v>31550</v>
      </c>
      <c r="BH654" s="735"/>
      <c r="BI654" s="735"/>
      <c r="BJ654" s="735"/>
      <c r="BK654" s="864"/>
    </row>
    <row r="655" s="714" customFormat="1" customHeight="1" spans="1:63">
      <c r="A655" s="734"/>
      <c r="B655" s="735"/>
      <c r="C655" s="983"/>
      <c r="D655" s="864"/>
      <c r="E655" s="735"/>
      <c r="F655" s="984"/>
      <c r="G655" s="736"/>
      <c r="H655" s="736"/>
      <c r="I655" s="986"/>
      <c r="J655" s="736"/>
      <c r="K655" s="734"/>
      <c r="L655" s="986"/>
      <c r="M655" s="736"/>
      <c r="N655" s="987"/>
      <c r="O655" s="771"/>
      <c r="P655" s="984"/>
      <c r="Q655" s="989"/>
      <c r="R655" s="990"/>
      <c r="S655" s="991"/>
      <c r="T655" s="772"/>
      <c r="U655" s="735"/>
      <c r="V655" s="736"/>
      <c r="W655" s="735"/>
      <c r="X655" s="735"/>
      <c r="Y655" s="735"/>
      <c r="Z655" s="735"/>
      <c r="AA655" s="735"/>
      <c r="AB655" s="736"/>
      <c r="AC655" s="735"/>
      <c r="AD655" s="735"/>
      <c r="AE655" s="735"/>
      <c r="AF655" s="735"/>
      <c r="AG655" s="735"/>
      <c r="AH655" s="992"/>
      <c r="AI655" s="993" t="b">
        <f t="shared" si="46"/>
        <v>0</v>
      </c>
      <c r="AJ655" s="735"/>
      <c r="AK655" s="992"/>
      <c r="AL655" s="993" t="b">
        <f t="shared" si="47"/>
        <v>0</v>
      </c>
      <c r="AM655" s="989"/>
      <c r="AN655" s="989"/>
      <c r="AO655" s="989"/>
      <c r="AP655" s="994"/>
      <c r="AQ655" s="993" t="b">
        <f t="shared" si="48"/>
        <v>0</v>
      </c>
      <c r="AR655" s="989"/>
      <c r="AS655" s="989"/>
      <c r="AT655" s="735"/>
      <c r="AU655" s="992"/>
      <c r="AV655" s="993" t="b">
        <f t="shared" si="49"/>
        <v>0</v>
      </c>
      <c r="AW655" s="989"/>
      <c r="AX655" s="989"/>
      <c r="AY655" s="989"/>
      <c r="AZ655" s="735"/>
      <c r="BA655" s="735"/>
      <c r="BB655" s="735"/>
      <c r="BC655" s="735"/>
      <c r="BD655" s="735"/>
      <c r="BE655" s="735"/>
      <c r="BF655" s="995"/>
      <c r="BG655" s="996">
        <f ca="1" t="shared" si="50"/>
        <v>31550</v>
      </c>
      <c r="BH655" s="735"/>
      <c r="BI655" s="735"/>
      <c r="BJ655" s="735"/>
      <c r="BK655" s="864"/>
    </row>
    <row r="656" s="714" customFormat="1" customHeight="1" spans="1:63">
      <c r="A656" s="985"/>
      <c r="B656" s="735"/>
      <c r="C656" s="983"/>
      <c r="D656" s="864"/>
      <c r="E656" s="735"/>
      <c r="F656" s="984"/>
      <c r="G656" s="736"/>
      <c r="H656" s="736"/>
      <c r="I656" s="986"/>
      <c r="J656" s="736"/>
      <c r="K656" s="734"/>
      <c r="L656" s="986"/>
      <c r="M656" s="736"/>
      <c r="N656" s="987"/>
      <c r="O656" s="771"/>
      <c r="P656" s="984"/>
      <c r="Q656" s="989"/>
      <c r="R656" s="990"/>
      <c r="S656" s="991"/>
      <c r="T656" s="772"/>
      <c r="U656" s="735"/>
      <c r="V656" s="736"/>
      <c r="W656" s="735"/>
      <c r="X656" s="735"/>
      <c r="Y656" s="735"/>
      <c r="Z656" s="735"/>
      <c r="AA656" s="735"/>
      <c r="AB656" s="736"/>
      <c r="AC656" s="735"/>
      <c r="AD656" s="735"/>
      <c r="AE656" s="735"/>
      <c r="AF656" s="735"/>
      <c r="AG656" s="735"/>
      <c r="AH656" s="992"/>
      <c r="AI656" s="993" t="b">
        <f t="shared" si="46"/>
        <v>0</v>
      </c>
      <c r="AJ656" s="735"/>
      <c r="AK656" s="992"/>
      <c r="AL656" s="993" t="b">
        <f t="shared" si="47"/>
        <v>0</v>
      </c>
      <c r="AM656" s="989"/>
      <c r="AN656" s="989"/>
      <c r="AO656" s="989"/>
      <c r="AP656" s="994"/>
      <c r="AQ656" s="993" t="b">
        <f t="shared" si="48"/>
        <v>0</v>
      </c>
      <c r="AR656" s="989"/>
      <c r="AS656" s="989"/>
      <c r="AT656" s="735"/>
      <c r="AU656" s="992"/>
      <c r="AV656" s="993" t="b">
        <f t="shared" si="49"/>
        <v>0</v>
      </c>
      <c r="AW656" s="989"/>
      <c r="AX656" s="989"/>
      <c r="AY656" s="989"/>
      <c r="AZ656" s="735"/>
      <c r="BA656" s="735"/>
      <c r="BB656" s="735"/>
      <c r="BC656" s="735"/>
      <c r="BD656" s="735"/>
      <c r="BE656" s="735"/>
      <c r="BF656" s="995"/>
      <c r="BG656" s="996">
        <f ca="1" t="shared" si="50"/>
        <v>31550</v>
      </c>
      <c r="BH656" s="735"/>
      <c r="BI656" s="735"/>
      <c r="BJ656" s="735"/>
      <c r="BK656" s="864"/>
    </row>
    <row r="657" s="714" customFormat="1" customHeight="1" spans="1:63">
      <c r="A657" s="985"/>
      <c r="B657" s="735"/>
      <c r="C657" s="983"/>
      <c r="D657" s="864"/>
      <c r="E657" s="735"/>
      <c r="F657" s="984"/>
      <c r="G657" s="736"/>
      <c r="H657" s="736"/>
      <c r="I657" s="986"/>
      <c r="J657" s="736"/>
      <c r="K657" s="734"/>
      <c r="L657" s="986"/>
      <c r="M657" s="736"/>
      <c r="N657" s="987"/>
      <c r="O657" s="771"/>
      <c r="P657" s="984"/>
      <c r="Q657" s="989"/>
      <c r="R657" s="990"/>
      <c r="S657" s="991"/>
      <c r="T657" s="772"/>
      <c r="U657" s="735"/>
      <c r="V657" s="736"/>
      <c r="W657" s="735"/>
      <c r="X657" s="735"/>
      <c r="Y657" s="735"/>
      <c r="Z657" s="735"/>
      <c r="AA657" s="735"/>
      <c r="AB657" s="736"/>
      <c r="AC657" s="735"/>
      <c r="AD657" s="735"/>
      <c r="AE657" s="735"/>
      <c r="AF657" s="735"/>
      <c r="AG657" s="735"/>
      <c r="AH657" s="992"/>
      <c r="AI657" s="993" t="b">
        <f t="shared" si="46"/>
        <v>0</v>
      </c>
      <c r="AJ657" s="735"/>
      <c r="AK657" s="992"/>
      <c r="AL657" s="993" t="b">
        <f t="shared" si="47"/>
        <v>0</v>
      </c>
      <c r="AM657" s="989"/>
      <c r="AN657" s="989"/>
      <c r="AO657" s="989"/>
      <c r="AP657" s="994"/>
      <c r="AQ657" s="993" t="b">
        <f t="shared" si="48"/>
        <v>0</v>
      </c>
      <c r="AR657" s="989"/>
      <c r="AS657" s="989"/>
      <c r="AT657" s="735"/>
      <c r="AU657" s="992"/>
      <c r="AV657" s="993" t="b">
        <f t="shared" si="49"/>
        <v>0</v>
      </c>
      <c r="AW657" s="989"/>
      <c r="AX657" s="989"/>
      <c r="AY657" s="989"/>
      <c r="AZ657" s="735"/>
      <c r="BA657" s="735"/>
      <c r="BB657" s="735"/>
      <c r="BC657" s="735"/>
      <c r="BD657" s="735"/>
      <c r="BE657" s="735"/>
      <c r="BF657" s="995"/>
      <c r="BG657" s="996">
        <f ca="1" t="shared" si="50"/>
        <v>31550</v>
      </c>
      <c r="BH657" s="735"/>
      <c r="BI657" s="735"/>
      <c r="BJ657" s="735"/>
      <c r="BK657" s="864"/>
    </row>
    <row r="658" s="714" customFormat="1" customHeight="1" spans="1:63">
      <c r="A658" s="734"/>
      <c r="B658" s="735"/>
      <c r="C658" s="983"/>
      <c r="D658" s="864"/>
      <c r="E658" s="735"/>
      <c r="F658" s="984"/>
      <c r="G658" s="736"/>
      <c r="H658" s="736"/>
      <c r="I658" s="986"/>
      <c r="J658" s="736"/>
      <c r="K658" s="734"/>
      <c r="L658" s="986"/>
      <c r="M658" s="736"/>
      <c r="N658" s="987"/>
      <c r="O658" s="771"/>
      <c r="P658" s="984"/>
      <c r="Q658" s="989"/>
      <c r="R658" s="990"/>
      <c r="S658" s="991"/>
      <c r="T658" s="772"/>
      <c r="U658" s="735"/>
      <c r="V658" s="736"/>
      <c r="W658" s="735"/>
      <c r="X658" s="735"/>
      <c r="Y658" s="735"/>
      <c r="Z658" s="735"/>
      <c r="AA658" s="735"/>
      <c r="AB658" s="736"/>
      <c r="AC658" s="735"/>
      <c r="AD658" s="735"/>
      <c r="AE658" s="735"/>
      <c r="AF658" s="735"/>
      <c r="AG658" s="735"/>
      <c r="AH658" s="992"/>
      <c r="AI658" s="993" t="b">
        <f t="shared" si="46"/>
        <v>0</v>
      </c>
      <c r="AJ658" s="735"/>
      <c r="AK658" s="992"/>
      <c r="AL658" s="993" t="b">
        <f t="shared" si="47"/>
        <v>0</v>
      </c>
      <c r="AM658" s="989"/>
      <c r="AN658" s="989"/>
      <c r="AO658" s="989"/>
      <c r="AP658" s="994"/>
      <c r="AQ658" s="993" t="b">
        <f t="shared" si="48"/>
        <v>0</v>
      </c>
      <c r="AR658" s="989"/>
      <c r="AS658" s="989"/>
      <c r="AT658" s="735"/>
      <c r="AU658" s="992"/>
      <c r="AV658" s="993" t="b">
        <f t="shared" si="49"/>
        <v>0</v>
      </c>
      <c r="AW658" s="989"/>
      <c r="AX658" s="989"/>
      <c r="AY658" s="989"/>
      <c r="AZ658" s="735"/>
      <c r="BA658" s="735"/>
      <c r="BB658" s="735"/>
      <c r="BC658" s="735"/>
      <c r="BD658" s="735"/>
      <c r="BE658" s="735"/>
      <c r="BF658" s="995"/>
      <c r="BG658" s="996">
        <f ca="1" t="shared" si="50"/>
        <v>31550</v>
      </c>
      <c r="BH658" s="735"/>
      <c r="BI658" s="735"/>
      <c r="BJ658" s="735"/>
      <c r="BK658" s="864"/>
    </row>
    <row r="659" s="714" customFormat="1" customHeight="1" spans="1:63">
      <c r="A659" s="985"/>
      <c r="B659" s="735"/>
      <c r="C659" s="983"/>
      <c r="D659" s="864"/>
      <c r="E659" s="735"/>
      <c r="F659" s="984"/>
      <c r="G659" s="736"/>
      <c r="H659" s="736"/>
      <c r="I659" s="986"/>
      <c r="J659" s="736"/>
      <c r="K659" s="734"/>
      <c r="L659" s="986"/>
      <c r="M659" s="736"/>
      <c r="N659" s="987"/>
      <c r="O659" s="771"/>
      <c r="P659" s="984"/>
      <c r="Q659" s="989"/>
      <c r="R659" s="990"/>
      <c r="S659" s="991"/>
      <c r="T659" s="772"/>
      <c r="U659" s="735"/>
      <c r="V659" s="736"/>
      <c r="W659" s="735"/>
      <c r="X659" s="735"/>
      <c r="Y659" s="735"/>
      <c r="Z659" s="735"/>
      <c r="AA659" s="735"/>
      <c r="AB659" s="736"/>
      <c r="AC659" s="735"/>
      <c r="AD659" s="735"/>
      <c r="AE659" s="735"/>
      <c r="AF659" s="735"/>
      <c r="AG659" s="735"/>
      <c r="AH659" s="992"/>
      <c r="AI659" s="993" t="b">
        <f t="shared" si="46"/>
        <v>0</v>
      </c>
      <c r="AJ659" s="735"/>
      <c r="AK659" s="992"/>
      <c r="AL659" s="993" t="b">
        <f t="shared" si="47"/>
        <v>0</v>
      </c>
      <c r="AM659" s="989"/>
      <c r="AN659" s="989"/>
      <c r="AO659" s="989"/>
      <c r="AP659" s="994"/>
      <c r="AQ659" s="993" t="b">
        <f t="shared" si="48"/>
        <v>0</v>
      </c>
      <c r="AR659" s="989"/>
      <c r="AS659" s="989"/>
      <c r="AT659" s="735"/>
      <c r="AU659" s="992"/>
      <c r="AV659" s="993" t="b">
        <f t="shared" si="49"/>
        <v>0</v>
      </c>
      <c r="AW659" s="989"/>
      <c r="AX659" s="989"/>
      <c r="AY659" s="989"/>
      <c r="AZ659" s="735"/>
      <c r="BA659" s="735"/>
      <c r="BB659" s="735"/>
      <c r="BC659" s="735"/>
      <c r="BD659" s="735"/>
      <c r="BE659" s="735"/>
      <c r="BF659" s="995"/>
      <c r="BG659" s="996">
        <f ca="1" t="shared" si="50"/>
        <v>31550</v>
      </c>
      <c r="BH659" s="735"/>
      <c r="BI659" s="735"/>
      <c r="BJ659" s="735"/>
      <c r="BK659" s="864"/>
    </row>
    <row r="660" s="714" customFormat="1" customHeight="1" spans="1:63">
      <c r="A660" s="985"/>
      <c r="B660" s="735"/>
      <c r="C660" s="983"/>
      <c r="D660" s="864"/>
      <c r="E660" s="735"/>
      <c r="F660" s="984"/>
      <c r="G660" s="736"/>
      <c r="H660" s="736"/>
      <c r="I660" s="986"/>
      <c r="J660" s="736"/>
      <c r="K660" s="734"/>
      <c r="L660" s="986"/>
      <c r="M660" s="736"/>
      <c r="N660" s="987"/>
      <c r="O660" s="771"/>
      <c r="P660" s="984"/>
      <c r="Q660" s="989"/>
      <c r="R660" s="990"/>
      <c r="S660" s="991"/>
      <c r="T660" s="772"/>
      <c r="U660" s="735"/>
      <c r="V660" s="736"/>
      <c r="W660" s="735"/>
      <c r="X660" s="735"/>
      <c r="Y660" s="735"/>
      <c r="Z660" s="735"/>
      <c r="AA660" s="735"/>
      <c r="AB660" s="736"/>
      <c r="AC660" s="735"/>
      <c r="AD660" s="735"/>
      <c r="AE660" s="735"/>
      <c r="AF660" s="735"/>
      <c r="AG660" s="735"/>
      <c r="AH660" s="992"/>
      <c r="AI660" s="993" t="b">
        <f t="shared" si="46"/>
        <v>0</v>
      </c>
      <c r="AJ660" s="735"/>
      <c r="AK660" s="992"/>
      <c r="AL660" s="993" t="b">
        <f t="shared" si="47"/>
        <v>0</v>
      </c>
      <c r="AM660" s="989"/>
      <c r="AN660" s="989"/>
      <c r="AO660" s="989"/>
      <c r="AP660" s="994"/>
      <c r="AQ660" s="993" t="b">
        <f t="shared" si="48"/>
        <v>0</v>
      </c>
      <c r="AR660" s="989"/>
      <c r="AS660" s="989"/>
      <c r="AT660" s="735"/>
      <c r="AU660" s="992"/>
      <c r="AV660" s="993" t="b">
        <f t="shared" si="49"/>
        <v>0</v>
      </c>
      <c r="AW660" s="989"/>
      <c r="AX660" s="989"/>
      <c r="AY660" s="989"/>
      <c r="AZ660" s="735"/>
      <c r="BA660" s="735"/>
      <c r="BB660" s="735"/>
      <c r="BC660" s="735"/>
      <c r="BD660" s="735"/>
      <c r="BE660" s="735"/>
      <c r="BF660" s="995"/>
      <c r="BG660" s="996">
        <f ca="1" t="shared" si="50"/>
        <v>31550</v>
      </c>
      <c r="BH660" s="735"/>
      <c r="BI660" s="735"/>
      <c r="BJ660" s="735"/>
      <c r="BK660" s="864"/>
    </row>
    <row r="661" s="714" customFormat="1" customHeight="1" spans="1:63">
      <c r="A661" s="734"/>
      <c r="B661" s="735"/>
      <c r="C661" s="983"/>
      <c r="D661" s="864"/>
      <c r="E661" s="735"/>
      <c r="F661" s="984"/>
      <c r="G661" s="736"/>
      <c r="H661" s="736"/>
      <c r="I661" s="986"/>
      <c r="J661" s="736"/>
      <c r="K661" s="734"/>
      <c r="L661" s="986"/>
      <c r="M661" s="736"/>
      <c r="N661" s="987"/>
      <c r="O661" s="771"/>
      <c r="P661" s="984"/>
      <c r="Q661" s="989"/>
      <c r="R661" s="990"/>
      <c r="S661" s="991"/>
      <c r="T661" s="772"/>
      <c r="U661" s="735"/>
      <c r="V661" s="736"/>
      <c r="W661" s="735"/>
      <c r="X661" s="735"/>
      <c r="Y661" s="735"/>
      <c r="Z661" s="735"/>
      <c r="AA661" s="735"/>
      <c r="AB661" s="736"/>
      <c r="AC661" s="735"/>
      <c r="AD661" s="735"/>
      <c r="AE661" s="735"/>
      <c r="AF661" s="735"/>
      <c r="AG661" s="735"/>
      <c r="AH661" s="992"/>
      <c r="AI661" s="993" t="b">
        <f t="shared" si="46"/>
        <v>0</v>
      </c>
      <c r="AJ661" s="735"/>
      <c r="AK661" s="992"/>
      <c r="AL661" s="993" t="b">
        <f t="shared" si="47"/>
        <v>0</v>
      </c>
      <c r="AM661" s="989"/>
      <c r="AN661" s="989"/>
      <c r="AO661" s="989"/>
      <c r="AP661" s="994"/>
      <c r="AQ661" s="993" t="b">
        <f t="shared" si="48"/>
        <v>0</v>
      </c>
      <c r="AR661" s="989"/>
      <c r="AS661" s="989"/>
      <c r="AT661" s="735"/>
      <c r="AU661" s="992"/>
      <c r="AV661" s="993" t="b">
        <f t="shared" si="49"/>
        <v>0</v>
      </c>
      <c r="AW661" s="989"/>
      <c r="AX661" s="989"/>
      <c r="AY661" s="989"/>
      <c r="AZ661" s="735"/>
      <c r="BA661" s="735"/>
      <c r="BB661" s="735"/>
      <c r="BC661" s="735"/>
      <c r="BD661" s="735"/>
      <c r="BE661" s="735"/>
      <c r="BF661" s="995"/>
      <c r="BG661" s="996">
        <f ca="1" t="shared" si="50"/>
        <v>31550</v>
      </c>
      <c r="BH661" s="735"/>
      <c r="BI661" s="735"/>
      <c r="BJ661" s="735"/>
      <c r="BK661" s="864"/>
    </row>
    <row r="662" s="714" customFormat="1" customHeight="1" spans="1:63">
      <c r="A662" s="985"/>
      <c r="B662" s="735"/>
      <c r="C662" s="983"/>
      <c r="D662" s="864"/>
      <c r="E662" s="735"/>
      <c r="F662" s="984"/>
      <c r="G662" s="736"/>
      <c r="H662" s="736"/>
      <c r="I662" s="986"/>
      <c r="J662" s="736"/>
      <c r="K662" s="734"/>
      <c r="L662" s="986"/>
      <c r="M662" s="736"/>
      <c r="N662" s="987"/>
      <c r="O662" s="771"/>
      <c r="P662" s="984"/>
      <c r="Q662" s="989"/>
      <c r="R662" s="990"/>
      <c r="S662" s="991"/>
      <c r="T662" s="772"/>
      <c r="U662" s="735"/>
      <c r="V662" s="736"/>
      <c r="W662" s="735"/>
      <c r="X662" s="735"/>
      <c r="Y662" s="735"/>
      <c r="Z662" s="735"/>
      <c r="AA662" s="735"/>
      <c r="AB662" s="736"/>
      <c r="AC662" s="735"/>
      <c r="AD662" s="735"/>
      <c r="AE662" s="735"/>
      <c r="AF662" s="735"/>
      <c r="AG662" s="735"/>
      <c r="AH662" s="992"/>
      <c r="AI662" s="993" t="b">
        <f t="shared" si="46"/>
        <v>0</v>
      </c>
      <c r="AJ662" s="735"/>
      <c r="AK662" s="992"/>
      <c r="AL662" s="993" t="b">
        <f t="shared" si="47"/>
        <v>0</v>
      </c>
      <c r="AM662" s="989"/>
      <c r="AN662" s="989"/>
      <c r="AO662" s="989"/>
      <c r="AP662" s="994"/>
      <c r="AQ662" s="993" t="b">
        <f t="shared" si="48"/>
        <v>0</v>
      </c>
      <c r="AR662" s="989"/>
      <c r="AS662" s="989"/>
      <c r="AT662" s="735"/>
      <c r="AU662" s="992"/>
      <c r="AV662" s="993" t="b">
        <f t="shared" si="49"/>
        <v>0</v>
      </c>
      <c r="AW662" s="989"/>
      <c r="AX662" s="989"/>
      <c r="AY662" s="989"/>
      <c r="AZ662" s="735"/>
      <c r="BA662" s="735"/>
      <c r="BB662" s="735"/>
      <c r="BC662" s="735"/>
      <c r="BD662" s="735"/>
      <c r="BE662" s="735"/>
      <c r="BF662" s="995"/>
      <c r="BG662" s="996">
        <f ca="1" t="shared" si="50"/>
        <v>31550</v>
      </c>
      <c r="BH662" s="735"/>
      <c r="BI662" s="735"/>
      <c r="BJ662" s="735"/>
      <c r="BK662" s="864"/>
    </row>
    <row r="663" s="714" customFormat="1" customHeight="1" spans="1:63">
      <c r="A663" s="985"/>
      <c r="B663" s="735"/>
      <c r="C663" s="983"/>
      <c r="D663" s="864"/>
      <c r="E663" s="735"/>
      <c r="F663" s="984"/>
      <c r="G663" s="736"/>
      <c r="H663" s="736"/>
      <c r="I663" s="986"/>
      <c r="J663" s="736"/>
      <c r="K663" s="734"/>
      <c r="L663" s="986"/>
      <c r="M663" s="736"/>
      <c r="N663" s="987"/>
      <c r="O663" s="771"/>
      <c r="P663" s="984"/>
      <c r="Q663" s="989"/>
      <c r="R663" s="990"/>
      <c r="S663" s="991"/>
      <c r="T663" s="772"/>
      <c r="U663" s="735"/>
      <c r="V663" s="736"/>
      <c r="W663" s="735"/>
      <c r="X663" s="735"/>
      <c r="Y663" s="735"/>
      <c r="Z663" s="735"/>
      <c r="AA663" s="735"/>
      <c r="AB663" s="736"/>
      <c r="AC663" s="735"/>
      <c r="AD663" s="735"/>
      <c r="AE663" s="735"/>
      <c r="AF663" s="735"/>
      <c r="AG663" s="735"/>
      <c r="AH663" s="992"/>
      <c r="AI663" s="993" t="b">
        <f t="shared" si="46"/>
        <v>0</v>
      </c>
      <c r="AJ663" s="735"/>
      <c r="AK663" s="992"/>
      <c r="AL663" s="993" t="b">
        <f t="shared" si="47"/>
        <v>0</v>
      </c>
      <c r="AM663" s="989"/>
      <c r="AN663" s="989"/>
      <c r="AO663" s="989"/>
      <c r="AP663" s="994"/>
      <c r="AQ663" s="993" t="b">
        <f t="shared" si="48"/>
        <v>0</v>
      </c>
      <c r="AR663" s="989"/>
      <c r="AS663" s="989"/>
      <c r="AT663" s="735"/>
      <c r="AU663" s="992"/>
      <c r="AV663" s="993" t="b">
        <f t="shared" si="49"/>
        <v>0</v>
      </c>
      <c r="AW663" s="989"/>
      <c r="AX663" s="989"/>
      <c r="AY663" s="989"/>
      <c r="AZ663" s="735"/>
      <c r="BA663" s="735"/>
      <c r="BB663" s="735"/>
      <c r="BC663" s="735"/>
      <c r="BD663" s="735"/>
      <c r="BE663" s="735"/>
      <c r="BF663" s="995"/>
      <c r="BG663" s="996">
        <f ca="1" t="shared" si="50"/>
        <v>31550</v>
      </c>
      <c r="BH663" s="735"/>
      <c r="BI663" s="735"/>
      <c r="BJ663" s="735"/>
      <c r="BK663" s="864"/>
    </row>
    <row r="664" s="714" customFormat="1" customHeight="1" spans="1:63">
      <c r="A664" s="734"/>
      <c r="B664" s="735"/>
      <c r="C664" s="983"/>
      <c r="D664" s="864"/>
      <c r="E664" s="735"/>
      <c r="F664" s="984"/>
      <c r="G664" s="736"/>
      <c r="H664" s="736"/>
      <c r="I664" s="986"/>
      <c r="J664" s="736"/>
      <c r="K664" s="734"/>
      <c r="L664" s="986"/>
      <c r="M664" s="736"/>
      <c r="N664" s="987"/>
      <c r="O664" s="771"/>
      <c r="P664" s="984"/>
      <c r="Q664" s="989"/>
      <c r="R664" s="990"/>
      <c r="S664" s="991"/>
      <c r="T664" s="772"/>
      <c r="U664" s="735"/>
      <c r="V664" s="736"/>
      <c r="W664" s="735"/>
      <c r="X664" s="735"/>
      <c r="Y664" s="735"/>
      <c r="Z664" s="735"/>
      <c r="AA664" s="735"/>
      <c r="AB664" s="736"/>
      <c r="AC664" s="735"/>
      <c r="AD664" s="735"/>
      <c r="AE664" s="735"/>
      <c r="AF664" s="735"/>
      <c r="AG664" s="735"/>
      <c r="AH664" s="992"/>
      <c r="AI664" s="993" t="b">
        <f t="shared" si="46"/>
        <v>0</v>
      </c>
      <c r="AJ664" s="735"/>
      <c r="AK664" s="992"/>
      <c r="AL664" s="993" t="b">
        <f t="shared" si="47"/>
        <v>0</v>
      </c>
      <c r="AM664" s="989"/>
      <c r="AN664" s="989"/>
      <c r="AO664" s="989"/>
      <c r="AP664" s="994"/>
      <c r="AQ664" s="993" t="b">
        <f t="shared" si="48"/>
        <v>0</v>
      </c>
      <c r="AR664" s="989"/>
      <c r="AS664" s="989"/>
      <c r="AT664" s="735"/>
      <c r="AU664" s="992"/>
      <c r="AV664" s="993" t="b">
        <f t="shared" si="49"/>
        <v>0</v>
      </c>
      <c r="AW664" s="989"/>
      <c r="AX664" s="989"/>
      <c r="AY664" s="989"/>
      <c r="AZ664" s="735"/>
      <c r="BA664" s="735"/>
      <c r="BB664" s="735"/>
      <c r="BC664" s="735"/>
      <c r="BD664" s="735"/>
      <c r="BE664" s="735"/>
      <c r="BF664" s="995"/>
      <c r="BG664" s="996">
        <f ca="1" t="shared" si="50"/>
        <v>31550</v>
      </c>
      <c r="BH664" s="735"/>
      <c r="BI664" s="735"/>
      <c r="BJ664" s="735"/>
      <c r="BK664" s="864"/>
    </row>
    <row r="665" s="714" customFormat="1" customHeight="1" spans="1:63">
      <c r="A665" s="985"/>
      <c r="B665" s="735"/>
      <c r="C665" s="983"/>
      <c r="D665" s="864"/>
      <c r="E665" s="735"/>
      <c r="F665" s="984"/>
      <c r="G665" s="736"/>
      <c r="H665" s="736"/>
      <c r="I665" s="986"/>
      <c r="J665" s="736"/>
      <c r="K665" s="734"/>
      <c r="L665" s="986"/>
      <c r="M665" s="736"/>
      <c r="N665" s="987"/>
      <c r="O665" s="771"/>
      <c r="P665" s="984"/>
      <c r="Q665" s="989"/>
      <c r="R665" s="990"/>
      <c r="S665" s="991"/>
      <c r="T665" s="772"/>
      <c r="U665" s="735"/>
      <c r="V665" s="736"/>
      <c r="W665" s="735"/>
      <c r="X665" s="735"/>
      <c r="Y665" s="735"/>
      <c r="Z665" s="735"/>
      <c r="AA665" s="735"/>
      <c r="AB665" s="736"/>
      <c r="AC665" s="735"/>
      <c r="AD665" s="735"/>
      <c r="AE665" s="735"/>
      <c r="AF665" s="735"/>
      <c r="AG665" s="735"/>
      <c r="AH665" s="992"/>
      <c r="AI665" s="993" t="b">
        <f t="shared" si="46"/>
        <v>0</v>
      </c>
      <c r="AJ665" s="735"/>
      <c r="AK665" s="992"/>
      <c r="AL665" s="993" t="b">
        <f t="shared" si="47"/>
        <v>0</v>
      </c>
      <c r="AM665" s="989"/>
      <c r="AN665" s="989"/>
      <c r="AO665" s="989"/>
      <c r="AP665" s="994"/>
      <c r="AQ665" s="993" t="b">
        <f t="shared" si="48"/>
        <v>0</v>
      </c>
      <c r="AR665" s="989"/>
      <c r="AS665" s="989"/>
      <c r="AT665" s="735"/>
      <c r="AU665" s="992"/>
      <c r="AV665" s="993" t="b">
        <f t="shared" si="49"/>
        <v>0</v>
      </c>
      <c r="AW665" s="989"/>
      <c r="AX665" s="989"/>
      <c r="AY665" s="989"/>
      <c r="AZ665" s="735"/>
      <c r="BA665" s="735"/>
      <c r="BB665" s="735"/>
      <c r="BC665" s="735"/>
      <c r="BD665" s="735"/>
      <c r="BE665" s="735"/>
      <c r="BF665" s="995"/>
      <c r="BG665" s="996">
        <f ca="1" t="shared" si="50"/>
        <v>31550</v>
      </c>
      <c r="BH665" s="735"/>
      <c r="BI665" s="735"/>
      <c r="BJ665" s="735"/>
      <c r="BK665" s="864"/>
    </row>
    <row r="666" s="714" customFormat="1" customHeight="1" spans="1:63">
      <c r="A666" s="985"/>
      <c r="B666" s="735"/>
      <c r="C666" s="983"/>
      <c r="D666" s="864"/>
      <c r="E666" s="735"/>
      <c r="F666" s="984"/>
      <c r="G666" s="736"/>
      <c r="H666" s="736"/>
      <c r="I666" s="986"/>
      <c r="J666" s="736"/>
      <c r="K666" s="734"/>
      <c r="L666" s="986"/>
      <c r="M666" s="736"/>
      <c r="N666" s="987"/>
      <c r="O666" s="771"/>
      <c r="P666" s="984"/>
      <c r="Q666" s="989"/>
      <c r="R666" s="990"/>
      <c r="S666" s="991"/>
      <c r="T666" s="772"/>
      <c r="U666" s="735"/>
      <c r="V666" s="736"/>
      <c r="W666" s="735"/>
      <c r="X666" s="735"/>
      <c r="Y666" s="735"/>
      <c r="Z666" s="735"/>
      <c r="AA666" s="735"/>
      <c r="AB666" s="736"/>
      <c r="AC666" s="735"/>
      <c r="AD666" s="735"/>
      <c r="AE666" s="735"/>
      <c r="AF666" s="735"/>
      <c r="AG666" s="735"/>
      <c r="AH666" s="992"/>
      <c r="AI666" s="993" t="b">
        <f t="shared" si="46"/>
        <v>0</v>
      </c>
      <c r="AJ666" s="735"/>
      <c r="AK666" s="992"/>
      <c r="AL666" s="993" t="b">
        <f t="shared" si="47"/>
        <v>0</v>
      </c>
      <c r="AM666" s="989"/>
      <c r="AN666" s="989"/>
      <c r="AO666" s="989"/>
      <c r="AP666" s="994"/>
      <c r="AQ666" s="993" t="b">
        <f t="shared" si="48"/>
        <v>0</v>
      </c>
      <c r="AR666" s="989"/>
      <c r="AS666" s="989"/>
      <c r="AT666" s="735"/>
      <c r="AU666" s="992"/>
      <c r="AV666" s="993" t="b">
        <f t="shared" si="49"/>
        <v>0</v>
      </c>
      <c r="AW666" s="989"/>
      <c r="AX666" s="989"/>
      <c r="AY666" s="989"/>
      <c r="AZ666" s="735"/>
      <c r="BA666" s="735"/>
      <c r="BB666" s="735"/>
      <c r="BC666" s="735"/>
      <c r="BD666" s="735"/>
      <c r="BE666" s="735"/>
      <c r="BF666" s="995"/>
      <c r="BG666" s="996">
        <f ca="1" t="shared" si="50"/>
        <v>31550</v>
      </c>
      <c r="BH666" s="735"/>
      <c r="BI666" s="735"/>
      <c r="BJ666" s="735"/>
      <c r="BK666" s="864"/>
    </row>
    <row r="667" s="714" customFormat="1" customHeight="1" spans="1:63">
      <c r="A667" s="734"/>
      <c r="B667" s="735"/>
      <c r="C667" s="983"/>
      <c r="D667" s="864"/>
      <c r="E667" s="735"/>
      <c r="F667" s="984"/>
      <c r="G667" s="736"/>
      <c r="H667" s="736"/>
      <c r="I667" s="986"/>
      <c r="J667" s="736"/>
      <c r="K667" s="734"/>
      <c r="L667" s="986"/>
      <c r="M667" s="736"/>
      <c r="N667" s="987"/>
      <c r="O667" s="771"/>
      <c r="P667" s="984"/>
      <c r="Q667" s="989"/>
      <c r="R667" s="990"/>
      <c r="S667" s="991"/>
      <c r="T667" s="772"/>
      <c r="U667" s="735"/>
      <c r="V667" s="736"/>
      <c r="W667" s="735"/>
      <c r="X667" s="735"/>
      <c r="Y667" s="735"/>
      <c r="Z667" s="735"/>
      <c r="AA667" s="735"/>
      <c r="AB667" s="736"/>
      <c r="AC667" s="735"/>
      <c r="AD667" s="735"/>
      <c r="AE667" s="735"/>
      <c r="AF667" s="735"/>
      <c r="AG667" s="735"/>
      <c r="AH667" s="992"/>
      <c r="AI667" s="993" t="b">
        <f t="shared" si="46"/>
        <v>0</v>
      </c>
      <c r="AJ667" s="735"/>
      <c r="AK667" s="992"/>
      <c r="AL667" s="993" t="b">
        <f t="shared" si="47"/>
        <v>0</v>
      </c>
      <c r="AM667" s="989"/>
      <c r="AN667" s="989"/>
      <c r="AO667" s="989"/>
      <c r="AP667" s="994"/>
      <c r="AQ667" s="993" t="b">
        <f t="shared" si="48"/>
        <v>0</v>
      </c>
      <c r="AR667" s="989"/>
      <c r="AS667" s="989"/>
      <c r="AT667" s="735"/>
      <c r="AU667" s="992"/>
      <c r="AV667" s="993" t="b">
        <f t="shared" si="49"/>
        <v>0</v>
      </c>
      <c r="AW667" s="989"/>
      <c r="AX667" s="989"/>
      <c r="AY667" s="989"/>
      <c r="AZ667" s="735"/>
      <c r="BA667" s="735"/>
      <c r="BB667" s="735"/>
      <c r="BC667" s="735"/>
      <c r="BD667" s="735"/>
      <c r="BE667" s="735"/>
      <c r="BF667" s="995"/>
      <c r="BG667" s="996">
        <f ca="1" t="shared" si="50"/>
        <v>31550</v>
      </c>
      <c r="BH667" s="735"/>
      <c r="BI667" s="735"/>
      <c r="BJ667" s="735"/>
      <c r="BK667" s="864"/>
    </row>
    <row r="668" s="714" customFormat="1" customHeight="1" spans="1:63">
      <c r="A668" s="985"/>
      <c r="B668" s="735"/>
      <c r="C668" s="983"/>
      <c r="D668" s="864"/>
      <c r="E668" s="735"/>
      <c r="F668" s="984"/>
      <c r="G668" s="736"/>
      <c r="H668" s="736"/>
      <c r="I668" s="986"/>
      <c r="J668" s="736"/>
      <c r="K668" s="734"/>
      <c r="L668" s="986"/>
      <c r="M668" s="736"/>
      <c r="N668" s="987"/>
      <c r="O668" s="771"/>
      <c r="P668" s="984"/>
      <c r="Q668" s="989"/>
      <c r="R668" s="990"/>
      <c r="S668" s="991"/>
      <c r="T668" s="772"/>
      <c r="U668" s="735"/>
      <c r="V668" s="736"/>
      <c r="W668" s="735"/>
      <c r="X668" s="735"/>
      <c r="Y668" s="735"/>
      <c r="Z668" s="735"/>
      <c r="AA668" s="735"/>
      <c r="AB668" s="736"/>
      <c r="AC668" s="735"/>
      <c r="AD668" s="735"/>
      <c r="AE668" s="735"/>
      <c r="AF668" s="735"/>
      <c r="AG668" s="735"/>
      <c r="AH668" s="992"/>
      <c r="AI668" s="993" t="b">
        <f t="shared" si="46"/>
        <v>0</v>
      </c>
      <c r="AJ668" s="735"/>
      <c r="AK668" s="992"/>
      <c r="AL668" s="993" t="b">
        <f t="shared" si="47"/>
        <v>0</v>
      </c>
      <c r="AM668" s="989"/>
      <c r="AN668" s="989"/>
      <c r="AO668" s="989"/>
      <c r="AP668" s="994"/>
      <c r="AQ668" s="993" t="b">
        <f t="shared" si="48"/>
        <v>0</v>
      </c>
      <c r="AR668" s="989"/>
      <c r="AS668" s="989"/>
      <c r="AT668" s="735"/>
      <c r="AU668" s="992"/>
      <c r="AV668" s="993" t="b">
        <f t="shared" si="49"/>
        <v>0</v>
      </c>
      <c r="AW668" s="989"/>
      <c r="AX668" s="989"/>
      <c r="AY668" s="989"/>
      <c r="AZ668" s="735"/>
      <c r="BA668" s="735"/>
      <c r="BB668" s="735"/>
      <c r="BC668" s="735"/>
      <c r="BD668" s="735"/>
      <c r="BE668" s="735"/>
      <c r="BF668" s="995"/>
      <c r="BG668" s="996">
        <f ca="1" t="shared" si="50"/>
        <v>31550</v>
      </c>
      <c r="BH668" s="735"/>
      <c r="BI668" s="735"/>
      <c r="BJ668" s="735"/>
      <c r="BK668" s="864"/>
    </row>
    <row r="669" s="714" customFormat="1" customHeight="1" spans="1:63">
      <c r="A669" s="985"/>
      <c r="B669" s="735"/>
      <c r="C669" s="983"/>
      <c r="D669" s="864"/>
      <c r="E669" s="735"/>
      <c r="F669" s="984"/>
      <c r="G669" s="736"/>
      <c r="H669" s="736"/>
      <c r="I669" s="986"/>
      <c r="J669" s="736"/>
      <c r="K669" s="734"/>
      <c r="L669" s="986"/>
      <c r="M669" s="736"/>
      <c r="N669" s="987"/>
      <c r="O669" s="771"/>
      <c r="P669" s="984"/>
      <c r="Q669" s="989"/>
      <c r="R669" s="990"/>
      <c r="S669" s="991"/>
      <c r="T669" s="772"/>
      <c r="U669" s="735"/>
      <c r="V669" s="736"/>
      <c r="W669" s="735"/>
      <c r="X669" s="735"/>
      <c r="Y669" s="735"/>
      <c r="Z669" s="735"/>
      <c r="AA669" s="735"/>
      <c r="AB669" s="736"/>
      <c r="AC669" s="735"/>
      <c r="AD669" s="735"/>
      <c r="AE669" s="735"/>
      <c r="AF669" s="735"/>
      <c r="AG669" s="735"/>
      <c r="AH669" s="992"/>
      <c r="AI669" s="993" t="b">
        <f t="shared" si="46"/>
        <v>0</v>
      </c>
      <c r="AJ669" s="735"/>
      <c r="AK669" s="992"/>
      <c r="AL669" s="993" t="b">
        <f t="shared" si="47"/>
        <v>0</v>
      </c>
      <c r="AM669" s="989"/>
      <c r="AN669" s="989"/>
      <c r="AO669" s="989"/>
      <c r="AP669" s="994"/>
      <c r="AQ669" s="993" t="b">
        <f t="shared" si="48"/>
        <v>0</v>
      </c>
      <c r="AR669" s="989"/>
      <c r="AS669" s="989"/>
      <c r="AT669" s="735"/>
      <c r="AU669" s="992"/>
      <c r="AV669" s="993" t="b">
        <f t="shared" si="49"/>
        <v>0</v>
      </c>
      <c r="AW669" s="989"/>
      <c r="AX669" s="989"/>
      <c r="AY669" s="989"/>
      <c r="AZ669" s="735"/>
      <c r="BA669" s="735"/>
      <c r="BB669" s="735"/>
      <c r="BC669" s="735"/>
      <c r="BD669" s="735"/>
      <c r="BE669" s="735"/>
      <c r="BF669" s="995"/>
      <c r="BG669" s="996">
        <f ca="1" t="shared" si="50"/>
        <v>31550</v>
      </c>
      <c r="BH669" s="735"/>
      <c r="BI669" s="735"/>
      <c r="BJ669" s="735"/>
      <c r="BK669" s="864"/>
    </row>
    <row r="670" s="714" customFormat="1" customHeight="1" spans="1:63">
      <c r="A670" s="734"/>
      <c r="B670" s="735"/>
      <c r="C670" s="983"/>
      <c r="D670" s="864"/>
      <c r="E670" s="735"/>
      <c r="F670" s="984"/>
      <c r="G670" s="736"/>
      <c r="H670" s="736"/>
      <c r="I670" s="986"/>
      <c r="J670" s="736"/>
      <c r="K670" s="734"/>
      <c r="L670" s="986"/>
      <c r="M670" s="736"/>
      <c r="N670" s="987"/>
      <c r="O670" s="771"/>
      <c r="P670" s="984"/>
      <c r="Q670" s="989"/>
      <c r="R670" s="990"/>
      <c r="S670" s="991"/>
      <c r="T670" s="772"/>
      <c r="U670" s="735"/>
      <c r="V670" s="736"/>
      <c r="W670" s="735"/>
      <c r="X670" s="735"/>
      <c r="Y670" s="735"/>
      <c r="Z670" s="735"/>
      <c r="AA670" s="735"/>
      <c r="AB670" s="736"/>
      <c r="AC670" s="735"/>
      <c r="AD670" s="735"/>
      <c r="AE670" s="735"/>
      <c r="AF670" s="735"/>
      <c r="AG670" s="735"/>
      <c r="AH670" s="992"/>
      <c r="AI670" s="993" t="b">
        <f t="shared" si="46"/>
        <v>0</v>
      </c>
      <c r="AJ670" s="735"/>
      <c r="AK670" s="992"/>
      <c r="AL670" s="993" t="b">
        <f t="shared" si="47"/>
        <v>0</v>
      </c>
      <c r="AM670" s="989"/>
      <c r="AN670" s="989"/>
      <c r="AO670" s="989"/>
      <c r="AP670" s="994"/>
      <c r="AQ670" s="993" t="b">
        <f t="shared" si="48"/>
        <v>0</v>
      </c>
      <c r="AR670" s="989"/>
      <c r="AS670" s="989"/>
      <c r="AT670" s="735"/>
      <c r="AU670" s="992"/>
      <c r="AV670" s="993" t="b">
        <f t="shared" si="49"/>
        <v>0</v>
      </c>
      <c r="AW670" s="989"/>
      <c r="AX670" s="989"/>
      <c r="AY670" s="989"/>
      <c r="AZ670" s="735"/>
      <c r="BA670" s="735"/>
      <c r="BB670" s="735"/>
      <c r="BC670" s="735"/>
      <c r="BD670" s="735"/>
      <c r="BE670" s="735"/>
      <c r="BF670" s="995"/>
      <c r="BG670" s="996">
        <f ca="1" t="shared" si="50"/>
        <v>31550</v>
      </c>
      <c r="BH670" s="735"/>
      <c r="BI670" s="735"/>
      <c r="BJ670" s="735"/>
      <c r="BK670" s="864"/>
    </row>
    <row r="671" s="714" customFormat="1" customHeight="1" spans="1:63">
      <c r="A671" s="985"/>
      <c r="B671" s="735"/>
      <c r="C671" s="983"/>
      <c r="D671" s="864"/>
      <c r="E671" s="735"/>
      <c r="F671" s="984"/>
      <c r="G671" s="736"/>
      <c r="H671" s="736"/>
      <c r="I671" s="986"/>
      <c r="J671" s="736"/>
      <c r="K671" s="734"/>
      <c r="L671" s="986"/>
      <c r="M671" s="736"/>
      <c r="N671" s="987"/>
      <c r="O671" s="771"/>
      <c r="P671" s="984"/>
      <c r="Q671" s="989"/>
      <c r="R671" s="990"/>
      <c r="S671" s="991"/>
      <c r="T671" s="772"/>
      <c r="U671" s="735"/>
      <c r="V671" s="736"/>
      <c r="W671" s="735"/>
      <c r="X671" s="735"/>
      <c r="Y671" s="735"/>
      <c r="Z671" s="735"/>
      <c r="AA671" s="735"/>
      <c r="AB671" s="736"/>
      <c r="AC671" s="735"/>
      <c r="AD671" s="735"/>
      <c r="AE671" s="735"/>
      <c r="AF671" s="735"/>
      <c r="AG671" s="735"/>
      <c r="AH671" s="992"/>
      <c r="AI671" s="993" t="b">
        <f t="shared" si="46"/>
        <v>0</v>
      </c>
      <c r="AJ671" s="735"/>
      <c r="AK671" s="992"/>
      <c r="AL671" s="993" t="b">
        <f t="shared" si="47"/>
        <v>0</v>
      </c>
      <c r="AM671" s="989"/>
      <c r="AN671" s="989"/>
      <c r="AO671" s="989"/>
      <c r="AP671" s="994"/>
      <c r="AQ671" s="993" t="b">
        <f t="shared" si="48"/>
        <v>0</v>
      </c>
      <c r="AR671" s="989"/>
      <c r="AS671" s="989"/>
      <c r="AT671" s="735"/>
      <c r="AU671" s="992"/>
      <c r="AV671" s="993" t="b">
        <f t="shared" si="49"/>
        <v>0</v>
      </c>
      <c r="AW671" s="989"/>
      <c r="AX671" s="989"/>
      <c r="AY671" s="989"/>
      <c r="AZ671" s="735"/>
      <c r="BA671" s="735"/>
      <c r="BB671" s="735"/>
      <c r="BC671" s="735"/>
      <c r="BD671" s="735"/>
      <c r="BE671" s="735"/>
      <c r="BF671" s="995"/>
      <c r="BG671" s="996">
        <f ca="1" t="shared" si="50"/>
        <v>31550</v>
      </c>
      <c r="BH671" s="735"/>
      <c r="BI671" s="735"/>
      <c r="BJ671" s="735"/>
      <c r="BK671" s="864"/>
    </row>
    <row r="672" s="714" customFormat="1" customHeight="1" spans="1:63">
      <c r="A672" s="985"/>
      <c r="B672" s="735"/>
      <c r="C672" s="983"/>
      <c r="D672" s="864"/>
      <c r="E672" s="735"/>
      <c r="F672" s="984"/>
      <c r="G672" s="736"/>
      <c r="H672" s="736"/>
      <c r="I672" s="986"/>
      <c r="J672" s="736"/>
      <c r="K672" s="734"/>
      <c r="L672" s="986"/>
      <c r="M672" s="736"/>
      <c r="N672" s="987"/>
      <c r="O672" s="771"/>
      <c r="P672" s="984"/>
      <c r="Q672" s="989"/>
      <c r="R672" s="990"/>
      <c r="S672" s="991"/>
      <c r="T672" s="772"/>
      <c r="U672" s="735"/>
      <c r="V672" s="736"/>
      <c r="W672" s="735"/>
      <c r="X672" s="735"/>
      <c r="Y672" s="735"/>
      <c r="Z672" s="735"/>
      <c r="AA672" s="735"/>
      <c r="AB672" s="736"/>
      <c r="AC672" s="735"/>
      <c r="AD672" s="735"/>
      <c r="AE672" s="735"/>
      <c r="AF672" s="735"/>
      <c r="AG672" s="735"/>
      <c r="AH672" s="992"/>
      <c r="AI672" s="993" t="b">
        <f t="shared" si="46"/>
        <v>0</v>
      </c>
      <c r="AJ672" s="735"/>
      <c r="AK672" s="992"/>
      <c r="AL672" s="993" t="b">
        <f t="shared" si="47"/>
        <v>0</v>
      </c>
      <c r="AM672" s="989"/>
      <c r="AN672" s="989"/>
      <c r="AO672" s="989"/>
      <c r="AP672" s="994"/>
      <c r="AQ672" s="993" t="b">
        <f t="shared" si="48"/>
        <v>0</v>
      </c>
      <c r="AR672" s="989"/>
      <c r="AS672" s="989"/>
      <c r="AT672" s="735"/>
      <c r="AU672" s="992"/>
      <c r="AV672" s="993" t="b">
        <f t="shared" si="49"/>
        <v>0</v>
      </c>
      <c r="AW672" s="989"/>
      <c r="AX672" s="989"/>
      <c r="AY672" s="989"/>
      <c r="AZ672" s="735"/>
      <c r="BA672" s="735"/>
      <c r="BB672" s="735"/>
      <c r="BC672" s="735"/>
      <c r="BD672" s="735"/>
      <c r="BE672" s="735"/>
      <c r="BF672" s="995"/>
      <c r="BG672" s="996">
        <f ca="1" t="shared" si="50"/>
        <v>31550</v>
      </c>
      <c r="BH672" s="735"/>
      <c r="BI672" s="735"/>
      <c r="BJ672" s="735"/>
      <c r="BK672" s="864"/>
    </row>
    <row r="673" s="714" customFormat="1" customHeight="1" spans="1:63">
      <c r="A673" s="734"/>
      <c r="B673" s="735"/>
      <c r="C673" s="983"/>
      <c r="D673" s="864"/>
      <c r="E673" s="735"/>
      <c r="F673" s="984"/>
      <c r="G673" s="736"/>
      <c r="H673" s="736"/>
      <c r="I673" s="986"/>
      <c r="J673" s="736"/>
      <c r="K673" s="734"/>
      <c r="L673" s="986"/>
      <c r="M673" s="736"/>
      <c r="N673" s="987"/>
      <c r="O673" s="771"/>
      <c r="P673" s="984"/>
      <c r="Q673" s="989"/>
      <c r="R673" s="990"/>
      <c r="S673" s="991"/>
      <c r="T673" s="772"/>
      <c r="U673" s="735"/>
      <c r="V673" s="736"/>
      <c r="W673" s="735"/>
      <c r="X673" s="735"/>
      <c r="Y673" s="735"/>
      <c r="Z673" s="735"/>
      <c r="AA673" s="735"/>
      <c r="AB673" s="736"/>
      <c r="AC673" s="735"/>
      <c r="AD673" s="735"/>
      <c r="AE673" s="735"/>
      <c r="AF673" s="735"/>
      <c r="AG673" s="735"/>
      <c r="AH673" s="992"/>
      <c r="AI673" s="993" t="b">
        <f t="shared" si="46"/>
        <v>0</v>
      </c>
      <c r="AJ673" s="735"/>
      <c r="AK673" s="992"/>
      <c r="AL673" s="993" t="b">
        <f t="shared" si="47"/>
        <v>0</v>
      </c>
      <c r="AM673" s="989"/>
      <c r="AN673" s="989"/>
      <c r="AO673" s="989"/>
      <c r="AP673" s="994"/>
      <c r="AQ673" s="993" t="b">
        <f t="shared" si="48"/>
        <v>0</v>
      </c>
      <c r="AR673" s="989"/>
      <c r="AS673" s="989"/>
      <c r="AT673" s="735"/>
      <c r="AU673" s="992"/>
      <c r="AV673" s="993" t="b">
        <f t="shared" si="49"/>
        <v>0</v>
      </c>
      <c r="AW673" s="989"/>
      <c r="AX673" s="989"/>
      <c r="AY673" s="989"/>
      <c r="AZ673" s="735"/>
      <c r="BA673" s="735"/>
      <c r="BB673" s="735"/>
      <c r="BC673" s="735"/>
      <c r="BD673" s="735"/>
      <c r="BE673" s="735"/>
      <c r="BF673" s="995"/>
      <c r="BG673" s="996">
        <f ca="1" t="shared" si="50"/>
        <v>31550</v>
      </c>
      <c r="BH673" s="735"/>
      <c r="BI673" s="735"/>
      <c r="BJ673" s="735"/>
      <c r="BK673" s="864"/>
    </row>
    <row r="674" s="714" customFormat="1" customHeight="1" spans="1:63">
      <c r="A674" s="985"/>
      <c r="B674" s="735"/>
      <c r="C674" s="983"/>
      <c r="D674" s="864"/>
      <c r="E674" s="735"/>
      <c r="F674" s="984"/>
      <c r="G674" s="736"/>
      <c r="H674" s="736"/>
      <c r="I674" s="986"/>
      <c r="J674" s="736"/>
      <c r="K674" s="734"/>
      <c r="L674" s="986"/>
      <c r="M674" s="736"/>
      <c r="N674" s="987"/>
      <c r="O674" s="771"/>
      <c r="P674" s="984"/>
      <c r="Q674" s="989"/>
      <c r="R674" s="990"/>
      <c r="S674" s="991"/>
      <c r="T674" s="772"/>
      <c r="U674" s="735"/>
      <c r="V674" s="736"/>
      <c r="W674" s="735"/>
      <c r="X674" s="735"/>
      <c r="Y674" s="735"/>
      <c r="Z674" s="735"/>
      <c r="AA674" s="735"/>
      <c r="AB674" s="736"/>
      <c r="AC674" s="735"/>
      <c r="AD674" s="735"/>
      <c r="AE674" s="735"/>
      <c r="AF674" s="735"/>
      <c r="AG674" s="735"/>
      <c r="AH674" s="992"/>
      <c r="AI674" s="993" t="b">
        <f t="shared" si="46"/>
        <v>0</v>
      </c>
      <c r="AJ674" s="735"/>
      <c r="AK674" s="992"/>
      <c r="AL674" s="993" t="b">
        <f t="shared" si="47"/>
        <v>0</v>
      </c>
      <c r="AM674" s="989"/>
      <c r="AN674" s="989"/>
      <c r="AO674" s="989"/>
      <c r="AP674" s="994"/>
      <c r="AQ674" s="993" t="b">
        <f t="shared" si="48"/>
        <v>0</v>
      </c>
      <c r="AR674" s="989"/>
      <c r="AS674" s="989"/>
      <c r="AT674" s="735"/>
      <c r="AU674" s="992"/>
      <c r="AV674" s="993" t="b">
        <f t="shared" si="49"/>
        <v>0</v>
      </c>
      <c r="AW674" s="989"/>
      <c r="AX674" s="989"/>
      <c r="AY674" s="989"/>
      <c r="AZ674" s="735"/>
      <c r="BA674" s="735"/>
      <c r="BB674" s="735"/>
      <c r="BC674" s="735"/>
      <c r="BD674" s="735"/>
      <c r="BE674" s="735"/>
      <c r="BF674" s="995"/>
      <c r="BG674" s="996">
        <f ca="1" t="shared" si="50"/>
        <v>31550</v>
      </c>
      <c r="BH674" s="735"/>
      <c r="BI674" s="735"/>
      <c r="BJ674" s="735"/>
      <c r="BK674" s="864"/>
    </row>
    <row r="675" s="714" customFormat="1" customHeight="1" spans="1:63">
      <c r="A675" s="985"/>
      <c r="B675" s="735"/>
      <c r="C675" s="983"/>
      <c r="D675" s="864"/>
      <c r="E675" s="735"/>
      <c r="F675" s="984"/>
      <c r="G675" s="736"/>
      <c r="H675" s="736"/>
      <c r="I675" s="986"/>
      <c r="J675" s="736"/>
      <c r="K675" s="734"/>
      <c r="L675" s="986"/>
      <c r="M675" s="736"/>
      <c r="N675" s="987"/>
      <c r="O675" s="771"/>
      <c r="P675" s="984"/>
      <c r="Q675" s="989"/>
      <c r="R675" s="990"/>
      <c r="S675" s="991"/>
      <c r="T675" s="772"/>
      <c r="U675" s="735"/>
      <c r="V675" s="736"/>
      <c r="W675" s="735"/>
      <c r="X675" s="735"/>
      <c r="Y675" s="735"/>
      <c r="Z675" s="735"/>
      <c r="AA675" s="735"/>
      <c r="AB675" s="736"/>
      <c r="AC675" s="735"/>
      <c r="AD675" s="735"/>
      <c r="AE675" s="735"/>
      <c r="AF675" s="735"/>
      <c r="AG675" s="735"/>
      <c r="AH675" s="992"/>
      <c r="AI675" s="993" t="b">
        <f t="shared" si="46"/>
        <v>0</v>
      </c>
      <c r="AJ675" s="735"/>
      <c r="AK675" s="992"/>
      <c r="AL675" s="993" t="b">
        <f t="shared" si="47"/>
        <v>0</v>
      </c>
      <c r="AM675" s="989"/>
      <c r="AN675" s="989"/>
      <c r="AO675" s="989"/>
      <c r="AP675" s="994"/>
      <c r="AQ675" s="993" t="b">
        <f t="shared" si="48"/>
        <v>0</v>
      </c>
      <c r="AR675" s="989"/>
      <c r="AS675" s="989"/>
      <c r="AT675" s="735"/>
      <c r="AU675" s="992"/>
      <c r="AV675" s="993" t="b">
        <f t="shared" si="49"/>
        <v>0</v>
      </c>
      <c r="AW675" s="989"/>
      <c r="AX675" s="989"/>
      <c r="AY675" s="989"/>
      <c r="AZ675" s="735"/>
      <c r="BA675" s="735"/>
      <c r="BB675" s="735"/>
      <c r="BC675" s="735"/>
      <c r="BD675" s="735"/>
      <c r="BE675" s="735"/>
      <c r="BF675" s="995"/>
      <c r="BG675" s="996">
        <f ca="1" t="shared" si="50"/>
        <v>31550</v>
      </c>
      <c r="BH675" s="735"/>
      <c r="BI675" s="735"/>
      <c r="BJ675" s="735"/>
      <c r="BK675" s="864"/>
    </row>
    <row r="676" s="714" customFormat="1" customHeight="1" spans="1:63">
      <c r="A676" s="734"/>
      <c r="B676" s="735"/>
      <c r="C676" s="983"/>
      <c r="D676" s="864"/>
      <c r="E676" s="735"/>
      <c r="F676" s="984"/>
      <c r="G676" s="736"/>
      <c r="H676" s="736"/>
      <c r="I676" s="986"/>
      <c r="J676" s="736"/>
      <c r="K676" s="734"/>
      <c r="L676" s="986"/>
      <c r="M676" s="736"/>
      <c r="N676" s="987"/>
      <c r="O676" s="771"/>
      <c r="P676" s="984"/>
      <c r="Q676" s="989"/>
      <c r="R676" s="990"/>
      <c r="S676" s="991"/>
      <c r="T676" s="772"/>
      <c r="U676" s="735"/>
      <c r="V676" s="736"/>
      <c r="W676" s="735"/>
      <c r="X676" s="735"/>
      <c r="Y676" s="735"/>
      <c r="Z676" s="735"/>
      <c r="AA676" s="735"/>
      <c r="AB676" s="736"/>
      <c r="AC676" s="735"/>
      <c r="AD676" s="735"/>
      <c r="AE676" s="735"/>
      <c r="AF676" s="735"/>
      <c r="AG676" s="735"/>
      <c r="AH676" s="992"/>
      <c r="AI676" s="993" t="b">
        <f t="shared" si="46"/>
        <v>0</v>
      </c>
      <c r="AJ676" s="735"/>
      <c r="AK676" s="992"/>
      <c r="AL676" s="993" t="b">
        <f t="shared" si="47"/>
        <v>0</v>
      </c>
      <c r="AM676" s="989"/>
      <c r="AN676" s="989"/>
      <c r="AO676" s="989"/>
      <c r="AP676" s="994"/>
      <c r="AQ676" s="993" t="b">
        <f t="shared" si="48"/>
        <v>0</v>
      </c>
      <c r="AR676" s="989"/>
      <c r="AS676" s="989"/>
      <c r="AT676" s="735"/>
      <c r="AU676" s="992"/>
      <c r="AV676" s="993" t="b">
        <f t="shared" si="49"/>
        <v>0</v>
      </c>
      <c r="AW676" s="989"/>
      <c r="AX676" s="989"/>
      <c r="AY676" s="989"/>
      <c r="AZ676" s="735"/>
      <c r="BA676" s="735"/>
      <c r="BB676" s="735"/>
      <c r="BC676" s="735"/>
      <c r="BD676" s="735"/>
      <c r="BE676" s="735"/>
      <c r="BF676" s="995"/>
      <c r="BG676" s="996">
        <f ca="1" t="shared" si="50"/>
        <v>31550</v>
      </c>
      <c r="BH676" s="735"/>
      <c r="BI676" s="735"/>
      <c r="BJ676" s="735"/>
      <c r="BK676" s="864"/>
    </row>
    <row r="677" s="714" customFormat="1" customHeight="1" spans="1:63">
      <c r="A677" s="985"/>
      <c r="B677" s="735"/>
      <c r="C677" s="983"/>
      <c r="D677" s="864"/>
      <c r="E677" s="735"/>
      <c r="F677" s="984"/>
      <c r="G677" s="736"/>
      <c r="H677" s="736"/>
      <c r="I677" s="986"/>
      <c r="J677" s="736"/>
      <c r="K677" s="734"/>
      <c r="L677" s="986"/>
      <c r="M677" s="736"/>
      <c r="N677" s="987"/>
      <c r="O677" s="771"/>
      <c r="P677" s="984"/>
      <c r="Q677" s="989"/>
      <c r="R677" s="990"/>
      <c r="S677" s="991"/>
      <c r="T677" s="772"/>
      <c r="U677" s="735"/>
      <c r="V677" s="736"/>
      <c r="W677" s="735"/>
      <c r="X677" s="735"/>
      <c r="Y677" s="735"/>
      <c r="Z677" s="735"/>
      <c r="AA677" s="735"/>
      <c r="AB677" s="736"/>
      <c r="AC677" s="735"/>
      <c r="AD677" s="735"/>
      <c r="AE677" s="735"/>
      <c r="AF677" s="735"/>
      <c r="AG677" s="735"/>
      <c r="AH677" s="992"/>
      <c r="AI677" s="993" t="b">
        <f t="shared" si="46"/>
        <v>0</v>
      </c>
      <c r="AJ677" s="735"/>
      <c r="AK677" s="992"/>
      <c r="AL677" s="993" t="b">
        <f t="shared" si="47"/>
        <v>0</v>
      </c>
      <c r="AM677" s="989"/>
      <c r="AN677" s="989"/>
      <c r="AO677" s="989"/>
      <c r="AP677" s="994"/>
      <c r="AQ677" s="993" t="b">
        <f t="shared" si="48"/>
        <v>0</v>
      </c>
      <c r="AR677" s="989"/>
      <c r="AS677" s="989"/>
      <c r="AT677" s="735"/>
      <c r="AU677" s="992"/>
      <c r="AV677" s="993" t="b">
        <f t="shared" si="49"/>
        <v>0</v>
      </c>
      <c r="AW677" s="989"/>
      <c r="AX677" s="989"/>
      <c r="AY677" s="989"/>
      <c r="AZ677" s="735"/>
      <c r="BA677" s="735"/>
      <c r="BB677" s="735"/>
      <c r="BC677" s="735"/>
      <c r="BD677" s="735"/>
      <c r="BE677" s="735"/>
      <c r="BF677" s="995"/>
      <c r="BG677" s="996">
        <f ca="1" t="shared" si="50"/>
        <v>31550</v>
      </c>
      <c r="BH677" s="735"/>
      <c r="BI677" s="735"/>
      <c r="BJ677" s="735"/>
      <c r="BK677" s="864"/>
    </row>
    <row r="678" s="714" customFormat="1" customHeight="1" spans="1:63">
      <c r="A678" s="985"/>
      <c r="B678" s="735"/>
      <c r="C678" s="983"/>
      <c r="D678" s="864"/>
      <c r="E678" s="735"/>
      <c r="F678" s="984"/>
      <c r="G678" s="736"/>
      <c r="H678" s="736"/>
      <c r="I678" s="986"/>
      <c r="J678" s="736"/>
      <c r="K678" s="734"/>
      <c r="L678" s="986"/>
      <c r="M678" s="736"/>
      <c r="N678" s="987"/>
      <c r="O678" s="771"/>
      <c r="P678" s="984"/>
      <c r="Q678" s="989"/>
      <c r="R678" s="990"/>
      <c r="S678" s="991"/>
      <c r="T678" s="772"/>
      <c r="U678" s="735"/>
      <c r="V678" s="736"/>
      <c r="W678" s="735"/>
      <c r="X678" s="735"/>
      <c r="Y678" s="735"/>
      <c r="Z678" s="735"/>
      <c r="AA678" s="735"/>
      <c r="AB678" s="736"/>
      <c r="AC678" s="735"/>
      <c r="AD678" s="735"/>
      <c r="AE678" s="735"/>
      <c r="AF678" s="735"/>
      <c r="AG678" s="735"/>
      <c r="AH678" s="992"/>
      <c r="AI678" s="993" t="b">
        <f t="shared" si="46"/>
        <v>0</v>
      </c>
      <c r="AJ678" s="735"/>
      <c r="AK678" s="992"/>
      <c r="AL678" s="993" t="b">
        <f t="shared" si="47"/>
        <v>0</v>
      </c>
      <c r="AM678" s="989"/>
      <c r="AN678" s="989"/>
      <c r="AO678" s="989"/>
      <c r="AP678" s="994"/>
      <c r="AQ678" s="993" t="b">
        <f t="shared" si="48"/>
        <v>0</v>
      </c>
      <c r="AR678" s="989"/>
      <c r="AS678" s="989"/>
      <c r="AT678" s="735"/>
      <c r="AU678" s="992"/>
      <c r="AV678" s="993" t="b">
        <f t="shared" si="49"/>
        <v>0</v>
      </c>
      <c r="AW678" s="989"/>
      <c r="AX678" s="989"/>
      <c r="AY678" s="989"/>
      <c r="AZ678" s="735"/>
      <c r="BA678" s="735"/>
      <c r="BB678" s="735"/>
      <c r="BC678" s="735"/>
      <c r="BD678" s="735"/>
      <c r="BE678" s="735"/>
      <c r="BF678" s="995"/>
      <c r="BG678" s="996">
        <f ca="1" t="shared" si="50"/>
        <v>31550</v>
      </c>
      <c r="BH678" s="735"/>
      <c r="BI678" s="735"/>
      <c r="BJ678" s="735"/>
      <c r="BK678" s="864"/>
    </row>
    <row r="679" s="714" customFormat="1" customHeight="1" spans="1:63">
      <c r="A679" s="734"/>
      <c r="B679" s="735"/>
      <c r="C679" s="983"/>
      <c r="D679" s="864"/>
      <c r="E679" s="735"/>
      <c r="F679" s="984"/>
      <c r="G679" s="736"/>
      <c r="H679" s="736"/>
      <c r="I679" s="986"/>
      <c r="J679" s="736"/>
      <c r="K679" s="734"/>
      <c r="L679" s="986"/>
      <c r="M679" s="736"/>
      <c r="N679" s="987"/>
      <c r="O679" s="771"/>
      <c r="P679" s="984"/>
      <c r="Q679" s="989"/>
      <c r="R679" s="990"/>
      <c r="S679" s="991"/>
      <c r="T679" s="772"/>
      <c r="U679" s="735"/>
      <c r="V679" s="736"/>
      <c r="W679" s="735"/>
      <c r="X679" s="735"/>
      <c r="Y679" s="735"/>
      <c r="Z679" s="735"/>
      <c r="AA679" s="735"/>
      <c r="AB679" s="736"/>
      <c r="AC679" s="735"/>
      <c r="AD679" s="735"/>
      <c r="AE679" s="735"/>
      <c r="AF679" s="735"/>
      <c r="AG679" s="735"/>
      <c r="AH679" s="992"/>
      <c r="AI679" s="993" t="b">
        <f t="shared" si="46"/>
        <v>0</v>
      </c>
      <c r="AJ679" s="735"/>
      <c r="AK679" s="992"/>
      <c r="AL679" s="993" t="b">
        <f t="shared" si="47"/>
        <v>0</v>
      </c>
      <c r="AM679" s="989"/>
      <c r="AN679" s="989"/>
      <c r="AO679" s="989"/>
      <c r="AP679" s="994"/>
      <c r="AQ679" s="993" t="b">
        <f t="shared" si="48"/>
        <v>0</v>
      </c>
      <c r="AR679" s="989"/>
      <c r="AS679" s="989"/>
      <c r="AT679" s="735"/>
      <c r="AU679" s="992"/>
      <c r="AV679" s="993" t="b">
        <f t="shared" si="49"/>
        <v>0</v>
      </c>
      <c r="AW679" s="989"/>
      <c r="AX679" s="989"/>
      <c r="AY679" s="989"/>
      <c r="AZ679" s="735"/>
      <c r="BA679" s="735"/>
      <c r="BB679" s="735"/>
      <c r="BC679" s="735"/>
      <c r="BD679" s="735"/>
      <c r="BE679" s="735"/>
      <c r="BF679" s="995"/>
      <c r="BG679" s="996">
        <f ca="1" t="shared" si="50"/>
        <v>31550</v>
      </c>
      <c r="BH679" s="735"/>
      <c r="BI679" s="735"/>
      <c r="BJ679" s="735"/>
      <c r="BK679" s="864"/>
    </row>
    <row r="680" s="714" customFormat="1" customHeight="1" spans="1:63">
      <c r="A680" s="985"/>
      <c r="B680" s="735"/>
      <c r="C680" s="983"/>
      <c r="D680" s="864"/>
      <c r="E680" s="735"/>
      <c r="F680" s="984"/>
      <c r="G680" s="736"/>
      <c r="H680" s="736"/>
      <c r="I680" s="986"/>
      <c r="J680" s="736"/>
      <c r="K680" s="734"/>
      <c r="L680" s="986"/>
      <c r="M680" s="736"/>
      <c r="N680" s="987"/>
      <c r="O680" s="771"/>
      <c r="P680" s="984"/>
      <c r="Q680" s="989"/>
      <c r="R680" s="990"/>
      <c r="S680" s="991"/>
      <c r="T680" s="772"/>
      <c r="U680" s="735"/>
      <c r="V680" s="736"/>
      <c r="W680" s="735"/>
      <c r="X680" s="735"/>
      <c r="Y680" s="735"/>
      <c r="Z680" s="735"/>
      <c r="AA680" s="735"/>
      <c r="AB680" s="736"/>
      <c r="AC680" s="735"/>
      <c r="AD680" s="735"/>
      <c r="AE680" s="735"/>
      <c r="AF680" s="735"/>
      <c r="AG680" s="735"/>
      <c r="AH680" s="992"/>
      <c r="AI680" s="993" t="b">
        <f t="shared" si="46"/>
        <v>0</v>
      </c>
      <c r="AJ680" s="735"/>
      <c r="AK680" s="992"/>
      <c r="AL680" s="993" t="b">
        <f t="shared" si="47"/>
        <v>0</v>
      </c>
      <c r="AM680" s="989"/>
      <c r="AN680" s="989"/>
      <c r="AO680" s="989"/>
      <c r="AP680" s="994"/>
      <c r="AQ680" s="993" t="b">
        <f t="shared" si="48"/>
        <v>0</v>
      </c>
      <c r="AR680" s="989"/>
      <c r="AS680" s="989"/>
      <c r="AT680" s="735"/>
      <c r="AU680" s="992"/>
      <c r="AV680" s="993" t="b">
        <f t="shared" si="49"/>
        <v>0</v>
      </c>
      <c r="AW680" s="989"/>
      <c r="AX680" s="989"/>
      <c r="AY680" s="989"/>
      <c r="AZ680" s="735"/>
      <c r="BA680" s="735"/>
      <c r="BB680" s="735"/>
      <c r="BC680" s="735"/>
      <c r="BD680" s="735"/>
      <c r="BE680" s="735"/>
      <c r="BF680" s="995"/>
      <c r="BG680" s="996">
        <f ca="1" t="shared" si="50"/>
        <v>31550</v>
      </c>
      <c r="BH680" s="735"/>
      <c r="BI680" s="735"/>
      <c r="BJ680" s="735"/>
      <c r="BK680" s="864"/>
    </row>
    <row r="681" s="714" customFormat="1" customHeight="1" spans="1:63">
      <c r="A681" s="985"/>
      <c r="B681" s="735"/>
      <c r="C681" s="983"/>
      <c r="D681" s="864"/>
      <c r="E681" s="735"/>
      <c r="F681" s="984"/>
      <c r="G681" s="736"/>
      <c r="H681" s="736"/>
      <c r="I681" s="986"/>
      <c r="J681" s="736"/>
      <c r="K681" s="734"/>
      <c r="L681" s="986"/>
      <c r="M681" s="736"/>
      <c r="N681" s="987"/>
      <c r="O681" s="771"/>
      <c r="P681" s="984"/>
      <c r="Q681" s="989"/>
      <c r="R681" s="990"/>
      <c r="S681" s="991"/>
      <c r="T681" s="772"/>
      <c r="U681" s="735"/>
      <c r="V681" s="736"/>
      <c r="W681" s="735"/>
      <c r="X681" s="735"/>
      <c r="Y681" s="735"/>
      <c r="Z681" s="735"/>
      <c r="AA681" s="735"/>
      <c r="AB681" s="736"/>
      <c r="AC681" s="735"/>
      <c r="AD681" s="735"/>
      <c r="AE681" s="735"/>
      <c r="AF681" s="735"/>
      <c r="AG681" s="735"/>
      <c r="AH681" s="992"/>
      <c r="AI681" s="993" t="b">
        <f t="shared" si="46"/>
        <v>0</v>
      </c>
      <c r="AJ681" s="735"/>
      <c r="AK681" s="992"/>
      <c r="AL681" s="993" t="b">
        <f t="shared" si="47"/>
        <v>0</v>
      </c>
      <c r="AM681" s="989"/>
      <c r="AN681" s="989"/>
      <c r="AO681" s="989"/>
      <c r="AP681" s="994"/>
      <c r="AQ681" s="993" t="b">
        <f t="shared" si="48"/>
        <v>0</v>
      </c>
      <c r="AR681" s="989"/>
      <c r="AS681" s="989"/>
      <c r="AT681" s="735"/>
      <c r="AU681" s="992"/>
      <c r="AV681" s="993" t="b">
        <f t="shared" si="49"/>
        <v>0</v>
      </c>
      <c r="AW681" s="989"/>
      <c r="AX681" s="989"/>
      <c r="AY681" s="989"/>
      <c r="AZ681" s="735"/>
      <c r="BA681" s="735"/>
      <c r="BB681" s="735"/>
      <c r="BC681" s="735"/>
      <c r="BD681" s="735"/>
      <c r="BE681" s="735"/>
      <c r="BF681" s="995"/>
      <c r="BG681" s="996">
        <f ca="1" t="shared" si="50"/>
        <v>31550</v>
      </c>
      <c r="BH681" s="735"/>
      <c r="BI681" s="735"/>
      <c r="BJ681" s="735"/>
      <c r="BK681" s="864"/>
    </row>
    <row r="682" s="714" customFormat="1" customHeight="1" spans="1:63">
      <c r="A682" s="734"/>
      <c r="B682" s="735"/>
      <c r="C682" s="983"/>
      <c r="D682" s="864"/>
      <c r="E682" s="735"/>
      <c r="F682" s="984"/>
      <c r="G682" s="736"/>
      <c r="H682" s="736"/>
      <c r="I682" s="986"/>
      <c r="J682" s="736"/>
      <c r="K682" s="734"/>
      <c r="L682" s="986"/>
      <c r="M682" s="736"/>
      <c r="N682" s="987"/>
      <c r="O682" s="771"/>
      <c r="P682" s="984"/>
      <c r="Q682" s="989"/>
      <c r="R682" s="990"/>
      <c r="S682" s="991"/>
      <c r="T682" s="772"/>
      <c r="U682" s="735"/>
      <c r="V682" s="736"/>
      <c r="W682" s="735"/>
      <c r="X682" s="735"/>
      <c r="Y682" s="735"/>
      <c r="Z682" s="735"/>
      <c r="AA682" s="735"/>
      <c r="AB682" s="736"/>
      <c r="AC682" s="735"/>
      <c r="AD682" s="735"/>
      <c r="AE682" s="735"/>
      <c r="AF682" s="735"/>
      <c r="AG682" s="735"/>
      <c r="AH682" s="992"/>
      <c r="AI682" s="993" t="b">
        <f t="shared" si="46"/>
        <v>0</v>
      </c>
      <c r="AJ682" s="735"/>
      <c r="AK682" s="992"/>
      <c r="AL682" s="993" t="b">
        <f t="shared" si="47"/>
        <v>0</v>
      </c>
      <c r="AM682" s="989"/>
      <c r="AN682" s="989"/>
      <c r="AO682" s="989"/>
      <c r="AP682" s="994"/>
      <c r="AQ682" s="993" t="b">
        <f t="shared" si="48"/>
        <v>0</v>
      </c>
      <c r="AR682" s="989"/>
      <c r="AS682" s="989"/>
      <c r="AT682" s="735"/>
      <c r="AU682" s="992"/>
      <c r="AV682" s="993" t="b">
        <f t="shared" si="49"/>
        <v>0</v>
      </c>
      <c r="AW682" s="989"/>
      <c r="AX682" s="989"/>
      <c r="AY682" s="989"/>
      <c r="AZ682" s="735"/>
      <c r="BA682" s="735"/>
      <c r="BB682" s="735"/>
      <c r="BC682" s="735"/>
      <c r="BD682" s="735"/>
      <c r="BE682" s="735"/>
      <c r="BF682" s="995"/>
      <c r="BG682" s="996">
        <f ca="1" t="shared" si="50"/>
        <v>31550</v>
      </c>
      <c r="BH682" s="735"/>
      <c r="BI682" s="735"/>
      <c r="BJ682" s="735"/>
      <c r="BK682" s="864"/>
    </row>
    <row r="683" s="714" customFormat="1" customHeight="1" spans="1:63">
      <c r="A683" s="985"/>
      <c r="B683" s="735"/>
      <c r="C683" s="983"/>
      <c r="D683" s="864"/>
      <c r="E683" s="735"/>
      <c r="F683" s="984"/>
      <c r="G683" s="736"/>
      <c r="H683" s="736"/>
      <c r="I683" s="986"/>
      <c r="J683" s="736"/>
      <c r="K683" s="734"/>
      <c r="L683" s="986"/>
      <c r="M683" s="736"/>
      <c r="N683" s="987"/>
      <c r="O683" s="771"/>
      <c r="P683" s="984"/>
      <c r="Q683" s="989"/>
      <c r="R683" s="990"/>
      <c r="S683" s="991"/>
      <c r="T683" s="772"/>
      <c r="U683" s="735"/>
      <c r="V683" s="736"/>
      <c r="W683" s="735"/>
      <c r="X683" s="735"/>
      <c r="Y683" s="735"/>
      <c r="Z683" s="735"/>
      <c r="AA683" s="735"/>
      <c r="AB683" s="736"/>
      <c r="AC683" s="735"/>
      <c r="AD683" s="735"/>
      <c r="AE683" s="735"/>
      <c r="AF683" s="735"/>
      <c r="AG683" s="735"/>
      <c r="AH683" s="992"/>
      <c r="AI683" s="993" t="b">
        <f t="shared" si="46"/>
        <v>0</v>
      </c>
      <c r="AJ683" s="735"/>
      <c r="AK683" s="992"/>
      <c r="AL683" s="993" t="b">
        <f t="shared" si="47"/>
        <v>0</v>
      </c>
      <c r="AM683" s="989"/>
      <c r="AN683" s="989"/>
      <c r="AO683" s="989"/>
      <c r="AP683" s="994"/>
      <c r="AQ683" s="993" t="b">
        <f t="shared" si="48"/>
        <v>0</v>
      </c>
      <c r="AR683" s="989"/>
      <c r="AS683" s="989"/>
      <c r="AT683" s="735"/>
      <c r="AU683" s="992"/>
      <c r="AV683" s="993" t="b">
        <f t="shared" si="49"/>
        <v>0</v>
      </c>
      <c r="AW683" s="989"/>
      <c r="AX683" s="989"/>
      <c r="AY683" s="989"/>
      <c r="AZ683" s="735"/>
      <c r="BA683" s="735"/>
      <c r="BB683" s="735"/>
      <c r="BC683" s="735"/>
      <c r="BD683" s="735"/>
      <c r="BE683" s="735"/>
      <c r="BF683" s="995"/>
      <c r="BG683" s="996">
        <f ca="1" t="shared" si="50"/>
        <v>31550</v>
      </c>
      <c r="BH683" s="735"/>
      <c r="BI683" s="735"/>
      <c r="BJ683" s="735"/>
      <c r="BK683" s="864"/>
    </row>
    <row r="684" s="714" customFormat="1" customHeight="1" spans="1:63">
      <c r="A684" s="985"/>
      <c r="B684" s="735"/>
      <c r="C684" s="983"/>
      <c r="D684" s="864"/>
      <c r="E684" s="735"/>
      <c r="F684" s="984"/>
      <c r="G684" s="736"/>
      <c r="H684" s="736"/>
      <c r="I684" s="986"/>
      <c r="J684" s="736"/>
      <c r="K684" s="734"/>
      <c r="L684" s="986"/>
      <c r="M684" s="736"/>
      <c r="N684" s="987"/>
      <c r="O684" s="771"/>
      <c r="P684" s="984"/>
      <c r="Q684" s="989"/>
      <c r="R684" s="990"/>
      <c r="S684" s="991"/>
      <c r="T684" s="772"/>
      <c r="U684" s="735"/>
      <c r="V684" s="736"/>
      <c r="W684" s="735"/>
      <c r="X684" s="735"/>
      <c r="Y684" s="735"/>
      <c r="Z684" s="735"/>
      <c r="AA684" s="735"/>
      <c r="AB684" s="736"/>
      <c r="AC684" s="735"/>
      <c r="AD684" s="735"/>
      <c r="AE684" s="735"/>
      <c r="AF684" s="735"/>
      <c r="AG684" s="735"/>
      <c r="AH684" s="992"/>
      <c r="AI684" s="993" t="b">
        <f t="shared" si="46"/>
        <v>0</v>
      </c>
      <c r="AJ684" s="735"/>
      <c r="AK684" s="992"/>
      <c r="AL684" s="993" t="b">
        <f t="shared" si="47"/>
        <v>0</v>
      </c>
      <c r="AM684" s="989"/>
      <c r="AN684" s="989"/>
      <c r="AO684" s="989"/>
      <c r="AP684" s="994"/>
      <c r="AQ684" s="993" t="b">
        <f t="shared" si="48"/>
        <v>0</v>
      </c>
      <c r="AR684" s="989"/>
      <c r="AS684" s="989"/>
      <c r="AT684" s="735"/>
      <c r="AU684" s="992"/>
      <c r="AV684" s="993" t="b">
        <f t="shared" si="49"/>
        <v>0</v>
      </c>
      <c r="AW684" s="989"/>
      <c r="AX684" s="989"/>
      <c r="AY684" s="989"/>
      <c r="AZ684" s="735"/>
      <c r="BA684" s="735"/>
      <c r="BB684" s="735"/>
      <c r="BC684" s="735"/>
      <c r="BD684" s="735"/>
      <c r="BE684" s="735"/>
      <c r="BF684" s="995"/>
      <c r="BG684" s="996">
        <f ca="1" t="shared" si="50"/>
        <v>31550</v>
      </c>
      <c r="BH684" s="735"/>
      <c r="BI684" s="735"/>
      <c r="BJ684" s="735"/>
      <c r="BK684" s="864"/>
    </row>
    <row r="685" s="714" customFormat="1" customHeight="1" spans="1:63">
      <c r="A685" s="734"/>
      <c r="B685" s="735"/>
      <c r="C685" s="983"/>
      <c r="D685" s="864"/>
      <c r="E685" s="735"/>
      <c r="F685" s="984"/>
      <c r="G685" s="736"/>
      <c r="H685" s="736"/>
      <c r="I685" s="986"/>
      <c r="J685" s="736"/>
      <c r="K685" s="734"/>
      <c r="L685" s="986"/>
      <c r="M685" s="736"/>
      <c r="N685" s="987"/>
      <c r="O685" s="771"/>
      <c r="P685" s="984"/>
      <c r="Q685" s="989"/>
      <c r="R685" s="990"/>
      <c r="S685" s="991"/>
      <c r="T685" s="772"/>
      <c r="U685" s="735"/>
      <c r="V685" s="736"/>
      <c r="W685" s="735"/>
      <c r="X685" s="735"/>
      <c r="Y685" s="735"/>
      <c r="Z685" s="735"/>
      <c r="AA685" s="735"/>
      <c r="AB685" s="736"/>
      <c r="AC685" s="735"/>
      <c r="AD685" s="735"/>
      <c r="AE685" s="735"/>
      <c r="AF685" s="735"/>
      <c r="AG685" s="735"/>
      <c r="AH685" s="992"/>
      <c r="AI685" s="993" t="b">
        <f t="shared" si="46"/>
        <v>0</v>
      </c>
      <c r="AJ685" s="735"/>
      <c r="AK685" s="992"/>
      <c r="AL685" s="993" t="b">
        <f t="shared" si="47"/>
        <v>0</v>
      </c>
      <c r="AM685" s="989"/>
      <c r="AN685" s="989"/>
      <c r="AO685" s="989"/>
      <c r="AP685" s="994"/>
      <c r="AQ685" s="993" t="b">
        <f t="shared" si="48"/>
        <v>0</v>
      </c>
      <c r="AR685" s="989"/>
      <c r="AS685" s="989"/>
      <c r="AT685" s="735"/>
      <c r="AU685" s="992"/>
      <c r="AV685" s="993" t="b">
        <f t="shared" si="49"/>
        <v>0</v>
      </c>
      <c r="AW685" s="989"/>
      <c r="AX685" s="989"/>
      <c r="AY685" s="989"/>
      <c r="AZ685" s="735"/>
      <c r="BA685" s="735"/>
      <c r="BB685" s="735"/>
      <c r="BC685" s="735"/>
      <c r="BD685" s="735"/>
      <c r="BE685" s="735"/>
      <c r="BF685" s="995"/>
      <c r="BG685" s="996">
        <f ca="1" t="shared" si="50"/>
        <v>31550</v>
      </c>
      <c r="BH685" s="735"/>
      <c r="BI685" s="735"/>
      <c r="BJ685" s="735"/>
      <c r="BK685" s="864"/>
    </row>
    <row r="686" s="714" customFormat="1" customHeight="1" spans="1:63">
      <c r="A686" s="985"/>
      <c r="B686" s="735"/>
      <c r="C686" s="983"/>
      <c r="D686" s="864"/>
      <c r="E686" s="735"/>
      <c r="F686" s="984"/>
      <c r="G686" s="736"/>
      <c r="H686" s="736"/>
      <c r="I686" s="986"/>
      <c r="J686" s="736"/>
      <c r="K686" s="734"/>
      <c r="L686" s="986"/>
      <c r="M686" s="736"/>
      <c r="N686" s="987"/>
      <c r="O686" s="771"/>
      <c r="P686" s="984"/>
      <c r="Q686" s="989"/>
      <c r="R686" s="990"/>
      <c r="S686" s="991"/>
      <c r="T686" s="772"/>
      <c r="U686" s="735"/>
      <c r="V686" s="736"/>
      <c r="W686" s="735"/>
      <c r="X686" s="735"/>
      <c r="Y686" s="735"/>
      <c r="Z686" s="735"/>
      <c r="AA686" s="735"/>
      <c r="AB686" s="736"/>
      <c r="AC686" s="735"/>
      <c r="AD686" s="735"/>
      <c r="AE686" s="735"/>
      <c r="AF686" s="735"/>
      <c r="AG686" s="735"/>
      <c r="AH686" s="992"/>
      <c r="AI686" s="993" t="b">
        <f t="shared" si="46"/>
        <v>0</v>
      </c>
      <c r="AJ686" s="735"/>
      <c r="AK686" s="992"/>
      <c r="AL686" s="993" t="b">
        <f t="shared" si="47"/>
        <v>0</v>
      </c>
      <c r="AM686" s="989"/>
      <c r="AN686" s="989"/>
      <c r="AO686" s="989"/>
      <c r="AP686" s="994"/>
      <c r="AQ686" s="993" t="b">
        <f t="shared" si="48"/>
        <v>0</v>
      </c>
      <c r="AR686" s="989"/>
      <c r="AS686" s="989"/>
      <c r="AT686" s="735"/>
      <c r="AU686" s="992"/>
      <c r="AV686" s="993" t="b">
        <f t="shared" si="49"/>
        <v>0</v>
      </c>
      <c r="AW686" s="989"/>
      <c r="AX686" s="989"/>
      <c r="AY686" s="989"/>
      <c r="AZ686" s="735"/>
      <c r="BA686" s="735"/>
      <c r="BB686" s="735"/>
      <c r="BC686" s="735"/>
      <c r="BD686" s="735"/>
      <c r="BE686" s="735"/>
      <c r="BF686" s="995"/>
      <c r="BG686" s="996">
        <f ca="1" t="shared" si="50"/>
        <v>31550</v>
      </c>
      <c r="BH686" s="735"/>
      <c r="BI686" s="735"/>
      <c r="BJ686" s="735"/>
      <c r="BK686" s="864"/>
    </row>
    <row r="687" s="714" customFormat="1" customHeight="1" spans="1:63">
      <c r="A687" s="985"/>
      <c r="B687" s="735"/>
      <c r="C687" s="983"/>
      <c r="D687" s="864"/>
      <c r="E687" s="735"/>
      <c r="F687" s="984"/>
      <c r="G687" s="736"/>
      <c r="H687" s="736"/>
      <c r="I687" s="986"/>
      <c r="J687" s="736"/>
      <c r="K687" s="734"/>
      <c r="L687" s="986"/>
      <c r="M687" s="736"/>
      <c r="N687" s="987"/>
      <c r="O687" s="771"/>
      <c r="P687" s="984"/>
      <c r="Q687" s="989"/>
      <c r="R687" s="990"/>
      <c r="S687" s="991"/>
      <c r="T687" s="772"/>
      <c r="U687" s="735"/>
      <c r="V687" s="736"/>
      <c r="W687" s="735"/>
      <c r="X687" s="735"/>
      <c r="Y687" s="735"/>
      <c r="Z687" s="735"/>
      <c r="AA687" s="735"/>
      <c r="AB687" s="736"/>
      <c r="AC687" s="735"/>
      <c r="AD687" s="735"/>
      <c r="AE687" s="735"/>
      <c r="AF687" s="735"/>
      <c r="AG687" s="735"/>
      <c r="AH687" s="992"/>
      <c r="AI687" s="993" t="b">
        <f t="shared" si="46"/>
        <v>0</v>
      </c>
      <c r="AJ687" s="735"/>
      <c r="AK687" s="992"/>
      <c r="AL687" s="993" t="b">
        <f t="shared" si="47"/>
        <v>0</v>
      </c>
      <c r="AM687" s="989"/>
      <c r="AN687" s="989"/>
      <c r="AO687" s="989"/>
      <c r="AP687" s="994"/>
      <c r="AQ687" s="993" t="b">
        <f t="shared" si="48"/>
        <v>0</v>
      </c>
      <c r="AR687" s="989"/>
      <c r="AS687" s="989"/>
      <c r="AT687" s="735"/>
      <c r="AU687" s="992"/>
      <c r="AV687" s="993" t="b">
        <f t="shared" si="49"/>
        <v>0</v>
      </c>
      <c r="AW687" s="989"/>
      <c r="AX687" s="989"/>
      <c r="AY687" s="989"/>
      <c r="AZ687" s="735"/>
      <c r="BA687" s="735"/>
      <c r="BB687" s="735"/>
      <c r="BC687" s="735"/>
      <c r="BD687" s="735"/>
      <c r="BE687" s="735"/>
      <c r="BF687" s="995"/>
      <c r="BG687" s="996">
        <f ca="1" t="shared" si="50"/>
        <v>31550</v>
      </c>
      <c r="BH687" s="735"/>
      <c r="BI687" s="735"/>
      <c r="BJ687" s="735"/>
      <c r="BK687" s="864"/>
    </row>
    <row r="688" s="714" customFormat="1" customHeight="1" spans="1:63">
      <c r="A688" s="734"/>
      <c r="B688" s="735"/>
      <c r="C688" s="983"/>
      <c r="D688" s="864"/>
      <c r="E688" s="735"/>
      <c r="F688" s="984"/>
      <c r="G688" s="736"/>
      <c r="H688" s="736"/>
      <c r="I688" s="986"/>
      <c r="J688" s="736"/>
      <c r="K688" s="734"/>
      <c r="L688" s="986"/>
      <c r="M688" s="736"/>
      <c r="N688" s="987"/>
      <c r="O688" s="771"/>
      <c r="P688" s="984"/>
      <c r="Q688" s="989"/>
      <c r="R688" s="990"/>
      <c r="S688" s="991"/>
      <c r="T688" s="772"/>
      <c r="U688" s="735"/>
      <c r="V688" s="736"/>
      <c r="W688" s="735"/>
      <c r="X688" s="735"/>
      <c r="Y688" s="735"/>
      <c r="Z688" s="735"/>
      <c r="AA688" s="735"/>
      <c r="AB688" s="736"/>
      <c r="AC688" s="735"/>
      <c r="AD688" s="735"/>
      <c r="AE688" s="735"/>
      <c r="AF688" s="735"/>
      <c r="AG688" s="735"/>
      <c r="AH688" s="992"/>
      <c r="AI688" s="993" t="b">
        <f t="shared" si="46"/>
        <v>0</v>
      </c>
      <c r="AJ688" s="735"/>
      <c r="AK688" s="992"/>
      <c r="AL688" s="993" t="b">
        <f t="shared" si="47"/>
        <v>0</v>
      </c>
      <c r="AM688" s="989"/>
      <c r="AN688" s="989"/>
      <c r="AO688" s="989"/>
      <c r="AP688" s="994"/>
      <c r="AQ688" s="993" t="b">
        <f t="shared" si="48"/>
        <v>0</v>
      </c>
      <c r="AR688" s="989"/>
      <c r="AS688" s="989"/>
      <c r="AT688" s="735"/>
      <c r="AU688" s="992"/>
      <c r="AV688" s="993" t="b">
        <f t="shared" si="49"/>
        <v>0</v>
      </c>
      <c r="AW688" s="989"/>
      <c r="AX688" s="989"/>
      <c r="AY688" s="989"/>
      <c r="AZ688" s="735"/>
      <c r="BA688" s="735"/>
      <c r="BB688" s="735"/>
      <c r="BC688" s="735"/>
      <c r="BD688" s="735"/>
      <c r="BE688" s="735"/>
      <c r="BF688" s="995"/>
      <c r="BG688" s="996">
        <f ca="1" t="shared" si="50"/>
        <v>31550</v>
      </c>
      <c r="BH688" s="735"/>
      <c r="BI688" s="735"/>
      <c r="BJ688" s="735"/>
      <c r="BK688" s="864"/>
    </row>
    <row r="689" s="714" customFormat="1" customHeight="1" spans="1:63">
      <c r="A689" s="985"/>
      <c r="B689" s="735"/>
      <c r="C689" s="983"/>
      <c r="D689" s="864"/>
      <c r="E689" s="735"/>
      <c r="F689" s="984"/>
      <c r="G689" s="736"/>
      <c r="H689" s="736"/>
      <c r="I689" s="986"/>
      <c r="J689" s="736"/>
      <c r="K689" s="734"/>
      <c r="L689" s="986"/>
      <c r="M689" s="736"/>
      <c r="N689" s="987"/>
      <c r="O689" s="771"/>
      <c r="P689" s="984"/>
      <c r="Q689" s="989"/>
      <c r="R689" s="990"/>
      <c r="S689" s="991"/>
      <c r="T689" s="772"/>
      <c r="U689" s="735"/>
      <c r="V689" s="736"/>
      <c r="W689" s="735"/>
      <c r="X689" s="735"/>
      <c r="Y689" s="735"/>
      <c r="Z689" s="735"/>
      <c r="AA689" s="735"/>
      <c r="AB689" s="736"/>
      <c r="AC689" s="735"/>
      <c r="AD689" s="735"/>
      <c r="AE689" s="735"/>
      <c r="AF689" s="735"/>
      <c r="AG689" s="735"/>
      <c r="AH689" s="992"/>
      <c r="AI689" s="993" t="b">
        <f t="shared" si="46"/>
        <v>0</v>
      </c>
      <c r="AJ689" s="735"/>
      <c r="AK689" s="992"/>
      <c r="AL689" s="993" t="b">
        <f t="shared" si="47"/>
        <v>0</v>
      </c>
      <c r="AM689" s="989"/>
      <c r="AN689" s="989"/>
      <c r="AO689" s="989"/>
      <c r="AP689" s="994"/>
      <c r="AQ689" s="993" t="b">
        <f t="shared" si="48"/>
        <v>0</v>
      </c>
      <c r="AR689" s="989"/>
      <c r="AS689" s="989"/>
      <c r="AT689" s="735"/>
      <c r="AU689" s="992"/>
      <c r="AV689" s="993" t="b">
        <f t="shared" si="49"/>
        <v>0</v>
      </c>
      <c r="AW689" s="989"/>
      <c r="AX689" s="989"/>
      <c r="AY689" s="989"/>
      <c r="AZ689" s="735"/>
      <c r="BA689" s="735"/>
      <c r="BB689" s="735"/>
      <c r="BC689" s="735"/>
      <c r="BD689" s="735"/>
      <c r="BE689" s="735"/>
      <c r="BF689" s="995"/>
      <c r="BG689" s="996">
        <f ca="1" t="shared" si="50"/>
        <v>31550</v>
      </c>
      <c r="BH689" s="735"/>
      <c r="BI689" s="735"/>
      <c r="BJ689" s="735"/>
      <c r="BK689" s="864"/>
    </row>
    <row r="690" s="714" customFormat="1" customHeight="1" spans="1:63">
      <c r="A690" s="985"/>
      <c r="B690" s="735"/>
      <c r="C690" s="983"/>
      <c r="D690" s="864"/>
      <c r="E690" s="735"/>
      <c r="F690" s="984"/>
      <c r="G690" s="736"/>
      <c r="H690" s="736"/>
      <c r="I690" s="986"/>
      <c r="J690" s="736"/>
      <c r="K690" s="734"/>
      <c r="L690" s="986"/>
      <c r="M690" s="736"/>
      <c r="N690" s="987"/>
      <c r="O690" s="771"/>
      <c r="P690" s="984"/>
      <c r="Q690" s="989"/>
      <c r="R690" s="990"/>
      <c r="S690" s="991"/>
      <c r="T690" s="772"/>
      <c r="U690" s="735"/>
      <c r="V690" s="736"/>
      <c r="W690" s="735"/>
      <c r="X690" s="735"/>
      <c r="Y690" s="735"/>
      <c r="Z690" s="735"/>
      <c r="AA690" s="735"/>
      <c r="AB690" s="736"/>
      <c r="AC690" s="735"/>
      <c r="AD690" s="735"/>
      <c r="AE690" s="735"/>
      <c r="AF690" s="735"/>
      <c r="AG690" s="735"/>
      <c r="AH690" s="992"/>
      <c r="AI690" s="993" t="b">
        <f t="shared" si="46"/>
        <v>0</v>
      </c>
      <c r="AJ690" s="735"/>
      <c r="AK690" s="992"/>
      <c r="AL690" s="993" t="b">
        <f t="shared" si="47"/>
        <v>0</v>
      </c>
      <c r="AM690" s="989"/>
      <c r="AN690" s="989"/>
      <c r="AO690" s="989"/>
      <c r="AP690" s="994"/>
      <c r="AQ690" s="993" t="b">
        <f t="shared" si="48"/>
        <v>0</v>
      </c>
      <c r="AR690" s="989"/>
      <c r="AS690" s="989"/>
      <c r="AT690" s="735"/>
      <c r="AU690" s="992"/>
      <c r="AV690" s="993" t="b">
        <f t="shared" si="49"/>
        <v>0</v>
      </c>
      <c r="AW690" s="989"/>
      <c r="AX690" s="989"/>
      <c r="AY690" s="989"/>
      <c r="AZ690" s="735"/>
      <c r="BA690" s="735"/>
      <c r="BB690" s="735"/>
      <c r="BC690" s="735"/>
      <c r="BD690" s="735"/>
      <c r="BE690" s="735"/>
      <c r="BF690" s="995"/>
      <c r="BG690" s="996">
        <f ca="1" t="shared" si="50"/>
        <v>31550</v>
      </c>
      <c r="BH690" s="735"/>
      <c r="BI690" s="735"/>
      <c r="BJ690" s="735"/>
      <c r="BK690" s="864"/>
    </row>
    <row r="691" s="714" customFormat="1" customHeight="1" spans="1:63">
      <c r="A691" s="734"/>
      <c r="B691" s="735"/>
      <c r="C691" s="983"/>
      <c r="D691" s="864"/>
      <c r="E691" s="735"/>
      <c r="F691" s="984"/>
      <c r="G691" s="736"/>
      <c r="H691" s="736"/>
      <c r="I691" s="986"/>
      <c r="J691" s="736"/>
      <c r="K691" s="734"/>
      <c r="L691" s="986"/>
      <c r="M691" s="736"/>
      <c r="N691" s="987"/>
      <c r="O691" s="771"/>
      <c r="P691" s="984"/>
      <c r="Q691" s="989"/>
      <c r="R691" s="990"/>
      <c r="S691" s="991"/>
      <c r="T691" s="772"/>
      <c r="U691" s="735"/>
      <c r="V691" s="736"/>
      <c r="W691" s="735"/>
      <c r="X691" s="735"/>
      <c r="Y691" s="735"/>
      <c r="Z691" s="735"/>
      <c r="AA691" s="735"/>
      <c r="AB691" s="736"/>
      <c r="AC691" s="735"/>
      <c r="AD691" s="735"/>
      <c r="AE691" s="735"/>
      <c r="AF691" s="735"/>
      <c r="AG691" s="735"/>
      <c r="AH691" s="992"/>
      <c r="AI691" s="993" t="b">
        <f t="shared" si="46"/>
        <v>0</v>
      </c>
      <c r="AJ691" s="735"/>
      <c r="AK691" s="992"/>
      <c r="AL691" s="993" t="b">
        <f t="shared" si="47"/>
        <v>0</v>
      </c>
      <c r="AM691" s="989"/>
      <c r="AN691" s="989"/>
      <c r="AO691" s="989"/>
      <c r="AP691" s="994"/>
      <c r="AQ691" s="993" t="b">
        <f t="shared" si="48"/>
        <v>0</v>
      </c>
      <c r="AR691" s="989"/>
      <c r="AS691" s="989"/>
      <c r="AT691" s="735"/>
      <c r="AU691" s="992"/>
      <c r="AV691" s="993" t="b">
        <f t="shared" si="49"/>
        <v>0</v>
      </c>
      <c r="AW691" s="989"/>
      <c r="AX691" s="989"/>
      <c r="AY691" s="989"/>
      <c r="AZ691" s="735"/>
      <c r="BA691" s="735"/>
      <c r="BB691" s="735"/>
      <c r="BC691" s="735"/>
      <c r="BD691" s="735"/>
      <c r="BE691" s="735"/>
      <c r="BF691" s="995"/>
      <c r="BG691" s="996">
        <f ca="1" t="shared" si="50"/>
        <v>31550</v>
      </c>
      <c r="BH691" s="735"/>
      <c r="BI691" s="735"/>
      <c r="BJ691" s="735"/>
      <c r="BK691" s="864"/>
    </row>
    <row r="692" s="714" customFormat="1" customHeight="1" spans="1:63">
      <c r="A692" s="985"/>
      <c r="B692" s="735"/>
      <c r="C692" s="983"/>
      <c r="D692" s="864"/>
      <c r="E692" s="735"/>
      <c r="F692" s="984"/>
      <c r="G692" s="736"/>
      <c r="H692" s="736"/>
      <c r="I692" s="986"/>
      <c r="J692" s="736"/>
      <c r="K692" s="734"/>
      <c r="L692" s="986"/>
      <c r="M692" s="736"/>
      <c r="N692" s="987"/>
      <c r="O692" s="771"/>
      <c r="P692" s="984"/>
      <c r="Q692" s="989"/>
      <c r="R692" s="990"/>
      <c r="S692" s="991"/>
      <c r="T692" s="772"/>
      <c r="U692" s="735"/>
      <c r="V692" s="736"/>
      <c r="W692" s="735"/>
      <c r="X692" s="735"/>
      <c r="Y692" s="735"/>
      <c r="Z692" s="735"/>
      <c r="AA692" s="735"/>
      <c r="AB692" s="736"/>
      <c r="AC692" s="735"/>
      <c r="AD692" s="735"/>
      <c r="AE692" s="735"/>
      <c r="AF692" s="735"/>
      <c r="AG692" s="735"/>
      <c r="AH692" s="992"/>
      <c r="AI692" s="993" t="b">
        <f t="shared" si="46"/>
        <v>0</v>
      </c>
      <c r="AJ692" s="735"/>
      <c r="AK692" s="992"/>
      <c r="AL692" s="993" t="b">
        <f t="shared" si="47"/>
        <v>0</v>
      </c>
      <c r="AM692" s="989"/>
      <c r="AN692" s="989"/>
      <c r="AO692" s="989"/>
      <c r="AP692" s="994"/>
      <c r="AQ692" s="993" t="b">
        <f t="shared" si="48"/>
        <v>0</v>
      </c>
      <c r="AR692" s="989"/>
      <c r="AS692" s="989"/>
      <c r="AT692" s="735"/>
      <c r="AU692" s="992"/>
      <c r="AV692" s="993" t="b">
        <f t="shared" si="49"/>
        <v>0</v>
      </c>
      <c r="AW692" s="989"/>
      <c r="AX692" s="989"/>
      <c r="AY692" s="989"/>
      <c r="AZ692" s="735"/>
      <c r="BA692" s="735"/>
      <c r="BB692" s="735"/>
      <c r="BC692" s="735"/>
      <c r="BD692" s="735"/>
      <c r="BE692" s="735"/>
      <c r="BF692" s="995"/>
      <c r="BG692" s="996">
        <f ca="1" t="shared" si="50"/>
        <v>31550</v>
      </c>
      <c r="BH692" s="735"/>
      <c r="BI692" s="735"/>
      <c r="BJ692" s="735"/>
      <c r="BK692" s="864"/>
    </row>
    <row r="693" s="714" customFormat="1" customHeight="1" spans="1:63">
      <c r="A693" s="985"/>
      <c r="B693" s="735"/>
      <c r="C693" s="983"/>
      <c r="D693" s="864"/>
      <c r="E693" s="735"/>
      <c r="F693" s="984"/>
      <c r="G693" s="736"/>
      <c r="H693" s="736"/>
      <c r="I693" s="986"/>
      <c r="J693" s="736"/>
      <c r="K693" s="734"/>
      <c r="L693" s="986"/>
      <c r="M693" s="736"/>
      <c r="N693" s="987"/>
      <c r="O693" s="771"/>
      <c r="P693" s="984"/>
      <c r="Q693" s="989"/>
      <c r="R693" s="990"/>
      <c r="S693" s="991"/>
      <c r="T693" s="772"/>
      <c r="U693" s="735"/>
      <c r="V693" s="736"/>
      <c r="W693" s="735"/>
      <c r="X693" s="735"/>
      <c r="Y693" s="735"/>
      <c r="Z693" s="735"/>
      <c r="AA693" s="735"/>
      <c r="AB693" s="736"/>
      <c r="AC693" s="735"/>
      <c r="AD693" s="735"/>
      <c r="AE693" s="735"/>
      <c r="AF693" s="735"/>
      <c r="AG693" s="735"/>
      <c r="AH693" s="992"/>
      <c r="AI693" s="993" t="b">
        <f t="shared" si="46"/>
        <v>0</v>
      </c>
      <c r="AJ693" s="735"/>
      <c r="AK693" s="992"/>
      <c r="AL693" s="993" t="b">
        <f t="shared" si="47"/>
        <v>0</v>
      </c>
      <c r="AM693" s="989"/>
      <c r="AN693" s="989"/>
      <c r="AO693" s="989"/>
      <c r="AP693" s="994"/>
      <c r="AQ693" s="993" t="b">
        <f t="shared" si="48"/>
        <v>0</v>
      </c>
      <c r="AR693" s="989"/>
      <c r="AS693" s="989"/>
      <c r="AT693" s="735"/>
      <c r="AU693" s="992"/>
      <c r="AV693" s="993" t="b">
        <f t="shared" si="49"/>
        <v>0</v>
      </c>
      <c r="AW693" s="989"/>
      <c r="AX693" s="989"/>
      <c r="AY693" s="989"/>
      <c r="AZ693" s="735"/>
      <c r="BA693" s="735"/>
      <c r="BB693" s="735"/>
      <c r="BC693" s="735"/>
      <c r="BD693" s="735"/>
      <c r="BE693" s="735"/>
      <c r="BF693" s="995"/>
      <c r="BG693" s="996">
        <f ca="1" t="shared" si="50"/>
        <v>31550</v>
      </c>
      <c r="BH693" s="735"/>
      <c r="BI693" s="735"/>
      <c r="BJ693" s="735"/>
      <c r="BK693" s="864"/>
    </row>
    <row r="694" s="714" customFormat="1" customHeight="1" spans="1:63">
      <c r="A694" s="734"/>
      <c r="B694" s="735"/>
      <c r="C694" s="983"/>
      <c r="D694" s="864"/>
      <c r="E694" s="735"/>
      <c r="F694" s="984"/>
      <c r="G694" s="736"/>
      <c r="H694" s="736"/>
      <c r="I694" s="986"/>
      <c r="J694" s="736"/>
      <c r="K694" s="734"/>
      <c r="L694" s="986"/>
      <c r="M694" s="736"/>
      <c r="N694" s="987"/>
      <c r="O694" s="771"/>
      <c r="P694" s="984"/>
      <c r="Q694" s="989"/>
      <c r="R694" s="990"/>
      <c r="S694" s="991"/>
      <c r="T694" s="772"/>
      <c r="U694" s="735"/>
      <c r="V694" s="736"/>
      <c r="W694" s="735"/>
      <c r="X694" s="735"/>
      <c r="Y694" s="735"/>
      <c r="Z694" s="735"/>
      <c r="AA694" s="735"/>
      <c r="AB694" s="736"/>
      <c r="AC694" s="735"/>
      <c r="AD694" s="735"/>
      <c r="AE694" s="735"/>
      <c r="AF694" s="735"/>
      <c r="AG694" s="735"/>
      <c r="AH694" s="992"/>
      <c r="AI694" s="993" t="b">
        <f t="shared" si="46"/>
        <v>0</v>
      </c>
      <c r="AJ694" s="735"/>
      <c r="AK694" s="992"/>
      <c r="AL694" s="993" t="b">
        <f t="shared" si="47"/>
        <v>0</v>
      </c>
      <c r="AM694" s="989"/>
      <c r="AN694" s="989"/>
      <c r="AO694" s="989"/>
      <c r="AP694" s="994"/>
      <c r="AQ694" s="993" t="b">
        <f t="shared" si="48"/>
        <v>0</v>
      </c>
      <c r="AR694" s="989"/>
      <c r="AS694" s="989"/>
      <c r="AT694" s="735"/>
      <c r="AU694" s="992"/>
      <c r="AV694" s="993" t="b">
        <f t="shared" si="49"/>
        <v>0</v>
      </c>
      <c r="AW694" s="989"/>
      <c r="AX694" s="989"/>
      <c r="AY694" s="989"/>
      <c r="AZ694" s="735"/>
      <c r="BA694" s="735"/>
      <c r="BB694" s="735"/>
      <c r="BC694" s="735"/>
      <c r="BD694" s="735"/>
      <c r="BE694" s="735"/>
      <c r="BF694" s="995"/>
      <c r="BG694" s="996">
        <f ca="1" t="shared" si="50"/>
        <v>31550</v>
      </c>
      <c r="BH694" s="735"/>
      <c r="BI694" s="735"/>
      <c r="BJ694" s="735"/>
      <c r="BK694" s="864"/>
    </row>
    <row r="695" s="714" customFormat="1" customHeight="1" spans="1:63">
      <c r="A695" s="985"/>
      <c r="B695" s="735"/>
      <c r="C695" s="983"/>
      <c r="D695" s="864"/>
      <c r="E695" s="735"/>
      <c r="F695" s="984"/>
      <c r="G695" s="736"/>
      <c r="H695" s="736"/>
      <c r="I695" s="986"/>
      <c r="J695" s="736"/>
      <c r="K695" s="734"/>
      <c r="L695" s="986"/>
      <c r="M695" s="736"/>
      <c r="N695" s="987"/>
      <c r="O695" s="771"/>
      <c r="P695" s="984"/>
      <c r="Q695" s="989"/>
      <c r="R695" s="990"/>
      <c r="S695" s="991"/>
      <c r="T695" s="772"/>
      <c r="U695" s="735"/>
      <c r="V695" s="736"/>
      <c r="W695" s="735"/>
      <c r="X695" s="735"/>
      <c r="Y695" s="735"/>
      <c r="Z695" s="735"/>
      <c r="AA695" s="735"/>
      <c r="AB695" s="736"/>
      <c r="AC695" s="735"/>
      <c r="AD695" s="735"/>
      <c r="AE695" s="735"/>
      <c r="AF695" s="735"/>
      <c r="AG695" s="735"/>
      <c r="AH695" s="992"/>
      <c r="AI695" s="993" t="b">
        <f t="shared" si="46"/>
        <v>0</v>
      </c>
      <c r="AJ695" s="735"/>
      <c r="AK695" s="992"/>
      <c r="AL695" s="993" t="b">
        <f t="shared" si="47"/>
        <v>0</v>
      </c>
      <c r="AM695" s="989"/>
      <c r="AN695" s="989"/>
      <c r="AO695" s="989"/>
      <c r="AP695" s="994"/>
      <c r="AQ695" s="993" t="b">
        <f t="shared" si="48"/>
        <v>0</v>
      </c>
      <c r="AR695" s="989"/>
      <c r="AS695" s="989"/>
      <c r="AT695" s="735"/>
      <c r="AU695" s="992"/>
      <c r="AV695" s="993" t="b">
        <f t="shared" si="49"/>
        <v>0</v>
      </c>
      <c r="AW695" s="989"/>
      <c r="AX695" s="989"/>
      <c r="AY695" s="989"/>
      <c r="AZ695" s="735"/>
      <c r="BA695" s="735"/>
      <c r="BB695" s="735"/>
      <c r="BC695" s="735"/>
      <c r="BD695" s="735"/>
      <c r="BE695" s="735"/>
      <c r="BF695" s="995"/>
      <c r="BG695" s="996">
        <f ca="1" t="shared" si="50"/>
        <v>31550</v>
      </c>
      <c r="BH695" s="735"/>
      <c r="BI695" s="735"/>
      <c r="BJ695" s="735"/>
      <c r="BK695" s="864"/>
    </row>
    <row r="696" s="714" customFormat="1" customHeight="1" spans="1:63">
      <c r="A696" s="985"/>
      <c r="B696" s="735"/>
      <c r="C696" s="983"/>
      <c r="D696" s="864"/>
      <c r="E696" s="735"/>
      <c r="F696" s="984"/>
      <c r="G696" s="736"/>
      <c r="H696" s="736"/>
      <c r="I696" s="986"/>
      <c r="J696" s="736"/>
      <c r="K696" s="734"/>
      <c r="L696" s="986"/>
      <c r="M696" s="736"/>
      <c r="N696" s="987"/>
      <c r="O696" s="771"/>
      <c r="P696" s="984"/>
      <c r="Q696" s="989"/>
      <c r="R696" s="990"/>
      <c r="S696" s="991"/>
      <c r="T696" s="772"/>
      <c r="U696" s="735"/>
      <c r="V696" s="736"/>
      <c r="W696" s="735"/>
      <c r="X696" s="735"/>
      <c r="Y696" s="735"/>
      <c r="Z696" s="735"/>
      <c r="AA696" s="735"/>
      <c r="AB696" s="736"/>
      <c r="AC696" s="735"/>
      <c r="AD696" s="735"/>
      <c r="AE696" s="735"/>
      <c r="AF696" s="735"/>
      <c r="AG696" s="735"/>
      <c r="AH696" s="992"/>
      <c r="AI696" s="993" t="b">
        <f t="shared" si="46"/>
        <v>0</v>
      </c>
      <c r="AJ696" s="735"/>
      <c r="AK696" s="992"/>
      <c r="AL696" s="993" t="b">
        <f t="shared" si="47"/>
        <v>0</v>
      </c>
      <c r="AM696" s="989"/>
      <c r="AN696" s="989"/>
      <c r="AO696" s="989"/>
      <c r="AP696" s="994"/>
      <c r="AQ696" s="993" t="b">
        <f t="shared" si="48"/>
        <v>0</v>
      </c>
      <c r="AR696" s="989"/>
      <c r="AS696" s="989"/>
      <c r="AT696" s="735"/>
      <c r="AU696" s="992"/>
      <c r="AV696" s="993" t="b">
        <f t="shared" si="49"/>
        <v>0</v>
      </c>
      <c r="AW696" s="989"/>
      <c r="AX696" s="989"/>
      <c r="AY696" s="989"/>
      <c r="AZ696" s="735"/>
      <c r="BA696" s="735"/>
      <c r="BB696" s="735"/>
      <c r="BC696" s="735"/>
      <c r="BD696" s="735"/>
      <c r="BE696" s="735"/>
      <c r="BF696" s="995"/>
      <c r="BG696" s="996">
        <f ca="1" t="shared" si="50"/>
        <v>31550</v>
      </c>
      <c r="BH696" s="735"/>
      <c r="BI696" s="735"/>
      <c r="BJ696" s="735"/>
      <c r="BK696" s="864"/>
    </row>
    <row r="697" s="714" customFormat="1" customHeight="1" spans="1:63">
      <c r="A697" s="734"/>
      <c r="B697" s="735"/>
      <c r="C697" s="983"/>
      <c r="D697" s="864"/>
      <c r="E697" s="735"/>
      <c r="F697" s="984"/>
      <c r="G697" s="736"/>
      <c r="H697" s="736"/>
      <c r="I697" s="986"/>
      <c r="J697" s="736"/>
      <c r="K697" s="734"/>
      <c r="L697" s="986"/>
      <c r="M697" s="736"/>
      <c r="N697" s="987"/>
      <c r="O697" s="771"/>
      <c r="P697" s="984"/>
      <c r="Q697" s="989"/>
      <c r="R697" s="990"/>
      <c r="S697" s="991"/>
      <c r="T697" s="772"/>
      <c r="U697" s="735"/>
      <c r="V697" s="736"/>
      <c r="W697" s="735"/>
      <c r="X697" s="735"/>
      <c r="Y697" s="735"/>
      <c r="Z697" s="735"/>
      <c r="AA697" s="735"/>
      <c r="AB697" s="736"/>
      <c r="AC697" s="735"/>
      <c r="AD697" s="735"/>
      <c r="AE697" s="735"/>
      <c r="AF697" s="735"/>
      <c r="AG697" s="735"/>
      <c r="AH697" s="992"/>
      <c r="AI697" s="993" t="b">
        <f t="shared" si="46"/>
        <v>0</v>
      </c>
      <c r="AJ697" s="735"/>
      <c r="AK697" s="992"/>
      <c r="AL697" s="993" t="b">
        <f t="shared" si="47"/>
        <v>0</v>
      </c>
      <c r="AM697" s="989"/>
      <c r="AN697" s="989"/>
      <c r="AO697" s="989"/>
      <c r="AP697" s="994"/>
      <c r="AQ697" s="993" t="b">
        <f t="shared" si="48"/>
        <v>0</v>
      </c>
      <c r="AR697" s="989"/>
      <c r="AS697" s="989"/>
      <c r="AT697" s="735"/>
      <c r="AU697" s="992"/>
      <c r="AV697" s="993" t="b">
        <f t="shared" si="49"/>
        <v>0</v>
      </c>
      <c r="AW697" s="989"/>
      <c r="AX697" s="989"/>
      <c r="AY697" s="989"/>
      <c r="AZ697" s="735"/>
      <c r="BA697" s="735"/>
      <c r="BB697" s="735"/>
      <c r="BC697" s="735"/>
      <c r="BD697" s="735"/>
      <c r="BE697" s="735"/>
      <c r="BF697" s="995"/>
      <c r="BG697" s="996">
        <f ca="1" t="shared" si="50"/>
        <v>31550</v>
      </c>
      <c r="BH697" s="735"/>
      <c r="BI697" s="735"/>
      <c r="BJ697" s="735"/>
      <c r="BK697" s="864"/>
    </row>
    <row r="698" s="714" customFormat="1" customHeight="1" spans="1:63">
      <c r="A698" s="985"/>
      <c r="B698" s="735"/>
      <c r="C698" s="983"/>
      <c r="D698" s="864"/>
      <c r="E698" s="735"/>
      <c r="F698" s="984"/>
      <c r="G698" s="736"/>
      <c r="H698" s="736"/>
      <c r="I698" s="986"/>
      <c r="J698" s="736"/>
      <c r="K698" s="734"/>
      <c r="L698" s="986"/>
      <c r="M698" s="736"/>
      <c r="N698" s="987"/>
      <c r="O698" s="771"/>
      <c r="P698" s="984"/>
      <c r="Q698" s="989"/>
      <c r="R698" s="990"/>
      <c r="S698" s="991"/>
      <c r="T698" s="772"/>
      <c r="U698" s="735"/>
      <c r="V698" s="736"/>
      <c r="W698" s="735"/>
      <c r="X698" s="735"/>
      <c r="Y698" s="735"/>
      <c r="Z698" s="735"/>
      <c r="AA698" s="735"/>
      <c r="AB698" s="736"/>
      <c r="AC698" s="735"/>
      <c r="AD698" s="735"/>
      <c r="AE698" s="735"/>
      <c r="AF698" s="735"/>
      <c r="AG698" s="735"/>
      <c r="AH698" s="992"/>
      <c r="AI698" s="993" t="b">
        <f t="shared" si="46"/>
        <v>0</v>
      </c>
      <c r="AJ698" s="735"/>
      <c r="AK698" s="992"/>
      <c r="AL698" s="993" t="b">
        <f t="shared" si="47"/>
        <v>0</v>
      </c>
      <c r="AM698" s="989"/>
      <c r="AN698" s="989"/>
      <c r="AO698" s="989"/>
      <c r="AP698" s="994"/>
      <c r="AQ698" s="993" t="b">
        <f t="shared" si="48"/>
        <v>0</v>
      </c>
      <c r="AR698" s="989"/>
      <c r="AS698" s="989"/>
      <c r="AT698" s="735"/>
      <c r="AU698" s="992"/>
      <c r="AV698" s="993" t="b">
        <f t="shared" si="49"/>
        <v>0</v>
      </c>
      <c r="AW698" s="989"/>
      <c r="AX698" s="989"/>
      <c r="AY698" s="989"/>
      <c r="AZ698" s="735"/>
      <c r="BA698" s="735"/>
      <c r="BB698" s="735"/>
      <c r="BC698" s="735"/>
      <c r="BD698" s="735"/>
      <c r="BE698" s="735"/>
      <c r="BF698" s="995"/>
      <c r="BG698" s="996">
        <f ca="1" t="shared" si="50"/>
        <v>31550</v>
      </c>
      <c r="BH698" s="735"/>
      <c r="BI698" s="735"/>
      <c r="BJ698" s="735"/>
      <c r="BK698" s="864"/>
    </row>
    <row r="699" s="714" customFormat="1" customHeight="1" spans="1:63">
      <c r="A699" s="985"/>
      <c r="B699" s="735"/>
      <c r="C699" s="983"/>
      <c r="D699" s="864"/>
      <c r="E699" s="735"/>
      <c r="F699" s="984"/>
      <c r="G699" s="736"/>
      <c r="H699" s="736"/>
      <c r="I699" s="986"/>
      <c r="J699" s="736"/>
      <c r="K699" s="734"/>
      <c r="L699" s="986"/>
      <c r="M699" s="736"/>
      <c r="N699" s="987"/>
      <c r="O699" s="771"/>
      <c r="P699" s="984"/>
      <c r="Q699" s="989"/>
      <c r="R699" s="990"/>
      <c r="S699" s="991"/>
      <c r="T699" s="772"/>
      <c r="U699" s="735"/>
      <c r="V699" s="736"/>
      <c r="W699" s="735"/>
      <c r="X699" s="735"/>
      <c r="Y699" s="735"/>
      <c r="Z699" s="735"/>
      <c r="AA699" s="735"/>
      <c r="AB699" s="736"/>
      <c r="AC699" s="735"/>
      <c r="AD699" s="735"/>
      <c r="AE699" s="735"/>
      <c r="AF699" s="735"/>
      <c r="AG699" s="735"/>
      <c r="AH699" s="992"/>
      <c r="AI699" s="993" t="b">
        <f t="shared" si="46"/>
        <v>0</v>
      </c>
      <c r="AJ699" s="735"/>
      <c r="AK699" s="992"/>
      <c r="AL699" s="993" t="b">
        <f t="shared" si="47"/>
        <v>0</v>
      </c>
      <c r="AM699" s="989"/>
      <c r="AN699" s="989"/>
      <c r="AO699" s="989"/>
      <c r="AP699" s="994"/>
      <c r="AQ699" s="993" t="b">
        <f t="shared" si="48"/>
        <v>0</v>
      </c>
      <c r="AR699" s="989"/>
      <c r="AS699" s="989"/>
      <c r="AT699" s="735"/>
      <c r="AU699" s="992"/>
      <c r="AV699" s="993" t="b">
        <f t="shared" si="49"/>
        <v>0</v>
      </c>
      <c r="AW699" s="989"/>
      <c r="AX699" s="989"/>
      <c r="AY699" s="989"/>
      <c r="AZ699" s="735"/>
      <c r="BA699" s="735"/>
      <c r="BB699" s="735"/>
      <c r="BC699" s="735"/>
      <c r="BD699" s="735"/>
      <c r="BE699" s="735"/>
      <c r="BF699" s="995"/>
      <c r="BG699" s="996">
        <f ca="1" t="shared" si="50"/>
        <v>31550</v>
      </c>
      <c r="BH699" s="735"/>
      <c r="BI699" s="735"/>
      <c r="BJ699" s="735"/>
      <c r="BK699" s="864"/>
    </row>
    <row r="700" s="714" customFormat="1" customHeight="1" spans="1:63">
      <c r="A700" s="734"/>
      <c r="B700" s="735"/>
      <c r="C700" s="983"/>
      <c r="D700" s="864"/>
      <c r="E700" s="735"/>
      <c r="F700" s="984"/>
      <c r="G700" s="736"/>
      <c r="H700" s="736"/>
      <c r="I700" s="986"/>
      <c r="J700" s="736"/>
      <c r="K700" s="734"/>
      <c r="L700" s="986"/>
      <c r="M700" s="736"/>
      <c r="N700" s="987"/>
      <c r="O700" s="771"/>
      <c r="P700" s="984"/>
      <c r="Q700" s="989"/>
      <c r="R700" s="990"/>
      <c r="S700" s="991"/>
      <c r="T700" s="772"/>
      <c r="U700" s="735"/>
      <c r="V700" s="736"/>
      <c r="W700" s="735"/>
      <c r="X700" s="735"/>
      <c r="Y700" s="735"/>
      <c r="Z700" s="735"/>
      <c r="AA700" s="735"/>
      <c r="AB700" s="736"/>
      <c r="AC700" s="735"/>
      <c r="AD700" s="735"/>
      <c r="AE700" s="735"/>
      <c r="AF700" s="735"/>
      <c r="AG700" s="735"/>
      <c r="AH700" s="992"/>
      <c r="AI700" s="993" t="b">
        <f t="shared" si="46"/>
        <v>0</v>
      </c>
      <c r="AJ700" s="735"/>
      <c r="AK700" s="992"/>
      <c r="AL700" s="993" t="b">
        <f t="shared" si="47"/>
        <v>0</v>
      </c>
      <c r="AM700" s="989"/>
      <c r="AN700" s="989"/>
      <c r="AO700" s="989"/>
      <c r="AP700" s="994"/>
      <c r="AQ700" s="993" t="b">
        <f t="shared" si="48"/>
        <v>0</v>
      </c>
      <c r="AR700" s="989"/>
      <c r="AS700" s="989"/>
      <c r="AT700" s="735"/>
      <c r="AU700" s="992"/>
      <c r="AV700" s="993" t="b">
        <f t="shared" si="49"/>
        <v>0</v>
      </c>
      <c r="AW700" s="989"/>
      <c r="AX700" s="989"/>
      <c r="AY700" s="989"/>
      <c r="AZ700" s="735"/>
      <c r="BA700" s="735"/>
      <c r="BB700" s="735"/>
      <c r="BC700" s="735"/>
      <c r="BD700" s="735"/>
      <c r="BE700" s="735"/>
      <c r="BF700" s="995"/>
      <c r="BG700" s="996">
        <f ca="1" t="shared" si="50"/>
        <v>31550</v>
      </c>
      <c r="BH700" s="735"/>
      <c r="BI700" s="735"/>
      <c r="BJ700" s="735"/>
      <c r="BK700" s="864"/>
    </row>
    <row r="701" s="714" customFormat="1" customHeight="1" spans="1:63">
      <c r="A701" s="985"/>
      <c r="B701" s="735"/>
      <c r="C701" s="983"/>
      <c r="D701" s="864"/>
      <c r="E701" s="735"/>
      <c r="F701" s="984"/>
      <c r="G701" s="736"/>
      <c r="H701" s="736"/>
      <c r="I701" s="986"/>
      <c r="J701" s="736"/>
      <c r="K701" s="734"/>
      <c r="L701" s="986"/>
      <c r="M701" s="736"/>
      <c r="N701" s="987"/>
      <c r="O701" s="771"/>
      <c r="P701" s="984"/>
      <c r="Q701" s="989"/>
      <c r="R701" s="990"/>
      <c r="S701" s="991"/>
      <c r="T701" s="772"/>
      <c r="U701" s="735"/>
      <c r="V701" s="736"/>
      <c r="W701" s="735"/>
      <c r="X701" s="735"/>
      <c r="Y701" s="735"/>
      <c r="Z701" s="735"/>
      <c r="AA701" s="735"/>
      <c r="AB701" s="736"/>
      <c r="AC701" s="735"/>
      <c r="AD701" s="735"/>
      <c r="AE701" s="735"/>
      <c r="AF701" s="735"/>
      <c r="AG701" s="735"/>
      <c r="AH701" s="992"/>
      <c r="AI701" s="993" t="b">
        <f t="shared" si="46"/>
        <v>0</v>
      </c>
      <c r="AJ701" s="735"/>
      <c r="AK701" s="992"/>
      <c r="AL701" s="993" t="b">
        <f t="shared" si="47"/>
        <v>0</v>
      </c>
      <c r="AM701" s="989"/>
      <c r="AN701" s="989"/>
      <c r="AO701" s="989"/>
      <c r="AP701" s="994"/>
      <c r="AQ701" s="993" t="b">
        <f t="shared" si="48"/>
        <v>0</v>
      </c>
      <c r="AR701" s="989"/>
      <c r="AS701" s="989"/>
      <c r="AT701" s="735"/>
      <c r="AU701" s="992"/>
      <c r="AV701" s="993" t="b">
        <f t="shared" si="49"/>
        <v>0</v>
      </c>
      <c r="AW701" s="989"/>
      <c r="AX701" s="989"/>
      <c r="AY701" s="989"/>
      <c r="AZ701" s="735"/>
      <c r="BA701" s="735"/>
      <c r="BB701" s="735"/>
      <c r="BC701" s="735"/>
      <c r="BD701" s="735"/>
      <c r="BE701" s="735"/>
      <c r="BF701" s="995"/>
      <c r="BG701" s="996">
        <f ca="1" t="shared" si="50"/>
        <v>31550</v>
      </c>
      <c r="BH701" s="735"/>
      <c r="BI701" s="735"/>
      <c r="BJ701" s="735"/>
      <c r="BK701" s="864"/>
    </row>
    <row r="702" s="714" customFormat="1" customHeight="1" spans="1:63">
      <c r="A702" s="985"/>
      <c r="B702" s="735"/>
      <c r="C702" s="983"/>
      <c r="D702" s="864"/>
      <c r="E702" s="735"/>
      <c r="F702" s="984"/>
      <c r="G702" s="736"/>
      <c r="H702" s="736"/>
      <c r="I702" s="986"/>
      <c r="J702" s="736"/>
      <c r="K702" s="734"/>
      <c r="L702" s="986"/>
      <c r="M702" s="736"/>
      <c r="N702" s="987"/>
      <c r="O702" s="771"/>
      <c r="P702" s="984"/>
      <c r="Q702" s="989"/>
      <c r="R702" s="990"/>
      <c r="S702" s="991"/>
      <c r="T702" s="772"/>
      <c r="U702" s="735"/>
      <c r="V702" s="736"/>
      <c r="W702" s="735"/>
      <c r="X702" s="735"/>
      <c r="Y702" s="735"/>
      <c r="Z702" s="735"/>
      <c r="AA702" s="735"/>
      <c r="AB702" s="736"/>
      <c r="AC702" s="735"/>
      <c r="AD702" s="735"/>
      <c r="AE702" s="735"/>
      <c r="AF702" s="735"/>
      <c r="AG702" s="735"/>
      <c r="AH702" s="992"/>
      <c r="AI702" s="993" t="b">
        <f t="shared" si="46"/>
        <v>0</v>
      </c>
      <c r="AJ702" s="735"/>
      <c r="AK702" s="992"/>
      <c r="AL702" s="993" t="b">
        <f t="shared" si="47"/>
        <v>0</v>
      </c>
      <c r="AM702" s="989"/>
      <c r="AN702" s="989"/>
      <c r="AO702" s="989"/>
      <c r="AP702" s="994"/>
      <c r="AQ702" s="993" t="b">
        <f t="shared" si="48"/>
        <v>0</v>
      </c>
      <c r="AR702" s="989"/>
      <c r="AS702" s="989"/>
      <c r="AT702" s="735"/>
      <c r="AU702" s="992"/>
      <c r="AV702" s="993" t="b">
        <f t="shared" si="49"/>
        <v>0</v>
      </c>
      <c r="AW702" s="989"/>
      <c r="AX702" s="989"/>
      <c r="AY702" s="989"/>
      <c r="AZ702" s="735"/>
      <c r="BA702" s="735"/>
      <c r="BB702" s="735"/>
      <c r="BC702" s="735"/>
      <c r="BD702" s="735"/>
      <c r="BE702" s="735"/>
      <c r="BF702" s="995"/>
      <c r="BG702" s="996">
        <f ca="1" t="shared" si="50"/>
        <v>31550</v>
      </c>
      <c r="BH702" s="735"/>
      <c r="BI702" s="735"/>
      <c r="BJ702" s="735"/>
      <c r="BK702" s="864"/>
    </row>
    <row r="703" s="714" customFormat="1" customHeight="1" spans="1:63">
      <c r="A703" s="734"/>
      <c r="B703" s="735"/>
      <c r="C703" s="983"/>
      <c r="D703" s="864"/>
      <c r="E703" s="735"/>
      <c r="F703" s="984"/>
      <c r="G703" s="736"/>
      <c r="H703" s="736"/>
      <c r="I703" s="986"/>
      <c r="J703" s="736"/>
      <c r="K703" s="734"/>
      <c r="L703" s="986"/>
      <c r="M703" s="736"/>
      <c r="N703" s="987"/>
      <c r="O703" s="771"/>
      <c r="P703" s="984"/>
      <c r="Q703" s="989"/>
      <c r="R703" s="990"/>
      <c r="S703" s="991"/>
      <c r="T703" s="772"/>
      <c r="U703" s="735"/>
      <c r="V703" s="736"/>
      <c r="W703" s="735"/>
      <c r="X703" s="735"/>
      <c r="Y703" s="735"/>
      <c r="Z703" s="735"/>
      <c r="AA703" s="735"/>
      <c r="AB703" s="736"/>
      <c r="AC703" s="735"/>
      <c r="AD703" s="735"/>
      <c r="AE703" s="735"/>
      <c r="AF703" s="735"/>
      <c r="AG703" s="735"/>
      <c r="AH703" s="992"/>
      <c r="AI703" s="993" t="b">
        <f t="shared" si="46"/>
        <v>0</v>
      </c>
      <c r="AJ703" s="735"/>
      <c r="AK703" s="992"/>
      <c r="AL703" s="993" t="b">
        <f t="shared" si="47"/>
        <v>0</v>
      </c>
      <c r="AM703" s="989"/>
      <c r="AN703" s="989"/>
      <c r="AO703" s="989"/>
      <c r="AP703" s="994"/>
      <c r="AQ703" s="993" t="b">
        <f t="shared" si="48"/>
        <v>0</v>
      </c>
      <c r="AR703" s="989"/>
      <c r="AS703" s="989"/>
      <c r="AT703" s="735"/>
      <c r="AU703" s="992"/>
      <c r="AV703" s="993" t="b">
        <f t="shared" si="49"/>
        <v>0</v>
      </c>
      <c r="AW703" s="989"/>
      <c r="AX703" s="989"/>
      <c r="AY703" s="989"/>
      <c r="AZ703" s="735"/>
      <c r="BA703" s="735"/>
      <c r="BB703" s="735"/>
      <c r="BC703" s="735"/>
      <c r="BD703" s="735"/>
      <c r="BE703" s="735"/>
      <c r="BF703" s="995"/>
      <c r="BG703" s="996">
        <f ca="1" t="shared" si="50"/>
        <v>31550</v>
      </c>
      <c r="BH703" s="735"/>
      <c r="BI703" s="735"/>
      <c r="BJ703" s="735"/>
      <c r="BK703" s="864"/>
    </row>
    <row r="704" s="714" customFormat="1" customHeight="1" spans="1:63">
      <c r="A704" s="985"/>
      <c r="B704" s="735"/>
      <c r="C704" s="983"/>
      <c r="D704" s="864"/>
      <c r="E704" s="735"/>
      <c r="F704" s="984"/>
      <c r="G704" s="736"/>
      <c r="H704" s="736"/>
      <c r="I704" s="986"/>
      <c r="J704" s="736"/>
      <c r="K704" s="734"/>
      <c r="L704" s="986"/>
      <c r="M704" s="736"/>
      <c r="N704" s="987"/>
      <c r="O704" s="771"/>
      <c r="P704" s="984"/>
      <c r="Q704" s="989"/>
      <c r="R704" s="990"/>
      <c r="S704" s="991"/>
      <c r="T704" s="772"/>
      <c r="U704" s="735"/>
      <c r="V704" s="736"/>
      <c r="W704" s="735"/>
      <c r="X704" s="735"/>
      <c r="Y704" s="735"/>
      <c r="Z704" s="735"/>
      <c r="AA704" s="735"/>
      <c r="AB704" s="736"/>
      <c r="AC704" s="735"/>
      <c r="AD704" s="735"/>
      <c r="AE704" s="735"/>
      <c r="AF704" s="735"/>
      <c r="AG704" s="735"/>
      <c r="AH704" s="992"/>
      <c r="AI704" s="993" t="b">
        <f t="shared" si="46"/>
        <v>0</v>
      </c>
      <c r="AJ704" s="735"/>
      <c r="AK704" s="992"/>
      <c r="AL704" s="993" t="b">
        <f t="shared" si="47"/>
        <v>0</v>
      </c>
      <c r="AM704" s="989"/>
      <c r="AN704" s="989"/>
      <c r="AO704" s="989"/>
      <c r="AP704" s="994"/>
      <c r="AQ704" s="993" t="b">
        <f t="shared" si="48"/>
        <v>0</v>
      </c>
      <c r="AR704" s="989"/>
      <c r="AS704" s="989"/>
      <c r="AT704" s="735"/>
      <c r="AU704" s="992"/>
      <c r="AV704" s="993" t="b">
        <f t="shared" si="49"/>
        <v>0</v>
      </c>
      <c r="AW704" s="989"/>
      <c r="AX704" s="989"/>
      <c r="AY704" s="989"/>
      <c r="AZ704" s="735"/>
      <c r="BA704" s="735"/>
      <c r="BB704" s="735"/>
      <c r="BC704" s="735"/>
      <c r="BD704" s="735"/>
      <c r="BE704" s="735"/>
      <c r="BF704" s="995"/>
      <c r="BG704" s="996">
        <f ca="1" t="shared" si="50"/>
        <v>31550</v>
      </c>
      <c r="BH704" s="735"/>
      <c r="BI704" s="735"/>
      <c r="BJ704" s="735"/>
      <c r="BK704" s="864"/>
    </row>
    <row r="705" s="714" customFormat="1" customHeight="1" spans="1:63">
      <c r="A705" s="985"/>
      <c r="B705" s="735"/>
      <c r="C705" s="983"/>
      <c r="D705" s="864"/>
      <c r="E705" s="735"/>
      <c r="F705" s="984"/>
      <c r="G705" s="736"/>
      <c r="H705" s="736"/>
      <c r="I705" s="986"/>
      <c r="J705" s="736"/>
      <c r="K705" s="734"/>
      <c r="L705" s="986"/>
      <c r="M705" s="736"/>
      <c r="N705" s="987"/>
      <c r="O705" s="771"/>
      <c r="P705" s="984"/>
      <c r="Q705" s="989"/>
      <c r="R705" s="990"/>
      <c r="S705" s="991"/>
      <c r="T705" s="772"/>
      <c r="U705" s="735"/>
      <c r="V705" s="736"/>
      <c r="W705" s="735"/>
      <c r="X705" s="735"/>
      <c r="Y705" s="735"/>
      <c r="Z705" s="735"/>
      <c r="AA705" s="735"/>
      <c r="AB705" s="736"/>
      <c r="AC705" s="735"/>
      <c r="AD705" s="735"/>
      <c r="AE705" s="735"/>
      <c r="AF705" s="735"/>
      <c r="AG705" s="735"/>
      <c r="AH705" s="992"/>
      <c r="AI705" s="993" t="b">
        <f t="shared" si="46"/>
        <v>0</v>
      </c>
      <c r="AJ705" s="735"/>
      <c r="AK705" s="992"/>
      <c r="AL705" s="993" t="b">
        <f t="shared" si="47"/>
        <v>0</v>
      </c>
      <c r="AM705" s="989"/>
      <c r="AN705" s="989"/>
      <c r="AO705" s="989"/>
      <c r="AP705" s="994"/>
      <c r="AQ705" s="993" t="b">
        <f t="shared" si="48"/>
        <v>0</v>
      </c>
      <c r="AR705" s="989"/>
      <c r="AS705" s="989"/>
      <c r="AT705" s="735"/>
      <c r="AU705" s="992"/>
      <c r="AV705" s="993" t="b">
        <f t="shared" si="49"/>
        <v>0</v>
      </c>
      <c r="AW705" s="989"/>
      <c r="AX705" s="989"/>
      <c r="AY705" s="989"/>
      <c r="AZ705" s="735"/>
      <c r="BA705" s="735"/>
      <c r="BB705" s="735"/>
      <c r="BC705" s="735"/>
      <c r="BD705" s="735"/>
      <c r="BE705" s="735"/>
      <c r="BF705" s="995"/>
      <c r="BG705" s="996">
        <f ca="1" t="shared" si="50"/>
        <v>31550</v>
      </c>
      <c r="BH705" s="735"/>
      <c r="BI705" s="735"/>
      <c r="BJ705" s="735"/>
      <c r="BK705" s="864"/>
    </row>
    <row r="706" s="714" customFormat="1" customHeight="1" spans="1:63">
      <c r="A706" s="734"/>
      <c r="B706" s="735"/>
      <c r="C706" s="983"/>
      <c r="D706" s="864"/>
      <c r="E706" s="735"/>
      <c r="F706" s="984"/>
      <c r="G706" s="736"/>
      <c r="H706" s="736"/>
      <c r="I706" s="986"/>
      <c r="J706" s="736"/>
      <c r="K706" s="734"/>
      <c r="L706" s="986"/>
      <c r="M706" s="736"/>
      <c r="N706" s="987"/>
      <c r="O706" s="771"/>
      <c r="P706" s="984"/>
      <c r="Q706" s="989"/>
      <c r="R706" s="990"/>
      <c r="S706" s="991"/>
      <c r="T706" s="772"/>
      <c r="U706" s="735"/>
      <c r="V706" s="736"/>
      <c r="W706" s="735"/>
      <c r="X706" s="735"/>
      <c r="Y706" s="735"/>
      <c r="Z706" s="735"/>
      <c r="AA706" s="735"/>
      <c r="AB706" s="736"/>
      <c r="AC706" s="735"/>
      <c r="AD706" s="735"/>
      <c r="AE706" s="735"/>
      <c r="AF706" s="735"/>
      <c r="AG706" s="735"/>
      <c r="AH706" s="992"/>
      <c r="AI706" s="993" t="b">
        <f t="shared" si="46"/>
        <v>0</v>
      </c>
      <c r="AJ706" s="735"/>
      <c r="AK706" s="992"/>
      <c r="AL706" s="993" t="b">
        <f t="shared" si="47"/>
        <v>0</v>
      </c>
      <c r="AM706" s="989"/>
      <c r="AN706" s="989"/>
      <c r="AO706" s="989"/>
      <c r="AP706" s="994"/>
      <c r="AQ706" s="993" t="b">
        <f t="shared" si="48"/>
        <v>0</v>
      </c>
      <c r="AR706" s="989"/>
      <c r="AS706" s="989"/>
      <c r="AT706" s="735"/>
      <c r="AU706" s="992"/>
      <c r="AV706" s="993" t="b">
        <f t="shared" si="49"/>
        <v>0</v>
      </c>
      <c r="AW706" s="989"/>
      <c r="AX706" s="989"/>
      <c r="AY706" s="989"/>
      <c r="AZ706" s="735"/>
      <c r="BA706" s="735"/>
      <c r="BB706" s="735"/>
      <c r="BC706" s="735"/>
      <c r="BD706" s="735"/>
      <c r="BE706" s="735"/>
      <c r="BF706" s="995"/>
      <c r="BG706" s="996">
        <f ca="1" t="shared" si="50"/>
        <v>31550</v>
      </c>
      <c r="BH706" s="735"/>
      <c r="BI706" s="735"/>
      <c r="BJ706" s="735"/>
      <c r="BK706" s="864"/>
    </row>
    <row r="707" s="714" customFormat="1" customHeight="1" spans="1:63">
      <c r="A707" s="985"/>
      <c r="B707" s="735"/>
      <c r="C707" s="983"/>
      <c r="D707" s="864"/>
      <c r="E707" s="735"/>
      <c r="F707" s="984"/>
      <c r="G707" s="736"/>
      <c r="H707" s="736"/>
      <c r="I707" s="986"/>
      <c r="J707" s="736"/>
      <c r="K707" s="734"/>
      <c r="L707" s="986"/>
      <c r="M707" s="736"/>
      <c r="N707" s="987"/>
      <c r="O707" s="771"/>
      <c r="P707" s="984"/>
      <c r="Q707" s="989"/>
      <c r="R707" s="990"/>
      <c r="S707" s="991"/>
      <c r="T707" s="772"/>
      <c r="U707" s="735"/>
      <c r="V707" s="736"/>
      <c r="W707" s="735"/>
      <c r="X707" s="735"/>
      <c r="Y707" s="735"/>
      <c r="Z707" s="735"/>
      <c r="AA707" s="735"/>
      <c r="AB707" s="736"/>
      <c r="AC707" s="735"/>
      <c r="AD707" s="735"/>
      <c r="AE707" s="735"/>
      <c r="AF707" s="735"/>
      <c r="AG707" s="735"/>
      <c r="AH707" s="992"/>
      <c r="AI707" s="993" t="b">
        <f t="shared" si="46"/>
        <v>0</v>
      </c>
      <c r="AJ707" s="735"/>
      <c r="AK707" s="992"/>
      <c r="AL707" s="993" t="b">
        <f t="shared" si="47"/>
        <v>0</v>
      </c>
      <c r="AM707" s="989"/>
      <c r="AN707" s="989"/>
      <c r="AO707" s="989"/>
      <c r="AP707" s="994"/>
      <c r="AQ707" s="993" t="b">
        <f t="shared" si="48"/>
        <v>0</v>
      </c>
      <c r="AR707" s="989"/>
      <c r="AS707" s="989"/>
      <c r="AT707" s="735"/>
      <c r="AU707" s="992"/>
      <c r="AV707" s="993" t="b">
        <f t="shared" si="49"/>
        <v>0</v>
      </c>
      <c r="AW707" s="989"/>
      <c r="AX707" s="989"/>
      <c r="AY707" s="989"/>
      <c r="AZ707" s="735"/>
      <c r="BA707" s="735"/>
      <c r="BB707" s="735"/>
      <c r="BC707" s="735"/>
      <c r="BD707" s="735"/>
      <c r="BE707" s="735"/>
      <c r="BF707" s="995"/>
      <c r="BG707" s="996">
        <f ca="1" t="shared" si="50"/>
        <v>31550</v>
      </c>
      <c r="BH707" s="735"/>
      <c r="BI707" s="735"/>
      <c r="BJ707" s="735"/>
      <c r="BK707" s="864"/>
    </row>
    <row r="708" s="714" customFormat="1" customHeight="1" spans="1:63">
      <c r="A708" s="985"/>
      <c r="B708" s="735"/>
      <c r="C708" s="983"/>
      <c r="D708" s="864"/>
      <c r="E708" s="735"/>
      <c r="F708" s="984"/>
      <c r="G708" s="736"/>
      <c r="H708" s="736"/>
      <c r="I708" s="986"/>
      <c r="J708" s="736"/>
      <c r="K708" s="734"/>
      <c r="L708" s="986"/>
      <c r="M708" s="736"/>
      <c r="N708" s="987"/>
      <c r="O708" s="771"/>
      <c r="P708" s="984"/>
      <c r="Q708" s="989"/>
      <c r="R708" s="990"/>
      <c r="S708" s="991"/>
      <c r="T708" s="772"/>
      <c r="U708" s="735"/>
      <c r="V708" s="736"/>
      <c r="W708" s="735"/>
      <c r="X708" s="735"/>
      <c r="Y708" s="735"/>
      <c r="Z708" s="735"/>
      <c r="AA708" s="735"/>
      <c r="AB708" s="736"/>
      <c r="AC708" s="735"/>
      <c r="AD708" s="735"/>
      <c r="AE708" s="735"/>
      <c r="AF708" s="735"/>
      <c r="AG708" s="735"/>
      <c r="AH708" s="992"/>
      <c r="AI708" s="993" t="b">
        <f t="shared" si="46"/>
        <v>0</v>
      </c>
      <c r="AJ708" s="735"/>
      <c r="AK708" s="992"/>
      <c r="AL708" s="993" t="b">
        <f t="shared" si="47"/>
        <v>0</v>
      </c>
      <c r="AM708" s="989"/>
      <c r="AN708" s="989"/>
      <c r="AO708" s="989"/>
      <c r="AP708" s="994"/>
      <c r="AQ708" s="993" t="b">
        <f t="shared" si="48"/>
        <v>0</v>
      </c>
      <c r="AR708" s="989"/>
      <c r="AS708" s="989"/>
      <c r="AT708" s="735"/>
      <c r="AU708" s="992"/>
      <c r="AV708" s="993" t="b">
        <f t="shared" si="49"/>
        <v>0</v>
      </c>
      <c r="AW708" s="989"/>
      <c r="AX708" s="989"/>
      <c r="AY708" s="989"/>
      <c r="AZ708" s="735"/>
      <c r="BA708" s="735"/>
      <c r="BB708" s="735"/>
      <c r="BC708" s="735"/>
      <c r="BD708" s="735"/>
      <c r="BE708" s="735"/>
      <c r="BF708" s="995"/>
      <c r="BG708" s="996">
        <f ca="1" t="shared" si="50"/>
        <v>31550</v>
      </c>
      <c r="BH708" s="735"/>
      <c r="BI708" s="735"/>
      <c r="BJ708" s="735"/>
      <c r="BK708" s="864"/>
    </row>
    <row r="709" s="714" customFormat="1" customHeight="1" spans="1:63">
      <c r="A709" s="734"/>
      <c r="B709" s="735"/>
      <c r="C709" s="983"/>
      <c r="D709" s="864"/>
      <c r="E709" s="735"/>
      <c r="F709" s="984"/>
      <c r="G709" s="736"/>
      <c r="H709" s="736"/>
      <c r="I709" s="986"/>
      <c r="J709" s="736"/>
      <c r="K709" s="734"/>
      <c r="L709" s="986"/>
      <c r="M709" s="736"/>
      <c r="N709" s="987"/>
      <c r="O709" s="771"/>
      <c r="P709" s="984"/>
      <c r="Q709" s="989"/>
      <c r="R709" s="990"/>
      <c r="S709" s="991"/>
      <c r="T709" s="772"/>
      <c r="U709" s="735"/>
      <c r="V709" s="736"/>
      <c r="W709" s="735"/>
      <c r="X709" s="735"/>
      <c r="Y709" s="735"/>
      <c r="Z709" s="735"/>
      <c r="AA709" s="735"/>
      <c r="AB709" s="736"/>
      <c r="AC709" s="735"/>
      <c r="AD709" s="735"/>
      <c r="AE709" s="735"/>
      <c r="AF709" s="735"/>
      <c r="AG709" s="735"/>
      <c r="AH709" s="992"/>
      <c r="AI709" s="993" t="b">
        <f t="shared" si="46"/>
        <v>0</v>
      </c>
      <c r="AJ709" s="735"/>
      <c r="AK709" s="992"/>
      <c r="AL709" s="993" t="b">
        <f t="shared" si="47"/>
        <v>0</v>
      </c>
      <c r="AM709" s="989"/>
      <c r="AN709" s="989"/>
      <c r="AO709" s="989"/>
      <c r="AP709" s="994"/>
      <c r="AQ709" s="993" t="b">
        <f t="shared" si="48"/>
        <v>0</v>
      </c>
      <c r="AR709" s="989"/>
      <c r="AS709" s="989"/>
      <c r="AT709" s="735"/>
      <c r="AU709" s="992"/>
      <c r="AV709" s="993" t="b">
        <f t="shared" si="49"/>
        <v>0</v>
      </c>
      <c r="AW709" s="989"/>
      <c r="AX709" s="989"/>
      <c r="AY709" s="989"/>
      <c r="AZ709" s="735"/>
      <c r="BA709" s="735"/>
      <c r="BB709" s="735"/>
      <c r="BC709" s="735"/>
      <c r="BD709" s="735"/>
      <c r="BE709" s="735"/>
      <c r="BF709" s="995"/>
      <c r="BG709" s="996">
        <f ca="1" t="shared" si="50"/>
        <v>31550</v>
      </c>
      <c r="BH709" s="735"/>
      <c r="BI709" s="735"/>
      <c r="BJ709" s="735"/>
      <c r="BK709" s="864"/>
    </row>
    <row r="710" s="714" customFormat="1" customHeight="1" spans="1:63">
      <c r="A710" s="985"/>
      <c r="B710" s="735"/>
      <c r="C710" s="983"/>
      <c r="D710" s="864"/>
      <c r="E710" s="735"/>
      <c r="F710" s="984"/>
      <c r="G710" s="736"/>
      <c r="H710" s="736"/>
      <c r="I710" s="986"/>
      <c r="J710" s="736"/>
      <c r="K710" s="734"/>
      <c r="L710" s="986"/>
      <c r="M710" s="736"/>
      <c r="N710" s="987"/>
      <c r="O710" s="771"/>
      <c r="P710" s="984"/>
      <c r="Q710" s="989"/>
      <c r="R710" s="990"/>
      <c r="S710" s="991"/>
      <c r="T710" s="772"/>
      <c r="U710" s="735"/>
      <c r="V710" s="736"/>
      <c r="W710" s="735"/>
      <c r="X710" s="735"/>
      <c r="Y710" s="735"/>
      <c r="Z710" s="735"/>
      <c r="AA710" s="735"/>
      <c r="AB710" s="736"/>
      <c r="AC710" s="735"/>
      <c r="AD710" s="735"/>
      <c r="AE710" s="735"/>
      <c r="AF710" s="735"/>
      <c r="AG710" s="735"/>
      <c r="AH710" s="992"/>
      <c r="AI710" s="993" t="b">
        <f t="shared" si="46"/>
        <v>0</v>
      </c>
      <c r="AJ710" s="735"/>
      <c r="AK710" s="992"/>
      <c r="AL710" s="993" t="b">
        <f t="shared" si="47"/>
        <v>0</v>
      </c>
      <c r="AM710" s="989"/>
      <c r="AN710" s="989"/>
      <c r="AO710" s="989"/>
      <c r="AP710" s="994"/>
      <c r="AQ710" s="993" t="b">
        <f t="shared" si="48"/>
        <v>0</v>
      </c>
      <c r="AR710" s="989"/>
      <c r="AS710" s="989"/>
      <c r="AT710" s="735"/>
      <c r="AU710" s="992"/>
      <c r="AV710" s="993" t="b">
        <f t="shared" si="49"/>
        <v>0</v>
      </c>
      <c r="AW710" s="989"/>
      <c r="AX710" s="989"/>
      <c r="AY710" s="989"/>
      <c r="AZ710" s="735"/>
      <c r="BA710" s="735"/>
      <c r="BB710" s="735"/>
      <c r="BC710" s="735"/>
      <c r="BD710" s="735"/>
      <c r="BE710" s="735"/>
      <c r="BF710" s="995"/>
      <c r="BG710" s="996">
        <f ca="1" t="shared" si="50"/>
        <v>31550</v>
      </c>
      <c r="BH710" s="735"/>
      <c r="BI710" s="735"/>
      <c r="BJ710" s="735"/>
      <c r="BK710" s="864"/>
    </row>
    <row r="711" s="714" customFormat="1" customHeight="1" spans="1:63">
      <c r="A711" s="985"/>
      <c r="B711" s="735"/>
      <c r="C711" s="983"/>
      <c r="D711" s="864"/>
      <c r="E711" s="735"/>
      <c r="F711" s="984"/>
      <c r="G711" s="736"/>
      <c r="H711" s="736"/>
      <c r="I711" s="986"/>
      <c r="J711" s="736"/>
      <c r="K711" s="734"/>
      <c r="L711" s="986"/>
      <c r="M711" s="736"/>
      <c r="N711" s="987"/>
      <c r="O711" s="771"/>
      <c r="P711" s="984"/>
      <c r="Q711" s="989"/>
      <c r="R711" s="990"/>
      <c r="S711" s="991"/>
      <c r="T711" s="772"/>
      <c r="U711" s="735"/>
      <c r="V711" s="736"/>
      <c r="W711" s="735"/>
      <c r="X711" s="735"/>
      <c r="Y711" s="735"/>
      <c r="Z711" s="735"/>
      <c r="AA711" s="735"/>
      <c r="AB711" s="736"/>
      <c r="AC711" s="735"/>
      <c r="AD711" s="735"/>
      <c r="AE711" s="735"/>
      <c r="AF711" s="735"/>
      <c r="AG711" s="735"/>
      <c r="AH711" s="992"/>
      <c r="AI711" s="993" t="b">
        <f t="shared" si="46"/>
        <v>0</v>
      </c>
      <c r="AJ711" s="735"/>
      <c r="AK711" s="992"/>
      <c r="AL711" s="993" t="b">
        <f t="shared" si="47"/>
        <v>0</v>
      </c>
      <c r="AM711" s="989"/>
      <c r="AN711" s="989"/>
      <c r="AO711" s="989"/>
      <c r="AP711" s="994"/>
      <c r="AQ711" s="993" t="b">
        <f t="shared" si="48"/>
        <v>0</v>
      </c>
      <c r="AR711" s="989"/>
      <c r="AS711" s="989"/>
      <c r="AT711" s="735"/>
      <c r="AU711" s="992"/>
      <c r="AV711" s="993" t="b">
        <f t="shared" si="49"/>
        <v>0</v>
      </c>
      <c r="AW711" s="989"/>
      <c r="AX711" s="989"/>
      <c r="AY711" s="989"/>
      <c r="AZ711" s="735"/>
      <c r="BA711" s="735"/>
      <c r="BB711" s="735"/>
      <c r="BC711" s="735"/>
      <c r="BD711" s="735"/>
      <c r="BE711" s="735"/>
      <c r="BF711" s="995"/>
      <c r="BG711" s="996">
        <f ca="1" t="shared" si="50"/>
        <v>31550</v>
      </c>
      <c r="BH711" s="735"/>
      <c r="BI711" s="735"/>
      <c r="BJ711" s="735"/>
      <c r="BK711" s="864"/>
    </row>
    <row r="712" s="714" customFormat="1" customHeight="1" spans="1:63">
      <c r="A712" s="734"/>
      <c r="B712" s="735"/>
      <c r="C712" s="983"/>
      <c r="D712" s="864"/>
      <c r="E712" s="735"/>
      <c r="F712" s="984"/>
      <c r="G712" s="736"/>
      <c r="H712" s="736"/>
      <c r="I712" s="986"/>
      <c r="J712" s="736"/>
      <c r="K712" s="734"/>
      <c r="L712" s="986"/>
      <c r="M712" s="736"/>
      <c r="N712" s="987"/>
      <c r="O712" s="771"/>
      <c r="P712" s="984"/>
      <c r="Q712" s="989"/>
      <c r="R712" s="990"/>
      <c r="S712" s="991"/>
      <c r="T712" s="772"/>
      <c r="U712" s="735"/>
      <c r="V712" s="736"/>
      <c r="W712" s="735"/>
      <c r="X712" s="735"/>
      <c r="Y712" s="735"/>
      <c r="Z712" s="735"/>
      <c r="AA712" s="735"/>
      <c r="AB712" s="736"/>
      <c r="AC712" s="735"/>
      <c r="AD712" s="735"/>
      <c r="AE712" s="735"/>
      <c r="AF712" s="735"/>
      <c r="AG712" s="735"/>
      <c r="AH712" s="992"/>
      <c r="AI712" s="993" t="b">
        <f t="shared" si="46"/>
        <v>0</v>
      </c>
      <c r="AJ712" s="735"/>
      <c r="AK712" s="992"/>
      <c r="AL712" s="993" t="b">
        <f t="shared" si="47"/>
        <v>0</v>
      </c>
      <c r="AM712" s="989"/>
      <c r="AN712" s="989"/>
      <c r="AO712" s="989"/>
      <c r="AP712" s="994"/>
      <c r="AQ712" s="993" t="b">
        <f t="shared" si="48"/>
        <v>0</v>
      </c>
      <c r="AR712" s="989"/>
      <c r="AS712" s="989"/>
      <c r="AT712" s="735"/>
      <c r="AU712" s="992"/>
      <c r="AV712" s="993" t="b">
        <f t="shared" si="49"/>
        <v>0</v>
      </c>
      <c r="AW712" s="989"/>
      <c r="AX712" s="989"/>
      <c r="AY712" s="989"/>
      <c r="AZ712" s="735"/>
      <c r="BA712" s="735"/>
      <c r="BB712" s="735"/>
      <c r="BC712" s="735"/>
      <c r="BD712" s="735"/>
      <c r="BE712" s="735"/>
      <c r="BF712" s="995"/>
      <c r="BG712" s="996">
        <f ca="1" t="shared" si="50"/>
        <v>31550</v>
      </c>
      <c r="BH712" s="735"/>
      <c r="BI712" s="735"/>
      <c r="BJ712" s="735"/>
      <c r="BK712" s="864"/>
    </row>
    <row r="713" s="714" customFormat="1" customHeight="1" spans="1:63">
      <c r="A713" s="985"/>
      <c r="B713" s="735"/>
      <c r="C713" s="983"/>
      <c r="D713" s="864"/>
      <c r="E713" s="735"/>
      <c r="F713" s="984"/>
      <c r="G713" s="736"/>
      <c r="H713" s="736"/>
      <c r="I713" s="986"/>
      <c r="J713" s="736"/>
      <c r="K713" s="734"/>
      <c r="L713" s="986"/>
      <c r="M713" s="736"/>
      <c r="N713" s="987"/>
      <c r="O713" s="771"/>
      <c r="P713" s="984"/>
      <c r="Q713" s="989"/>
      <c r="R713" s="990"/>
      <c r="S713" s="991"/>
      <c r="T713" s="772"/>
      <c r="U713" s="735"/>
      <c r="V713" s="736"/>
      <c r="W713" s="735"/>
      <c r="X713" s="735"/>
      <c r="Y713" s="735"/>
      <c r="Z713" s="735"/>
      <c r="AA713" s="735"/>
      <c r="AB713" s="736"/>
      <c r="AC713" s="735"/>
      <c r="AD713" s="735"/>
      <c r="AE713" s="735"/>
      <c r="AF713" s="735"/>
      <c r="AG713" s="735"/>
      <c r="AH713" s="992"/>
      <c r="AI713" s="993" t="b">
        <f t="shared" si="46"/>
        <v>0</v>
      </c>
      <c r="AJ713" s="735"/>
      <c r="AK713" s="992"/>
      <c r="AL713" s="993" t="b">
        <f t="shared" si="47"/>
        <v>0</v>
      </c>
      <c r="AM713" s="989"/>
      <c r="AN713" s="989"/>
      <c r="AO713" s="989"/>
      <c r="AP713" s="994"/>
      <c r="AQ713" s="993" t="b">
        <f t="shared" si="48"/>
        <v>0</v>
      </c>
      <c r="AR713" s="989"/>
      <c r="AS713" s="989"/>
      <c r="AT713" s="735"/>
      <c r="AU713" s="992"/>
      <c r="AV713" s="993" t="b">
        <f t="shared" si="49"/>
        <v>0</v>
      </c>
      <c r="AW713" s="989"/>
      <c r="AX713" s="989"/>
      <c r="AY713" s="989"/>
      <c r="AZ713" s="735"/>
      <c r="BA713" s="735"/>
      <c r="BB713" s="735"/>
      <c r="BC713" s="735"/>
      <c r="BD713" s="735"/>
      <c r="BE713" s="735"/>
      <c r="BF713" s="995"/>
      <c r="BG713" s="996">
        <f ca="1" t="shared" si="50"/>
        <v>31550</v>
      </c>
      <c r="BH713" s="735"/>
      <c r="BI713" s="735"/>
      <c r="BJ713" s="735"/>
      <c r="BK713" s="864"/>
    </row>
    <row r="714" s="714" customFormat="1" customHeight="1" spans="1:63">
      <c r="A714" s="985"/>
      <c r="B714" s="735"/>
      <c r="C714" s="983"/>
      <c r="D714" s="864"/>
      <c r="E714" s="735"/>
      <c r="F714" s="984"/>
      <c r="G714" s="736"/>
      <c r="H714" s="736"/>
      <c r="I714" s="986"/>
      <c r="J714" s="736"/>
      <c r="K714" s="734"/>
      <c r="L714" s="986"/>
      <c r="M714" s="736"/>
      <c r="N714" s="987"/>
      <c r="O714" s="771"/>
      <c r="P714" s="984"/>
      <c r="Q714" s="989"/>
      <c r="R714" s="990"/>
      <c r="S714" s="991"/>
      <c r="T714" s="772"/>
      <c r="U714" s="735"/>
      <c r="V714" s="736"/>
      <c r="W714" s="735"/>
      <c r="X714" s="735"/>
      <c r="Y714" s="735"/>
      <c r="Z714" s="735"/>
      <c r="AA714" s="735"/>
      <c r="AB714" s="736"/>
      <c r="AC714" s="735"/>
      <c r="AD714" s="735"/>
      <c r="AE714" s="735"/>
      <c r="AF714" s="735"/>
      <c r="AG714" s="735"/>
      <c r="AH714" s="992"/>
      <c r="AI714" s="993" t="b">
        <f t="shared" si="46"/>
        <v>0</v>
      </c>
      <c r="AJ714" s="735"/>
      <c r="AK714" s="992"/>
      <c r="AL714" s="993" t="b">
        <f t="shared" si="47"/>
        <v>0</v>
      </c>
      <c r="AM714" s="989"/>
      <c r="AN714" s="989"/>
      <c r="AO714" s="989"/>
      <c r="AP714" s="994"/>
      <c r="AQ714" s="993" t="b">
        <f t="shared" si="48"/>
        <v>0</v>
      </c>
      <c r="AR714" s="989"/>
      <c r="AS714" s="989"/>
      <c r="AT714" s="735"/>
      <c r="AU714" s="992"/>
      <c r="AV714" s="993" t="b">
        <f t="shared" si="49"/>
        <v>0</v>
      </c>
      <c r="AW714" s="989"/>
      <c r="AX714" s="989"/>
      <c r="AY714" s="989"/>
      <c r="AZ714" s="735"/>
      <c r="BA714" s="735"/>
      <c r="BB714" s="735"/>
      <c r="BC714" s="735"/>
      <c r="BD714" s="735"/>
      <c r="BE714" s="735"/>
      <c r="BF714" s="995"/>
      <c r="BG714" s="996">
        <f ca="1" t="shared" si="50"/>
        <v>31550</v>
      </c>
      <c r="BH714" s="735"/>
      <c r="BI714" s="735"/>
      <c r="BJ714" s="735"/>
      <c r="BK714" s="864"/>
    </row>
    <row r="715" s="714" customFormat="1" customHeight="1" spans="1:63">
      <c r="A715" s="734"/>
      <c r="B715" s="735"/>
      <c r="C715" s="983"/>
      <c r="D715" s="864"/>
      <c r="E715" s="735"/>
      <c r="F715" s="984"/>
      <c r="G715" s="736"/>
      <c r="H715" s="736"/>
      <c r="I715" s="986"/>
      <c r="J715" s="736"/>
      <c r="K715" s="734"/>
      <c r="L715" s="986"/>
      <c r="M715" s="736"/>
      <c r="N715" s="987"/>
      <c r="O715" s="771"/>
      <c r="P715" s="984"/>
      <c r="Q715" s="989"/>
      <c r="R715" s="990"/>
      <c r="S715" s="991"/>
      <c r="T715" s="772"/>
      <c r="U715" s="735"/>
      <c r="V715" s="736"/>
      <c r="W715" s="735"/>
      <c r="X715" s="735"/>
      <c r="Y715" s="735"/>
      <c r="Z715" s="735"/>
      <c r="AA715" s="735"/>
      <c r="AB715" s="736"/>
      <c r="AC715" s="735"/>
      <c r="AD715" s="735"/>
      <c r="AE715" s="735"/>
      <c r="AF715" s="735"/>
      <c r="AG715" s="735"/>
      <c r="AH715" s="992"/>
      <c r="AI715" s="993" t="b">
        <f t="shared" ref="AI715:AI778" si="51">IF(AH715&gt;0,TEXT(AH715,"MMMM"))</f>
        <v>0</v>
      </c>
      <c r="AJ715" s="735"/>
      <c r="AK715" s="992"/>
      <c r="AL715" s="993" t="b">
        <f t="shared" ref="AL715:AL778" si="52">IF(AK715&gt;0,TEXT(AK715,"MMMM"))</f>
        <v>0</v>
      </c>
      <c r="AM715" s="989"/>
      <c r="AN715" s="989"/>
      <c r="AO715" s="989"/>
      <c r="AP715" s="994"/>
      <c r="AQ715" s="993" t="b">
        <f t="shared" ref="AQ715:AQ778" si="53">IF(AP715&gt;0,TEXT(AP715,"MMMM"))</f>
        <v>0</v>
      </c>
      <c r="AR715" s="989"/>
      <c r="AS715" s="989"/>
      <c r="AT715" s="735"/>
      <c r="AU715" s="992"/>
      <c r="AV715" s="993" t="b">
        <f t="shared" ref="AV715:AV778" si="54">IF(AU715&gt;0,TEXT(AU715,"MMMM"))</f>
        <v>0</v>
      </c>
      <c r="AW715" s="989"/>
      <c r="AX715" s="989"/>
      <c r="AY715" s="989"/>
      <c r="AZ715" s="735"/>
      <c r="BA715" s="735"/>
      <c r="BB715" s="735"/>
      <c r="BC715" s="735"/>
      <c r="BD715" s="735"/>
      <c r="BE715" s="735"/>
      <c r="BF715" s="995"/>
      <c r="BG715" s="996">
        <f ca="1" t="shared" ref="BG715:BG778" si="55">NETWORKDAYS(BF715,TODAY())</f>
        <v>31550</v>
      </c>
      <c r="BH715" s="735"/>
      <c r="BI715" s="735"/>
      <c r="BJ715" s="735"/>
      <c r="BK715" s="864"/>
    </row>
    <row r="716" s="714" customFormat="1" customHeight="1" spans="1:63">
      <c r="A716" s="985"/>
      <c r="B716" s="735"/>
      <c r="C716" s="983"/>
      <c r="D716" s="864"/>
      <c r="E716" s="735"/>
      <c r="F716" s="984"/>
      <c r="G716" s="736"/>
      <c r="H716" s="736"/>
      <c r="I716" s="986"/>
      <c r="J716" s="736"/>
      <c r="K716" s="734"/>
      <c r="L716" s="986"/>
      <c r="M716" s="736"/>
      <c r="N716" s="987"/>
      <c r="O716" s="771"/>
      <c r="P716" s="984"/>
      <c r="Q716" s="989"/>
      <c r="R716" s="990"/>
      <c r="S716" s="991"/>
      <c r="T716" s="772"/>
      <c r="U716" s="735"/>
      <c r="V716" s="736"/>
      <c r="W716" s="735"/>
      <c r="X716" s="735"/>
      <c r="Y716" s="735"/>
      <c r="Z716" s="735"/>
      <c r="AA716" s="735"/>
      <c r="AB716" s="736"/>
      <c r="AC716" s="735"/>
      <c r="AD716" s="735"/>
      <c r="AE716" s="735"/>
      <c r="AF716" s="735"/>
      <c r="AG716" s="735"/>
      <c r="AH716" s="992"/>
      <c r="AI716" s="993" t="b">
        <f t="shared" si="51"/>
        <v>0</v>
      </c>
      <c r="AJ716" s="735"/>
      <c r="AK716" s="992"/>
      <c r="AL716" s="993" t="b">
        <f t="shared" si="52"/>
        <v>0</v>
      </c>
      <c r="AM716" s="989"/>
      <c r="AN716" s="989"/>
      <c r="AO716" s="989"/>
      <c r="AP716" s="994"/>
      <c r="AQ716" s="993" t="b">
        <f t="shared" si="53"/>
        <v>0</v>
      </c>
      <c r="AR716" s="989"/>
      <c r="AS716" s="989"/>
      <c r="AT716" s="735"/>
      <c r="AU716" s="992"/>
      <c r="AV716" s="993" t="b">
        <f t="shared" si="54"/>
        <v>0</v>
      </c>
      <c r="AW716" s="989"/>
      <c r="AX716" s="989"/>
      <c r="AY716" s="989"/>
      <c r="AZ716" s="735"/>
      <c r="BA716" s="735"/>
      <c r="BB716" s="735"/>
      <c r="BC716" s="735"/>
      <c r="BD716" s="735"/>
      <c r="BE716" s="735"/>
      <c r="BF716" s="995"/>
      <c r="BG716" s="996">
        <f ca="1" t="shared" si="55"/>
        <v>31550</v>
      </c>
      <c r="BH716" s="735"/>
      <c r="BI716" s="735"/>
      <c r="BJ716" s="735"/>
      <c r="BK716" s="864"/>
    </row>
    <row r="717" s="714" customFormat="1" customHeight="1" spans="1:63">
      <c r="A717" s="985"/>
      <c r="B717" s="735"/>
      <c r="C717" s="983"/>
      <c r="D717" s="864"/>
      <c r="E717" s="735"/>
      <c r="F717" s="984"/>
      <c r="G717" s="736"/>
      <c r="H717" s="736"/>
      <c r="I717" s="986"/>
      <c r="J717" s="736"/>
      <c r="K717" s="734"/>
      <c r="L717" s="986"/>
      <c r="M717" s="736"/>
      <c r="N717" s="987"/>
      <c r="O717" s="771"/>
      <c r="P717" s="984"/>
      <c r="Q717" s="989"/>
      <c r="R717" s="990"/>
      <c r="S717" s="991"/>
      <c r="T717" s="772"/>
      <c r="U717" s="735"/>
      <c r="V717" s="736"/>
      <c r="W717" s="735"/>
      <c r="X717" s="735"/>
      <c r="Y717" s="735"/>
      <c r="Z717" s="735"/>
      <c r="AA717" s="735"/>
      <c r="AB717" s="736"/>
      <c r="AC717" s="735"/>
      <c r="AD717" s="735"/>
      <c r="AE717" s="735"/>
      <c r="AF717" s="735"/>
      <c r="AG717" s="735"/>
      <c r="AH717" s="992"/>
      <c r="AI717" s="993" t="b">
        <f t="shared" si="51"/>
        <v>0</v>
      </c>
      <c r="AJ717" s="735"/>
      <c r="AK717" s="992"/>
      <c r="AL717" s="993" t="b">
        <f t="shared" si="52"/>
        <v>0</v>
      </c>
      <c r="AM717" s="989"/>
      <c r="AN717" s="989"/>
      <c r="AO717" s="989"/>
      <c r="AP717" s="994"/>
      <c r="AQ717" s="993" t="b">
        <f t="shared" si="53"/>
        <v>0</v>
      </c>
      <c r="AR717" s="989"/>
      <c r="AS717" s="989"/>
      <c r="AT717" s="735"/>
      <c r="AU717" s="992"/>
      <c r="AV717" s="993" t="b">
        <f t="shared" si="54"/>
        <v>0</v>
      </c>
      <c r="AW717" s="989"/>
      <c r="AX717" s="989"/>
      <c r="AY717" s="989"/>
      <c r="AZ717" s="735"/>
      <c r="BA717" s="735"/>
      <c r="BB717" s="735"/>
      <c r="BC717" s="735"/>
      <c r="BD717" s="735"/>
      <c r="BE717" s="735"/>
      <c r="BF717" s="995"/>
      <c r="BG717" s="996">
        <f ca="1" t="shared" si="55"/>
        <v>31550</v>
      </c>
      <c r="BH717" s="735"/>
      <c r="BI717" s="735"/>
      <c r="BJ717" s="735"/>
      <c r="BK717" s="864"/>
    </row>
    <row r="718" customHeight="1" spans="1:67">
      <c r="A718" s="734"/>
      <c r="B718" s="735"/>
      <c r="C718" s="983"/>
      <c r="D718" s="864"/>
      <c r="E718" s="735"/>
      <c r="F718" s="737"/>
      <c r="G718" s="736"/>
      <c r="H718" s="736"/>
      <c r="I718" s="986"/>
      <c r="J718" s="736"/>
      <c r="K718" s="734"/>
      <c r="L718" s="986"/>
      <c r="M718" s="736"/>
      <c r="N718" s="987"/>
      <c r="O718" s="771"/>
      <c r="P718" s="984"/>
      <c r="Q718" s="989"/>
      <c r="R718" s="990"/>
      <c r="S718" s="991"/>
      <c r="T718" s="772"/>
      <c r="U718" s="735"/>
      <c r="V718" s="736"/>
      <c r="W718" s="735"/>
      <c r="X718" s="735"/>
      <c r="Y718" s="735"/>
      <c r="Z718" s="735"/>
      <c r="AA718" s="735"/>
      <c r="AB718" s="736"/>
      <c r="AC718" s="735"/>
      <c r="AD718" s="735"/>
      <c r="AE718" s="735"/>
      <c r="AF718" s="735"/>
      <c r="AG718" s="735"/>
      <c r="AH718" s="992"/>
      <c r="AI718" s="993" t="b">
        <f t="shared" si="51"/>
        <v>0</v>
      </c>
      <c r="AJ718" s="735"/>
      <c r="AK718" s="992"/>
      <c r="AL718" s="993" t="b">
        <f t="shared" si="52"/>
        <v>0</v>
      </c>
      <c r="AM718" s="989"/>
      <c r="AN718" s="989"/>
      <c r="AO718" s="989"/>
      <c r="AP718" s="994"/>
      <c r="AQ718" s="993" t="b">
        <f t="shared" si="53"/>
        <v>0</v>
      </c>
      <c r="AR718" s="989"/>
      <c r="AS718" s="989"/>
      <c r="AT718" s="735"/>
      <c r="AU718" s="992"/>
      <c r="AV718" s="993" t="b">
        <f t="shared" si="54"/>
        <v>0</v>
      </c>
      <c r="AW718" s="989"/>
      <c r="AX718" s="989"/>
      <c r="AY718" s="989"/>
      <c r="AZ718" s="735"/>
      <c r="BA718" s="735"/>
      <c r="BB718" s="735"/>
      <c r="BC718" s="735"/>
      <c r="BD718" s="735"/>
      <c r="BE718" s="735"/>
      <c r="BF718" s="995"/>
      <c r="BG718" s="996">
        <f ca="1" t="shared" si="55"/>
        <v>31550</v>
      </c>
      <c r="BH718" s="735"/>
      <c r="BI718" s="735"/>
      <c r="BJ718" s="735"/>
      <c r="BK718" s="864"/>
      <c r="BL718" s="1"/>
      <c r="BM718" s="1"/>
      <c r="BN718" s="1"/>
      <c r="BO718" s="1"/>
    </row>
    <row r="719" customHeight="1" spans="1:67">
      <c r="A719" s="985"/>
      <c r="B719" s="735"/>
      <c r="C719" s="983"/>
      <c r="D719" s="864"/>
      <c r="E719" s="735"/>
      <c r="F719" s="737"/>
      <c r="G719" s="736"/>
      <c r="H719" s="736"/>
      <c r="I719" s="986"/>
      <c r="J719" s="736"/>
      <c r="K719" s="734"/>
      <c r="L719" s="986"/>
      <c r="M719" s="736"/>
      <c r="N719" s="987"/>
      <c r="O719" s="771"/>
      <c r="P719" s="984"/>
      <c r="Q719" s="989"/>
      <c r="R719" s="990"/>
      <c r="S719" s="991"/>
      <c r="T719" s="772"/>
      <c r="U719" s="735"/>
      <c r="V719" s="736"/>
      <c r="W719" s="735"/>
      <c r="X719" s="735"/>
      <c r="Y719" s="735"/>
      <c r="Z719" s="735"/>
      <c r="AA719" s="735"/>
      <c r="AB719" s="736"/>
      <c r="AC719" s="735"/>
      <c r="AD719" s="735"/>
      <c r="AE719" s="735"/>
      <c r="AF719" s="735"/>
      <c r="AG719" s="735"/>
      <c r="AH719" s="992"/>
      <c r="AI719" s="993" t="b">
        <f t="shared" si="51"/>
        <v>0</v>
      </c>
      <c r="AJ719" s="735"/>
      <c r="AK719" s="992"/>
      <c r="AL719" s="993" t="b">
        <f t="shared" si="52"/>
        <v>0</v>
      </c>
      <c r="AM719" s="989"/>
      <c r="AN719" s="989"/>
      <c r="AO719" s="989"/>
      <c r="AP719" s="994"/>
      <c r="AQ719" s="993" t="b">
        <f t="shared" si="53"/>
        <v>0</v>
      </c>
      <c r="AR719" s="989"/>
      <c r="AS719" s="989"/>
      <c r="AT719" s="735"/>
      <c r="AU719" s="992"/>
      <c r="AV719" s="993" t="b">
        <f t="shared" si="54"/>
        <v>0</v>
      </c>
      <c r="AW719" s="989"/>
      <c r="AX719" s="989"/>
      <c r="AY719" s="989"/>
      <c r="AZ719" s="735"/>
      <c r="BA719" s="735"/>
      <c r="BB719" s="735"/>
      <c r="BC719" s="735"/>
      <c r="BD719" s="735"/>
      <c r="BE719" s="735"/>
      <c r="BF719" s="995"/>
      <c r="BG719" s="996">
        <f ca="1" t="shared" si="55"/>
        <v>31550</v>
      </c>
      <c r="BH719" s="735"/>
      <c r="BI719" s="735"/>
      <c r="BJ719" s="735"/>
      <c r="BK719" s="864"/>
      <c r="BL719" s="1"/>
      <c r="BM719" s="1"/>
      <c r="BN719" s="1"/>
      <c r="BO719" s="1"/>
    </row>
    <row r="720" customHeight="1" spans="1:67">
      <c r="A720" s="985"/>
      <c r="B720" s="735"/>
      <c r="C720" s="983"/>
      <c r="D720" s="864"/>
      <c r="E720" s="735"/>
      <c r="F720" s="737"/>
      <c r="G720" s="736"/>
      <c r="H720" s="736"/>
      <c r="I720" s="986"/>
      <c r="J720" s="736"/>
      <c r="K720" s="734"/>
      <c r="L720" s="986"/>
      <c r="M720" s="736"/>
      <c r="N720" s="987"/>
      <c r="O720" s="771"/>
      <c r="P720" s="984"/>
      <c r="Q720" s="989"/>
      <c r="R720" s="990"/>
      <c r="S720" s="991"/>
      <c r="T720" s="772"/>
      <c r="U720" s="735"/>
      <c r="V720" s="736"/>
      <c r="W720" s="735"/>
      <c r="X720" s="735"/>
      <c r="Y720" s="735"/>
      <c r="Z720" s="735"/>
      <c r="AA720" s="735"/>
      <c r="AB720" s="736"/>
      <c r="AC720" s="735"/>
      <c r="AD720" s="735"/>
      <c r="AE720" s="735"/>
      <c r="AF720" s="735"/>
      <c r="AG720" s="735"/>
      <c r="AH720" s="992"/>
      <c r="AI720" s="993" t="b">
        <f t="shared" si="51"/>
        <v>0</v>
      </c>
      <c r="AJ720" s="735"/>
      <c r="AK720" s="992"/>
      <c r="AL720" s="993" t="b">
        <f t="shared" si="52"/>
        <v>0</v>
      </c>
      <c r="AM720" s="989"/>
      <c r="AN720" s="989"/>
      <c r="AO720" s="989"/>
      <c r="AP720" s="994"/>
      <c r="AQ720" s="993" t="b">
        <f t="shared" si="53"/>
        <v>0</v>
      </c>
      <c r="AR720" s="989"/>
      <c r="AS720" s="989"/>
      <c r="AT720" s="735"/>
      <c r="AU720" s="992"/>
      <c r="AV720" s="993" t="b">
        <f t="shared" si="54"/>
        <v>0</v>
      </c>
      <c r="AW720" s="989"/>
      <c r="AX720" s="989"/>
      <c r="AY720" s="989"/>
      <c r="AZ720" s="735"/>
      <c r="BA720" s="735"/>
      <c r="BB720" s="735"/>
      <c r="BC720" s="735"/>
      <c r="BD720" s="735"/>
      <c r="BE720" s="735"/>
      <c r="BF720" s="995"/>
      <c r="BG720" s="996">
        <f ca="1" t="shared" si="55"/>
        <v>31550</v>
      </c>
      <c r="BH720" s="735"/>
      <c r="BI720" s="735"/>
      <c r="BJ720" s="735"/>
      <c r="BK720" s="864"/>
      <c r="BL720" s="1"/>
      <c r="BM720" s="1"/>
      <c r="BN720" s="1"/>
      <c r="BO720" s="1"/>
    </row>
    <row r="721" customHeight="1" spans="1:67">
      <c r="A721" s="734"/>
      <c r="B721" s="735"/>
      <c r="C721" s="983"/>
      <c r="D721" s="864"/>
      <c r="E721" s="735"/>
      <c r="F721" s="737"/>
      <c r="G721" s="736"/>
      <c r="H721" s="736"/>
      <c r="I721" s="986"/>
      <c r="J721" s="736"/>
      <c r="K721" s="734"/>
      <c r="L721" s="986"/>
      <c r="M721" s="736"/>
      <c r="N721" s="987"/>
      <c r="O721" s="771"/>
      <c r="P721" s="984"/>
      <c r="Q721" s="989"/>
      <c r="R721" s="990"/>
      <c r="S721" s="991"/>
      <c r="T721" s="772"/>
      <c r="U721" s="735"/>
      <c r="V721" s="736"/>
      <c r="W721" s="735"/>
      <c r="X721" s="735"/>
      <c r="Y721" s="735"/>
      <c r="Z721" s="735"/>
      <c r="AA721" s="735"/>
      <c r="AB721" s="736"/>
      <c r="AC721" s="735"/>
      <c r="AD721" s="735"/>
      <c r="AE721" s="735"/>
      <c r="AF721" s="735"/>
      <c r="AG721" s="735"/>
      <c r="AH721" s="992"/>
      <c r="AI721" s="993" t="b">
        <f t="shared" si="51"/>
        <v>0</v>
      </c>
      <c r="AJ721" s="735"/>
      <c r="AK721" s="992"/>
      <c r="AL721" s="993" t="b">
        <f t="shared" si="52"/>
        <v>0</v>
      </c>
      <c r="AM721" s="989"/>
      <c r="AN721" s="989"/>
      <c r="AO721" s="989"/>
      <c r="AP721" s="994"/>
      <c r="AQ721" s="993" t="b">
        <f t="shared" si="53"/>
        <v>0</v>
      </c>
      <c r="AR721" s="989"/>
      <c r="AS721" s="989"/>
      <c r="AT721" s="735"/>
      <c r="AU721" s="992"/>
      <c r="AV721" s="993" t="b">
        <f t="shared" si="54"/>
        <v>0</v>
      </c>
      <c r="AW721" s="989"/>
      <c r="AX721" s="989"/>
      <c r="AY721" s="989"/>
      <c r="AZ721" s="735"/>
      <c r="BA721" s="735"/>
      <c r="BB721" s="735"/>
      <c r="BC721" s="735"/>
      <c r="BD721" s="735"/>
      <c r="BE721" s="735"/>
      <c r="BF721" s="995"/>
      <c r="BG721" s="996">
        <f ca="1" t="shared" si="55"/>
        <v>31550</v>
      </c>
      <c r="BH721" s="735"/>
      <c r="BI721" s="735"/>
      <c r="BJ721" s="735"/>
      <c r="BK721" s="864"/>
      <c r="BL721" s="1"/>
      <c r="BM721" s="1"/>
      <c r="BN721" s="1"/>
      <c r="BO721" s="1"/>
    </row>
    <row r="722" customHeight="1" spans="1:67">
      <c r="A722" s="985"/>
      <c r="B722" s="735"/>
      <c r="C722" s="983"/>
      <c r="D722" s="864"/>
      <c r="E722" s="735"/>
      <c r="F722" s="737"/>
      <c r="G722" s="736"/>
      <c r="H722" s="736"/>
      <c r="I722" s="986"/>
      <c r="J722" s="736"/>
      <c r="K722" s="734"/>
      <c r="L722" s="986"/>
      <c r="M722" s="736"/>
      <c r="N722" s="987"/>
      <c r="O722" s="771"/>
      <c r="P722" s="984"/>
      <c r="Q722" s="989"/>
      <c r="R722" s="990"/>
      <c r="S722" s="991"/>
      <c r="T722" s="772"/>
      <c r="U722" s="735"/>
      <c r="V722" s="736"/>
      <c r="W722" s="735"/>
      <c r="X722" s="735"/>
      <c r="Y722" s="735"/>
      <c r="Z722" s="735"/>
      <c r="AA722" s="735"/>
      <c r="AB722" s="736"/>
      <c r="AC722" s="735"/>
      <c r="AD722" s="735"/>
      <c r="AE722" s="735"/>
      <c r="AF722" s="735"/>
      <c r="AG722" s="735"/>
      <c r="AH722" s="992"/>
      <c r="AI722" s="993" t="b">
        <f t="shared" si="51"/>
        <v>0</v>
      </c>
      <c r="AJ722" s="735"/>
      <c r="AK722" s="992"/>
      <c r="AL722" s="993" t="b">
        <f t="shared" si="52"/>
        <v>0</v>
      </c>
      <c r="AM722" s="989"/>
      <c r="AN722" s="989"/>
      <c r="AO722" s="989"/>
      <c r="AP722" s="994"/>
      <c r="AQ722" s="993" t="b">
        <f t="shared" si="53"/>
        <v>0</v>
      </c>
      <c r="AR722" s="989"/>
      <c r="AS722" s="989"/>
      <c r="AT722" s="735"/>
      <c r="AU722" s="992"/>
      <c r="AV722" s="993" t="b">
        <f t="shared" si="54"/>
        <v>0</v>
      </c>
      <c r="AW722" s="989"/>
      <c r="AX722" s="989"/>
      <c r="AY722" s="989"/>
      <c r="AZ722" s="735"/>
      <c r="BA722" s="735"/>
      <c r="BB722" s="735"/>
      <c r="BC722" s="735"/>
      <c r="BD722" s="735"/>
      <c r="BE722" s="735"/>
      <c r="BF722" s="995"/>
      <c r="BG722" s="996">
        <f ca="1" t="shared" si="55"/>
        <v>31550</v>
      </c>
      <c r="BH722" s="735"/>
      <c r="BI722" s="735"/>
      <c r="BJ722" s="735"/>
      <c r="BK722" s="864"/>
      <c r="BL722" s="1"/>
      <c r="BM722" s="1"/>
      <c r="BN722" s="1"/>
      <c r="BO722" s="1"/>
    </row>
    <row r="723" customHeight="1" spans="1:67">
      <c r="A723" s="985"/>
      <c r="B723" s="735"/>
      <c r="C723" s="983"/>
      <c r="D723" s="864"/>
      <c r="E723" s="735"/>
      <c r="F723" s="737"/>
      <c r="G723" s="736"/>
      <c r="H723" s="736"/>
      <c r="I723" s="986"/>
      <c r="J723" s="736"/>
      <c r="K723" s="734"/>
      <c r="L723" s="986"/>
      <c r="M723" s="736"/>
      <c r="N723" s="987"/>
      <c r="O723" s="771"/>
      <c r="P723" s="984"/>
      <c r="Q723" s="989"/>
      <c r="R723" s="990"/>
      <c r="S723" s="991"/>
      <c r="T723" s="772"/>
      <c r="U723" s="735"/>
      <c r="V723" s="736"/>
      <c r="W723" s="735"/>
      <c r="X723" s="735"/>
      <c r="Y723" s="735"/>
      <c r="Z723" s="735"/>
      <c r="AA723" s="735"/>
      <c r="AB723" s="736"/>
      <c r="AC723" s="735"/>
      <c r="AD723" s="735"/>
      <c r="AE723" s="735"/>
      <c r="AF723" s="735"/>
      <c r="AG723" s="735"/>
      <c r="AH723" s="992"/>
      <c r="AI723" s="993" t="b">
        <f t="shared" si="51"/>
        <v>0</v>
      </c>
      <c r="AJ723" s="735"/>
      <c r="AK723" s="992"/>
      <c r="AL723" s="993" t="b">
        <f t="shared" si="52"/>
        <v>0</v>
      </c>
      <c r="AM723" s="989"/>
      <c r="AN723" s="989"/>
      <c r="AO723" s="989"/>
      <c r="AP723" s="994"/>
      <c r="AQ723" s="993" t="b">
        <f t="shared" si="53"/>
        <v>0</v>
      </c>
      <c r="AR723" s="989"/>
      <c r="AS723" s="989"/>
      <c r="AT723" s="735"/>
      <c r="AU723" s="992"/>
      <c r="AV723" s="993" t="b">
        <f t="shared" si="54"/>
        <v>0</v>
      </c>
      <c r="AW723" s="989"/>
      <c r="AX723" s="989"/>
      <c r="AY723" s="989"/>
      <c r="AZ723" s="735"/>
      <c r="BA723" s="735"/>
      <c r="BB723" s="735"/>
      <c r="BC723" s="735"/>
      <c r="BD723" s="735"/>
      <c r="BE723" s="735"/>
      <c r="BF723" s="995"/>
      <c r="BG723" s="996">
        <f ca="1" t="shared" si="55"/>
        <v>31550</v>
      </c>
      <c r="BH723" s="735"/>
      <c r="BI723" s="735"/>
      <c r="BJ723" s="735"/>
      <c r="BK723" s="864"/>
      <c r="BL723" s="1"/>
      <c r="BM723" s="1"/>
      <c r="BN723" s="1"/>
      <c r="BO723" s="1"/>
    </row>
    <row r="724" customHeight="1" spans="1:67">
      <c r="A724" s="734"/>
      <c r="B724" s="735"/>
      <c r="C724" s="983"/>
      <c r="D724" s="864"/>
      <c r="E724" s="735"/>
      <c r="F724" s="737"/>
      <c r="G724" s="736"/>
      <c r="H724" s="736"/>
      <c r="I724" s="986"/>
      <c r="J724" s="736"/>
      <c r="K724" s="734"/>
      <c r="L724" s="986"/>
      <c r="M724" s="736"/>
      <c r="N724" s="987"/>
      <c r="O724" s="771"/>
      <c r="P724" s="984"/>
      <c r="Q724" s="989"/>
      <c r="R724" s="990"/>
      <c r="S724" s="991"/>
      <c r="T724" s="772"/>
      <c r="U724" s="735"/>
      <c r="V724" s="736"/>
      <c r="W724" s="735"/>
      <c r="X724" s="735"/>
      <c r="Y724" s="735"/>
      <c r="Z724" s="735"/>
      <c r="AA724" s="735"/>
      <c r="AB724" s="736"/>
      <c r="AC724" s="735"/>
      <c r="AD724" s="735"/>
      <c r="AE724" s="735"/>
      <c r="AF724" s="735"/>
      <c r="AG724" s="735"/>
      <c r="AH724" s="992"/>
      <c r="AI724" s="993" t="b">
        <f t="shared" si="51"/>
        <v>0</v>
      </c>
      <c r="AJ724" s="735"/>
      <c r="AK724" s="992"/>
      <c r="AL724" s="993" t="b">
        <f t="shared" si="52"/>
        <v>0</v>
      </c>
      <c r="AM724" s="989"/>
      <c r="AN724" s="989"/>
      <c r="AO724" s="989"/>
      <c r="AP724" s="994"/>
      <c r="AQ724" s="993" t="b">
        <f t="shared" si="53"/>
        <v>0</v>
      </c>
      <c r="AR724" s="989"/>
      <c r="AS724" s="989"/>
      <c r="AT724" s="735"/>
      <c r="AU724" s="992"/>
      <c r="AV724" s="993" t="b">
        <f t="shared" si="54"/>
        <v>0</v>
      </c>
      <c r="AW724" s="989"/>
      <c r="AX724" s="989"/>
      <c r="AY724" s="989"/>
      <c r="AZ724" s="735"/>
      <c r="BA724" s="735"/>
      <c r="BB724" s="735"/>
      <c r="BC724" s="735"/>
      <c r="BD724" s="735"/>
      <c r="BE724" s="735"/>
      <c r="BF724" s="995"/>
      <c r="BG724" s="996">
        <f ca="1" t="shared" si="55"/>
        <v>31550</v>
      </c>
      <c r="BH724" s="735"/>
      <c r="BI724" s="735"/>
      <c r="BJ724" s="735"/>
      <c r="BK724" s="864"/>
      <c r="BL724" s="1"/>
      <c r="BM724" s="1"/>
      <c r="BN724" s="1"/>
      <c r="BO724" s="1"/>
    </row>
    <row r="725" customHeight="1" spans="1:67">
      <c r="A725" s="985"/>
      <c r="B725" s="735"/>
      <c r="C725" s="983"/>
      <c r="D725" s="864"/>
      <c r="E725" s="735"/>
      <c r="F725" s="737"/>
      <c r="G725" s="736"/>
      <c r="H725" s="736"/>
      <c r="I725" s="986"/>
      <c r="J725" s="736"/>
      <c r="K725" s="734"/>
      <c r="L725" s="986"/>
      <c r="M725" s="736"/>
      <c r="N725" s="987"/>
      <c r="O725" s="771"/>
      <c r="P725" s="984"/>
      <c r="Q725" s="989"/>
      <c r="R725" s="990"/>
      <c r="S725" s="991"/>
      <c r="T725" s="772"/>
      <c r="U725" s="735"/>
      <c r="V725" s="736"/>
      <c r="W725" s="735"/>
      <c r="X725" s="735"/>
      <c r="Y725" s="735"/>
      <c r="Z725" s="735"/>
      <c r="AA725" s="735"/>
      <c r="AB725" s="736"/>
      <c r="AC725" s="735"/>
      <c r="AD725" s="735"/>
      <c r="AE725" s="735"/>
      <c r="AF725" s="735"/>
      <c r="AG725" s="735"/>
      <c r="AH725" s="992"/>
      <c r="AI725" s="993" t="b">
        <f t="shared" si="51"/>
        <v>0</v>
      </c>
      <c r="AJ725" s="735"/>
      <c r="AK725" s="992"/>
      <c r="AL725" s="993" t="b">
        <f t="shared" si="52"/>
        <v>0</v>
      </c>
      <c r="AM725" s="989"/>
      <c r="AN725" s="989"/>
      <c r="AO725" s="989"/>
      <c r="AP725" s="994"/>
      <c r="AQ725" s="993" t="b">
        <f t="shared" si="53"/>
        <v>0</v>
      </c>
      <c r="AR725" s="989"/>
      <c r="AS725" s="989"/>
      <c r="AT725" s="735"/>
      <c r="AU725" s="992"/>
      <c r="AV725" s="993" t="b">
        <f t="shared" si="54"/>
        <v>0</v>
      </c>
      <c r="AW725" s="989"/>
      <c r="AX725" s="989"/>
      <c r="AY725" s="989"/>
      <c r="AZ725" s="735"/>
      <c r="BA725" s="735"/>
      <c r="BB725" s="735"/>
      <c r="BC725" s="735"/>
      <c r="BD725" s="735"/>
      <c r="BE725" s="735"/>
      <c r="BF725" s="995"/>
      <c r="BG725" s="996">
        <f ca="1" t="shared" si="55"/>
        <v>31550</v>
      </c>
      <c r="BH725" s="735"/>
      <c r="BI725" s="735"/>
      <c r="BJ725" s="735"/>
      <c r="BK725" s="864"/>
      <c r="BL725" s="1"/>
      <c r="BM725" s="1"/>
      <c r="BN725" s="1"/>
      <c r="BO725" s="1"/>
    </row>
    <row r="726" customHeight="1" spans="1:67">
      <c r="A726" s="985"/>
      <c r="B726" s="735"/>
      <c r="C726" s="983"/>
      <c r="D726" s="864"/>
      <c r="E726" s="735"/>
      <c r="F726" s="737"/>
      <c r="G726" s="736"/>
      <c r="H726" s="736"/>
      <c r="I726" s="986"/>
      <c r="J726" s="736"/>
      <c r="K726" s="734"/>
      <c r="L726" s="986"/>
      <c r="M726" s="736"/>
      <c r="N726" s="987"/>
      <c r="O726" s="771"/>
      <c r="P726" s="984"/>
      <c r="Q726" s="989"/>
      <c r="R726" s="990"/>
      <c r="S726" s="991"/>
      <c r="T726" s="772"/>
      <c r="U726" s="735"/>
      <c r="V726" s="736"/>
      <c r="W726" s="735"/>
      <c r="X726" s="735"/>
      <c r="Y726" s="735"/>
      <c r="Z726" s="735"/>
      <c r="AA726" s="735"/>
      <c r="AB726" s="736"/>
      <c r="AC726" s="735"/>
      <c r="AD726" s="735"/>
      <c r="AE726" s="735"/>
      <c r="AF726" s="735"/>
      <c r="AG726" s="735"/>
      <c r="AH726" s="992"/>
      <c r="AI726" s="993" t="b">
        <f t="shared" si="51"/>
        <v>0</v>
      </c>
      <c r="AJ726" s="735"/>
      <c r="AK726" s="992"/>
      <c r="AL726" s="993" t="b">
        <f t="shared" si="52"/>
        <v>0</v>
      </c>
      <c r="AM726" s="989"/>
      <c r="AN726" s="989"/>
      <c r="AO726" s="989"/>
      <c r="AP726" s="994"/>
      <c r="AQ726" s="993" t="b">
        <f t="shared" si="53"/>
        <v>0</v>
      </c>
      <c r="AR726" s="989"/>
      <c r="AS726" s="989"/>
      <c r="AT726" s="735"/>
      <c r="AU726" s="992"/>
      <c r="AV726" s="993" t="b">
        <f t="shared" si="54"/>
        <v>0</v>
      </c>
      <c r="AW726" s="989"/>
      <c r="AX726" s="989"/>
      <c r="AY726" s="989"/>
      <c r="AZ726" s="735"/>
      <c r="BA726" s="735"/>
      <c r="BB726" s="735"/>
      <c r="BC726" s="735"/>
      <c r="BD726" s="735"/>
      <c r="BE726" s="735"/>
      <c r="BF726" s="995"/>
      <c r="BG726" s="996">
        <f ca="1" t="shared" si="55"/>
        <v>31550</v>
      </c>
      <c r="BH726" s="735"/>
      <c r="BI726" s="735"/>
      <c r="BJ726" s="735"/>
      <c r="BK726" s="864"/>
      <c r="BL726" s="1"/>
      <c r="BM726" s="1"/>
      <c r="BN726" s="1"/>
      <c r="BO726" s="1"/>
    </row>
    <row r="727" customHeight="1" spans="1:67">
      <c r="A727" s="734"/>
      <c r="B727" s="735"/>
      <c r="C727" s="983"/>
      <c r="D727" s="864"/>
      <c r="E727" s="735"/>
      <c r="F727" s="737"/>
      <c r="G727" s="736"/>
      <c r="H727" s="736"/>
      <c r="I727" s="986"/>
      <c r="J727" s="736"/>
      <c r="K727" s="734"/>
      <c r="L727" s="986"/>
      <c r="M727" s="736"/>
      <c r="N727" s="987"/>
      <c r="O727" s="771"/>
      <c r="P727" s="984"/>
      <c r="Q727" s="989"/>
      <c r="R727" s="990"/>
      <c r="S727" s="991"/>
      <c r="T727" s="772"/>
      <c r="U727" s="735"/>
      <c r="V727" s="736"/>
      <c r="W727" s="735"/>
      <c r="X727" s="735"/>
      <c r="Y727" s="735"/>
      <c r="Z727" s="735"/>
      <c r="AA727" s="735"/>
      <c r="AB727" s="736"/>
      <c r="AC727" s="735"/>
      <c r="AD727" s="735"/>
      <c r="AE727" s="735"/>
      <c r="AF727" s="735"/>
      <c r="AG727" s="735"/>
      <c r="AH727" s="992"/>
      <c r="AI727" s="993" t="b">
        <f t="shared" si="51"/>
        <v>0</v>
      </c>
      <c r="AJ727" s="735"/>
      <c r="AK727" s="992"/>
      <c r="AL727" s="993" t="b">
        <f t="shared" si="52"/>
        <v>0</v>
      </c>
      <c r="AM727" s="989"/>
      <c r="AN727" s="989"/>
      <c r="AO727" s="989"/>
      <c r="AP727" s="994"/>
      <c r="AQ727" s="993" t="b">
        <f t="shared" si="53"/>
        <v>0</v>
      </c>
      <c r="AR727" s="989"/>
      <c r="AS727" s="989"/>
      <c r="AT727" s="735"/>
      <c r="AU727" s="992"/>
      <c r="AV727" s="993" t="b">
        <f t="shared" si="54"/>
        <v>0</v>
      </c>
      <c r="AW727" s="989"/>
      <c r="AX727" s="989"/>
      <c r="AY727" s="989"/>
      <c r="AZ727" s="735"/>
      <c r="BA727" s="735"/>
      <c r="BB727" s="735"/>
      <c r="BC727" s="735"/>
      <c r="BD727" s="735"/>
      <c r="BE727" s="735"/>
      <c r="BF727" s="995"/>
      <c r="BG727" s="996">
        <f ca="1" t="shared" si="55"/>
        <v>31550</v>
      </c>
      <c r="BH727" s="735"/>
      <c r="BI727" s="735"/>
      <c r="BJ727" s="735"/>
      <c r="BK727" s="864"/>
      <c r="BL727" s="1"/>
      <c r="BM727" s="1"/>
      <c r="BN727" s="1"/>
      <c r="BO727" s="1"/>
    </row>
    <row r="728" customHeight="1" spans="1:67">
      <c r="A728" s="985"/>
      <c r="B728" s="735"/>
      <c r="C728" s="983"/>
      <c r="D728" s="864"/>
      <c r="E728" s="735"/>
      <c r="F728" s="737"/>
      <c r="G728" s="736"/>
      <c r="H728" s="736"/>
      <c r="I728" s="986"/>
      <c r="J728" s="736"/>
      <c r="K728" s="734"/>
      <c r="L728" s="986"/>
      <c r="M728" s="736"/>
      <c r="N728" s="987"/>
      <c r="O728" s="771"/>
      <c r="P728" s="984"/>
      <c r="Q728" s="989"/>
      <c r="R728" s="990"/>
      <c r="S728" s="991"/>
      <c r="T728" s="772"/>
      <c r="U728" s="735"/>
      <c r="V728" s="736"/>
      <c r="W728" s="735"/>
      <c r="X728" s="735"/>
      <c r="Y728" s="735"/>
      <c r="Z728" s="735"/>
      <c r="AA728" s="735"/>
      <c r="AB728" s="736"/>
      <c r="AC728" s="735"/>
      <c r="AD728" s="735"/>
      <c r="AE728" s="735"/>
      <c r="AF728" s="735"/>
      <c r="AG728" s="735"/>
      <c r="AH728" s="992"/>
      <c r="AI728" s="993" t="b">
        <f t="shared" si="51"/>
        <v>0</v>
      </c>
      <c r="AJ728" s="735"/>
      <c r="AK728" s="992"/>
      <c r="AL728" s="993" t="b">
        <f t="shared" si="52"/>
        <v>0</v>
      </c>
      <c r="AM728" s="989"/>
      <c r="AN728" s="989"/>
      <c r="AO728" s="989"/>
      <c r="AP728" s="994"/>
      <c r="AQ728" s="993" t="b">
        <f t="shared" si="53"/>
        <v>0</v>
      </c>
      <c r="AR728" s="989"/>
      <c r="AS728" s="989"/>
      <c r="AT728" s="735"/>
      <c r="AU728" s="992"/>
      <c r="AV728" s="993" t="b">
        <f t="shared" si="54"/>
        <v>0</v>
      </c>
      <c r="AW728" s="989"/>
      <c r="AX728" s="989"/>
      <c r="AY728" s="989"/>
      <c r="AZ728" s="735"/>
      <c r="BA728" s="735"/>
      <c r="BB728" s="735"/>
      <c r="BC728" s="735"/>
      <c r="BD728" s="735"/>
      <c r="BE728" s="735"/>
      <c r="BF728" s="995"/>
      <c r="BG728" s="996">
        <f ca="1" t="shared" si="55"/>
        <v>31550</v>
      </c>
      <c r="BH728" s="735"/>
      <c r="BI728" s="735"/>
      <c r="BJ728" s="735"/>
      <c r="BK728" s="864"/>
      <c r="BL728" s="1"/>
      <c r="BM728" s="1"/>
      <c r="BN728" s="1"/>
      <c r="BO728" s="1"/>
    </row>
    <row r="729" customHeight="1" spans="1:67">
      <c r="A729" s="985"/>
      <c r="B729" s="735"/>
      <c r="C729" s="983"/>
      <c r="D729" s="864"/>
      <c r="E729" s="735"/>
      <c r="F729" s="737"/>
      <c r="G729" s="736"/>
      <c r="H729" s="736"/>
      <c r="I729" s="986"/>
      <c r="J729" s="736"/>
      <c r="K729" s="734"/>
      <c r="L729" s="986"/>
      <c r="M729" s="736"/>
      <c r="N729" s="987"/>
      <c r="O729" s="771"/>
      <c r="P729" s="984"/>
      <c r="Q729" s="989"/>
      <c r="R729" s="990"/>
      <c r="S729" s="991"/>
      <c r="T729" s="772"/>
      <c r="U729" s="735"/>
      <c r="V729" s="736"/>
      <c r="W729" s="735"/>
      <c r="X729" s="735"/>
      <c r="Y729" s="735"/>
      <c r="Z729" s="735"/>
      <c r="AA729" s="735"/>
      <c r="AB729" s="736"/>
      <c r="AC729" s="735"/>
      <c r="AD729" s="735"/>
      <c r="AE729" s="735"/>
      <c r="AF729" s="735"/>
      <c r="AG729" s="735"/>
      <c r="AH729" s="992"/>
      <c r="AI729" s="993" t="b">
        <f t="shared" si="51"/>
        <v>0</v>
      </c>
      <c r="AJ729" s="735"/>
      <c r="AK729" s="992"/>
      <c r="AL729" s="993" t="b">
        <f t="shared" si="52"/>
        <v>0</v>
      </c>
      <c r="AM729" s="989"/>
      <c r="AN729" s="989"/>
      <c r="AO729" s="989"/>
      <c r="AP729" s="994"/>
      <c r="AQ729" s="993" t="b">
        <f t="shared" si="53"/>
        <v>0</v>
      </c>
      <c r="AR729" s="989"/>
      <c r="AS729" s="989"/>
      <c r="AT729" s="735"/>
      <c r="AU729" s="992"/>
      <c r="AV729" s="993" t="b">
        <f t="shared" si="54"/>
        <v>0</v>
      </c>
      <c r="AW729" s="989"/>
      <c r="AX729" s="989"/>
      <c r="AY729" s="989"/>
      <c r="AZ729" s="735"/>
      <c r="BA729" s="735"/>
      <c r="BB729" s="735"/>
      <c r="BC729" s="735"/>
      <c r="BD729" s="735"/>
      <c r="BE729" s="735"/>
      <c r="BF729" s="995"/>
      <c r="BG729" s="996">
        <f ca="1" t="shared" si="55"/>
        <v>31550</v>
      </c>
      <c r="BH729" s="735"/>
      <c r="BI729" s="735"/>
      <c r="BJ729" s="735"/>
      <c r="BK729" s="864"/>
      <c r="BL729" s="1"/>
      <c r="BM729" s="1"/>
      <c r="BN729" s="1"/>
      <c r="BO729" s="1"/>
    </row>
    <row r="730" customHeight="1" spans="1:67">
      <c r="A730" s="734"/>
      <c r="B730" s="735"/>
      <c r="C730" s="983"/>
      <c r="D730" s="864"/>
      <c r="E730" s="735"/>
      <c r="F730" s="737"/>
      <c r="G730" s="736"/>
      <c r="H730" s="736"/>
      <c r="I730" s="986"/>
      <c r="J730" s="736"/>
      <c r="K730" s="734"/>
      <c r="L730" s="986"/>
      <c r="M730" s="736"/>
      <c r="N730" s="987"/>
      <c r="O730" s="771"/>
      <c r="P730" s="984"/>
      <c r="Q730" s="989"/>
      <c r="R730" s="990"/>
      <c r="S730" s="991"/>
      <c r="T730" s="772"/>
      <c r="U730" s="735"/>
      <c r="V730" s="736"/>
      <c r="W730" s="735"/>
      <c r="X730" s="735"/>
      <c r="Y730" s="735"/>
      <c r="Z730" s="735"/>
      <c r="AA730" s="735"/>
      <c r="AB730" s="736"/>
      <c r="AC730" s="735"/>
      <c r="AD730" s="735"/>
      <c r="AE730" s="735"/>
      <c r="AF730" s="735"/>
      <c r="AG730" s="735"/>
      <c r="AH730" s="992"/>
      <c r="AI730" s="993" t="b">
        <f t="shared" si="51"/>
        <v>0</v>
      </c>
      <c r="AJ730" s="735"/>
      <c r="AK730" s="992"/>
      <c r="AL730" s="993" t="b">
        <f t="shared" si="52"/>
        <v>0</v>
      </c>
      <c r="AM730" s="989"/>
      <c r="AN730" s="989"/>
      <c r="AO730" s="989"/>
      <c r="AP730" s="994"/>
      <c r="AQ730" s="993" t="b">
        <f t="shared" si="53"/>
        <v>0</v>
      </c>
      <c r="AR730" s="989"/>
      <c r="AS730" s="989"/>
      <c r="AT730" s="735"/>
      <c r="AU730" s="992"/>
      <c r="AV730" s="993" t="b">
        <f t="shared" si="54"/>
        <v>0</v>
      </c>
      <c r="AW730" s="989"/>
      <c r="AX730" s="989"/>
      <c r="AY730" s="989"/>
      <c r="AZ730" s="735"/>
      <c r="BA730" s="735"/>
      <c r="BB730" s="735"/>
      <c r="BC730" s="735"/>
      <c r="BD730" s="735"/>
      <c r="BE730" s="735"/>
      <c r="BF730" s="995"/>
      <c r="BG730" s="996">
        <f ca="1" t="shared" si="55"/>
        <v>31550</v>
      </c>
      <c r="BH730" s="735"/>
      <c r="BI730" s="735"/>
      <c r="BJ730" s="735"/>
      <c r="BK730" s="864"/>
      <c r="BL730" s="1"/>
      <c r="BM730" s="1"/>
      <c r="BN730" s="1"/>
      <c r="BO730" s="1"/>
    </row>
    <row r="731" customHeight="1" spans="1:67">
      <c r="A731" s="985"/>
      <c r="B731" s="735"/>
      <c r="C731" s="983"/>
      <c r="D731" s="864"/>
      <c r="E731" s="735"/>
      <c r="F731" s="737"/>
      <c r="G731" s="736"/>
      <c r="H731" s="736"/>
      <c r="I731" s="986"/>
      <c r="J731" s="736"/>
      <c r="K731" s="734"/>
      <c r="L731" s="986"/>
      <c r="M731" s="736"/>
      <c r="N731" s="987"/>
      <c r="O731" s="771"/>
      <c r="P731" s="984"/>
      <c r="Q731" s="989"/>
      <c r="R731" s="990"/>
      <c r="S731" s="991"/>
      <c r="T731" s="772"/>
      <c r="U731" s="735"/>
      <c r="V731" s="736"/>
      <c r="W731" s="735"/>
      <c r="X731" s="735"/>
      <c r="Y731" s="735"/>
      <c r="Z731" s="735"/>
      <c r="AA731" s="735"/>
      <c r="AB731" s="736"/>
      <c r="AC731" s="735"/>
      <c r="AD731" s="735"/>
      <c r="AE731" s="735"/>
      <c r="AF731" s="735"/>
      <c r="AG731" s="735"/>
      <c r="AH731" s="992"/>
      <c r="AI731" s="993" t="b">
        <f t="shared" si="51"/>
        <v>0</v>
      </c>
      <c r="AJ731" s="735"/>
      <c r="AK731" s="992"/>
      <c r="AL731" s="993" t="b">
        <f t="shared" si="52"/>
        <v>0</v>
      </c>
      <c r="AM731" s="989"/>
      <c r="AN731" s="989"/>
      <c r="AO731" s="989"/>
      <c r="AP731" s="994"/>
      <c r="AQ731" s="993" t="b">
        <f t="shared" si="53"/>
        <v>0</v>
      </c>
      <c r="AR731" s="989"/>
      <c r="AS731" s="989"/>
      <c r="AT731" s="735"/>
      <c r="AU731" s="992"/>
      <c r="AV731" s="993" t="b">
        <f t="shared" si="54"/>
        <v>0</v>
      </c>
      <c r="AW731" s="989"/>
      <c r="AX731" s="989"/>
      <c r="AY731" s="989"/>
      <c r="AZ731" s="735"/>
      <c r="BA731" s="735"/>
      <c r="BB731" s="735"/>
      <c r="BC731" s="735"/>
      <c r="BD731" s="735"/>
      <c r="BE731" s="735"/>
      <c r="BF731" s="995"/>
      <c r="BG731" s="996">
        <f ca="1" t="shared" si="55"/>
        <v>31550</v>
      </c>
      <c r="BH731" s="735"/>
      <c r="BI731" s="735"/>
      <c r="BJ731" s="735"/>
      <c r="BK731" s="864"/>
      <c r="BL731" s="1"/>
      <c r="BM731" s="1"/>
      <c r="BN731" s="1"/>
      <c r="BO731" s="1"/>
    </row>
    <row r="732" customHeight="1" spans="1:67">
      <c r="A732" s="985"/>
      <c r="B732" s="735"/>
      <c r="C732" s="983"/>
      <c r="D732" s="864"/>
      <c r="E732" s="735"/>
      <c r="F732" s="737"/>
      <c r="G732" s="736"/>
      <c r="H732" s="736"/>
      <c r="I732" s="986"/>
      <c r="J732" s="736"/>
      <c r="K732" s="734"/>
      <c r="L732" s="986"/>
      <c r="M732" s="736"/>
      <c r="N732" s="987"/>
      <c r="O732" s="771"/>
      <c r="P732" s="984"/>
      <c r="Q732" s="989"/>
      <c r="R732" s="990"/>
      <c r="S732" s="991"/>
      <c r="T732" s="772"/>
      <c r="U732" s="735"/>
      <c r="V732" s="736"/>
      <c r="W732" s="735"/>
      <c r="X732" s="735"/>
      <c r="Y732" s="735"/>
      <c r="Z732" s="735"/>
      <c r="AA732" s="735"/>
      <c r="AB732" s="736"/>
      <c r="AC732" s="735"/>
      <c r="AD732" s="735"/>
      <c r="AE732" s="735"/>
      <c r="AF732" s="735"/>
      <c r="AG732" s="735"/>
      <c r="AH732" s="992"/>
      <c r="AI732" s="993" t="b">
        <f t="shared" si="51"/>
        <v>0</v>
      </c>
      <c r="AJ732" s="735"/>
      <c r="AK732" s="992"/>
      <c r="AL732" s="993" t="b">
        <f t="shared" si="52"/>
        <v>0</v>
      </c>
      <c r="AM732" s="989"/>
      <c r="AN732" s="989"/>
      <c r="AO732" s="989"/>
      <c r="AP732" s="994"/>
      <c r="AQ732" s="993" t="b">
        <f t="shared" si="53"/>
        <v>0</v>
      </c>
      <c r="AR732" s="989"/>
      <c r="AS732" s="989"/>
      <c r="AT732" s="735"/>
      <c r="AU732" s="992"/>
      <c r="AV732" s="993" t="b">
        <f t="shared" si="54"/>
        <v>0</v>
      </c>
      <c r="AW732" s="989"/>
      <c r="AX732" s="989"/>
      <c r="AY732" s="989"/>
      <c r="AZ732" s="735"/>
      <c r="BA732" s="735"/>
      <c r="BB732" s="735"/>
      <c r="BC732" s="735"/>
      <c r="BD732" s="735"/>
      <c r="BE732" s="735"/>
      <c r="BF732" s="995"/>
      <c r="BG732" s="996">
        <f ca="1" t="shared" si="55"/>
        <v>31550</v>
      </c>
      <c r="BH732" s="735"/>
      <c r="BI732" s="735"/>
      <c r="BJ732" s="735"/>
      <c r="BK732" s="864"/>
      <c r="BL732" s="1"/>
      <c r="BM732" s="1"/>
      <c r="BN732" s="1"/>
      <c r="BO732" s="1"/>
    </row>
    <row r="733" customHeight="1" spans="1:67">
      <c r="A733" s="734"/>
      <c r="B733" s="735"/>
      <c r="C733" s="983"/>
      <c r="D733" s="864"/>
      <c r="E733" s="735"/>
      <c r="F733" s="737"/>
      <c r="G733" s="736"/>
      <c r="H733" s="736"/>
      <c r="I733" s="986"/>
      <c r="J733" s="736"/>
      <c r="K733" s="734"/>
      <c r="L733" s="986"/>
      <c r="M733" s="736"/>
      <c r="N733" s="987"/>
      <c r="O733" s="771"/>
      <c r="P733" s="984"/>
      <c r="Q733" s="989"/>
      <c r="R733" s="990"/>
      <c r="S733" s="991"/>
      <c r="T733" s="772"/>
      <c r="U733" s="735"/>
      <c r="V733" s="736"/>
      <c r="W733" s="735"/>
      <c r="X733" s="735"/>
      <c r="Y733" s="735"/>
      <c r="Z733" s="735"/>
      <c r="AA733" s="735"/>
      <c r="AB733" s="736"/>
      <c r="AC733" s="735"/>
      <c r="AD733" s="735"/>
      <c r="AE733" s="735"/>
      <c r="AF733" s="735"/>
      <c r="AG733" s="735"/>
      <c r="AH733" s="992"/>
      <c r="AI733" s="993" t="b">
        <f t="shared" si="51"/>
        <v>0</v>
      </c>
      <c r="AJ733" s="735"/>
      <c r="AK733" s="992"/>
      <c r="AL733" s="993" t="b">
        <f t="shared" si="52"/>
        <v>0</v>
      </c>
      <c r="AM733" s="989"/>
      <c r="AN733" s="989"/>
      <c r="AO733" s="989"/>
      <c r="AP733" s="994"/>
      <c r="AQ733" s="993" t="b">
        <f t="shared" si="53"/>
        <v>0</v>
      </c>
      <c r="AR733" s="989"/>
      <c r="AS733" s="989"/>
      <c r="AT733" s="735"/>
      <c r="AU733" s="992"/>
      <c r="AV733" s="993" t="b">
        <f t="shared" si="54"/>
        <v>0</v>
      </c>
      <c r="AW733" s="989"/>
      <c r="AX733" s="989"/>
      <c r="AY733" s="989"/>
      <c r="AZ733" s="735"/>
      <c r="BA733" s="735"/>
      <c r="BB733" s="735"/>
      <c r="BC733" s="735"/>
      <c r="BD733" s="735"/>
      <c r="BE733" s="735"/>
      <c r="BF733" s="995"/>
      <c r="BG733" s="996">
        <f ca="1" t="shared" si="55"/>
        <v>31550</v>
      </c>
      <c r="BH733" s="735"/>
      <c r="BI733" s="735"/>
      <c r="BJ733" s="735"/>
      <c r="BK733" s="864"/>
      <c r="BL733" s="1"/>
      <c r="BM733" s="1"/>
      <c r="BN733" s="1"/>
      <c r="BO733" s="1"/>
    </row>
    <row r="734" customHeight="1" spans="1:67">
      <c r="A734" s="985"/>
      <c r="B734" s="735"/>
      <c r="C734" s="983"/>
      <c r="D734" s="864"/>
      <c r="E734" s="735"/>
      <c r="F734" s="737"/>
      <c r="G734" s="736"/>
      <c r="H734" s="736"/>
      <c r="I734" s="986"/>
      <c r="J734" s="736"/>
      <c r="K734" s="734"/>
      <c r="L734" s="986"/>
      <c r="M734" s="736"/>
      <c r="N734" s="987"/>
      <c r="O734" s="771"/>
      <c r="P734" s="984"/>
      <c r="Q734" s="989"/>
      <c r="R734" s="990"/>
      <c r="S734" s="991"/>
      <c r="T734" s="772"/>
      <c r="U734" s="735"/>
      <c r="V734" s="736"/>
      <c r="W734" s="735"/>
      <c r="X734" s="735"/>
      <c r="Y734" s="735"/>
      <c r="Z734" s="735"/>
      <c r="AA734" s="735"/>
      <c r="AB734" s="736"/>
      <c r="AC734" s="735"/>
      <c r="AD734" s="735"/>
      <c r="AE734" s="735"/>
      <c r="AF734" s="735"/>
      <c r="AG734" s="735"/>
      <c r="AH734" s="992"/>
      <c r="AI734" s="993" t="b">
        <f t="shared" si="51"/>
        <v>0</v>
      </c>
      <c r="AJ734" s="735"/>
      <c r="AK734" s="992"/>
      <c r="AL734" s="993" t="b">
        <f t="shared" si="52"/>
        <v>0</v>
      </c>
      <c r="AM734" s="989"/>
      <c r="AN734" s="989"/>
      <c r="AO734" s="989"/>
      <c r="AP734" s="994"/>
      <c r="AQ734" s="993" t="b">
        <f t="shared" si="53"/>
        <v>0</v>
      </c>
      <c r="AR734" s="989"/>
      <c r="AS734" s="989"/>
      <c r="AT734" s="735"/>
      <c r="AU734" s="992"/>
      <c r="AV734" s="993" t="b">
        <f t="shared" si="54"/>
        <v>0</v>
      </c>
      <c r="AW734" s="989"/>
      <c r="AX734" s="989"/>
      <c r="AY734" s="989"/>
      <c r="AZ734" s="735"/>
      <c r="BA734" s="735"/>
      <c r="BB734" s="735"/>
      <c r="BC734" s="735"/>
      <c r="BD734" s="735"/>
      <c r="BE734" s="735"/>
      <c r="BF734" s="995"/>
      <c r="BG734" s="996">
        <f ca="1" t="shared" si="55"/>
        <v>31550</v>
      </c>
      <c r="BH734" s="735"/>
      <c r="BI734" s="735"/>
      <c r="BJ734" s="735"/>
      <c r="BK734" s="864"/>
      <c r="BL734" s="1"/>
      <c r="BM734" s="1"/>
      <c r="BN734" s="1"/>
      <c r="BO734" s="1"/>
    </row>
    <row r="735" customHeight="1" spans="1:67">
      <c r="A735" s="985"/>
      <c r="B735" s="735"/>
      <c r="C735" s="983"/>
      <c r="D735" s="864"/>
      <c r="E735" s="735"/>
      <c r="F735" s="737"/>
      <c r="G735" s="736"/>
      <c r="H735" s="736"/>
      <c r="I735" s="986"/>
      <c r="J735" s="736"/>
      <c r="K735" s="734"/>
      <c r="L735" s="986"/>
      <c r="M735" s="736"/>
      <c r="N735" s="987"/>
      <c r="O735" s="771"/>
      <c r="P735" s="984"/>
      <c r="Q735" s="989"/>
      <c r="R735" s="990"/>
      <c r="S735" s="991"/>
      <c r="T735" s="772"/>
      <c r="U735" s="735"/>
      <c r="V735" s="736"/>
      <c r="W735" s="735"/>
      <c r="X735" s="735"/>
      <c r="Y735" s="735"/>
      <c r="Z735" s="735"/>
      <c r="AA735" s="735"/>
      <c r="AB735" s="736"/>
      <c r="AC735" s="735"/>
      <c r="AD735" s="735"/>
      <c r="AE735" s="735"/>
      <c r="AF735" s="735"/>
      <c r="AG735" s="735"/>
      <c r="AH735" s="992"/>
      <c r="AI735" s="993" t="b">
        <f t="shared" si="51"/>
        <v>0</v>
      </c>
      <c r="AJ735" s="735"/>
      <c r="AK735" s="992"/>
      <c r="AL735" s="993" t="b">
        <f t="shared" si="52"/>
        <v>0</v>
      </c>
      <c r="AM735" s="989"/>
      <c r="AN735" s="989"/>
      <c r="AO735" s="989"/>
      <c r="AP735" s="994"/>
      <c r="AQ735" s="993" t="b">
        <f t="shared" si="53"/>
        <v>0</v>
      </c>
      <c r="AR735" s="989"/>
      <c r="AS735" s="989"/>
      <c r="AT735" s="735"/>
      <c r="AU735" s="992"/>
      <c r="AV735" s="993" t="b">
        <f t="shared" si="54"/>
        <v>0</v>
      </c>
      <c r="AW735" s="989"/>
      <c r="AX735" s="989"/>
      <c r="AY735" s="989"/>
      <c r="AZ735" s="735"/>
      <c r="BA735" s="735"/>
      <c r="BB735" s="735"/>
      <c r="BC735" s="735"/>
      <c r="BD735" s="735"/>
      <c r="BE735" s="735"/>
      <c r="BF735" s="995"/>
      <c r="BG735" s="996">
        <f ca="1" t="shared" si="55"/>
        <v>31550</v>
      </c>
      <c r="BH735" s="735"/>
      <c r="BI735" s="735"/>
      <c r="BJ735" s="735"/>
      <c r="BK735" s="864"/>
      <c r="BL735" s="1"/>
      <c r="BM735" s="1"/>
      <c r="BN735" s="1"/>
      <c r="BO735" s="1"/>
    </row>
    <row r="736" customHeight="1" spans="1:67">
      <c r="A736" s="734"/>
      <c r="B736" s="735"/>
      <c r="C736" s="983"/>
      <c r="D736" s="864"/>
      <c r="E736" s="735"/>
      <c r="F736" s="737"/>
      <c r="G736" s="736"/>
      <c r="H736" s="736"/>
      <c r="I736" s="986"/>
      <c r="J736" s="736"/>
      <c r="K736" s="734"/>
      <c r="L736" s="986"/>
      <c r="M736" s="736"/>
      <c r="N736" s="987"/>
      <c r="O736" s="771"/>
      <c r="P736" s="984"/>
      <c r="Q736" s="989"/>
      <c r="R736" s="990"/>
      <c r="S736" s="991"/>
      <c r="T736" s="772"/>
      <c r="U736" s="735"/>
      <c r="V736" s="736"/>
      <c r="W736" s="735"/>
      <c r="X736" s="735"/>
      <c r="Y736" s="735"/>
      <c r="Z736" s="735"/>
      <c r="AA736" s="735"/>
      <c r="AB736" s="736"/>
      <c r="AC736" s="735"/>
      <c r="AD736" s="735"/>
      <c r="AE736" s="735"/>
      <c r="AF736" s="735"/>
      <c r="AG736" s="735"/>
      <c r="AH736" s="992"/>
      <c r="AI736" s="993" t="b">
        <f t="shared" si="51"/>
        <v>0</v>
      </c>
      <c r="AJ736" s="735"/>
      <c r="AK736" s="992"/>
      <c r="AL736" s="993" t="b">
        <f t="shared" si="52"/>
        <v>0</v>
      </c>
      <c r="AM736" s="989"/>
      <c r="AN736" s="989"/>
      <c r="AO736" s="989"/>
      <c r="AP736" s="994"/>
      <c r="AQ736" s="993" t="b">
        <f t="shared" si="53"/>
        <v>0</v>
      </c>
      <c r="AR736" s="989"/>
      <c r="AS736" s="989"/>
      <c r="AT736" s="735"/>
      <c r="AU736" s="992"/>
      <c r="AV736" s="993" t="b">
        <f t="shared" si="54"/>
        <v>0</v>
      </c>
      <c r="AW736" s="989"/>
      <c r="AX736" s="989"/>
      <c r="AY736" s="989"/>
      <c r="AZ736" s="735"/>
      <c r="BA736" s="735"/>
      <c r="BB736" s="735"/>
      <c r="BC736" s="735"/>
      <c r="BD736" s="735"/>
      <c r="BE736" s="735"/>
      <c r="BF736" s="995"/>
      <c r="BG736" s="996">
        <f ca="1" t="shared" si="55"/>
        <v>31550</v>
      </c>
      <c r="BH736" s="735"/>
      <c r="BI736" s="735"/>
      <c r="BJ736" s="735"/>
      <c r="BK736" s="864"/>
      <c r="BL736" s="1"/>
      <c r="BM736" s="1"/>
      <c r="BN736" s="1"/>
      <c r="BO736" s="1"/>
    </row>
    <row r="737" customHeight="1" spans="1:67">
      <c r="A737" s="985"/>
      <c r="B737" s="735"/>
      <c r="C737" s="983"/>
      <c r="D737" s="864"/>
      <c r="E737" s="735"/>
      <c r="F737" s="737"/>
      <c r="G737" s="736"/>
      <c r="H737" s="736"/>
      <c r="I737" s="986"/>
      <c r="J737" s="736"/>
      <c r="K737" s="734"/>
      <c r="L737" s="986"/>
      <c r="M737" s="736"/>
      <c r="N737" s="987"/>
      <c r="O737" s="771"/>
      <c r="P737" s="984"/>
      <c r="Q737" s="989"/>
      <c r="R737" s="990"/>
      <c r="S737" s="991"/>
      <c r="T737" s="772"/>
      <c r="U737" s="735"/>
      <c r="V737" s="736"/>
      <c r="W737" s="735"/>
      <c r="X737" s="735"/>
      <c r="Y737" s="735"/>
      <c r="Z737" s="735"/>
      <c r="AA737" s="735"/>
      <c r="AB737" s="736"/>
      <c r="AC737" s="735"/>
      <c r="AD737" s="735"/>
      <c r="AE737" s="735"/>
      <c r="AF737" s="735"/>
      <c r="AG737" s="735"/>
      <c r="AH737" s="992"/>
      <c r="AI737" s="993" t="b">
        <f t="shared" si="51"/>
        <v>0</v>
      </c>
      <c r="AJ737" s="735"/>
      <c r="AK737" s="992"/>
      <c r="AL737" s="993" t="b">
        <f t="shared" si="52"/>
        <v>0</v>
      </c>
      <c r="AM737" s="989"/>
      <c r="AN737" s="989"/>
      <c r="AO737" s="989"/>
      <c r="AP737" s="994"/>
      <c r="AQ737" s="993" t="b">
        <f t="shared" si="53"/>
        <v>0</v>
      </c>
      <c r="AR737" s="989"/>
      <c r="AS737" s="989"/>
      <c r="AT737" s="735"/>
      <c r="AU737" s="992"/>
      <c r="AV737" s="993" t="b">
        <f t="shared" si="54"/>
        <v>0</v>
      </c>
      <c r="AW737" s="989"/>
      <c r="AX737" s="989"/>
      <c r="AY737" s="989"/>
      <c r="AZ737" s="735"/>
      <c r="BA737" s="735"/>
      <c r="BB737" s="735"/>
      <c r="BC737" s="735"/>
      <c r="BD737" s="735"/>
      <c r="BE737" s="735"/>
      <c r="BF737" s="995"/>
      <c r="BG737" s="996">
        <f ca="1" t="shared" si="55"/>
        <v>31550</v>
      </c>
      <c r="BH737" s="735"/>
      <c r="BI737" s="735"/>
      <c r="BJ737" s="735"/>
      <c r="BK737" s="864"/>
      <c r="BL737" s="1"/>
      <c r="BM737" s="1"/>
      <c r="BN737" s="1"/>
      <c r="BO737" s="1"/>
    </row>
    <row r="738" customHeight="1" spans="1:67">
      <c r="A738" s="985"/>
      <c r="B738" s="735"/>
      <c r="C738" s="983"/>
      <c r="D738" s="864"/>
      <c r="E738" s="735"/>
      <c r="F738" s="737"/>
      <c r="G738" s="736"/>
      <c r="H738" s="736"/>
      <c r="I738" s="986"/>
      <c r="J738" s="736"/>
      <c r="K738" s="734"/>
      <c r="L738" s="986"/>
      <c r="M738" s="736"/>
      <c r="N738" s="987"/>
      <c r="O738" s="771"/>
      <c r="P738" s="984"/>
      <c r="Q738" s="989"/>
      <c r="R738" s="990"/>
      <c r="S738" s="991"/>
      <c r="T738" s="772"/>
      <c r="U738" s="735"/>
      <c r="V738" s="736"/>
      <c r="W738" s="735"/>
      <c r="X738" s="735"/>
      <c r="Y738" s="735"/>
      <c r="Z738" s="735"/>
      <c r="AA738" s="735"/>
      <c r="AB738" s="736"/>
      <c r="AC738" s="735"/>
      <c r="AD738" s="735"/>
      <c r="AE738" s="735"/>
      <c r="AF738" s="735"/>
      <c r="AG738" s="735"/>
      <c r="AH738" s="992"/>
      <c r="AI738" s="993" t="b">
        <f t="shared" si="51"/>
        <v>0</v>
      </c>
      <c r="AJ738" s="735"/>
      <c r="AK738" s="992"/>
      <c r="AL738" s="993" t="b">
        <f t="shared" si="52"/>
        <v>0</v>
      </c>
      <c r="AM738" s="989"/>
      <c r="AN738" s="989"/>
      <c r="AO738" s="989"/>
      <c r="AP738" s="994"/>
      <c r="AQ738" s="993" t="b">
        <f t="shared" si="53"/>
        <v>0</v>
      </c>
      <c r="AR738" s="989"/>
      <c r="AS738" s="989"/>
      <c r="AT738" s="735"/>
      <c r="AU738" s="992"/>
      <c r="AV738" s="993" t="b">
        <f t="shared" si="54"/>
        <v>0</v>
      </c>
      <c r="AW738" s="989"/>
      <c r="AX738" s="989"/>
      <c r="AY738" s="989"/>
      <c r="AZ738" s="735"/>
      <c r="BA738" s="735"/>
      <c r="BB738" s="735"/>
      <c r="BC738" s="735"/>
      <c r="BD738" s="735"/>
      <c r="BE738" s="735"/>
      <c r="BF738" s="995"/>
      <c r="BG738" s="996">
        <f ca="1" t="shared" si="55"/>
        <v>31550</v>
      </c>
      <c r="BH738" s="735"/>
      <c r="BI738" s="735"/>
      <c r="BJ738" s="735"/>
      <c r="BK738" s="864"/>
      <c r="BL738" s="1"/>
      <c r="BM738" s="1"/>
      <c r="BN738" s="1"/>
      <c r="BO738" s="1"/>
    </row>
    <row r="739" customHeight="1" spans="1:67">
      <c r="A739" s="734"/>
      <c r="B739" s="735"/>
      <c r="C739" s="983"/>
      <c r="D739" s="864"/>
      <c r="E739" s="735"/>
      <c r="F739" s="737"/>
      <c r="G739" s="736"/>
      <c r="H739" s="736"/>
      <c r="I739" s="986"/>
      <c r="J739" s="736"/>
      <c r="K739" s="734"/>
      <c r="L739" s="986"/>
      <c r="M739" s="736"/>
      <c r="N739" s="987"/>
      <c r="O739" s="771"/>
      <c r="P739" s="984"/>
      <c r="Q739" s="989"/>
      <c r="R739" s="990"/>
      <c r="S739" s="991"/>
      <c r="T739" s="772"/>
      <c r="U739" s="735"/>
      <c r="V739" s="736"/>
      <c r="W739" s="735"/>
      <c r="X739" s="735"/>
      <c r="Y739" s="735"/>
      <c r="Z739" s="735"/>
      <c r="AA739" s="735"/>
      <c r="AB739" s="736"/>
      <c r="AC739" s="735"/>
      <c r="AD739" s="735"/>
      <c r="AE739" s="735"/>
      <c r="AF739" s="735"/>
      <c r="AG739" s="735"/>
      <c r="AH739" s="992"/>
      <c r="AI739" s="993" t="b">
        <f t="shared" si="51"/>
        <v>0</v>
      </c>
      <c r="AJ739" s="735"/>
      <c r="AK739" s="992"/>
      <c r="AL739" s="993" t="b">
        <f t="shared" si="52"/>
        <v>0</v>
      </c>
      <c r="AM739" s="989"/>
      <c r="AN739" s="989"/>
      <c r="AO739" s="989"/>
      <c r="AP739" s="994"/>
      <c r="AQ739" s="993" t="b">
        <f t="shared" si="53"/>
        <v>0</v>
      </c>
      <c r="AR739" s="989"/>
      <c r="AS739" s="989"/>
      <c r="AT739" s="735"/>
      <c r="AU739" s="992"/>
      <c r="AV739" s="993" t="b">
        <f t="shared" si="54"/>
        <v>0</v>
      </c>
      <c r="AW739" s="989"/>
      <c r="AX739" s="989"/>
      <c r="AY739" s="989"/>
      <c r="AZ739" s="735"/>
      <c r="BA739" s="735"/>
      <c r="BB739" s="735"/>
      <c r="BC739" s="735"/>
      <c r="BD739" s="735"/>
      <c r="BE739" s="735"/>
      <c r="BF739" s="995"/>
      <c r="BG739" s="996">
        <f ca="1" t="shared" si="55"/>
        <v>31550</v>
      </c>
      <c r="BH739" s="735"/>
      <c r="BI739" s="735"/>
      <c r="BJ739" s="735"/>
      <c r="BK739" s="864"/>
      <c r="BL739" s="1"/>
      <c r="BM739" s="1"/>
      <c r="BN739" s="1"/>
      <c r="BO739" s="1"/>
    </row>
    <row r="740" customHeight="1" spans="1:67">
      <c r="A740" s="985"/>
      <c r="B740" s="735"/>
      <c r="C740" s="983"/>
      <c r="D740" s="864"/>
      <c r="E740" s="735"/>
      <c r="F740" s="737"/>
      <c r="G740" s="736"/>
      <c r="H740" s="736"/>
      <c r="I740" s="986"/>
      <c r="J740" s="736"/>
      <c r="K740" s="734"/>
      <c r="L740" s="986"/>
      <c r="M740" s="736"/>
      <c r="N740" s="987"/>
      <c r="O740" s="771"/>
      <c r="P740" s="984"/>
      <c r="Q740" s="989"/>
      <c r="R740" s="990"/>
      <c r="S740" s="991"/>
      <c r="T740" s="772"/>
      <c r="U740" s="735"/>
      <c r="V740" s="736"/>
      <c r="W740" s="735"/>
      <c r="X740" s="735"/>
      <c r="Y740" s="735"/>
      <c r="Z740" s="735"/>
      <c r="AA740" s="735"/>
      <c r="AB740" s="736"/>
      <c r="AC740" s="735"/>
      <c r="AD740" s="735"/>
      <c r="AE740" s="735"/>
      <c r="AF740" s="735"/>
      <c r="AG740" s="735"/>
      <c r="AH740" s="992"/>
      <c r="AI740" s="993" t="b">
        <f t="shared" si="51"/>
        <v>0</v>
      </c>
      <c r="AJ740" s="735"/>
      <c r="AK740" s="992"/>
      <c r="AL740" s="993" t="b">
        <f t="shared" si="52"/>
        <v>0</v>
      </c>
      <c r="AM740" s="989"/>
      <c r="AN740" s="989"/>
      <c r="AO740" s="989"/>
      <c r="AP740" s="994"/>
      <c r="AQ740" s="993" t="b">
        <f t="shared" si="53"/>
        <v>0</v>
      </c>
      <c r="AR740" s="989"/>
      <c r="AS740" s="989"/>
      <c r="AT740" s="735"/>
      <c r="AU740" s="992"/>
      <c r="AV740" s="993" t="b">
        <f t="shared" si="54"/>
        <v>0</v>
      </c>
      <c r="AW740" s="989"/>
      <c r="AX740" s="989"/>
      <c r="AY740" s="989"/>
      <c r="AZ740" s="735"/>
      <c r="BA740" s="735"/>
      <c r="BB740" s="735"/>
      <c r="BC740" s="735"/>
      <c r="BD740" s="735"/>
      <c r="BE740" s="735"/>
      <c r="BF740" s="995"/>
      <c r="BG740" s="996">
        <f ca="1" t="shared" si="55"/>
        <v>31550</v>
      </c>
      <c r="BH740" s="735"/>
      <c r="BI740" s="735"/>
      <c r="BJ740" s="735"/>
      <c r="BK740" s="864"/>
      <c r="BL740" s="1"/>
      <c r="BM740" s="1"/>
      <c r="BN740" s="1"/>
      <c r="BO740" s="1"/>
    </row>
    <row r="741" customHeight="1" spans="1:67">
      <c r="A741" s="985"/>
      <c r="B741" s="735"/>
      <c r="C741" s="983"/>
      <c r="D741" s="864"/>
      <c r="E741" s="735"/>
      <c r="F741" s="737"/>
      <c r="G741" s="736"/>
      <c r="H741" s="736"/>
      <c r="I741" s="986"/>
      <c r="J741" s="736"/>
      <c r="K741" s="734"/>
      <c r="L741" s="986"/>
      <c r="M741" s="736"/>
      <c r="N741" s="987"/>
      <c r="O741" s="771"/>
      <c r="P741" s="984"/>
      <c r="Q741" s="989"/>
      <c r="R741" s="990"/>
      <c r="S741" s="991"/>
      <c r="T741" s="772"/>
      <c r="U741" s="735"/>
      <c r="V741" s="736"/>
      <c r="W741" s="735"/>
      <c r="X741" s="735"/>
      <c r="Y741" s="735"/>
      <c r="Z741" s="735"/>
      <c r="AA741" s="735"/>
      <c r="AB741" s="736"/>
      <c r="AC741" s="735"/>
      <c r="AD741" s="735"/>
      <c r="AE741" s="735"/>
      <c r="AF741" s="735"/>
      <c r="AG741" s="735"/>
      <c r="AH741" s="992"/>
      <c r="AI741" s="993" t="b">
        <f t="shared" si="51"/>
        <v>0</v>
      </c>
      <c r="AJ741" s="735"/>
      <c r="AK741" s="992"/>
      <c r="AL741" s="993" t="b">
        <f t="shared" si="52"/>
        <v>0</v>
      </c>
      <c r="AM741" s="989"/>
      <c r="AN741" s="989"/>
      <c r="AO741" s="989"/>
      <c r="AP741" s="994"/>
      <c r="AQ741" s="993" t="b">
        <f t="shared" si="53"/>
        <v>0</v>
      </c>
      <c r="AR741" s="989"/>
      <c r="AS741" s="989"/>
      <c r="AT741" s="735"/>
      <c r="AU741" s="992"/>
      <c r="AV741" s="993" t="b">
        <f t="shared" si="54"/>
        <v>0</v>
      </c>
      <c r="AW741" s="989"/>
      <c r="AX741" s="989"/>
      <c r="AY741" s="989"/>
      <c r="AZ741" s="735"/>
      <c r="BA741" s="735"/>
      <c r="BB741" s="735"/>
      <c r="BC741" s="735"/>
      <c r="BD741" s="735"/>
      <c r="BE741" s="735"/>
      <c r="BF741" s="995"/>
      <c r="BG741" s="996">
        <f ca="1" t="shared" si="55"/>
        <v>31550</v>
      </c>
      <c r="BH741" s="735"/>
      <c r="BI741" s="735"/>
      <c r="BJ741" s="735"/>
      <c r="BK741" s="864"/>
      <c r="BL741" s="1"/>
      <c r="BM741" s="1"/>
      <c r="BN741" s="1"/>
      <c r="BO741" s="1"/>
    </row>
    <row r="742" customHeight="1" spans="1:67">
      <c r="A742" s="734"/>
      <c r="B742" s="735"/>
      <c r="C742" s="983"/>
      <c r="D742" s="864"/>
      <c r="E742" s="735"/>
      <c r="F742" s="737"/>
      <c r="G742" s="736"/>
      <c r="H742" s="736"/>
      <c r="I742" s="986"/>
      <c r="J742" s="736"/>
      <c r="K742" s="734"/>
      <c r="L742" s="986"/>
      <c r="M742" s="736"/>
      <c r="N742" s="987"/>
      <c r="O742" s="771"/>
      <c r="P742" s="984"/>
      <c r="Q742" s="989"/>
      <c r="R742" s="990"/>
      <c r="S742" s="991"/>
      <c r="T742" s="772"/>
      <c r="U742" s="735"/>
      <c r="V742" s="736"/>
      <c r="W742" s="735"/>
      <c r="X742" s="735"/>
      <c r="Y742" s="735"/>
      <c r="Z742" s="735"/>
      <c r="AA742" s="735"/>
      <c r="AB742" s="736"/>
      <c r="AC742" s="735"/>
      <c r="AD742" s="735"/>
      <c r="AE742" s="735"/>
      <c r="AF742" s="735"/>
      <c r="AG742" s="735"/>
      <c r="AH742" s="992"/>
      <c r="AI742" s="993" t="b">
        <f t="shared" si="51"/>
        <v>0</v>
      </c>
      <c r="AJ742" s="735"/>
      <c r="AK742" s="992"/>
      <c r="AL742" s="993" t="b">
        <f t="shared" si="52"/>
        <v>0</v>
      </c>
      <c r="AM742" s="989"/>
      <c r="AN742" s="989"/>
      <c r="AO742" s="989"/>
      <c r="AP742" s="994"/>
      <c r="AQ742" s="993" t="b">
        <f t="shared" si="53"/>
        <v>0</v>
      </c>
      <c r="AR742" s="989"/>
      <c r="AS742" s="989"/>
      <c r="AT742" s="735"/>
      <c r="AU742" s="992"/>
      <c r="AV742" s="993" t="b">
        <f t="shared" si="54"/>
        <v>0</v>
      </c>
      <c r="AW742" s="989"/>
      <c r="AX742" s="989"/>
      <c r="AY742" s="989"/>
      <c r="AZ742" s="735"/>
      <c r="BA742" s="735"/>
      <c r="BB742" s="735"/>
      <c r="BC742" s="735"/>
      <c r="BD742" s="735"/>
      <c r="BE742" s="735"/>
      <c r="BF742" s="995"/>
      <c r="BG742" s="996">
        <f ca="1" t="shared" si="55"/>
        <v>31550</v>
      </c>
      <c r="BH742" s="735"/>
      <c r="BI742" s="735"/>
      <c r="BJ742" s="735"/>
      <c r="BK742" s="864"/>
      <c r="BL742" s="1"/>
      <c r="BM742" s="1"/>
      <c r="BN742" s="1"/>
      <c r="BO742" s="1"/>
    </row>
    <row r="743" customHeight="1" spans="1:67">
      <c r="A743" s="985"/>
      <c r="B743" s="735"/>
      <c r="C743" s="983"/>
      <c r="D743" s="864"/>
      <c r="E743" s="735"/>
      <c r="F743" s="737"/>
      <c r="G743" s="736"/>
      <c r="H743" s="736"/>
      <c r="I743" s="986"/>
      <c r="J743" s="736"/>
      <c r="K743" s="734"/>
      <c r="L743" s="986"/>
      <c r="M743" s="736"/>
      <c r="N743" s="987"/>
      <c r="O743" s="771"/>
      <c r="P743" s="984"/>
      <c r="Q743" s="989"/>
      <c r="R743" s="990"/>
      <c r="S743" s="991"/>
      <c r="T743" s="772"/>
      <c r="U743" s="735"/>
      <c r="V743" s="736"/>
      <c r="W743" s="735"/>
      <c r="X743" s="735"/>
      <c r="Y743" s="735"/>
      <c r="Z743" s="735"/>
      <c r="AA743" s="735"/>
      <c r="AB743" s="736"/>
      <c r="AC743" s="735"/>
      <c r="AD743" s="735"/>
      <c r="AE743" s="735"/>
      <c r="AF743" s="735"/>
      <c r="AG743" s="735"/>
      <c r="AH743" s="992"/>
      <c r="AI743" s="993" t="b">
        <f t="shared" si="51"/>
        <v>0</v>
      </c>
      <c r="AJ743" s="735"/>
      <c r="AK743" s="992"/>
      <c r="AL743" s="993" t="b">
        <f t="shared" si="52"/>
        <v>0</v>
      </c>
      <c r="AM743" s="989"/>
      <c r="AN743" s="989"/>
      <c r="AO743" s="989"/>
      <c r="AP743" s="994"/>
      <c r="AQ743" s="993" t="b">
        <f t="shared" si="53"/>
        <v>0</v>
      </c>
      <c r="AR743" s="989"/>
      <c r="AS743" s="989"/>
      <c r="AT743" s="735"/>
      <c r="AU743" s="992"/>
      <c r="AV743" s="993" t="b">
        <f t="shared" si="54"/>
        <v>0</v>
      </c>
      <c r="AW743" s="989"/>
      <c r="AX743" s="989"/>
      <c r="AY743" s="989"/>
      <c r="AZ743" s="735"/>
      <c r="BA743" s="735"/>
      <c r="BB743" s="735"/>
      <c r="BC743" s="735"/>
      <c r="BD743" s="735"/>
      <c r="BE743" s="735"/>
      <c r="BF743" s="995"/>
      <c r="BG743" s="996">
        <f ca="1" t="shared" si="55"/>
        <v>31550</v>
      </c>
      <c r="BH743" s="735"/>
      <c r="BI743" s="735"/>
      <c r="BJ743" s="735"/>
      <c r="BK743" s="864"/>
      <c r="BL743" s="1"/>
      <c r="BM743" s="1"/>
      <c r="BN743" s="1"/>
      <c r="BO743" s="1"/>
    </row>
    <row r="744" customHeight="1" spans="1:67">
      <c r="A744" s="985"/>
      <c r="B744" s="735"/>
      <c r="C744" s="983"/>
      <c r="D744" s="864"/>
      <c r="E744" s="735"/>
      <c r="F744" s="737"/>
      <c r="G744" s="736"/>
      <c r="H744" s="736"/>
      <c r="I744" s="986"/>
      <c r="J744" s="736"/>
      <c r="K744" s="734"/>
      <c r="L744" s="986"/>
      <c r="M744" s="736"/>
      <c r="N744" s="987"/>
      <c r="O744" s="771"/>
      <c r="P744" s="984"/>
      <c r="Q744" s="989"/>
      <c r="R744" s="990"/>
      <c r="S744" s="991"/>
      <c r="T744" s="772"/>
      <c r="U744" s="735"/>
      <c r="V744" s="736"/>
      <c r="W744" s="735"/>
      <c r="X744" s="735"/>
      <c r="Y744" s="735"/>
      <c r="Z744" s="735"/>
      <c r="AA744" s="735"/>
      <c r="AB744" s="736"/>
      <c r="AC744" s="735"/>
      <c r="AD744" s="735"/>
      <c r="AE744" s="735"/>
      <c r="AF744" s="735"/>
      <c r="AG744" s="735"/>
      <c r="AH744" s="992"/>
      <c r="AI744" s="993" t="b">
        <f t="shared" si="51"/>
        <v>0</v>
      </c>
      <c r="AJ744" s="735"/>
      <c r="AK744" s="992"/>
      <c r="AL744" s="993" t="b">
        <f t="shared" si="52"/>
        <v>0</v>
      </c>
      <c r="AM744" s="989"/>
      <c r="AN744" s="989"/>
      <c r="AO744" s="989"/>
      <c r="AP744" s="994"/>
      <c r="AQ744" s="993" t="b">
        <f t="shared" si="53"/>
        <v>0</v>
      </c>
      <c r="AR744" s="989"/>
      <c r="AS744" s="989"/>
      <c r="AT744" s="735"/>
      <c r="AU744" s="992"/>
      <c r="AV744" s="993" t="b">
        <f t="shared" si="54"/>
        <v>0</v>
      </c>
      <c r="AW744" s="989"/>
      <c r="AX744" s="989"/>
      <c r="AY744" s="989"/>
      <c r="AZ744" s="735"/>
      <c r="BA744" s="735"/>
      <c r="BB744" s="735"/>
      <c r="BC744" s="735"/>
      <c r="BD744" s="735"/>
      <c r="BE744" s="735"/>
      <c r="BF744" s="995"/>
      <c r="BG744" s="996">
        <f ca="1" t="shared" si="55"/>
        <v>31550</v>
      </c>
      <c r="BH744" s="735"/>
      <c r="BI744" s="735"/>
      <c r="BJ744" s="735"/>
      <c r="BK744" s="864"/>
      <c r="BL744" s="1"/>
      <c r="BM744" s="1"/>
      <c r="BN744" s="1"/>
      <c r="BO744" s="1"/>
    </row>
    <row r="745" customHeight="1" spans="1:67">
      <c r="A745" s="734"/>
      <c r="B745" s="735"/>
      <c r="C745" s="983"/>
      <c r="D745" s="864"/>
      <c r="E745" s="735"/>
      <c r="F745" s="737"/>
      <c r="G745" s="736"/>
      <c r="H745" s="736"/>
      <c r="I745" s="986"/>
      <c r="J745" s="736"/>
      <c r="K745" s="734"/>
      <c r="L745" s="986"/>
      <c r="M745" s="736"/>
      <c r="N745" s="987"/>
      <c r="O745" s="771"/>
      <c r="P745" s="984"/>
      <c r="Q745" s="989"/>
      <c r="R745" s="990"/>
      <c r="S745" s="991"/>
      <c r="T745" s="772"/>
      <c r="U745" s="735"/>
      <c r="V745" s="736"/>
      <c r="W745" s="735"/>
      <c r="X745" s="735"/>
      <c r="Y745" s="735"/>
      <c r="Z745" s="735"/>
      <c r="AA745" s="735"/>
      <c r="AB745" s="736"/>
      <c r="AC745" s="735"/>
      <c r="AD745" s="735"/>
      <c r="AE745" s="735"/>
      <c r="AF745" s="735"/>
      <c r="AG745" s="735"/>
      <c r="AH745" s="992"/>
      <c r="AI745" s="993" t="b">
        <f t="shared" si="51"/>
        <v>0</v>
      </c>
      <c r="AJ745" s="735"/>
      <c r="AK745" s="992"/>
      <c r="AL745" s="993" t="b">
        <f t="shared" si="52"/>
        <v>0</v>
      </c>
      <c r="AM745" s="989"/>
      <c r="AN745" s="989"/>
      <c r="AO745" s="989"/>
      <c r="AP745" s="994"/>
      <c r="AQ745" s="993" t="b">
        <f t="shared" si="53"/>
        <v>0</v>
      </c>
      <c r="AR745" s="989"/>
      <c r="AS745" s="989"/>
      <c r="AT745" s="735"/>
      <c r="AU745" s="992"/>
      <c r="AV745" s="993" t="b">
        <f t="shared" si="54"/>
        <v>0</v>
      </c>
      <c r="AW745" s="989"/>
      <c r="AX745" s="989"/>
      <c r="AY745" s="989"/>
      <c r="AZ745" s="735"/>
      <c r="BA745" s="735"/>
      <c r="BB745" s="735"/>
      <c r="BC745" s="735"/>
      <c r="BD745" s="735"/>
      <c r="BE745" s="735"/>
      <c r="BF745" s="995"/>
      <c r="BG745" s="996">
        <f ca="1" t="shared" si="55"/>
        <v>31550</v>
      </c>
      <c r="BH745" s="735"/>
      <c r="BI745" s="735"/>
      <c r="BJ745" s="735"/>
      <c r="BK745" s="864"/>
      <c r="BL745" s="1"/>
      <c r="BM745" s="1"/>
      <c r="BN745" s="1"/>
      <c r="BO745" s="1"/>
    </row>
    <row r="746" customHeight="1" spans="1:67">
      <c r="A746" s="985"/>
      <c r="B746" s="735"/>
      <c r="C746" s="983"/>
      <c r="D746" s="864"/>
      <c r="E746" s="735"/>
      <c r="F746" s="737"/>
      <c r="G746" s="736"/>
      <c r="H746" s="736"/>
      <c r="I746" s="986"/>
      <c r="J746" s="736"/>
      <c r="K746" s="734"/>
      <c r="L746" s="986"/>
      <c r="M746" s="736"/>
      <c r="N746" s="987"/>
      <c r="O746" s="771"/>
      <c r="P746" s="984"/>
      <c r="Q746" s="989"/>
      <c r="R746" s="990"/>
      <c r="S746" s="991"/>
      <c r="T746" s="772"/>
      <c r="U746" s="735"/>
      <c r="V746" s="736"/>
      <c r="W746" s="735"/>
      <c r="X746" s="735"/>
      <c r="Y746" s="735"/>
      <c r="Z746" s="735"/>
      <c r="AA746" s="735"/>
      <c r="AB746" s="736"/>
      <c r="AC746" s="735"/>
      <c r="AD746" s="735"/>
      <c r="AE746" s="735"/>
      <c r="AF746" s="735"/>
      <c r="AG746" s="735"/>
      <c r="AH746" s="992"/>
      <c r="AI746" s="993" t="b">
        <f t="shared" si="51"/>
        <v>0</v>
      </c>
      <c r="AJ746" s="735"/>
      <c r="AK746" s="992"/>
      <c r="AL746" s="993" t="b">
        <f t="shared" si="52"/>
        <v>0</v>
      </c>
      <c r="AM746" s="989"/>
      <c r="AN746" s="989"/>
      <c r="AO746" s="989"/>
      <c r="AP746" s="994"/>
      <c r="AQ746" s="993" t="b">
        <f t="shared" si="53"/>
        <v>0</v>
      </c>
      <c r="AR746" s="989"/>
      <c r="AS746" s="989"/>
      <c r="AT746" s="735"/>
      <c r="AU746" s="992"/>
      <c r="AV746" s="993" t="b">
        <f t="shared" si="54"/>
        <v>0</v>
      </c>
      <c r="AW746" s="989"/>
      <c r="AX746" s="989"/>
      <c r="AY746" s="989"/>
      <c r="AZ746" s="735"/>
      <c r="BA746" s="735"/>
      <c r="BB746" s="735"/>
      <c r="BC746" s="735"/>
      <c r="BD746" s="735"/>
      <c r="BE746" s="735"/>
      <c r="BF746" s="995"/>
      <c r="BG746" s="996">
        <f ca="1" t="shared" si="55"/>
        <v>31550</v>
      </c>
      <c r="BH746" s="735"/>
      <c r="BI746" s="735"/>
      <c r="BJ746" s="735"/>
      <c r="BK746" s="864"/>
      <c r="BL746" s="1"/>
      <c r="BM746" s="1"/>
      <c r="BN746" s="1"/>
      <c r="BO746" s="1"/>
    </row>
    <row r="747" customHeight="1" spans="1:67">
      <c r="A747" s="985"/>
      <c r="B747" s="735"/>
      <c r="C747" s="983"/>
      <c r="D747" s="864"/>
      <c r="E747" s="735"/>
      <c r="F747" s="737"/>
      <c r="G747" s="736"/>
      <c r="H747" s="736"/>
      <c r="I747" s="986"/>
      <c r="J747" s="736"/>
      <c r="K747" s="734"/>
      <c r="L747" s="986"/>
      <c r="M747" s="736"/>
      <c r="N747" s="987"/>
      <c r="O747" s="771"/>
      <c r="P747" s="984"/>
      <c r="Q747" s="989"/>
      <c r="R747" s="990"/>
      <c r="S747" s="991"/>
      <c r="T747" s="772"/>
      <c r="U747" s="735"/>
      <c r="V747" s="736"/>
      <c r="W747" s="735"/>
      <c r="X747" s="735"/>
      <c r="Y747" s="735"/>
      <c r="Z747" s="735"/>
      <c r="AA747" s="735"/>
      <c r="AB747" s="736"/>
      <c r="AC747" s="735"/>
      <c r="AD747" s="735"/>
      <c r="AE747" s="735"/>
      <c r="AF747" s="735"/>
      <c r="AG747" s="735"/>
      <c r="AH747" s="992"/>
      <c r="AI747" s="993" t="b">
        <f t="shared" si="51"/>
        <v>0</v>
      </c>
      <c r="AJ747" s="735"/>
      <c r="AK747" s="992"/>
      <c r="AL747" s="993" t="b">
        <f t="shared" si="52"/>
        <v>0</v>
      </c>
      <c r="AM747" s="989"/>
      <c r="AN747" s="989"/>
      <c r="AO747" s="989"/>
      <c r="AP747" s="994"/>
      <c r="AQ747" s="993" t="b">
        <f t="shared" si="53"/>
        <v>0</v>
      </c>
      <c r="AR747" s="989"/>
      <c r="AS747" s="989"/>
      <c r="AT747" s="735"/>
      <c r="AU747" s="992"/>
      <c r="AV747" s="993" t="b">
        <f t="shared" si="54"/>
        <v>0</v>
      </c>
      <c r="AW747" s="989"/>
      <c r="AX747" s="989"/>
      <c r="AY747" s="989"/>
      <c r="AZ747" s="735"/>
      <c r="BA747" s="735"/>
      <c r="BB747" s="735"/>
      <c r="BC747" s="735"/>
      <c r="BD747" s="735"/>
      <c r="BE747" s="735"/>
      <c r="BF747" s="995"/>
      <c r="BG747" s="996">
        <f ca="1" t="shared" si="55"/>
        <v>31550</v>
      </c>
      <c r="BH747" s="735"/>
      <c r="BI747" s="735"/>
      <c r="BJ747" s="735"/>
      <c r="BK747" s="864"/>
      <c r="BL747" s="1"/>
      <c r="BM747" s="1"/>
      <c r="BN747" s="1"/>
      <c r="BO747" s="1"/>
    </row>
    <row r="748" customHeight="1" spans="1:67">
      <c r="A748" s="734"/>
      <c r="B748" s="735"/>
      <c r="C748" s="983"/>
      <c r="D748" s="864"/>
      <c r="E748" s="735"/>
      <c r="F748" s="737"/>
      <c r="G748" s="736"/>
      <c r="H748" s="736"/>
      <c r="I748" s="986"/>
      <c r="J748" s="736"/>
      <c r="K748" s="734"/>
      <c r="L748" s="986"/>
      <c r="M748" s="736"/>
      <c r="N748" s="987"/>
      <c r="O748" s="771"/>
      <c r="P748" s="984"/>
      <c r="Q748" s="989"/>
      <c r="R748" s="990"/>
      <c r="S748" s="991"/>
      <c r="T748" s="772"/>
      <c r="U748" s="735"/>
      <c r="V748" s="736"/>
      <c r="W748" s="735"/>
      <c r="X748" s="735"/>
      <c r="Y748" s="735"/>
      <c r="Z748" s="735"/>
      <c r="AA748" s="735"/>
      <c r="AB748" s="736"/>
      <c r="AC748" s="735"/>
      <c r="AD748" s="735"/>
      <c r="AE748" s="735"/>
      <c r="AF748" s="735"/>
      <c r="AG748" s="735"/>
      <c r="AH748" s="992"/>
      <c r="AI748" s="993" t="b">
        <f t="shared" si="51"/>
        <v>0</v>
      </c>
      <c r="AJ748" s="735"/>
      <c r="AK748" s="992"/>
      <c r="AL748" s="993" t="b">
        <f t="shared" si="52"/>
        <v>0</v>
      </c>
      <c r="AM748" s="989"/>
      <c r="AN748" s="989"/>
      <c r="AO748" s="989"/>
      <c r="AP748" s="994"/>
      <c r="AQ748" s="993" t="b">
        <f t="shared" si="53"/>
        <v>0</v>
      </c>
      <c r="AR748" s="989"/>
      <c r="AS748" s="989"/>
      <c r="AT748" s="735"/>
      <c r="AU748" s="992"/>
      <c r="AV748" s="993" t="b">
        <f t="shared" si="54"/>
        <v>0</v>
      </c>
      <c r="AW748" s="989"/>
      <c r="AX748" s="989"/>
      <c r="AY748" s="989"/>
      <c r="AZ748" s="735"/>
      <c r="BA748" s="735"/>
      <c r="BB748" s="735"/>
      <c r="BC748" s="735"/>
      <c r="BD748" s="735"/>
      <c r="BE748" s="735"/>
      <c r="BF748" s="995"/>
      <c r="BG748" s="996">
        <f ca="1" t="shared" si="55"/>
        <v>31550</v>
      </c>
      <c r="BH748" s="735"/>
      <c r="BI748" s="735"/>
      <c r="BJ748" s="735"/>
      <c r="BK748" s="864"/>
      <c r="BL748" s="1"/>
      <c r="BM748" s="1"/>
      <c r="BN748" s="1"/>
      <c r="BO748" s="1"/>
    </row>
    <row r="749" customHeight="1" spans="1:67">
      <c r="A749" s="985"/>
      <c r="B749" s="735"/>
      <c r="C749" s="983"/>
      <c r="D749" s="864"/>
      <c r="E749" s="735"/>
      <c r="F749" s="737"/>
      <c r="G749" s="736"/>
      <c r="H749" s="736"/>
      <c r="I749" s="986"/>
      <c r="J749" s="736"/>
      <c r="K749" s="734"/>
      <c r="L749" s="986"/>
      <c r="M749" s="736"/>
      <c r="N749" s="987"/>
      <c r="O749" s="771"/>
      <c r="P749" s="984"/>
      <c r="Q749" s="989"/>
      <c r="R749" s="990"/>
      <c r="S749" s="991"/>
      <c r="T749" s="772"/>
      <c r="U749" s="735"/>
      <c r="V749" s="736"/>
      <c r="W749" s="735"/>
      <c r="X749" s="735"/>
      <c r="Y749" s="735"/>
      <c r="Z749" s="735"/>
      <c r="AA749" s="735"/>
      <c r="AB749" s="736"/>
      <c r="AC749" s="735"/>
      <c r="AD749" s="735"/>
      <c r="AE749" s="735"/>
      <c r="AF749" s="735"/>
      <c r="AG749" s="735"/>
      <c r="AH749" s="992"/>
      <c r="AI749" s="993" t="b">
        <f t="shared" si="51"/>
        <v>0</v>
      </c>
      <c r="AJ749" s="735"/>
      <c r="AK749" s="992"/>
      <c r="AL749" s="993" t="b">
        <f t="shared" si="52"/>
        <v>0</v>
      </c>
      <c r="AM749" s="989"/>
      <c r="AN749" s="989"/>
      <c r="AO749" s="989"/>
      <c r="AP749" s="994"/>
      <c r="AQ749" s="993" t="b">
        <f t="shared" si="53"/>
        <v>0</v>
      </c>
      <c r="AR749" s="989"/>
      <c r="AS749" s="989"/>
      <c r="AT749" s="735"/>
      <c r="AU749" s="992"/>
      <c r="AV749" s="993" t="b">
        <f t="shared" si="54"/>
        <v>0</v>
      </c>
      <c r="AW749" s="989"/>
      <c r="AX749" s="989"/>
      <c r="AY749" s="989"/>
      <c r="AZ749" s="735"/>
      <c r="BA749" s="735"/>
      <c r="BB749" s="735"/>
      <c r="BC749" s="735"/>
      <c r="BD749" s="735"/>
      <c r="BE749" s="735"/>
      <c r="BF749" s="995"/>
      <c r="BG749" s="996">
        <f ca="1" t="shared" si="55"/>
        <v>31550</v>
      </c>
      <c r="BH749" s="735"/>
      <c r="BI749" s="735"/>
      <c r="BJ749" s="735"/>
      <c r="BK749" s="864"/>
      <c r="BL749" s="1"/>
      <c r="BM749" s="1"/>
      <c r="BN749" s="1"/>
      <c r="BO749" s="1"/>
    </row>
    <row r="750" customHeight="1" spans="1:67">
      <c r="A750" s="985"/>
      <c r="B750" s="735"/>
      <c r="C750" s="983"/>
      <c r="D750" s="864"/>
      <c r="E750" s="735"/>
      <c r="F750" s="737"/>
      <c r="G750" s="736"/>
      <c r="H750" s="736"/>
      <c r="I750" s="986"/>
      <c r="J750" s="736"/>
      <c r="K750" s="734"/>
      <c r="L750" s="986"/>
      <c r="M750" s="736"/>
      <c r="N750" s="987"/>
      <c r="O750" s="771"/>
      <c r="P750" s="984"/>
      <c r="Q750" s="989"/>
      <c r="R750" s="990"/>
      <c r="S750" s="991"/>
      <c r="T750" s="772"/>
      <c r="U750" s="735"/>
      <c r="V750" s="736"/>
      <c r="W750" s="735"/>
      <c r="X750" s="735"/>
      <c r="Y750" s="735"/>
      <c r="Z750" s="735"/>
      <c r="AA750" s="735"/>
      <c r="AB750" s="736"/>
      <c r="AC750" s="735"/>
      <c r="AD750" s="735"/>
      <c r="AE750" s="735"/>
      <c r="AF750" s="735"/>
      <c r="AG750" s="735"/>
      <c r="AH750" s="992"/>
      <c r="AI750" s="993" t="b">
        <f t="shared" si="51"/>
        <v>0</v>
      </c>
      <c r="AJ750" s="735"/>
      <c r="AK750" s="992"/>
      <c r="AL750" s="993" t="b">
        <f t="shared" si="52"/>
        <v>0</v>
      </c>
      <c r="AM750" s="989"/>
      <c r="AN750" s="989"/>
      <c r="AO750" s="989"/>
      <c r="AP750" s="994"/>
      <c r="AQ750" s="993" t="b">
        <f t="shared" si="53"/>
        <v>0</v>
      </c>
      <c r="AR750" s="989"/>
      <c r="AS750" s="989"/>
      <c r="AT750" s="735"/>
      <c r="AU750" s="992"/>
      <c r="AV750" s="993" t="b">
        <f t="shared" si="54"/>
        <v>0</v>
      </c>
      <c r="AW750" s="989"/>
      <c r="AX750" s="989"/>
      <c r="AY750" s="989"/>
      <c r="AZ750" s="735"/>
      <c r="BA750" s="735"/>
      <c r="BB750" s="735"/>
      <c r="BC750" s="735"/>
      <c r="BD750" s="735"/>
      <c r="BE750" s="735"/>
      <c r="BF750" s="995"/>
      <c r="BG750" s="996">
        <f ca="1" t="shared" si="55"/>
        <v>31550</v>
      </c>
      <c r="BH750" s="735"/>
      <c r="BI750" s="735"/>
      <c r="BJ750" s="735"/>
      <c r="BK750" s="864"/>
      <c r="BL750" s="1"/>
      <c r="BM750" s="1"/>
      <c r="BN750" s="1"/>
      <c r="BO750" s="1"/>
    </row>
    <row r="751" customHeight="1" spans="1:67">
      <c r="A751" s="734"/>
      <c r="B751" s="735"/>
      <c r="C751" s="983"/>
      <c r="D751" s="864"/>
      <c r="E751" s="735"/>
      <c r="F751" s="737"/>
      <c r="G751" s="736"/>
      <c r="H751" s="736"/>
      <c r="I751" s="986"/>
      <c r="J751" s="736"/>
      <c r="K751" s="734"/>
      <c r="L751" s="986"/>
      <c r="M751" s="736"/>
      <c r="N751" s="987"/>
      <c r="O751" s="771"/>
      <c r="P751" s="984"/>
      <c r="Q751" s="989"/>
      <c r="R751" s="990"/>
      <c r="S751" s="991"/>
      <c r="T751" s="772"/>
      <c r="U751" s="735"/>
      <c r="V751" s="736"/>
      <c r="W751" s="735"/>
      <c r="X751" s="735"/>
      <c r="Y751" s="735"/>
      <c r="Z751" s="735"/>
      <c r="AA751" s="735"/>
      <c r="AB751" s="736"/>
      <c r="AC751" s="735"/>
      <c r="AD751" s="735"/>
      <c r="AE751" s="735"/>
      <c r="AF751" s="735"/>
      <c r="AG751" s="735"/>
      <c r="AH751" s="992"/>
      <c r="AI751" s="993" t="b">
        <f t="shared" si="51"/>
        <v>0</v>
      </c>
      <c r="AJ751" s="735"/>
      <c r="AK751" s="992"/>
      <c r="AL751" s="993" t="b">
        <f t="shared" si="52"/>
        <v>0</v>
      </c>
      <c r="AM751" s="989"/>
      <c r="AN751" s="989"/>
      <c r="AO751" s="989"/>
      <c r="AP751" s="994"/>
      <c r="AQ751" s="993" t="b">
        <f t="shared" si="53"/>
        <v>0</v>
      </c>
      <c r="AR751" s="989"/>
      <c r="AS751" s="989"/>
      <c r="AT751" s="735"/>
      <c r="AU751" s="992"/>
      <c r="AV751" s="993" t="b">
        <f t="shared" si="54"/>
        <v>0</v>
      </c>
      <c r="AW751" s="989"/>
      <c r="AX751" s="989"/>
      <c r="AY751" s="989"/>
      <c r="AZ751" s="735"/>
      <c r="BA751" s="735"/>
      <c r="BB751" s="735"/>
      <c r="BC751" s="735"/>
      <c r="BD751" s="735"/>
      <c r="BE751" s="735"/>
      <c r="BF751" s="995"/>
      <c r="BG751" s="996">
        <f ca="1" t="shared" si="55"/>
        <v>31550</v>
      </c>
      <c r="BH751" s="735"/>
      <c r="BI751" s="735"/>
      <c r="BJ751" s="735"/>
      <c r="BK751" s="864"/>
      <c r="BL751" s="1"/>
      <c r="BM751" s="1"/>
      <c r="BN751" s="1"/>
      <c r="BO751" s="1"/>
    </row>
    <row r="752" customHeight="1" spans="1:67">
      <c r="A752" s="985"/>
      <c r="B752" s="735"/>
      <c r="C752" s="983"/>
      <c r="D752" s="864"/>
      <c r="E752" s="735"/>
      <c r="F752" s="737"/>
      <c r="G752" s="736"/>
      <c r="H752" s="736"/>
      <c r="I752" s="986"/>
      <c r="J752" s="736"/>
      <c r="K752" s="734"/>
      <c r="L752" s="986"/>
      <c r="M752" s="736"/>
      <c r="N752" s="987"/>
      <c r="O752" s="771"/>
      <c r="P752" s="984"/>
      <c r="Q752" s="989"/>
      <c r="R752" s="990"/>
      <c r="S752" s="991"/>
      <c r="T752" s="772"/>
      <c r="U752" s="735"/>
      <c r="V752" s="736"/>
      <c r="W752" s="735"/>
      <c r="X752" s="735"/>
      <c r="Y752" s="735"/>
      <c r="Z752" s="735"/>
      <c r="AA752" s="735"/>
      <c r="AB752" s="736"/>
      <c r="AC752" s="735"/>
      <c r="AD752" s="735"/>
      <c r="AE752" s="735"/>
      <c r="AF752" s="735"/>
      <c r="AG752" s="735"/>
      <c r="AH752" s="992"/>
      <c r="AI752" s="993" t="b">
        <f t="shared" si="51"/>
        <v>0</v>
      </c>
      <c r="AJ752" s="735"/>
      <c r="AK752" s="992"/>
      <c r="AL752" s="993" t="b">
        <f t="shared" si="52"/>
        <v>0</v>
      </c>
      <c r="AM752" s="989"/>
      <c r="AN752" s="989"/>
      <c r="AO752" s="989"/>
      <c r="AP752" s="994"/>
      <c r="AQ752" s="993" t="b">
        <f t="shared" si="53"/>
        <v>0</v>
      </c>
      <c r="AR752" s="989"/>
      <c r="AS752" s="989"/>
      <c r="AT752" s="735"/>
      <c r="AU752" s="992"/>
      <c r="AV752" s="993" t="b">
        <f t="shared" si="54"/>
        <v>0</v>
      </c>
      <c r="AW752" s="989"/>
      <c r="AX752" s="989"/>
      <c r="AY752" s="989"/>
      <c r="AZ752" s="735"/>
      <c r="BA752" s="735"/>
      <c r="BB752" s="735"/>
      <c r="BC752" s="735"/>
      <c r="BD752" s="735"/>
      <c r="BE752" s="735"/>
      <c r="BF752" s="995"/>
      <c r="BG752" s="996">
        <f ca="1" t="shared" si="55"/>
        <v>31550</v>
      </c>
      <c r="BH752" s="735"/>
      <c r="BI752" s="735"/>
      <c r="BJ752" s="735"/>
      <c r="BK752" s="864"/>
      <c r="BL752" s="1"/>
      <c r="BM752" s="1"/>
      <c r="BN752" s="1"/>
      <c r="BO752" s="1"/>
    </row>
    <row r="753" customHeight="1" spans="1:67">
      <c r="A753" s="985"/>
      <c r="B753" s="735"/>
      <c r="C753" s="983"/>
      <c r="D753" s="864"/>
      <c r="E753" s="735"/>
      <c r="F753" s="737"/>
      <c r="G753" s="736"/>
      <c r="H753" s="736"/>
      <c r="I753" s="986"/>
      <c r="J753" s="736"/>
      <c r="K753" s="734"/>
      <c r="L753" s="986"/>
      <c r="M753" s="736"/>
      <c r="N753" s="987"/>
      <c r="O753" s="771"/>
      <c r="P753" s="984"/>
      <c r="Q753" s="989"/>
      <c r="R753" s="990"/>
      <c r="S753" s="991"/>
      <c r="T753" s="772"/>
      <c r="U753" s="735"/>
      <c r="V753" s="736"/>
      <c r="W753" s="735"/>
      <c r="X753" s="735"/>
      <c r="Y753" s="735"/>
      <c r="Z753" s="735"/>
      <c r="AA753" s="735"/>
      <c r="AB753" s="736"/>
      <c r="AC753" s="735"/>
      <c r="AD753" s="735"/>
      <c r="AE753" s="735"/>
      <c r="AF753" s="735"/>
      <c r="AG753" s="735"/>
      <c r="AH753" s="992"/>
      <c r="AI753" s="993" t="b">
        <f t="shared" si="51"/>
        <v>0</v>
      </c>
      <c r="AJ753" s="735"/>
      <c r="AK753" s="992"/>
      <c r="AL753" s="993" t="b">
        <f t="shared" si="52"/>
        <v>0</v>
      </c>
      <c r="AM753" s="989"/>
      <c r="AN753" s="989"/>
      <c r="AO753" s="989"/>
      <c r="AP753" s="994"/>
      <c r="AQ753" s="993" t="b">
        <f t="shared" si="53"/>
        <v>0</v>
      </c>
      <c r="AR753" s="989"/>
      <c r="AS753" s="989"/>
      <c r="AT753" s="735"/>
      <c r="AU753" s="992"/>
      <c r="AV753" s="993" t="b">
        <f t="shared" si="54"/>
        <v>0</v>
      </c>
      <c r="AW753" s="989"/>
      <c r="AX753" s="989"/>
      <c r="AY753" s="989"/>
      <c r="AZ753" s="735"/>
      <c r="BA753" s="735"/>
      <c r="BB753" s="735"/>
      <c r="BC753" s="735"/>
      <c r="BD753" s="735"/>
      <c r="BE753" s="735"/>
      <c r="BF753" s="995"/>
      <c r="BG753" s="996">
        <f ca="1" t="shared" si="55"/>
        <v>31550</v>
      </c>
      <c r="BH753" s="735"/>
      <c r="BI753" s="735"/>
      <c r="BJ753" s="735"/>
      <c r="BK753" s="864"/>
      <c r="BL753" s="1"/>
      <c r="BM753" s="1"/>
      <c r="BN753" s="1"/>
      <c r="BO753" s="1"/>
    </row>
    <row r="754" customHeight="1" spans="1:67">
      <c r="A754" s="734"/>
      <c r="B754" s="735"/>
      <c r="C754" s="983"/>
      <c r="D754" s="864"/>
      <c r="E754" s="735"/>
      <c r="F754" s="737"/>
      <c r="G754" s="736"/>
      <c r="H754" s="736"/>
      <c r="I754" s="986"/>
      <c r="J754" s="736"/>
      <c r="K754" s="734"/>
      <c r="L754" s="986"/>
      <c r="M754" s="736"/>
      <c r="N754" s="987"/>
      <c r="O754" s="771"/>
      <c r="P754" s="984"/>
      <c r="Q754" s="989"/>
      <c r="R754" s="990"/>
      <c r="S754" s="991"/>
      <c r="T754" s="772"/>
      <c r="U754" s="735"/>
      <c r="V754" s="736"/>
      <c r="W754" s="735"/>
      <c r="X754" s="735"/>
      <c r="Y754" s="735"/>
      <c r="Z754" s="735"/>
      <c r="AA754" s="735"/>
      <c r="AB754" s="736"/>
      <c r="AC754" s="735"/>
      <c r="AD754" s="735"/>
      <c r="AE754" s="735"/>
      <c r="AF754" s="735"/>
      <c r="AG754" s="735"/>
      <c r="AH754" s="992"/>
      <c r="AI754" s="993" t="b">
        <f t="shared" si="51"/>
        <v>0</v>
      </c>
      <c r="AJ754" s="735"/>
      <c r="AK754" s="992"/>
      <c r="AL754" s="993" t="b">
        <f t="shared" si="52"/>
        <v>0</v>
      </c>
      <c r="AM754" s="989"/>
      <c r="AN754" s="989"/>
      <c r="AO754" s="989"/>
      <c r="AP754" s="994"/>
      <c r="AQ754" s="993" t="b">
        <f t="shared" si="53"/>
        <v>0</v>
      </c>
      <c r="AR754" s="989"/>
      <c r="AS754" s="989"/>
      <c r="AT754" s="735"/>
      <c r="AU754" s="992"/>
      <c r="AV754" s="993" t="b">
        <f t="shared" si="54"/>
        <v>0</v>
      </c>
      <c r="AW754" s="989"/>
      <c r="AX754" s="989"/>
      <c r="AY754" s="989"/>
      <c r="AZ754" s="735"/>
      <c r="BA754" s="735"/>
      <c r="BB754" s="735"/>
      <c r="BC754" s="735"/>
      <c r="BD754" s="735"/>
      <c r="BE754" s="735"/>
      <c r="BF754" s="995"/>
      <c r="BG754" s="996">
        <f ca="1" t="shared" si="55"/>
        <v>31550</v>
      </c>
      <c r="BH754" s="735"/>
      <c r="BI754" s="735"/>
      <c r="BJ754" s="735"/>
      <c r="BK754" s="864"/>
      <c r="BL754" s="1"/>
      <c r="BM754" s="1"/>
      <c r="BN754" s="1"/>
      <c r="BO754" s="1"/>
    </row>
    <row r="755" customHeight="1" spans="1:67">
      <c r="A755" s="985"/>
      <c r="B755" s="735"/>
      <c r="C755" s="983"/>
      <c r="D755" s="864"/>
      <c r="E755" s="735"/>
      <c r="F755" s="737"/>
      <c r="G755" s="736"/>
      <c r="H755" s="736"/>
      <c r="I755" s="986"/>
      <c r="J755" s="736"/>
      <c r="K755" s="734"/>
      <c r="L755" s="986"/>
      <c r="M755" s="736"/>
      <c r="N755" s="987"/>
      <c r="O755" s="771"/>
      <c r="P755" s="984"/>
      <c r="Q755" s="989"/>
      <c r="R755" s="990"/>
      <c r="S755" s="991"/>
      <c r="T755" s="772"/>
      <c r="U755" s="735"/>
      <c r="V755" s="736"/>
      <c r="W755" s="735"/>
      <c r="X755" s="735"/>
      <c r="Y755" s="735"/>
      <c r="Z755" s="735"/>
      <c r="AA755" s="735"/>
      <c r="AB755" s="736"/>
      <c r="AC755" s="735"/>
      <c r="AD755" s="735"/>
      <c r="AE755" s="735"/>
      <c r="AF755" s="735"/>
      <c r="AG755" s="735"/>
      <c r="AH755" s="992"/>
      <c r="AI755" s="993" t="b">
        <f t="shared" si="51"/>
        <v>0</v>
      </c>
      <c r="AJ755" s="735"/>
      <c r="AK755" s="992"/>
      <c r="AL755" s="993" t="b">
        <f t="shared" si="52"/>
        <v>0</v>
      </c>
      <c r="AM755" s="989"/>
      <c r="AN755" s="989"/>
      <c r="AO755" s="989"/>
      <c r="AP755" s="994"/>
      <c r="AQ755" s="993" t="b">
        <f t="shared" si="53"/>
        <v>0</v>
      </c>
      <c r="AR755" s="989"/>
      <c r="AS755" s="989"/>
      <c r="AT755" s="735"/>
      <c r="AU755" s="992"/>
      <c r="AV755" s="993" t="b">
        <f t="shared" si="54"/>
        <v>0</v>
      </c>
      <c r="AW755" s="989"/>
      <c r="AX755" s="989"/>
      <c r="AY755" s="989"/>
      <c r="AZ755" s="735"/>
      <c r="BA755" s="735"/>
      <c r="BB755" s="735"/>
      <c r="BC755" s="735"/>
      <c r="BD755" s="735"/>
      <c r="BE755" s="735"/>
      <c r="BF755" s="995"/>
      <c r="BG755" s="996">
        <f ca="1" t="shared" si="55"/>
        <v>31550</v>
      </c>
      <c r="BH755" s="735"/>
      <c r="BI755" s="735"/>
      <c r="BJ755" s="735"/>
      <c r="BK755" s="864"/>
      <c r="BL755" s="1"/>
      <c r="BM755" s="1"/>
      <c r="BN755" s="1"/>
      <c r="BO755" s="1"/>
    </row>
    <row r="756" customHeight="1" spans="1:67">
      <c r="A756" s="985"/>
      <c r="B756" s="735"/>
      <c r="C756" s="983"/>
      <c r="D756" s="864"/>
      <c r="E756" s="735"/>
      <c r="F756" s="737"/>
      <c r="G756" s="736"/>
      <c r="H756" s="736"/>
      <c r="I756" s="986"/>
      <c r="J756" s="736"/>
      <c r="K756" s="734"/>
      <c r="L756" s="986"/>
      <c r="M756" s="736"/>
      <c r="N756" s="987"/>
      <c r="O756" s="771"/>
      <c r="P756" s="984"/>
      <c r="Q756" s="989"/>
      <c r="R756" s="990"/>
      <c r="S756" s="991"/>
      <c r="T756" s="772"/>
      <c r="U756" s="735"/>
      <c r="V756" s="736"/>
      <c r="W756" s="735"/>
      <c r="X756" s="735"/>
      <c r="Y756" s="735"/>
      <c r="Z756" s="735"/>
      <c r="AA756" s="735"/>
      <c r="AB756" s="736"/>
      <c r="AC756" s="735"/>
      <c r="AD756" s="735"/>
      <c r="AE756" s="735"/>
      <c r="AF756" s="735"/>
      <c r="AG756" s="735"/>
      <c r="AH756" s="992"/>
      <c r="AI756" s="993" t="b">
        <f t="shared" si="51"/>
        <v>0</v>
      </c>
      <c r="AJ756" s="735"/>
      <c r="AK756" s="992"/>
      <c r="AL756" s="993" t="b">
        <f t="shared" si="52"/>
        <v>0</v>
      </c>
      <c r="AM756" s="989"/>
      <c r="AN756" s="989"/>
      <c r="AO756" s="989"/>
      <c r="AP756" s="994"/>
      <c r="AQ756" s="993" t="b">
        <f t="shared" si="53"/>
        <v>0</v>
      </c>
      <c r="AR756" s="989"/>
      <c r="AS756" s="989"/>
      <c r="AT756" s="735"/>
      <c r="AU756" s="992"/>
      <c r="AV756" s="993" t="b">
        <f t="shared" si="54"/>
        <v>0</v>
      </c>
      <c r="AW756" s="989"/>
      <c r="AX756" s="989"/>
      <c r="AY756" s="989"/>
      <c r="AZ756" s="735"/>
      <c r="BA756" s="735"/>
      <c r="BB756" s="735"/>
      <c r="BC756" s="735"/>
      <c r="BD756" s="735"/>
      <c r="BE756" s="735"/>
      <c r="BF756" s="995"/>
      <c r="BG756" s="996">
        <f ca="1" t="shared" si="55"/>
        <v>31550</v>
      </c>
      <c r="BH756" s="735"/>
      <c r="BI756" s="735"/>
      <c r="BJ756" s="735"/>
      <c r="BK756" s="864"/>
      <c r="BL756" s="1"/>
      <c r="BM756" s="1"/>
      <c r="BN756" s="1"/>
      <c r="BO756" s="1"/>
    </row>
    <row r="757" customHeight="1" spans="1:67">
      <c r="A757" s="734"/>
      <c r="B757" s="735"/>
      <c r="C757" s="983"/>
      <c r="D757" s="864"/>
      <c r="E757" s="735"/>
      <c r="F757" s="737"/>
      <c r="G757" s="736"/>
      <c r="H757" s="736"/>
      <c r="I757" s="986"/>
      <c r="J757" s="736"/>
      <c r="K757" s="734"/>
      <c r="L757" s="986"/>
      <c r="M757" s="736"/>
      <c r="N757" s="987"/>
      <c r="O757" s="771"/>
      <c r="P757" s="984"/>
      <c r="Q757" s="989"/>
      <c r="R757" s="990"/>
      <c r="S757" s="991"/>
      <c r="T757" s="772"/>
      <c r="U757" s="735"/>
      <c r="V757" s="736"/>
      <c r="W757" s="735"/>
      <c r="X757" s="735"/>
      <c r="Y757" s="735"/>
      <c r="Z757" s="735"/>
      <c r="AA757" s="735"/>
      <c r="AB757" s="736"/>
      <c r="AC757" s="735"/>
      <c r="AD757" s="735"/>
      <c r="AE757" s="735"/>
      <c r="AF757" s="735"/>
      <c r="AG757" s="735"/>
      <c r="AH757" s="992"/>
      <c r="AI757" s="993" t="b">
        <f t="shared" si="51"/>
        <v>0</v>
      </c>
      <c r="AJ757" s="735"/>
      <c r="AK757" s="992"/>
      <c r="AL757" s="993" t="b">
        <f t="shared" si="52"/>
        <v>0</v>
      </c>
      <c r="AM757" s="989"/>
      <c r="AN757" s="989"/>
      <c r="AO757" s="989"/>
      <c r="AP757" s="994"/>
      <c r="AQ757" s="993" t="b">
        <f t="shared" si="53"/>
        <v>0</v>
      </c>
      <c r="AR757" s="989"/>
      <c r="AS757" s="989"/>
      <c r="AT757" s="735"/>
      <c r="AU757" s="992"/>
      <c r="AV757" s="993" t="b">
        <f t="shared" si="54"/>
        <v>0</v>
      </c>
      <c r="AW757" s="989"/>
      <c r="AX757" s="989"/>
      <c r="AY757" s="989"/>
      <c r="AZ757" s="735"/>
      <c r="BA757" s="735"/>
      <c r="BB757" s="735"/>
      <c r="BC757" s="735"/>
      <c r="BD757" s="735"/>
      <c r="BE757" s="735"/>
      <c r="BF757" s="995"/>
      <c r="BG757" s="996">
        <f ca="1" t="shared" si="55"/>
        <v>31550</v>
      </c>
      <c r="BH757" s="735"/>
      <c r="BI757" s="735"/>
      <c r="BJ757" s="735"/>
      <c r="BK757" s="864"/>
      <c r="BL757" s="1"/>
      <c r="BM757" s="1"/>
      <c r="BN757" s="1"/>
      <c r="BO757" s="1"/>
    </row>
    <row r="758" customHeight="1" spans="1:67">
      <c r="A758" s="985"/>
      <c r="B758" s="735"/>
      <c r="C758" s="983"/>
      <c r="D758" s="864"/>
      <c r="E758" s="735"/>
      <c r="F758" s="737"/>
      <c r="G758" s="736"/>
      <c r="H758" s="736"/>
      <c r="I758" s="986"/>
      <c r="J758" s="736"/>
      <c r="K758" s="734"/>
      <c r="L758" s="986"/>
      <c r="M758" s="736"/>
      <c r="N758" s="987"/>
      <c r="O758" s="771"/>
      <c r="P758" s="984"/>
      <c r="Q758" s="989"/>
      <c r="R758" s="990"/>
      <c r="S758" s="991"/>
      <c r="T758" s="772"/>
      <c r="U758" s="735"/>
      <c r="V758" s="736"/>
      <c r="W758" s="735"/>
      <c r="X758" s="735"/>
      <c r="Y758" s="735"/>
      <c r="Z758" s="735"/>
      <c r="AA758" s="735"/>
      <c r="AB758" s="736"/>
      <c r="AC758" s="735"/>
      <c r="AD758" s="735"/>
      <c r="AE758" s="735"/>
      <c r="AF758" s="735"/>
      <c r="AG758" s="735"/>
      <c r="AH758" s="992"/>
      <c r="AI758" s="993" t="b">
        <f t="shared" si="51"/>
        <v>0</v>
      </c>
      <c r="AJ758" s="735"/>
      <c r="AK758" s="992"/>
      <c r="AL758" s="993" t="b">
        <f t="shared" si="52"/>
        <v>0</v>
      </c>
      <c r="AM758" s="989"/>
      <c r="AN758" s="989"/>
      <c r="AO758" s="989"/>
      <c r="AP758" s="994"/>
      <c r="AQ758" s="993" t="b">
        <f t="shared" si="53"/>
        <v>0</v>
      </c>
      <c r="AR758" s="989"/>
      <c r="AS758" s="989"/>
      <c r="AT758" s="735"/>
      <c r="AU758" s="992"/>
      <c r="AV758" s="993" t="b">
        <f t="shared" si="54"/>
        <v>0</v>
      </c>
      <c r="AW758" s="989"/>
      <c r="AX758" s="989"/>
      <c r="AY758" s="989"/>
      <c r="AZ758" s="735"/>
      <c r="BA758" s="735"/>
      <c r="BB758" s="735"/>
      <c r="BC758" s="735"/>
      <c r="BD758" s="735"/>
      <c r="BE758" s="735"/>
      <c r="BF758" s="995"/>
      <c r="BG758" s="996">
        <f ca="1" t="shared" si="55"/>
        <v>31550</v>
      </c>
      <c r="BH758" s="735"/>
      <c r="BI758" s="735"/>
      <c r="BJ758" s="735"/>
      <c r="BK758" s="864"/>
      <c r="BL758" s="1"/>
      <c r="BM758" s="1"/>
      <c r="BN758" s="1"/>
      <c r="BO758" s="1"/>
    </row>
    <row r="759" customHeight="1" spans="1:67">
      <c r="A759" s="985"/>
      <c r="B759" s="735"/>
      <c r="C759" s="983"/>
      <c r="D759" s="864"/>
      <c r="E759" s="735"/>
      <c r="F759" s="737"/>
      <c r="G759" s="736"/>
      <c r="H759" s="736"/>
      <c r="I759" s="986"/>
      <c r="J759" s="736"/>
      <c r="K759" s="734"/>
      <c r="L759" s="986"/>
      <c r="M759" s="736"/>
      <c r="N759" s="987"/>
      <c r="O759" s="771"/>
      <c r="P759" s="984"/>
      <c r="Q759" s="989"/>
      <c r="R759" s="990"/>
      <c r="S759" s="991"/>
      <c r="T759" s="772"/>
      <c r="U759" s="735"/>
      <c r="V759" s="736"/>
      <c r="W759" s="735"/>
      <c r="X759" s="735"/>
      <c r="Y759" s="735"/>
      <c r="Z759" s="735"/>
      <c r="AA759" s="735"/>
      <c r="AB759" s="736"/>
      <c r="AC759" s="735"/>
      <c r="AD759" s="735"/>
      <c r="AE759" s="735"/>
      <c r="AF759" s="735"/>
      <c r="AG759" s="735"/>
      <c r="AH759" s="992"/>
      <c r="AI759" s="993" t="b">
        <f t="shared" si="51"/>
        <v>0</v>
      </c>
      <c r="AJ759" s="735"/>
      <c r="AK759" s="992"/>
      <c r="AL759" s="993" t="b">
        <f t="shared" si="52"/>
        <v>0</v>
      </c>
      <c r="AM759" s="989"/>
      <c r="AN759" s="989"/>
      <c r="AO759" s="989"/>
      <c r="AP759" s="994"/>
      <c r="AQ759" s="993" t="b">
        <f t="shared" si="53"/>
        <v>0</v>
      </c>
      <c r="AR759" s="989"/>
      <c r="AS759" s="989"/>
      <c r="AT759" s="735"/>
      <c r="AU759" s="992"/>
      <c r="AV759" s="993" t="b">
        <f t="shared" si="54"/>
        <v>0</v>
      </c>
      <c r="AW759" s="989"/>
      <c r="AX759" s="989"/>
      <c r="AY759" s="989"/>
      <c r="AZ759" s="735"/>
      <c r="BA759" s="735"/>
      <c r="BB759" s="735"/>
      <c r="BC759" s="735"/>
      <c r="BD759" s="735"/>
      <c r="BE759" s="735"/>
      <c r="BF759" s="995"/>
      <c r="BG759" s="996">
        <f ca="1" t="shared" si="55"/>
        <v>31550</v>
      </c>
      <c r="BH759" s="735"/>
      <c r="BI759" s="735"/>
      <c r="BJ759" s="735"/>
      <c r="BK759" s="864"/>
      <c r="BL759" s="1"/>
      <c r="BM759" s="1"/>
      <c r="BN759" s="1"/>
      <c r="BO759" s="1"/>
    </row>
    <row r="760" customHeight="1" spans="1:67">
      <c r="A760" s="734"/>
      <c r="B760" s="735"/>
      <c r="C760" s="983"/>
      <c r="D760" s="864"/>
      <c r="E760" s="735"/>
      <c r="F760" s="737"/>
      <c r="G760" s="736"/>
      <c r="H760" s="736"/>
      <c r="I760" s="986"/>
      <c r="J760" s="736"/>
      <c r="K760" s="734"/>
      <c r="L760" s="986"/>
      <c r="M760" s="736"/>
      <c r="N760" s="987"/>
      <c r="O760" s="771"/>
      <c r="P760" s="984"/>
      <c r="Q760" s="989"/>
      <c r="R760" s="990"/>
      <c r="S760" s="991"/>
      <c r="T760" s="772"/>
      <c r="U760" s="735"/>
      <c r="V760" s="736"/>
      <c r="W760" s="735"/>
      <c r="X760" s="735"/>
      <c r="Y760" s="735"/>
      <c r="Z760" s="735"/>
      <c r="AA760" s="735"/>
      <c r="AB760" s="736"/>
      <c r="AC760" s="735"/>
      <c r="AD760" s="735"/>
      <c r="AE760" s="735"/>
      <c r="AF760" s="735"/>
      <c r="AG760" s="735"/>
      <c r="AH760" s="992"/>
      <c r="AI760" s="993" t="b">
        <f t="shared" si="51"/>
        <v>0</v>
      </c>
      <c r="AJ760" s="735"/>
      <c r="AK760" s="992"/>
      <c r="AL760" s="993" t="b">
        <f t="shared" si="52"/>
        <v>0</v>
      </c>
      <c r="AM760" s="989"/>
      <c r="AN760" s="989"/>
      <c r="AO760" s="989"/>
      <c r="AP760" s="994"/>
      <c r="AQ760" s="993" t="b">
        <f t="shared" si="53"/>
        <v>0</v>
      </c>
      <c r="AR760" s="989"/>
      <c r="AS760" s="989"/>
      <c r="AT760" s="735"/>
      <c r="AU760" s="992"/>
      <c r="AV760" s="993" t="b">
        <f t="shared" si="54"/>
        <v>0</v>
      </c>
      <c r="AW760" s="989"/>
      <c r="AX760" s="989"/>
      <c r="AY760" s="989"/>
      <c r="AZ760" s="735"/>
      <c r="BA760" s="735"/>
      <c r="BB760" s="735"/>
      <c r="BC760" s="735"/>
      <c r="BD760" s="735"/>
      <c r="BE760" s="735"/>
      <c r="BF760" s="995"/>
      <c r="BG760" s="996">
        <f ca="1" t="shared" si="55"/>
        <v>31550</v>
      </c>
      <c r="BH760" s="735"/>
      <c r="BI760" s="735"/>
      <c r="BJ760" s="735"/>
      <c r="BK760" s="864"/>
      <c r="BL760" s="1"/>
      <c r="BM760" s="1"/>
      <c r="BN760" s="1"/>
      <c r="BO760" s="1"/>
    </row>
    <row r="761" customHeight="1" spans="1:67">
      <c r="A761" s="985"/>
      <c r="B761" s="735"/>
      <c r="C761" s="983"/>
      <c r="D761" s="864"/>
      <c r="E761" s="735"/>
      <c r="F761" s="737"/>
      <c r="G761" s="736"/>
      <c r="H761" s="736"/>
      <c r="I761" s="986"/>
      <c r="J761" s="736"/>
      <c r="K761" s="734"/>
      <c r="L761" s="986"/>
      <c r="M761" s="736"/>
      <c r="N761" s="987"/>
      <c r="O761" s="771"/>
      <c r="P761" s="984"/>
      <c r="Q761" s="989"/>
      <c r="R761" s="990"/>
      <c r="S761" s="991"/>
      <c r="T761" s="772"/>
      <c r="U761" s="735"/>
      <c r="V761" s="736"/>
      <c r="W761" s="735"/>
      <c r="X761" s="735"/>
      <c r="Y761" s="735"/>
      <c r="Z761" s="735"/>
      <c r="AA761" s="735"/>
      <c r="AB761" s="736"/>
      <c r="AC761" s="735"/>
      <c r="AD761" s="735"/>
      <c r="AE761" s="735"/>
      <c r="AF761" s="735"/>
      <c r="AG761" s="735"/>
      <c r="AH761" s="992"/>
      <c r="AI761" s="993" t="b">
        <f t="shared" si="51"/>
        <v>0</v>
      </c>
      <c r="AJ761" s="735"/>
      <c r="AK761" s="992"/>
      <c r="AL761" s="993" t="b">
        <f t="shared" si="52"/>
        <v>0</v>
      </c>
      <c r="AM761" s="989"/>
      <c r="AN761" s="989"/>
      <c r="AO761" s="989"/>
      <c r="AP761" s="994"/>
      <c r="AQ761" s="993" t="b">
        <f t="shared" si="53"/>
        <v>0</v>
      </c>
      <c r="AR761" s="989"/>
      <c r="AS761" s="989"/>
      <c r="AT761" s="735"/>
      <c r="AU761" s="992"/>
      <c r="AV761" s="993" t="b">
        <f t="shared" si="54"/>
        <v>0</v>
      </c>
      <c r="AW761" s="989"/>
      <c r="AX761" s="989"/>
      <c r="AY761" s="989"/>
      <c r="AZ761" s="735"/>
      <c r="BA761" s="735"/>
      <c r="BB761" s="735"/>
      <c r="BC761" s="735"/>
      <c r="BD761" s="735"/>
      <c r="BE761" s="735"/>
      <c r="BF761" s="995"/>
      <c r="BG761" s="996">
        <f ca="1" t="shared" si="55"/>
        <v>31550</v>
      </c>
      <c r="BH761" s="735"/>
      <c r="BI761" s="735"/>
      <c r="BJ761" s="735"/>
      <c r="BK761" s="864"/>
      <c r="BL761" s="1"/>
      <c r="BM761" s="1"/>
      <c r="BN761" s="1"/>
      <c r="BO761" s="1"/>
    </row>
    <row r="762" customHeight="1" spans="1:67">
      <c r="A762" s="985"/>
      <c r="B762" s="735"/>
      <c r="C762" s="983"/>
      <c r="D762" s="864"/>
      <c r="E762" s="735"/>
      <c r="F762" s="737"/>
      <c r="G762" s="736"/>
      <c r="H762" s="736"/>
      <c r="I762" s="986"/>
      <c r="J762" s="736"/>
      <c r="K762" s="734"/>
      <c r="L762" s="986"/>
      <c r="M762" s="736"/>
      <c r="N762" s="987"/>
      <c r="O762" s="771"/>
      <c r="P762" s="984"/>
      <c r="Q762" s="989"/>
      <c r="R762" s="990"/>
      <c r="S762" s="991"/>
      <c r="T762" s="772"/>
      <c r="U762" s="735"/>
      <c r="V762" s="736"/>
      <c r="W762" s="735"/>
      <c r="X762" s="735"/>
      <c r="Y762" s="735"/>
      <c r="Z762" s="735"/>
      <c r="AA762" s="735"/>
      <c r="AB762" s="736"/>
      <c r="AC762" s="735"/>
      <c r="AD762" s="735"/>
      <c r="AE762" s="735"/>
      <c r="AF762" s="735"/>
      <c r="AG762" s="735"/>
      <c r="AH762" s="992"/>
      <c r="AI762" s="993" t="b">
        <f t="shared" si="51"/>
        <v>0</v>
      </c>
      <c r="AJ762" s="735"/>
      <c r="AK762" s="992"/>
      <c r="AL762" s="993" t="b">
        <f t="shared" si="52"/>
        <v>0</v>
      </c>
      <c r="AM762" s="989"/>
      <c r="AN762" s="989"/>
      <c r="AO762" s="989"/>
      <c r="AP762" s="994"/>
      <c r="AQ762" s="993" t="b">
        <f t="shared" si="53"/>
        <v>0</v>
      </c>
      <c r="AR762" s="989"/>
      <c r="AS762" s="989"/>
      <c r="AT762" s="735"/>
      <c r="AU762" s="992"/>
      <c r="AV762" s="993" t="b">
        <f t="shared" si="54"/>
        <v>0</v>
      </c>
      <c r="AW762" s="989"/>
      <c r="AX762" s="989"/>
      <c r="AY762" s="989"/>
      <c r="AZ762" s="735"/>
      <c r="BA762" s="735"/>
      <c r="BB762" s="735"/>
      <c r="BC762" s="735"/>
      <c r="BD762" s="735"/>
      <c r="BE762" s="735"/>
      <c r="BF762" s="995"/>
      <c r="BG762" s="996">
        <f ca="1" t="shared" si="55"/>
        <v>31550</v>
      </c>
      <c r="BH762" s="735"/>
      <c r="BI762" s="735"/>
      <c r="BJ762" s="735"/>
      <c r="BK762" s="864"/>
      <c r="BL762" s="1"/>
      <c r="BM762" s="1"/>
      <c r="BN762" s="1"/>
      <c r="BO762" s="1"/>
    </row>
    <row r="763" customHeight="1" spans="1:67">
      <c r="A763" s="734"/>
      <c r="B763" s="735"/>
      <c r="C763" s="983"/>
      <c r="D763" s="864"/>
      <c r="E763" s="735"/>
      <c r="F763" s="737"/>
      <c r="G763" s="736"/>
      <c r="H763" s="736"/>
      <c r="I763" s="986"/>
      <c r="J763" s="736"/>
      <c r="K763" s="734"/>
      <c r="L763" s="986"/>
      <c r="M763" s="736"/>
      <c r="N763" s="987"/>
      <c r="O763" s="771"/>
      <c r="P763" s="984"/>
      <c r="Q763" s="989"/>
      <c r="R763" s="990"/>
      <c r="S763" s="991"/>
      <c r="T763" s="772"/>
      <c r="U763" s="735"/>
      <c r="V763" s="736"/>
      <c r="W763" s="735"/>
      <c r="X763" s="735"/>
      <c r="Y763" s="735"/>
      <c r="Z763" s="735"/>
      <c r="AA763" s="735"/>
      <c r="AB763" s="736"/>
      <c r="AC763" s="735"/>
      <c r="AD763" s="735"/>
      <c r="AE763" s="735"/>
      <c r="AF763" s="735"/>
      <c r="AG763" s="735"/>
      <c r="AH763" s="992"/>
      <c r="AI763" s="993" t="b">
        <f t="shared" si="51"/>
        <v>0</v>
      </c>
      <c r="AJ763" s="735"/>
      <c r="AK763" s="992"/>
      <c r="AL763" s="993" t="b">
        <f t="shared" si="52"/>
        <v>0</v>
      </c>
      <c r="AM763" s="989"/>
      <c r="AN763" s="989"/>
      <c r="AO763" s="989"/>
      <c r="AP763" s="994"/>
      <c r="AQ763" s="993" t="b">
        <f t="shared" si="53"/>
        <v>0</v>
      </c>
      <c r="AR763" s="989"/>
      <c r="AS763" s="989"/>
      <c r="AT763" s="735"/>
      <c r="AU763" s="992"/>
      <c r="AV763" s="993" t="b">
        <f t="shared" si="54"/>
        <v>0</v>
      </c>
      <c r="AW763" s="989"/>
      <c r="AX763" s="989"/>
      <c r="AY763" s="989"/>
      <c r="AZ763" s="735"/>
      <c r="BA763" s="735"/>
      <c r="BB763" s="735"/>
      <c r="BC763" s="735"/>
      <c r="BD763" s="735"/>
      <c r="BE763" s="735"/>
      <c r="BF763" s="995"/>
      <c r="BG763" s="996">
        <f ca="1" t="shared" si="55"/>
        <v>31550</v>
      </c>
      <c r="BH763" s="735"/>
      <c r="BI763" s="735"/>
      <c r="BJ763" s="735"/>
      <c r="BK763" s="864"/>
      <c r="BL763" s="1"/>
      <c r="BM763" s="1"/>
      <c r="BN763" s="1"/>
      <c r="BO763" s="1"/>
    </row>
    <row r="764" customHeight="1" spans="1:67">
      <c r="A764" s="985"/>
      <c r="B764" s="735"/>
      <c r="C764" s="983"/>
      <c r="D764" s="864"/>
      <c r="E764" s="735"/>
      <c r="F764" s="737"/>
      <c r="G764" s="736"/>
      <c r="H764" s="736"/>
      <c r="I764" s="986"/>
      <c r="J764" s="736"/>
      <c r="K764" s="734"/>
      <c r="L764" s="986"/>
      <c r="M764" s="736"/>
      <c r="N764" s="987"/>
      <c r="O764" s="771"/>
      <c r="P764" s="984"/>
      <c r="Q764" s="989"/>
      <c r="R764" s="990"/>
      <c r="S764" s="991"/>
      <c r="T764" s="772"/>
      <c r="U764" s="735"/>
      <c r="V764" s="736"/>
      <c r="W764" s="735"/>
      <c r="X764" s="735"/>
      <c r="Y764" s="735"/>
      <c r="Z764" s="735"/>
      <c r="AA764" s="735"/>
      <c r="AB764" s="736"/>
      <c r="AC764" s="735"/>
      <c r="AD764" s="735"/>
      <c r="AE764" s="735"/>
      <c r="AF764" s="735"/>
      <c r="AG764" s="735"/>
      <c r="AH764" s="992"/>
      <c r="AI764" s="993" t="b">
        <f t="shared" si="51"/>
        <v>0</v>
      </c>
      <c r="AJ764" s="735"/>
      <c r="AK764" s="992"/>
      <c r="AL764" s="993" t="b">
        <f t="shared" si="52"/>
        <v>0</v>
      </c>
      <c r="AM764" s="989"/>
      <c r="AN764" s="989"/>
      <c r="AO764" s="989"/>
      <c r="AP764" s="994"/>
      <c r="AQ764" s="993" t="b">
        <f t="shared" si="53"/>
        <v>0</v>
      </c>
      <c r="AR764" s="989"/>
      <c r="AS764" s="989"/>
      <c r="AT764" s="735"/>
      <c r="AU764" s="992"/>
      <c r="AV764" s="993" t="b">
        <f t="shared" si="54"/>
        <v>0</v>
      </c>
      <c r="AW764" s="989"/>
      <c r="AX764" s="989"/>
      <c r="AY764" s="989"/>
      <c r="AZ764" s="735"/>
      <c r="BA764" s="735"/>
      <c r="BB764" s="735"/>
      <c r="BC764" s="735"/>
      <c r="BD764" s="735"/>
      <c r="BE764" s="735"/>
      <c r="BF764" s="995"/>
      <c r="BG764" s="996">
        <f ca="1" t="shared" si="55"/>
        <v>31550</v>
      </c>
      <c r="BH764" s="735"/>
      <c r="BI764" s="735"/>
      <c r="BJ764" s="735"/>
      <c r="BK764" s="864"/>
      <c r="BL764" s="1"/>
      <c r="BM764" s="1"/>
      <c r="BN764" s="1"/>
      <c r="BO764" s="1"/>
    </row>
    <row r="765" customHeight="1" spans="1:67">
      <c r="A765" s="985"/>
      <c r="B765" s="735"/>
      <c r="C765" s="983"/>
      <c r="D765" s="864"/>
      <c r="E765" s="735"/>
      <c r="F765" s="737"/>
      <c r="G765" s="736"/>
      <c r="H765" s="736"/>
      <c r="I765" s="986"/>
      <c r="J765" s="736"/>
      <c r="K765" s="734"/>
      <c r="L765" s="986"/>
      <c r="M765" s="736"/>
      <c r="N765" s="987"/>
      <c r="O765" s="771"/>
      <c r="P765" s="984"/>
      <c r="Q765" s="989"/>
      <c r="R765" s="990"/>
      <c r="S765" s="991"/>
      <c r="T765" s="772"/>
      <c r="U765" s="735"/>
      <c r="V765" s="736"/>
      <c r="W765" s="735"/>
      <c r="X765" s="735"/>
      <c r="Y765" s="735"/>
      <c r="Z765" s="735"/>
      <c r="AA765" s="735"/>
      <c r="AB765" s="736"/>
      <c r="AC765" s="735"/>
      <c r="AD765" s="735"/>
      <c r="AE765" s="735"/>
      <c r="AF765" s="735"/>
      <c r="AG765" s="735"/>
      <c r="AH765" s="992"/>
      <c r="AI765" s="993" t="b">
        <f t="shared" si="51"/>
        <v>0</v>
      </c>
      <c r="AJ765" s="735"/>
      <c r="AK765" s="992"/>
      <c r="AL765" s="993" t="b">
        <f t="shared" si="52"/>
        <v>0</v>
      </c>
      <c r="AM765" s="989"/>
      <c r="AN765" s="989"/>
      <c r="AO765" s="989"/>
      <c r="AP765" s="994"/>
      <c r="AQ765" s="993" t="b">
        <f t="shared" si="53"/>
        <v>0</v>
      </c>
      <c r="AR765" s="989"/>
      <c r="AS765" s="989"/>
      <c r="AT765" s="735"/>
      <c r="AU765" s="992"/>
      <c r="AV765" s="993" t="b">
        <f t="shared" si="54"/>
        <v>0</v>
      </c>
      <c r="AW765" s="989"/>
      <c r="AX765" s="989"/>
      <c r="AY765" s="989"/>
      <c r="AZ765" s="735"/>
      <c r="BA765" s="735"/>
      <c r="BB765" s="735"/>
      <c r="BC765" s="735"/>
      <c r="BD765" s="735"/>
      <c r="BE765" s="735"/>
      <c r="BF765" s="995"/>
      <c r="BG765" s="996">
        <f ca="1" t="shared" si="55"/>
        <v>31550</v>
      </c>
      <c r="BH765" s="735"/>
      <c r="BI765" s="735"/>
      <c r="BJ765" s="735"/>
      <c r="BK765" s="864"/>
      <c r="BL765" s="1"/>
      <c r="BM765" s="1"/>
      <c r="BN765" s="1"/>
      <c r="BO765" s="1"/>
    </row>
    <row r="766" customHeight="1" spans="1:67">
      <c r="A766" s="734"/>
      <c r="B766" s="735"/>
      <c r="C766" s="983"/>
      <c r="D766" s="864"/>
      <c r="E766" s="735"/>
      <c r="F766" s="737"/>
      <c r="G766" s="736"/>
      <c r="H766" s="736"/>
      <c r="I766" s="986"/>
      <c r="J766" s="736"/>
      <c r="K766" s="734"/>
      <c r="L766" s="986"/>
      <c r="M766" s="736"/>
      <c r="N766" s="987"/>
      <c r="O766" s="771"/>
      <c r="P766" s="984"/>
      <c r="Q766" s="989"/>
      <c r="R766" s="990"/>
      <c r="S766" s="991"/>
      <c r="T766" s="772"/>
      <c r="U766" s="735"/>
      <c r="V766" s="736"/>
      <c r="W766" s="735"/>
      <c r="X766" s="735"/>
      <c r="Y766" s="735"/>
      <c r="Z766" s="735"/>
      <c r="AA766" s="735"/>
      <c r="AB766" s="736"/>
      <c r="AC766" s="735"/>
      <c r="AD766" s="735"/>
      <c r="AE766" s="735"/>
      <c r="AF766" s="735"/>
      <c r="AG766" s="735"/>
      <c r="AH766" s="992"/>
      <c r="AI766" s="993" t="b">
        <f t="shared" si="51"/>
        <v>0</v>
      </c>
      <c r="AJ766" s="735"/>
      <c r="AK766" s="992"/>
      <c r="AL766" s="993" t="b">
        <f t="shared" si="52"/>
        <v>0</v>
      </c>
      <c r="AM766" s="989"/>
      <c r="AN766" s="989"/>
      <c r="AO766" s="989"/>
      <c r="AP766" s="994"/>
      <c r="AQ766" s="993" t="b">
        <f t="shared" si="53"/>
        <v>0</v>
      </c>
      <c r="AR766" s="989"/>
      <c r="AS766" s="989"/>
      <c r="AT766" s="735"/>
      <c r="AU766" s="992"/>
      <c r="AV766" s="993" t="b">
        <f t="shared" si="54"/>
        <v>0</v>
      </c>
      <c r="AW766" s="989"/>
      <c r="AX766" s="989"/>
      <c r="AY766" s="989"/>
      <c r="AZ766" s="735"/>
      <c r="BA766" s="735"/>
      <c r="BB766" s="735"/>
      <c r="BC766" s="735"/>
      <c r="BD766" s="735"/>
      <c r="BE766" s="735"/>
      <c r="BF766" s="995"/>
      <c r="BG766" s="996">
        <f ca="1" t="shared" si="55"/>
        <v>31550</v>
      </c>
      <c r="BH766" s="735"/>
      <c r="BI766" s="735"/>
      <c r="BJ766" s="735"/>
      <c r="BK766" s="864"/>
      <c r="BL766" s="1"/>
      <c r="BM766" s="1"/>
      <c r="BN766" s="1"/>
      <c r="BO766" s="1"/>
    </row>
    <row r="767" customHeight="1" spans="1:67">
      <c r="A767" s="985"/>
      <c r="B767" s="735"/>
      <c r="C767" s="983"/>
      <c r="D767" s="864"/>
      <c r="E767" s="735"/>
      <c r="F767" s="737"/>
      <c r="G767" s="736"/>
      <c r="H767" s="736"/>
      <c r="I767" s="986"/>
      <c r="J767" s="736"/>
      <c r="K767" s="734"/>
      <c r="L767" s="986"/>
      <c r="M767" s="736"/>
      <c r="N767" s="987"/>
      <c r="O767" s="771"/>
      <c r="P767" s="984"/>
      <c r="Q767" s="989"/>
      <c r="R767" s="990"/>
      <c r="S767" s="991"/>
      <c r="T767" s="772"/>
      <c r="U767" s="735"/>
      <c r="V767" s="736"/>
      <c r="W767" s="735"/>
      <c r="X767" s="735"/>
      <c r="Y767" s="735"/>
      <c r="Z767" s="735"/>
      <c r="AA767" s="735"/>
      <c r="AB767" s="736"/>
      <c r="AC767" s="735"/>
      <c r="AD767" s="735"/>
      <c r="AE767" s="735"/>
      <c r="AF767" s="735"/>
      <c r="AG767" s="735"/>
      <c r="AH767" s="992"/>
      <c r="AI767" s="993" t="b">
        <f t="shared" si="51"/>
        <v>0</v>
      </c>
      <c r="AJ767" s="735"/>
      <c r="AK767" s="992"/>
      <c r="AL767" s="993" t="b">
        <f t="shared" si="52"/>
        <v>0</v>
      </c>
      <c r="AM767" s="989"/>
      <c r="AN767" s="989"/>
      <c r="AO767" s="989"/>
      <c r="AP767" s="994"/>
      <c r="AQ767" s="993" t="b">
        <f t="shared" si="53"/>
        <v>0</v>
      </c>
      <c r="AR767" s="989"/>
      <c r="AS767" s="989"/>
      <c r="AT767" s="735"/>
      <c r="AU767" s="992"/>
      <c r="AV767" s="993" t="b">
        <f t="shared" si="54"/>
        <v>0</v>
      </c>
      <c r="AW767" s="989"/>
      <c r="AX767" s="989"/>
      <c r="AY767" s="989"/>
      <c r="AZ767" s="735"/>
      <c r="BA767" s="735"/>
      <c r="BB767" s="735"/>
      <c r="BC767" s="735"/>
      <c r="BD767" s="735"/>
      <c r="BE767" s="735"/>
      <c r="BF767" s="995"/>
      <c r="BG767" s="996">
        <f ca="1" t="shared" si="55"/>
        <v>31550</v>
      </c>
      <c r="BH767" s="735"/>
      <c r="BI767" s="735"/>
      <c r="BJ767" s="735"/>
      <c r="BK767" s="864"/>
      <c r="BL767" s="1"/>
      <c r="BM767" s="1"/>
      <c r="BN767" s="1"/>
      <c r="BO767" s="1"/>
    </row>
    <row r="768" customHeight="1" spans="1:67">
      <c r="A768" s="985"/>
      <c r="B768" s="735"/>
      <c r="C768" s="983"/>
      <c r="D768" s="864"/>
      <c r="E768" s="735"/>
      <c r="F768" s="737"/>
      <c r="G768" s="736"/>
      <c r="H768" s="736"/>
      <c r="I768" s="986"/>
      <c r="J768" s="736"/>
      <c r="K768" s="734"/>
      <c r="L768" s="986"/>
      <c r="M768" s="736"/>
      <c r="N768" s="987"/>
      <c r="O768" s="771"/>
      <c r="P768" s="984"/>
      <c r="Q768" s="989"/>
      <c r="R768" s="990"/>
      <c r="S768" s="991"/>
      <c r="T768" s="772"/>
      <c r="U768" s="735"/>
      <c r="V768" s="736"/>
      <c r="W768" s="735"/>
      <c r="X768" s="735"/>
      <c r="Y768" s="735"/>
      <c r="Z768" s="735"/>
      <c r="AA768" s="735"/>
      <c r="AB768" s="736"/>
      <c r="AC768" s="735"/>
      <c r="AD768" s="735"/>
      <c r="AE768" s="735"/>
      <c r="AF768" s="735"/>
      <c r="AG768" s="735"/>
      <c r="AH768" s="992"/>
      <c r="AI768" s="993" t="b">
        <f t="shared" si="51"/>
        <v>0</v>
      </c>
      <c r="AJ768" s="735"/>
      <c r="AK768" s="992"/>
      <c r="AL768" s="993" t="b">
        <f t="shared" si="52"/>
        <v>0</v>
      </c>
      <c r="AM768" s="989"/>
      <c r="AN768" s="989"/>
      <c r="AO768" s="989"/>
      <c r="AP768" s="994"/>
      <c r="AQ768" s="993" t="b">
        <f t="shared" si="53"/>
        <v>0</v>
      </c>
      <c r="AR768" s="989"/>
      <c r="AS768" s="989"/>
      <c r="AT768" s="735"/>
      <c r="AU768" s="992"/>
      <c r="AV768" s="993" t="b">
        <f t="shared" si="54"/>
        <v>0</v>
      </c>
      <c r="AW768" s="989"/>
      <c r="AX768" s="989"/>
      <c r="AY768" s="989"/>
      <c r="AZ768" s="735"/>
      <c r="BA768" s="735"/>
      <c r="BB768" s="735"/>
      <c r="BC768" s="735"/>
      <c r="BD768" s="735"/>
      <c r="BE768" s="735"/>
      <c r="BF768" s="995"/>
      <c r="BG768" s="996">
        <f ca="1" t="shared" si="55"/>
        <v>31550</v>
      </c>
      <c r="BH768" s="735"/>
      <c r="BI768" s="735"/>
      <c r="BJ768" s="735"/>
      <c r="BK768" s="864"/>
      <c r="BL768" s="1"/>
      <c r="BM768" s="1"/>
      <c r="BN768" s="1"/>
      <c r="BO768" s="1"/>
    </row>
    <row r="769" customHeight="1" spans="1:67">
      <c r="A769" s="734"/>
      <c r="B769" s="735"/>
      <c r="C769" s="983"/>
      <c r="D769" s="864"/>
      <c r="E769" s="735"/>
      <c r="F769" s="737"/>
      <c r="G769" s="736"/>
      <c r="H769" s="736"/>
      <c r="I769" s="986"/>
      <c r="J769" s="736"/>
      <c r="K769" s="734"/>
      <c r="L769" s="986"/>
      <c r="M769" s="736"/>
      <c r="N769" s="987"/>
      <c r="O769" s="771"/>
      <c r="P769" s="984"/>
      <c r="Q769" s="989"/>
      <c r="R769" s="990"/>
      <c r="S769" s="991"/>
      <c r="T769" s="772"/>
      <c r="U769" s="735"/>
      <c r="V769" s="736"/>
      <c r="W769" s="735"/>
      <c r="X769" s="735"/>
      <c r="Y769" s="735"/>
      <c r="Z769" s="735"/>
      <c r="AA769" s="735"/>
      <c r="AB769" s="736"/>
      <c r="AC769" s="735"/>
      <c r="AD769" s="735"/>
      <c r="AE769" s="735"/>
      <c r="AF769" s="735"/>
      <c r="AG769" s="735"/>
      <c r="AH769" s="992"/>
      <c r="AI769" s="993" t="b">
        <f t="shared" si="51"/>
        <v>0</v>
      </c>
      <c r="AJ769" s="735"/>
      <c r="AK769" s="992"/>
      <c r="AL769" s="993" t="b">
        <f t="shared" si="52"/>
        <v>0</v>
      </c>
      <c r="AM769" s="989"/>
      <c r="AN769" s="989"/>
      <c r="AO769" s="989"/>
      <c r="AP769" s="994"/>
      <c r="AQ769" s="993" t="b">
        <f t="shared" si="53"/>
        <v>0</v>
      </c>
      <c r="AR769" s="989"/>
      <c r="AS769" s="989"/>
      <c r="AT769" s="735"/>
      <c r="AU769" s="992"/>
      <c r="AV769" s="993" t="b">
        <f t="shared" si="54"/>
        <v>0</v>
      </c>
      <c r="AW769" s="989"/>
      <c r="AX769" s="989"/>
      <c r="AY769" s="989"/>
      <c r="AZ769" s="735"/>
      <c r="BA769" s="735"/>
      <c r="BB769" s="735"/>
      <c r="BC769" s="735"/>
      <c r="BD769" s="735"/>
      <c r="BE769" s="735"/>
      <c r="BF769" s="995"/>
      <c r="BG769" s="996">
        <f ca="1" t="shared" si="55"/>
        <v>31550</v>
      </c>
      <c r="BH769" s="735"/>
      <c r="BI769" s="735"/>
      <c r="BJ769" s="735"/>
      <c r="BK769" s="864"/>
      <c r="BL769" s="1"/>
      <c r="BM769" s="1"/>
      <c r="BN769" s="1"/>
      <c r="BO769" s="1"/>
    </row>
    <row r="770" customHeight="1" spans="1:67">
      <c r="A770" s="985"/>
      <c r="B770" s="735"/>
      <c r="C770" s="983"/>
      <c r="D770" s="864"/>
      <c r="E770" s="735"/>
      <c r="F770" s="737"/>
      <c r="G770" s="736"/>
      <c r="H770" s="736"/>
      <c r="I770" s="986"/>
      <c r="J770" s="736"/>
      <c r="K770" s="734"/>
      <c r="L770" s="986"/>
      <c r="M770" s="736"/>
      <c r="N770" s="987"/>
      <c r="O770" s="771"/>
      <c r="P770" s="984"/>
      <c r="Q770" s="989"/>
      <c r="R770" s="990"/>
      <c r="S770" s="991"/>
      <c r="T770" s="772"/>
      <c r="U770" s="735"/>
      <c r="V770" s="736"/>
      <c r="W770" s="735"/>
      <c r="X770" s="735"/>
      <c r="Y770" s="735"/>
      <c r="Z770" s="735"/>
      <c r="AA770" s="735"/>
      <c r="AB770" s="736"/>
      <c r="AC770" s="735"/>
      <c r="AD770" s="735"/>
      <c r="AE770" s="735"/>
      <c r="AF770" s="735"/>
      <c r="AG770" s="735"/>
      <c r="AH770" s="992"/>
      <c r="AI770" s="993" t="b">
        <f t="shared" si="51"/>
        <v>0</v>
      </c>
      <c r="AJ770" s="735"/>
      <c r="AK770" s="992"/>
      <c r="AL770" s="993" t="b">
        <f t="shared" si="52"/>
        <v>0</v>
      </c>
      <c r="AM770" s="989"/>
      <c r="AN770" s="989"/>
      <c r="AO770" s="989"/>
      <c r="AP770" s="994"/>
      <c r="AQ770" s="993" t="b">
        <f t="shared" si="53"/>
        <v>0</v>
      </c>
      <c r="AR770" s="989"/>
      <c r="AS770" s="989"/>
      <c r="AT770" s="735"/>
      <c r="AU770" s="992"/>
      <c r="AV770" s="993" t="b">
        <f t="shared" si="54"/>
        <v>0</v>
      </c>
      <c r="AW770" s="989"/>
      <c r="AX770" s="989"/>
      <c r="AY770" s="989"/>
      <c r="AZ770" s="735"/>
      <c r="BA770" s="735"/>
      <c r="BB770" s="735"/>
      <c r="BC770" s="735"/>
      <c r="BD770" s="735"/>
      <c r="BE770" s="735"/>
      <c r="BF770" s="995"/>
      <c r="BG770" s="996">
        <f ca="1" t="shared" si="55"/>
        <v>31550</v>
      </c>
      <c r="BH770" s="735"/>
      <c r="BI770" s="735"/>
      <c r="BJ770" s="735"/>
      <c r="BK770" s="864"/>
      <c r="BL770" s="1"/>
      <c r="BM770" s="1"/>
      <c r="BN770" s="1"/>
      <c r="BO770" s="1"/>
    </row>
    <row r="771" customHeight="1" spans="1:67">
      <c r="A771" s="985"/>
      <c r="B771" s="735"/>
      <c r="C771" s="983"/>
      <c r="D771" s="864"/>
      <c r="E771" s="735"/>
      <c r="F771" s="737"/>
      <c r="G771" s="736"/>
      <c r="H771" s="736"/>
      <c r="I771" s="986"/>
      <c r="J771" s="736"/>
      <c r="K771" s="734"/>
      <c r="L771" s="986"/>
      <c r="M771" s="736"/>
      <c r="N771" s="987"/>
      <c r="O771" s="771"/>
      <c r="P771" s="984"/>
      <c r="Q771" s="989"/>
      <c r="R771" s="990"/>
      <c r="S771" s="991"/>
      <c r="T771" s="772"/>
      <c r="U771" s="735"/>
      <c r="V771" s="736"/>
      <c r="W771" s="735"/>
      <c r="X771" s="735"/>
      <c r="Y771" s="735"/>
      <c r="Z771" s="735"/>
      <c r="AA771" s="735"/>
      <c r="AB771" s="736"/>
      <c r="AC771" s="735"/>
      <c r="AD771" s="735"/>
      <c r="AE771" s="735"/>
      <c r="AF771" s="735"/>
      <c r="AG771" s="735"/>
      <c r="AH771" s="992"/>
      <c r="AI771" s="993" t="b">
        <f t="shared" si="51"/>
        <v>0</v>
      </c>
      <c r="AJ771" s="735"/>
      <c r="AK771" s="992"/>
      <c r="AL771" s="993" t="b">
        <f t="shared" si="52"/>
        <v>0</v>
      </c>
      <c r="AM771" s="989"/>
      <c r="AN771" s="989"/>
      <c r="AO771" s="989"/>
      <c r="AP771" s="994"/>
      <c r="AQ771" s="993" t="b">
        <f t="shared" si="53"/>
        <v>0</v>
      </c>
      <c r="AR771" s="989"/>
      <c r="AS771" s="989"/>
      <c r="AT771" s="735"/>
      <c r="AU771" s="992"/>
      <c r="AV771" s="993" t="b">
        <f t="shared" si="54"/>
        <v>0</v>
      </c>
      <c r="AW771" s="989"/>
      <c r="AX771" s="989"/>
      <c r="AY771" s="989"/>
      <c r="AZ771" s="735"/>
      <c r="BA771" s="735"/>
      <c r="BB771" s="735"/>
      <c r="BC771" s="735"/>
      <c r="BD771" s="735"/>
      <c r="BE771" s="735"/>
      <c r="BF771" s="995"/>
      <c r="BG771" s="996">
        <f ca="1" t="shared" si="55"/>
        <v>31550</v>
      </c>
      <c r="BH771" s="735"/>
      <c r="BI771" s="735"/>
      <c r="BJ771" s="735"/>
      <c r="BK771" s="864"/>
      <c r="BL771" s="1"/>
      <c r="BM771" s="1"/>
      <c r="BN771" s="1"/>
      <c r="BO771" s="1"/>
    </row>
    <row r="772" customHeight="1" spans="1:67">
      <c r="A772" s="734"/>
      <c r="B772" s="735"/>
      <c r="C772" s="983"/>
      <c r="D772" s="864"/>
      <c r="E772" s="735"/>
      <c r="F772" s="737"/>
      <c r="G772" s="736"/>
      <c r="H772" s="736"/>
      <c r="I772" s="986"/>
      <c r="J772" s="736"/>
      <c r="K772" s="734"/>
      <c r="L772" s="986"/>
      <c r="M772" s="736"/>
      <c r="N772" s="987"/>
      <c r="O772" s="771"/>
      <c r="P772" s="984"/>
      <c r="Q772" s="989"/>
      <c r="R772" s="990"/>
      <c r="S772" s="991"/>
      <c r="T772" s="772"/>
      <c r="U772" s="735"/>
      <c r="V772" s="736"/>
      <c r="W772" s="735"/>
      <c r="X772" s="735"/>
      <c r="Y772" s="735"/>
      <c r="Z772" s="735"/>
      <c r="AA772" s="735"/>
      <c r="AB772" s="736"/>
      <c r="AC772" s="735"/>
      <c r="AD772" s="735"/>
      <c r="AE772" s="735"/>
      <c r="AF772" s="735"/>
      <c r="AG772" s="735"/>
      <c r="AH772" s="992"/>
      <c r="AI772" s="993" t="b">
        <f t="shared" si="51"/>
        <v>0</v>
      </c>
      <c r="AJ772" s="735"/>
      <c r="AK772" s="992"/>
      <c r="AL772" s="993" t="b">
        <f t="shared" si="52"/>
        <v>0</v>
      </c>
      <c r="AM772" s="989"/>
      <c r="AN772" s="989"/>
      <c r="AO772" s="989"/>
      <c r="AP772" s="994"/>
      <c r="AQ772" s="993" t="b">
        <f t="shared" si="53"/>
        <v>0</v>
      </c>
      <c r="AR772" s="989"/>
      <c r="AS772" s="989"/>
      <c r="AT772" s="735"/>
      <c r="AU772" s="992"/>
      <c r="AV772" s="993" t="b">
        <f t="shared" si="54"/>
        <v>0</v>
      </c>
      <c r="AW772" s="989"/>
      <c r="AX772" s="989"/>
      <c r="AY772" s="989"/>
      <c r="AZ772" s="735"/>
      <c r="BA772" s="735"/>
      <c r="BB772" s="735"/>
      <c r="BC772" s="735"/>
      <c r="BD772" s="735"/>
      <c r="BE772" s="735"/>
      <c r="BF772" s="995"/>
      <c r="BG772" s="996">
        <f ca="1" t="shared" si="55"/>
        <v>31550</v>
      </c>
      <c r="BH772" s="735"/>
      <c r="BI772" s="735"/>
      <c r="BJ772" s="735"/>
      <c r="BK772" s="864"/>
      <c r="BL772" s="1"/>
      <c r="BM772" s="1"/>
      <c r="BN772" s="1"/>
      <c r="BO772" s="1"/>
    </row>
    <row r="773" customHeight="1" spans="1:67">
      <c r="A773" s="985"/>
      <c r="B773" s="735"/>
      <c r="C773" s="983"/>
      <c r="D773" s="864"/>
      <c r="E773" s="735"/>
      <c r="F773" s="737"/>
      <c r="G773" s="736"/>
      <c r="H773" s="736"/>
      <c r="I773" s="986"/>
      <c r="J773" s="736"/>
      <c r="K773" s="734"/>
      <c r="L773" s="986"/>
      <c r="M773" s="736"/>
      <c r="N773" s="987"/>
      <c r="O773" s="771"/>
      <c r="P773" s="984"/>
      <c r="Q773" s="989"/>
      <c r="R773" s="990"/>
      <c r="S773" s="991"/>
      <c r="T773" s="772"/>
      <c r="U773" s="735"/>
      <c r="V773" s="736"/>
      <c r="W773" s="735"/>
      <c r="X773" s="735"/>
      <c r="Y773" s="735"/>
      <c r="Z773" s="735"/>
      <c r="AA773" s="735"/>
      <c r="AB773" s="736"/>
      <c r="AC773" s="735"/>
      <c r="AD773" s="735"/>
      <c r="AE773" s="735"/>
      <c r="AF773" s="735"/>
      <c r="AG773" s="735"/>
      <c r="AH773" s="992"/>
      <c r="AI773" s="993" t="b">
        <f t="shared" si="51"/>
        <v>0</v>
      </c>
      <c r="AJ773" s="735"/>
      <c r="AK773" s="992"/>
      <c r="AL773" s="993" t="b">
        <f t="shared" si="52"/>
        <v>0</v>
      </c>
      <c r="AM773" s="989"/>
      <c r="AN773" s="989"/>
      <c r="AO773" s="989"/>
      <c r="AP773" s="994"/>
      <c r="AQ773" s="993" t="b">
        <f t="shared" si="53"/>
        <v>0</v>
      </c>
      <c r="AR773" s="989"/>
      <c r="AS773" s="989"/>
      <c r="AT773" s="735"/>
      <c r="AU773" s="992"/>
      <c r="AV773" s="993" t="b">
        <f t="shared" si="54"/>
        <v>0</v>
      </c>
      <c r="AW773" s="989"/>
      <c r="AX773" s="989"/>
      <c r="AY773" s="989"/>
      <c r="AZ773" s="735"/>
      <c r="BA773" s="735"/>
      <c r="BB773" s="735"/>
      <c r="BC773" s="735"/>
      <c r="BD773" s="735"/>
      <c r="BE773" s="735"/>
      <c r="BF773" s="995"/>
      <c r="BG773" s="996">
        <f ca="1" t="shared" si="55"/>
        <v>31550</v>
      </c>
      <c r="BH773" s="735"/>
      <c r="BI773" s="735"/>
      <c r="BJ773" s="735"/>
      <c r="BK773" s="864"/>
      <c r="BL773" s="1"/>
      <c r="BM773" s="1"/>
      <c r="BN773" s="1"/>
      <c r="BO773" s="1"/>
    </row>
    <row r="774" customHeight="1" spans="1:67">
      <c r="A774" s="985"/>
      <c r="B774" s="735"/>
      <c r="C774" s="983"/>
      <c r="D774" s="864"/>
      <c r="E774" s="735"/>
      <c r="F774" s="737"/>
      <c r="G774" s="736"/>
      <c r="H774" s="736"/>
      <c r="I774" s="986"/>
      <c r="J774" s="736"/>
      <c r="K774" s="734"/>
      <c r="L774" s="986"/>
      <c r="M774" s="736"/>
      <c r="N774" s="987"/>
      <c r="O774" s="771"/>
      <c r="P774" s="984"/>
      <c r="Q774" s="989"/>
      <c r="R774" s="990"/>
      <c r="S774" s="991"/>
      <c r="T774" s="772"/>
      <c r="U774" s="735"/>
      <c r="V774" s="736"/>
      <c r="W774" s="735"/>
      <c r="X774" s="735"/>
      <c r="Y774" s="735"/>
      <c r="Z774" s="735"/>
      <c r="AA774" s="735"/>
      <c r="AB774" s="736"/>
      <c r="AC774" s="735"/>
      <c r="AD774" s="735"/>
      <c r="AE774" s="735"/>
      <c r="AF774" s="735"/>
      <c r="AG774" s="735"/>
      <c r="AH774" s="992"/>
      <c r="AI774" s="993" t="b">
        <f t="shared" si="51"/>
        <v>0</v>
      </c>
      <c r="AJ774" s="735"/>
      <c r="AK774" s="992"/>
      <c r="AL774" s="993" t="b">
        <f t="shared" si="52"/>
        <v>0</v>
      </c>
      <c r="AM774" s="989"/>
      <c r="AN774" s="989"/>
      <c r="AO774" s="989"/>
      <c r="AP774" s="994"/>
      <c r="AQ774" s="993" t="b">
        <f t="shared" si="53"/>
        <v>0</v>
      </c>
      <c r="AR774" s="989"/>
      <c r="AS774" s="989"/>
      <c r="AT774" s="735"/>
      <c r="AU774" s="992"/>
      <c r="AV774" s="993" t="b">
        <f t="shared" si="54"/>
        <v>0</v>
      </c>
      <c r="AW774" s="989"/>
      <c r="AX774" s="989"/>
      <c r="AY774" s="989"/>
      <c r="AZ774" s="735"/>
      <c r="BA774" s="735"/>
      <c r="BB774" s="735"/>
      <c r="BC774" s="735"/>
      <c r="BD774" s="735"/>
      <c r="BE774" s="735"/>
      <c r="BF774" s="995"/>
      <c r="BG774" s="996">
        <f ca="1" t="shared" si="55"/>
        <v>31550</v>
      </c>
      <c r="BH774" s="735"/>
      <c r="BI774" s="735"/>
      <c r="BJ774" s="735"/>
      <c r="BK774" s="864"/>
      <c r="BL774" s="1"/>
      <c r="BM774" s="1"/>
      <c r="BN774" s="1"/>
      <c r="BO774" s="1"/>
    </row>
    <row r="775" customHeight="1" spans="1:67">
      <c r="A775" s="734"/>
      <c r="B775" s="735"/>
      <c r="C775" s="983"/>
      <c r="D775" s="864"/>
      <c r="E775" s="735"/>
      <c r="F775" s="737"/>
      <c r="G775" s="736"/>
      <c r="H775" s="736"/>
      <c r="I775" s="986"/>
      <c r="J775" s="736"/>
      <c r="K775" s="734"/>
      <c r="L775" s="986"/>
      <c r="M775" s="736"/>
      <c r="N775" s="987"/>
      <c r="O775" s="771"/>
      <c r="P775" s="984"/>
      <c r="Q775" s="989"/>
      <c r="R775" s="990"/>
      <c r="S775" s="991"/>
      <c r="T775" s="772"/>
      <c r="U775" s="735"/>
      <c r="V775" s="736"/>
      <c r="W775" s="735"/>
      <c r="X775" s="735"/>
      <c r="Y775" s="735"/>
      <c r="Z775" s="735"/>
      <c r="AA775" s="735"/>
      <c r="AB775" s="736"/>
      <c r="AC775" s="735"/>
      <c r="AD775" s="735"/>
      <c r="AE775" s="735"/>
      <c r="AF775" s="735"/>
      <c r="AG775" s="735"/>
      <c r="AH775" s="992"/>
      <c r="AI775" s="993" t="b">
        <f t="shared" si="51"/>
        <v>0</v>
      </c>
      <c r="AJ775" s="735"/>
      <c r="AK775" s="992"/>
      <c r="AL775" s="993" t="b">
        <f t="shared" si="52"/>
        <v>0</v>
      </c>
      <c r="AM775" s="989"/>
      <c r="AN775" s="989"/>
      <c r="AO775" s="989"/>
      <c r="AP775" s="994"/>
      <c r="AQ775" s="993" t="b">
        <f t="shared" si="53"/>
        <v>0</v>
      </c>
      <c r="AR775" s="989"/>
      <c r="AS775" s="989"/>
      <c r="AT775" s="735"/>
      <c r="AU775" s="992"/>
      <c r="AV775" s="993" t="b">
        <f t="shared" si="54"/>
        <v>0</v>
      </c>
      <c r="AW775" s="989"/>
      <c r="AX775" s="989"/>
      <c r="AY775" s="989"/>
      <c r="AZ775" s="735"/>
      <c r="BA775" s="735"/>
      <c r="BB775" s="735"/>
      <c r="BC775" s="735"/>
      <c r="BD775" s="735"/>
      <c r="BE775" s="735"/>
      <c r="BF775" s="995"/>
      <c r="BG775" s="996">
        <f ca="1" t="shared" si="55"/>
        <v>31550</v>
      </c>
      <c r="BH775" s="735"/>
      <c r="BI775" s="735"/>
      <c r="BJ775" s="735"/>
      <c r="BK775" s="864"/>
      <c r="BL775" s="1"/>
      <c r="BM775" s="1"/>
      <c r="BN775" s="1"/>
      <c r="BO775" s="1"/>
    </row>
    <row r="776" customHeight="1" spans="1:67">
      <c r="A776" s="985"/>
      <c r="B776" s="735"/>
      <c r="C776" s="983"/>
      <c r="D776" s="864"/>
      <c r="E776" s="735"/>
      <c r="F776" s="737"/>
      <c r="G776" s="736"/>
      <c r="H776" s="736"/>
      <c r="I776" s="986"/>
      <c r="J776" s="736"/>
      <c r="K776" s="734"/>
      <c r="L776" s="986"/>
      <c r="M776" s="736"/>
      <c r="N776" s="987"/>
      <c r="O776" s="771"/>
      <c r="P776" s="984"/>
      <c r="Q776" s="989"/>
      <c r="R776" s="990"/>
      <c r="S776" s="991"/>
      <c r="T776" s="772"/>
      <c r="U776" s="735"/>
      <c r="V776" s="736"/>
      <c r="W776" s="735"/>
      <c r="X776" s="735"/>
      <c r="Y776" s="735"/>
      <c r="Z776" s="735"/>
      <c r="AA776" s="735"/>
      <c r="AB776" s="736"/>
      <c r="AC776" s="735"/>
      <c r="AD776" s="735"/>
      <c r="AE776" s="735"/>
      <c r="AF776" s="735"/>
      <c r="AG776" s="735"/>
      <c r="AH776" s="992"/>
      <c r="AI776" s="993" t="b">
        <f t="shared" si="51"/>
        <v>0</v>
      </c>
      <c r="AJ776" s="735"/>
      <c r="AK776" s="992"/>
      <c r="AL776" s="993" t="b">
        <f t="shared" si="52"/>
        <v>0</v>
      </c>
      <c r="AM776" s="989"/>
      <c r="AN776" s="989"/>
      <c r="AO776" s="989"/>
      <c r="AP776" s="994"/>
      <c r="AQ776" s="993" t="b">
        <f t="shared" si="53"/>
        <v>0</v>
      </c>
      <c r="AR776" s="989"/>
      <c r="AS776" s="989"/>
      <c r="AT776" s="735"/>
      <c r="AU776" s="992"/>
      <c r="AV776" s="993" t="b">
        <f t="shared" si="54"/>
        <v>0</v>
      </c>
      <c r="AW776" s="989"/>
      <c r="AX776" s="989"/>
      <c r="AY776" s="989"/>
      <c r="AZ776" s="735"/>
      <c r="BA776" s="735"/>
      <c r="BB776" s="735"/>
      <c r="BC776" s="735"/>
      <c r="BD776" s="735"/>
      <c r="BE776" s="735"/>
      <c r="BF776" s="995"/>
      <c r="BG776" s="996">
        <f ca="1" t="shared" si="55"/>
        <v>31550</v>
      </c>
      <c r="BH776" s="735"/>
      <c r="BI776" s="735"/>
      <c r="BJ776" s="735"/>
      <c r="BK776" s="864"/>
      <c r="BL776" s="1"/>
      <c r="BM776" s="1"/>
      <c r="BN776" s="1"/>
      <c r="BO776" s="1"/>
    </row>
    <row r="777" customHeight="1" spans="1:67">
      <c r="A777" s="985"/>
      <c r="B777" s="735"/>
      <c r="C777" s="983"/>
      <c r="D777" s="864"/>
      <c r="E777" s="735"/>
      <c r="F777" s="737"/>
      <c r="G777" s="736"/>
      <c r="H777" s="736"/>
      <c r="I777" s="986"/>
      <c r="J777" s="736"/>
      <c r="K777" s="734"/>
      <c r="L777" s="986"/>
      <c r="M777" s="736"/>
      <c r="N777" s="987"/>
      <c r="O777" s="771"/>
      <c r="P777" s="984"/>
      <c r="Q777" s="989"/>
      <c r="R777" s="990"/>
      <c r="S777" s="991"/>
      <c r="T777" s="772"/>
      <c r="U777" s="735"/>
      <c r="V777" s="736"/>
      <c r="W777" s="735"/>
      <c r="X777" s="735"/>
      <c r="Y777" s="735"/>
      <c r="Z777" s="735"/>
      <c r="AA777" s="735"/>
      <c r="AB777" s="736"/>
      <c r="AC777" s="735"/>
      <c r="AD777" s="735"/>
      <c r="AE777" s="735"/>
      <c r="AF777" s="735"/>
      <c r="AG777" s="735"/>
      <c r="AH777" s="992"/>
      <c r="AI777" s="993" t="b">
        <f t="shared" si="51"/>
        <v>0</v>
      </c>
      <c r="AJ777" s="735"/>
      <c r="AK777" s="992"/>
      <c r="AL777" s="993" t="b">
        <f t="shared" si="52"/>
        <v>0</v>
      </c>
      <c r="AM777" s="989"/>
      <c r="AN777" s="989"/>
      <c r="AO777" s="989"/>
      <c r="AP777" s="994"/>
      <c r="AQ777" s="993" t="b">
        <f t="shared" si="53"/>
        <v>0</v>
      </c>
      <c r="AR777" s="989"/>
      <c r="AS777" s="989"/>
      <c r="AT777" s="735"/>
      <c r="AU777" s="992"/>
      <c r="AV777" s="993" t="b">
        <f t="shared" si="54"/>
        <v>0</v>
      </c>
      <c r="AW777" s="989"/>
      <c r="AX777" s="989"/>
      <c r="AY777" s="989"/>
      <c r="AZ777" s="735"/>
      <c r="BA777" s="735"/>
      <c r="BB777" s="735"/>
      <c r="BC777" s="735"/>
      <c r="BD777" s="735"/>
      <c r="BE777" s="735"/>
      <c r="BF777" s="995"/>
      <c r="BG777" s="996">
        <f ca="1" t="shared" si="55"/>
        <v>31550</v>
      </c>
      <c r="BH777" s="735"/>
      <c r="BI777" s="735"/>
      <c r="BJ777" s="735"/>
      <c r="BK777" s="864"/>
      <c r="BL777" s="1"/>
      <c r="BM777" s="1"/>
      <c r="BN777" s="1"/>
      <c r="BO777" s="1"/>
    </row>
    <row r="778" customHeight="1" spans="1:67">
      <c r="A778" s="734"/>
      <c r="B778" s="735"/>
      <c r="C778" s="983"/>
      <c r="D778" s="864"/>
      <c r="E778" s="735"/>
      <c r="F778" s="737"/>
      <c r="G778" s="736"/>
      <c r="H778" s="736"/>
      <c r="I778" s="986"/>
      <c r="J778" s="736"/>
      <c r="K778" s="734"/>
      <c r="L778" s="986"/>
      <c r="M778" s="736"/>
      <c r="N778" s="987"/>
      <c r="O778" s="771"/>
      <c r="P778" s="984"/>
      <c r="Q778" s="989"/>
      <c r="R778" s="990"/>
      <c r="S778" s="991"/>
      <c r="T778" s="772"/>
      <c r="U778" s="735"/>
      <c r="V778" s="736"/>
      <c r="W778" s="735"/>
      <c r="X778" s="735"/>
      <c r="Y778" s="735"/>
      <c r="Z778" s="735"/>
      <c r="AA778" s="735"/>
      <c r="AB778" s="736"/>
      <c r="AC778" s="735"/>
      <c r="AD778" s="735"/>
      <c r="AE778" s="735"/>
      <c r="AF778" s="735"/>
      <c r="AG778" s="735"/>
      <c r="AH778" s="992"/>
      <c r="AI778" s="993" t="b">
        <f t="shared" si="51"/>
        <v>0</v>
      </c>
      <c r="AJ778" s="735"/>
      <c r="AK778" s="992"/>
      <c r="AL778" s="993" t="b">
        <f t="shared" si="52"/>
        <v>0</v>
      </c>
      <c r="AM778" s="989"/>
      <c r="AN778" s="989"/>
      <c r="AO778" s="989"/>
      <c r="AP778" s="994"/>
      <c r="AQ778" s="993" t="b">
        <f t="shared" si="53"/>
        <v>0</v>
      </c>
      <c r="AR778" s="989"/>
      <c r="AS778" s="989"/>
      <c r="AT778" s="735"/>
      <c r="AU778" s="992"/>
      <c r="AV778" s="993" t="b">
        <f t="shared" si="54"/>
        <v>0</v>
      </c>
      <c r="AW778" s="989"/>
      <c r="AX778" s="989"/>
      <c r="AY778" s="989"/>
      <c r="AZ778" s="735"/>
      <c r="BA778" s="735"/>
      <c r="BB778" s="735"/>
      <c r="BC778" s="735"/>
      <c r="BD778" s="735"/>
      <c r="BE778" s="735"/>
      <c r="BF778" s="995"/>
      <c r="BG778" s="996">
        <f ca="1" t="shared" si="55"/>
        <v>31550</v>
      </c>
      <c r="BH778" s="735"/>
      <c r="BI778" s="735"/>
      <c r="BJ778" s="735"/>
      <c r="BK778" s="864"/>
      <c r="BL778" s="1"/>
      <c r="BM778" s="1"/>
      <c r="BN778" s="1"/>
      <c r="BO778" s="1"/>
    </row>
    <row r="779" customHeight="1" spans="1:67">
      <c r="A779" s="985"/>
      <c r="B779" s="735"/>
      <c r="C779" s="983"/>
      <c r="D779" s="864"/>
      <c r="E779" s="735"/>
      <c r="F779" s="737"/>
      <c r="G779" s="736"/>
      <c r="H779" s="736"/>
      <c r="I779" s="986"/>
      <c r="J779" s="736"/>
      <c r="K779" s="734"/>
      <c r="L779" s="986"/>
      <c r="M779" s="736"/>
      <c r="N779" s="987"/>
      <c r="O779" s="771"/>
      <c r="P779" s="984"/>
      <c r="Q779" s="989"/>
      <c r="R779" s="990"/>
      <c r="S779" s="991"/>
      <c r="T779" s="772"/>
      <c r="U779" s="735"/>
      <c r="V779" s="736"/>
      <c r="W779" s="735"/>
      <c r="X779" s="735"/>
      <c r="Y779" s="735"/>
      <c r="Z779" s="735"/>
      <c r="AA779" s="735"/>
      <c r="AB779" s="736"/>
      <c r="AC779" s="735"/>
      <c r="AD779" s="735"/>
      <c r="AE779" s="735"/>
      <c r="AF779" s="735"/>
      <c r="AG779" s="735"/>
      <c r="AH779" s="992"/>
      <c r="AI779" s="993" t="b">
        <f t="shared" ref="AI779:AI842" si="56">IF(AH779&gt;0,TEXT(AH779,"MMMM"))</f>
        <v>0</v>
      </c>
      <c r="AJ779" s="735"/>
      <c r="AK779" s="992"/>
      <c r="AL779" s="993" t="b">
        <f t="shared" ref="AL779:AL842" si="57">IF(AK779&gt;0,TEXT(AK779,"MMMM"))</f>
        <v>0</v>
      </c>
      <c r="AM779" s="989"/>
      <c r="AN779" s="989"/>
      <c r="AO779" s="989"/>
      <c r="AP779" s="994"/>
      <c r="AQ779" s="993" t="b">
        <f t="shared" ref="AQ779:AQ842" si="58">IF(AP779&gt;0,TEXT(AP779,"MMMM"))</f>
        <v>0</v>
      </c>
      <c r="AR779" s="989"/>
      <c r="AS779" s="989"/>
      <c r="AT779" s="735"/>
      <c r="AU779" s="992"/>
      <c r="AV779" s="993" t="b">
        <f t="shared" ref="AV779:AV842" si="59">IF(AU779&gt;0,TEXT(AU779,"MMMM"))</f>
        <v>0</v>
      </c>
      <c r="AW779" s="989"/>
      <c r="AX779" s="989"/>
      <c r="AY779" s="989"/>
      <c r="AZ779" s="735"/>
      <c r="BA779" s="735"/>
      <c r="BB779" s="735"/>
      <c r="BC779" s="735"/>
      <c r="BD779" s="735"/>
      <c r="BE779" s="735"/>
      <c r="BF779" s="995"/>
      <c r="BG779" s="996">
        <f ca="1" t="shared" ref="BG779:BG842" si="60">NETWORKDAYS(BF779,TODAY())</f>
        <v>31550</v>
      </c>
      <c r="BH779" s="735"/>
      <c r="BI779" s="735"/>
      <c r="BJ779" s="735"/>
      <c r="BK779" s="864"/>
      <c r="BL779" s="1"/>
      <c r="BM779" s="1"/>
      <c r="BN779" s="1"/>
      <c r="BO779" s="1"/>
    </row>
    <row r="780" customHeight="1" spans="1:67">
      <c r="A780" s="985"/>
      <c r="B780" s="735"/>
      <c r="C780" s="983"/>
      <c r="D780" s="864"/>
      <c r="E780" s="735"/>
      <c r="F780" s="737"/>
      <c r="G780" s="736"/>
      <c r="H780" s="736"/>
      <c r="I780" s="986"/>
      <c r="J780" s="736"/>
      <c r="K780" s="734"/>
      <c r="L780" s="986"/>
      <c r="M780" s="736"/>
      <c r="N780" s="987"/>
      <c r="O780" s="771"/>
      <c r="P780" s="984"/>
      <c r="Q780" s="989"/>
      <c r="R780" s="990"/>
      <c r="S780" s="991"/>
      <c r="T780" s="772"/>
      <c r="U780" s="735"/>
      <c r="V780" s="736"/>
      <c r="W780" s="735"/>
      <c r="X780" s="735"/>
      <c r="Y780" s="735"/>
      <c r="Z780" s="735"/>
      <c r="AA780" s="735"/>
      <c r="AB780" s="736"/>
      <c r="AC780" s="735"/>
      <c r="AD780" s="735"/>
      <c r="AE780" s="735"/>
      <c r="AF780" s="735"/>
      <c r="AG780" s="735"/>
      <c r="AH780" s="992"/>
      <c r="AI780" s="993" t="b">
        <f t="shared" si="56"/>
        <v>0</v>
      </c>
      <c r="AJ780" s="735"/>
      <c r="AK780" s="992"/>
      <c r="AL780" s="993" t="b">
        <f t="shared" si="57"/>
        <v>0</v>
      </c>
      <c r="AM780" s="989"/>
      <c r="AN780" s="989"/>
      <c r="AO780" s="989"/>
      <c r="AP780" s="994"/>
      <c r="AQ780" s="993" t="b">
        <f t="shared" si="58"/>
        <v>0</v>
      </c>
      <c r="AR780" s="989"/>
      <c r="AS780" s="989"/>
      <c r="AT780" s="735"/>
      <c r="AU780" s="992"/>
      <c r="AV780" s="993" t="b">
        <f t="shared" si="59"/>
        <v>0</v>
      </c>
      <c r="AW780" s="989"/>
      <c r="AX780" s="989"/>
      <c r="AY780" s="989"/>
      <c r="AZ780" s="735"/>
      <c r="BA780" s="735"/>
      <c r="BB780" s="735"/>
      <c r="BC780" s="735"/>
      <c r="BD780" s="735"/>
      <c r="BE780" s="735"/>
      <c r="BF780" s="995"/>
      <c r="BG780" s="996">
        <f ca="1" t="shared" si="60"/>
        <v>31550</v>
      </c>
      <c r="BH780" s="735"/>
      <c r="BI780" s="735"/>
      <c r="BJ780" s="735"/>
      <c r="BK780" s="864"/>
      <c r="BL780" s="1"/>
      <c r="BM780" s="1"/>
      <c r="BN780" s="1"/>
      <c r="BO780" s="1"/>
    </row>
    <row r="781" customHeight="1" spans="1:67">
      <c r="A781" s="734"/>
      <c r="B781" s="735"/>
      <c r="C781" s="983"/>
      <c r="D781" s="864"/>
      <c r="E781" s="735"/>
      <c r="F781" s="737"/>
      <c r="G781" s="736"/>
      <c r="H781" s="736"/>
      <c r="I781" s="986"/>
      <c r="J781" s="736"/>
      <c r="K781" s="734"/>
      <c r="L781" s="986"/>
      <c r="M781" s="736"/>
      <c r="N781" s="987"/>
      <c r="O781" s="771"/>
      <c r="P781" s="984"/>
      <c r="Q781" s="989"/>
      <c r="R781" s="990"/>
      <c r="S781" s="991"/>
      <c r="T781" s="772"/>
      <c r="U781" s="735"/>
      <c r="V781" s="736"/>
      <c r="W781" s="735"/>
      <c r="X781" s="735"/>
      <c r="Y781" s="735"/>
      <c r="Z781" s="735"/>
      <c r="AA781" s="735"/>
      <c r="AB781" s="736"/>
      <c r="AC781" s="735"/>
      <c r="AD781" s="735"/>
      <c r="AE781" s="735"/>
      <c r="AF781" s="735"/>
      <c r="AG781" s="735"/>
      <c r="AH781" s="992"/>
      <c r="AI781" s="993" t="b">
        <f t="shared" si="56"/>
        <v>0</v>
      </c>
      <c r="AJ781" s="735"/>
      <c r="AK781" s="992"/>
      <c r="AL781" s="993" t="b">
        <f t="shared" si="57"/>
        <v>0</v>
      </c>
      <c r="AM781" s="989"/>
      <c r="AN781" s="989"/>
      <c r="AO781" s="989"/>
      <c r="AP781" s="994"/>
      <c r="AQ781" s="993" t="b">
        <f t="shared" si="58"/>
        <v>0</v>
      </c>
      <c r="AR781" s="989"/>
      <c r="AS781" s="989"/>
      <c r="AT781" s="735"/>
      <c r="AU781" s="992"/>
      <c r="AV781" s="993" t="b">
        <f t="shared" si="59"/>
        <v>0</v>
      </c>
      <c r="AW781" s="989"/>
      <c r="AX781" s="989"/>
      <c r="AY781" s="989"/>
      <c r="AZ781" s="735"/>
      <c r="BA781" s="735"/>
      <c r="BB781" s="735"/>
      <c r="BC781" s="735"/>
      <c r="BD781" s="735"/>
      <c r="BE781" s="735"/>
      <c r="BF781" s="995"/>
      <c r="BG781" s="996">
        <f ca="1" t="shared" si="60"/>
        <v>31550</v>
      </c>
      <c r="BH781" s="735"/>
      <c r="BI781" s="735"/>
      <c r="BJ781" s="735"/>
      <c r="BK781" s="864"/>
      <c r="BL781" s="1"/>
      <c r="BM781" s="1"/>
      <c r="BN781" s="1"/>
      <c r="BO781" s="1"/>
    </row>
    <row r="782" customHeight="1" spans="1:67">
      <c r="A782" s="985"/>
      <c r="B782" s="735"/>
      <c r="C782" s="983"/>
      <c r="D782" s="864"/>
      <c r="E782" s="735"/>
      <c r="F782" s="737"/>
      <c r="G782" s="736"/>
      <c r="H782" s="736"/>
      <c r="I782" s="986"/>
      <c r="J782" s="736"/>
      <c r="K782" s="734"/>
      <c r="L782" s="986"/>
      <c r="M782" s="736"/>
      <c r="N782" s="987"/>
      <c r="O782" s="771"/>
      <c r="P782" s="984"/>
      <c r="Q782" s="989"/>
      <c r="R782" s="990"/>
      <c r="S782" s="991"/>
      <c r="T782" s="772"/>
      <c r="U782" s="735"/>
      <c r="V782" s="736"/>
      <c r="W782" s="735"/>
      <c r="X782" s="735"/>
      <c r="Y782" s="735"/>
      <c r="Z782" s="735"/>
      <c r="AA782" s="735"/>
      <c r="AB782" s="736"/>
      <c r="AC782" s="735"/>
      <c r="AD782" s="735"/>
      <c r="AE782" s="735"/>
      <c r="AF782" s="735"/>
      <c r="AG782" s="735"/>
      <c r="AH782" s="992"/>
      <c r="AI782" s="993" t="b">
        <f t="shared" si="56"/>
        <v>0</v>
      </c>
      <c r="AJ782" s="735"/>
      <c r="AK782" s="992"/>
      <c r="AL782" s="993" t="b">
        <f t="shared" si="57"/>
        <v>0</v>
      </c>
      <c r="AM782" s="989"/>
      <c r="AN782" s="989"/>
      <c r="AO782" s="989"/>
      <c r="AP782" s="994"/>
      <c r="AQ782" s="993" t="b">
        <f t="shared" si="58"/>
        <v>0</v>
      </c>
      <c r="AR782" s="989"/>
      <c r="AS782" s="989"/>
      <c r="AT782" s="735"/>
      <c r="AU782" s="992"/>
      <c r="AV782" s="993" t="b">
        <f t="shared" si="59"/>
        <v>0</v>
      </c>
      <c r="AW782" s="989"/>
      <c r="AX782" s="989"/>
      <c r="AY782" s="989"/>
      <c r="AZ782" s="735"/>
      <c r="BA782" s="735"/>
      <c r="BB782" s="735"/>
      <c r="BC782" s="735"/>
      <c r="BD782" s="735"/>
      <c r="BE782" s="735"/>
      <c r="BF782" s="995"/>
      <c r="BG782" s="996">
        <f ca="1" t="shared" si="60"/>
        <v>31550</v>
      </c>
      <c r="BH782" s="735"/>
      <c r="BI782" s="735"/>
      <c r="BJ782" s="735"/>
      <c r="BK782" s="864"/>
      <c r="BL782" s="1"/>
      <c r="BM782" s="1"/>
      <c r="BN782" s="1"/>
      <c r="BO782" s="1"/>
    </row>
    <row r="783" customHeight="1" spans="1:67">
      <c r="A783" s="985"/>
      <c r="B783" s="735"/>
      <c r="C783" s="983"/>
      <c r="D783" s="864"/>
      <c r="E783" s="735"/>
      <c r="F783" s="737"/>
      <c r="G783" s="736"/>
      <c r="H783" s="736"/>
      <c r="I783" s="986"/>
      <c r="J783" s="736"/>
      <c r="K783" s="734"/>
      <c r="L783" s="986"/>
      <c r="M783" s="736"/>
      <c r="N783" s="987"/>
      <c r="O783" s="771"/>
      <c r="P783" s="984"/>
      <c r="Q783" s="989"/>
      <c r="R783" s="990"/>
      <c r="S783" s="991"/>
      <c r="T783" s="772"/>
      <c r="U783" s="735"/>
      <c r="V783" s="736"/>
      <c r="W783" s="735"/>
      <c r="X783" s="735"/>
      <c r="Y783" s="735"/>
      <c r="Z783" s="735"/>
      <c r="AA783" s="735"/>
      <c r="AB783" s="736"/>
      <c r="AC783" s="735"/>
      <c r="AD783" s="735"/>
      <c r="AE783" s="735"/>
      <c r="AF783" s="735"/>
      <c r="AG783" s="735"/>
      <c r="AH783" s="992"/>
      <c r="AI783" s="993" t="b">
        <f t="shared" si="56"/>
        <v>0</v>
      </c>
      <c r="AJ783" s="735"/>
      <c r="AK783" s="992"/>
      <c r="AL783" s="993" t="b">
        <f t="shared" si="57"/>
        <v>0</v>
      </c>
      <c r="AM783" s="989"/>
      <c r="AN783" s="989"/>
      <c r="AO783" s="989"/>
      <c r="AP783" s="994"/>
      <c r="AQ783" s="993" t="b">
        <f t="shared" si="58"/>
        <v>0</v>
      </c>
      <c r="AR783" s="989"/>
      <c r="AS783" s="989"/>
      <c r="AT783" s="735"/>
      <c r="AU783" s="992"/>
      <c r="AV783" s="993" t="b">
        <f t="shared" si="59"/>
        <v>0</v>
      </c>
      <c r="AW783" s="989"/>
      <c r="AX783" s="989"/>
      <c r="AY783" s="989"/>
      <c r="AZ783" s="735"/>
      <c r="BA783" s="735"/>
      <c r="BB783" s="735"/>
      <c r="BC783" s="735"/>
      <c r="BD783" s="735"/>
      <c r="BE783" s="735"/>
      <c r="BF783" s="995"/>
      <c r="BG783" s="996">
        <f ca="1" t="shared" si="60"/>
        <v>31550</v>
      </c>
      <c r="BH783" s="735"/>
      <c r="BI783" s="735"/>
      <c r="BJ783" s="735"/>
      <c r="BK783" s="864"/>
      <c r="BL783" s="1"/>
      <c r="BM783" s="1"/>
      <c r="BN783" s="1"/>
      <c r="BO783" s="1"/>
    </row>
    <row r="784" customHeight="1" spans="1:67">
      <c r="A784" s="734"/>
      <c r="B784" s="735"/>
      <c r="C784" s="983"/>
      <c r="D784" s="864"/>
      <c r="E784" s="735"/>
      <c r="F784" s="737"/>
      <c r="G784" s="736"/>
      <c r="H784" s="736"/>
      <c r="I784" s="986"/>
      <c r="J784" s="736"/>
      <c r="K784" s="734"/>
      <c r="L784" s="986"/>
      <c r="M784" s="736"/>
      <c r="N784" s="987"/>
      <c r="O784" s="771"/>
      <c r="P784" s="984"/>
      <c r="Q784" s="989"/>
      <c r="R784" s="990"/>
      <c r="S784" s="991"/>
      <c r="T784" s="772"/>
      <c r="U784" s="735"/>
      <c r="V784" s="736"/>
      <c r="W784" s="735"/>
      <c r="X784" s="735"/>
      <c r="Y784" s="735"/>
      <c r="Z784" s="735"/>
      <c r="AA784" s="735"/>
      <c r="AB784" s="736"/>
      <c r="AC784" s="735"/>
      <c r="AD784" s="735"/>
      <c r="AE784" s="735"/>
      <c r="AF784" s="735"/>
      <c r="AG784" s="735"/>
      <c r="AH784" s="992"/>
      <c r="AI784" s="993" t="b">
        <f t="shared" si="56"/>
        <v>0</v>
      </c>
      <c r="AJ784" s="735"/>
      <c r="AK784" s="992"/>
      <c r="AL784" s="993" t="b">
        <f t="shared" si="57"/>
        <v>0</v>
      </c>
      <c r="AM784" s="989"/>
      <c r="AN784" s="989"/>
      <c r="AO784" s="989"/>
      <c r="AP784" s="994"/>
      <c r="AQ784" s="993" t="b">
        <f t="shared" si="58"/>
        <v>0</v>
      </c>
      <c r="AR784" s="989"/>
      <c r="AS784" s="989"/>
      <c r="AT784" s="735"/>
      <c r="AU784" s="992"/>
      <c r="AV784" s="993" t="b">
        <f t="shared" si="59"/>
        <v>0</v>
      </c>
      <c r="AW784" s="989"/>
      <c r="AX784" s="989"/>
      <c r="AY784" s="989"/>
      <c r="AZ784" s="735"/>
      <c r="BA784" s="735"/>
      <c r="BB784" s="735"/>
      <c r="BC784" s="735"/>
      <c r="BD784" s="735"/>
      <c r="BE784" s="735"/>
      <c r="BF784" s="995"/>
      <c r="BG784" s="996">
        <f ca="1" t="shared" si="60"/>
        <v>31550</v>
      </c>
      <c r="BH784" s="735"/>
      <c r="BI784" s="735"/>
      <c r="BJ784" s="735"/>
      <c r="BK784" s="864"/>
      <c r="BL784" s="1"/>
      <c r="BM784" s="1"/>
      <c r="BN784" s="1"/>
      <c r="BO784" s="1"/>
    </row>
    <row r="785" customHeight="1" spans="1:67">
      <c r="A785" s="985"/>
      <c r="B785" s="735"/>
      <c r="C785" s="983"/>
      <c r="D785" s="864"/>
      <c r="E785" s="735"/>
      <c r="F785" s="737"/>
      <c r="G785" s="736"/>
      <c r="H785" s="736"/>
      <c r="I785" s="986"/>
      <c r="J785" s="736"/>
      <c r="K785" s="734"/>
      <c r="L785" s="986"/>
      <c r="M785" s="736"/>
      <c r="N785" s="987"/>
      <c r="O785" s="771"/>
      <c r="P785" s="984"/>
      <c r="Q785" s="989"/>
      <c r="R785" s="990"/>
      <c r="S785" s="991"/>
      <c r="T785" s="772"/>
      <c r="U785" s="735"/>
      <c r="V785" s="736"/>
      <c r="W785" s="735"/>
      <c r="X785" s="735"/>
      <c r="Y785" s="735"/>
      <c r="Z785" s="735"/>
      <c r="AA785" s="735"/>
      <c r="AB785" s="736"/>
      <c r="AC785" s="735"/>
      <c r="AD785" s="735"/>
      <c r="AE785" s="735"/>
      <c r="AF785" s="735"/>
      <c r="AG785" s="735"/>
      <c r="AH785" s="992"/>
      <c r="AI785" s="993" t="b">
        <f t="shared" si="56"/>
        <v>0</v>
      </c>
      <c r="AJ785" s="735"/>
      <c r="AK785" s="992"/>
      <c r="AL785" s="993" t="b">
        <f t="shared" si="57"/>
        <v>0</v>
      </c>
      <c r="AM785" s="989"/>
      <c r="AN785" s="989"/>
      <c r="AO785" s="989"/>
      <c r="AP785" s="994"/>
      <c r="AQ785" s="993" t="b">
        <f t="shared" si="58"/>
        <v>0</v>
      </c>
      <c r="AR785" s="989"/>
      <c r="AS785" s="989"/>
      <c r="AT785" s="735"/>
      <c r="AU785" s="992"/>
      <c r="AV785" s="993" t="b">
        <f t="shared" si="59"/>
        <v>0</v>
      </c>
      <c r="AW785" s="989"/>
      <c r="AX785" s="989"/>
      <c r="AY785" s="989"/>
      <c r="AZ785" s="735"/>
      <c r="BA785" s="735"/>
      <c r="BB785" s="735"/>
      <c r="BC785" s="735"/>
      <c r="BD785" s="735"/>
      <c r="BE785" s="735"/>
      <c r="BF785" s="995"/>
      <c r="BG785" s="996">
        <f ca="1" t="shared" si="60"/>
        <v>31550</v>
      </c>
      <c r="BH785" s="735"/>
      <c r="BI785" s="735"/>
      <c r="BJ785" s="735"/>
      <c r="BK785" s="864"/>
      <c r="BL785" s="1"/>
      <c r="BM785" s="1"/>
      <c r="BN785" s="1"/>
      <c r="BO785" s="1"/>
    </row>
    <row r="786" customHeight="1" spans="1:67">
      <c r="A786" s="985"/>
      <c r="B786" s="735"/>
      <c r="C786" s="983"/>
      <c r="D786" s="864"/>
      <c r="E786" s="735"/>
      <c r="F786" s="737"/>
      <c r="G786" s="736"/>
      <c r="H786" s="736"/>
      <c r="I786" s="986"/>
      <c r="J786" s="736"/>
      <c r="K786" s="734"/>
      <c r="L786" s="986"/>
      <c r="M786" s="736"/>
      <c r="N786" s="987"/>
      <c r="O786" s="771"/>
      <c r="P786" s="984"/>
      <c r="Q786" s="989"/>
      <c r="R786" s="990"/>
      <c r="S786" s="991"/>
      <c r="T786" s="772"/>
      <c r="U786" s="735"/>
      <c r="V786" s="736"/>
      <c r="W786" s="735"/>
      <c r="X786" s="735"/>
      <c r="Y786" s="735"/>
      <c r="Z786" s="735"/>
      <c r="AA786" s="735"/>
      <c r="AB786" s="736"/>
      <c r="AC786" s="735"/>
      <c r="AD786" s="735"/>
      <c r="AE786" s="735"/>
      <c r="AF786" s="735"/>
      <c r="AG786" s="735"/>
      <c r="AH786" s="992"/>
      <c r="AI786" s="993" t="b">
        <f t="shared" si="56"/>
        <v>0</v>
      </c>
      <c r="AJ786" s="735"/>
      <c r="AK786" s="992"/>
      <c r="AL786" s="993" t="b">
        <f t="shared" si="57"/>
        <v>0</v>
      </c>
      <c r="AM786" s="989"/>
      <c r="AN786" s="989"/>
      <c r="AO786" s="989"/>
      <c r="AP786" s="994"/>
      <c r="AQ786" s="993" t="b">
        <f t="shared" si="58"/>
        <v>0</v>
      </c>
      <c r="AR786" s="989"/>
      <c r="AS786" s="989"/>
      <c r="AT786" s="735"/>
      <c r="AU786" s="992"/>
      <c r="AV786" s="993" t="b">
        <f t="shared" si="59"/>
        <v>0</v>
      </c>
      <c r="AW786" s="989"/>
      <c r="AX786" s="989"/>
      <c r="AY786" s="989"/>
      <c r="AZ786" s="735"/>
      <c r="BA786" s="735"/>
      <c r="BB786" s="735"/>
      <c r="BC786" s="735"/>
      <c r="BD786" s="735"/>
      <c r="BE786" s="735"/>
      <c r="BF786" s="995"/>
      <c r="BG786" s="996">
        <f ca="1" t="shared" si="60"/>
        <v>31550</v>
      </c>
      <c r="BH786" s="735"/>
      <c r="BI786" s="735"/>
      <c r="BJ786" s="735"/>
      <c r="BK786" s="864"/>
      <c r="BL786" s="1"/>
      <c r="BM786" s="1"/>
      <c r="BN786" s="1"/>
      <c r="BO786" s="1"/>
    </row>
    <row r="787" customHeight="1" spans="1:67">
      <c r="A787" s="734"/>
      <c r="B787" s="735"/>
      <c r="C787" s="983"/>
      <c r="D787" s="864"/>
      <c r="E787" s="735"/>
      <c r="F787" s="737"/>
      <c r="G787" s="736"/>
      <c r="H787" s="736"/>
      <c r="I787" s="986"/>
      <c r="J787" s="736"/>
      <c r="K787" s="734"/>
      <c r="L787" s="986"/>
      <c r="M787" s="736"/>
      <c r="N787" s="987"/>
      <c r="O787" s="771"/>
      <c r="P787" s="984"/>
      <c r="Q787" s="989"/>
      <c r="R787" s="990"/>
      <c r="S787" s="991"/>
      <c r="T787" s="772"/>
      <c r="U787" s="735"/>
      <c r="V787" s="736"/>
      <c r="W787" s="735"/>
      <c r="X787" s="735"/>
      <c r="Y787" s="735"/>
      <c r="Z787" s="735"/>
      <c r="AA787" s="735"/>
      <c r="AB787" s="736"/>
      <c r="AC787" s="735"/>
      <c r="AD787" s="735"/>
      <c r="AE787" s="735"/>
      <c r="AF787" s="735"/>
      <c r="AG787" s="735"/>
      <c r="AH787" s="992"/>
      <c r="AI787" s="993" t="b">
        <f t="shared" si="56"/>
        <v>0</v>
      </c>
      <c r="AJ787" s="735"/>
      <c r="AK787" s="992"/>
      <c r="AL787" s="993" t="b">
        <f t="shared" si="57"/>
        <v>0</v>
      </c>
      <c r="AM787" s="989"/>
      <c r="AN787" s="989"/>
      <c r="AO787" s="989"/>
      <c r="AP787" s="994"/>
      <c r="AQ787" s="993" t="b">
        <f t="shared" si="58"/>
        <v>0</v>
      </c>
      <c r="AR787" s="989"/>
      <c r="AS787" s="989"/>
      <c r="AT787" s="735"/>
      <c r="AU787" s="992"/>
      <c r="AV787" s="993" t="b">
        <f t="shared" si="59"/>
        <v>0</v>
      </c>
      <c r="AW787" s="989"/>
      <c r="AX787" s="989"/>
      <c r="AY787" s="989"/>
      <c r="AZ787" s="735"/>
      <c r="BA787" s="735"/>
      <c r="BB787" s="735"/>
      <c r="BC787" s="735"/>
      <c r="BD787" s="735"/>
      <c r="BE787" s="735"/>
      <c r="BF787" s="995"/>
      <c r="BG787" s="996">
        <f ca="1" t="shared" si="60"/>
        <v>31550</v>
      </c>
      <c r="BH787" s="735"/>
      <c r="BI787" s="735"/>
      <c r="BJ787" s="735"/>
      <c r="BK787" s="864"/>
      <c r="BL787" s="1"/>
      <c r="BM787" s="1"/>
      <c r="BN787" s="1"/>
      <c r="BO787" s="1"/>
    </row>
    <row r="788" customHeight="1" spans="1:67">
      <c r="A788" s="985"/>
      <c r="B788" s="735"/>
      <c r="C788" s="983"/>
      <c r="D788" s="864"/>
      <c r="E788" s="735"/>
      <c r="F788" s="737"/>
      <c r="G788" s="736"/>
      <c r="H788" s="736"/>
      <c r="I788" s="986"/>
      <c r="J788" s="736"/>
      <c r="K788" s="734"/>
      <c r="L788" s="986"/>
      <c r="M788" s="736"/>
      <c r="N788" s="987"/>
      <c r="O788" s="771"/>
      <c r="P788" s="984"/>
      <c r="Q788" s="989"/>
      <c r="R788" s="990"/>
      <c r="S788" s="991"/>
      <c r="T788" s="772"/>
      <c r="U788" s="735"/>
      <c r="V788" s="736"/>
      <c r="W788" s="735"/>
      <c r="X788" s="735"/>
      <c r="Y788" s="735"/>
      <c r="Z788" s="735"/>
      <c r="AA788" s="735"/>
      <c r="AB788" s="736"/>
      <c r="AC788" s="735"/>
      <c r="AD788" s="735"/>
      <c r="AE788" s="735"/>
      <c r="AF788" s="735"/>
      <c r="AG788" s="735"/>
      <c r="AH788" s="992"/>
      <c r="AI788" s="993" t="b">
        <f t="shared" si="56"/>
        <v>0</v>
      </c>
      <c r="AJ788" s="735"/>
      <c r="AK788" s="992"/>
      <c r="AL788" s="993" t="b">
        <f t="shared" si="57"/>
        <v>0</v>
      </c>
      <c r="AM788" s="989"/>
      <c r="AN788" s="989"/>
      <c r="AO788" s="989"/>
      <c r="AP788" s="994"/>
      <c r="AQ788" s="993" t="b">
        <f t="shared" si="58"/>
        <v>0</v>
      </c>
      <c r="AR788" s="989"/>
      <c r="AS788" s="989"/>
      <c r="AT788" s="735"/>
      <c r="AU788" s="992"/>
      <c r="AV788" s="993" t="b">
        <f t="shared" si="59"/>
        <v>0</v>
      </c>
      <c r="AW788" s="989"/>
      <c r="AX788" s="989"/>
      <c r="AY788" s="989"/>
      <c r="AZ788" s="735"/>
      <c r="BA788" s="735"/>
      <c r="BB788" s="735"/>
      <c r="BC788" s="735"/>
      <c r="BD788" s="735"/>
      <c r="BE788" s="735"/>
      <c r="BF788" s="995"/>
      <c r="BG788" s="996">
        <f ca="1" t="shared" si="60"/>
        <v>31550</v>
      </c>
      <c r="BH788" s="735"/>
      <c r="BI788" s="735"/>
      <c r="BJ788" s="735"/>
      <c r="BK788" s="864"/>
      <c r="BL788" s="1"/>
      <c r="BM788" s="1"/>
      <c r="BN788" s="1"/>
      <c r="BO788" s="1"/>
    </row>
    <row r="789" customHeight="1" spans="1:67">
      <c r="A789" s="985"/>
      <c r="B789" s="735"/>
      <c r="C789" s="983"/>
      <c r="D789" s="864"/>
      <c r="E789" s="735"/>
      <c r="F789" s="737"/>
      <c r="G789" s="736"/>
      <c r="H789" s="736"/>
      <c r="I789" s="986"/>
      <c r="J789" s="736"/>
      <c r="K789" s="734"/>
      <c r="L789" s="986"/>
      <c r="M789" s="736"/>
      <c r="N789" s="987"/>
      <c r="O789" s="771"/>
      <c r="P789" s="984"/>
      <c r="Q789" s="989"/>
      <c r="R789" s="990"/>
      <c r="S789" s="991"/>
      <c r="T789" s="772"/>
      <c r="U789" s="735"/>
      <c r="V789" s="736"/>
      <c r="W789" s="735"/>
      <c r="X789" s="735"/>
      <c r="Y789" s="735"/>
      <c r="Z789" s="735"/>
      <c r="AA789" s="735"/>
      <c r="AB789" s="736"/>
      <c r="AC789" s="735"/>
      <c r="AD789" s="735"/>
      <c r="AE789" s="735"/>
      <c r="AF789" s="735"/>
      <c r="AG789" s="735"/>
      <c r="AH789" s="992"/>
      <c r="AI789" s="993" t="b">
        <f t="shared" si="56"/>
        <v>0</v>
      </c>
      <c r="AJ789" s="735"/>
      <c r="AK789" s="992"/>
      <c r="AL789" s="993" t="b">
        <f t="shared" si="57"/>
        <v>0</v>
      </c>
      <c r="AM789" s="989"/>
      <c r="AN789" s="989"/>
      <c r="AO789" s="989"/>
      <c r="AP789" s="994"/>
      <c r="AQ789" s="993" t="b">
        <f t="shared" si="58"/>
        <v>0</v>
      </c>
      <c r="AR789" s="989"/>
      <c r="AS789" s="989"/>
      <c r="AT789" s="735"/>
      <c r="AU789" s="992"/>
      <c r="AV789" s="993" t="b">
        <f t="shared" si="59"/>
        <v>0</v>
      </c>
      <c r="AW789" s="989"/>
      <c r="AX789" s="989"/>
      <c r="AY789" s="989"/>
      <c r="AZ789" s="735"/>
      <c r="BA789" s="735"/>
      <c r="BB789" s="735"/>
      <c r="BC789" s="735"/>
      <c r="BD789" s="735"/>
      <c r="BE789" s="735"/>
      <c r="BF789" s="995"/>
      <c r="BG789" s="996">
        <f ca="1" t="shared" si="60"/>
        <v>31550</v>
      </c>
      <c r="BH789" s="735"/>
      <c r="BI789" s="735"/>
      <c r="BJ789" s="735"/>
      <c r="BK789" s="864"/>
      <c r="BL789" s="1"/>
      <c r="BM789" s="1"/>
      <c r="BN789" s="1"/>
      <c r="BO789" s="1"/>
    </row>
    <row r="790" customHeight="1" spans="1:67">
      <c r="A790" s="734"/>
      <c r="B790" s="735"/>
      <c r="C790" s="983"/>
      <c r="D790" s="864"/>
      <c r="E790" s="735"/>
      <c r="F790" s="737"/>
      <c r="G790" s="736"/>
      <c r="H790" s="736"/>
      <c r="I790" s="986"/>
      <c r="J790" s="736"/>
      <c r="K790" s="734"/>
      <c r="L790" s="986"/>
      <c r="M790" s="736"/>
      <c r="N790" s="987"/>
      <c r="O790" s="771"/>
      <c r="P790" s="984"/>
      <c r="Q790" s="989"/>
      <c r="R790" s="990"/>
      <c r="S790" s="991"/>
      <c r="T790" s="772"/>
      <c r="U790" s="735"/>
      <c r="V790" s="736"/>
      <c r="W790" s="735"/>
      <c r="X790" s="735"/>
      <c r="Y790" s="735"/>
      <c r="Z790" s="735"/>
      <c r="AA790" s="735"/>
      <c r="AB790" s="736"/>
      <c r="AC790" s="735"/>
      <c r="AD790" s="735"/>
      <c r="AE790" s="735"/>
      <c r="AF790" s="735"/>
      <c r="AG790" s="735"/>
      <c r="AH790" s="992"/>
      <c r="AI790" s="993" t="b">
        <f t="shared" si="56"/>
        <v>0</v>
      </c>
      <c r="AJ790" s="735"/>
      <c r="AK790" s="992"/>
      <c r="AL790" s="993" t="b">
        <f t="shared" si="57"/>
        <v>0</v>
      </c>
      <c r="AM790" s="989"/>
      <c r="AN790" s="989"/>
      <c r="AO790" s="989"/>
      <c r="AP790" s="994"/>
      <c r="AQ790" s="993" t="b">
        <f t="shared" si="58"/>
        <v>0</v>
      </c>
      <c r="AR790" s="989"/>
      <c r="AS790" s="989"/>
      <c r="AT790" s="735"/>
      <c r="AU790" s="992"/>
      <c r="AV790" s="993" t="b">
        <f t="shared" si="59"/>
        <v>0</v>
      </c>
      <c r="AW790" s="989"/>
      <c r="AX790" s="989"/>
      <c r="AY790" s="989"/>
      <c r="AZ790" s="735"/>
      <c r="BA790" s="735"/>
      <c r="BB790" s="735"/>
      <c r="BC790" s="735"/>
      <c r="BD790" s="735"/>
      <c r="BE790" s="735"/>
      <c r="BF790" s="995"/>
      <c r="BG790" s="996">
        <f ca="1" t="shared" si="60"/>
        <v>31550</v>
      </c>
      <c r="BH790" s="735"/>
      <c r="BI790" s="735"/>
      <c r="BJ790" s="735"/>
      <c r="BK790" s="864"/>
      <c r="BL790" s="1"/>
      <c r="BM790" s="1"/>
      <c r="BN790" s="1"/>
      <c r="BO790" s="1"/>
    </row>
    <row r="791" customHeight="1" spans="1:67">
      <c r="A791" s="985"/>
      <c r="B791" s="735"/>
      <c r="C791" s="983"/>
      <c r="D791" s="864"/>
      <c r="E791" s="735"/>
      <c r="F791" s="737"/>
      <c r="G791" s="736"/>
      <c r="H791" s="736"/>
      <c r="I791" s="986"/>
      <c r="J791" s="736"/>
      <c r="K791" s="734"/>
      <c r="L791" s="986"/>
      <c r="M791" s="736"/>
      <c r="N791" s="987"/>
      <c r="O791" s="771"/>
      <c r="P791" s="984"/>
      <c r="Q791" s="989"/>
      <c r="R791" s="990"/>
      <c r="S791" s="991"/>
      <c r="T791" s="772"/>
      <c r="U791" s="735"/>
      <c r="V791" s="736"/>
      <c r="W791" s="735"/>
      <c r="X791" s="735"/>
      <c r="Y791" s="735"/>
      <c r="Z791" s="735"/>
      <c r="AA791" s="735"/>
      <c r="AB791" s="736"/>
      <c r="AC791" s="735"/>
      <c r="AD791" s="735"/>
      <c r="AE791" s="735"/>
      <c r="AF791" s="735"/>
      <c r="AG791" s="735"/>
      <c r="AH791" s="992"/>
      <c r="AI791" s="993" t="b">
        <f t="shared" si="56"/>
        <v>0</v>
      </c>
      <c r="AJ791" s="735"/>
      <c r="AK791" s="992"/>
      <c r="AL791" s="993" t="b">
        <f t="shared" si="57"/>
        <v>0</v>
      </c>
      <c r="AM791" s="989"/>
      <c r="AN791" s="989"/>
      <c r="AO791" s="989"/>
      <c r="AP791" s="994"/>
      <c r="AQ791" s="993" t="b">
        <f t="shared" si="58"/>
        <v>0</v>
      </c>
      <c r="AR791" s="989"/>
      <c r="AS791" s="989"/>
      <c r="AT791" s="735"/>
      <c r="AU791" s="992"/>
      <c r="AV791" s="993" t="b">
        <f t="shared" si="59"/>
        <v>0</v>
      </c>
      <c r="AW791" s="989"/>
      <c r="AX791" s="989"/>
      <c r="AY791" s="989"/>
      <c r="AZ791" s="735"/>
      <c r="BA791" s="735"/>
      <c r="BB791" s="735"/>
      <c r="BC791" s="735"/>
      <c r="BD791" s="735"/>
      <c r="BE791" s="735"/>
      <c r="BF791" s="995"/>
      <c r="BG791" s="996">
        <f ca="1" t="shared" si="60"/>
        <v>31550</v>
      </c>
      <c r="BH791" s="735"/>
      <c r="BI791" s="735"/>
      <c r="BJ791" s="735"/>
      <c r="BK791" s="864"/>
      <c r="BL791" s="1"/>
      <c r="BM791" s="1"/>
      <c r="BN791" s="1"/>
      <c r="BO791" s="1"/>
    </row>
    <row r="792" customHeight="1" spans="1:67">
      <c r="A792" s="985"/>
      <c r="B792" s="735"/>
      <c r="C792" s="983"/>
      <c r="D792" s="864"/>
      <c r="E792" s="735"/>
      <c r="F792" s="737"/>
      <c r="G792" s="736"/>
      <c r="H792" s="736"/>
      <c r="I792" s="986"/>
      <c r="J792" s="736"/>
      <c r="K792" s="734"/>
      <c r="L792" s="986"/>
      <c r="M792" s="736"/>
      <c r="N792" s="987"/>
      <c r="O792" s="771"/>
      <c r="P792" s="984"/>
      <c r="Q792" s="989"/>
      <c r="R792" s="990"/>
      <c r="S792" s="991"/>
      <c r="T792" s="772"/>
      <c r="U792" s="735"/>
      <c r="V792" s="736"/>
      <c r="W792" s="735"/>
      <c r="X792" s="735"/>
      <c r="Y792" s="735"/>
      <c r="Z792" s="735"/>
      <c r="AA792" s="735"/>
      <c r="AB792" s="736"/>
      <c r="AC792" s="735"/>
      <c r="AD792" s="735"/>
      <c r="AE792" s="735"/>
      <c r="AF792" s="735"/>
      <c r="AG792" s="735"/>
      <c r="AH792" s="992"/>
      <c r="AI792" s="993" t="b">
        <f t="shared" si="56"/>
        <v>0</v>
      </c>
      <c r="AJ792" s="735"/>
      <c r="AK792" s="992"/>
      <c r="AL792" s="993" t="b">
        <f t="shared" si="57"/>
        <v>0</v>
      </c>
      <c r="AM792" s="989"/>
      <c r="AN792" s="989"/>
      <c r="AO792" s="989"/>
      <c r="AP792" s="994"/>
      <c r="AQ792" s="993" t="b">
        <f t="shared" si="58"/>
        <v>0</v>
      </c>
      <c r="AR792" s="989"/>
      <c r="AS792" s="989"/>
      <c r="AT792" s="735"/>
      <c r="AU792" s="992"/>
      <c r="AV792" s="993" t="b">
        <f t="shared" si="59"/>
        <v>0</v>
      </c>
      <c r="AW792" s="989"/>
      <c r="AX792" s="989"/>
      <c r="AY792" s="989"/>
      <c r="AZ792" s="735"/>
      <c r="BA792" s="735"/>
      <c r="BB792" s="735"/>
      <c r="BC792" s="735"/>
      <c r="BD792" s="735"/>
      <c r="BE792" s="735"/>
      <c r="BF792" s="995"/>
      <c r="BG792" s="996">
        <f ca="1" t="shared" si="60"/>
        <v>31550</v>
      </c>
      <c r="BH792" s="735"/>
      <c r="BI792" s="735"/>
      <c r="BJ792" s="735"/>
      <c r="BK792" s="864"/>
      <c r="BL792" s="1"/>
      <c r="BM792" s="1"/>
      <c r="BN792" s="1"/>
      <c r="BO792" s="1"/>
    </row>
    <row r="793" customHeight="1" spans="1:67">
      <c r="A793" s="734"/>
      <c r="B793" s="735"/>
      <c r="C793" s="983"/>
      <c r="D793" s="864"/>
      <c r="E793" s="735"/>
      <c r="F793" s="737"/>
      <c r="G793" s="736"/>
      <c r="H793" s="736"/>
      <c r="I793" s="986"/>
      <c r="J793" s="736"/>
      <c r="K793" s="734"/>
      <c r="L793" s="986"/>
      <c r="M793" s="736"/>
      <c r="N793" s="987"/>
      <c r="O793" s="771"/>
      <c r="P793" s="984"/>
      <c r="Q793" s="989"/>
      <c r="R793" s="990"/>
      <c r="S793" s="991"/>
      <c r="T793" s="772"/>
      <c r="U793" s="735"/>
      <c r="V793" s="736"/>
      <c r="W793" s="735"/>
      <c r="X793" s="735"/>
      <c r="Y793" s="735"/>
      <c r="Z793" s="735"/>
      <c r="AA793" s="735"/>
      <c r="AB793" s="736"/>
      <c r="AC793" s="735"/>
      <c r="AD793" s="735"/>
      <c r="AE793" s="735"/>
      <c r="AF793" s="735"/>
      <c r="AG793" s="735"/>
      <c r="AH793" s="992"/>
      <c r="AI793" s="993" t="b">
        <f t="shared" si="56"/>
        <v>0</v>
      </c>
      <c r="AJ793" s="735"/>
      <c r="AK793" s="992"/>
      <c r="AL793" s="993" t="b">
        <f t="shared" si="57"/>
        <v>0</v>
      </c>
      <c r="AM793" s="989"/>
      <c r="AN793" s="989"/>
      <c r="AO793" s="989"/>
      <c r="AP793" s="994"/>
      <c r="AQ793" s="993" t="b">
        <f t="shared" si="58"/>
        <v>0</v>
      </c>
      <c r="AR793" s="989"/>
      <c r="AS793" s="989"/>
      <c r="AT793" s="735"/>
      <c r="AU793" s="992"/>
      <c r="AV793" s="993" t="b">
        <f t="shared" si="59"/>
        <v>0</v>
      </c>
      <c r="AW793" s="989"/>
      <c r="AX793" s="989"/>
      <c r="AY793" s="989"/>
      <c r="AZ793" s="735"/>
      <c r="BA793" s="735"/>
      <c r="BB793" s="735"/>
      <c r="BC793" s="735"/>
      <c r="BD793" s="735"/>
      <c r="BE793" s="735"/>
      <c r="BF793" s="995"/>
      <c r="BG793" s="996">
        <f ca="1" t="shared" si="60"/>
        <v>31550</v>
      </c>
      <c r="BH793" s="735"/>
      <c r="BI793" s="735"/>
      <c r="BJ793" s="735"/>
      <c r="BK793" s="864"/>
      <c r="BL793" s="1"/>
      <c r="BM793" s="1"/>
      <c r="BN793" s="1"/>
      <c r="BO793" s="1"/>
    </row>
    <row r="794" customHeight="1" spans="1:67">
      <c r="A794" s="985"/>
      <c r="B794" s="735"/>
      <c r="C794" s="983"/>
      <c r="D794" s="864"/>
      <c r="E794" s="735"/>
      <c r="F794" s="737"/>
      <c r="G794" s="736"/>
      <c r="H794" s="736"/>
      <c r="I794" s="986"/>
      <c r="J794" s="736"/>
      <c r="K794" s="734"/>
      <c r="L794" s="986"/>
      <c r="M794" s="736"/>
      <c r="N794" s="987"/>
      <c r="O794" s="771"/>
      <c r="P794" s="984"/>
      <c r="Q794" s="989"/>
      <c r="R794" s="990"/>
      <c r="S794" s="991"/>
      <c r="T794" s="772"/>
      <c r="U794" s="735"/>
      <c r="V794" s="736"/>
      <c r="W794" s="735"/>
      <c r="X794" s="735"/>
      <c r="Y794" s="735"/>
      <c r="Z794" s="735"/>
      <c r="AA794" s="735"/>
      <c r="AB794" s="736"/>
      <c r="AC794" s="735"/>
      <c r="AD794" s="735"/>
      <c r="AE794" s="735"/>
      <c r="AF794" s="735"/>
      <c r="AG794" s="735"/>
      <c r="AH794" s="992"/>
      <c r="AI794" s="993" t="b">
        <f t="shared" si="56"/>
        <v>0</v>
      </c>
      <c r="AJ794" s="735"/>
      <c r="AK794" s="992"/>
      <c r="AL794" s="993" t="b">
        <f t="shared" si="57"/>
        <v>0</v>
      </c>
      <c r="AM794" s="989"/>
      <c r="AN794" s="989"/>
      <c r="AO794" s="989"/>
      <c r="AP794" s="994"/>
      <c r="AQ794" s="993" t="b">
        <f t="shared" si="58"/>
        <v>0</v>
      </c>
      <c r="AR794" s="989"/>
      <c r="AS794" s="989"/>
      <c r="AT794" s="735"/>
      <c r="AU794" s="992"/>
      <c r="AV794" s="993" t="b">
        <f t="shared" si="59"/>
        <v>0</v>
      </c>
      <c r="AW794" s="989"/>
      <c r="AX794" s="989"/>
      <c r="AY794" s="989"/>
      <c r="AZ794" s="735"/>
      <c r="BA794" s="735"/>
      <c r="BB794" s="735"/>
      <c r="BC794" s="735"/>
      <c r="BD794" s="735"/>
      <c r="BE794" s="735"/>
      <c r="BF794" s="995"/>
      <c r="BG794" s="996">
        <f ca="1" t="shared" si="60"/>
        <v>31550</v>
      </c>
      <c r="BH794" s="735"/>
      <c r="BI794" s="735"/>
      <c r="BJ794" s="735"/>
      <c r="BK794" s="864"/>
      <c r="BL794" s="1"/>
      <c r="BM794" s="1"/>
      <c r="BN794" s="1"/>
      <c r="BO794" s="1"/>
    </row>
    <row r="795" customHeight="1" spans="1:67">
      <c r="A795" s="985"/>
      <c r="B795" s="735"/>
      <c r="C795" s="983"/>
      <c r="D795" s="864"/>
      <c r="E795" s="735"/>
      <c r="F795" s="737"/>
      <c r="G795" s="736"/>
      <c r="H795" s="736"/>
      <c r="I795" s="986"/>
      <c r="J795" s="736"/>
      <c r="K795" s="734"/>
      <c r="L795" s="986"/>
      <c r="M795" s="736"/>
      <c r="N795" s="987"/>
      <c r="O795" s="771"/>
      <c r="P795" s="984"/>
      <c r="Q795" s="989"/>
      <c r="R795" s="990"/>
      <c r="S795" s="991"/>
      <c r="T795" s="772"/>
      <c r="U795" s="735"/>
      <c r="V795" s="736"/>
      <c r="W795" s="735"/>
      <c r="X795" s="735"/>
      <c r="Y795" s="735"/>
      <c r="Z795" s="735"/>
      <c r="AA795" s="735"/>
      <c r="AB795" s="736"/>
      <c r="AC795" s="735"/>
      <c r="AD795" s="735"/>
      <c r="AE795" s="735"/>
      <c r="AF795" s="735"/>
      <c r="AG795" s="735"/>
      <c r="AH795" s="992"/>
      <c r="AI795" s="993" t="b">
        <f t="shared" si="56"/>
        <v>0</v>
      </c>
      <c r="AJ795" s="735"/>
      <c r="AK795" s="992"/>
      <c r="AL795" s="993" t="b">
        <f t="shared" si="57"/>
        <v>0</v>
      </c>
      <c r="AM795" s="989"/>
      <c r="AN795" s="989"/>
      <c r="AO795" s="989"/>
      <c r="AP795" s="994"/>
      <c r="AQ795" s="993" t="b">
        <f t="shared" si="58"/>
        <v>0</v>
      </c>
      <c r="AR795" s="989"/>
      <c r="AS795" s="989"/>
      <c r="AT795" s="735"/>
      <c r="AU795" s="992"/>
      <c r="AV795" s="993" t="b">
        <f t="shared" si="59"/>
        <v>0</v>
      </c>
      <c r="AW795" s="989"/>
      <c r="AX795" s="989"/>
      <c r="AY795" s="989"/>
      <c r="AZ795" s="735"/>
      <c r="BA795" s="735"/>
      <c r="BB795" s="735"/>
      <c r="BC795" s="735"/>
      <c r="BD795" s="735"/>
      <c r="BE795" s="735"/>
      <c r="BF795" s="995"/>
      <c r="BG795" s="996">
        <f ca="1" t="shared" si="60"/>
        <v>31550</v>
      </c>
      <c r="BH795" s="735"/>
      <c r="BI795" s="735"/>
      <c r="BJ795" s="735"/>
      <c r="BK795" s="864"/>
      <c r="BL795" s="1"/>
      <c r="BM795" s="1"/>
      <c r="BN795" s="1"/>
      <c r="BO795" s="1"/>
    </row>
    <row r="796" customHeight="1" spans="1:67">
      <c r="A796" s="734"/>
      <c r="B796" s="735"/>
      <c r="C796" s="983"/>
      <c r="D796" s="864"/>
      <c r="E796" s="735"/>
      <c r="F796" s="737"/>
      <c r="G796" s="736"/>
      <c r="H796" s="736"/>
      <c r="I796" s="986"/>
      <c r="J796" s="736"/>
      <c r="K796" s="734"/>
      <c r="L796" s="986"/>
      <c r="M796" s="736"/>
      <c r="N796" s="987"/>
      <c r="O796" s="771"/>
      <c r="P796" s="984"/>
      <c r="Q796" s="989"/>
      <c r="R796" s="990"/>
      <c r="S796" s="991"/>
      <c r="T796" s="772"/>
      <c r="U796" s="735"/>
      <c r="V796" s="736"/>
      <c r="W796" s="735"/>
      <c r="X796" s="735"/>
      <c r="Y796" s="735"/>
      <c r="Z796" s="735"/>
      <c r="AA796" s="735"/>
      <c r="AB796" s="736"/>
      <c r="AC796" s="735"/>
      <c r="AD796" s="735"/>
      <c r="AE796" s="735"/>
      <c r="AF796" s="735"/>
      <c r="AG796" s="735"/>
      <c r="AH796" s="992"/>
      <c r="AI796" s="993" t="b">
        <f t="shared" si="56"/>
        <v>0</v>
      </c>
      <c r="AJ796" s="735"/>
      <c r="AK796" s="992"/>
      <c r="AL796" s="993" t="b">
        <f t="shared" si="57"/>
        <v>0</v>
      </c>
      <c r="AM796" s="989"/>
      <c r="AN796" s="989"/>
      <c r="AO796" s="989"/>
      <c r="AP796" s="994"/>
      <c r="AQ796" s="993" t="b">
        <f t="shared" si="58"/>
        <v>0</v>
      </c>
      <c r="AR796" s="989"/>
      <c r="AS796" s="989"/>
      <c r="AT796" s="735"/>
      <c r="AU796" s="992"/>
      <c r="AV796" s="993" t="b">
        <f t="shared" si="59"/>
        <v>0</v>
      </c>
      <c r="AW796" s="989"/>
      <c r="AX796" s="989"/>
      <c r="AY796" s="989"/>
      <c r="AZ796" s="735"/>
      <c r="BA796" s="735"/>
      <c r="BB796" s="735"/>
      <c r="BC796" s="735"/>
      <c r="BD796" s="735"/>
      <c r="BE796" s="735"/>
      <c r="BF796" s="995"/>
      <c r="BG796" s="996">
        <f ca="1" t="shared" si="60"/>
        <v>31550</v>
      </c>
      <c r="BH796" s="735"/>
      <c r="BI796" s="735"/>
      <c r="BJ796" s="735"/>
      <c r="BK796" s="864"/>
      <c r="BL796" s="1"/>
      <c r="BM796" s="1"/>
      <c r="BN796" s="1"/>
      <c r="BO796" s="1"/>
    </row>
    <row r="797" customHeight="1" spans="1:67">
      <c r="A797" s="985"/>
      <c r="B797" s="735"/>
      <c r="C797" s="983"/>
      <c r="D797" s="864"/>
      <c r="E797" s="735"/>
      <c r="F797" s="737"/>
      <c r="G797" s="736"/>
      <c r="H797" s="736"/>
      <c r="I797" s="986"/>
      <c r="J797" s="736"/>
      <c r="K797" s="734"/>
      <c r="L797" s="986"/>
      <c r="M797" s="736"/>
      <c r="N797" s="987"/>
      <c r="O797" s="771"/>
      <c r="P797" s="984"/>
      <c r="Q797" s="989"/>
      <c r="R797" s="990"/>
      <c r="S797" s="991"/>
      <c r="T797" s="772"/>
      <c r="U797" s="735"/>
      <c r="V797" s="736"/>
      <c r="W797" s="735"/>
      <c r="X797" s="735"/>
      <c r="Y797" s="735"/>
      <c r="Z797" s="735"/>
      <c r="AA797" s="735"/>
      <c r="AB797" s="736"/>
      <c r="AC797" s="735"/>
      <c r="AD797" s="735"/>
      <c r="AE797" s="735"/>
      <c r="AF797" s="735"/>
      <c r="AG797" s="735"/>
      <c r="AH797" s="992"/>
      <c r="AI797" s="993" t="b">
        <f t="shared" si="56"/>
        <v>0</v>
      </c>
      <c r="AJ797" s="735"/>
      <c r="AK797" s="992"/>
      <c r="AL797" s="993" t="b">
        <f t="shared" si="57"/>
        <v>0</v>
      </c>
      <c r="AM797" s="989"/>
      <c r="AN797" s="989"/>
      <c r="AO797" s="989"/>
      <c r="AP797" s="994"/>
      <c r="AQ797" s="993" t="b">
        <f t="shared" si="58"/>
        <v>0</v>
      </c>
      <c r="AR797" s="989"/>
      <c r="AS797" s="989"/>
      <c r="AT797" s="735"/>
      <c r="AU797" s="992"/>
      <c r="AV797" s="993" t="b">
        <f t="shared" si="59"/>
        <v>0</v>
      </c>
      <c r="AW797" s="989"/>
      <c r="AX797" s="989"/>
      <c r="AY797" s="989"/>
      <c r="AZ797" s="735"/>
      <c r="BA797" s="735"/>
      <c r="BB797" s="735"/>
      <c r="BC797" s="735"/>
      <c r="BD797" s="735"/>
      <c r="BE797" s="735"/>
      <c r="BF797" s="995"/>
      <c r="BG797" s="996">
        <f ca="1" t="shared" si="60"/>
        <v>31550</v>
      </c>
      <c r="BH797" s="735"/>
      <c r="BI797" s="735"/>
      <c r="BJ797" s="735"/>
      <c r="BK797" s="864"/>
      <c r="BL797" s="1"/>
      <c r="BM797" s="1"/>
      <c r="BN797" s="1"/>
      <c r="BO797" s="1"/>
    </row>
    <row r="798" customHeight="1" spans="1:67">
      <c r="A798" s="985"/>
      <c r="B798" s="735"/>
      <c r="C798" s="983"/>
      <c r="D798" s="864"/>
      <c r="E798" s="735"/>
      <c r="F798" s="737"/>
      <c r="G798" s="736"/>
      <c r="H798" s="736"/>
      <c r="I798" s="986"/>
      <c r="J798" s="736"/>
      <c r="K798" s="734"/>
      <c r="L798" s="986"/>
      <c r="M798" s="736"/>
      <c r="N798" s="987"/>
      <c r="O798" s="771"/>
      <c r="P798" s="984"/>
      <c r="Q798" s="989"/>
      <c r="R798" s="990"/>
      <c r="S798" s="991"/>
      <c r="T798" s="772"/>
      <c r="U798" s="735"/>
      <c r="V798" s="736"/>
      <c r="W798" s="735"/>
      <c r="X798" s="735"/>
      <c r="Y798" s="735"/>
      <c r="Z798" s="735"/>
      <c r="AA798" s="735"/>
      <c r="AB798" s="736"/>
      <c r="AC798" s="735"/>
      <c r="AD798" s="735"/>
      <c r="AE798" s="735"/>
      <c r="AF798" s="735"/>
      <c r="AG798" s="735"/>
      <c r="AH798" s="992"/>
      <c r="AI798" s="993" t="b">
        <f t="shared" si="56"/>
        <v>0</v>
      </c>
      <c r="AJ798" s="735"/>
      <c r="AK798" s="992"/>
      <c r="AL798" s="993" t="b">
        <f t="shared" si="57"/>
        <v>0</v>
      </c>
      <c r="AM798" s="989"/>
      <c r="AN798" s="989"/>
      <c r="AO798" s="989"/>
      <c r="AP798" s="994"/>
      <c r="AQ798" s="993" t="b">
        <f t="shared" si="58"/>
        <v>0</v>
      </c>
      <c r="AR798" s="989"/>
      <c r="AS798" s="989"/>
      <c r="AT798" s="735"/>
      <c r="AU798" s="992"/>
      <c r="AV798" s="993" t="b">
        <f t="shared" si="59"/>
        <v>0</v>
      </c>
      <c r="AW798" s="989"/>
      <c r="AX798" s="989"/>
      <c r="AY798" s="989"/>
      <c r="AZ798" s="735"/>
      <c r="BA798" s="735"/>
      <c r="BB798" s="735"/>
      <c r="BC798" s="735"/>
      <c r="BD798" s="735"/>
      <c r="BE798" s="735"/>
      <c r="BF798" s="995"/>
      <c r="BG798" s="996">
        <f ca="1" t="shared" si="60"/>
        <v>31550</v>
      </c>
      <c r="BH798" s="735"/>
      <c r="BI798" s="735"/>
      <c r="BJ798" s="735"/>
      <c r="BK798" s="864"/>
      <c r="BL798" s="1"/>
      <c r="BM798" s="1"/>
      <c r="BN798" s="1"/>
      <c r="BO798" s="1"/>
    </row>
    <row r="799" customHeight="1" spans="1:67">
      <c r="A799" s="734"/>
      <c r="B799" s="735"/>
      <c r="C799" s="983"/>
      <c r="D799" s="864"/>
      <c r="E799" s="735"/>
      <c r="F799" s="737"/>
      <c r="G799" s="736"/>
      <c r="H799" s="736"/>
      <c r="I799" s="986"/>
      <c r="J799" s="736"/>
      <c r="K799" s="734"/>
      <c r="L799" s="986"/>
      <c r="M799" s="736"/>
      <c r="N799" s="987"/>
      <c r="O799" s="771"/>
      <c r="P799" s="984"/>
      <c r="Q799" s="989"/>
      <c r="R799" s="990"/>
      <c r="S799" s="991"/>
      <c r="T799" s="772"/>
      <c r="U799" s="735"/>
      <c r="V799" s="736"/>
      <c r="W799" s="735"/>
      <c r="X799" s="735"/>
      <c r="Y799" s="735"/>
      <c r="Z799" s="735"/>
      <c r="AA799" s="735"/>
      <c r="AB799" s="736"/>
      <c r="AC799" s="735"/>
      <c r="AD799" s="735"/>
      <c r="AE799" s="735"/>
      <c r="AF799" s="735"/>
      <c r="AG799" s="735"/>
      <c r="AH799" s="992"/>
      <c r="AI799" s="993" t="b">
        <f t="shared" si="56"/>
        <v>0</v>
      </c>
      <c r="AJ799" s="735"/>
      <c r="AK799" s="992"/>
      <c r="AL799" s="993" t="b">
        <f t="shared" si="57"/>
        <v>0</v>
      </c>
      <c r="AM799" s="989"/>
      <c r="AN799" s="989"/>
      <c r="AO799" s="989"/>
      <c r="AP799" s="994"/>
      <c r="AQ799" s="993" t="b">
        <f t="shared" si="58"/>
        <v>0</v>
      </c>
      <c r="AR799" s="989"/>
      <c r="AS799" s="989"/>
      <c r="AT799" s="735"/>
      <c r="AU799" s="992"/>
      <c r="AV799" s="993" t="b">
        <f t="shared" si="59"/>
        <v>0</v>
      </c>
      <c r="AW799" s="989"/>
      <c r="AX799" s="989"/>
      <c r="AY799" s="989"/>
      <c r="AZ799" s="735"/>
      <c r="BA799" s="735"/>
      <c r="BB799" s="735"/>
      <c r="BC799" s="735"/>
      <c r="BD799" s="735"/>
      <c r="BE799" s="735"/>
      <c r="BF799" s="995"/>
      <c r="BG799" s="996">
        <f ca="1" t="shared" si="60"/>
        <v>31550</v>
      </c>
      <c r="BH799" s="735"/>
      <c r="BI799" s="735"/>
      <c r="BJ799" s="735"/>
      <c r="BK799" s="864"/>
      <c r="BL799" s="1"/>
      <c r="BM799" s="1"/>
      <c r="BN799" s="1"/>
      <c r="BO799" s="1"/>
    </row>
    <row r="800" customHeight="1" spans="1:67">
      <c r="A800" s="985"/>
      <c r="B800" s="735"/>
      <c r="C800" s="983"/>
      <c r="D800" s="864"/>
      <c r="E800" s="735"/>
      <c r="F800" s="737"/>
      <c r="G800" s="736"/>
      <c r="H800" s="736"/>
      <c r="I800" s="986"/>
      <c r="J800" s="736"/>
      <c r="K800" s="734"/>
      <c r="L800" s="986"/>
      <c r="M800" s="736"/>
      <c r="N800" s="987"/>
      <c r="O800" s="771"/>
      <c r="P800" s="984"/>
      <c r="Q800" s="989"/>
      <c r="R800" s="990"/>
      <c r="S800" s="991"/>
      <c r="T800" s="772"/>
      <c r="U800" s="735"/>
      <c r="V800" s="736"/>
      <c r="W800" s="735"/>
      <c r="X800" s="735"/>
      <c r="Y800" s="735"/>
      <c r="Z800" s="735"/>
      <c r="AA800" s="735"/>
      <c r="AB800" s="736"/>
      <c r="AC800" s="735"/>
      <c r="AD800" s="735"/>
      <c r="AE800" s="735"/>
      <c r="AF800" s="735"/>
      <c r="AG800" s="735"/>
      <c r="AH800" s="992"/>
      <c r="AI800" s="993" t="b">
        <f t="shared" si="56"/>
        <v>0</v>
      </c>
      <c r="AJ800" s="735"/>
      <c r="AK800" s="992"/>
      <c r="AL800" s="993" t="b">
        <f t="shared" si="57"/>
        <v>0</v>
      </c>
      <c r="AM800" s="989"/>
      <c r="AN800" s="989"/>
      <c r="AO800" s="989"/>
      <c r="AP800" s="994"/>
      <c r="AQ800" s="993" t="b">
        <f t="shared" si="58"/>
        <v>0</v>
      </c>
      <c r="AR800" s="989"/>
      <c r="AS800" s="989"/>
      <c r="AT800" s="735"/>
      <c r="AU800" s="992"/>
      <c r="AV800" s="993" t="b">
        <f t="shared" si="59"/>
        <v>0</v>
      </c>
      <c r="AW800" s="989"/>
      <c r="AX800" s="989"/>
      <c r="AY800" s="989"/>
      <c r="AZ800" s="735"/>
      <c r="BA800" s="735"/>
      <c r="BB800" s="735"/>
      <c r="BC800" s="735"/>
      <c r="BD800" s="735"/>
      <c r="BE800" s="735"/>
      <c r="BF800" s="995"/>
      <c r="BG800" s="996">
        <f ca="1" t="shared" si="60"/>
        <v>31550</v>
      </c>
      <c r="BH800" s="735"/>
      <c r="BI800" s="735"/>
      <c r="BJ800" s="735"/>
      <c r="BK800" s="864"/>
      <c r="BL800" s="1"/>
      <c r="BM800" s="1"/>
      <c r="BN800" s="1"/>
      <c r="BO800" s="1"/>
    </row>
    <row r="801" customHeight="1" spans="1:67">
      <c r="A801" s="985"/>
      <c r="B801" s="735"/>
      <c r="C801" s="983"/>
      <c r="D801" s="864"/>
      <c r="E801" s="735"/>
      <c r="F801" s="737"/>
      <c r="G801" s="736"/>
      <c r="H801" s="736"/>
      <c r="I801" s="986"/>
      <c r="J801" s="736"/>
      <c r="K801" s="734"/>
      <c r="L801" s="986"/>
      <c r="M801" s="736"/>
      <c r="N801" s="987"/>
      <c r="O801" s="771"/>
      <c r="P801" s="984"/>
      <c r="Q801" s="989"/>
      <c r="R801" s="990"/>
      <c r="S801" s="991"/>
      <c r="T801" s="772"/>
      <c r="U801" s="735"/>
      <c r="V801" s="736"/>
      <c r="W801" s="735"/>
      <c r="X801" s="735"/>
      <c r="Y801" s="735"/>
      <c r="Z801" s="735"/>
      <c r="AA801" s="735"/>
      <c r="AB801" s="736"/>
      <c r="AC801" s="735"/>
      <c r="AD801" s="735"/>
      <c r="AE801" s="735"/>
      <c r="AF801" s="735"/>
      <c r="AG801" s="735"/>
      <c r="AH801" s="992"/>
      <c r="AI801" s="993" t="b">
        <f t="shared" si="56"/>
        <v>0</v>
      </c>
      <c r="AJ801" s="735"/>
      <c r="AK801" s="992"/>
      <c r="AL801" s="993" t="b">
        <f t="shared" si="57"/>
        <v>0</v>
      </c>
      <c r="AM801" s="989"/>
      <c r="AN801" s="989"/>
      <c r="AO801" s="989"/>
      <c r="AP801" s="994"/>
      <c r="AQ801" s="993" t="b">
        <f t="shared" si="58"/>
        <v>0</v>
      </c>
      <c r="AR801" s="989"/>
      <c r="AS801" s="989"/>
      <c r="AT801" s="735"/>
      <c r="AU801" s="992"/>
      <c r="AV801" s="993" t="b">
        <f t="shared" si="59"/>
        <v>0</v>
      </c>
      <c r="AW801" s="989"/>
      <c r="AX801" s="989"/>
      <c r="AY801" s="989"/>
      <c r="AZ801" s="735"/>
      <c r="BA801" s="735"/>
      <c r="BB801" s="735"/>
      <c r="BC801" s="735"/>
      <c r="BD801" s="735"/>
      <c r="BE801" s="735"/>
      <c r="BF801" s="995"/>
      <c r="BG801" s="996">
        <f ca="1" t="shared" si="60"/>
        <v>31550</v>
      </c>
      <c r="BH801" s="735"/>
      <c r="BI801" s="735"/>
      <c r="BJ801" s="735"/>
      <c r="BK801" s="864"/>
      <c r="BL801" s="1"/>
      <c r="BM801" s="1"/>
      <c r="BN801" s="1"/>
      <c r="BO801" s="1"/>
    </row>
    <row r="802" customHeight="1" spans="1:67">
      <c r="A802" s="734"/>
      <c r="B802" s="735"/>
      <c r="C802" s="983"/>
      <c r="D802" s="864"/>
      <c r="E802" s="735"/>
      <c r="F802" s="737"/>
      <c r="G802" s="736"/>
      <c r="H802" s="736"/>
      <c r="I802" s="986"/>
      <c r="J802" s="736"/>
      <c r="K802" s="734"/>
      <c r="L802" s="986"/>
      <c r="M802" s="736"/>
      <c r="N802" s="987"/>
      <c r="O802" s="771"/>
      <c r="P802" s="984"/>
      <c r="Q802" s="989"/>
      <c r="R802" s="990"/>
      <c r="S802" s="991"/>
      <c r="T802" s="772"/>
      <c r="U802" s="735"/>
      <c r="V802" s="736"/>
      <c r="W802" s="735"/>
      <c r="X802" s="735"/>
      <c r="Y802" s="735"/>
      <c r="Z802" s="735"/>
      <c r="AA802" s="735"/>
      <c r="AB802" s="736"/>
      <c r="AC802" s="735"/>
      <c r="AD802" s="735"/>
      <c r="AE802" s="735"/>
      <c r="AF802" s="735"/>
      <c r="AG802" s="735"/>
      <c r="AH802" s="992"/>
      <c r="AI802" s="993" t="b">
        <f t="shared" si="56"/>
        <v>0</v>
      </c>
      <c r="AJ802" s="735"/>
      <c r="AK802" s="992"/>
      <c r="AL802" s="993" t="b">
        <f t="shared" si="57"/>
        <v>0</v>
      </c>
      <c r="AM802" s="989"/>
      <c r="AN802" s="989"/>
      <c r="AO802" s="989"/>
      <c r="AP802" s="994"/>
      <c r="AQ802" s="993" t="b">
        <f t="shared" si="58"/>
        <v>0</v>
      </c>
      <c r="AR802" s="989"/>
      <c r="AS802" s="989"/>
      <c r="AT802" s="735"/>
      <c r="AU802" s="992"/>
      <c r="AV802" s="993" t="b">
        <f t="shared" si="59"/>
        <v>0</v>
      </c>
      <c r="AW802" s="989"/>
      <c r="AX802" s="989"/>
      <c r="AY802" s="989"/>
      <c r="AZ802" s="735"/>
      <c r="BA802" s="735"/>
      <c r="BB802" s="735"/>
      <c r="BC802" s="735"/>
      <c r="BD802" s="735"/>
      <c r="BE802" s="735"/>
      <c r="BF802" s="995"/>
      <c r="BG802" s="996">
        <f ca="1" t="shared" si="60"/>
        <v>31550</v>
      </c>
      <c r="BH802" s="735"/>
      <c r="BI802" s="735"/>
      <c r="BJ802" s="735"/>
      <c r="BK802" s="864"/>
      <c r="BL802" s="1"/>
      <c r="BM802" s="1"/>
      <c r="BN802" s="1"/>
      <c r="BO802" s="1"/>
    </row>
    <row r="803" customHeight="1" spans="1:67">
      <c r="A803" s="985"/>
      <c r="B803" s="735"/>
      <c r="C803" s="983"/>
      <c r="D803" s="864"/>
      <c r="E803" s="735"/>
      <c r="F803" s="737"/>
      <c r="G803" s="736"/>
      <c r="H803" s="736"/>
      <c r="I803" s="986"/>
      <c r="J803" s="736"/>
      <c r="K803" s="734"/>
      <c r="L803" s="986"/>
      <c r="M803" s="736"/>
      <c r="N803" s="987"/>
      <c r="O803" s="771"/>
      <c r="P803" s="984"/>
      <c r="Q803" s="989"/>
      <c r="R803" s="990"/>
      <c r="S803" s="991"/>
      <c r="T803" s="772"/>
      <c r="U803" s="735"/>
      <c r="V803" s="736"/>
      <c r="W803" s="735"/>
      <c r="X803" s="735"/>
      <c r="Y803" s="735"/>
      <c r="Z803" s="735"/>
      <c r="AA803" s="735"/>
      <c r="AB803" s="736"/>
      <c r="AC803" s="735"/>
      <c r="AD803" s="735"/>
      <c r="AE803" s="735"/>
      <c r="AF803" s="735"/>
      <c r="AG803" s="735"/>
      <c r="AH803" s="992"/>
      <c r="AI803" s="993" t="b">
        <f t="shared" si="56"/>
        <v>0</v>
      </c>
      <c r="AJ803" s="735"/>
      <c r="AK803" s="992"/>
      <c r="AL803" s="993" t="b">
        <f t="shared" si="57"/>
        <v>0</v>
      </c>
      <c r="AM803" s="989"/>
      <c r="AN803" s="989"/>
      <c r="AO803" s="989"/>
      <c r="AP803" s="994"/>
      <c r="AQ803" s="993" t="b">
        <f t="shared" si="58"/>
        <v>0</v>
      </c>
      <c r="AR803" s="989"/>
      <c r="AS803" s="989"/>
      <c r="AT803" s="735"/>
      <c r="AU803" s="992"/>
      <c r="AV803" s="993" t="b">
        <f t="shared" si="59"/>
        <v>0</v>
      </c>
      <c r="AW803" s="989"/>
      <c r="AX803" s="989"/>
      <c r="AY803" s="989"/>
      <c r="AZ803" s="735"/>
      <c r="BA803" s="735"/>
      <c r="BB803" s="735"/>
      <c r="BC803" s="735"/>
      <c r="BD803" s="735"/>
      <c r="BE803" s="735"/>
      <c r="BF803" s="995"/>
      <c r="BG803" s="996">
        <f ca="1" t="shared" si="60"/>
        <v>31550</v>
      </c>
      <c r="BH803" s="735"/>
      <c r="BI803" s="735"/>
      <c r="BJ803" s="735"/>
      <c r="BK803" s="864"/>
      <c r="BL803" s="1"/>
      <c r="BM803" s="1"/>
      <c r="BN803" s="1"/>
      <c r="BO803" s="1"/>
    </row>
    <row r="804" customHeight="1" spans="1:67">
      <c r="A804" s="985"/>
      <c r="B804" s="735"/>
      <c r="C804" s="983"/>
      <c r="D804" s="864"/>
      <c r="E804" s="735"/>
      <c r="F804" s="737"/>
      <c r="G804" s="736"/>
      <c r="H804" s="736"/>
      <c r="I804" s="986"/>
      <c r="J804" s="736"/>
      <c r="K804" s="734"/>
      <c r="L804" s="986"/>
      <c r="M804" s="736"/>
      <c r="N804" s="987"/>
      <c r="O804" s="771"/>
      <c r="P804" s="984"/>
      <c r="Q804" s="989"/>
      <c r="R804" s="990"/>
      <c r="S804" s="991"/>
      <c r="T804" s="772"/>
      <c r="U804" s="735"/>
      <c r="V804" s="736"/>
      <c r="W804" s="735"/>
      <c r="X804" s="735"/>
      <c r="Y804" s="735"/>
      <c r="Z804" s="735"/>
      <c r="AA804" s="735"/>
      <c r="AB804" s="736"/>
      <c r="AC804" s="735"/>
      <c r="AD804" s="735"/>
      <c r="AE804" s="735"/>
      <c r="AF804" s="735"/>
      <c r="AG804" s="735"/>
      <c r="AH804" s="992"/>
      <c r="AI804" s="993" t="b">
        <f t="shared" si="56"/>
        <v>0</v>
      </c>
      <c r="AJ804" s="735"/>
      <c r="AK804" s="992"/>
      <c r="AL804" s="993" t="b">
        <f t="shared" si="57"/>
        <v>0</v>
      </c>
      <c r="AM804" s="989"/>
      <c r="AN804" s="989"/>
      <c r="AO804" s="989"/>
      <c r="AP804" s="994"/>
      <c r="AQ804" s="993" t="b">
        <f t="shared" si="58"/>
        <v>0</v>
      </c>
      <c r="AR804" s="989"/>
      <c r="AS804" s="989"/>
      <c r="AT804" s="735"/>
      <c r="AU804" s="992"/>
      <c r="AV804" s="993" t="b">
        <f t="shared" si="59"/>
        <v>0</v>
      </c>
      <c r="AW804" s="989"/>
      <c r="AX804" s="989"/>
      <c r="AY804" s="989"/>
      <c r="AZ804" s="735"/>
      <c r="BA804" s="735"/>
      <c r="BB804" s="735"/>
      <c r="BC804" s="735"/>
      <c r="BD804" s="735"/>
      <c r="BE804" s="735"/>
      <c r="BF804" s="995"/>
      <c r="BG804" s="996">
        <f ca="1" t="shared" si="60"/>
        <v>31550</v>
      </c>
      <c r="BH804" s="735"/>
      <c r="BI804" s="735"/>
      <c r="BJ804" s="735"/>
      <c r="BK804" s="864"/>
      <c r="BL804" s="1"/>
      <c r="BM804" s="1"/>
      <c r="BN804" s="1"/>
      <c r="BO804" s="1"/>
    </row>
    <row r="805" customHeight="1" spans="1:67">
      <c r="A805" s="734"/>
      <c r="B805" s="735"/>
      <c r="C805" s="983"/>
      <c r="D805" s="864"/>
      <c r="E805" s="735"/>
      <c r="F805" s="737"/>
      <c r="G805" s="736"/>
      <c r="H805" s="736"/>
      <c r="I805" s="986"/>
      <c r="J805" s="736"/>
      <c r="K805" s="734"/>
      <c r="L805" s="986"/>
      <c r="M805" s="736"/>
      <c r="N805" s="987"/>
      <c r="O805" s="771"/>
      <c r="P805" s="984"/>
      <c r="Q805" s="989"/>
      <c r="R805" s="990"/>
      <c r="S805" s="991"/>
      <c r="T805" s="772"/>
      <c r="U805" s="735"/>
      <c r="V805" s="736"/>
      <c r="W805" s="735"/>
      <c r="X805" s="735"/>
      <c r="Y805" s="735"/>
      <c r="Z805" s="735"/>
      <c r="AA805" s="735"/>
      <c r="AB805" s="736"/>
      <c r="AC805" s="735"/>
      <c r="AD805" s="735"/>
      <c r="AE805" s="735"/>
      <c r="AF805" s="735"/>
      <c r="AG805" s="735"/>
      <c r="AH805" s="992"/>
      <c r="AI805" s="993" t="b">
        <f t="shared" si="56"/>
        <v>0</v>
      </c>
      <c r="AJ805" s="735"/>
      <c r="AK805" s="992"/>
      <c r="AL805" s="993" t="b">
        <f t="shared" si="57"/>
        <v>0</v>
      </c>
      <c r="AM805" s="989"/>
      <c r="AN805" s="989"/>
      <c r="AO805" s="989"/>
      <c r="AP805" s="994"/>
      <c r="AQ805" s="993" t="b">
        <f t="shared" si="58"/>
        <v>0</v>
      </c>
      <c r="AR805" s="989"/>
      <c r="AS805" s="989"/>
      <c r="AT805" s="735"/>
      <c r="AU805" s="992"/>
      <c r="AV805" s="993" t="b">
        <f t="shared" si="59"/>
        <v>0</v>
      </c>
      <c r="AW805" s="989"/>
      <c r="AX805" s="989"/>
      <c r="AY805" s="989"/>
      <c r="AZ805" s="735"/>
      <c r="BA805" s="735"/>
      <c r="BB805" s="735"/>
      <c r="BC805" s="735"/>
      <c r="BD805" s="735"/>
      <c r="BE805" s="735"/>
      <c r="BF805" s="995"/>
      <c r="BG805" s="996">
        <f ca="1" t="shared" si="60"/>
        <v>31550</v>
      </c>
      <c r="BH805" s="735"/>
      <c r="BI805" s="735"/>
      <c r="BJ805" s="735"/>
      <c r="BK805" s="864"/>
      <c r="BL805" s="1"/>
      <c r="BM805" s="1"/>
      <c r="BN805" s="1"/>
      <c r="BO805" s="1"/>
    </row>
    <row r="806" customHeight="1" spans="1:67">
      <c r="A806" s="985"/>
      <c r="B806" s="735"/>
      <c r="C806" s="983"/>
      <c r="D806" s="864"/>
      <c r="E806" s="735"/>
      <c r="F806" s="737"/>
      <c r="G806" s="736"/>
      <c r="H806" s="736"/>
      <c r="I806" s="986"/>
      <c r="J806" s="736"/>
      <c r="K806" s="734"/>
      <c r="L806" s="986"/>
      <c r="M806" s="736"/>
      <c r="N806" s="987"/>
      <c r="O806" s="771"/>
      <c r="P806" s="984"/>
      <c r="Q806" s="989"/>
      <c r="R806" s="990"/>
      <c r="S806" s="991"/>
      <c r="T806" s="772"/>
      <c r="U806" s="735"/>
      <c r="V806" s="736"/>
      <c r="W806" s="735"/>
      <c r="X806" s="735"/>
      <c r="Y806" s="735"/>
      <c r="Z806" s="735"/>
      <c r="AA806" s="735"/>
      <c r="AB806" s="736"/>
      <c r="AC806" s="735"/>
      <c r="AD806" s="735"/>
      <c r="AE806" s="735"/>
      <c r="AF806" s="735"/>
      <c r="AG806" s="735"/>
      <c r="AH806" s="992"/>
      <c r="AI806" s="993" t="b">
        <f t="shared" si="56"/>
        <v>0</v>
      </c>
      <c r="AJ806" s="735"/>
      <c r="AK806" s="992"/>
      <c r="AL806" s="993" t="b">
        <f t="shared" si="57"/>
        <v>0</v>
      </c>
      <c r="AM806" s="989"/>
      <c r="AN806" s="989"/>
      <c r="AO806" s="989"/>
      <c r="AP806" s="994"/>
      <c r="AQ806" s="993" t="b">
        <f t="shared" si="58"/>
        <v>0</v>
      </c>
      <c r="AR806" s="989"/>
      <c r="AS806" s="989"/>
      <c r="AT806" s="735"/>
      <c r="AU806" s="992"/>
      <c r="AV806" s="993" t="b">
        <f t="shared" si="59"/>
        <v>0</v>
      </c>
      <c r="AW806" s="989"/>
      <c r="AX806" s="989"/>
      <c r="AY806" s="989"/>
      <c r="AZ806" s="735"/>
      <c r="BA806" s="735"/>
      <c r="BB806" s="735"/>
      <c r="BC806" s="735"/>
      <c r="BD806" s="735"/>
      <c r="BE806" s="735"/>
      <c r="BF806" s="995"/>
      <c r="BG806" s="996">
        <f ca="1" t="shared" si="60"/>
        <v>31550</v>
      </c>
      <c r="BH806" s="735"/>
      <c r="BI806" s="735"/>
      <c r="BJ806" s="735"/>
      <c r="BK806" s="864"/>
      <c r="BL806" s="1"/>
      <c r="BM806" s="1"/>
      <c r="BN806" s="1"/>
      <c r="BO806" s="1"/>
    </row>
    <row r="807" customHeight="1" spans="1:67">
      <c r="A807" s="985"/>
      <c r="B807" s="735"/>
      <c r="C807" s="983"/>
      <c r="D807" s="864"/>
      <c r="E807" s="735"/>
      <c r="F807" s="737"/>
      <c r="G807" s="736"/>
      <c r="H807" s="736"/>
      <c r="I807" s="986"/>
      <c r="J807" s="736"/>
      <c r="K807" s="734"/>
      <c r="L807" s="986"/>
      <c r="M807" s="736"/>
      <c r="N807" s="987"/>
      <c r="O807" s="771"/>
      <c r="P807" s="984"/>
      <c r="Q807" s="989"/>
      <c r="R807" s="990"/>
      <c r="S807" s="991"/>
      <c r="T807" s="772"/>
      <c r="U807" s="735"/>
      <c r="V807" s="736"/>
      <c r="W807" s="735"/>
      <c r="X807" s="735"/>
      <c r="Y807" s="735"/>
      <c r="Z807" s="735"/>
      <c r="AA807" s="735"/>
      <c r="AB807" s="736"/>
      <c r="AC807" s="735"/>
      <c r="AD807" s="735"/>
      <c r="AE807" s="735"/>
      <c r="AF807" s="735"/>
      <c r="AG807" s="735"/>
      <c r="AH807" s="992"/>
      <c r="AI807" s="993" t="b">
        <f t="shared" si="56"/>
        <v>0</v>
      </c>
      <c r="AJ807" s="735"/>
      <c r="AK807" s="992"/>
      <c r="AL807" s="993" t="b">
        <f t="shared" si="57"/>
        <v>0</v>
      </c>
      <c r="AM807" s="989"/>
      <c r="AN807" s="989"/>
      <c r="AO807" s="989"/>
      <c r="AP807" s="994"/>
      <c r="AQ807" s="993" t="b">
        <f t="shared" si="58"/>
        <v>0</v>
      </c>
      <c r="AR807" s="989"/>
      <c r="AS807" s="989"/>
      <c r="AT807" s="735"/>
      <c r="AU807" s="992"/>
      <c r="AV807" s="993" t="b">
        <f t="shared" si="59"/>
        <v>0</v>
      </c>
      <c r="AW807" s="989"/>
      <c r="AX807" s="989"/>
      <c r="AY807" s="989"/>
      <c r="AZ807" s="735"/>
      <c r="BA807" s="735"/>
      <c r="BB807" s="735"/>
      <c r="BC807" s="735"/>
      <c r="BD807" s="735"/>
      <c r="BE807" s="735"/>
      <c r="BF807" s="995"/>
      <c r="BG807" s="996">
        <f ca="1" t="shared" si="60"/>
        <v>31550</v>
      </c>
      <c r="BH807" s="735"/>
      <c r="BI807" s="735"/>
      <c r="BJ807" s="735"/>
      <c r="BK807" s="864"/>
      <c r="BL807" s="1"/>
      <c r="BM807" s="1"/>
      <c r="BN807" s="1"/>
      <c r="BO807" s="1"/>
    </row>
    <row r="808" customHeight="1" spans="1:67">
      <c r="A808" s="734"/>
      <c r="B808" s="735"/>
      <c r="C808" s="983"/>
      <c r="D808" s="864"/>
      <c r="E808" s="735"/>
      <c r="F808" s="737"/>
      <c r="G808" s="736"/>
      <c r="H808" s="736"/>
      <c r="I808" s="986"/>
      <c r="J808" s="736"/>
      <c r="K808" s="734"/>
      <c r="L808" s="986"/>
      <c r="M808" s="736"/>
      <c r="N808" s="987"/>
      <c r="O808" s="771"/>
      <c r="P808" s="984"/>
      <c r="Q808" s="989"/>
      <c r="R808" s="990"/>
      <c r="S808" s="991"/>
      <c r="T808" s="772"/>
      <c r="U808" s="735"/>
      <c r="V808" s="736"/>
      <c r="W808" s="735"/>
      <c r="X808" s="735"/>
      <c r="Y808" s="735"/>
      <c r="Z808" s="735"/>
      <c r="AA808" s="735"/>
      <c r="AB808" s="736"/>
      <c r="AC808" s="735"/>
      <c r="AD808" s="735"/>
      <c r="AE808" s="735"/>
      <c r="AF808" s="735"/>
      <c r="AG808" s="735"/>
      <c r="AH808" s="992"/>
      <c r="AI808" s="993" t="b">
        <f t="shared" si="56"/>
        <v>0</v>
      </c>
      <c r="AJ808" s="735"/>
      <c r="AK808" s="992"/>
      <c r="AL808" s="993" t="b">
        <f t="shared" si="57"/>
        <v>0</v>
      </c>
      <c r="AM808" s="989"/>
      <c r="AN808" s="989"/>
      <c r="AO808" s="989"/>
      <c r="AP808" s="994"/>
      <c r="AQ808" s="993" t="b">
        <f t="shared" si="58"/>
        <v>0</v>
      </c>
      <c r="AR808" s="989"/>
      <c r="AS808" s="989"/>
      <c r="AT808" s="735"/>
      <c r="AU808" s="992"/>
      <c r="AV808" s="993" t="b">
        <f t="shared" si="59"/>
        <v>0</v>
      </c>
      <c r="AW808" s="989"/>
      <c r="AX808" s="989"/>
      <c r="AY808" s="989"/>
      <c r="AZ808" s="735"/>
      <c r="BA808" s="735"/>
      <c r="BB808" s="735"/>
      <c r="BC808" s="735"/>
      <c r="BD808" s="735"/>
      <c r="BE808" s="735"/>
      <c r="BF808" s="995"/>
      <c r="BG808" s="996">
        <f ca="1" t="shared" si="60"/>
        <v>31550</v>
      </c>
      <c r="BH808" s="735"/>
      <c r="BI808" s="735"/>
      <c r="BJ808" s="735"/>
      <c r="BK808" s="864"/>
      <c r="BL808" s="1"/>
      <c r="BM808" s="1"/>
      <c r="BN808" s="1"/>
      <c r="BO808" s="1"/>
    </row>
    <row r="809" customHeight="1" spans="1:67">
      <c r="A809" s="985"/>
      <c r="B809" s="735"/>
      <c r="C809" s="983"/>
      <c r="D809" s="864"/>
      <c r="E809" s="735"/>
      <c r="F809" s="737"/>
      <c r="G809" s="736"/>
      <c r="H809" s="736"/>
      <c r="I809" s="986"/>
      <c r="J809" s="736"/>
      <c r="K809" s="734"/>
      <c r="L809" s="986"/>
      <c r="M809" s="736"/>
      <c r="N809" s="987"/>
      <c r="O809" s="771"/>
      <c r="P809" s="984"/>
      <c r="Q809" s="989"/>
      <c r="R809" s="990"/>
      <c r="S809" s="991"/>
      <c r="T809" s="772"/>
      <c r="U809" s="735"/>
      <c r="V809" s="736"/>
      <c r="W809" s="735"/>
      <c r="X809" s="735"/>
      <c r="Y809" s="735"/>
      <c r="Z809" s="735"/>
      <c r="AA809" s="735"/>
      <c r="AB809" s="736"/>
      <c r="AC809" s="735"/>
      <c r="AD809" s="735"/>
      <c r="AE809" s="735"/>
      <c r="AF809" s="735"/>
      <c r="AG809" s="735"/>
      <c r="AH809" s="992"/>
      <c r="AI809" s="993" t="b">
        <f t="shared" si="56"/>
        <v>0</v>
      </c>
      <c r="AJ809" s="735"/>
      <c r="AK809" s="992"/>
      <c r="AL809" s="993" t="b">
        <f t="shared" si="57"/>
        <v>0</v>
      </c>
      <c r="AM809" s="989"/>
      <c r="AN809" s="989"/>
      <c r="AO809" s="989"/>
      <c r="AP809" s="994"/>
      <c r="AQ809" s="993" t="b">
        <f t="shared" si="58"/>
        <v>0</v>
      </c>
      <c r="AR809" s="989"/>
      <c r="AS809" s="989"/>
      <c r="AT809" s="735"/>
      <c r="AU809" s="992"/>
      <c r="AV809" s="993" t="b">
        <f t="shared" si="59"/>
        <v>0</v>
      </c>
      <c r="AW809" s="989"/>
      <c r="AX809" s="989"/>
      <c r="AY809" s="989"/>
      <c r="AZ809" s="735"/>
      <c r="BA809" s="735"/>
      <c r="BB809" s="735"/>
      <c r="BC809" s="735"/>
      <c r="BD809" s="735"/>
      <c r="BE809" s="735"/>
      <c r="BF809" s="995"/>
      <c r="BG809" s="996">
        <f ca="1" t="shared" si="60"/>
        <v>31550</v>
      </c>
      <c r="BH809" s="735"/>
      <c r="BI809" s="735"/>
      <c r="BJ809" s="735"/>
      <c r="BK809" s="864"/>
      <c r="BL809" s="1"/>
      <c r="BM809" s="1"/>
      <c r="BN809" s="1"/>
      <c r="BO809" s="1"/>
    </row>
    <row r="810" customHeight="1" spans="1:67">
      <c r="A810" s="985"/>
      <c r="B810" s="735"/>
      <c r="C810" s="983"/>
      <c r="D810" s="864"/>
      <c r="E810" s="735"/>
      <c r="F810" s="737"/>
      <c r="G810" s="736"/>
      <c r="H810" s="736"/>
      <c r="I810" s="986"/>
      <c r="J810" s="736"/>
      <c r="K810" s="734"/>
      <c r="L810" s="986"/>
      <c r="M810" s="736"/>
      <c r="N810" s="987"/>
      <c r="O810" s="771"/>
      <c r="P810" s="984"/>
      <c r="Q810" s="989"/>
      <c r="R810" s="990"/>
      <c r="S810" s="991"/>
      <c r="T810" s="772"/>
      <c r="U810" s="735"/>
      <c r="V810" s="736"/>
      <c r="W810" s="735"/>
      <c r="X810" s="735"/>
      <c r="Y810" s="735"/>
      <c r="Z810" s="735"/>
      <c r="AA810" s="735"/>
      <c r="AB810" s="736"/>
      <c r="AC810" s="735"/>
      <c r="AD810" s="735"/>
      <c r="AE810" s="735"/>
      <c r="AF810" s="735"/>
      <c r="AG810" s="735"/>
      <c r="AH810" s="992"/>
      <c r="AI810" s="993" t="b">
        <f t="shared" si="56"/>
        <v>0</v>
      </c>
      <c r="AJ810" s="735"/>
      <c r="AK810" s="992"/>
      <c r="AL810" s="993" t="b">
        <f t="shared" si="57"/>
        <v>0</v>
      </c>
      <c r="AM810" s="989"/>
      <c r="AN810" s="989"/>
      <c r="AO810" s="989"/>
      <c r="AP810" s="994"/>
      <c r="AQ810" s="993" t="b">
        <f t="shared" si="58"/>
        <v>0</v>
      </c>
      <c r="AR810" s="989"/>
      <c r="AS810" s="989"/>
      <c r="AT810" s="735"/>
      <c r="AU810" s="992"/>
      <c r="AV810" s="993" t="b">
        <f t="shared" si="59"/>
        <v>0</v>
      </c>
      <c r="AW810" s="989"/>
      <c r="AX810" s="989"/>
      <c r="AY810" s="989"/>
      <c r="AZ810" s="735"/>
      <c r="BA810" s="735"/>
      <c r="BB810" s="735"/>
      <c r="BC810" s="735"/>
      <c r="BD810" s="735"/>
      <c r="BE810" s="735"/>
      <c r="BF810" s="995"/>
      <c r="BG810" s="996">
        <f ca="1" t="shared" si="60"/>
        <v>31550</v>
      </c>
      <c r="BH810" s="735"/>
      <c r="BI810" s="735"/>
      <c r="BJ810" s="735"/>
      <c r="BK810" s="864"/>
      <c r="BL810" s="1"/>
      <c r="BM810" s="1"/>
      <c r="BN810" s="1"/>
      <c r="BO810" s="1"/>
    </row>
    <row r="811" customHeight="1" spans="1:67">
      <c r="A811" s="734"/>
      <c r="B811" s="735"/>
      <c r="C811" s="983"/>
      <c r="D811" s="864"/>
      <c r="E811" s="735"/>
      <c r="F811" s="737"/>
      <c r="G811" s="736"/>
      <c r="H811" s="736"/>
      <c r="I811" s="986"/>
      <c r="J811" s="736"/>
      <c r="K811" s="734"/>
      <c r="L811" s="986"/>
      <c r="M811" s="736"/>
      <c r="N811" s="987"/>
      <c r="O811" s="771"/>
      <c r="P811" s="984"/>
      <c r="Q811" s="989"/>
      <c r="R811" s="990"/>
      <c r="S811" s="991"/>
      <c r="T811" s="772"/>
      <c r="U811" s="735"/>
      <c r="V811" s="736"/>
      <c r="W811" s="735"/>
      <c r="X811" s="735"/>
      <c r="Y811" s="735"/>
      <c r="Z811" s="735"/>
      <c r="AA811" s="735"/>
      <c r="AB811" s="736"/>
      <c r="AC811" s="735"/>
      <c r="AD811" s="735"/>
      <c r="AE811" s="735"/>
      <c r="AF811" s="735"/>
      <c r="AG811" s="735"/>
      <c r="AH811" s="992"/>
      <c r="AI811" s="993" t="b">
        <f t="shared" si="56"/>
        <v>0</v>
      </c>
      <c r="AJ811" s="735"/>
      <c r="AK811" s="992"/>
      <c r="AL811" s="993" t="b">
        <f t="shared" si="57"/>
        <v>0</v>
      </c>
      <c r="AM811" s="989"/>
      <c r="AN811" s="989"/>
      <c r="AO811" s="989"/>
      <c r="AP811" s="994"/>
      <c r="AQ811" s="993" t="b">
        <f t="shared" si="58"/>
        <v>0</v>
      </c>
      <c r="AR811" s="989"/>
      <c r="AS811" s="989"/>
      <c r="AT811" s="735"/>
      <c r="AU811" s="992"/>
      <c r="AV811" s="993" t="b">
        <f t="shared" si="59"/>
        <v>0</v>
      </c>
      <c r="AW811" s="989"/>
      <c r="AX811" s="989"/>
      <c r="AY811" s="989"/>
      <c r="AZ811" s="735"/>
      <c r="BA811" s="735"/>
      <c r="BB811" s="735"/>
      <c r="BC811" s="735"/>
      <c r="BD811" s="735"/>
      <c r="BE811" s="735"/>
      <c r="BF811" s="995"/>
      <c r="BG811" s="996">
        <f ca="1" t="shared" si="60"/>
        <v>31550</v>
      </c>
      <c r="BH811" s="735"/>
      <c r="BI811" s="735"/>
      <c r="BJ811" s="735"/>
      <c r="BK811" s="864"/>
      <c r="BL811" s="1"/>
      <c r="BM811" s="1"/>
      <c r="BN811" s="1"/>
      <c r="BO811" s="1"/>
    </row>
    <row r="812" customHeight="1" spans="1:67">
      <c r="A812" s="985"/>
      <c r="B812" s="735"/>
      <c r="C812" s="983"/>
      <c r="D812" s="864"/>
      <c r="E812" s="735"/>
      <c r="F812" s="737"/>
      <c r="G812" s="736"/>
      <c r="H812" s="736"/>
      <c r="I812" s="986"/>
      <c r="J812" s="736"/>
      <c r="K812" s="734"/>
      <c r="L812" s="986"/>
      <c r="M812" s="736"/>
      <c r="N812" s="987"/>
      <c r="O812" s="771"/>
      <c r="P812" s="984"/>
      <c r="Q812" s="989"/>
      <c r="R812" s="990"/>
      <c r="S812" s="991"/>
      <c r="T812" s="772"/>
      <c r="U812" s="735"/>
      <c r="V812" s="736"/>
      <c r="W812" s="735"/>
      <c r="X812" s="735"/>
      <c r="Y812" s="735"/>
      <c r="Z812" s="735"/>
      <c r="AA812" s="735"/>
      <c r="AB812" s="736"/>
      <c r="AC812" s="735"/>
      <c r="AD812" s="735"/>
      <c r="AE812" s="735"/>
      <c r="AF812" s="735"/>
      <c r="AG812" s="735"/>
      <c r="AH812" s="992"/>
      <c r="AI812" s="993" t="b">
        <f t="shared" si="56"/>
        <v>0</v>
      </c>
      <c r="AJ812" s="735"/>
      <c r="AK812" s="992"/>
      <c r="AL812" s="993" t="b">
        <f t="shared" si="57"/>
        <v>0</v>
      </c>
      <c r="AM812" s="989"/>
      <c r="AN812" s="989"/>
      <c r="AO812" s="989"/>
      <c r="AP812" s="994"/>
      <c r="AQ812" s="993" t="b">
        <f t="shared" si="58"/>
        <v>0</v>
      </c>
      <c r="AR812" s="989"/>
      <c r="AS812" s="989"/>
      <c r="AT812" s="735"/>
      <c r="AU812" s="992"/>
      <c r="AV812" s="993" t="b">
        <f t="shared" si="59"/>
        <v>0</v>
      </c>
      <c r="AW812" s="989"/>
      <c r="AX812" s="989"/>
      <c r="AY812" s="989"/>
      <c r="AZ812" s="735"/>
      <c r="BA812" s="735"/>
      <c r="BB812" s="735"/>
      <c r="BC812" s="735"/>
      <c r="BD812" s="735"/>
      <c r="BE812" s="735"/>
      <c r="BF812" s="995"/>
      <c r="BG812" s="996">
        <f ca="1" t="shared" si="60"/>
        <v>31550</v>
      </c>
      <c r="BH812" s="735"/>
      <c r="BI812" s="735"/>
      <c r="BJ812" s="735"/>
      <c r="BK812" s="864"/>
      <c r="BL812" s="1"/>
      <c r="BM812" s="1"/>
      <c r="BN812" s="1"/>
      <c r="BO812" s="1"/>
    </row>
    <row r="813" customHeight="1" spans="1:67">
      <c r="A813" s="985"/>
      <c r="B813" s="735"/>
      <c r="C813" s="983"/>
      <c r="D813" s="864"/>
      <c r="E813" s="735"/>
      <c r="F813" s="737"/>
      <c r="G813" s="736"/>
      <c r="H813" s="736"/>
      <c r="I813" s="986"/>
      <c r="J813" s="736"/>
      <c r="K813" s="734"/>
      <c r="L813" s="986"/>
      <c r="M813" s="736"/>
      <c r="N813" s="987"/>
      <c r="O813" s="771"/>
      <c r="P813" s="984"/>
      <c r="Q813" s="989"/>
      <c r="R813" s="990"/>
      <c r="S813" s="991"/>
      <c r="T813" s="772"/>
      <c r="U813" s="735"/>
      <c r="V813" s="736"/>
      <c r="W813" s="735"/>
      <c r="X813" s="735"/>
      <c r="Y813" s="735"/>
      <c r="Z813" s="735"/>
      <c r="AA813" s="735"/>
      <c r="AB813" s="736"/>
      <c r="AC813" s="735"/>
      <c r="AD813" s="735"/>
      <c r="AE813" s="735"/>
      <c r="AF813" s="735"/>
      <c r="AG813" s="735"/>
      <c r="AH813" s="992"/>
      <c r="AI813" s="993" t="b">
        <f t="shared" si="56"/>
        <v>0</v>
      </c>
      <c r="AJ813" s="735"/>
      <c r="AK813" s="992"/>
      <c r="AL813" s="993" t="b">
        <f t="shared" si="57"/>
        <v>0</v>
      </c>
      <c r="AM813" s="989"/>
      <c r="AN813" s="989"/>
      <c r="AO813" s="989"/>
      <c r="AP813" s="994"/>
      <c r="AQ813" s="993" t="b">
        <f t="shared" si="58"/>
        <v>0</v>
      </c>
      <c r="AR813" s="989"/>
      <c r="AS813" s="989"/>
      <c r="AT813" s="735"/>
      <c r="AU813" s="992"/>
      <c r="AV813" s="993" t="b">
        <f t="shared" si="59"/>
        <v>0</v>
      </c>
      <c r="AW813" s="989"/>
      <c r="AX813" s="989"/>
      <c r="AY813" s="989"/>
      <c r="AZ813" s="735"/>
      <c r="BA813" s="735"/>
      <c r="BB813" s="735"/>
      <c r="BC813" s="735"/>
      <c r="BD813" s="735"/>
      <c r="BE813" s="735"/>
      <c r="BF813" s="995"/>
      <c r="BG813" s="996">
        <f ca="1" t="shared" si="60"/>
        <v>31550</v>
      </c>
      <c r="BH813" s="735"/>
      <c r="BI813" s="735"/>
      <c r="BJ813" s="735"/>
      <c r="BK813" s="864"/>
      <c r="BL813" s="1"/>
      <c r="BM813" s="1"/>
      <c r="BN813" s="1"/>
      <c r="BO813" s="1"/>
    </row>
    <row r="814" customHeight="1" spans="1:67">
      <c r="A814" s="734"/>
      <c r="B814" s="735"/>
      <c r="C814" s="983"/>
      <c r="D814" s="864"/>
      <c r="E814" s="735"/>
      <c r="F814" s="737"/>
      <c r="G814" s="736"/>
      <c r="H814" s="736"/>
      <c r="I814" s="986"/>
      <c r="J814" s="736"/>
      <c r="K814" s="734"/>
      <c r="L814" s="986"/>
      <c r="M814" s="736"/>
      <c r="N814" s="987"/>
      <c r="O814" s="771"/>
      <c r="P814" s="984"/>
      <c r="Q814" s="989"/>
      <c r="R814" s="990"/>
      <c r="S814" s="991"/>
      <c r="T814" s="772"/>
      <c r="U814" s="735"/>
      <c r="V814" s="736"/>
      <c r="W814" s="735"/>
      <c r="X814" s="735"/>
      <c r="Y814" s="735"/>
      <c r="Z814" s="735"/>
      <c r="AA814" s="735"/>
      <c r="AB814" s="736"/>
      <c r="AC814" s="735"/>
      <c r="AD814" s="735"/>
      <c r="AE814" s="735"/>
      <c r="AF814" s="735"/>
      <c r="AG814" s="735"/>
      <c r="AH814" s="992"/>
      <c r="AI814" s="993" t="b">
        <f t="shared" si="56"/>
        <v>0</v>
      </c>
      <c r="AJ814" s="735"/>
      <c r="AK814" s="992"/>
      <c r="AL814" s="993" t="b">
        <f t="shared" si="57"/>
        <v>0</v>
      </c>
      <c r="AM814" s="989"/>
      <c r="AN814" s="989"/>
      <c r="AO814" s="989"/>
      <c r="AP814" s="994"/>
      <c r="AQ814" s="993" t="b">
        <f t="shared" si="58"/>
        <v>0</v>
      </c>
      <c r="AR814" s="989"/>
      <c r="AS814" s="989"/>
      <c r="AT814" s="735"/>
      <c r="AU814" s="992"/>
      <c r="AV814" s="993" t="b">
        <f t="shared" si="59"/>
        <v>0</v>
      </c>
      <c r="AW814" s="989"/>
      <c r="AX814" s="989"/>
      <c r="AY814" s="989"/>
      <c r="AZ814" s="735"/>
      <c r="BA814" s="735"/>
      <c r="BB814" s="735"/>
      <c r="BC814" s="735"/>
      <c r="BD814" s="735"/>
      <c r="BE814" s="735"/>
      <c r="BF814" s="995"/>
      <c r="BG814" s="996">
        <f ca="1" t="shared" si="60"/>
        <v>31550</v>
      </c>
      <c r="BH814" s="735"/>
      <c r="BI814" s="735"/>
      <c r="BJ814" s="735"/>
      <c r="BK814" s="864"/>
      <c r="BL814" s="1"/>
      <c r="BM814" s="1"/>
      <c r="BN814" s="1"/>
      <c r="BO814" s="1"/>
    </row>
    <row r="815" customHeight="1" spans="1:67">
      <c r="A815" s="985"/>
      <c r="B815" s="735"/>
      <c r="C815" s="983"/>
      <c r="D815" s="864"/>
      <c r="E815" s="735"/>
      <c r="F815" s="737"/>
      <c r="G815" s="736"/>
      <c r="H815" s="736"/>
      <c r="I815" s="986"/>
      <c r="J815" s="736"/>
      <c r="K815" s="734"/>
      <c r="L815" s="986"/>
      <c r="M815" s="736"/>
      <c r="N815" s="987"/>
      <c r="O815" s="771"/>
      <c r="P815" s="984"/>
      <c r="Q815" s="989"/>
      <c r="R815" s="990"/>
      <c r="S815" s="991"/>
      <c r="T815" s="772"/>
      <c r="U815" s="735"/>
      <c r="V815" s="736"/>
      <c r="W815" s="735"/>
      <c r="X815" s="735"/>
      <c r="Y815" s="735"/>
      <c r="Z815" s="735"/>
      <c r="AA815" s="735"/>
      <c r="AB815" s="736"/>
      <c r="AC815" s="735"/>
      <c r="AD815" s="735"/>
      <c r="AE815" s="735"/>
      <c r="AF815" s="735"/>
      <c r="AG815" s="735"/>
      <c r="AH815" s="992"/>
      <c r="AI815" s="993" t="b">
        <f t="shared" si="56"/>
        <v>0</v>
      </c>
      <c r="AJ815" s="735"/>
      <c r="AK815" s="992"/>
      <c r="AL815" s="993" t="b">
        <f t="shared" si="57"/>
        <v>0</v>
      </c>
      <c r="AM815" s="989"/>
      <c r="AN815" s="989"/>
      <c r="AO815" s="989"/>
      <c r="AP815" s="994"/>
      <c r="AQ815" s="993" t="b">
        <f t="shared" si="58"/>
        <v>0</v>
      </c>
      <c r="AR815" s="989"/>
      <c r="AS815" s="989"/>
      <c r="AT815" s="735"/>
      <c r="AU815" s="992"/>
      <c r="AV815" s="993" t="b">
        <f t="shared" si="59"/>
        <v>0</v>
      </c>
      <c r="AW815" s="989"/>
      <c r="AX815" s="989"/>
      <c r="AY815" s="989"/>
      <c r="AZ815" s="735"/>
      <c r="BA815" s="735"/>
      <c r="BB815" s="735"/>
      <c r="BC815" s="735"/>
      <c r="BD815" s="735"/>
      <c r="BE815" s="735"/>
      <c r="BF815" s="995"/>
      <c r="BG815" s="996">
        <f ca="1" t="shared" si="60"/>
        <v>31550</v>
      </c>
      <c r="BH815" s="735"/>
      <c r="BI815" s="735"/>
      <c r="BJ815" s="735"/>
      <c r="BK815" s="864"/>
      <c r="BL815" s="1"/>
      <c r="BM815" s="1"/>
      <c r="BN815" s="1"/>
      <c r="BO815" s="1"/>
    </row>
    <row r="816" customHeight="1" spans="1:67">
      <c r="A816" s="985"/>
      <c r="B816" s="735"/>
      <c r="C816" s="983"/>
      <c r="D816" s="864"/>
      <c r="E816" s="735"/>
      <c r="F816" s="737"/>
      <c r="G816" s="736"/>
      <c r="H816" s="736"/>
      <c r="I816" s="986"/>
      <c r="J816" s="736"/>
      <c r="K816" s="734"/>
      <c r="L816" s="986"/>
      <c r="M816" s="736"/>
      <c r="N816" s="987"/>
      <c r="O816" s="771"/>
      <c r="P816" s="984"/>
      <c r="Q816" s="989"/>
      <c r="R816" s="990"/>
      <c r="S816" s="991"/>
      <c r="T816" s="772"/>
      <c r="U816" s="735"/>
      <c r="V816" s="736"/>
      <c r="W816" s="735"/>
      <c r="X816" s="735"/>
      <c r="Y816" s="735"/>
      <c r="Z816" s="735"/>
      <c r="AA816" s="735"/>
      <c r="AB816" s="736"/>
      <c r="AC816" s="735"/>
      <c r="AD816" s="735"/>
      <c r="AE816" s="735"/>
      <c r="AF816" s="735"/>
      <c r="AG816" s="735"/>
      <c r="AH816" s="992"/>
      <c r="AI816" s="993" t="b">
        <f t="shared" si="56"/>
        <v>0</v>
      </c>
      <c r="AJ816" s="735"/>
      <c r="AK816" s="992"/>
      <c r="AL816" s="993" t="b">
        <f t="shared" si="57"/>
        <v>0</v>
      </c>
      <c r="AM816" s="989"/>
      <c r="AN816" s="989"/>
      <c r="AO816" s="989"/>
      <c r="AP816" s="994"/>
      <c r="AQ816" s="993" t="b">
        <f t="shared" si="58"/>
        <v>0</v>
      </c>
      <c r="AR816" s="989"/>
      <c r="AS816" s="989"/>
      <c r="AT816" s="735"/>
      <c r="AU816" s="992"/>
      <c r="AV816" s="993" t="b">
        <f t="shared" si="59"/>
        <v>0</v>
      </c>
      <c r="AW816" s="989"/>
      <c r="AX816" s="989"/>
      <c r="AY816" s="989"/>
      <c r="AZ816" s="735"/>
      <c r="BA816" s="735"/>
      <c r="BB816" s="735"/>
      <c r="BC816" s="735"/>
      <c r="BD816" s="735"/>
      <c r="BE816" s="735"/>
      <c r="BF816" s="995"/>
      <c r="BG816" s="996">
        <f ca="1" t="shared" si="60"/>
        <v>31550</v>
      </c>
      <c r="BH816" s="735"/>
      <c r="BI816" s="735"/>
      <c r="BJ816" s="735"/>
      <c r="BK816" s="864"/>
      <c r="BL816" s="1"/>
      <c r="BM816" s="1"/>
      <c r="BN816" s="1"/>
      <c r="BO816" s="1"/>
    </row>
    <row r="817" customHeight="1" spans="1:67">
      <c r="A817" s="734"/>
      <c r="B817" s="735"/>
      <c r="C817" s="983"/>
      <c r="D817" s="864"/>
      <c r="E817" s="735"/>
      <c r="F817" s="737"/>
      <c r="G817" s="736"/>
      <c r="H817" s="736"/>
      <c r="I817" s="986"/>
      <c r="J817" s="736"/>
      <c r="K817" s="734"/>
      <c r="L817" s="986"/>
      <c r="M817" s="736"/>
      <c r="N817" s="987"/>
      <c r="O817" s="771"/>
      <c r="P817" s="984"/>
      <c r="Q817" s="989"/>
      <c r="R817" s="990"/>
      <c r="S817" s="991"/>
      <c r="T817" s="772"/>
      <c r="U817" s="735"/>
      <c r="V817" s="736"/>
      <c r="W817" s="735"/>
      <c r="X817" s="735"/>
      <c r="Y817" s="735"/>
      <c r="Z817" s="735"/>
      <c r="AA817" s="735"/>
      <c r="AB817" s="736"/>
      <c r="AC817" s="735"/>
      <c r="AD817" s="735"/>
      <c r="AE817" s="735"/>
      <c r="AF817" s="735"/>
      <c r="AG817" s="735"/>
      <c r="AH817" s="992"/>
      <c r="AI817" s="993" t="b">
        <f t="shared" si="56"/>
        <v>0</v>
      </c>
      <c r="AJ817" s="735"/>
      <c r="AK817" s="992"/>
      <c r="AL817" s="993" t="b">
        <f t="shared" si="57"/>
        <v>0</v>
      </c>
      <c r="AM817" s="989"/>
      <c r="AN817" s="989"/>
      <c r="AO817" s="989"/>
      <c r="AP817" s="994"/>
      <c r="AQ817" s="993" t="b">
        <f t="shared" si="58"/>
        <v>0</v>
      </c>
      <c r="AR817" s="989"/>
      <c r="AS817" s="989"/>
      <c r="AT817" s="735"/>
      <c r="AU817" s="992"/>
      <c r="AV817" s="993" t="b">
        <f t="shared" si="59"/>
        <v>0</v>
      </c>
      <c r="AW817" s="989"/>
      <c r="AX817" s="989"/>
      <c r="AY817" s="989"/>
      <c r="AZ817" s="735"/>
      <c r="BA817" s="735"/>
      <c r="BB817" s="735"/>
      <c r="BC817" s="735"/>
      <c r="BD817" s="735"/>
      <c r="BE817" s="735"/>
      <c r="BF817" s="995"/>
      <c r="BG817" s="996">
        <f ca="1" t="shared" si="60"/>
        <v>31550</v>
      </c>
      <c r="BH817" s="735"/>
      <c r="BI817" s="735"/>
      <c r="BJ817" s="735"/>
      <c r="BK817" s="864"/>
      <c r="BL817" s="1"/>
      <c r="BM817" s="1"/>
      <c r="BN817" s="1"/>
      <c r="BO817" s="1"/>
    </row>
    <row r="818" customHeight="1" spans="1:67">
      <c r="A818" s="985"/>
      <c r="B818" s="735"/>
      <c r="C818" s="983"/>
      <c r="D818" s="864"/>
      <c r="E818" s="735"/>
      <c r="F818" s="737"/>
      <c r="G818" s="736"/>
      <c r="H818" s="736"/>
      <c r="I818" s="986"/>
      <c r="J818" s="736"/>
      <c r="K818" s="734"/>
      <c r="L818" s="986"/>
      <c r="M818" s="736"/>
      <c r="N818" s="987"/>
      <c r="O818" s="771"/>
      <c r="P818" s="984"/>
      <c r="Q818" s="989"/>
      <c r="R818" s="990"/>
      <c r="S818" s="991"/>
      <c r="T818" s="772"/>
      <c r="U818" s="735"/>
      <c r="V818" s="736"/>
      <c r="W818" s="735"/>
      <c r="X818" s="735"/>
      <c r="Y818" s="735"/>
      <c r="Z818" s="735"/>
      <c r="AA818" s="735"/>
      <c r="AB818" s="736"/>
      <c r="AC818" s="735"/>
      <c r="AD818" s="735"/>
      <c r="AE818" s="735"/>
      <c r="AF818" s="735"/>
      <c r="AG818" s="735"/>
      <c r="AH818" s="992"/>
      <c r="AI818" s="993" t="b">
        <f t="shared" si="56"/>
        <v>0</v>
      </c>
      <c r="AJ818" s="735"/>
      <c r="AK818" s="992"/>
      <c r="AL818" s="993" t="b">
        <f t="shared" si="57"/>
        <v>0</v>
      </c>
      <c r="AM818" s="989"/>
      <c r="AN818" s="989"/>
      <c r="AO818" s="989"/>
      <c r="AP818" s="994"/>
      <c r="AQ818" s="993" t="b">
        <f t="shared" si="58"/>
        <v>0</v>
      </c>
      <c r="AR818" s="989"/>
      <c r="AS818" s="989"/>
      <c r="AT818" s="735"/>
      <c r="AU818" s="992"/>
      <c r="AV818" s="993" t="b">
        <f t="shared" si="59"/>
        <v>0</v>
      </c>
      <c r="AW818" s="989"/>
      <c r="AX818" s="989"/>
      <c r="AY818" s="989"/>
      <c r="AZ818" s="735"/>
      <c r="BA818" s="735"/>
      <c r="BB818" s="735"/>
      <c r="BC818" s="735"/>
      <c r="BD818" s="735"/>
      <c r="BE818" s="735"/>
      <c r="BF818" s="995"/>
      <c r="BG818" s="996">
        <f ca="1" t="shared" si="60"/>
        <v>31550</v>
      </c>
      <c r="BH818" s="735"/>
      <c r="BI818" s="735"/>
      <c r="BJ818" s="735"/>
      <c r="BK818" s="864"/>
      <c r="BL818" s="1"/>
      <c r="BM818" s="1"/>
      <c r="BN818" s="1"/>
      <c r="BO818" s="1"/>
    </row>
    <row r="819" customHeight="1" spans="1:67">
      <c r="A819" s="985"/>
      <c r="B819" s="735"/>
      <c r="C819" s="983"/>
      <c r="D819" s="864"/>
      <c r="E819" s="735"/>
      <c r="F819" s="737"/>
      <c r="G819" s="736"/>
      <c r="H819" s="736"/>
      <c r="I819" s="986"/>
      <c r="J819" s="736"/>
      <c r="K819" s="734"/>
      <c r="L819" s="986"/>
      <c r="M819" s="736"/>
      <c r="N819" s="987"/>
      <c r="O819" s="771"/>
      <c r="P819" s="984"/>
      <c r="Q819" s="989"/>
      <c r="R819" s="990"/>
      <c r="S819" s="991"/>
      <c r="T819" s="772"/>
      <c r="U819" s="735"/>
      <c r="V819" s="736"/>
      <c r="W819" s="735"/>
      <c r="X819" s="735"/>
      <c r="Y819" s="735"/>
      <c r="Z819" s="735"/>
      <c r="AA819" s="735"/>
      <c r="AB819" s="736"/>
      <c r="AC819" s="735"/>
      <c r="AD819" s="735"/>
      <c r="AE819" s="735"/>
      <c r="AF819" s="735"/>
      <c r="AG819" s="735"/>
      <c r="AH819" s="992"/>
      <c r="AI819" s="993" t="b">
        <f t="shared" si="56"/>
        <v>0</v>
      </c>
      <c r="AJ819" s="735"/>
      <c r="AK819" s="992"/>
      <c r="AL819" s="993" t="b">
        <f t="shared" si="57"/>
        <v>0</v>
      </c>
      <c r="AM819" s="989"/>
      <c r="AN819" s="989"/>
      <c r="AO819" s="989"/>
      <c r="AP819" s="994"/>
      <c r="AQ819" s="993" t="b">
        <f t="shared" si="58"/>
        <v>0</v>
      </c>
      <c r="AR819" s="989"/>
      <c r="AS819" s="989"/>
      <c r="AT819" s="735"/>
      <c r="AU819" s="992"/>
      <c r="AV819" s="993" t="b">
        <f t="shared" si="59"/>
        <v>0</v>
      </c>
      <c r="AW819" s="989"/>
      <c r="AX819" s="989"/>
      <c r="AY819" s="989"/>
      <c r="AZ819" s="735"/>
      <c r="BA819" s="735"/>
      <c r="BB819" s="735"/>
      <c r="BC819" s="735"/>
      <c r="BD819" s="735"/>
      <c r="BE819" s="735"/>
      <c r="BF819" s="995"/>
      <c r="BG819" s="996">
        <f ca="1" t="shared" si="60"/>
        <v>31550</v>
      </c>
      <c r="BH819" s="735"/>
      <c r="BI819" s="735"/>
      <c r="BJ819" s="735"/>
      <c r="BK819" s="864"/>
      <c r="BL819" s="1"/>
      <c r="BM819" s="1"/>
      <c r="BN819" s="1"/>
      <c r="BO819" s="1"/>
    </row>
    <row r="820" customHeight="1" spans="1:67">
      <c r="A820" s="734"/>
      <c r="B820" s="735"/>
      <c r="C820" s="983"/>
      <c r="D820" s="864"/>
      <c r="E820" s="735"/>
      <c r="F820" s="737"/>
      <c r="G820" s="736"/>
      <c r="H820" s="736"/>
      <c r="I820" s="986"/>
      <c r="J820" s="736"/>
      <c r="K820" s="734"/>
      <c r="L820" s="986"/>
      <c r="M820" s="736"/>
      <c r="N820" s="987"/>
      <c r="O820" s="771"/>
      <c r="P820" s="984"/>
      <c r="Q820" s="989"/>
      <c r="R820" s="990"/>
      <c r="S820" s="991"/>
      <c r="T820" s="772"/>
      <c r="U820" s="735"/>
      <c r="V820" s="736"/>
      <c r="W820" s="735"/>
      <c r="X820" s="735"/>
      <c r="Y820" s="735"/>
      <c r="Z820" s="735"/>
      <c r="AA820" s="735"/>
      <c r="AB820" s="736"/>
      <c r="AC820" s="735"/>
      <c r="AD820" s="735"/>
      <c r="AE820" s="735"/>
      <c r="AF820" s="735"/>
      <c r="AG820" s="735"/>
      <c r="AH820" s="992"/>
      <c r="AI820" s="993" t="b">
        <f t="shared" si="56"/>
        <v>0</v>
      </c>
      <c r="AJ820" s="735"/>
      <c r="AK820" s="992"/>
      <c r="AL820" s="993" t="b">
        <f t="shared" si="57"/>
        <v>0</v>
      </c>
      <c r="AM820" s="989"/>
      <c r="AN820" s="989"/>
      <c r="AO820" s="989"/>
      <c r="AP820" s="994"/>
      <c r="AQ820" s="993" t="b">
        <f t="shared" si="58"/>
        <v>0</v>
      </c>
      <c r="AR820" s="989"/>
      <c r="AS820" s="989"/>
      <c r="AT820" s="735"/>
      <c r="AU820" s="992"/>
      <c r="AV820" s="993" t="b">
        <f t="shared" si="59"/>
        <v>0</v>
      </c>
      <c r="AW820" s="989"/>
      <c r="AX820" s="989"/>
      <c r="AY820" s="989"/>
      <c r="AZ820" s="735"/>
      <c r="BA820" s="735"/>
      <c r="BB820" s="735"/>
      <c r="BC820" s="735"/>
      <c r="BD820" s="735"/>
      <c r="BE820" s="735"/>
      <c r="BF820" s="995"/>
      <c r="BG820" s="996">
        <f ca="1" t="shared" si="60"/>
        <v>31550</v>
      </c>
      <c r="BH820" s="735"/>
      <c r="BI820" s="735"/>
      <c r="BJ820" s="735"/>
      <c r="BK820" s="864"/>
      <c r="BL820" s="1"/>
      <c r="BM820" s="1"/>
      <c r="BN820" s="1"/>
      <c r="BO820" s="1"/>
    </row>
    <row r="821" customHeight="1" spans="1:67">
      <c r="A821" s="985"/>
      <c r="B821" s="735"/>
      <c r="C821" s="983"/>
      <c r="D821" s="864"/>
      <c r="E821" s="735"/>
      <c r="F821" s="737"/>
      <c r="G821" s="736"/>
      <c r="H821" s="736"/>
      <c r="I821" s="986"/>
      <c r="J821" s="736"/>
      <c r="K821" s="734"/>
      <c r="L821" s="986"/>
      <c r="M821" s="736"/>
      <c r="N821" s="987"/>
      <c r="O821" s="771"/>
      <c r="P821" s="984"/>
      <c r="Q821" s="989"/>
      <c r="R821" s="990"/>
      <c r="S821" s="991"/>
      <c r="T821" s="772"/>
      <c r="U821" s="735"/>
      <c r="V821" s="736"/>
      <c r="W821" s="735"/>
      <c r="X821" s="735"/>
      <c r="Y821" s="735"/>
      <c r="Z821" s="735"/>
      <c r="AA821" s="735"/>
      <c r="AB821" s="736"/>
      <c r="AC821" s="735"/>
      <c r="AD821" s="735"/>
      <c r="AE821" s="735"/>
      <c r="AF821" s="735"/>
      <c r="AG821" s="735"/>
      <c r="AH821" s="992"/>
      <c r="AI821" s="993" t="b">
        <f t="shared" si="56"/>
        <v>0</v>
      </c>
      <c r="AJ821" s="735"/>
      <c r="AK821" s="992"/>
      <c r="AL821" s="993" t="b">
        <f t="shared" si="57"/>
        <v>0</v>
      </c>
      <c r="AM821" s="989"/>
      <c r="AN821" s="989"/>
      <c r="AO821" s="989"/>
      <c r="AP821" s="994"/>
      <c r="AQ821" s="993" t="b">
        <f t="shared" si="58"/>
        <v>0</v>
      </c>
      <c r="AR821" s="989"/>
      <c r="AS821" s="989"/>
      <c r="AT821" s="735"/>
      <c r="AU821" s="992"/>
      <c r="AV821" s="993" t="b">
        <f t="shared" si="59"/>
        <v>0</v>
      </c>
      <c r="AW821" s="989"/>
      <c r="AX821" s="989"/>
      <c r="AY821" s="989"/>
      <c r="AZ821" s="735"/>
      <c r="BA821" s="735"/>
      <c r="BB821" s="735"/>
      <c r="BC821" s="735"/>
      <c r="BD821" s="735"/>
      <c r="BE821" s="735"/>
      <c r="BF821" s="995"/>
      <c r="BG821" s="996">
        <f ca="1" t="shared" si="60"/>
        <v>31550</v>
      </c>
      <c r="BH821" s="735"/>
      <c r="BI821" s="735"/>
      <c r="BJ821" s="735"/>
      <c r="BK821" s="864"/>
      <c r="BL821" s="1"/>
      <c r="BM821" s="1"/>
      <c r="BN821" s="1"/>
      <c r="BO821" s="1"/>
    </row>
    <row r="822" customHeight="1" spans="1:67">
      <c r="A822" s="985"/>
      <c r="B822" s="735"/>
      <c r="C822" s="983"/>
      <c r="D822" s="864"/>
      <c r="E822" s="735"/>
      <c r="F822" s="737"/>
      <c r="G822" s="736"/>
      <c r="H822" s="736"/>
      <c r="I822" s="986"/>
      <c r="J822" s="736"/>
      <c r="K822" s="734"/>
      <c r="L822" s="986"/>
      <c r="M822" s="736"/>
      <c r="N822" s="987"/>
      <c r="O822" s="771"/>
      <c r="P822" s="984"/>
      <c r="Q822" s="989"/>
      <c r="R822" s="990"/>
      <c r="S822" s="991"/>
      <c r="T822" s="772"/>
      <c r="U822" s="735"/>
      <c r="V822" s="736"/>
      <c r="W822" s="735"/>
      <c r="X822" s="735"/>
      <c r="Y822" s="735"/>
      <c r="Z822" s="735"/>
      <c r="AA822" s="735"/>
      <c r="AB822" s="736"/>
      <c r="AC822" s="735"/>
      <c r="AD822" s="735"/>
      <c r="AE822" s="735"/>
      <c r="AF822" s="735"/>
      <c r="AG822" s="735"/>
      <c r="AH822" s="992"/>
      <c r="AI822" s="993" t="b">
        <f t="shared" si="56"/>
        <v>0</v>
      </c>
      <c r="AJ822" s="735"/>
      <c r="AK822" s="992"/>
      <c r="AL822" s="993" t="b">
        <f t="shared" si="57"/>
        <v>0</v>
      </c>
      <c r="AM822" s="989"/>
      <c r="AN822" s="989"/>
      <c r="AO822" s="989"/>
      <c r="AP822" s="994"/>
      <c r="AQ822" s="993" t="b">
        <f t="shared" si="58"/>
        <v>0</v>
      </c>
      <c r="AR822" s="989"/>
      <c r="AS822" s="989"/>
      <c r="AT822" s="735"/>
      <c r="AU822" s="992"/>
      <c r="AV822" s="993" t="b">
        <f t="shared" si="59"/>
        <v>0</v>
      </c>
      <c r="AW822" s="989"/>
      <c r="AX822" s="989"/>
      <c r="AY822" s="989"/>
      <c r="AZ822" s="735"/>
      <c r="BA822" s="735"/>
      <c r="BB822" s="735"/>
      <c r="BC822" s="735"/>
      <c r="BD822" s="735"/>
      <c r="BE822" s="735"/>
      <c r="BF822" s="995"/>
      <c r="BG822" s="996">
        <f ca="1" t="shared" si="60"/>
        <v>31550</v>
      </c>
      <c r="BH822" s="735"/>
      <c r="BI822" s="735"/>
      <c r="BJ822" s="735"/>
      <c r="BK822" s="864"/>
      <c r="BL822" s="1"/>
      <c r="BM822" s="1"/>
      <c r="BN822" s="1"/>
      <c r="BO822" s="1"/>
    </row>
    <row r="823" customHeight="1" spans="1:67">
      <c r="A823" s="734"/>
      <c r="B823" s="735"/>
      <c r="C823" s="983"/>
      <c r="D823" s="864"/>
      <c r="E823" s="735"/>
      <c r="F823" s="737"/>
      <c r="G823" s="736"/>
      <c r="H823" s="736"/>
      <c r="I823" s="986"/>
      <c r="J823" s="736"/>
      <c r="K823" s="734"/>
      <c r="L823" s="986"/>
      <c r="M823" s="736"/>
      <c r="N823" s="987"/>
      <c r="O823" s="771"/>
      <c r="P823" s="984"/>
      <c r="Q823" s="989"/>
      <c r="R823" s="990"/>
      <c r="S823" s="991"/>
      <c r="T823" s="772"/>
      <c r="U823" s="735"/>
      <c r="V823" s="736"/>
      <c r="W823" s="735"/>
      <c r="X823" s="735"/>
      <c r="Y823" s="735"/>
      <c r="Z823" s="735"/>
      <c r="AA823" s="735"/>
      <c r="AB823" s="736"/>
      <c r="AC823" s="735"/>
      <c r="AD823" s="735"/>
      <c r="AE823" s="735"/>
      <c r="AF823" s="735"/>
      <c r="AG823" s="735"/>
      <c r="AH823" s="992"/>
      <c r="AI823" s="993" t="b">
        <f t="shared" si="56"/>
        <v>0</v>
      </c>
      <c r="AJ823" s="735"/>
      <c r="AK823" s="992"/>
      <c r="AL823" s="993" t="b">
        <f t="shared" si="57"/>
        <v>0</v>
      </c>
      <c r="AM823" s="989"/>
      <c r="AN823" s="989"/>
      <c r="AO823" s="989"/>
      <c r="AP823" s="994"/>
      <c r="AQ823" s="993" t="b">
        <f t="shared" si="58"/>
        <v>0</v>
      </c>
      <c r="AR823" s="989"/>
      <c r="AS823" s="989"/>
      <c r="AT823" s="735"/>
      <c r="AU823" s="992"/>
      <c r="AV823" s="993" t="b">
        <f t="shared" si="59"/>
        <v>0</v>
      </c>
      <c r="AW823" s="989"/>
      <c r="AX823" s="989"/>
      <c r="AY823" s="989"/>
      <c r="AZ823" s="735"/>
      <c r="BA823" s="735"/>
      <c r="BB823" s="735"/>
      <c r="BC823" s="735"/>
      <c r="BD823" s="735"/>
      <c r="BE823" s="735"/>
      <c r="BF823" s="995"/>
      <c r="BG823" s="996">
        <f ca="1" t="shared" si="60"/>
        <v>31550</v>
      </c>
      <c r="BH823" s="735"/>
      <c r="BI823" s="735"/>
      <c r="BJ823" s="735"/>
      <c r="BK823" s="864"/>
      <c r="BL823" s="1"/>
      <c r="BM823" s="1"/>
      <c r="BN823" s="1"/>
      <c r="BO823" s="1"/>
    </row>
    <row r="824" customHeight="1" spans="1:67">
      <c r="A824" s="985"/>
      <c r="B824" s="735"/>
      <c r="C824" s="983"/>
      <c r="D824" s="864"/>
      <c r="E824" s="735"/>
      <c r="F824" s="737"/>
      <c r="G824" s="736"/>
      <c r="H824" s="736"/>
      <c r="I824" s="986"/>
      <c r="J824" s="736"/>
      <c r="K824" s="734"/>
      <c r="L824" s="986"/>
      <c r="M824" s="736"/>
      <c r="N824" s="987"/>
      <c r="O824" s="771"/>
      <c r="P824" s="984"/>
      <c r="Q824" s="989"/>
      <c r="R824" s="990"/>
      <c r="S824" s="991"/>
      <c r="T824" s="772"/>
      <c r="U824" s="735"/>
      <c r="V824" s="736"/>
      <c r="W824" s="735"/>
      <c r="X824" s="735"/>
      <c r="Y824" s="735"/>
      <c r="Z824" s="735"/>
      <c r="AA824" s="735"/>
      <c r="AB824" s="736"/>
      <c r="AC824" s="735"/>
      <c r="AD824" s="735"/>
      <c r="AE824" s="735"/>
      <c r="AF824" s="735"/>
      <c r="AG824" s="735"/>
      <c r="AH824" s="992"/>
      <c r="AI824" s="993" t="b">
        <f t="shared" si="56"/>
        <v>0</v>
      </c>
      <c r="AJ824" s="735"/>
      <c r="AK824" s="992"/>
      <c r="AL824" s="993" t="b">
        <f t="shared" si="57"/>
        <v>0</v>
      </c>
      <c r="AM824" s="989"/>
      <c r="AN824" s="989"/>
      <c r="AO824" s="989"/>
      <c r="AP824" s="994"/>
      <c r="AQ824" s="993" t="b">
        <f t="shared" si="58"/>
        <v>0</v>
      </c>
      <c r="AR824" s="989"/>
      <c r="AS824" s="989"/>
      <c r="AT824" s="735"/>
      <c r="AU824" s="992"/>
      <c r="AV824" s="993" t="b">
        <f t="shared" si="59"/>
        <v>0</v>
      </c>
      <c r="AW824" s="989"/>
      <c r="AX824" s="989"/>
      <c r="AY824" s="989"/>
      <c r="AZ824" s="735"/>
      <c r="BA824" s="735"/>
      <c r="BB824" s="735"/>
      <c r="BC824" s="735"/>
      <c r="BD824" s="735"/>
      <c r="BE824" s="735"/>
      <c r="BF824" s="995"/>
      <c r="BG824" s="996">
        <f ca="1" t="shared" si="60"/>
        <v>31550</v>
      </c>
      <c r="BH824" s="735"/>
      <c r="BI824" s="735"/>
      <c r="BJ824" s="735"/>
      <c r="BK824" s="864"/>
      <c r="BL824" s="1"/>
      <c r="BM824" s="1"/>
      <c r="BN824" s="1"/>
      <c r="BO824" s="1"/>
    </row>
    <row r="825" customHeight="1" spans="1:67">
      <c r="A825" s="985"/>
      <c r="B825" s="735"/>
      <c r="C825" s="983"/>
      <c r="D825" s="864"/>
      <c r="E825" s="735"/>
      <c r="F825" s="737"/>
      <c r="G825" s="736"/>
      <c r="H825" s="736"/>
      <c r="I825" s="986"/>
      <c r="J825" s="736"/>
      <c r="K825" s="734"/>
      <c r="L825" s="986"/>
      <c r="M825" s="736"/>
      <c r="N825" s="987"/>
      <c r="O825" s="771"/>
      <c r="P825" s="984"/>
      <c r="Q825" s="989"/>
      <c r="R825" s="990"/>
      <c r="S825" s="991"/>
      <c r="T825" s="772"/>
      <c r="U825" s="735"/>
      <c r="V825" s="736"/>
      <c r="W825" s="735"/>
      <c r="X825" s="735"/>
      <c r="Y825" s="735"/>
      <c r="Z825" s="735"/>
      <c r="AA825" s="735"/>
      <c r="AB825" s="736"/>
      <c r="AC825" s="735"/>
      <c r="AD825" s="735"/>
      <c r="AE825" s="735"/>
      <c r="AF825" s="735"/>
      <c r="AG825" s="735"/>
      <c r="AH825" s="992"/>
      <c r="AI825" s="993" t="b">
        <f t="shared" si="56"/>
        <v>0</v>
      </c>
      <c r="AJ825" s="735"/>
      <c r="AK825" s="992"/>
      <c r="AL825" s="993" t="b">
        <f t="shared" si="57"/>
        <v>0</v>
      </c>
      <c r="AM825" s="989"/>
      <c r="AN825" s="989"/>
      <c r="AO825" s="989"/>
      <c r="AP825" s="994"/>
      <c r="AQ825" s="993" t="b">
        <f t="shared" si="58"/>
        <v>0</v>
      </c>
      <c r="AR825" s="989"/>
      <c r="AS825" s="989"/>
      <c r="AT825" s="735"/>
      <c r="AU825" s="992"/>
      <c r="AV825" s="993" t="b">
        <f t="shared" si="59"/>
        <v>0</v>
      </c>
      <c r="AW825" s="989"/>
      <c r="AX825" s="989"/>
      <c r="AY825" s="989"/>
      <c r="AZ825" s="735"/>
      <c r="BA825" s="735"/>
      <c r="BB825" s="735"/>
      <c r="BC825" s="735"/>
      <c r="BD825" s="735"/>
      <c r="BE825" s="735"/>
      <c r="BF825" s="995"/>
      <c r="BG825" s="996">
        <f ca="1" t="shared" si="60"/>
        <v>31550</v>
      </c>
      <c r="BH825" s="735"/>
      <c r="BI825" s="735"/>
      <c r="BJ825" s="735"/>
      <c r="BK825" s="864"/>
      <c r="BL825" s="1"/>
      <c r="BM825" s="1"/>
      <c r="BN825" s="1"/>
      <c r="BO825" s="1"/>
    </row>
    <row r="826" customHeight="1" spans="1:67">
      <c r="A826" s="734"/>
      <c r="B826" s="735"/>
      <c r="C826" s="983"/>
      <c r="D826" s="864"/>
      <c r="E826" s="735"/>
      <c r="F826" s="737"/>
      <c r="G826" s="736"/>
      <c r="H826" s="736"/>
      <c r="I826" s="986"/>
      <c r="J826" s="736"/>
      <c r="K826" s="734"/>
      <c r="L826" s="986"/>
      <c r="M826" s="736"/>
      <c r="N826" s="987"/>
      <c r="O826" s="771"/>
      <c r="P826" s="984"/>
      <c r="Q826" s="989"/>
      <c r="R826" s="990"/>
      <c r="S826" s="991"/>
      <c r="T826" s="772"/>
      <c r="U826" s="735"/>
      <c r="V826" s="736"/>
      <c r="W826" s="735"/>
      <c r="X826" s="735"/>
      <c r="Y826" s="735"/>
      <c r="Z826" s="735"/>
      <c r="AA826" s="735"/>
      <c r="AB826" s="736"/>
      <c r="AC826" s="735"/>
      <c r="AD826" s="735"/>
      <c r="AE826" s="735"/>
      <c r="AF826" s="735"/>
      <c r="AG826" s="735"/>
      <c r="AH826" s="992"/>
      <c r="AI826" s="993" t="b">
        <f t="shared" si="56"/>
        <v>0</v>
      </c>
      <c r="AJ826" s="735"/>
      <c r="AK826" s="992"/>
      <c r="AL826" s="993" t="b">
        <f t="shared" si="57"/>
        <v>0</v>
      </c>
      <c r="AM826" s="989"/>
      <c r="AN826" s="989"/>
      <c r="AO826" s="989"/>
      <c r="AP826" s="994"/>
      <c r="AQ826" s="993" t="b">
        <f t="shared" si="58"/>
        <v>0</v>
      </c>
      <c r="AR826" s="989"/>
      <c r="AS826" s="989"/>
      <c r="AT826" s="735"/>
      <c r="AU826" s="992"/>
      <c r="AV826" s="993" t="b">
        <f t="shared" si="59"/>
        <v>0</v>
      </c>
      <c r="AW826" s="989"/>
      <c r="AX826" s="989"/>
      <c r="AY826" s="989"/>
      <c r="AZ826" s="735"/>
      <c r="BA826" s="735"/>
      <c r="BB826" s="735"/>
      <c r="BC826" s="735"/>
      <c r="BD826" s="735"/>
      <c r="BE826" s="735"/>
      <c r="BF826" s="995"/>
      <c r="BG826" s="996">
        <f ca="1" t="shared" si="60"/>
        <v>31550</v>
      </c>
      <c r="BH826" s="735"/>
      <c r="BI826" s="735"/>
      <c r="BJ826" s="735"/>
      <c r="BK826" s="864"/>
      <c r="BL826" s="1"/>
      <c r="BM826" s="1"/>
      <c r="BN826" s="1"/>
      <c r="BO826" s="1"/>
    </row>
    <row r="827" customHeight="1" spans="1:67">
      <c r="A827" s="985"/>
      <c r="B827" s="735"/>
      <c r="C827" s="983"/>
      <c r="D827" s="864"/>
      <c r="E827" s="735"/>
      <c r="F827" s="737"/>
      <c r="G827" s="736"/>
      <c r="H827" s="736"/>
      <c r="I827" s="986"/>
      <c r="J827" s="736"/>
      <c r="K827" s="734"/>
      <c r="L827" s="986"/>
      <c r="M827" s="736"/>
      <c r="N827" s="987"/>
      <c r="O827" s="771"/>
      <c r="P827" s="984"/>
      <c r="Q827" s="989"/>
      <c r="R827" s="990"/>
      <c r="S827" s="991"/>
      <c r="T827" s="772"/>
      <c r="U827" s="735"/>
      <c r="V827" s="736"/>
      <c r="W827" s="735"/>
      <c r="X827" s="735"/>
      <c r="Y827" s="735"/>
      <c r="Z827" s="735"/>
      <c r="AA827" s="735"/>
      <c r="AB827" s="736"/>
      <c r="AC827" s="735"/>
      <c r="AD827" s="735"/>
      <c r="AE827" s="735"/>
      <c r="AF827" s="735"/>
      <c r="AG827" s="735"/>
      <c r="AH827" s="992"/>
      <c r="AI827" s="993" t="b">
        <f t="shared" si="56"/>
        <v>0</v>
      </c>
      <c r="AJ827" s="735"/>
      <c r="AK827" s="992"/>
      <c r="AL827" s="993" t="b">
        <f t="shared" si="57"/>
        <v>0</v>
      </c>
      <c r="AM827" s="989"/>
      <c r="AN827" s="989"/>
      <c r="AO827" s="989"/>
      <c r="AP827" s="994"/>
      <c r="AQ827" s="993" t="b">
        <f t="shared" si="58"/>
        <v>0</v>
      </c>
      <c r="AR827" s="989"/>
      <c r="AS827" s="989"/>
      <c r="AT827" s="735"/>
      <c r="AU827" s="992"/>
      <c r="AV827" s="993" t="b">
        <f t="shared" si="59"/>
        <v>0</v>
      </c>
      <c r="AW827" s="989"/>
      <c r="AX827" s="989"/>
      <c r="AY827" s="989"/>
      <c r="AZ827" s="735"/>
      <c r="BA827" s="735"/>
      <c r="BB827" s="735"/>
      <c r="BC827" s="735"/>
      <c r="BD827" s="735"/>
      <c r="BE827" s="735"/>
      <c r="BF827" s="995"/>
      <c r="BG827" s="996">
        <f ca="1" t="shared" si="60"/>
        <v>31550</v>
      </c>
      <c r="BH827" s="735"/>
      <c r="BI827" s="735"/>
      <c r="BJ827" s="735"/>
      <c r="BK827" s="864"/>
      <c r="BL827" s="1"/>
      <c r="BM827" s="1"/>
      <c r="BN827" s="1"/>
      <c r="BO827" s="1"/>
    </row>
    <row r="828" customHeight="1" spans="1:67">
      <c r="A828" s="985"/>
      <c r="B828" s="735"/>
      <c r="C828" s="983"/>
      <c r="D828" s="864"/>
      <c r="E828" s="735"/>
      <c r="F828" s="737"/>
      <c r="G828" s="736"/>
      <c r="H828" s="736"/>
      <c r="I828" s="986"/>
      <c r="J828" s="736"/>
      <c r="K828" s="734"/>
      <c r="L828" s="986"/>
      <c r="M828" s="736"/>
      <c r="N828" s="987"/>
      <c r="O828" s="771"/>
      <c r="P828" s="984"/>
      <c r="Q828" s="989"/>
      <c r="R828" s="990"/>
      <c r="S828" s="991"/>
      <c r="T828" s="772"/>
      <c r="U828" s="735"/>
      <c r="V828" s="736"/>
      <c r="W828" s="735"/>
      <c r="X828" s="735"/>
      <c r="Y828" s="735"/>
      <c r="Z828" s="735"/>
      <c r="AA828" s="735"/>
      <c r="AB828" s="736"/>
      <c r="AC828" s="735"/>
      <c r="AD828" s="735"/>
      <c r="AE828" s="735"/>
      <c r="AF828" s="735"/>
      <c r="AG828" s="735"/>
      <c r="AH828" s="992"/>
      <c r="AI828" s="993" t="b">
        <f t="shared" si="56"/>
        <v>0</v>
      </c>
      <c r="AJ828" s="735"/>
      <c r="AK828" s="992"/>
      <c r="AL828" s="993" t="b">
        <f t="shared" si="57"/>
        <v>0</v>
      </c>
      <c r="AM828" s="989"/>
      <c r="AN828" s="989"/>
      <c r="AO828" s="989"/>
      <c r="AP828" s="994"/>
      <c r="AQ828" s="993" t="b">
        <f t="shared" si="58"/>
        <v>0</v>
      </c>
      <c r="AR828" s="989"/>
      <c r="AS828" s="989"/>
      <c r="AT828" s="735"/>
      <c r="AU828" s="992"/>
      <c r="AV828" s="993" t="b">
        <f t="shared" si="59"/>
        <v>0</v>
      </c>
      <c r="AW828" s="989"/>
      <c r="AX828" s="989"/>
      <c r="AY828" s="989"/>
      <c r="AZ828" s="735"/>
      <c r="BA828" s="735"/>
      <c r="BB828" s="735"/>
      <c r="BC828" s="735"/>
      <c r="BD828" s="735"/>
      <c r="BE828" s="735"/>
      <c r="BF828" s="995"/>
      <c r="BG828" s="996">
        <f ca="1" t="shared" si="60"/>
        <v>31550</v>
      </c>
      <c r="BH828" s="735"/>
      <c r="BI828" s="735"/>
      <c r="BJ828" s="735"/>
      <c r="BK828" s="864"/>
      <c r="BL828" s="1"/>
      <c r="BM828" s="1"/>
      <c r="BN828" s="1"/>
      <c r="BO828" s="1"/>
    </row>
    <row r="829" customHeight="1" spans="1:67">
      <c r="A829" s="734"/>
      <c r="B829" s="735"/>
      <c r="C829" s="983"/>
      <c r="D829" s="864"/>
      <c r="E829" s="735"/>
      <c r="F829" s="737"/>
      <c r="G829" s="736"/>
      <c r="H829" s="736"/>
      <c r="I829" s="986"/>
      <c r="J829" s="736"/>
      <c r="K829" s="734"/>
      <c r="L829" s="986"/>
      <c r="M829" s="736"/>
      <c r="N829" s="987"/>
      <c r="O829" s="771"/>
      <c r="P829" s="984"/>
      <c r="Q829" s="989"/>
      <c r="R829" s="990"/>
      <c r="S829" s="991"/>
      <c r="T829" s="772"/>
      <c r="U829" s="735"/>
      <c r="V829" s="736"/>
      <c r="W829" s="735"/>
      <c r="X829" s="735"/>
      <c r="Y829" s="735"/>
      <c r="Z829" s="735"/>
      <c r="AA829" s="735"/>
      <c r="AB829" s="736"/>
      <c r="AC829" s="735"/>
      <c r="AD829" s="735"/>
      <c r="AE829" s="735"/>
      <c r="AF829" s="735"/>
      <c r="AG829" s="735"/>
      <c r="AH829" s="992"/>
      <c r="AI829" s="993" t="b">
        <f t="shared" si="56"/>
        <v>0</v>
      </c>
      <c r="AJ829" s="735"/>
      <c r="AK829" s="992"/>
      <c r="AL829" s="993" t="b">
        <f t="shared" si="57"/>
        <v>0</v>
      </c>
      <c r="AM829" s="989"/>
      <c r="AN829" s="989"/>
      <c r="AO829" s="989"/>
      <c r="AP829" s="994"/>
      <c r="AQ829" s="993" t="b">
        <f t="shared" si="58"/>
        <v>0</v>
      </c>
      <c r="AR829" s="989"/>
      <c r="AS829" s="989"/>
      <c r="AT829" s="735"/>
      <c r="AU829" s="992"/>
      <c r="AV829" s="993" t="b">
        <f t="shared" si="59"/>
        <v>0</v>
      </c>
      <c r="AW829" s="989"/>
      <c r="AX829" s="989"/>
      <c r="AY829" s="989"/>
      <c r="AZ829" s="735"/>
      <c r="BA829" s="735"/>
      <c r="BB829" s="735"/>
      <c r="BC829" s="735"/>
      <c r="BD829" s="735"/>
      <c r="BE829" s="735"/>
      <c r="BF829" s="995"/>
      <c r="BG829" s="996">
        <f ca="1" t="shared" si="60"/>
        <v>31550</v>
      </c>
      <c r="BH829" s="735"/>
      <c r="BI829" s="735"/>
      <c r="BJ829" s="735"/>
      <c r="BK829" s="864"/>
      <c r="BL829" s="1"/>
      <c r="BM829" s="1"/>
      <c r="BN829" s="1"/>
      <c r="BO829" s="1"/>
    </row>
    <row r="830" customHeight="1" spans="1:67">
      <c r="A830" s="985"/>
      <c r="B830" s="735"/>
      <c r="C830" s="983"/>
      <c r="D830" s="864"/>
      <c r="E830" s="735"/>
      <c r="F830" s="737"/>
      <c r="G830" s="736"/>
      <c r="H830" s="736"/>
      <c r="I830" s="986"/>
      <c r="J830" s="736"/>
      <c r="K830" s="734"/>
      <c r="L830" s="986"/>
      <c r="M830" s="736"/>
      <c r="N830" s="987"/>
      <c r="O830" s="771"/>
      <c r="P830" s="984"/>
      <c r="Q830" s="989"/>
      <c r="R830" s="990"/>
      <c r="S830" s="991"/>
      <c r="T830" s="772"/>
      <c r="U830" s="735"/>
      <c r="V830" s="736"/>
      <c r="W830" s="735"/>
      <c r="X830" s="735"/>
      <c r="Y830" s="735"/>
      <c r="Z830" s="735"/>
      <c r="AA830" s="735"/>
      <c r="AB830" s="736"/>
      <c r="AC830" s="735"/>
      <c r="AD830" s="735"/>
      <c r="AE830" s="735"/>
      <c r="AF830" s="735"/>
      <c r="AG830" s="735"/>
      <c r="AH830" s="992"/>
      <c r="AI830" s="993" t="b">
        <f t="shared" si="56"/>
        <v>0</v>
      </c>
      <c r="AJ830" s="735"/>
      <c r="AK830" s="992"/>
      <c r="AL830" s="993" t="b">
        <f t="shared" si="57"/>
        <v>0</v>
      </c>
      <c r="AM830" s="989"/>
      <c r="AN830" s="989"/>
      <c r="AO830" s="989"/>
      <c r="AP830" s="994"/>
      <c r="AQ830" s="993" t="b">
        <f t="shared" si="58"/>
        <v>0</v>
      </c>
      <c r="AR830" s="989"/>
      <c r="AS830" s="989"/>
      <c r="AT830" s="735"/>
      <c r="AU830" s="992"/>
      <c r="AV830" s="993" t="b">
        <f t="shared" si="59"/>
        <v>0</v>
      </c>
      <c r="AW830" s="989"/>
      <c r="AX830" s="989"/>
      <c r="AY830" s="989"/>
      <c r="AZ830" s="735"/>
      <c r="BA830" s="735"/>
      <c r="BB830" s="735"/>
      <c r="BC830" s="735"/>
      <c r="BD830" s="735"/>
      <c r="BE830" s="735"/>
      <c r="BF830" s="995"/>
      <c r="BG830" s="996">
        <f ca="1" t="shared" si="60"/>
        <v>31550</v>
      </c>
      <c r="BH830" s="735"/>
      <c r="BI830" s="735"/>
      <c r="BJ830" s="735"/>
      <c r="BK830" s="864"/>
      <c r="BL830" s="1"/>
      <c r="BM830" s="1"/>
      <c r="BN830" s="1"/>
      <c r="BO830" s="1"/>
    </row>
    <row r="831" customHeight="1" spans="1:67">
      <c r="A831" s="985"/>
      <c r="B831" s="735"/>
      <c r="C831" s="983"/>
      <c r="D831" s="864"/>
      <c r="E831" s="735"/>
      <c r="F831" s="737"/>
      <c r="G831" s="736"/>
      <c r="H831" s="736"/>
      <c r="I831" s="986"/>
      <c r="J831" s="736"/>
      <c r="K831" s="734"/>
      <c r="L831" s="986"/>
      <c r="M831" s="736"/>
      <c r="N831" s="987"/>
      <c r="O831" s="771"/>
      <c r="P831" s="984"/>
      <c r="Q831" s="989"/>
      <c r="R831" s="990"/>
      <c r="S831" s="991"/>
      <c r="T831" s="772"/>
      <c r="U831" s="735"/>
      <c r="V831" s="736"/>
      <c r="W831" s="735"/>
      <c r="X831" s="735"/>
      <c r="Y831" s="735"/>
      <c r="Z831" s="735"/>
      <c r="AA831" s="735"/>
      <c r="AB831" s="736"/>
      <c r="AC831" s="735"/>
      <c r="AD831" s="735"/>
      <c r="AE831" s="735"/>
      <c r="AF831" s="735"/>
      <c r="AG831" s="735"/>
      <c r="AH831" s="992"/>
      <c r="AI831" s="993" t="b">
        <f t="shared" si="56"/>
        <v>0</v>
      </c>
      <c r="AJ831" s="735"/>
      <c r="AK831" s="992"/>
      <c r="AL831" s="993" t="b">
        <f t="shared" si="57"/>
        <v>0</v>
      </c>
      <c r="AM831" s="989"/>
      <c r="AN831" s="989"/>
      <c r="AO831" s="989"/>
      <c r="AP831" s="994"/>
      <c r="AQ831" s="993" t="b">
        <f t="shared" si="58"/>
        <v>0</v>
      </c>
      <c r="AR831" s="989"/>
      <c r="AS831" s="989"/>
      <c r="AT831" s="735"/>
      <c r="AU831" s="992"/>
      <c r="AV831" s="993" t="b">
        <f t="shared" si="59"/>
        <v>0</v>
      </c>
      <c r="AW831" s="989"/>
      <c r="AX831" s="989"/>
      <c r="AY831" s="989"/>
      <c r="AZ831" s="735"/>
      <c r="BA831" s="735"/>
      <c r="BB831" s="735"/>
      <c r="BC831" s="735"/>
      <c r="BD831" s="735"/>
      <c r="BE831" s="735"/>
      <c r="BF831" s="995"/>
      <c r="BG831" s="996">
        <f ca="1" t="shared" si="60"/>
        <v>31550</v>
      </c>
      <c r="BH831" s="735"/>
      <c r="BI831" s="735"/>
      <c r="BJ831" s="735"/>
      <c r="BK831" s="864"/>
      <c r="BL831" s="1"/>
      <c r="BM831" s="1"/>
      <c r="BN831" s="1"/>
      <c r="BO831" s="1"/>
    </row>
    <row r="832" customHeight="1" spans="1:67">
      <c r="A832" s="734"/>
      <c r="B832" s="735"/>
      <c r="C832" s="983"/>
      <c r="D832" s="864"/>
      <c r="E832" s="735"/>
      <c r="F832" s="737"/>
      <c r="G832" s="736"/>
      <c r="H832" s="736"/>
      <c r="I832" s="986"/>
      <c r="J832" s="736"/>
      <c r="K832" s="734"/>
      <c r="L832" s="986"/>
      <c r="M832" s="736"/>
      <c r="N832" s="987"/>
      <c r="O832" s="771"/>
      <c r="P832" s="984"/>
      <c r="Q832" s="989"/>
      <c r="R832" s="990"/>
      <c r="S832" s="991"/>
      <c r="T832" s="772"/>
      <c r="U832" s="735"/>
      <c r="V832" s="736"/>
      <c r="W832" s="735"/>
      <c r="X832" s="735"/>
      <c r="Y832" s="735"/>
      <c r="Z832" s="735"/>
      <c r="AA832" s="735"/>
      <c r="AB832" s="736"/>
      <c r="AC832" s="735"/>
      <c r="AD832" s="735"/>
      <c r="AE832" s="735"/>
      <c r="AF832" s="735"/>
      <c r="AG832" s="735"/>
      <c r="AH832" s="992"/>
      <c r="AI832" s="993" t="b">
        <f t="shared" si="56"/>
        <v>0</v>
      </c>
      <c r="AJ832" s="735"/>
      <c r="AK832" s="992"/>
      <c r="AL832" s="993" t="b">
        <f t="shared" si="57"/>
        <v>0</v>
      </c>
      <c r="AM832" s="989"/>
      <c r="AN832" s="989"/>
      <c r="AO832" s="989"/>
      <c r="AP832" s="994"/>
      <c r="AQ832" s="993" t="b">
        <f t="shared" si="58"/>
        <v>0</v>
      </c>
      <c r="AR832" s="989"/>
      <c r="AS832" s="989"/>
      <c r="AT832" s="735"/>
      <c r="AU832" s="992"/>
      <c r="AV832" s="993" t="b">
        <f t="shared" si="59"/>
        <v>0</v>
      </c>
      <c r="AW832" s="989"/>
      <c r="AX832" s="989"/>
      <c r="AY832" s="989"/>
      <c r="AZ832" s="735"/>
      <c r="BA832" s="735"/>
      <c r="BB832" s="735"/>
      <c r="BC832" s="735"/>
      <c r="BD832" s="735"/>
      <c r="BE832" s="735"/>
      <c r="BF832" s="995"/>
      <c r="BG832" s="996">
        <f ca="1" t="shared" si="60"/>
        <v>31550</v>
      </c>
      <c r="BH832" s="735"/>
      <c r="BI832" s="735"/>
      <c r="BJ832" s="735"/>
      <c r="BK832" s="864"/>
      <c r="BL832" s="1"/>
      <c r="BM832" s="1"/>
      <c r="BN832" s="1"/>
      <c r="BO832" s="1"/>
    </row>
    <row r="833" customHeight="1" spans="1:67">
      <c r="A833" s="985"/>
      <c r="B833" s="735"/>
      <c r="C833" s="983"/>
      <c r="D833" s="864"/>
      <c r="E833" s="735"/>
      <c r="F833" s="737"/>
      <c r="G833" s="736"/>
      <c r="H833" s="736"/>
      <c r="I833" s="986"/>
      <c r="J833" s="736"/>
      <c r="K833" s="734"/>
      <c r="L833" s="986"/>
      <c r="M833" s="736"/>
      <c r="N833" s="987"/>
      <c r="O833" s="771"/>
      <c r="P833" s="984"/>
      <c r="Q833" s="989"/>
      <c r="R833" s="990"/>
      <c r="S833" s="991"/>
      <c r="T833" s="772"/>
      <c r="U833" s="735"/>
      <c r="V833" s="736"/>
      <c r="W833" s="735"/>
      <c r="X833" s="735"/>
      <c r="Y833" s="735"/>
      <c r="Z833" s="735"/>
      <c r="AA833" s="735"/>
      <c r="AB833" s="736"/>
      <c r="AC833" s="735"/>
      <c r="AD833" s="735"/>
      <c r="AE833" s="735"/>
      <c r="AF833" s="735"/>
      <c r="AG833" s="735"/>
      <c r="AH833" s="992"/>
      <c r="AI833" s="993" t="b">
        <f t="shared" si="56"/>
        <v>0</v>
      </c>
      <c r="AJ833" s="735"/>
      <c r="AK833" s="992"/>
      <c r="AL833" s="993" t="b">
        <f t="shared" si="57"/>
        <v>0</v>
      </c>
      <c r="AM833" s="989"/>
      <c r="AN833" s="989"/>
      <c r="AO833" s="989"/>
      <c r="AP833" s="994"/>
      <c r="AQ833" s="993" t="b">
        <f t="shared" si="58"/>
        <v>0</v>
      </c>
      <c r="AR833" s="989"/>
      <c r="AS833" s="989"/>
      <c r="AT833" s="735"/>
      <c r="AU833" s="992"/>
      <c r="AV833" s="993" t="b">
        <f t="shared" si="59"/>
        <v>0</v>
      </c>
      <c r="AW833" s="989"/>
      <c r="AX833" s="989"/>
      <c r="AY833" s="989"/>
      <c r="AZ833" s="735"/>
      <c r="BA833" s="735"/>
      <c r="BB833" s="735"/>
      <c r="BC833" s="735"/>
      <c r="BD833" s="735"/>
      <c r="BE833" s="735"/>
      <c r="BF833" s="995"/>
      <c r="BG833" s="996">
        <f ca="1" t="shared" si="60"/>
        <v>31550</v>
      </c>
      <c r="BH833" s="735"/>
      <c r="BI833" s="735"/>
      <c r="BJ833" s="735"/>
      <c r="BK833" s="864"/>
      <c r="BL833" s="1"/>
      <c r="BM833" s="1"/>
      <c r="BN833" s="1"/>
      <c r="BO833" s="1"/>
    </row>
    <row r="834" customHeight="1" spans="1:67">
      <c r="A834" s="985"/>
      <c r="B834" s="735"/>
      <c r="C834" s="983"/>
      <c r="D834" s="864"/>
      <c r="E834" s="735"/>
      <c r="F834" s="737"/>
      <c r="G834" s="736"/>
      <c r="H834" s="736"/>
      <c r="I834" s="986"/>
      <c r="J834" s="736"/>
      <c r="K834" s="734"/>
      <c r="L834" s="986"/>
      <c r="M834" s="736"/>
      <c r="N834" s="987"/>
      <c r="O834" s="771"/>
      <c r="P834" s="984"/>
      <c r="Q834" s="989"/>
      <c r="R834" s="990"/>
      <c r="S834" s="991"/>
      <c r="T834" s="772"/>
      <c r="U834" s="735"/>
      <c r="V834" s="736"/>
      <c r="W834" s="735"/>
      <c r="X834" s="735"/>
      <c r="Y834" s="735"/>
      <c r="Z834" s="735"/>
      <c r="AA834" s="735"/>
      <c r="AB834" s="736"/>
      <c r="AC834" s="735"/>
      <c r="AD834" s="735"/>
      <c r="AE834" s="735"/>
      <c r="AF834" s="735"/>
      <c r="AG834" s="735"/>
      <c r="AH834" s="992"/>
      <c r="AI834" s="993" t="b">
        <f t="shared" si="56"/>
        <v>0</v>
      </c>
      <c r="AJ834" s="735"/>
      <c r="AK834" s="992"/>
      <c r="AL834" s="993" t="b">
        <f t="shared" si="57"/>
        <v>0</v>
      </c>
      <c r="AM834" s="989"/>
      <c r="AN834" s="989"/>
      <c r="AO834" s="989"/>
      <c r="AP834" s="994"/>
      <c r="AQ834" s="993" t="b">
        <f t="shared" si="58"/>
        <v>0</v>
      </c>
      <c r="AR834" s="989"/>
      <c r="AS834" s="989"/>
      <c r="AT834" s="735"/>
      <c r="AU834" s="992"/>
      <c r="AV834" s="993" t="b">
        <f t="shared" si="59"/>
        <v>0</v>
      </c>
      <c r="AW834" s="989"/>
      <c r="AX834" s="989"/>
      <c r="AY834" s="989"/>
      <c r="AZ834" s="735"/>
      <c r="BA834" s="735"/>
      <c r="BB834" s="735"/>
      <c r="BC834" s="735"/>
      <c r="BD834" s="735"/>
      <c r="BE834" s="735"/>
      <c r="BF834" s="995"/>
      <c r="BG834" s="996">
        <f ca="1" t="shared" si="60"/>
        <v>31550</v>
      </c>
      <c r="BH834" s="735"/>
      <c r="BI834" s="735"/>
      <c r="BJ834" s="735"/>
      <c r="BK834" s="864"/>
      <c r="BL834" s="1"/>
      <c r="BM834" s="1"/>
      <c r="BN834" s="1"/>
      <c r="BO834" s="1"/>
    </row>
    <row r="835" customHeight="1" spans="1:67">
      <c r="A835" s="734"/>
      <c r="B835" s="735"/>
      <c r="C835" s="983"/>
      <c r="D835" s="864"/>
      <c r="E835" s="735"/>
      <c r="F835" s="737"/>
      <c r="G835" s="736"/>
      <c r="H835" s="736"/>
      <c r="I835" s="986"/>
      <c r="J835" s="736"/>
      <c r="K835" s="734"/>
      <c r="L835" s="986"/>
      <c r="M835" s="736"/>
      <c r="N835" s="987"/>
      <c r="O835" s="771"/>
      <c r="P835" s="984"/>
      <c r="Q835" s="989"/>
      <c r="R835" s="990"/>
      <c r="S835" s="991"/>
      <c r="T835" s="772"/>
      <c r="U835" s="735"/>
      <c r="V835" s="736"/>
      <c r="W835" s="735"/>
      <c r="X835" s="735"/>
      <c r="Y835" s="735"/>
      <c r="Z835" s="735"/>
      <c r="AA835" s="735"/>
      <c r="AB835" s="736"/>
      <c r="AC835" s="735"/>
      <c r="AD835" s="735"/>
      <c r="AE835" s="735"/>
      <c r="AF835" s="735"/>
      <c r="AG835" s="735"/>
      <c r="AH835" s="992"/>
      <c r="AI835" s="993" t="b">
        <f t="shared" si="56"/>
        <v>0</v>
      </c>
      <c r="AJ835" s="735"/>
      <c r="AK835" s="992"/>
      <c r="AL835" s="993" t="b">
        <f t="shared" si="57"/>
        <v>0</v>
      </c>
      <c r="AM835" s="989"/>
      <c r="AN835" s="989"/>
      <c r="AO835" s="989"/>
      <c r="AP835" s="994"/>
      <c r="AQ835" s="993" t="b">
        <f t="shared" si="58"/>
        <v>0</v>
      </c>
      <c r="AR835" s="989"/>
      <c r="AS835" s="989"/>
      <c r="AT835" s="735"/>
      <c r="AU835" s="992"/>
      <c r="AV835" s="993" t="b">
        <f t="shared" si="59"/>
        <v>0</v>
      </c>
      <c r="AW835" s="989"/>
      <c r="AX835" s="989"/>
      <c r="AY835" s="989"/>
      <c r="AZ835" s="735"/>
      <c r="BA835" s="735"/>
      <c r="BB835" s="735"/>
      <c r="BC835" s="735"/>
      <c r="BD835" s="735"/>
      <c r="BE835" s="735"/>
      <c r="BF835" s="995"/>
      <c r="BG835" s="996">
        <f ca="1" t="shared" si="60"/>
        <v>31550</v>
      </c>
      <c r="BH835" s="735"/>
      <c r="BI835" s="735"/>
      <c r="BJ835" s="735"/>
      <c r="BK835" s="864"/>
      <c r="BL835" s="1"/>
      <c r="BM835" s="1"/>
      <c r="BN835" s="1"/>
      <c r="BO835" s="1"/>
    </row>
    <row r="836" customHeight="1" spans="1:67">
      <c r="A836" s="985"/>
      <c r="B836" s="735"/>
      <c r="C836" s="983"/>
      <c r="D836" s="864"/>
      <c r="E836" s="735"/>
      <c r="F836" s="737"/>
      <c r="G836" s="736"/>
      <c r="H836" s="736"/>
      <c r="I836" s="986"/>
      <c r="J836" s="736"/>
      <c r="K836" s="734"/>
      <c r="L836" s="986"/>
      <c r="M836" s="736"/>
      <c r="N836" s="987"/>
      <c r="O836" s="771"/>
      <c r="P836" s="984"/>
      <c r="Q836" s="989"/>
      <c r="R836" s="990"/>
      <c r="S836" s="991"/>
      <c r="T836" s="772"/>
      <c r="U836" s="735"/>
      <c r="V836" s="736"/>
      <c r="W836" s="735"/>
      <c r="X836" s="735"/>
      <c r="Y836" s="735"/>
      <c r="Z836" s="735"/>
      <c r="AA836" s="735"/>
      <c r="AB836" s="736"/>
      <c r="AC836" s="735"/>
      <c r="AD836" s="735"/>
      <c r="AE836" s="735"/>
      <c r="AF836" s="735"/>
      <c r="AG836" s="735"/>
      <c r="AH836" s="992"/>
      <c r="AI836" s="993" t="b">
        <f t="shared" si="56"/>
        <v>0</v>
      </c>
      <c r="AJ836" s="735"/>
      <c r="AK836" s="992"/>
      <c r="AL836" s="993" t="b">
        <f t="shared" si="57"/>
        <v>0</v>
      </c>
      <c r="AM836" s="989"/>
      <c r="AN836" s="989"/>
      <c r="AO836" s="989"/>
      <c r="AP836" s="994"/>
      <c r="AQ836" s="993" t="b">
        <f t="shared" si="58"/>
        <v>0</v>
      </c>
      <c r="AR836" s="989"/>
      <c r="AS836" s="989"/>
      <c r="AT836" s="735"/>
      <c r="AU836" s="992"/>
      <c r="AV836" s="993" t="b">
        <f t="shared" si="59"/>
        <v>0</v>
      </c>
      <c r="AW836" s="989"/>
      <c r="AX836" s="989"/>
      <c r="AY836" s="989"/>
      <c r="AZ836" s="735"/>
      <c r="BA836" s="735"/>
      <c r="BB836" s="735"/>
      <c r="BC836" s="735"/>
      <c r="BD836" s="735"/>
      <c r="BE836" s="735"/>
      <c r="BF836" s="995"/>
      <c r="BG836" s="996">
        <f ca="1" t="shared" si="60"/>
        <v>31550</v>
      </c>
      <c r="BH836" s="735"/>
      <c r="BI836" s="735"/>
      <c r="BJ836" s="735"/>
      <c r="BK836" s="864"/>
      <c r="BL836" s="1"/>
      <c r="BM836" s="1"/>
      <c r="BN836" s="1"/>
      <c r="BO836" s="1"/>
    </row>
    <row r="837" customHeight="1" spans="1:67">
      <c r="A837" s="985"/>
      <c r="B837" s="735"/>
      <c r="C837" s="983"/>
      <c r="D837" s="864"/>
      <c r="E837" s="735"/>
      <c r="F837" s="737"/>
      <c r="G837" s="736"/>
      <c r="H837" s="736"/>
      <c r="I837" s="986"/>
      <c r="J837" s="736"/>
      <c r="K837" s="734"/>
      <c r="L837" s="986"/>
      <c r="M837" s="736"/>
      <c r="N837" s="987"/>
      <c r="O837" s="771"/>
      <c r="P837" s="984"/>
      <c r="Q837" s="989"/>
      <c r="R837" s="990"/>
      <c r="S837" s="991"/>
      <c r="T837" s="772"/>
      <c r="U837" s="735"/>
      <c r="V837" s="736"/>
      <c r="W837" s="735"/>
      <c r="X837" s="735"/>
      <c r="Y837" s="735"/>
      <c r="Z837" s="735"/>
      <c r="AA837" s="735"/>
      <c r="AB837" s="736"/>
      <c r="AC837" s="735"/>
      <c r="AD837" s="735"/>
      <c r="AE837" s="735"/>
      <c r="AF837" s="735"/>
      <c r="AG837" s="735"/>
      <c r="AH837" s="992"/>
      <c r="AI837" s="993" t="b">
        <f t="shared" si="56"/>
        <v>0</v>
      </c>
      <c r="AJ837" s="735"/>
      <c r="AK837" s="992"/>
      <c r="AL837" s="993" t="b">
        <f t="shared" si="57"/>
        <v>0</v>
      </c>
      <c r="AM837" s="989"/>
      <c r="AN837" s="989"/>
      <c r="AO837" s="989"/>
      <c r="AP837" s="994"/>
      <c r="AQ837" s="993" t="b">
        <f t="shared" si="58"/>
        <v>0</v>
      </c>
      <c r="AR837" s="989"/>
      <c r="AS837" s="989"/>
      <c r="AT837" s="735"/>
      <c r="AU837" s="992"/>
      <c r="AV837" s="993" t="b">
        <f t="shared" si="59"/>
        <v>0</v>
      </c>
      <c r="AW837" s="989"/>
      <c r="AX837" s="989"/>
      <c r="AY837" s="989"/>
      <c r="AZ837" s="735"/>
      <c r="BA837" s="735"/>
      <c r="BB837" s="735"/>
      <c r="BC837" s="735"/>
      <c r="BD837" s="735"/>
      <c r="BE837" s="735"/>
      <c r="BF837" s="995"/>
      <c r="BG837" s="996">
        <f ca="1" t="shared" si="60"/>
        <v>31550</v>
      </c>
      <c r="BH837" s="735"/>
      <c r="BI837" s="735"/>
      <c r="BJ837" s="735"/>
      <c r="BK837" s="864"/>
      <c r="BL837" s="1"/>
      <c r="BM837" s="1"/>
      <c r="BN837" s="1"/>
      <c r="BO837" s="1"/>
    </row>
    <row r="838" customHeight="1" spans="1:67">
      <c r="A838" s="734"/>
      <c r="B838" s="735"/>
      <c r="C838" s="983"/>
      <c r="D838" s="864"/>
      <c r="E838" s="735"/>
      <c r="F838" s="737"/>
      <c r="G838" s="736"/>
      <c r="H838" s="736"/>
      <c r="I838" s="986"/>
      <c r="J838" s="736"/>
      <c r="K838" s="734"/>
      <c r="L838" s="986"/>
      <c r="M838" s="736"/>
      <c r="N838" s="987"/>
      <c r="O838" s="771"/>
      <c r="P838" s="984"/>
      <c r="Q838" s="989"/>
      <c r="R838" s="990"/>
      <c r="S838" s="991"/>
      <c r="T838" s="772"/>
      <c r="U838" s="735"/>
      <c r="V838" s="736"/>
      <c r="W838" s="735"/>
      <c r="X838" s="735"/>
      <c r="Y838" s="735"/>
      <c r="Z838" s="735"/>
      <c r="AA838" s="735"/>
      <c r="AB838" s="736"/>
      <c r="AC838" s="735"/>
      <c r="AD838" s="735"/>
      <c r="AE838" s="735"/>
      <c r="AF838" s="735"/>
      <c r="AG838" s="735"/>
      <c r="AH838" s="992"/>
      <c r="AI838" s="993" t="b">
        <f t="shared" si="56"/>
        <v>0</v>
      </c>
      <c r="AJ838" s="735"/>
      <c r="AK838" s="992"/>
      <c r="AL838" s="993" t="b">
        <f t="shared" si="57"/>
        <v>0</v>
      </c>
      <c r="AM838" s="989"/>
      <c r="AN838" s="989"/>
      <c r="AO838" s="989"/>
      <c r="AP838" s="994"/>
      <c r="AQ838" s="993" t="b">
        <f t="shared" si="58"/>
        <v>0</v>
      </c>
      <c r="AR838" s="989"/>
      <c r="AS838" s="989"/>
      <c r="AT838" s="735"/>
      <c r="AU838" s="992"/>
      <c r="AV838" s="993" t="b">
        <f t="shared" si="59"/>
        <v>0</v>
      </c>
      <c r="AW838" s="989"/>
      <c r="AX838" s="989"/>
      <c r="AY838" s="989"/>
      <c r="AZ838" s="735"/>
      <c r="BA838" s="735"/>
      <c r="BB838" s="735"/>
      <c r="BC838" s="735"/>
      <c r="BD838" s="735"/>
      <c r="BE838" s="735"/>
      <c r="BF838" s="995"/>
      <c r="BG838" s="996">
        <f ca="1" t="shared" si="60"/>
        <v>31550</v>
      </c>
      <c r="BH838" s="735"/>
      <c r="BI838" s="735"/>
      <c r="BJ838" s="735"/>
      <c r="BK838" s="864"/>
      <c r="BL838" s="1"/>
      <c r="BM838" s="1"/>
      <c r="BN838" s="1"/>
      <c r="BO838" s="1"/>
    </row>
    <row r="839" customHeight="1" spans="1:67">
      <c r="A839" s="985"/>
      <c r="B839" s="735"/>
      <c r="C839" s="983"/>
      <c r="D839" s="864"/>
      <c r="E839" s="735"/>
      <c r="F839" s="737"/>
      <c r="G839" s="736"/>
      <c r="H839" s="736"/>
      <c r="I839" s="986"/>
      <c r="J839" s="736"/>
      <c r="K839" s="734"/>
      <c r="L839" s="986"/>
      <c r="M839" s="736"/>
      <c r="N839" s="987"/>
      <c r="O839" s="771"/>
      <c r="P839" s="984"/>
      <c r="Q839" s="989"/>
      <c r="R839" s="990"/>
      <c r="S839" s="991"/>
      <c r="T839" s="772"/>
      <c r="U839" s="735"/>
      <c r="V839" s="736"/>
      <c r="W839" s="735"/>
      <c r="X839" s="735"/>
      <c r="Y839" s="735"/>
      <c r="Z839" s="735"/>
      <c r="AA839" s="735"/>
      <c r="AB839" s="736"/>
      <c r="AC839" s="735"/>
      <c r="AD839" s="735"/>
      <c r="AE839" s="735"/>
      <c r="AF839" s="735"/>
      <c r="AG839" s="735"/>
      <c r="AH839" s="992"/>
      <c r="AI839" s="993" t="b">
        <f t="shared" si="56"/>
        <v>0</v>
      </c>
      <c r="AJ839" s="735"/>
      <c r="AK839" s="992"/>
      <c r="AL839" s="993" t="b">
        <f t="shared" si="57"/>
        <v>0</v>
      </c>
      <c r="AM839" s="989"/>
      <c r="AN839" s="989"/>
      <c r="AO839" s="989"/>
      <c r="AP839" s="994"/>
      <c r="AQ839" s="993" t="b">
        <f t="shared" si="58"/>
        <v>0</v>
      </c>
      <c r="AR839" s="989"/>
      <c r="AS839" s="989"/>
      <c r="AT839" s="735"/>
      <c r="AU839" s="992"/>
      <c r="AV839" s="993" t="b">
        <f t="shared" si="59"/>
        <v>0</v>
      </c>
      <c r="AW839" s="989"/>
      <c r="AX839" s="989"/>
      <c r="AY839" s="989"/>
      <c r="AZ839" s="735"/>
      <c r="BA839" s="735"/>
      <c r="BB839" s="735"/>
      <c r="BC839" s="735"/>
      <c r="BD839" s="735"/>
      <c r="BE839" s="735"/>
      <c r="BF839" s="995"/>
      <c r="BG839" s="996">
        <f ca="1" t="shared" si="60"/>
        <v>31550</v>
      </c>
      <c r="BH839" s="735"/>
      <c r="BI839" s="735"/>
      <c r="BJ839" s="735"/>
      <c r="BK839" s="864"/>
      <c r="BL839" s="1"/>
      <c r="BM839" s="1"/>
      <c r="BN839" s="1"/>
      <c r="BO839" s="1"/>
    </row>
    <row r="840" customHeight="1" spans="1:67">
      <c r="A840" s="985"/>
      <c r="B840" s="735"/>
      <c r="C840" s="983"/>
      <c r="D840" s="864"/>
      <c r="E840" s="735"/>
      <c r="F840" s="737"/>
      <c r="G840" s="736"/>
      <c r="H840" s="736"/>
      <c r="I840" s="986"/>
      <c r="J840" s="736"/>
      <c r="K840" s="734"/>
      <c r="L840" s="986"/>
      <c r="M840" s="736"/>
      <c r="N840" s="987"/>
      <c r="O840" s="771"/>
      <c r="P840" s="984"/>
      <c r="Q840" s="989"/>
      <c r="R840" s="990"/>
      <c r="S840" s="991"/>
      <c r="T840" s="772"/>
      <c r="U840" s="735"/>
      <c r="V840" s="736"/>
      <c r="W840" s="735"/>
      <c r="X840" s="735"/>
      <c r="Y840" s="735"/>
      <c r="Z840" s="735"/>
      <c r="AA840" s="735"/>
      <c r="AB840" s="736"/>
      <c r="AC840" s="735"/>
      <c r="AD840" s="735"/>
      <c r="AE840" s="735"/>
      <c r="AF840" s="735"/>
      <c r="AG840" s="735"/>
      <c r="AH840" s="992"/>
      <c r="AI840" s="993" t="b">
        <f t="shared" si="56"/>
        <v>0</v>
      </c>
      <c r="AJ840" s="735"/>
      <c r="AK840" s="992"/>
      <c r="AL840" s="993" t="b">
        <f t="shared" si="57"/>
        <v>0</v>
      </c>
      <c r="AM840" s="989"/>
      <c r="AN840" s="989"/>
      <c r="AO840" s="989"/>
      <c r="AP840" s="994"/>
      <c r="AQ840" s="993" t="b">
        <f t="shared" si="58"/>
        <v>0</v>
      </c>
      <c r="AR840" s="989"/>
      <c r="AS840" s="989"/>
      <c r="AT840" s="735"/>
      <c r="AU840" s="992"/>
      <c r="AV840" s="993" t="b">
        <f t="shared" si="59"/>
        <v>0</v>
      </c>
      <c r="AW840" s="989"/>
      <c r="AX840" s="989"/>
      <c r="AY840" s="989"/>
      <c r="AZ840" s="735"/>
      <c r="BA840" s="735"/>
      <c r="BB840" s="735"/>
      <c r="BC840" s="735"/>
      <c r="BD840" s="735"/>
      <c r="BE840" s="735"/>
      <c r="BF840" s="995"/>
      <c r="BG840" s="996">
        <f ca="1" t="shared" si="60"/>
        <v>31550</v>
      </c>
      <c r="BH840" s="735"/>
      <c r="BI840" s="735"/>
      <c r="BJ840" s="735"/>
      <c r="BK840" s="864"/>
      <c r="BL840" s="1"/>
      <c r="BM840" s="1"/>
      <c r="BN840" s="1"/>
      <c r="BO840" s="1"/>
    </row>
    <row r="841" customHeight="1" spans="1:67">
      <c r="A841" s="734"/>
      <c r="B841" s="735"/>
      <c r="C841" s="983"/>
      <c r="D841" s="864"/>
      <c r="E841" s="735"/>
      <c r="F841" s="737"/>
      <c r="G841" s="736"/>
      <c r="H841" s="736"/>
      <c r="I841" s="986"/>
      <c r="J841" s="736"/>
      <c r="K841" s="734"/>
      <c r="L841" s="986"/>
      <c r="M841" s="736"/>
      <c r="N841" s="987"/>
      <c r="O841" s="771"/>
      <c r="P841" s="984"/>
      <c r="Q841" s="989"/>
      <c r="R841" s="990"/>
      <c r="S841" s="991"/>
      <c r="T841" s="772"/>
      <c r="U841" s="735"/>
      <c r="V841" s="736"/>
      <c r="W841" s="735"/>
      <c r="X841" s="735"/>
      <c r="Y841" s="735"/>
      <c r="Z841" s="735"/>
      <c r="AA841" s="735"/>
      <c r="AB841" s="736"/>
      <c r="AC841" s="735"/>
      <c r="AD841" s="735"/>
      <c r="AE841" s="735"/>
      <c r="AF841" s="735"/>
      <c r="AG841" s="735"/>
      <c r="AH841" s="992"/>
      <c r="AI841" s="993" t="b">
        <f t="shared" si="56"/>
        <v>0</v>
      </c>
      <c r="AJ841" s="735"/>
      <c r="AK841" s="992"/>
      <c r="AL841" s="993" t="b">
        <f t="shared" si="57"/>
        <v>0</v>
      </c>
      <c r="AM841" s="989"/>
      <c r="AN841" s="989"/>
      <c r="AO841" s="989"/>
      <c r="AP841" s="994"/>
      <c r="AQ841" s="993" t="b">
        <f t="shared" si="58"/>
        <v>0</v>
      </c>
      <c r="AR841" s="989"/>
      <c r="AS841" s="989"/>
      <c r="AT841" s="735"/>
      <c r="AU841" s="992"/>
      <c r="AV841" s="993" t="b">
        <f t="shared" si="59"/>
        <v>0</v>
      </c>
      <c r="AW841" s="989"/>
      <c r="AX841" s="989"/>
      <c r="AY841" s="989"/>
      <c r="AZ841" s="735"/>
      <c r="BA841" s="735"/>
      <c r="BB841" s="735"/>
      <c r="BC841" s="735"/>
      <c r="BD841" s="735"/>
      <c r="BE841" s="735"/>
      <c r="BF841" s="995"/>
      <c r="BG841" s="996">
        <f ca="1" t="shared" si="60"/>
        <v>31550</v>
      </c>
      <c r="BH841" s="735"/>
      <c r="BI841" s="735"/>
      <c r="BJ841" s="735"/>
      <c r="BK841" s="864"/>
      <c r="BL841" s="1"/>
      <c r="BM841" s="1"/>
      <c r="BN841" s="1"/>
      <c r="BO841" s="1"/>
    </row>
    <row r="842" customHeight="1" spans="1:67">
      <c r="A842" s="985"/>
      <c r="B842" s="735"/>
      <c r="C842" s="983"/>
      <c r="D842" s="864"/>
      <c r="E842" s="735"/>
      <c r="F842" s="737"/>
      <c r="G842" s="736"/>
      <c r="H842" s="736"/>
      <c r="I842" s="986"/>
      <c r="J842" s="736"/>
      <c r="K842" s="734"/>
      <c r="L842" s="986"/>
      <c r="M842" s="736"/>
      <c r="N842" s="987"/>
      <c r="O842" s="771"/>
      <c r="P842" s="984"/>
      <c r="Q842" s="989"/>
      <c r="R842" s="990"/>
      <c r="S842" s="991"/>
      <c r="T842" s="772"/>
      <c r="U842" s="735"/>
      <c r="V842" s="736"/>
      <c r="W842" s="735"/>
      <c r="X842" s="735"/>
      <c r="Y842" s="735"/>
      <c r="Z842" s="735"/>
      <c r="AA842" s="735"/>
      <c r="AB842" s="736"/>
      <c r="AC842" s="735"/>
      <c r="AD842" s="735"/>
      <c r="AE842" s="735"/>
      <c r="AF842" s="735"/>
      <c r="AG842" s="735"/>
      <c r="AH842" s="992"/>
      <c r="AI842" s="993" t="b">
        <f t="shared" si="56"/>
        <v>0</v>
      </c>
      <c r="AJ842" s="735"/>
      <c r="AK842" s="992"/>
      <c r="AL842" s="993" t="b">
        <f t="shared" si="57"/>
        <v>0</v>
      </c>
      <c r="AM842" s="989"/>
      <c r="AN842" s="989"/>
      <c r="AO842" s="989"/>
      <c r="AP842" s="994"/>
      <c r="AQ842" s="993" t="b">
        <f t="shared" si="58"/>
        <v>0</v>
      </c>
      <c r="AR842" s="989"/>
      <c r="AS842" s="989"/>
      <c r="AT842" s="735"/>
      <c r="AU842" s="992"/>
      <c r="AV842" s="993" t="b">
        <f t="shared" si="59"/>
        <v>0</v>
      </c>
      <c r="AW842" s="989"/>
      <c r="AX842" s="989"/>
      <c r="AY842" s="989"/>
      <c r="AZ842" s="735"/>
      <c r="BA842" s="735"/>
      <c r="BB842" s="735"/>
      <c r="BC842" s="735"/>
      <c r="BD842" s="735"/>
      <c r="BE842" s="735"/>
      <c r="BF842" s="995"/>
      <c r="BG842" s="996">
        <f ca="1" t="shared" si="60"/>
        <v>31550</v>
      </c>
      <c r="BH842" s="735"/>
      <c r="BI842" s="735"/>
      <c r="BJ842" s="735"/>
      <c r="BK842" s="864"/>
      <c r="BL842" s="1"/>
      <c r="BM842" s="1"/>
      <c r="BN842" s="1"/>
      <c r="BO842" s="1"/>
    </row>
    <row r="843" customHeight="1" spans="1:67">
      <c r="A843" s="985"/>
      <c r="B843" s="735"/>
      <c r="C843" s="983"/>
      <c r="D843" s="864"/>
      <c r="E843" s="735"/>
      <c r="F843" s="737"/>
      <c r="G843" s="736"/>
      <c r="H843" s="736"/>
      <c r="I843" s="986"/>
      <c r="J843" s="736"/>
      <c r="K843" s="734"/>
      <c r="L843" s="986"/>
      <c r="M843" s="736"/>
      <c r="N843" s="987"/>
      <c r="O843" s="771"/>
      <c r="P843" s="984"/>
      <c r="Q843" s="989"/>
      <c r="R843" s="990"/>
      <c r="S843" s="991"/>
      <c r="T843" s="772"/>
      <c r="U843" s="735"/>
      <c r="V843" s="736"/>
      <c r="W843" s="735"/>
      <c r="X843" s="735"/>
      <c r="Y843" s="735"/>
      <c r="Z843" s="735"/>
      <c r="AA843" s="735"/>
      <c r="AB843" s="736"/>
      <c r="AC843" s="735"/>
      <c r="AD843" s="735"/>
      <c r="AE843" s="735"/>
      <c r="AF843" s="735"/>
      <c r="AG843" s="735"/>
      <c r="AH843" s="992"/>
      <c r="AI843" s="993" t="b">
        <f t="shared" ref="AI843:AI906" si="61">IF(AH843&gt;0,TEXT(AH843,"MMMM"))</f>
        <v>0</v>
      </c>
      <c r="AJ843" s="735"/>
      <c r="AK843" s="992"/>
      <c r="AL843" s="993" t="b">
        <f t="shared" ref="AL843:AL906" si="62">IF(AK843&gt;0,TEXT(AK843,"MMMM"))</f>
        <v>0</v>
      </c>
      <c r="AM843" s="989"/>
      <c r="AN843" s="989"/>
      <c r="AO843" s="989"/>
      <c r="AP843" s="994"/>
      <c r="AQ843" s="993" t="b">
        <f t="shared" ref="AQ843:AQ906" si="63">IF(AP843&gt;0,TEXT(AP843,"MMMM"))</f>
        <v>0</v>
      </c>
      <c r="AR843" s="989"/>
      <c r="AS843" s="989"/>
      <c r="AT843" s="735"/>
      <c r="AU843" s="992"/>
      <c r="AV843" s="993" t="b">
        <f t="shared" ref="AV843:AV906" si="64">IF(AU843&gt;0,TEXT(AU843,"MMMM"))</f>
        <v>0</v>
      </c>
      <c r="AW843" s="989"/>
      <c r="AX843" s="989"/>
      <c r="AY843" s="989"/>
      <c r="AZ843" s="735"/>
      <c r="BA843" s="735"/>
      <c r="BB843" s="735"/>
      <c r="BC843" s="735"/>
      <c r="BD843" s="735"/>
      <c r="BE843" s="735"/>
      <c r="BF843" s="995"/>
      <c r="BG843" s="996">
        <f ca="1" t="shared" ref="BG843:BG906" si="65">NETWORKDAYS(BF843,TODAY())</f>
        <v>31550</v>
      </c>
      <c r="BH843" s="735"/>
      <c r="BI843" s="735"/>
      <c r="BJ843" s="735"/>
      <c r="BK843" s="864"/>
      <c r="BL843" s="1"/>
      <c r="BM843" s="1"/>
      <c r="BN843" s="1"/>
      <c r="BO843" s="1"/>
    </row>
    <row r="844" customHeight="1" spans="1:67">
      <c r="A844" s="734"/>
      <c r="B844" s="735"/>
      <c r="C844" s="983"/>
      <c r="D844" s="864"/>
      <c r="E844" s="735"/>
      <c r="F844" s="737"/>
      <c r="G844" s="736"/>
      <c r="H844" s="736"/>
      <c r="I844" s="986"/>
      <c r="J844" s="736"/>
      <c r="K844" s="734"/>
      <c r="L844" s="986"/>
      <c r="M844" s="736"/>
      <c r="N844" s="987"/>
      <c r="O844" s="771"/>
      <c r="P844" s="984"/>
      <c r="Q844" s="989"/>
      <c r="R844" s="990"/>
      <c r="S844" s="991"/>
      <c r="T844" s="772"/>
      <c r="U844" s="735"/>
      <c r="V844" s="736"/>
      <c r="W844" s="735"/>
      <c r="X844" s="735"/>
      <c r="Y844" s="735"/>
      <c r="Z844" s="735"/>
      <c r="AA844" s="735"/>
      <c r="AB844" s="736"/>
      <c r="AC844" s="735"/>
      <c r="AD844" s="735"/>
      <c r="AE844" s="735"/>
      <c r="AF844" s="735"/>
      <c r="AG844" s="735"/>
      <c r="AH844" s="992"/>
      <c r="AI844" s="993" t="b">
        <f t="shared" si="61"/>
        <v>0</v>
      </c>
      <c r="AJ844" s="735"/>
      <c r="AK844" s="992"/>
      <c r="AL844" s="993" t="b">
        <f t="shared" si="62"/>
        <v>0</v>
      </c>
      <c r="AM844" s="989"/>
      <c r="AN844" s="989"/>
      <c r="AO844" s="989"/>
      <c r="AP844" s="994"/>
      <c r="AQ844" s="993" t="b">
        <f t="shared" si="63"/>
        <v>0</v>
      </c>
      <c r="AR844" s="989"/>
      <c r="AS844" s="989"/>
      <c r="AT844" s="735"/>
      <c r="AU844" s="992"/>
      <c r="AV844" s="993" t="b">
        <f t="shared" si="64"/>
        <v>0</v>
      </c>
      <c r="AW844" s="989"/>
      <c r="AX844" s="989"/>
      <c r="AY844" s="989"/>
      <c r="AZ844" s="735"/>
      <c r="BA844" s="735"/>
      <c r="BB844" s="735"/>
      <c r="BC844" s="735"/>
      <c r="BD844" s="735"/>
      <c r="BE844" s="735"/>
      <c r="BF844" s="995"/>
      <c r="BG844" s="996">
        <f ca="1" t="shared" si="65"/>
        <v>31550</v>
      </c>
      <c r="BH844" s="735"/>
      <c r="BI844" s="735"/>
      <c r="BJ844" s="735"/>
      <c r="BK844" s="864"/>
      <c r="BL844" s="1"/>
      <c r="BM844" s="1"/>
      <c r="BN844" s="1"/>
      <c r="BO844" s="1"/>
    </row>
    <row r="845" customHeight="1" spans="1:67">
      <c r="A845" s="985"/>
      <c r="B845" s="735"/>
      <c r="C845" s="983"/>
      <c r="D845" s="864"/>
      <c r="E845" s="735"/>
      <c r="F845" s="737"/>
      <c r="G845" s="736"/>
      <c r="H845" s="736"/>
      <c r="I845" s="986"/>
      <c r="J845" s="736"/>
      <c r="K845" s="734"/>
      <c r="L845" s="986"/>
      <c r="M845" s="736"/>
      <c r="N845" s="987"/>
      <c r="O845" s="771"/>
      <c r="P845" s="984"/>
      <c r="Q845" s="989"/>
      <c r="R845" s="990"/>
      <c r="S845" s="991"/>
      <c r="T845" s="772"/>
      <c r="U845" s="735"/>
      <c r="V845" s="736"/>
      <c r="W845" s="735"/>
      <c r="X845" s="735"/>
      <c r="Y845" s="735"/>
      <c r="Z845" s="735"/>
      <c r="AA845" s="735"/>
      <c r="AB845" s="736"/>
      <c r="AC845" s="735"/>
      <c r="AD845" s="735"/>
      <c r="AE845" s="735"/>
      <c r="AF845" s="735"/>
      <c r="AG845" s="735"/>
      <c r="AH845" s="992"/>
      <c r="AI845" s="993" t="b">
        <f t="shared" si="61"/>
        <v>0</v>
      </c>
      <c r="AJ845" s="735"/>
      <c r="AK845" s="992"/>
      <c r="AL845" s="993" t="b">
        <f t="shared" si="62"/>
        <v>0</v>
      </c>
      <c r="AM845" s="989"/>
      <c r="AN845" s="989"/>
      <c r="AO845" s="989"/>
      <c r="AP845" s="994"/>
      <c r="AQ845" s="993" t="b">
        <f t="shared" si="63"/>
        <v>0</v>
      </c>
      <c r="AR845" s="989"/>
      <c r="AS845" s="989"/>
      <c r="AT845" s="735"/>
      <c r="AU845" s="992"/>
      <c r="AV845" s="993" t="b">
        <f t="shared" si="64"/>
        <v>0</v>
      </c>
      <c r="AW845" s="989"/>
      <c r="AX845" s="989"/>
      <c r="AY845" s="989"/>
      <c r="AZ845" s="735"/>
      <c r="BA845" s="735"/>
      <c r="BB845" s="735"/>
      <c r="BC845" s="735"/>
      <c r="BD845" s="735"/>
      <c r="BE845" s="735"/>
      <c r="BF845" s="995"/>
      <c r="BG845" s="996">
        <f ca="1" t="shared" si="65"/>
        <v>31550</v>
      </c>
      <c r="BH845" s="735"/>
      <c r="BI845" s="735"/>
      <c r="BJ845" s="735"/>
      <c r="BK845" s="864"/>
      <c r="BL845" s="1"/>
      <c r="BM845" s="1"/>
      <c r="BN845" s="1"/>
      <c r="BO845" s="1"/>
    </row>
    <row r="846" customHeight="1" spans="1:67">
      <c r="A846" s="985"/>
      <c r="B846" s="735"/>
      <c r="C846" s="983"/>
      <c r="D846" s="864"/>
      <c r="E846" s="735"/>
      <c r="F846" s="737"/>
      <c r="G846" s="736"/>
      <c r="H846" s="736"/>
      <c r="I846" s="986"/>
      <c r="J846" s="736"/>
      <c r="K846" s="734"/>
      <c r="L846" s="986"/>
      <c r="M846" s="736"/>
      <c r="N846" s="987"/>
      <c r="O846" s="771"/>
      <c r="P846" s="984"/>
      <c r="Q846" s="989"/>
      <c r="R846" s="990"/>
      <c r="S846" s="991"/>
      <c r="T846" s="772"/>
      <c r="U846" s="735"/>
      <c r="V846" s="736"/>
      <c r="W846" s="735"/>
      <c r="X846" s="735"/>
      <c r="Y846" s="735"/>
      <c r="Z846" s="735"/>
      <c r="AA846" s="735"/>
      <c r="AB846" s="736"/>
      <c r="AC846" s="735"/>
      <c r="AD846" s="735"/>
      <c r="AE846" s="735"/>
      <c r="AF846" s="735"/>
      <c r="AG846" s="735"/>
      <c r="AH846" s="992"/>
      <c r="AI846" s="993" t="b">
        <f t="shared" si="61"/>
        <v>0</v>
      </c>
      <c r="AJ846" s="735"/>
      <c r="AK846" s="992"/>
      <c r="AL846" s="993" t="b">
        <f t="shared" si="62"/>
        <v>0</v>
      </c>
      <c r="AM846" s="989"/>
      <c r="AN846" s="989"/>
      <c r="AO846" s="989"/>
      <c r="AP846" s="994"/>
      <c r="AQ846" s="993" t="b">
        <f t="shared" si="63"/>
        <v>0</v>
      </c>
      <c r="AR846" s="989"/>
      <c r="AS846" s="989"/>
      <c r="AT846" s="735"/>
      <c r="AU846" s="992"/>
      <c r="AV846" s="993" t="b">
        <f t="shared" si="64"/>
        <v>0</v>
      </c>
      <c r="AW846" s="989"/>
      <c r="AX846" s="989"/>
      <c r="AY846" s="989"/>
      <c r="AZ846" s="735"/>
      <c r="BA846" s="735"/>
      <c r="BB846" s="735"/>
      <c r="BC846" s="735"/>
      <c r="BD846" s="735"/>
      <c r="BE846" s="735"/>
      <c r="BF846" s="995"/>
      <c r="BG846" s="996">
        <f ca="1" t="shared" si="65"/>
        <v>31550</v>
      </c>
      <c r="BH846" s="735"/>
      <c r="BI846" s="735"/>
      <c r="BJ846" s="735"/>
      <c r="BK846" s="864"/>
      <c r="BL846" s="1"/>
      <c r="BM846" s="1"/>
      <c r="BN846" s="1"/>
      <c r="BO846" s="1"/>
    </row>
    <row r="847" customHeight="1" spans="1:67">
      <c r="A847" s="734"/>
      <c r="B847" s="735"/>
      <c r="C847" s="983"/>
      <c r="D847" s="864"/>
      <c r="E847" s="735"/>
      <c r="F847" s="737"/>
      <c r="G847" s="736"/>
      <c r="H847" s="736"/>
      <c r="I847" s="986"/>
      <c r="J847" s="736"/>
      <c r="K847" s="734"/>
      <c r="L847" s="986"/>
      <c r="M847" s="736"/>
      <c r="N847" s="987"/>
      <c r="O847" s="771"/>
      <c r="P847" s="984"/>
      <c r="Q847" s="989"/>
      <c r="R847" s="990"/>
      <c r="S847" s="991"/>
      <c r="T847" s="772"/>
      <c r="U847" s="735"/>
      <c r="V847" s="736"/>
      <c r="W847" s="735"/>
      <c r="X847" s="735"/>
      <c r="Y847" s="735"/>
      <c r="Z847" s="735"/>
      <c r="AA847" s="735"/>
      <c r="AB847" s="736"/>
      <c r="AC847" s="735"/>
      <c r="AD847" s="735"/>
      <c r="AE847" s="735"/>
      <c r="AF847" s="735"/>
      <c r="AG847" s="735"/>
      <c r="AH847" s="992"/>
      <c r="AI847" s="993" t="b">
        <f t="shared" si="61"/>
        <v>0</v>
      </c>
      <c r="AJ847" s="735"/>
      <c r="AK847" s="992"/>
      <c r="AL847" s="993" t="b">
        <f t="shared" si="62"/>
        <v>0</v>
      </c>
      <c r="AM847" s="989"/>
      <c r="AN847" s="989"/>
      <c r="AO847" s="989"/>
      <c r="AP847" s="994"/>
      <c r="AQ847" s="993" t="b">
        <f t="shared" si="63"/>
        <v>0</v>
      </c>
      <c r="AR847" s="989"/>
      <c r="AS847" s="989"/>
      <c r="AT847" s="735"/>
      <c r="AU847" s="992"/>
      <c r="AV847" s="993" t="b">
        <f t="shared" si="64"/>
        <v>0</v>
      </c>
      <c r="AW847" s="989"/>
      <c r="AX847" s="989"/>
      <c r="AY847" s="989"/>
      <c r="AZ847" s="735"/>
      <c r="BA847" s="735"/>
      <c r="BB847" s="735"/>
      <c r="BC847" s="735"/>
      <c r="BD847" s="735"/>
      <c r="BE847" s="735"/>
      <c r="BF847" s="995"/>
      <c r="BG847" s="996">
        <f ca="1" t="shared" si="65"/>
        <v>31550</v>
      </c>
      <c r="BH847" s="735"/>
      <c r="BI847" s="735"/>
      <c r="BJ847" s="735"/>
      <c r="BK847" s="864"/>
      <c r="BL847" s="1"/>
      <c r="BM847" s="1"/>
      <c r="BN847" s="1"/>
      <c r="BO847" s="1"/>
    </row>
    <row r="848" customHeight="1" spans="1:67">
      <c r="A848" s="985"/>
      <c r="B848" s="735"/>
      <c r="C848" s="983"/>
      <c r="D848" s="864"/>
      <c r="E848" s="735"/>
      <c r="F848" s="737"/>
      <c r="G848" s="736"/>
      <c r="H848" s="736"/>
      <c r="I848" s="986"/>
      <c r="J848" s="736"/>
      <c r="K848" s="734"/>
      <c r="L848" s="986"/>
      <c r="M848" s="736"/>
      <c r="N848" s="987"/>
      <c r="O848" s="771"/>
      <c r="P848" s="984"/>
      <c r="Q848" s="989"/>
      <c r="R848" s="990"/>
      <c r="S848" s="991"/>
      <c r="T848" s="772"/>
      <c r="U848" s="735"/>
      <c r="V848" s="736"/>
      <c r="W848" s="735"/>
      <c r="X848" s="735"/>
      <c r="Y848" s="735"/>
      <c r="Z848" s="735"/>
      <c r="AA848" s="735"/>
      <c r="AB848" s="736"/>
      <c r="AC848" s="735"/>
      <c r="AD848" s="735"/>
      <c r="AE848" s="735"/>
      <c r="AF848" s="735"/>
      <c r="AG848" s="735"/>
      <c r="AH848" s="992"/>
      <c r="AI848" s="993" t="b">
        <f t="shared" si="61"/>
        <v>0</v>
      </c>
      <c r="AJ848" s="735"/>
      <c r="AK848" s="992"/>
      <c r="AL848" s="993" t="b">
        <f t="shared" si="62"/>
        <v>0</v>
      </c>
      <c r="AM848" s="989"/>
      <c r="AN848" s="989"/>
      <c r="AO848" s="989"/>
      <c r="AP848" s="994"/>
      <c r="AQ848" s="993" t="b">
        <f t="shared" si="63"/>
        <v>0</v>
      </c>
      <c r="AR848" s="989"/>
      <c r="AS848" s="989"/>
      <c r="AT848" s="735"/>
      <c r="AU848" s="992"/>
      <c r="AV848" s="993" t="b">
        <f t="shared" si="64"/>
        <v>0</v>
      </c>
      <c r="AW848" s="989"/>
      <c r="AX848" s="989"/>
      <c r="AY848" s="989"/>
      <c r="AZ848" s="735"/>
      <c r="BA848" s="735"/>
      <c r="BB848" s="735"/>
      <c r="BC848" s="735"/>
      <c r="BD848" s="735"/>
      <c r="BE848" s="735"/>
      <c r="BF848" s="995"/>
      <c r="BG848" s="996">
        <f ca="1" t="shared" si="65"/>
        <v>31550</v>
      </c>
      <c r="BH848" s="735"/>
      <c r="BI848" s="735"/>
      <c r="BJ848" s="735"/>
      <c r="BK848" s="864"/>
      <c r="BL848" s="1"/>
      <c r="BM848" s="1"/>
      <c r="BN848" s="1"/>
      <c r="BO848" s="1"/>
    </row>
    <row r="849" customHeight="1" spans="1:67">
      <c r="A849" s="985"/>
      <c r="B849" s="735"/>
      <c r="C849" s="983"/>
      <c r="D849" s="864"/>
      <c r="E849" s="735"/>
      <c r="F849" s="737"/>
      <c r="G849" s="736"/>
      <c r="H849" s="736"/>
      <c r="I849" s="986"/>
      <c r="J849" s="736"/>
      <c r="K849" s="734"/>
      <c r="L849" s="986"/>
      <c r="M849" s="736"/>
      <c r="N849" s="987"/>
      <c r="O849" s="771"/>
      <c r="P849" s="984"/>
      <c r="Q849" s="989"/>
      <c r="R849" s="990"/>
      <c r="S849" s="991"/>
      <c r="T849" s="772"/>
      <c r="U849" s="735"/>
      <c r="V849" s="736"/>
      <c r="W849" s="735"/>
      <c r="X849" s="735"/>
      <c r="Y849" s="735"/>
      <c r="Z849" s="735"/>
      <c r="AA849" s="735"/>
      <c r="AB849" s="736"/>
      <c r="AC849" s="735"/>
      <c r="AD849" s="735"/>
      <c r="AE849" s="735"/>
      <c r="AF849" s="735"/>
      <c r="AG849" s="735"/>
      <c r="AH849" s="992"/>
      <c r="AI849" s="993" t="b">
        <f t="shared" si="61"/>
        <v>0</v>
      </c>
      <c r="AJ849" s="735"/>
      <c r="AK849" s="992"/>
      <c r="AL849" s="993" t="b">
        <f t="shared" si="62"/>
        <v>0</v>
      </c>
      <c r="AM849" s="989"/>
      <c r="AN849" s="989"/>
      <c r="AO849" s="989"/>
      <c r="AP849" s="994"/>
      <c r="AQ849" s="993" t="b">
        <f t="shared" si="63"/>
        <v>0</v>
      </c>
      <c r="AR849" s="989"/>
      <c r="AS849" s="989"/>
      <c r="AT849" s="735"/>
      <c r="AU849" s="992"/>
      <c r="AV849" s="993" t="b">
        <f t="shared" si="64"/>
        <v>0</v>
      </c>
      <c r="AW849" s="989"/>
      <c r="AX849" s="989"/>
      <c r="AY849" s="989"/>
      <c r="AZ849" s="735"/>
      <c r="BA849" s="735"/>
      <c r="BB849" s="735"/>
      <c r="BC849" s="735"/>
      <c r="BD849" s="735"/>
      <c r="BE849" s="735"/>
      <c r="BF849" s="995"/>
      <c r="BG849" s="996">
        <f ca="1" t="shared" si="65"/>
        <v>31550</v>
      </c>
      <c r="BH849" s="735"/>
      <c r="BI849" s="735"/>
      <c r="BJ849" s="735"/>
      <c r="BK849" s="864"/>
      <c r="BL849" s="1"/>
      <c r="BM849" s="1"/>
      <c r="BN849" s="1"/>
      <c r="BO849" s="1"/>
    </row>
    <row r="850" customHeight="1" spans="1:67">
      <c r="A850" s="734"/>
      <c r="B850" s="735"/>
      <c r="C850" s="983"/>
      <c r="D850" s="864"/>
      <c r="E850" s="735"/>
      <c r="F850" s="737"/>
      <c r="G850" s="736"/>
      <c r="H850" s="736"/>
      <c r="I850" s="986"/>
      <c r="J850" s="736"/>
      <c r="K850" s="734"/>
      <c r="L850" s="986"/>
      <c r="M850" s="736"/>
      <c r="N850" s="987"/>
      <c r="O850" s="771"/>
      <c r="P850" s="984"/>
      <c r="Q850" s="989"/>
      <c r="R850" s="990"/>
      <c r="S850" s="991"/>
      <c r="T850" s="772"/>
      <c r="U850" s="735"/>
      <c r="V850" s="736"/>
      <c r="W850" s="735"/>
      <c r="X850" s="735"/>
      <c r="Y850" s="735"/>
      <c r="Z850" s="735"/>
      <c r="AA850" s="735"/>
      <c r="AB850" s="736"/>
      <c r="AC850" s="735"/>
      <c r="AD850" s="735"/>
      <c r="AE850" s="735"/>
      <c r="AF850" s="735"/>
      <c r="AG850" s="735"/>
      <c r="AH850" s="992"/>
      <c r="AI850" s="993" t="b">
        <f t="shared" si="61"/>
        <v>0</v>
      </c>
      <c r="AJ850" s="735"/>
      <c r="AK850" s="992"/>
      <c r="AL850" s="993" t="b">
        <f t="shared" si="62"/>
        <v>0</v>
      </c>
      <c r="AM850" s="989"/>
      <c r="AN850" s="989"/>
      <c r="AO850" s="989"/>
      <c r="AP850" s="994"/>
      <c r="AQ850" s="993" t="b">
        <f t="shared" si="63"/>
        <v>0</v>
      </c>
      <c r="AR850" s="989"/>
      <c r="AS850" s="989"/>
      <c r="AT850" s="735"/>
      <c r="AU850" s="992"/>
      <c r="AV850" s="993" t="b">
        <f t="shared" si="64"/>
        <v>0</v>
      </c>
      <c r="AW850" s="989"/>
      <c r="AX850" s="989"/>
      <c r="AY850" s="989"/>
      <c r="AZ850" s="735"/>
      <c r="BA850" s="735"/>
      <c r="BB850" s="735"/>
      <c r="BC850" s="735"/>
      <c r="BD850" s="735"/>
      <c r="BE850" s="735"/>
      <c r="BF850" s="995"/>
      <c r="BG850" s="996">
        <f ca="1" t="shared" si="65"/>
        <v>31550</v>
      </c>
      <c r="BH850" s="735"/>
      <c r="BI850" s="735"/>
      <c r="BJ850" s="735"/>
      <c r="BK850" s="864"/>
      <c r="BL850" s="1"/>
      <c r="BM850" s="1"/>
      <c r="BN850" s="1"/>
      <c r="BO850" s="1"/>
    </row>
    <row r="851" customHeight="1" spans="1:67">
      <c r="A851" s="985"/>
      <c r="B851" s="735"/>
      <c r="C851" s="983"/>
      <c r="D851" s="864"/>
      <c r="E851" s="735"/>
      <c r="F851" s="737"/>
      <c r="G851" s="736"/>
      <c r="H851" s="736"/>
      <c r="I851" s="986"/>
      <c r="J851" s="736"/>
      <c r="K851" s="734"/>
      <c r="L851" s="986"/>
      <c r="M851" s="736"/>
      <c r="N851" s="987"/>
      <c r="O851" s="771"/>
      <c r="P851" s="984"/>
      <c r="Q851" s="989"/>
      <c r="R851" s="990"/>
      <c r="S851" s="991"/>
      <c r="T851" s="772"/>
      <c r="U851" s="735"/>
      <c r="V851" s="736"/>
      <c r="W851" s="735"/>
      <c r="X851" s="735"/>
      <c r="Y851" s="735"/>
      <c r="Z851" s="735"/>
      <c r="AA851" s="735"/>
      <c r="AB851" s="736"/>
      <c r="AC851" s="735"/>
      <c r="AD851" s="735"/>
      <c r="AE851" s="735"/>
      <c r="AF851" s="735"/>
      <c r="AG851" s="735"/>
      <c r="AH851" s="992"/>
      <c r="AI851" s="993" t="b">
        <f t="shared" si="61"/>
        <v>0</v>
      </c>
      <c r="AJ851" s="735"/>
      <c r="AK851" s="992"/>
      <c r="AL851" s="993" t="b">
        <f t="shared" si="62"/>
        <v>0</v>
      </c>
      <c r="AM851" s="989"/>
      <c r="AN851" s="989"/>
      <c r="AO851" s="989"/>
      <c r="AP851" s="994"/>
      <c r="AQ851" s="993" t="b">
        <f t="shared" si="63"/>
        <v>0</v>
      </c>
      <c r="AR851" s="989"/>
      <c r="AS851" s="989"/>
      <c r="AT851" s="735"/>
      <c r="AU851" s="992"/>
      <c r="AV851" s="993" t="b">
        <f t="shared" si="64"/>
        <v>0</v>
      </c>
      <c r="AW851" s="989"/>
      <c r="AX851" s="989"/>
      <c r="AY851" s="989"/>
      <c r="AZ851" s="735"/>
      <c r="BA851" s="735"/>
      <c r="BB851" s="735"/>
      <c r="BC851" s="735"/>
      <c r="BD851" s="735"/>
      <c r="BE851" s="735"/>
      <c r="BF851" s="995"/>
      <c r="BG851" s="996">
        <f ca="1" t="shared" si="65"/>
        <v>31550</v>
      </c>
      <c r="BH851" s="735"/>
      <c r="BI851" s="735"/>
      <c r="BJ851" s="735"/>
      <c r="BK851" s="864"/>
      <c r="BL851" s="1"/>
      <c r="BM851" s="1"/>
      <c r="BN851" s="1"/>
      <c r="BO851" s="1"/>
    </row>
    <row r="852" customHeight="1" spans="1:67">
      <c r="A852" s="985"/>
      <c r="B852" s="735"/>
      <c r="C852" s="983"/>
      <c r="D852" s="864"/>
      <c r="E852" s="735"/>
      <c r="F852" s="737"/>
      <c r="G852" s="736"/>
      <c r="H852" s="736"/>
      <c r="I852" s="986"/>
      <c r="J852" s="736"/>
      <c r="K852" s="734"/>
      <c r="L852" s="986"/>
      <c r="M852" s="736"/>
      <c r="N852" s="987"/>
      <c r="O852" s="771"/>
      <c r="P852" s="984"/>
      <c r="Q852" s="989"/>
      <c r="R852" s="990"/>
      <c r="S852" s="991"/>
      <c r="T852" s="772"/>
      <c r="U852" s="735"/>
      <c r="V852" s="736"/>
      <c r="W852" s="735"/>
      <c r="X852" s="735"/>
      <c r="Y852" s="735"/>
      <c r="Z852" s="735"/>
      <c r="AA852" s="735"/>
      <c r="AB852" s="736"/>
      <c r="AC852" s="735"/>
      <c r="AD852" s="735"/>
      <c r="AE852" s="735"/>
      <c r="AF852" s="735"/>
      <c r="AG852" s="735"/>
      <c r="AH852" s="992"/>
      <c r="AI852" s="993" t="b">
        <f t="shared" si="61"/>
        <v>0</v>
      </c>
      <c r="AJ852" s="735"/>
      <c r="AK852" s="992"/>
      <c r="AL852" s="993" t="b">
        <f t="shared" si="62"/>
        <v>0</v>
      </c>
      <c r="AM852" s="989"/>
      <c r="AN852" s="989"/>
      <c r="AO852" s="989"/>
      <c r="AP852" s="994"/>
      <c r="AQ852" s="993" t="b">
        <f t="shared" si="63"/>
        <v>0</v>
      </c>
      <c r="AR852" s="989"/>
      <c r="AS852" s="989"/>
      <c r="AT852" s="735"/>
      <c r="AU852" s="992"/>
      <c r="AV852" s="993" t="b">
        <f t="shared" si="64"/>
        <v>0</v>
      </c>
      <c r="AW852" s="989"/>
      <c r="AX852" s="989"/>
      <c r="AY852" s="989"/>
      <c r="AZ852" s="735"/>
      <c r="BA852" s="735"/>
      <c r="BB852" s="735"/>
      <c r="BC852" s="735"/>
      <c r="BD852" s="735"/>
      <c r="BE852" s="735"/>
      <c r="BF852" s="995"/>
      <c r="BG852" s="996">
        <f ca="1" t="shared" si="65"/>
        <v>31550</v>
      </c>
      <c r="BH852" s="735"/>
      <c r="BI852" s="735"/>
      <c r="BJ852" s="735"/>
      <c r="BK852" s="864"/>
      <c r="BL852" s="1"/>
      <c r="BM852" s="1"/>
      <c r="BN852" s="1"/>
      <c r="BO852" s="1"/>
    </row>
    <row r="853" customHeight="1" spans="1:67">
      <c r="A853" s="734"/>
      <c r="B853" s="735"/>
      <c r="C853" s="983"/>
      <c r="D853" s="864"/>
      <c r="E853" s="735"/>
      <c r="F853" s="737"/>
      <c r="G853" s="736"/>
      <c r="H853" s="736"/>
      <c r="I853" s="986"/>
      <c r="J853" s="736"/>
      <c r="K853" s="734"/>
      <c r="L853" s="986"/>
      <c r="M853" s="736"/>
      <c r="N853" s="987"/>
      <c r="O853" s="771"/>
      <c r="P853" s="984"/>
      <c r="Q853" s="989"/>
      <c r="R853" s="990"/>
      <c r="S853" s="991"/>
      <c r="T853" s="772"/>
      <c r="U853" s="735"/>
      <c r="V853" s="736"/>
      <c r="W853" s="735"/>
      <c r="X853" s="735"/>
      <c r="Y853" s="735"/>
      <c r="Z853" s="735"/>
      <c r="AA853" s="735"/>
      <c r="AB853" s="736"/>
      <c r="AC853" s="735"/>
      <c r="AD853" s="735"/>
      <c r="AE853" s="735"/>
      <c r="AF853" s="735"/>
      <c r="AG853" s="735"/>
      <c r="AH853" s="992"/>
      <c r="AI853" s="993" t="b">
        <f t="shared" si="61"/>
        <v>0</v>
      </c>
      <c r="AJ853" s="735"/>
      <c r="AK853" s="992"/>
      <c r="AL853" s="993" t="b">
        <f t="shared" si="62"/>
        <v>0</v>
      </c>
      <c r="AM853" s="989"/>
      <c r="AN853" s="989"/>
      <c r="AO853" s="989"/>
      <c r="AP853" s="994"/>
      <c r="AQ853" s="993" t="b">
        <f t="shared" si="63"/>
        <v>0</v>
      </c>
      <c r="AR853" s="989"/>
      <c r="AS853" s="989"/>
      <c r="AT853" s="735"/>
      <c r="AU853" s="992"/>
      <c r="AV853" s="993" t="b">
        <f t="shared" si="64"/>
        <v>0</v>
      </c>
      <c r="AW853" s="989"/>
      <c r="AX853" s="989"/>
      <c r="AY853" s="989"/>
      <c r="AZ853" s="735"/>
      <c r="BA853" s="735"/>
      <c r="BB853" s="735"/>
      <c r="BC853" s="735"/>
      <c r="BD853" s="735"/>
      <c r="BE853" s="735"/>
      <c r="BF853" s="995"/>
      <c r="BG853" s="996">
        <f ca="1" t="shared" si="65"/>
        <v>31550</v>
      </c>
      <c r="BH853" s="735"/>
      <c r="BI853" s="735"/>
      <c r="BJ853" s="735"/>
      <c r="BK853" s="864"/>
      <c r="BL853" s="1"/>
      <c r="BM853" s="1"/>
      <c r="BN853" s="1"/>
      <c r="BO853" s="1"/>
    </row>
    <row r="854" customHeight="1" spans="1:67">
      <c r="A854" s="985"/>
      <c r="B854" s="735"/>
      <c r="C854" s="983"/>
      <c r="D854" s="864"/>
      <c r="E854" s="735"/>
      <c r="F854" s="737"/>
      <c r="G854" s="736"/>
      <c r="H854" s="736"/>
      <c r="I854" s="986"/>
      <c r="J854" s="736"/>
      <c r="K854" s="734"/>
      <c r="L854" s="986"/>
      <c r="M854" s="736"/>
      <c r="N854" s="987"/>
      <c r="O854" s="771"/>
      <c r="P854" s="984"/>
      <c r="Q854" s="989"/>
      <c r="R854" s="990"/>
      <c r="S854" s="991"/>
      <c r="T854" s="772"/>
      <c r="U854" s="735"/>
      <c r="V854" s="736"/>
      <c r="W854" s="735"/>
      <c r="X854" s="735"/>
      <c r="Y854" s="735"/>
      <c r="Z854" s="735"/>
      <c r="AA854" s="735"/>
      <c r="AB854" s="736"/>
      <c r="AC854" s="735"/>
      <c r="AD854" s="735"/>
      <c r="AE854" s="735"/>
      <c r="AF854" s="735"/>
      <c r="AG854" s="735"/>
      <c r="AH854" s="992"/>
      <c r="AI854" s="993" t="b">
        <f t="shared" si="61"/>
        <v>0</v>
      </c>
      <c r="AJ854" s="735"/>
      <c r="AK854" s="992"/>
      <c r="AL854" s="993" t="b">
        <f t="shared" si="62"/>
        <v>0</v>
      </c>
      <c r="AM854" s="989"/>
      <c r="AN854" s="989"/>
      <c r="AO854" s="989"/>
      <c r="AP854" s="994"/>
      <c r="AQ854" s="993" t="b">
        <f t="shared" si="63"/>
        <v>0</v>
      </c>
      <c r="AR854" s="989"/>
      <c r="AS854" s="989"/>
      <c r="AT854" s="735"/>
      <c r="AU854" s="992"/>
      <c r="AV854" s="993" t="b">
        <f t="shared" si="64"/>
        <v>0</v>
      </c>
      <c r="AW854" s="989"/>
      <c r="AX854" s="989"/>
      <c r="AY854" s="989"/>
      <c r="AZ854" s="735"/>
      <c r="BA854" s="735"/>
      <c r="BB854" s="735"/>
      <c r="BC854" s="735"/>
      <c r="BD854" s="735"/>
      <c r="BE854" s="735"/>
      <c r="BF854" s="995"/>
      <c r="BG854" s="996">
        <f ca="1" t="shared" si="65"/>
        <v>31550</v>
      </c>
      <c r="BH854" s="735"/>
      <c r="BI854" s="735"/>
      <c r="BJ854" s="735"/>
      <c r="BK854" s="864"/>
      <c r="BL854" s="1"/>
      <c r="BM854" s="1"/>
      <c r="BN854" s="1"/>
      <c r="BO854" s="1"/>
    </row>
    <row r="855" customHeight="1" spans="1:67">
      <c r="A855" s="985"/>
      <c r="B855" s="735"/>
      <c r="C855" s="983"/>
      <c r="D855" s="864"/>
      <c r="E855" s="735"/>
      <c r="F855" s="737"/>
      <c r="G855" s="736"/>
      <c r="H855" s="736"/>
      <c r="I855" s="986"/>
      <c r="J855" s="736"/>
      <c r="K855" s="734"/>
      <c r="L855" s="986"/>
      <c r="M855" s="736"/>
      <c r="N855" s="987"/>
      <c r="O855" s="771"/>
      <c r="P855" s="984"/>
      <c r="Q855" s="989"/>
      <c r="R855" s="990"/>
      <c r="S855" s="991"/>
      <c r="T855" s="772"/>
      <c r="U855" s="735"/>
      <c r="V855" s="736"/>
      <c r="W855" s="735"/>
      <c r="X855" s="735"/>
      <c r="Y855" s="735"/>
      <c r="Z855" s="735"/>
      <c r="AA855" s="735"/>
      <c r="AB855" s="736"/>
      <c r="AC855" s="735"/>
      <c r="AD855" s="735"/>
      <c r="AE855" s="735"/>
      <c r="AF855" s="735"/>
      <c r="AG855" s="735"/>
      <c r="AH855" s="992"/>
      <c r="AI855" s="993" t="b">
        <f t="shared" si="61"/>
        <v>0</v>
      </c>
      <c r="AJ855" s="735"/>
      <c r="AK855" s="992"/>
      <c r="AL855" s="993" t="b">
        <f t="shared" si="62"/>
        <v>0</v>
      </c>
      <c r="AM855" s="989"/>
      <c r="AN855" s="989"/>
      <c r="AO855" s="989"/>
      <c r="AP855" s="994"/>
      <c r="AQ855" s="993" t="b">
        <f t="shared" si="63"/>
        <v>0</v>
      </c>
      <c r="AR855" s="989"/>
      <c r="AS855" s="989"/>
      <c r="AT855" s="735"/>
      <c r="AU855" s="992"/>
      <c r="AV855" s="993" t="b">
        <f t="shared" si="64"/>
        <v>0</v>
      </c>
      <c r="AW855" s="989"/>
      <c r="AX855" s="989"/>
      <c r="AY855" s="989"/>
      <c r="AZ855" s="735"/>
      <c r="BA855" s="735"/>
      <c r="BB855" s="735"/>
      <c r="BC855" s="735"/>
      <c r="BD855" s="735"/>
      <c r="BE855" s="735"/>
      <c r="BF855" s="995"/>
      <c r="BG855" s="996">
        <f ca="1" t="shared" si="65"/>
        <v>31550</v>
      </c>
      <c r="BH855" s="735"/>
      <c r="BI855" s="735"/>
      <c r="BJ855" s="735"/>
      <c r="BK855" s="864"/>
      <c r="BL855" s="1"/>
      <c r="BM855" s="1"/>
      <c r="BN855" s="1"/>
      <c r="BO855" s="1"/>
    </row>
    <row r="856" customHeight="1" spans="1:67">
      <c r="A856" s="734"/>
      <c r="B856" s="735"/>
      <c r="C856" s="983"/>
      <c r="D856" s="864"/>
      <c r="E856" s="735"/>
      <c r="F856" s="737"/>
      <c r="G856" s="736"/>
      <c r="H856" s="736"/>
      <c r="I856" s="986"/>
      <c r="J856" s="736"/>
      <c r="K856" s="734"/>
      <c r="L856" s="986"/>
      <c r="M856" s="736"/>
      <c r="N856" s="987"/>
      <c r="O856" s="771"/>
      <c r="P856" s="984"/>
      <c r="Q856" s="989"/>
      <c r="R856" s="990"/>
      <c r="S856" s="991"/>
      <c r="T856" s="772"/>
      <c r="U856" s="735"/>
      <c r="V856" s="736"/>
      <c r="W856" s="735"/>
      <c r="X856" s="735"/>
      <c r="Y856" s="735"/>
      <c r="Z856" s="735"/>
      <c r="AA856" s="735"/>
      <c r="AB856" s="736"/>
      <c r="AC856" s="735"/>
      <c r="AD856" s="735"/>
      <c r="AE856" s="735"/>
      <c r="AF856" s="735"/>
      <c r="AG856" s="735"/>
      <c r="AH856" s="992"/>
      <c r="AI856" s="993" t="b">
        <f t="shared" si="61"/>
        <v>0</v>
      </c>
      <c r="AJ856" s="735"/>
      <c r="AK856" s="992"/>
      <c r="AL856" s="993" t="b">
        <f t="shared" si="62"/>
        <v>0</v>
      </c>
      <c r="AM856" s="989"/>
      <c r="AN856" s="989"/>
      <c r="AO856" s="989"/>
      <c r="AP856" s="994"/>
      <c r="AQ856" s="993" t="b">
        <f t="shared" si="63"/>
        <v>0</v>
      </c>
      <c r="AR856" s="989"/>
      <c r="AS856" s="989"/>
      <c r="AT856" s="735"/>
      <c r="AU856" s="992"/>
      <c r="AV856" s="993" t="b">
        <f t="shared" si="64"/>
        <v>0</v>
      </c>
      <c r="AW856" s="989"/>
      <c r="AX856" s="989"/>
      <c r="AY856" s="989"/>
      <c r="AZ856" s="735"/>
      <c r="BA856" s="735"/>
      <c r="BB856" s="735"/>
      <c r="BC856" s="735"/>
      <c r="BD856" s="735"/>
      <c r="BE856" s="735"/>
      <c r="BF856" s="995"/>
      <c r="BG856" s="996">
        <f ca="1" t="shared" si="65"/>
        <v>31550</v>
      </c>
      <c r="BH856" s="735"/>
      <c r="BI856" s="735"/>
      <c r="BJ856" s="735"/>
      <c r="BK856" s="864"/>
      <c r="BL856" s="1"/>
      <c r="BM856" s="1"/>
      <c r="BN856" s="1"/>
      <c r="BO856" s="1"/>
    </row>
    <row r="857" customHeight="1" spans="1:67">
      <c r="A857" s="985"/>
      <c r="B857" s="735"/>
      <c r="C857" s="983"/>
      <c r="D857" s="864"/>
      <c r="E857" s="735"/>
      <c r="F857" s="737"/>
      <c r="G857" s="736"/>
      <c r="H857" s="736"/>
      <c r="I857" s="986"/>
      <c r="J857" s="736"/>
      <c r="K857" s="734"/>
      <c r="L857" s="986"/>
      <c r="M857" s="736"/>
      <c r="N857" s="987"/>
      <c r="O857" s="771"/>
      <c r="P857" s="984"/>
      <c r="Q857" s="989"/>
      <c r="R857" s="990"/>
      <c r="S857" s="991"/>
      <c r="T857" s="772"/>
      <c r="U857" s="735"/>
      <c r="V857" s="736"/>
      <c r="W857" s="735"/>
      <c r="X857" s="735"/>
      <c r="Y857" s="735"/>
      <c r="Z857" s="735"/>
      <c r="AA857" s="735"/>
      <c r="AB857" s="736"/>
      <c r="AC857" s="735"/>
      <c r="AD857" s="735"/>
      <c r="AE857" s="735"/>
      <c r="AF857" s="735"/>
      <c r="AG857" s="735"/>
      <c r="AH857" s="992"/>
      <c r="AI857" s="993" t="b">
        <f t="shared" si="61"/>
        <v>0</v>
      </c>
      <c r="AJ857" s="735"/>
      <c r="AK857" s="992"/>
      <c r="AL857" s="993" t="b">
        <f t="shared" si="62"/>
        <v>0</v>
      </c>
      <c r="AM857" s="989"/>
      <c r="AN857" s="989"/>
      <c r="AO857" s="989"/>
      <c r="AP857" s="994"/>
      <c r="AQ857" s="993" t="b">
        <f t="shared" si="63"/>
        <v>0</v>
      </c>
      <c r="AR857" s="989"/>
      <c r="AS857" s="989"/>
      <c r="AT857" s="735"/>
      <c r="AU857" s="992"/>
      <c r="AV857" s="993" t="b">
        <f t="shared" si="64"/>
        <v>0</v>
      </c>
      <c r="AW857" s="989"/>
      <c r="AX857" s="989"/>
      <c r="AY857" s="989"/>
      <c r="AZ857" s="735"/>
      <c r="BA857" s="735"/>
      <c r="BB857" s="735"/>
      <c r="BC857" s="735"/>
      <c r="BD857" s="735"/>
      <c r="BE857" s="735"/>
      <c r="BF857" s="995"/>
      <c r="BG857" s="996">
        <f ca="1" t="shared" si="65"/>
        <v>31550</v>
      </c>
      <c r="BH857" s="735"/>
      <c r="BI857" s="735"/>
      <c r="BJ857" s="735"/>
      <c r="BK857" s="864"/>
      <c r="BL857" s="1"/>
      <c r="BM857" s="1"/>
      <c r="BN857" s="1"/>
      <c r="BO857" s="1"/>
    </row>
    <row r="858" customHeight="1" spans="1:67">
      <c r="A858" s="985"/>
      <c r="B858" s="735"/>
      <c r="C858" s="983"/>
      <c r="D858" s="864"/>
      <c r="E858" s="735"/>
      <c r="F858" s="737"/>
      <c r="G858" s="736"/>
      <c r="H858" s="736"/>
      <c r="I858" s="986"/>
      <c r="J858" s="736"/>
      <c r="K858" s="734"/>
      <c r="L858" s="986"/>
      <c r="M858" s="736"/>
      <c r="N858" s="987"/>
      <c r="O858" s="771"/>
      <c r="P858" s="984"/>
      <c r="Q858" s="989"/>
      <c r="R858" s="990"/>
      <c r="S858" s="991"/>
      <c r="T858" s="772"/>
      <c r="U858" s="735"/>
      <c r="V858" s="736"/>
      <c r="W858" s="735"/>
      <c r="X858" s="735"/>
      <c r="Y858" s="735"/>
      <c r="Z858" s="735"/>
      <c r="AA858" s="735"/>
      <c r="AB858" s="736"/>
      <c r="AC858" s="735"/>
      <c r="AD858" s="735"/>
      <c r="AE858" s="735"/>
      <c r="AF858" s="735"/>
      <c r="AG858" s="735"/>
      <c r="AH858" s="992"/>
      <c r="AI858" s="993" t="b">
        <f t="shared" si="61"/>
        <v>0</v>
      </c>
      <c r="AJ858" s="735"/>
      <c r="AK858" s="992"/>
      <c r="AL858" s="993" t="b">
        <f t="shared" si="62"/>
        <v>0</v>
      </c>
      <c r="AM858" s="989"/>
      <c r="AN858" s="989"/>
      <c r="AO858" s="989"/>
      <c r="AP858" s="994"/>
      <c r="AQ858" s="993" t="b">
        <f t="shared" si="63"/>
        <v>0</v>
      </c>
      <c r="AR858" s="989"/>
      <c r="AS858" s="989"/>
      <c r="AT858" s="735"/>
      <c r="AU858" s="992"/>
      <c r="AV858" s="993" t="b">
        <f t="shared" si="64"/>
        <v>0</v>
      </c>
      <c r="AW858" s="989"/>
      <c r="AX858" s="989"/>
      <c r="AY858" s="989"/>
      <c r="AZ858" s="735"/>
      <c r="BA858" s="735"/>
      <c r="BB858" s="735"/>
      <c r="BC858" s="735"/>
      <c r="BD858" s="735"/>
      <c r="BE858" s="735"/>
      <c r="BF858" s="995"/>
      <c r="BG858" s="996">
        <f ca="1" t="shared" si="65"/>
        <v>31550</v>
      </c>
      <c r="BH858" s="735"/>
      <c r="BI858" s="735"/>
      <c r="BJ858" s="735"/>
      <c r="BK858" s="864"/>
      <c r="BL858" s="1"/>
      <c r="BM858" s="1"/>
      <c r="BN858" s="1"/>
      <c r="BO858" s="1"/>
    </row>
    <row r="859" customHeight="1" spans="1:67">
      <c r="A859" s="734"/>
      <c r="B859" s="735"/>
      <c r="C859" s="983"/>
      <c r="D859" s="864"/>
      <c r="E859" s="735"/>
      <c r="F859" s="737"/>
      <c r="G859" s="736"/>
      <c r="H859" s="736"/>
      <c r="I859" s="986"/>
      <c r="J859" s="736"/>
      <c r="K859" s="734"/>
      <c r="L859" s="986"/>
      <c r="M859" s="736"/>
      <c r="N859" s="987"/>
      <c r="O859" s="771"/>
      <c r="P859" s="984"/>
      <c r="Q859" s="989"/>
      <c r="R859" s="990"/>
      <c r="S859" s="991"/>
      <c r="T859" s="772"/>
      <c r="U859" s="735"/>
      <c r="V859" s="736"/>
      <c r="W859" s="735"/>
      <c r="X859" s="735"/>
      <c r="Y859" s="735"/>
      <c r="Z859" s="735"/>
      <c r="AA859" s="735"/>
      <c r="AB859" s="736"/>
      <c r="AC859" s="735"/>
      <c r="AD859" s="735"/>
      <c r="AE859" s="735"/>
      <c r="AF859" s="735"/>
      <c r="AG859" s="735"/>
      <c r="AH859" s="992"/>
      <c r="AI859" s="993" t="b">
        <f t="shared" si="61"/>
        <v>0</v>
      </c>
      <c r="AJ859" s="735"/>
      <c r="AK859" s="992"/>
      <c r="AL859" s="993" t="b">
        <f t="shared" si="62"/>
        <v>0</v>
      </c>
      <c r="AM859" s="989"/>
      <c r="AN859" s="989"/>
      <c r="AO859" s="989"/>
      <c r="AP859" s="994"/>
      <c r="AQ859" s="993" t="b">
        <f t="shared" si="63"/>
        <v>0</v>
      </c>
      <c r="AR859" s="989"/>
      <c r="AS859" s="989"/>
      <c r="AT859" s="735"/>
      <c r="AU859" s="992"/>
      <c r="AV859" s="993" t="b">
        <f t="shared" si="64"/>
        <v>0</v>
      </c>
      <c r="AW859" s="989"/>
      <c r="AX859" s="989"/>
      <c r="AY859" s="989"/>
      <c r="AZ859" s="735"/>
      <c r="BA859" s="735"/>
      <c r="BB859" s="735"/>
      <c r="BC859" s="735"/>
      <c r="BD859" s="735"/>
      <c r="BE859" s="735"/>
      <c r="BF859" s="995"/>
      <c r="BG859" s="996">
        <f ca="1" t="shared" si="65"/>
        <v>31550</v>
      </c>
      <c r="BH859" s="735"/>
      <c r="BI859" s="735"/>
      <c r="BJ859" s="735"/>
      <c r="BK859" s="864"/>
      <c r="BL859" s="1"/>
      <c r="BM859" s="1"/>
      <c r="BN859" s="1"/>
      <c r="BO859" s="1"/>
    </row>
    <row r="860" customHeight="1" spans="1:67">
      <c r="A860" s="985"/>
      <c r="B860" s="735"/>
      <c r="C860" s="983"/>
      <c r="D860" s="864"/>
      <c r="E860" s="735"/>
      <c r="F860" s="737"/>
      <c r="G860" s="736"/>
      <c r="H860" s="736"/>
      <c r="I860" s="986"/>
      <c r="J860" s="736"/>
      <c r="K860" s="734"/>
      <c r="L860" s="986"/>
      <c r="M860" s="736"/>
      <c r="N860" s="987"/>
      <c r="O860" s="771"/>
      <c r="P860" s="984"/>
      <c r="Q860" s="989"/>
      <c r="R860" s="990"/>
      <c r="S860" s="991"/>
      <c r="T860" s="772"/>
      <c r="U860" s="735"/>
      <c r="V860" s="736"/>
      <c r="W860" s="735"/>
      <c r="X860" s="735"/>
      <c r="Y860" s="735"/>
      <c r="Z860" s="735"/>
      <c r="AA860" s="735"/>
      <c r="AB860" s="736"/>
      <c r="AC860" s="735"/>
      <c r="AD860" s="735"/>
      <c r="AE860" s="735"/>
      <c r="AF860" s="735"/>
      <c r="AG860" s="735"/>
      <c r="AH860" s="992"/>
      <c r="AI860" s="993" t="b">
        <f t="shared" si="61"/>
        <v>0</v>
      </c>
      <c r="AJ860" s="735"/>
      <c r="AK860" s="992"/>
      <c r="AL860" s="993" t="b">
        <f t="shared" si="62"/>
        <v>0</v>
      </c>
      <c r="AM860" s="989"/>
      <c r="AN860" s="989"/>
      <c r="AO860" s="989"/>
      <c r="AP860" s="994"/>
      <c r="AQ860" s="993" t="b">
        <f t="shared" si="63"/>
        <v>0</v>
      </c>
      <c r="AR860" s="989"/>
      <c r="AS860" s="989"/>
      <c r="AT860" s="735"/>
      <c r="AU860" s="992"/>
      <c r="AV860" s="993" t="b">
        <f t="shared" si="64"/>
        <v>0</v>
      </c>
      <c r="AW860" s="989"/>
      <c r="AX860" s="989"/>
      <c r="AY860" s="989"/>
      <c r="AZ860" s="735"/>
      <c r="BA860" s="735"/>
      <c r="BB860" s="735"/>
      <c r="BC860" s="735"/>
      <c r="BD860" s="735"/>
      <c r="BE860" s="735"/>
      <c r="BF860" s="995"/>
      <c r="BG860" s="996">
        <f ca="1" t="shared" si="65"/>
        <v>31550</v>
      </c>
      <c r="BH860" s="735"/>
      <c r="BI860" s="735"/>
      <c r="BJ860" s="735"/>
      <c r="BK860" s="864"/>
      <c r="BL860" s="1"/>
      <c r="BM860" s="1"/>
      <c r="BN860" s="1"/>
      <c r="BO860" s="1"/>
    </row>
    <row r="861" customHeight="1" spans="1:67">
      <c r="A861" s="985"/>
      <c r="B861" s="735"/>
      <c r="C861" s="983"/>
      <c r="D861" s="864"/>
      <c r="E861" s="735"/>
      <c r="F861" s="737"/>
      <c r="G861" s="736"/>
      <c r="H861" s="736"/>
      <c r="I861" s="986"/>
      <c r="J861" s="736"/>
      <c r="K861" s="734"/>
      <c r="L861" s="986"/>
      <c r="M861" s="736"/>
      <c r="N861" s="987"/>
      <c r="O861" s="771"/>
      <c r="P861" s="984"/>
      <c r="Q861" s="989"/>
      <c r="R861" s="990"/>
      <c r="S861" s="991"/>
      <c r="T861" s="772"/>
      <c r="U861" s="735"/>
      <c r="V861" s="736"/>
      <c r="W861" s="735"/>
      <c r="X861" s="735"/>
      <c r="Y861" s="735"/>
      <c r="Z861" s="735"/>
      <c r="AA861" s="735"/>
      <c r="AB861" s="736"/>
      <c r="AC861" s="735"/>
      <c r="AD861" s="735"/>
      <c r="AE861" s="735"/>
      <c r="AF861" s="735"/>
      <c r="AG861" s="735"/>
      <c r="AH861" s="992"/>
      <c r="AI861" s="993" t="b">
        <f t="shared" si="61"/>
        <v>0</v>
      </c>
      <c r="AJ861" s="735"/>
      <c r="AK861" s="992"/>
      <c r="AL861" s="993" t="b">
        <f t="shared" si="62"/>
        <v>0</v>
      </c>
      <c r="AM861" s="989"/>
      <c r="AN861" s="989"/>
      <c r="AO861" s="989"/>
      <c r="AP861" s="994"/>
      <c r="AQ861" s="993" t="b">
        <f t="shared" si="63"/>
        <v>0</v>
      </c>
      <c r="AR861" s="989"/>
      <c r="AS861" s="989"/>
      <c r="AT861" s="735"/>
      <c r="AU861" s="992"/>
      <c r="AV861" s="993" t="b">
        <f t="shared" si="64"/>
        <v>0</v>
      </c>
      <c r="AW861" s="989"/>
      <c r="AX861" s="989"/>
      <c r="AY861" s="989"/>
      <c r="AZ861" s="735"/>
      <c r="BA861" s="735"/>
      <c r="BB861" s="735"/>
      <c r="BC861" s="735"/>
      <c r="BD861" s="735"/>
      <c r="BE861" s="735"/>
      <c r="BF861" s="995"/>
      <c r="BG861" s="996">
        <f ca="1" t="shared" si="65"/>
        <v>31550</v>
      </c>
      <c r="BH861" s="735"/>
      <c r="BI861" s="735"/>
      <c r="BJ861" s="735"/>
      <c r="BK861" s="864"/>
      <c r="BL861" s="1"/>
      <c r="BM861" s="1"/>
      <c r="BN861" s="1"/>
      <c r="BO861" s="1"/>
    </row>
    <row r="862" customHeight="1" spans="1:67">
      <c r="A862" s="734"/>
      <c r="B862" s="735"/>
      <c r="C862" s="983"/>
      <c r="D862" s="864"/>
      <c r="E862" s="735"/>
      <c r="F862" s="737"/>
      <c r="G862" s="736"/>
      <c r="H862" s="736"/>
      <c r="I862" s="986"/>
      <c r="J862" s="736"/>
      <c r="K862" s="734"/>
      <c r="L862" s="986"/>
      <c r="M862" s="736"/>
      <c r="N862" s="987"/>
      <c r="O862" s="771"/>
      <c r="P862" s="984"/>
      <c r="Q862" s="989"/>
      <c r="R862" s="990"/>
      <c r="S862" s="991"/>
      <c r="T862" s="772"/>
      <c r="U862" s="735"/>
      <c r="V862" s="736"/>
      <c r="W862" s="735"/>
      <c r="X862" s="735"/>
      <c r="Y862" s="735"/>
      <c r="Z862" s="735"/>
      <c r="AA862" s="735"/>
      <c r="AB862" s="736"/>
      <c r="AC862" s="735"/>
      <c r="AD862" s="735"/>
      <c r="AE862" s="735"/>
      <c r="AF862" s="735"/>
      <c r="AG862" s="735"/>
      <c r="AH862" s="992"/>
      <c r="AI862" s="993" t="b">
        <f t="shared" si="61"/>
        <v>0</v>
      </c>
      <c r="AJ862" s="735"/>
      <c r="AK862" s="992"/>
      <c r="AL862" s="993" t="b">
        <f t="shared" si="62"/>
        <v>0</v>
      </c>
      <c r="AM862" s="989"/>
      <c r="AN862" s="989"/>
      <c r="AO862" s="989"/>
      <c r="AP862" s="994"/>
      <c r="AQ862" s="993" t="b">
        <f t="shared" si="63"/>
        <v>0</v>
      </c>
      <c r="AR862" s="989"/>
      <c r="AS862" s="989"/>
      <c r="AT862" s="735"/>
      <c r="AU862" s="992"/>
      <c r="AV862" s="993" t="b">
        <f t="shared" si="64"/>
        <v>0</v>
      </c>
      <c r="AW862" s="989"/>
      <c r="AX862" s="989"/>
      <c r="AY862" s="989"/>
      <c r="AZ862" s="735"/>
      <c r="BA862" s="735"/>
      <c r="BB862" s="735"/>
      <c r="BC862" s="735"/>
      <c r="BD862" s="735"/>
      <c r="BE862" s="735"/>
      <c r="BF862" s="995"/>
      <c r="BG862" s="996">
        <f ca="1" t="shared" si="65"/>
        <v>31550</v>
      </c>
      <c r="BH862" s="735"/>
      <c r="BI862" s="735"/>
      <c r="BJ862" s="735"/>
      <c r="BK862" s="864"/>
      <c r="BL862" s="1"/>
      <c r="BM862" s="1"/>
      <c r="BN862" s="1"/>
      <c r="BO862" s="1"/>
    </row>
    <row r="863" customHeight="1" spans="1:67">
      <c r="A863" s="985"/>
      <c r="B863" s="735"/>
      <c r="C863" s="983"/>
      <c r="D863" s="864"/>
      <c r="E863" s="735"/>
      <c r="F863" s="737"/>
      <c r="G863" s="736"/>
      <c r="H863" s="736"/>
      <c r="I863" s="986"/>
      <c r="J863" s="736"/>
      <c r="K863" s="734"/>
      <c r="L863" s="986"/>
      <c r="M863" s="736"/>
      <c r="N863" s="987"/>
      <c r="O863" s="771"/>
      <c r="P863" s="984"/>
      <c r="Q863" s="989"/>
      <c r="R863" s="990"/>
      <c r="S863" s="991"/>
      <c r="T863" s="772"/>
      <c r="U863" s="735"/>
      <c r="V863" s="736"/>
      <c r="W863" s="735"/>
      <c r="X863" s="735"/>
      <c r="Y863" s="735"/>
      <c r="Z863" s="735"/>
      <c r="AA863" s="735"/>
      <c r="AB863" s="736"/>
      <c r="AC863" s="735"/>
      <c r="AD863" s="735"/>
      <c r="AE863" s="735"/>
      <c r="AF863" s="735"/>
      <c r="AG863" s="735"/>
      <c r="AH863" s="992"/>
      <c r="AI863" s="993" t="b">
        <f t="shared" si="61"/>
        <v>0</v>
      </c>
      <c r="AJ863" s="735"/>
      <c r="AK863" s="992"/>
      <c r="AL863" s="993" t="b">
        <f t="shared" si="62"/>
        <v>0</v>
      </c>
      <c r="AM863" s="989"/>
      <c r="AN863" s="989"/>
      <c r="AO863" s="989"/>
      <c r="AP863" s="994"/>
      <c r="AQ863" s="993" t="b">
        <f t="shared" si="63"/>
        <v>0</v>
      </c>
      <c r="AR863" s="989"/>
      <c r="AS863" s="989"/>
      <c r="AT863" s="735"/>
      <c r="AU863" s="992"/>
      <c r="AV863" s="993" t="b">
        <f t="shared" si="64"/>
        <v>0</v>
      </c>
      <c r="AW863" s="989"/>
      <c r="AX863" s="989"/>
      <c r="AY863" s="989"/>
      <c r="AZ863" s="735"/>
      <c r="BA863" s="735"/>
      <c r="BB863" s="735"/>
      <c r="BC863" s="735"/>
      <c r="BD863" s="735"/>
      <c r="BE863" s="735"/>
      <c r="BF863" s="995"/>
      <c r="BG863" s="996">
        <f ca="1" t="shared" si="65"/>
        <v>31550</v>
      </c>
      <c r="BH863" s="735"/>
      <c r="BI863" s="735"/>
      <c r="BJ863" s="735"/>
      <c r="BK863" s="864"/>
      <c r="BL863" s="1"/>
      <c r="BM863" s="1"/>
      <c r="BN863" s="1"/>
      <c r="BO863" s="1"/>
    </row>
    <row r="864" customHeight="1" spans="1:67">
      <c r="A864" s="985"/>
      <c r="B864" s="735"/>
      <c r="C864" s="983"/>
      <c r="D864" s="864"/>
      <c r="E864" s="735"/>
      <c r="F864" s="737"/>
      <c r="G864" s="736"/>
      <c r="H864" s="736"/>
      <c r="I864" s="986"/>
      <c r="J864" s="736"/>
      <c r="K864" s="734"/>
      <c r="L864" s="986"/>
      <c r="M864" s="736"/>
      <c r="N864" s="987"/>
      <c r="O864" s="771"/>
      <c r="P864" s="984"/>
      <c r="Q864" s="989"/>
      <c r="R864" s="990"/>
      <c r="S864" s="991"/>
      <c r="T864" s="772"/>
      <c r="U864" s="735"/>
      <c r="V864" s="736"/>
      <c r="W864" s="735"/>
      <c r="X864" s="735"/>
      <c r="Y864" s="735"/>
      <c r="Z864" s="735"/>
      <c r="AA864" s="735"/>
      <c r="AB864" s="736"/>
      <c r="AC864" s="735"/>
      <c r="AD864" s="735"/>
      <c r="AE864" s="735"/>
      <c r="AF864" s="735"/>
      <c r="AG864" s="735"/>
      <c r="AH864" s="992"/>
      <c r="AI864" s="993" t="b">
        <f t="shared" si="61"/>
        <v>0</v>
      </c>
      <c r="AJ864" s="735"/>
      <c r="AK864" s="992"/>
      <c r="AL864" s="993" t="b">
        <f t="shared" si="62"/>
        <v>0</v>
      </c>
      <c r="AM864" s="989"/>
      <c r="AN864" s="989"/>
      <c r="AO864" s="989"/>
      <c r="AP864" s="994"/>
      <c r="AQ864" s="993" t="b">
        <f t="shared" si="63"/>
        <v>0</v>
      </c>
      <c r="AR864" s="989"/>
      <c r="AS864" s="989"/>
      <c r="AT864" s="735"/>
      <c r="AU864" s="992"/>
      <c r="AV864" s="993" t="b">
        <f t="shared" si="64"/>
        <v>0</v>
      </c>
      <c r="AW864" s="989"/>
      <c r="AX864" s="989"/>
      <c r="AY864" s="989"/>
      <c r="AZ864" s="735"/>
      <c r="BA864" s="735"/>
      <c r="BB864" s="735"/>
      <c r="BC864" s="735"/>
      <c r="BD864" s="735"/>
      <c r="BE864" s="735"/>
      <c r="BF864" s="995"/>
      <c r="BG864" s="996">
        <f ca="1" t="shared" si="65"/>
        <v>31550</v>
      </c>
      <c r="BH864" s="735"/>
      <c r="BI864" s="735"/>
      <c r="BJ864" s="735"/>
      <c r="BK864" s="864"/>
      <c r="BL864" s="1"/>
      <c r="BM864" s="1"/>
      <c r="BN864" s="1"/>
      <c r="BO864" s="1"/>
    </row>
    <row r="865" customHeight="1" spans="1:67">
      <c r="A865" s="734"/>
      <c r="B865" s="735"/>
      <c r="C865" s="983"/>
      <c r="D865" s="864"/>
      <c r="E865" s="735"/>
      <c r="F865" s="737"/>
      <c r="G865" s="736"/>
      <c r="H865" s="736"/>
      <c r="I865" s="986"/>
      <c r="J865" s="736"/>
      <c r="K865" s="734"/>
      <c r="L865" s="986"/>
      <c r="M865" s="736"/>
      <c r="N865" s="987"/>
      <c r="O865" s="771"/>
      <c r="P865" s="984"/>
      <c r="Q865" s="989"/>
      <c r="R865" s="990"/>
      <c r="S865" s="991"/>
      <c r="T865" s="772"/>
      <c r="U865" s="735"/>
      <c r="V865" s="736"/>
      <c r="W865" s="735"/>
      <c r="X865" s="735"/>
      <c r="Y865" s="735"/>
      <c r="Z865" s="735"/>
      <c r="AA865" s="735"/>
      <c r="AB865" s="736"/>
      <c r="AC865" s="735"/>
      <c r="AD865" s="735"/>
      <c r="AE865" s="735"/>
      <c r="AF865" s="735"/>
      <c r="AG865" s="735"/>
      <c r="AH865" s="992"/>
      <c r="AI865" s="993" t="b">
        <f t="shared" si="61"/>
        <v>0</v>
      </c>
      <c r="AJ865" s="735"/>
      <c r="AK865" s="992"/>
      <c r="AL865" s="993" t="b">
        <f t="shared" si="62"/>
        <v>0</v>
      </c>
      <c r="AM865" s="989"/>
      <c r="AN865" s="989"/>
      <c r="AO865" s="989"/>
      <c r="AP865" s="994"/>
      <c r="AQ865" s="993" t="b">
        <f t="shared" si="63"/>
        <v>0</v>
      </c>
      <c r="AR865" s="989"/>
      <c r="AS865" s="989"/>
      <c r="AT865" s="735"/>
      <c r="AU865" s="992"/>
      <c r="AV865" s="993" t="b">
        <f t="shared" si="64"/>
        <v>0</v>
      </c>
      <c r="AW865" s="989"/>
      <c r="AX865" s="989"/>
      <c r="AY865" s="989"/>
      <c r="AZ865" s="735"/>
      <c r="BA865" s="735"/>
      <c r="BB865" s="735"/>
      <c r="BC865" s="735"/>
      <c r="BD865" s="735"/>
      <c r="BE865" s="735"/>
      <c r="BF865" s="995"/>
      <c r="BG865" s="996">
        <f ca="1" t="shared" si="65"/>
        <v>31550</v>
      </c>
      <c r="BH865" s="735"/>
      <c r="BI865" s="735"/>
      <c r="BJ865" s="735"/>
      <c r="BK865" s="864"/>
      <c r="BL865" s="1"/>
      <c r="BM865" s="1"/>
      <c r="BN865" s="1"/>
      <c r="BO865" s="1"/>
    </row>
    <row r="866" customHeight="1" spans="1:67">
      <c r="A866" s="985"/>
      <c r="B866" s="735"/>
      <c r="C866" s="983"/>
      <c r="D866" s="864"/>
      <c r="E866" s="735"/>
      <c r="F866" s="737"/>
      <c r="G866" s="736"/>
      <c r="H866" s="736"/>
      <c r="I866" s="986"/>
      <c r="J866" s="736"/>
      <c r="K866" s="734"/>
      <c r="L866" s="986"/>
      <c r="M866" s="736"/>
      <c r="N866" s="987"/>
      <c r="O866" s="771"/>
      <c r="P866" s="984"/>
      <c r="Q866" s="989"/>
      <c r="R866" s="990"/>
      <c r="S866" s="991"/>
      <c r="T866" s="772"/>
      <c r="U866" s="735"/>
      <c r="V866" s="736"/>
      <c r="W866" s="735"/>
      <c r="X866" s="735"/>
      <c r="Y866" s="735"/>
      <c r="Z866" s="735"/>
      <c r="AA866" s="735"/>
      <c r="AB866" s="736"/>
      <c r="AC866" s="735"/>
      <c r="AD866" s="735"/>
      <c r="AE866" s="735"/>
      <c r="AF866" s="735"/>
      <c r="AG866" s="735"/>
      <c r="AH866" s="992"/>
      <c r="AI866" s="993" t="b">
        <f t="shared" si="61"/>
        <v>0</v>
      </c>
      <c r="AJ866" s="735"/>
      <c r="AK866" s="992"/>
      <c r="AL866" s="993" t="b">
        <f t="shared" si="62"/>
        <v>0</v>
      </c>
      <c r="AM866" s="989"/>
      <c r="AN866" s="989"/>
      <c r="AO866" s="989"/>
      <c r="AP866" s="994"/>
      <c r="AQ866" s="993" t="b">
        <f t="shared" si="63"/>
        <v>0</v>
      </c>
      <c r="AR866" s="989"/>
      <c r="AS866" s="989"/>
      <c r="AT866" s="735"/>
      <c r="AU866" s="992"/>
      <c r="AV866" s="993" t="b">
        <f t="shared" si="64"/>
        <v>0</v>
      </c>
      <c r="AW866" s="989"/>
      <c r="AX866" s="989"/>
      <c r="AY866" s="989"/>
      <c r="AZ866" s="735"/>
      <c r="BA866" s="735"/>
      <c r="BB866" s="735"/>
      <c r="BC866" s="735"/>
      <c r="BD866" s="735"/>
      <c r="BE866" s="735"/>
      <c r="BF866" s="995"/>
      <c r="BG866" s="996">
        <f ca="1" t="shared" si="65"/>
        <v>31550</v>
      </c>
      <c r="BH866" s="735"/>
      <c r="BI866" s="735"/>
      <c r="BJ866" s="735"/>
      <c r="BK866" s="864"/>
      <c r="BL866" s="1"/>
      <c r="BM866" s="1"/>
      <c r="BN866" s="1"/>
      <c r="BO866" s="1"/>
    </row>
    <row r="867" customHeight="1" spans="1:67">
      <c r="A867" s="985"/>
      <c r="B867" s="735"/>
      <c r="C867" s="983"/>
      <c r="D867" s="864"/>
      <c r="E867" s="735"/>
      <c r="F867" s="737"/>
      <c r="G867" s="736"/>
      <c r="H867" s="736"/>
      <c r="I867" s="986"/>
      <c r="J867" s="736"/>
      <c r="K867" s="734"/>
      <c r="L867" s="986"/>
      <c r="M867" s="736"/>
      <c r="N867" s="987"/>
      <c r="O867" s="771"/>
      <c r="P867" s="984"/>
      <c r="Q867" s="989"/>
      <c r="R867" s="990"/>
      <c r="S867" s="991"/>
      <c r="T867" s="772"/>
      <c r="U867" s="735"/>
      <c r="V867" s="736"/>
      <c r="W867" s="735"/>
      <c r="X867" s="735"/>
      <c r="Y867" s="735"/>
      <c r="Z867" s="735"/>
      <c r="AA867" s="735"/>
      <c r="AB867" s="736"/>
      <c r="AC867" s="735"/>
      <c r="AD867" s="735"/>
      <c r="AE867" s="735"/>
      <c r="AF867" s="735"/>
      <c r="AG867" s="735"/>
      <c r="AH867" s="992"/>
      <c r="AI867" s="993" t="b">
        <f t="shared" si="61"/>
        <v>0</v>
      </c>
      <c r="AJ867" s="735"/>
      <c r="AK867" s="992"/>
      <c r="AL867" s="993" t="b">
        <f t="shared" si="62"/>
        <v>0</v>
      </c>
      <c r="AM867" s="989"/>
      <c r="AN867" s="989"/>
      <c r="AO867" s="989"/>
      <c r="AP867" s="994"/>
      <c r="AQ867" s="993" t="b">
        <f t="shared" si="63"/>
        <v>0</v>
      </c>
      <c r="AR867" s="989"/>
      <c r="AS867" s="989"/>
      <c r="AT867" s="735"/>
      <c r="AU867" s="992"/>
      <c r="AV867" s="993" t="b">
        <f t="shared" si="64"/>
        <v>0</v>
      </c>
      <c r="AW867" s="989"/>
      <c r="AX867" s="989"/>
      <c r="AY867" s="989"/>
      <c r="AZ867" s="735"/>
      <c r="BA867" s="735"/>
      <c r="BB867" s="735"/>
      <c r="BC867" s="735"/>
      <c r="BD867" s="735"/>
      <c r="BE867" s="735"/>
      <c r="BF867" s="995"/>
      <c r="BG867" s="996">
        <f ca="1" t="shared" si="65"/>
        <v>31550</v>
      </c>
      <c r="BH867" s="735"/>
      <c r="BI867" s="735"/>
      <c r="BJ867" s="735"/>
      <c r="BK867" s="864"/>
      <c r="BL867" s="1"/>
      <c r="BM867" s="1"/>
      <c r="BN867" s="1"/>
      <c r="BO867" s="1"/>
    </row>
    <row r="868" customHeight="1" spans="1:67">
      <c r="A868" s="734"/>
      <c r="B868" s="735"/>
      <c r="C868" s="983"/>
      <c r="D868" s="864"/>
      <c r="E868" s="735"/>
      <c r="F868" s="737"/>
      <c r="G868" s="736"/>
      <c r="H868" s="736"/>
      <c r="I868" s="986"/>
      <c r="J868" s="736"/>
      <c r="K868" s="734"/>
      <c r="L868" s="986"/>
      <c r="M868" s="736"/>
      <c r="N868" s="987"/>
      <c r="O868" s="771"/>
      <c r="P868" s="984"/>
      <c r="Q868" s="989"/>
      <c r="R868" s="990"/>
      <c r="S868" s="991"/>
      <c r="T868" s="772"/>
      <c r="U868" s="735"/>
      <c r="V868" s="736"/>
      <c r="W868" s="735"/>
      <c r="X868" s="735"/>
      <c r="Y868" s="735"/>
      <c r="Z868" s="735"/>
      <c r="AA868" s="735"/>
      <c r="AB868" s="736"/>
      <c r="AC868" s="735"/>
      <c r="AD868" s="735"/>
      <c r="AE868" s="735"/>
      <c r="AF868" s="735"/>
      <c r="AG868" s="735"/>
      <c r="AH868" s="992"/>
      <c r="AI868" s="993" t="b">
        <f t="shared" si="61"/>
        <v>0</v>
      </c>
      <c r="AJ868" s="735"/>
      <c r="AK868" s="992"/>
      <c r="AL868" s="993" t="b">
        <f t="shared" si="62"/>
        <v>0</v>
      </c>
      <c r="AM868" s="989"/>
      <c r="AN868" s="989"/>
      <c r="AO868" s="989"/>
      <c r="AP868" s="994"/>
      <c r="AQ868" s="993" t="b">
        <f t="shared" si="63"/>
        <v>0</v>
      </c>
      <c r="AR868" s="989"/>
      <c r="AS868" s="989"/>
      <c r="AT868" s="735"/>
      <c r="AU868" s="992"/>
      <c r="AV868" s="993" t="b">
        <f t="shared" si="64"/>
        <v>0</v>
      </c>
      <c r="AW868" s="989"/>
      <c r="AX868" s="989"/>
      <c r="AY868" s="989"/>
      <c r="AZ868" s="735"/>
      <c r="BA868" s="735"/>
      <c r="BB868" s="735"/>
      <c r="BC868" s="735"/>
      <c r="BD868" s="735"/>
      <c r="BE868" s="735"/>
      <c r="BF868" s="995"/>
      <c r="BG868" s="996">
        <f ca="1" t="shared" si="65"/>
        <v>31550</v>
      </c>
      <c r="BH868" s="735"/>
      <c r="BI868" s="735"/>
      <c r="BJ868" s="735"/>
      <c r="BK868" s="864"/>
      <c r="BL868" s="1"/>
      <c r="BM868" s="1"/>
      <c r="BN868" s="1"/>
      <c r="BO868" s="1"/>
    </row>
    <row r="869" customHeight="1" spans="1:67">
      <c r="A869" s="985"/>
      <c r="B869" s="735"/>
      <c r="C869" s="983"/>
      <c r="D869" s="864"/>
      <c r="E869" s="735"/>
      <c r="F869" s="737"/>
      <c r="G869" s="736"/>
      <c r="H869" s="736"/>
      <c r="I869" s="986"/>
      <c r="J869" s="736"/>
      <c r="K869" s="734"/>
      <c r="L869" s="986"/>
      <c r="M869" s="736"/>
      <c r="N869" s="987"/>
      <c r="O869" s="771"/>
      <c r="P869" s="984"/>
      <c r="Q869" s="989"/>
      <c r="R869" s="990"/>
      <c r="S869" s="991"/>
      <c r="T869" s="772"/>
      <c r="U869" s="735"/>
      <c r="V869" s="736"/>
      <c r="W869" s="735"/>
      <c r="X869" s="735"/>
      <c r="Y869" s="735"/>
      <c r="Z869" s="735"/>
      <c r="AA869" s="735"/>
      <c r="AB869" s="736"/>
      <c r="AC869" s="735"/>
      <c r="AD869" s="735"/>
      <c r="AE869" s="735"/>
      <c r="AF869" s="735"/>
      <c r="AG869" s="735"/>
      <c r="AH869" s="992"/>
      <c r="AI869" s="993" t="b">
        <f t="shared" si="61"/>
        <v>0</v>
      </c>
      <c r="AJ869" s="735"/>
      <c r="AK869" s="992"/>
      <c r="AL869" s="993" t="b">
        <f t="shared" si="62"/>
        <v>0</v>
      </c>
      <c r="AM869" s="989"/>
      <c r="AN869" s="989"/>
      <c r="AO869" s="989"/>
      <c r="AP869" s="994"/>
      <c r="AQ869" s="993" t="b">
        <f t="shared" si="63"/>
        <v>0</v>
      </c>
      <c r="AR869" s="989"/>
      <c r="AS869" s="989"/>
      <c r="AT869" s="735"/>
      <c r="AU869" s="992"/>
      <c r="AV869" s="993" t="b">
        <f t="shared" si="64"/>
        <v>0</v>
      </c>
      <c r="AW869" s="989"/>
      <c r="AX869" s="989"/>
      <c r="AY869" s="989"/>
      <c r="AZ869" s="735"/>
      <c r="BA869" s="735"/>
      <c r="BB869" s="735"/>
      <c r="BC869" s="735"/>
      <c r="BD869" s="735"/>
      <c r="BE869" s="735"/>
      <c r="BF869" s="995"/>
      <c r="BG869" s="996">
        <f ca="1" t="shared" si="65"/>
        <v>31550</v>
      </c>
      <c r="BH869" s="735"/>
      <c r="BI869" s="735"/>
      <c r="BJ869" s="735"/>
      <c r="BK869" s="864"/>
      <c r="BL869" s="1"/>
      <c r="BM869" s="1"/>
      <c r="BN869" s="1"/>
      <c r="BO869" s="1"/>
    </row>
    <row r="870" customHeight="1" spans="1:67">
      <c r="A870" s="985"/>
      <c r="B870" s="735"/>
      <c r="C870" s="983"/>
      <c r="D870" s="864"/>
      <c r="E870" s="735"/>
      <c r="F870" s="737"/>
      <c r="G870" s="736"/>
      <c r="H870" s="736"/>
      <c r="I870" s="986"/>
      <c r="J870" s="736"/>
      <c r="K870" s="734"/>
      <c r="L870" s="986"/>
      <c r="M870" s="736"/>
      <c r="N870" s="987"/>
      <c r="O870" s="771"/>
      <c r="P870" s="984"/>
      <c r="Q870" s="989"/>
      <c r="R870" s="990"/>
      <c r="S870" s="991"/>
      <c r="T870" s="772"/>
      <c r="U870" s="735"/>
      <c r="V870" s="736"/>
      <c r="W870" s="735"/>
      <c r="X870" s="735"/>
      <c r="Y870" s="735"/>
      <c r="Z870" s="735"/>
      <c r="AA870" s="735"/>
      <c r="AB870" s="736"/>
      <c r="AC870" s="735"/>
      <c r="AD870" s="735"/>
      <c r="AE870" s="735"/>
      <c r="AF870" s="735"/>
      <c r="AG870" s="735"/>
      <c r="AH870" s="992"/>
      <c r="AI870" s="993" t="b">
        <f t="shared" si="61"/>
        <v>0</v>
      </c>
      <c r="AJ870" s="735"/>
      <c r="AK870" s="992"/>
      <c r="AL870" s="993" t="b">
        <f t="shared" si="62"/>
        <v>0</v>
      </c>
      <c r="AM870" s="989"/>
      <c r="AN870" s="989"/>
      <c r="AO870" s="989"/>
      <c r="AP870" s="994"/>
      <c r="AQ870" s="993" t="b">
        <f t="shared" si="63"/>
        <v>0</v>
      </c>
      <c r="AR870" s="989"/>
      <c r="AS870" s="989"/>
      <c r="AT870" s="735"/>
      <c r="AU870" s="992"/>
      <c r="AV870" s="993" t="b">
        <f t="shared" si="64"/>
        <v>0</v>
      </c>
      <c r="AW870" s="989"/>
      <c r="AX870" s="989"/>
      <c r="AY870" s="989"/>
      <c r="AZ870" s="735"/>
      <c r="BA870" s="735"/>
      <c r="BB870" s="735"/>
      <c r="BC870" s="735"/>
      <c r="BD870" s="735"/>
      <c r="BE870" s="735"/>
      <c r="BF870" s="995"/>
      <c r="BG870" s="996">
        <f ca="1" t="shared" si="65"/>
        <v>31550</v>
      </c>
      <c r="BH870" s="735"/>
      <c r="BI870" s="735"/>
      <c r="BJ870" s="735"/>
      <c r="BK870" s="864"/>
      <c r="BL870" s="1"/>
      <c r="BM870" s="1"/>
      <c r="BN870" s="1"/>
      <c r="BO870" s="1"/>
    </row>
    <row r="871" customHeight="1" spans="1:67">
      <c r="A871" s="734"/>
      <c r="B871" s="735"/>
      <c r="C871" s="983"/>
      <c r="D871" s="864"/>
      <c r="E871" s="735"/>
      <c r="F871" s="737"/>
      <c r="G871" s="736"/>
      <c r="H871" s="736"/>
      <c r="I871" s="986"/>
      <c r="J871" s="736"/>
      <c r="K871" s="734"/>
      <c r="L871" s="986"/>
      <c r="M871" s="736"/>
      <c r="N871" s="987"/>
      <c r="O871" s="771"/>
      <c r="P871" s="984"/>
      <c r="Q871" s="989"/>
      <c r="R871" s="990"/>
      <c r="S871" s="991"/>
      <c r="T871" s="772"/>
      <c r="U871" s="735"/>
      <c r="V871" s="736"/>
      <c r="W871" s="735"/>
      <c r="X871" s="735"/>
      <c r="Y871" s="735"/>
      <c r="Z871" s="735"/>
      <c r="AA871" s="735"/>
      <c r="AB871" s="736"/>
      <c r="AC871" s="735"/>
      <c r="AD871" s="735"/>
      <c r="AE871" s="735"/>
      <c r="AF871" s="735"/>
      <c r="AG871" s="735"/>
      <c r="AH871" s="992"/>
      <c r="AI871" s="993" t="b">
        <f t="shared" si="61"/>
        <v>0</v>
      </c>
      <c r="AJ871" s="735"/>
      <c r="AK871" s="992"/>
      <c r="AL871" s="993" t="b">
        <f t="shared" si="62"/>
        <v>0</v>
      </c>
      <c r="AM871" s="989"/>
      <c r="AN871" s="989"/>
      <c r="AO871" s="989"/>
      <c r="AP871" s="994"/>
      <c r="AQ871" s="993" t="b">
        <f t="shared" si="63"/>
        <v>0</v>
      </c>
      <c r="AR871" s="989"/>
      <c r="AS871" s="989"/>
      <c r="AT871" s="735"/>
      <c r="AU871" s="992"/>
      <c r="AV871" s="993" t="b">
        <f t="shared" si="64"/>
        <v>0</v>
      </c>
      <c r="AW871" s="989"/>
      <c r="AX871" s="989"/>
      <c r="AY871" s="989"/>
      <c r="AZ871" s="735"/>
      <c r="BA871" s="735"/>
      <c r="BB871" s="735"/>
      <c r="BC871" s="735"/>
      <c r="BD871" s="735"/>
      <c r="BE871" s="735"/>
      <c r="BF871" s="995"/>
      <c r="BG871" s="996">
        <f ca="1" t="shared" si="65"/>
        <v>31550</v>
      </c>
      <c r="BH871" s="735"/>
      <c r="BI871" s="735"/>
      <c r="BJ871" s="735"/>
      <c r="BK871" s="864"/>
      <c r="BL871" s="1"/>
      <c r="BM871" s="1"/>
      <c r="BN871" s="1"/>
      <c r="BO871" s="1"/>
    </row>
    <row r="872" customHeight="1" spans="1:67">
      <c r="A872" s="985"/>
      <c r="B872" s="735"/>
      <c r="C872" s="983"/>
      <c r="D872" s="864"/>
      <c r="E872" s="735"/>
      <c r="F872" s="737"/>
      <c r="G872" s="736"/>
      <c r="H872" s="736"/>
      <c r="I872" s="986"/>
      <c r="J872" s="736"/>
      <c r="K872" s="734"/>
      <c r="L872" s="986"/>
      <c r="M872" s="736"/>
      <c r="N872" s="987"/>
      <c r="O872" s="771"/>
      <c r="P872" s="984"/>
      <c r="Q872" s="989"/>
      <c r="R872" s="990"/>
      <c r="S872" s="991"/>
      <c r="T872" s="772"/>
      <c r="U872" s="735"/>
      <c r="V872" s="736"/>
      <c r="W872" s="735"/>
      <c r="X872" s="735"/>
      <c r="Y872" s="735"/>
      <c r="Z872" s="735"/>
      <c r="AA872" s="735"/>
      <c r="AB872" s="736"/>
      <c r="AC872" s="735"/>
      <c r="AD872" s="735"/>
      <c r="AE872" s="735"/>
      <c r="AF872" s="735"/>
      <c r="AG872" s="735"/>
      <c r="AH872" s="992"/>
      <c r="AI872" s="993" t="b">
        <f t="shared" si="61"/>
        <v>0</v>
      </c>
      <c r="AJ872" s="735"/>
      <c r="AK872" s="992"/>
      <c r="AL872" s="993" t="b">
        <f t="shared" si="62"/>
        <v>0</v>
      </c>
      <c r="AM872" s="989"/>
      <c r="AN872" s="989"/>
      <c r="AO872" s="989"/>
      <c r="AP872" s="994"/>
      <c r="AQ872" s="993" t="b">
        <f t="shared" si="63"/>
        <v>0</v>
      </c>
      <c r="AR872" s="989"/>
      <c r="AS872" s="989"/>
      <c r="AT872" s="735"/>
      <c r="AU872" s="992"/>
      <c r="AV872" s="993" t="b">
        <f t="shared" si="64"/>
        <v>0</v>
      </c>
      <c r="AW872" s="989"/>
      <c r="AX872" s="989"/>
      <c r="AY872" s="989"/>
      <c r="AZ872" s="735"/>
      <c r="BA872" s="735"/>
      <c r="BB872" s="735"/>
      <c r="BC872" s="735"/>
      <c r="BD872" s="735"/>
      <c r="BE872" s="735"/>
      <c r="BF872" s="995"/>
      <c r="BG872" s="996">
        <f ca="1" t="shared" si="65"/>
        <v>31550</v>
      </c>
      <c r="BH872" s="735"/>
      <c r="BI872" s="735"/>
      <c r="BJ872" s="735"/>
      <c r="BK872" s="864"/>
      <c r="BL872" s="1"/>
      <c r="BM872" s="1"/>
      <c r="BN872" s="1"/>
      <c r="BO872" s="1"/>
    </row>
    <row r="873" customHeight="1" spans="1:67">
      <c r="A873" s="985"/>
      <c r="B873" s="735"/>
      <c r="C873" s="983"/>
      <c r="D873" s="864"/>
      <c r="E873" s="735"/>
      <c r="F873" s="737"/>
      <c r="G873" s="736"/>
      <c r="H873" s="736"/>
      <c r="I873" s="986"/>
      <c r="J873" s="736"/>
      <c r="K873" s="734"/>
      <c r="L873" s="986"/>
      <c r="M873" s="736"/>
      <c r="N873" s="987"/>
      <c r="O873" s="771"/>
      <c r="P873" s="984"/>
      <c r="Q873" s="989"/>
      <c r="R873" s="990"/>
      <c r="S873" s="991"/>
      <c r="T873" s="772"/>
      <c r="U873" s="735"/>
      <c r="V873" s="736"/>
      <c r="W873" s="735"/>
      <c r="X873" s="735"/>
      <c r="Y873" s="735"/>
      <c r="Z873" s="735"/>
      <c r="AA873" s="735"/>
      <c r="AB873" s="736"/>
      <c r="AC873" s="735"/>
      <c r="AD873" s="735"/>
      <c r="AE873" s="735"/>
      <c r="AF873" s="735"/>
      <c r="AG873" s="735"/>
      <c r="AH873" s="992"/>
      <c r="AI873" s="993" t="b">
        <f t="shared" si="61"/>
        <v>0</v>
      </c>
      <c r="AJ873" s="735"/>
      <c r="AK873" s="992"/>
      <c r="AL873" s="993" t="b">
        <f t="shared" si="62"/>
        <v>0</v>
      </c>
      <c r="AM873" s="989"/>
      <c r="AN873" s="989"/>
      <c r="AO873" s="989"/>
      <c r="AP873" s="994"/>
      <c r="AQ873" s="993" t="b">
        <f t="shared" si="63"/>
        <v>0</v>
      </c>
      <c r="AR873" s="989"/>
      <c r="AS873" s="989"/>
      <c r="AT873" s="735"/>
      <c r="AU873" s="992"/>
      <c r="AV873" s="993" t="b">
        <f t="shared" si="64"/>
        <v>0</v>
      </c>
      <c r="AW873" s="989"/>
      <c r="AX873" s="989"/>
      <c r="AY873" s="989"/>
      <c r="AZ873" s="735"/>
      <c r="BA873" s="735"/>
      <c r="BB873" s="735"/>
      <c r="BC873" s="735"/>
      <c r="BD873" s="735"/>
      <c r="BE873" s="735"/>
      <c r="BF873" s="995"/>
      <c r="BG873" s="996">
        <f ca="1" t="shared" si="65"/>
        <v>31550</v>
      </c>
      <c r="BH873" s="735"/>
      <c r="BI873" s="735"/>
      <c r="BJ873" s="735"/>
      <c r="BK873" s="864"/>
      <c r="BL873" s="1"/>
      <c r="BM873" s="1"/>
      <c r="BN873" s="1"/>
      <c r="BO873" s="1"/>
    </row>
    <row r="874" customHeight="1" spans="1:67">
      <c r="A874" s="734"/>
      <c r="B874" s="735"/>
      <c r="C874" s="983"/>
      <c r="D874" s="864"/>
      <c r="E874" s="735"/>
      <c r="F874" s="737"/>
      <c r="G874" s="736"/>
      <c r="H874" s="736"/>
      <c r="I874" s="986"/>
      <c r="J874" s="736"/>
      <c r="K874" s="734"/>
      <c r="L874" s="986"/>
      <c r="M874" s="736"/>
      <c r="N874" s="987"/>
      <c r="O874" s="771"/>
      <c r="P874" s="984"/>
      <c r="Q874" s="989"/>
      <c r="R874" s="990"/>
      <c r="S874" s="991"/>
      <c r="T874" s="772"/>
      <c r="U874" s="735"/>
      <c r="V874" s="736"/>
      <c r="W874" s="735"/>
      <c r="X874" s="735"/>
      <c r="Y874" s="735"/>
      <c r="Z874" s="735"/>
      <c r="AA874" s="735"/>
      <c r="AB874" s="736"/>
      <c r="AC874" s="735"/>
      <c r="AD874" s="735"/>
      <c r="AE874" s="735"/>
      <c r="AF874" s="735"/>
      <c r="AG874" s="735"/>
      <c r="AH874" s="992"/>
      <c r="AI874" s="993" t="b">
        <f t="shared" si="61"/>
        <v>0</v>
      </c>
      <c r="AJ874" s="735"/>
      <c r="AK874" s="992"/>
      <c r="AL874" s="993" t="b">
        <f t="shared" si="62"/>
        <v>0</v>
      </c>
      <c r="AM874" s="989"/>
      <c r="AN874" s="989"/>
      <c r="AO874" s="989"/>
      <c r="AP874" s="994"/>
      <c r="AQ874" s="993" t="b">
        <f t="shared" si="63"/>
        <v>0</v>
      </c>
      <c r="AR874" s="989"/>
      <c r="AS874" s="989"/>
      <c r="AT874" s="735"/>
      <c r="AU874" s="992"/>
      <c r="AV874" s="993" t="b">
        <f t="shared" si="64"/>
        <v>0</v>
      </c>
      <c r="AW874" s="989"/>
      <c r="AX874" s="989"/>
      <c r="AY874" s="989"/>
      <c r="AZ874" s="735"/>
      <c r="BA874" s="735"/>
      <c r="BB874" s="735"/>
      <c r="BC874" s="735"/>
      <c r="BD874" s="735"/>
      <c r="BE874" s="735"/>
      <c r="BF874" s="995"/>
      <c r="BG874" s="996">
        <f ca="1" t="shared" si="65"/>
        <v>31550</v>
      </c>
      <c r="BH874" s="735"/>
      <c r="BI874" s="735"/>
      <c r="BJ874" s="735"/>
      <c r="BK874" s="864"/>
      <c r="BL874" s="1"/>
      <c r="BM874" s="1"/>
      <c r="BN874" s="1"/>
      <c r="BO874" s="1"/>
    </row>
    <row r="875" customHeight="1" spans="1:67">
      <c r="A875" s="985"/>
      <c r="B875" s="735"/>
      <c r="C875" s="983"/>
      <c r="D875" s="864"/>
      <c r="E875" s="735"/>
      <c r="F875" s="737"/>
      <c r="G875" s="736"/>
      <c r="H875" s="736"/>
      <c r="I875" s="986"/>
      <c r="J875" s="736"/>
      <c r="K875" s="734"/>
      <c r="L875" s="986"/>
      <c r="M875" s="736"/>
      <c r="N875" s="987"/>
      <c r="O875" s="771"/>
      <c r="P875" s="984"/>
      <c r="Q875" s="989"/>
      <c r="R875" s="990"/>
      <c r="S875" s="991"/>
      <c r="T875" s="772"/>
      <c r="U875" s="735"/>
      <c r="V875" s="736"/>
      <c r="W875" s="735"/>
      <c r="X875" s="735"/>
      <c r="Y875" s="735"/>
      <c r="Z875" s="735"/>
      <c r="AA875" s="735"/>
      <c r="AB875" s="736"/>
      <c r="AC875" s="735"/>
      <c r="AD875" s="735"/>
      <c r="AE875" s="735"/>
      <c r="AF875" s="735"/>
      <c r="AG875" s="735"/>
      <c r="AH875" s="992"/>
      <c r="AI875" s="993" t="b">
        <f t="shared" si="61"/>
        <v>0</v>
      </c>
      <c r="AJ875" s="735"/>
      <c r="AK875" s="992"/>
      <c r="AL875" s="993" t="b">
        <f t="shared" si="62"/>
        <v>0</v>
      </c>
      <c r="AM875" s="989"/>
      <c r="AN875" s="989"/>
      <c r="AO875" s="989"/>
      <c r="AP875" s="994"/>
      <c r="AQ875" s="993" t="b">
        <f t="shared" si="63"/>
        <v>0</v>
      </c>
      <c r="AR875" s="989"/>
      <c r="AS875" s="989"/>
      <c r="AT875" s="735"/>
      <c r="AU875" s="992"/>
      <c r="AV875" s="993" t="b">
        <f t="shared" si="64"/>
        <v>0</v>
      </c>
      <c r="AW875" s="989"/>
      <c r="AX875" s="989"/>
      <c r="AY875" s="989"/>
      <c r="AZ875" s="735"/>
      <c r="BA875" s="735"/>
      <c r="BB875" s="735"/>
      <c r="BC875" s="735"/>
      <c r="BD875" s="735"/>
      <c r="BE875" s="735"/>
      <c r="BF875" s="995"/>
      <c r="BG875" s="996">
        <f ca="1" t="shared" si="65"/>
        <v>31550</v>
      </c>
      <c r="BH875" s="735"/>
      <c r="BI875" s="735"/>
      <c r="BJ875" s="735"/>
      <c r="BK875" s="864"/>
      <c r="BL875" s="1"/>
      <c r="BM875" s="1"/>
      <c r="BN875" s="1"/>
      <c r="BO875" s="1"/>
    </row>
    <row r="876" customHeight="1" spans="1:67">
      <c r="A876" s="985"/>
      <c r="B876" s="735"/>
      <c r="C876" s="983"/>
      <c r="D876" s="864"/>
      <c r="E876" s="735"/>
      <c r="F876" s="737"/>
      <c r="G876" s="736"/>
      <c r="H876" s="736"/>
      <c r="I876" s="986"/>
      <c r="J876" s="736"/>
      <c r="K876" s="734"/>
      <c r="L876" s="986"/>
      <c r="M876" s="736"/>
      <c r="N876" s="987"/>
      <c r="O876" s="771"/>
      <c r="P876" s="984"/>
      <c r="Q876" s="989"/>
      <c r="R876" s="990"/>
      <c r="S876" s="991"/>
      <c r="T876" s="772"/>
      <c r="U876" s="735"/>
      <c r="V876" s="736"/>
      <c r="W876" s="735"/>
      <c r="X876" s="735"/>
      <c r="Y876" s="735"/>
      <c r="Z876" s="735"/>
      <c r="AA876" s="735"/>
      <c r="AB876" s="736"/>
      <c r="AC876" s="735"/>
      <c r="AD876" s="735"/>
      <c r="AE876" s="735"/>
      <c r="AF876" s="735"/>
      <c r="AG876" s="735"/>
      <c r="AH876" s="992"/>
      <c r="AI876" s="993" t="b">
        <f t="shared" si="61"/>
        <v>0</v>
      </c>
      <c r="AJ876" s="735"/>
      <c r="AK876" s="992"/>
      <c r="AL876" s="993" t="b">
        <f t="shared" si="62"/>
        <v>0</v>
      </c>
      <c r="AM876" s="989"/>
      <c r="AN876" s="989"/>
      <c r="AO876" s="989"/>
      <c r="AP876" s="994"/>
      <c r="AQ876" s="993" t="b">
        <f t="shared" si="63"/>
        <v>0</v>
      </c>
      <c r="AR876" s="989"/>
      <c r="AS876" s="989"/>
      <c r="AT876" s="735"/>
      <c r="AU876" s="992"/>
      <c r="AV876" s="993" t="b">
        <f t="shared" si="64"/>
        <v>0</v>
      </c>
      <c r="AW876" s="989"/>
      <c r="AX876" s="989"/>
      <c r="AY876" s="989"/>
      <c r="AZ876" s="735"/>
      <c r="BA876" s="735"/>
      <c r="BB876" s="735"/>
      <c r="BC876" s="735"/>
      <c r="BD876" s="735"/>
      <c r="BE876" s="735"/>
      <c r="BF876" s="995"/>
      <c r="BG876" s="996">
        <f ca="1" t="shared" si="65"/>
        <v>31550</v>
      </c>
      <c r="BH876" s="735"/>
      <c r="BI876" s="735"/>
      <c r="BJ876" s="735"/>
      <c r="BK876" s="864"/>
      <c r="BL876" s="1"/>
      <c r="BM876" s="1"/>
      <c r="BN876" s="1"/>
      <c r="BO876" s="1"/>
    </row>
    <row r="877" customHeight="1" spans="1:67">
      <c r="A877" s="734"/>
      <c r="B877" s="735"/>
      <c r="C877" s="983"/>
      <c r="D877" s="864"/>
      <c r="E877" s="735"/>
      <c r="F877" s="737"/>
      <c r="G877" s="736"/>
      <c r="H877" s="736"/>
      <c r="I877" s="986"/>
      <c r="J877" s="736"/>
      <c r="K877" s="734"/>
      <c r="L877" s="986"/>
      <c r="M877" s="736"/>
      <c r="N877" s="987"/>
      <c r="O877" s="771"/>
      <c r="P877" s="984"/>
      <c r="Q877" s="989"/>
      <c r="R877" s="990"/>
      <c r="S877" s="991"/>
      <c r="T877" s="772"/>
      <c r="U877" s="735"/>
      <c r="V877" s="736"/>
      <c r="W877" s="735"/>
      <c r="X877" s="735"/>
      <c r="Y877" s="735"/>
      <c r="Z877" s="735"/>
      <c r="AA877" s="735"/>
      <c r="AB877" s="736"/>
      <c r="AC877" s="735"/>
      <c r="AD877" s="735"/>
      <c r="AE877" s="735"/>
      <c r="AF877" s="735"/>
      <c r="AG877" s="735"/>
      <c r="AH877" s="992"/>
      <c r="AI877" s="993" t="b">
        <f t="shared" si="61"/>
        <v>0</v>
      </c>
      <c r="AJ877" s="735"/>
      <c r="AK877" s="992"/>
      <c r="AL877" s="993" t="b">
        <f t="shared" si="62"/>
        <v>0</v>
      </c>
      <c r="AM877" s="989"/>
      <c r="AN877" s="989"/>
      <c r="AO877" s="989"/>
      <c r="AP877" s="994"/>
      <c r="AQ877" s="993" t="b">
        <f t="shared" si="63"/>
        <v>0</v>
      </c>
      <c r="AR877" s="989"/>
      <c r="AS877" s="989"/>
      <c r="AT877" s="735"/>
      <c r="AU877" s="992"/>
      <c r="AV877" s="993" t="b">
        <f t="shared" si="64"/>
        <v>0</v>
      </c>
      <c r="AW877" s="989"/>
      <c r="AX877" s="989"/>
      <c r="AY877" s="989"/>
      <c r="AZ877" s="735"/>
      <c r="BA877" s="735"/>
      <c r="BB877" s="735"/>
      <c r="BC877" s="735"/>
      <c r="BD877" s="735"/>
      <c r="BE877" s="735"/>
      <c r="BF877" s="995"/>
      <c r="BG877" s="996">
        <f ca="1" t="shared" si="65"/>
        <v>31550</v>
      </c>
      <c r="BH877" s="735"/>
      <c r="BI877" s="735"/>
      <c r="BJ877" s="735"/>
      <c r="BK877" s="864"/>
      <c r="BL877" s="1"/>
      <c r="BM877" s="1"/>
      <c r="BN877" s="1"/>
      <c r="BO877" s="1"/>
    </row>
    <row r="878" customHeight="1" spans="1:67">
      <c r="A878" s="985"/>
      <c r="B878" s="735"/>
      <c r="C878" s="983"/>
      <c r="D878" s="864"/>
      <c r="E878" s="735"/>
      <c r="F878" s="737"/>
      <c r="G878" s="736"/>
      <c r="H878" s="736"/>
      <c r="I878" s="986"/>
      <c r="J878" s="736"/>
      <c r="K878" s="734"/>
      <c r="L878" s="986"/>
      <c r="M878" s="736"/>
      <c r="N878" s="987"/>
      <c r="O878" s="771"/>
      <c r="P878" s="984"/>
      <c r="Q878" s="989"/>
      <c r="R878" s="990"/>
      <c r="S878" s="991"/>
      <c r="T878" s="772"/>
      <c r="U878" s="735"/>
      <c r="V878" s="736"/>
      <c r="W878" s="735"/>
      <c r="X878" s="735"/>
      <c r="Y878" s="735"/>
      <c r="Z878" s="735"/>
      <c r="AA878" s="735"/>
      <c r="AB878" s="736"/>
      <c r="AC878" s="735"/>
      <c r="AD878" s="735"/>
      <c r="AE878" s="735"/>
      <c r="AF878" s="735"/>
      <c r="AG878" s="735"/>
      <c r="AH878" s="992"/>
      <c r="AI878" s="993" t="b">
        <f t="shared" si="61"/>
        <v>0</v>
      </c>
      <c r="AJ878" s="735"/>
      <c r="AK878" s="992"/>
      <c r="AL878" s="993" t="b">
        <f t="shared" si="62"/>
        <v>0</v>
      </c>
      <c r="AM878" s="989"/>
      <c r="AN878" s="989"/>
      <c r="AO878" s="989"/>
      <c r="AP878" s="994"/>
      <c r="AQ878" s="993" t="b">
        <f t="shared" si="63"/>
        <v>0</v>
      </c>
      <c r="AR878" s="989"/>
      <c r="AS878" s="989"/>
      <c r="AT878" s="735"/>
      <c r="AU878" s="992"/>
      <c r="AV878" s="993" t="b">
        <f t="shared" si="64"/>
        <v>0</v>
      </c>
      <c r="AW878" s="989"/>
      <c r="AX878" s="989"/>
      <c r="AY878" s="989"/>
      <c r="AZ878" s="735"/>
      <c r="BA878" s="735"/>
      <c r="BB878" s="735"/>
      <c r="BC878" s="735"/>
      <c r="BD878" s="735"/>
      <c r="BE878" s="735"/>
      <c r="BF878" s="995"/>
      <c r="BG878" s="996">
        <f ca="1" t="shared" si="65"/>
        <v>31550</v>
      </c>
      <c r="BH878" s="735"/>
      <c r="BI878" s="735"/>
      <c r="BJ878" s="735"/>
      <c r="BK878" s="864"/>
      <c r="BL878" s="1"/>
      <c r="BM878" s="1"/>
      <c r="BN878" s="1"/>
      <c r="BO878" s="1"/>
    </row>
    <row r="879" customHeight="1" spans="1:67">
      <c r="A879" s="985"/>
      <c r="B879" s="735"/>
      <c r="C879" s="983"/>
      <c r="D879" s="864"/>
      <c r="E879" s="735"/>
      <c r="F879" s="737"/>
      <c r="G879" s="736"/>
      <c r="H879" s="736"/>
      <c r="I879" s="986"/>
      <c r="J879" s="736"/>
      <c r="K879" s="734"/>
      <c r="L879" s="986"/>
      <c r="M879" s="736"/>
      <c r="N879" s="987"/>
      <c r="O879" s="771"/>
      <c r="P879" s="984"/>
      <c r="Q879" s="989"/>
      <c r="R879" s="990"/>
      <c r="S879" s="991"/>
      <c r="T879" s="772"/>
      <c r="U879" s="735"/>
      <c r="V879" s="736"/>
      <c r="W879" s="735"/>
      <c r="X879" s="735"/>
      <c r="Y879" s="735"/>
      <c r="Z879" s="735"/>
      <c r="AA879" s="735"/>
      <c r="AB879" s="736"/>
      <c r="AC879" s="735"/>
      <c r="AD879" s="735"/>
      <c r="AE879" s="735"/>
      <c r="AF879" s="735"/>
      <c r="AG879" s="735"/>
      <c r="AH879" s="992"/>
      <c r="AI879" s="993" t="b">
        <f t="shared" si="61"/>
        <v>0</v>
      </c>
      <c r="AJ879" s="735"/>
      <c r="AK879" s="992"/>
      <c r="AL879" s="993" t="b">
        <f t="shared" si="62"/>
        <v>0</v>
      </c>
      <c r="AM879" s="989"/>
      <c r="AN879" s="989"/>
      <c r="AO879" s="989"/>
      <c r="AP879" s="994"/>
      <c r="AQ879" s="993" t="b">
        <f t="shared" si="63"/>
        <v>0</v>
      </c>
      <c r="AR879" s="989"/>
      <c r="AS879" s="989"/>
      <c r="AT879" s="735"/>
      <c r="AU879" s="992"/>
      <c r="AV879" s="993" t="b">
        <f t="shared" si="64"/>
        <v>0</v>
      </c>
      <c r="AW879" s="989"/>
      <c r="AX879" s="989"/>
      <c r="AY879" s="989"/>
      <c r="AZ879" s="735"/>
      <c r="BA879" s="735"/>
      <c r="BB879" s="735"/>
      <c r="BC879" s="735"/>
      <c r="BD879" s="735"/>
      <c r="BE879" s="735"/>
      <c r="BF879" s="995"/>
      <c r="BG879" s="996">
        <f ca="1" t="shared" si="65"/>
        <v>31550</v>
      </c>
      <c r="BH879" s="735"/>
      <c r="BI879" s="735"/>
      <c r="BJ879" s="735"/>
      <c r="BK879" s="864"/>
      <c r="BL879" s="1"/>
      <c r="BM879" s="1"/>
      <c r="BN879" s="1"/>
      <c r="BO879" s="1"/>
    </row>
    <row r="880" customHeight="1" spans="1:67">
      <c r="A880" s="734"/>
      <c r="B880" s="735"/>
      <c r="C880" s="983"/>
      <c r="D880" s="864"/>
      <c r="E880" s="735"/>
      <c r="F880" s="737"/>
      <c r="G880" s="736"/>
      <c r="H880" s="736"/>
      <c r="I880" s="986"/>
      <c r="J880" s="736"/>
      <c r="K880" s="734"/>
      <c r="L880" s="986"/>
      <c r="M880" s="736"/>
      <c r="N880" s="987"/>
      <c r="O880" s="771"/>
      <c r="P880" s="984"/>
      <c r="Q880" s="989"/>
      <c r="R880" s="990"/>
      <c r="S880" s="991"/>
      <c r="T880" s="772"/>
      <c r="U880" s="735"/>
      <c r="V880" s="736"/>
      <c r="W880" s="735"/>
      <c r="X880" s="735"/>
      <c r="Y880" s="735"/>
      <c r="Z880" s="735"/>
      <c r="AA880" s="735"/>
      <c r="AB880" s="736"/>
      <c r="AC880" s="735"/>
      <c r="AD880" s="735"/>
      <c r="AE880" s="735"/>
      <c r="AF880" s="735"/>
      <c r="AG880" s="735"/>
      <c r="AH880" s="992"/>
      <c r="AI880" s="993" t="b">
        <f t="shared" si="61"/>
        <v>0</v>
      </c>
      <c r="AJ880" s="735"/>
      <c r="AK880" s="992"/>
      <c r="AL880" s="993" t="b">
        <f t="shared" si="62"/>
        <v>0</v>
      </c>
      <c r="AM880" s="989"/>
      <c r="AN880" s="989"/>
      <c r="AO880" s="989"/>
      <c r="AP880" s="994"/>
      <c r="AQ880" s="993" t="b">
        <f t="shared" si="63"/>
        <v>0</v>
      </c>
      <c r="AR880" s="989"/>
      <c r="AS880" s="989"/>
      <c r="AT880" s="735"/>
      <c r="AU880" s="992"/>
      <c r="AV880" s="993" t="b">
        <f t="shared" si="64"/>
        <v>0</v>
      </c>
      <c r="AW880" s="989"/>
      <c r="AX880" s="989"/>
      <c r="AY880" s="989"/>
      <c r="AZ880" s="735"/>
      <c r="BA880" s="735"/>
      <c r="BB880" s="735"/>
      <c r="BC880" s="735"/>
      <c r="BD880" s="735"/>
      <c r="BE880" s="735"/>
      <c r="BF880" s="995"/>
      <c r="BG880" s="996">
        <f ca="1" t="shared" si="65"/>
        <v>31550</v>
      </c>
      <c r="BH880" s="735"/>
      <c r="BI880" s="735"/>
      <c r="BJ880" s="735"/>
      <c r="BK880" s="864"/>
      <c r="BL880" s="1"/>
      <c r="BM880" s="1"/>
      <c r="BN880" s="1"/>
      <c r="BO880" s="1"/>
    </row>
    <row r="881" customHeight="1" spans="1:67">
      <c r="A881" s="985"/>
      <c r="B881" s="735"/>
      <c r="C881" s="983"/>
      <c r="D881" s="864"/>
      <c r="E881" s="735"/>
      <c r="F881" s="737"/>
      <c r="G881" s="736"/>
      <c r="H881" s="736"/>
      <c r="I881" s="986"/>
      <c r="J881" s="736"/>
      <c r="K881" s="734"/>
      <c r="L881" s="986"/>
      <c r="M881" s="736"/>
      <c r="N881" s="987"/>
      <c r="O881" s="771"/>
      <c r="P881" s="984"/>
      <c r="Q881" s="989"/>
      <c r="R881" s="990"/>
      <c r="S881" s="991"/>
      <c r="T881" s="772"/>
      <c r="U881" s="735"/>
      <c r="V881" s="736"/>
      <c r="W881" s="735"/>
      <c r="X881" s="735"/>
      <c r="Y881" s="735"/>
      <c r="Z881" s="735"/>
      <c r="AA881" s="735"/>
      <c r="AB881" s="736"/>
      <c r="AC881" s="735"/>
      <c r="AD881" s="735"/>
      <c r="AE881" s="735"/>
      <c r="AF881" s="735"/>
      <c r="AG881" s="735"/>
      <c r="AH881" s="992"/>
      <c r="AI881" s="993" t="b">
        <f t="shared" si="61"/>
        <v>0</v>
      </c>
      <c r="AJ881" s="735"/>
      <c r="AK881" s="992"/>
      <c r="AL881" s="993" t="b">
        <f t="shared" si="62"/>
        <v>0</v>
      </c>
      <c r="AM881" s="989"/>
      <c r="AN881" s="989"/>
      <c r="AO881" s="989"/>
      <c r="AP881" s="994"/>
      <c r="AQ881" s="993" t="b">
        <f t="shared" si="63"/>
        <v>0</v>
      </c>
      <c r="AR881" s="989"/>
      <c r="AS881" s="989"/>
      <c r="AT881" s="735"/>
      <c r="AU881" s="992"/>
      <c r="AV881" s="993" t="b">
        <f t="shared" si="64"/>
        <v>0</v>
      </c>
      <c r="AW881" s="989"/>
      <c r="AX881" s="989"/>
      <c r="AY881" s="989"/>
      <c r="AZ881" s="735"/>
      <c r="BA881" s="735"/>
      <c r="BB881" s="735"/>
      <c r="BC881" s="735"/>
      <c r="BD881" s="735"/>
      <c r="BE881" s="735"/>
      <c r="BF881" s="995"/>
      <c r="BG881" s="996">
        <f ca="1" t="shared" si="65"/>
        <v>31550</v>
      </c>
      <c r="BH881" s="735"/>
      <c r="BI881" s="735"/>
      <c r="BJ881" s="735"/>
      <c r="BK881" s="864"/>
      <c r="BL881" s="1"/>
      <c r="BM881" s="1"/>
      <c r="BN881" s="1"/>
      <c r="BO881" s="1"/>
    </row>
    <row r="882" customHeight="1" spans="1:67">
      <c r="A882" s="985"/>
      <c r="B882" s="735"/>
      <c r="C882" s="983"/>
      <c r="D882" s="864"/>
      <c r="E882" s="735"/>
      <c r="F882" s="737"/>
      <c r="G882" s="736"/>
      <c r="H882" s="736"/>
      <c r="I882" s="986"/>
      <c r="J882" s="736"/>
      <c r="K882" s="734"/>
      <c r="L882" s="986"/>
      <c r="M882" s="736"/>
      <c r="N882" s="987"/>
      <c r="O882" s="771"/>
      <c r="P882" s="984"/>
      <c r="Q882" s="989"/>
      <c r="R882" s="990"/>
      <c r="S882" s="991"/>
      <c r="T882" s="772"/>
      <c r="U882" s="735"/>
      <c r="V882" s="736"/>
      <c r="W882" s="735"/>
      <c r="X882" s="735"/>
      <c r="Y882" s="735"/>
      <c r="Z882" s="735"/>
      <c r="AA882" s="735"/>
      <c r="AB882" s="736"/>
      <c r="AC882" s="735"/>
      <c r="AD882" s="735"/>
      <c r="AE882" s="735"/>
      <c r="AF882" s="735"/>
      <c r="AG882" s="735"/>
      <c r="AH882" s="992"/>
      <c r="AI882" s="993" t="b">
        <f t="shared" si="61"/>
        <v>0</v>
      </c>
      <c r="AJ882" s="735"/>
      <c r="AK882" s="992"/>
      <c r="AL882" s="993" t="b">
        <f t="shared" si="62"/>
        <v>0</v>
      </c>
      <c r="AM882" s="989"/>
      <c r="AN882" s="989"/>
      <c r="AO882" s="989"/>
      <c r="AP882" s="994"/>
      <c r="AQ882" s="993" t="b">
        <f t="shared" si="63"/>
        <v>0</v>
      </c>
      <c r="AR882" s="989"/>
      <c r="AS882" s="989"/>
      <c r="AT882" s="735"/>
      <c r="AU882" s="992"/>
      <c r="AV882" s="993" t="b">
        <f t="shared" si="64"/>
        <v>0</v>
      </c>
      <c r="AW882" s="989"/>
      <c r="AX882" s="989"/>
      <c r="AY882" s="989"/>
      <c r="AZ882" s="735"/>
      <c r="BA882" s="735"/>
      <c r="BB882" s="735"/>
      <c r="BC882" s="735"/>
      <c r="BD882" s="735"/>
      <c r="BE882" s="735"/>
      <c r="BF882" s="995"/>
      <c r="BG882" s="996">
        <f ca="1" t="shared" si="65"/>
        <v>31550</v>
      </c>
      <c r="BH882" s="735"/>
      <c r="BI882" s="735"/>
      <c r="BJ882" s="735"/>
      <c r="BK882" s="864"/>
      <c r="BL882" s="1"/>
      <c r="BM882" s="1"/>
      <c r="BN882" s="1"/>
      <c r="BO882" s="1"/>
    </row>
    <row r="883" customHeight="1" spans="1:67">
      <c r="A883" s="734"/>
      <c r="B883" s="735"/>
      <c r="C883" s="983"/>
      <c r="D883" s="864"/>
      <c r="E883" s="735"/>
      <c r="F883" s="737"/>
      <c r="G883" s="736"/>
      <c r="H883" s="736"/>
      <c r="I883" s="986"/>
      <c r="J883" s="736"/>
      <c r="K883" s="734"/>
      <c r="L883" s="986"/>
      <c r="M883" s="736"/>
      <c r="N883" s="987"/>
      <c r="O883" s="771"/>
      <c r="P883" s="984"/>
      <c r="Q883" s="989"/>
      <c r="R883" s="990"/>
      <c r="S883" s="991"/>
      <c r="T883" s="772"/>
      <c r="U883" s="735"/>
      <c r="V883" s="736"/>
      <c r="W883" s="735"/>
      <c r="X883" s="735"/>
      <c r="Y883" s="735"/>
      <c r="Z883" s="735"/>
      <c r="AA883" s="735"/>
      <c r="AB883" s="736"/>
      <c r="AC883" s="735"/>
      <c r="AD883" s="735"/>
      <c r="AE883" s="735"/>
      <c r="AF883" s="735"/>
      <c r="AG883" s="735"/>
      <c r="AH883" s="992"/>
      <c r="AI883" s="993" t="b">
        <f t="shared" si="61"/>
        <v>0</v>
      </c>
      <c r="AJ883" s="735"/>
      <c r="AK883" s="992"/>
      <c r="AL883" s="993" t="b">
        <f t="shared" si="62"/>
        <v>0</v>
      </c>
      <c r="AM883" s="989"/>
      <c r="AN883" s="989"/>
      <c r="AO883" s="989"/>
      <c r="AP883" s="994"/>
      <c r="AQ883" s="993" t="b">
        <f t="shared" si="63"/>
        <v>0</v>
      </c>
      <c r="AR883" s="989"/>
      <c r="AS883" s="989"/>
      <c r="AT883" s="735"/>
      <c r="AU883" s="992"/>
      <c r="AV883" s="993" t="b">
        <f t="shared" si="64"/>
        <v>0</v>
      </c>
      <c r="AW883" s="989"/>
      <c r="AX883" s="989"/>
      <c r="AY883" s="989"/>
      <c r="AZ883" s="735"/>
      <c r="BA883" s="735"/>
      <c r="BB883" s="735"/>
      <c r="BC883" s="735"/>
      <c r="BD883" s="735"/>
      <c r="BE883" s="735"/>
      <c r="BF883" s="995"/>
      <c r="BG883" s="996">
        <f ca="1" t="shared" si="65"/>
        <v>31550</v>
      </c>
      <c r="BH883" s="735"/>
      <c r="BI883" s="735"/>
      <c r="BJ883" s="735"/>
      <c r="BK883" s="864"/>
      <c r="BL883" s="1"/>
      <c r="BM883" s="1"/>
      <c r="BN883" s="1"/>
      <c r="BO883" s="1"/>
    </row>
    <row r="884" customHeight="1" spans="1:67">
      <c r="A884" s="985"/>
      <c r="B884" s="735"/>
      <c r="C884" s="983"/>
      <c r="D884" s="864"/>
      <c r="E884" s="735"/>
      <c r="F884" s="737"/>
      <c r="G884" s="736"/>
      <c r="H884" s="736"/>
      <c r="I884" s="986"/>
      <c r="J884" s="736"/>
      <c r="K884" s="734"/>
      <c r="L884" s="986"/>
      <c r="M884" s="736"/>
      <c r="N884" s="987"/>
      <c r="O884" s="771"/>
      <c r="P884" s="984"/>
      <c r="Q884" s="989"/>
      <c r="R884" s="990"/>
      <c r="S884" s="991"/>
      <c r="T884" s="772"/>
      <c r="U884" s="735"/>
      <c r="V884" s="736"/>
      <c r="W884" s="735"/>
      <c r="X884" s="735"/>
      <c r="Y884" s="735"/>
      <c r="Z884" s="735"/>
      <c r="AA884" s="735"/>
      <c r="AB884" s="736"/>
      <c r="AC884" s="735"/>
      <c r="AD884" s="735"/>
      <c r="AE884" s="735"/>
      <c r="AF884" s="735"/>
      <c r="AG884" s="735"/>
      <c r="AH884" s="992"/>
      <c r="AI884" s="993" t="b">
        <f t="shared" si="61"/>
        <v>0</v>
      </c>
      <c r="AJ884" s="735"/>
      <c r="AK884" s="992"/>
      <c r="AL884" s="993" t="b">
        <f t="shared" si="62"/>
        <v>0</v>
      </c>
      <c r="AM884" s="989"/>
      <c r="AN884" s="989"/>
      <c r="AO884" s="989"/>
      <c r="AP884" s="994"/>
      <c r="AQ884" s="993" t="b">
        <f t="shared" si="63"/>
        <v>0</v>
      </c>
      <c r="AR884" s="989"/>
      <c r="AS884" s="989"/>
      <c r="AT884" s="735"/>
      <c r="AU884" s="992"/>
      <c r="AV884" s="993" t="b">
        <f t="shared" si="64"/>
        <v>0</v>
      </c>
      <c r="AW884" s="989"/>
      <c r="AX884" s="989"/>
      <c r="AY884" s="989"/>
      <c r="AZ884" s="735"/>
      <c r="BA884" s="735"/>
      <c r="BB884" s="735"/>
      <c r="BC884" s="735"/>
      <c r="BD884" s="735"/>
      <c r="BE884" s="735"/>
      <c r="BF884" s="995"/>
      <c r="BG884" s="996">
        <f ca="1" t="shared" si="65"/>
        <v>31550</v>
      </c>
      <c r="BH884" s="735"/>
      <c r="BI884" s="735"/>
      <c r="BJ884" s="735"/>
      <c r="BK884" s="864"/>
      <c r="BL884" s="1"/>
      <c r="BM884" s="1"/>
      <c r="BN884" s="1"/>
      <c r="BO884" s="1"/>
    </row>
    <row r="885" customHeight="1" spans="1:67">
      <c r="A885" s="985"/>
      <c r="B885" s="735"/>
      <c r="C885" s="983"/>
      <c r="D885" s="864"/>
      <c r="E885" s="735"/>
      <c r="F885" s="737"/>
      <c r="G885" s="736"/>
      <c r="H885" s="736"/>
      <c r="I885" s="986"/>
      <c r="J885" s="736"/>
      <c r="K885" s="734"/>
      <c r="L885" s="986"/>
      <c r="M885" s="736"/>
      <c r="N885" s="987"/>
      <c r="O885" s="771"/>
      <c r="P885" s="984"/>
      <c r="Q885" s="989"/>
      <c r="R885" s="990"/>
      <c r="S885" s="991"/>
      <c r="T885" s="772"/>
      <c r="U885" s="735"/>
      <c r="V885" s="736"/>
      <c r="W885" s="735"/>
      <c r="X885" s="735"/>
      <c r="Y885" s="735"/>
      <c r="Z885" s="735"/>
      <c r="AA885" s="735"/>
      <c r="AB885" s="736"/>
      <c r="AC885" s="735"/>
      <c r="AD885" s="735"/>
      <c r="AE885" s="735"/>
      <c r="AF885" s="735"/>
      <c r="AG885" s="735"/>
      <c r="AH885" s="992"/>
      <c r="AI885" s="993" t="b">
        <f t="shared" si="61"/>
        <v>0</v>
      </c>
      <c r="AJ885" s="735"/>
      <c r="AK885" s="992"/>
      <c r="AL885" s="993" t="b">
        <f t="shared" si="62"/>
        <v>0</v>
      </c>
      <c r="AM885" s="989"/>
      <c r="AN885" s="989"/>
      <c r="AO885" s="989"/>
      <c r="AP885" s="994"/>
      <c r="AQ885" s="993" t="b">
        <f t="shared" si="63"/>
        <v>0</v>
      </c>
      <c r="AR885" s="989"/>
      <c r="AS885" s="989"/>
      <c r="AT885" s="735"/>
      <c r="AU885" s="992"/>
      <c r="AV885" s="993" t="b">
        <f t="shared" si="64"/>
        <v>0</v>
      </c>
      <c r="AW885" s="989"/>
      <c r="AX885" s="989"/>
      <c r="AY885" s="989"/>
      <c r="AZ885" s="735"/>
      <c r="BA885" s="735"/>
      <c r="BB885" s="735"/>
      <c r="BC885" s="735"/>
      <c r="BD885" s="735"/>
      <c r="BE885" s="735"/>
      <c r="BF885" s="995"/>
      <c r="BG885" s="996">
        <f ca="1" t="shared" si="65"/>
        <v>31550</v>
      </c>
      <c r="BH885" s="735"/>
      <c r="BI885" s="735"/>
      <c r="BJ885" s="735"/>
      <c r="BK885" s="864"/>
      <c r="BL885" s="1"/>
      <c r="BM885" s="1"/>
      <c r="BN885" s="1"/>
      <c r="BO885" s="1"/>
    </row>
    <row r="886" customHeight="1" spans="1:67">
      <c r="A886" s="734"/>
      <c r="B886" s="735"/>
      <c r="C886" s="983"/>
      <c r="D886" s="864"/>
      <c r="E886" s="735"/>
      <c r="F886" s="737"/>
      <c r="G886" s="736"/>
      <c r="H886" s="736"/>
      <c r="I886" s="986"/>
      <c r="J886" s="736"/>
      <c r="K886" s="734"/>
      <c r="L886" s="986"/>
      <c r="M886" s="736"/>
      <c r="N886" s="987"/>
      <c r="O886" s="771"/>
      <c r="P886" s="984"/>
      <c r="Q886" s="989"/>
      <c r="R886" s="990"/>
      <c r="S886" s="991"/>
      <c r="T886" s="772"/>
      <c r="U886" s="735"/>
      <c r="V886" s="736"/>
      <c r="W886" s="735"/>
      <c r="X886" s="735"/>
      <c r="Y886" s="735"/>
      <c r="Z886" s="735"/>
      <c r="AA886" s="735"/>
      <c r="AB886" s="736"/>
      <c r="AC886" s="735"/>
      <c r="AD886" s="735"/>
      <c r="AE886" s="735"/>
      <c r="AF886" s="735"/>
      <c r="AG886" s="735"/>
      <c r="AH886" s="992"/>
      <c r="AI886" s="993" t="b">
        <f t="shared" si="61"/>
        <v>0</v>
      </c>
      <c r="AJ886" s="735"/>
      <c r="AK886" s="992"/>
      <c r="AL886" s="993" t="b">
        <f t="shared" si="62"/>
        <v>0</v>
      </c>
      <c r="AM886" s="989"/>
      <c r="AN886" s="989"/>
      <c r="AO886" s="989"/>
      <c r="AP886" s="994"/>
      <c r="AQ886" s="993" t="b">
        <f t="shared" si="63"/>
        <v>0</v>
      </c>
      <c r="AR886" s="989"/>
      <c r="AS886" s="989"/>
      <c r="AT886" s="735"/>
      <c r="AU886" s="992"/>
      <c r="AV886" s="993" t="b">
        <f t="shared" si="64"/>
        <v>0</v>
      </c>
      <c r="AW886" s="989"/>
      <c r="AX886" s="989"/>
      <c r="AY886" s="989"/>
      <c r="AZ886" s="735"/>
      <c r="BA886" s="735"/>
      <c r="BB886" s="735"/>
      <c r="BC886" s="735"/>
      <c r="BD886" s="735"/>
      <c r="BE886" s="735"/>
      <c r="BF886" s="995"/>
      <c r="BG886" s="996">
        <f ca="1" t="shared" si="65"/>
        <v>31550</v>
      </c>
      <c r="BH886" s="735"/>
      <c r="BI886" s="735"/>
      <c r="BJ886" s="735"/>
      <c r="BK886" s="864"/>
      <c r="BL886" s="1"/>
      <c r="BM886" s="1"/>
      <c r="BN886" s="1"/>
      <c r="BO886" s="1"/>
    </row>
    <row r="887" customHeight="1" spans="1:67">
      <c r="A887" s="985"/>
      <c r="B887" s="735"/>
      <c r="C887" s="983"/>
      <c r="D887" s="864"/>
      <c r="E887" s="735"/>
      <c r="F887" s="737"/>
      <c r="G887" s="736"/>
      <c r="H887" s="736"/>
      <c r="I887" s="986"/>
      <c r="J887" s="736"/>
      <c r="K887" s="734"/>
      <c r="L887" s="986"/>
      <c r="M887" s="736"/>
      <c r="N887" s="987"/>
      <c r="O887" s="771"/>
      <c r="P887" s="984"/>
      <c r="Q887" s="989"/>
      <c r="R887" s="990"/>
      <c r="S887" s="991"/>
      <c r="T887" s="772"/>
      <c r="U887" s="735"/>
      <c r="V887" s="736"/>
      <c r="W887" s="735"/>
      <c r="X887" s="735"/>
      <c r="Y887" s="735"/>
      <c r="Z887" s="735"/>
      <c r="AA887" s="735"/>
      <c r="AB887" s="736"/>
      <c r="AC887" s="735"/>
      <c r="AD887" s="735"/>
      <c r="AE887" s="735"/>
      <c r="AF887" s="735"/>
      <c r="AG887" s="735"/>
      <c r="AH887" s="992"/>
      <c r="AI887" s="993" t="b">
        <f t="shared" si="61"/>
        <v>0</v>
      </c>
      <c r="AJ887" s="735"/>
      <c r="AK887" s="992"/>
      <c r="AL887" s="993" t="b">
        <f t="shared" si="62"/>
        <v>0</v>
      </c>
      <c r="AM887" s="989"/>
      <c r="AN887" s="989"/>
      <c r="AO887" s="989"/>
      <c r="AP887" s="994"/>
      <c r="AQ887" s="993" t="b">
        <f t="shared" si="63"/>
        <v>0</v>
      </c>
      <c r="AR887" s="989"/>
      <c r="AS887" s="989"/>
      <c r="AT887" s="735"/>
      <c r="AU887" s="992"/>
      <c r="AV887" s="993" t="b">
        <f t="shared" si="64"/>
        <v>0</v>
      </c>
      <c r="AW887" s="989"/>
      <c r="AX887" s="989"/>
      <c r="AY887" s="989"/>
      <c r="AZ887" s="735"/>
      <c r="BA887" s="735"/>
      <c r="BB887" s="735"/>
      <c r="BC887" s="735"/>
      <c r="BD887" s="735"/>
      <c r="BE887" s="735"/>
      <c r="BF887" s="995"/>
      <c r="BG887" s="996">
        <f ca="1" t="shared" si="65"/>
        <v>31550</v>
      </c>
      <c r="BH887" s="735"/>
      <c r="BI887" s="735"/>
      <c r="BJ887" s="735"/>
      <c r="BK887" s="864"/>
      <c r="BL887" s="1"/>
      <c r="BM887" s="1"/>
      <c r="BN887" s="1"/>
      <c r="BO887" s="1"/>
    </row>
    <row r="888" customHeight="1" spans="1:67">
      <c r="A888" s="985"/>
      <c r="B888" s="735"/>
      <c r="C888" s="983"/>
      <c r="D888" s="864"/>
      <c r="E888" s="735"/>
      <c r="F888" s="737"/>
      <c r="G888" s="736"/>
      <c r="H888" s="736"/>
      <c r="I888" s="986"/>
      <c r="J888" s="736"/>
      <c r="K888" s="734"/>
      <c r="L888" s="986"/>
      <c r="M888" s="736"/>
      <c r="N888" s="987"/>
      <c r="O888" s="771"/>
      <c r="P888" s="984"/>
      <c r="Q888" s="989"/>
      <c r="R888" s="990"/>
      <c r="S888" s="991"/>
      <c r="T888" s="772"/>
      <c r="U888" s="735"/>
      <c r="V888" s="736"/>
      <c r="W888" s="735"/>
      <c r="X888" s="735"/>
      <c r="Y888" s="735"/>
      <c r="Z888" s="735"/>
      <c r="AA888" s="735"/>
      <c r="AB888" s="736"/>
      <c r="AC888" s="735"/>
      <c r="AD888" s="735"/>
      <c r="AE888" s="735"/>
      <c r="AF888" s="735"/>
      <c r="AG888" s="735"/>
      <c r="AH888" s="992"/>
      <c r="AI888" s="993" t="b">
        <f t="shared" si="61"/>
        <v>0</v>
      </c>
      <c r="AJ888" s="735"/>
      <c r="AK888" s="992"/>
      <c r="AL888" s="993" t="b">
        <f t="shared" si="62"/>
        <v>0</v>
      </c>
      <c r="AM888" s="989"/>
      <c r="AN888" s="989"/>
      <c r="AO888" s="989"/>
      <c r="AP888" s="994"/>
      <c r="AQ888" s="993" t="b">
        <f t="shared" si="63"/>
        <v>0</v>
      </c>
      <c r="AR888" s="989"/>
      <c r="AS888" s="989"/>
      <c r="AT888" s="735"/>
      <c r="AU888" s="992"/>
      <c r="AV888" s="993" t="b">
        <f t="shared" si="64"/>
        <v>0</v>
      </c>
      <c r="AW888" s="989"/>
      <c r="AX888" s="989"/>
      <c r="AY888" s="989"/>
      <c r="AZ888" s="735"/>
      <c r="BA888" s="735"/>
      <c r="BB888" s="735"/>
      <c r="BC888" s="735"/>
      <c r="BD888" s="735"/>
      <c r="BE888" s="735"/>
      <c r="BF888" s="995"/>
      <c r="BG888" s="996">
        <f ca="1" t="shared" si="65"/>
        <v>31550</v>
      </c>
      <c r="BH888" s="735"/>
      <c r="BI888" s="735"/>
      <c r="BJ888" s="735"/>
      <c r="BK888" s="864"/>
      <c r="BL888" s="1"/>
      <c r="BM888" s="1"/>
      <c r="BN888" s="1"/>
      <c r="BO888" s="1"/>
    </row>
    <row r="889" customHeight="1" spans="1:67">
      <c r="A889" s="734"/>
      <c r="B889" s="735"/>
      <c r="C889" s="983"/>
      <c r="D889" s="864"/>
      <c r="E889" s="735"/>
      <c r="F889" s="737"/>
      <c r="G889" s="736"/>
      <c r="H889" s="736"/>
      <c r="I889" s="986"/>
      <c r="J889" s="736"/>
      <c r="K889" s="734"/>
      <c r="L889" s="986"/>
      <c r="M889" s="736"/>
      <c r="N889" s="987"/>
      <c r="O889" s="771"/>
      <c r="P889" s="984"/>
      <c r="Q889" s="989"/>
      <c r="R889" s="990"/>
      <c r="S889" s="991"/>
      <c r="T889" s="772"/>
      <c r="U889" s="735"/>
      <c r="V889" s="736"/>
      <c r="W889" s="735"/>
      <c r="X889" s="735"/>
      <c r="Y889" s="735"/>
      <c r="Z889" s="735"/>
      <c r="AA889" s="735"/>
      <c r="AB889" s="736"/>
      <c r="AC889" s="735"/>
      <c r="AD889" s="735"/>
      <c r="AE889" s="735"/>
      <c r="AF889" s="735"/>
      <c r="AG889" s="735"/>
      <c r="AH889" s="992"/>
      <c r="AI889" s="993" t="b">
        <f t="shared" si="61"/>
        <v>0</v>
      </c>
      <c r="AJ889" s="735"/>
      <c r="AK889" s="992"/>
      <c r="AL889" s="993" t="b">
        <f t="shared" si="62"/>
        <v>0</v>
      </c>
      <c r="AM889" s="989"/>
      <c r="AN889" s="989"/>
      <c r="AO889" s="989"/>
      <c r="AP889" s="994"/>
      <c r="AQ889" s="993" t="b">
        <f t="shared" si="63"/>
        <v>0</v>
      </c>
      <c r="AR889" s="989"/>
      <c r="AS889" s="989"/>
      <c r="AT889" s="735"/>
      <c r="AU889" s="992"/>
      <c r="AV889" s="993" t="b">
        <f t="shared" si="64"/>
        <v>0</v>
      </c>
      <c r="AW889" s="989"/>
      <c r="AX889" s="989"/>
      <c r="AY889" s="989"/>
      <c r="AZ889" s="735"/>
      <c r="BA889" s="735"/>
      <c r="BB889" s="735"/>
      <c r="BC889" s="735"/>
      <c r="BD889" s="735"/>
      <c r="BE889" s="735"/>
      <c r="BF889" s="995"/>
      <c r="BG889" s="996">
        <f ca="1" t="shared" si="65"/>
        <v>31550</v>
      </c>
      <c r="BH889" s="735"/>
      <c r="BI889" s="735"/>
      <c r="BJ889" s="735"/>
      <c r="BK889" s="864"/>
      <c r="BL889" s="1"/>
      <c r="BM889" s="1"/>
      <c r="BN889" s="1"/>
      <c r="BO889" s="1"/>
    </row>
    <row r="890" customHeight="1" spans="1:67">
      <c r="A890" s="985"/>
      <c r="B890" s="735"/>
      <c r="C890" s="983"/>
      <c r="D890" s="864"/>
      <c r="E890" s="735"/>
      <c r="F890" s="737"/>
      <c r="G890" s="736"/>
      <c r="H890" s="736"/>
      <c r="I890" s="986"/>
      <c r="J890" s="736"/>
      <c r="K890" s="734"/>
      <c r="L890" s="986"/>
      <c r="M890" s="736"/>
      <c r="N890" s="987"/>
      <c r="O890" s="771"/>
      <c r="P890" s="984"/>
      <c r="Q890" s="989"/>
      <c r="R890" s="990"/>
      <c r="S890" s="991"/>
      <c r="T890" s="772"/>
      <c r="U890" s="735"/>
      <c r="V890" s="736"/>
      <c r="W890" s="735"/>
      <c r="X890" s="735"/>
      <c r="Y890" s="735"/>
      <c r="Z890" s="735"/>
      <c r="AA890" s="735"/>
      <c r="AB890" s="736"/>
      <c r="AC890" s="735"/>
      <c r="AD890" s="735"/>
      <c r="AE890" s="735"/>
      <c r="AF890" s="735"/>
      <c r="AG890" s="735"/>
      <c r="AH890" s="992"/>
      <c r="AI890" s="993" t="b">
        <f t="shared" si="61"/>
        <v>0</v>
      </c>
      <c r="AJ890" s="735"/>
      <c r="AK890" s="992"/>
      <c r="AL890" s="993" t="b">
        <f t="shared" si="62"/>
        <v>0</v>
      </c>
      <c r="AM890" s="989"/>
      <c r="AN890" s="989"/>
      <c r="AO890" s="989"/>
      <c r="AP890" s="994"/>
      <c r="AQ890" s="993" t="b">
        <f t="shared" si="63"/>
        <v>0</v>
      </c>
      <c r="AR890" s="989"/>
      <c r="AS890" s="989"/>
      <c r="AT890" s="735"/>
      <c r="AU890" s="992"/>
      <c r="AV890" s="993" t="b">
        <f t="shared" si="64"/>
        <v>0</v>
      </c>
      <c r="AW890" s="989"/>
      <c r="AX890" s="989"/>
      <c r="AY890" s="989"/>
      <c r="AZ890" s="735"/>
      <c r="BA890" s="735"/>
      <c r="BB890" s="735"/>
      <c r="BC890" s="735"/>
      <c r="BD890" s="735"/>
      <c r="BE890" s="735"/>
      <c r="BF890" s="995"/>
      <c r="BG890" s="996">
        <f ca="1" t="shared" si="65"/>
        <v>31550</v>
      </c>
      <c r="BH890" s="735"/>
      <c r="BI890" s="735"/>
      <c r="BJ890" s="735"/>
      <c r="BK890" s="864"/>
      <c r="BL890" s="1"/>
      <c r="BM890" s="1"/>
      <c r="BN890" s="1"/>
      <c r="BO890" s="1"/>
    </row>
    <row r="891" customHeight="1" spans="1:67">
      <c r="A891" s="985"/>
      <c r="B891" s="735"/>
      <c r="C891" s="983"/>
      <c r="D891" s="864"/>
      <c r="E891" s="735"/>
      <c r="F891" s="737"/>
      <c r="G891" s="736"/>
      <c r="H891" s="736"/>
      <c r="I891" s="986"/>
      <c r="J891" s="736"/>
      <c r="K891" s="734"/>
      <c r="L891" s="986"/>
      <c r="M891" s="736"/>
      <c r="N891" s="987"/>
      <c r="O891" s="771"/>
      <c r="P891" s="984"/>
      <c r="Q891" s="989"/>
      <c r="R891" s="990"/>
      <c r="S891" s="991"/>
      <c r="T891" s="772"/>
      <c r="U891" s="735"/>
      <c r="V891" s="736"/>
      <c r="W891" s="735"/>
      <c r="X891" s="735"/>
      <c r="Y891" s="735"/>
      <c r="Z891" s="735"/>
      <c r="AA891" s="735"/>
      <c r="AB891" s="736"/>
      <c r="AC891" s="735"/>
      <c r="AD891" s="735"/>
      <c r="AE891" s="735"/>
      <c r="AF891" s="735"/>
      <c r="AG891" s="735"/>
      <c r="AH891" s="992"/>
      <c r="AI891" s="993" t="b">
        <f t="shared" si="61"/>
        <v>0</v>
      </c>
      <c r="AJ891" s="735"/>
      <c r="AK891" s="992"/>
      <c r="AL891" s="993" t="b">
        <f t="shared" si="62"/>
        <v>0</v>
      </c>
      <c r="AM891" s="989"/>
      <c r="AN891" s="989"/>
      <c r="AO891" s="989"/>
      <c r="AP891" s="994"/>
      <c r="AQ891" s="993" t="b">
        <f t="shared" si="63"/>
        <v>0</v>
      </c>
      <c r="AR891" s="989"/>
      <c r="AS891" s="989"/>
      <c r="AT891" s="735"/>
      <c r="AU891" s="992"/>
      <c r="AV891" s="993" t="b">
        <f t="shared" si="64"/>
        <v>0</v>
      </c>
      <c r="AW891" s="989"/>
      <c r="AX891" s="989"/>
      <c r="AY891" s="989"/>
      <c r="AZ891" s="735"/>
      <c r="BA891" s="735"/>
      <c r="BB891" s="735"/>
      <c r="BC891" s="735"/>
      <c r="BD891" s="735"/>
      <c r="BE891" s="735"/>
      <c r="BF891" s="995"/>
      <c r="BG891" s="996">
        <f ca="1" t="shared" si="65"/>
        <v>31550</v>
      </c>
      <c r="BH891" s="735"/>
      <c r="BI891" s="735"/>
      <c r="BJ891" s="735"/>
      <c r="BK891" s="864"/>
      <c r="BL891" s="1"/>
      <c r="BM891" s="1"/>
      <c r="BN891" s="1"/>
      <c r="BO891" s="1"/>
    </row>
    <row r="892" customHeight="1" spans="1:67">
      <c r="A892" s="734"/>
      <c r="B892" s="735"/>
      <c r="C892" s="983"/>
      <c r="D892" s="864"/>
      <c r="E892" s="735"/>
      <c r="F892" s="737"/>
      <c r="G892" s="736"/>
      <c r="H892" s="736"/>
      <c r="I892" s="986"/>
      <c r="J892" s="736"/>
      <c r="K892" s="734"/>
      <c r="L892" s="986"/>
      <c r="M892" s="736"/>
      <c r="N892" s="987"/>
      <c r="O892" s="771"/>
      <c r="P892" s="984"/>
      <c r="Q892" s="989"/>
      <c r="R892" s="990"/>
      <c r="S892" s="991"/>
      <c r="T892" s="772"/>
      <c r="U892" s="735"/>
      <c r="V892" s="736"/>
      <c r="W892" s="735"/>
      <c r="X892" s="735"/>
      <c r="Y892" s="735"/>
      <c r="Z892" s="735"/>
      <c r="AA892" s="735"/>
      <c r="AB892" s="736"/>
      <c r="AC892" s="735"/>
      <c r="AD892" s="735"/>
      <c r="AE892" s="735"/>
      <c r="AF892" s="735"/>
      <c r="AG892" s="735"/>
      <c r="AH892" s="992"/>
      <c r="AI892" s="993" t="b">
        <f t="shared" si="61"/>
        <v>0</v>
      </c>
      <c r="AJ892" s="735"/>
      <c r="AK892" s="992"/>
      <c r="AL892" s="993" t="b">
        <f t="shared" si="62"/>
        <v>0</v>
      </c>
      <c r="AM892" s="989"/>
      <c r="AN892" s="989"/>
      <c r="AO892" s="989"/>
      <c r="AP892" s="994"/>
      <c r="AQ892" s="993" t="b">
        <f t="shared" si="63"/>
        <v>0</v>
      </c>
      <c r="AR892" s="989"/>
      <c r="AS892" s="989"/>
      <c r="AT892" s="735"/>
      <c r="AU892" s="992"/>
      <c r="AV892" s="993" t="b">
        <f t="shared" si="64"/>
        <v>0</v>
      </c>
      <c r="AW892" s="989"/>
      <c r="AX892" s="989"/>
      <c r="AY892" s="989"/>
      <c r="AZ892" s="735"/>
      <c r="BA892" s="735"/>
      <c r="BB892" s="735"/>
      <c r="BC892" s="735"/>
      <c r="BD892" s="735"/>
      <c r="BE892" s="735"/>
      <c r="BF892" s="995"/>
      <c r="BG892" s="996">
        <f ca="1" t="shared" si="65"/>
        <v>31550</v>
      </c>
      <c r="BH892" s="735"/>
      <c r="BI892" s="735"/>
      <c r="BJ892" s="735"/>
      <c r="BK892" s="864"/>
      <c r="BL892" s="1"/>
      <c r="BM892" s="1"/>
      <c r="BN892" s="1"/>
      <c r="BO892" s="1"/>
    </row>
    <row r="893" customHeight="1" spans="1:67">
      <c r="A893" s="985"/>
      <c r="B893" s="735"/>
      <c r="C893" s="983"/>
      <c r="D893" s="864"/>
      <c r="E893" s="735"/>
      <c r="F893" s="737"/>
      <c r="G893" s="736"/>
      <c r="H893" s="736"/>
      <c r="I893" s="986"/>
      <c r="J893" s="736"/>
      <c r="K893" s="734"/>
      <c r="L893" s="986"/>
      <c r="M893" s="736"/>
      <c r="N893" s="987"/>
      <c r="O893" s="771"/>
      <c r="P893" s="984"/>
      <c r="Q893" s="989"/>
      <c r="R893" s="990"/>
      <c r="S893" s="991"/>
      <c r="T893" s="772"/>
      <c r="U893" s="735"/>
      <c r="V893" s="736"/>
      <c r="W893" s="735"/>
      <c r="X893" s="735"/>
      <c r="Y893" s="735"/>
      <c r="Z893" s="735"/>
      <c r="AA893" s="735"/>
      <c r="AB893" s="736"/>
      <c r="AC893" s="735"/>
      <c r="AD893" s="735"/>
      <c r="AE893" s="735"/>
      <c r="AF893" s="735"/>
      <c r="AG893" s="735"/>
      <c r="AH893" s="992"/>
      <c r="AI893" s="993" t="b">
        <f t="shared" si="61"/>
        <v>0</v>
      </c>
      <c r="AJ893" s="735"/>
      <c r="AK893" s="992"/>
      <c r="AL893" s="993" t="b">
        <f t="shared" si="62"/>
        <v>0</v>
      </c>
      <c r="AM893" s="989"/>
      <c r="AN893" s="989"/>
      <c r="AO893" s="989"/>
      <c r="AP893" s="994"/>
      <c r="AQ893" s="993" t="b">
        <f t="shared" si="63"/>
        <v>0</v>
      </c>
      <c r="AR893" s="989"/>
      <c r="AS893" s="989"/>
      <c r="AT893" s="735"/>
      <c r="AU893" s="992"/>
      <c r="AV893" s="993" t="b">
        <f t="shared" si="64"/>
        <v>0</v>
      </c>
      <c r="AW893" s="989"/>
      <c r="AX893" s="989"/>
      <c r="AY893" s="989"/>
      <c r="AZ893" s="735"/>
      <c r="BA893" s="735"/>
      <c r="BB893" s="735"/>
      <c r="BC893" s="735"/>
      <c r="BD893" s="735"/>
      <c r="BE893" s="735"/>
      <c r="BF893" s="995"/>
      <c r="BG893" s="996">
        <f ca="1" t="shared" si="65"/>
        <v>31550</v>
      </c>
      <c r="BH893" s="735"/>
      <c r="BI893" s="735"/>
      <c r="BJ893" s="735"/>
      <c r="BK893" s="864"/>
      <c r="BL893" s="1"/>
      <c r="BM893" s="1"/>
      <c r="BN893" s="1"/>
      <c r="BO893" s="1"/>
    </row>
    <row r="894" customHeight="1" spans="1:67">
      <c r="A894" s="985"/>
      <c r="B894" s="735"/>
      <c r="C894" s="983"/>
      <c r="D894" s="864"/>
      <c r="E894" s="735"/>
      <c r="F894" s="737"/>
      <c r="G894" s="736"/>
      <c r="H894" s="736"/>
      <c r="I894" s="986"/>
      <c r="J894" s="736"/>
      <c r="K894" s="734"/>
      <c r="L894" s="986"/>
      <c r="M894" s="736"/>
      <c r="N894" s="987"/>
      <c r="O894" s="771"/>
      <c r="P894" s="984"/>
      <c r="Q894" s="989"/>
      <c r="R894" s="990"/>
      <c r="S894" s="991"/>
      <c r="T894" s="772"/>
      <c r="U894" s="735"/>
      <c r="V894" s="736"/>
      <c r="W894" s="735"/>
      <c r="X894" s="735"/>
      <c r="Y894" s="735"/>
      <c r="Z894" s="735"/>
      <c r="AA894" s="735"/>
      <c r="AB894" s="736"/>
      <c r="AC894" s="735"/>
      <c r="AD894" s="735"/>
      <c r="AE894" s="735"/>
      <c r="AF894" s="735"/>
      <c r="AG894" s="735"/>
      <c r="AH894" s="992"/>
      <c r="AI894" s="993" t="b">
        <f t="shared" si="61"/>
        <v>0</v>
      </c>
      <c r="AJ894" s="735"/>
      <c r="AK894" s="992"/>
      <c r="AL894" s="993" t="b">
        <f t="shared" si="62"/>
        <v>0</v>
      </c>
      <c r="AM894" s="989"/>
      <c r="AN894" s="989"/>
      <c r="AO894" s="989"/>
      <c r="AP894" s="994"/>
      <c r="AQ894" s="993" t="b">
        <f t="shared" si="63"/>
        <v>0</v>
      </c>
      <c r="AR894" s="989"/>
      <c r="AS894" s="989"/>
      <c r="AT894" s="735"/>
      <c r="AU894" s="992"/>
      <c r="AV894" s="993" t="b">
        <f t="shared" si="64"/>
        <v>0</v>
      </c>
      <c r="AW894" s="989"/>
      <c r="AX894" s="989"/>
      <c r="AY894" s="989"/>
      <c r="AZ894" s="735"/>
      <c r="BA894" s="735"/>
      <c r="BB894" s="735"/>
      <c r="BC894" s="735"/>
      <c r="BD894" s="735"/>
      <c r="BE894" s="735"/>
      <c r="BF894" s="995"/>
      <c r="BG894" s="996">
        <f ca="1" t="shared" si="65"/>
        <v>31550</v>
      </c>
      <c r="BH894" s="735"/>
      <c r="BI894" s="735"/>
      <c r="BJ894" s="735"/>
      <c r="BK894" s="864"/>
      <c r="BL894" s="1"/>
      <c r="BM894" s="1"/>
      <c r="BN894" s="1"/>
      <c r="BO894" s="1"/>
    </row>
    <row r="895" customHeight="1" spans="1:67">
      <c r="A895" s="734"/>
      <c r="B895" s="735"/>
      <c r="C895" s="983"/>
      <c r="D895" s="864"/>
      <c r="E895" s="735"/>
      <c r="F895" s="737"/>
      <c r="G895" s="736"/>
      <c r="H895" s="736"/>
      <c r="I895" s="986"/>
      <c r="J895" s="736"/>
      <c r="K895" s="734"/>
      <c r="L895" s="986"/>
      <c r="M895" s="736"/>
      <c r="N895" s="987"/>
      <c r="O895" s="771"/>
      <c r="P895" s="984"/>
      <c r="Q895" s="989"/>
      <c r="R895" s="990"/>
      <c r="S895" s="991"/>
      <c r="T895" s="772"/>
      <c r="U895" s="735"/>
      <c r="V895" s="736"/>
      <c r="W895" s="735"/>
      <c r="X895" s="735"/>
      <c r="Y895" s="735"/>
      <c r="Z895" s="735"/>
      <c r="AA895" s="735"/>
      <c r="AB895" s="736"/>
      <c r="AC895" s="735"/>
      <c r="AD895" s="735"/>
      <c r="AE895" s="735"/>
      <c r="AF895" s="735"/>
      <c r="AG895" s="735"/>
      <c r="AH895" s="992"/>
      <c r="AI895" s="993" t="b">
        <f t="shared" si="61"/>
        <v>0</v>
      </c>
      <c r="AJ895" s="735"/>
      <c r="AK895" s="992"/>
      <c r="AL895" s="993" t="b">
        <f t="shared" si="62"/>
        <v>0</v>
      </c>
      <c r="AM895" s="989"/>
      <c r="AN895" s="989"/>
      <c r="AO895" s="989"/>
      <c r="AP895" s="994"/>
      <c r="AQ895" s="993" t="b">
        <f t="shared" si="63"/>
        <v>0</v>
      </c>
      <c r="AR895" s="989"/>
      <c r="AS895" s="989"/>
      <c r="AT895" s="735"/>
      <c r="AU895" s="992"/>
      <c r="AV895" s="993" t="b">
        <f t="shared" si="64"/>
        <v>0</v>
      </c>
      <c r="AW895" s="989"/>
      <c r="AX895" s="989"/>
      <c r="AY895" s="989"/>
      <c r="AZ895" s="735"/>
      <c r="BA895" s="735"/>
      <c r="BB895" s="735"/>
      <c r="BC895" s="735"/>
      <c r="BD895" s="735"/>
      <c r="BE895" s="735"/>
      <c r="BF895" s="995"/>
      <c r="BG895" s="996">
        <f ca="1" t="shared" si="65"/>
        <v>31550</v>
      </c>
      <c r="BH895" s="735"/>
      <c r="BI895" s="735"/>
      <c r="BJ895" s="735"/>
      <c r="BK895" s="864"/>
      <c r="BL895" s="1"/>
      <c r="BM895" s="1"/>
      <c r="BN895" s="1"/>
      <c r="BO895" s="1"/>
    </row>
    <row r="896" customHeight="1" spans="1:67">
      <c r="A896" s="985"/>
      <c r="B896" s="735"/>
      <c r="C896" s="983"/>
      <c r="D896" s="864"/>
      <c r="E896" s="735"/>
      <c r="F896" s="737"/>
      <c r="G896" s="736"/>
      <c r="H896" s="736"/>
      <c r="I896" s="986"/>
      <c r="J896" s="736"/>
      <c r="K896" s="734"/>
      <c r="L896" s="986"/>
      <c r="M896" s="736"/>
      <c r="N896" s="987"/>
      <c r="O896" s="771"/>
      <c r="P896" s="984"/>
      <c r="Q896" s="989"/>
      <c r="R896" s="990"/>
      <c r="S896" s="991"/>
      <c r="T896" s="772"/>
      <c r="U896" s="735"/>
      <c r="V896" s="736"/>
      <c r="W896" s="735"/>
      <c r="X896" s="735"/>
      <c r="Y896" s="735"/>
      <c r="Z896" s="735"/>
      <c r="AA896" s="735"/>
      <c r="AB896" s="736"/>
      <c r="AC896" s="735"/>
      <c r="AD896" s="735"/>
      <c r="AE896" s="735"/>
      <c r="AF896" s="735"/>
      <c r="AG896" s="735"/>
      <c r="AH896" s="992"/>
      <c r="AI896" s="993" t="b">
        <f t="shared" si="61"/>
        <v>0</v>
      </c>
      <c r="AJ896" s="735"/>
      <c r="AK896" s="992"/>
      <c r="AL896" s="993" t="b">
        <f t="shared" si="62"/>
        <v>0</v>
      </c>
      <c r="AM896" s="989"/>
      <c r="AN896" s="989"/>
      <c r="AO896" s="989"/>
      <c r="AP896" s="994"/>
      <c r="AQ896" s="993" t="b">
        <f t="shared" si="63"/>
        <v>0</v>
      </c>
      <c r="AR896" s="989"/>
      <c r="AS896" s="989"/>
      <c r="AT896" s="735"/>
      <c r="AU896" s="992"/>
      <c r="AV896" s="993" t="b">
        <f t="shared" si="64"/>
        <v>0</v>
      </c>
      <c r="AW896" s="989"/>
      <c r="AX896" s="989"/>
      <c r="AY896" s="989"/>
      <c r="AZ896" s="735"/>
      <c r="BA896" s="735"/>
      <c r="BB896" s="735"/>
      <c r="BC896" s="735"/>
      <c r="BD896" s="735"/>
      <c r="BE896" s="735"/>
      <c r="BF896" s="995"/>
      <c r="BG896" s="996">
        <f ca="1" t="shared" si="65"/>
        <v>31550</v>
      </c>
      <c r="BH896" s="735"/>
      <c r="BI896" s="735"/>
      <c r="BJ896" s="735"/>
      <c r="BK896" s="864"/>
      <c r="BL896" s="1"/>
      <c r="BM896" s="1"/>
      <c r="BN896" s="1"/>
      <c r="BO896" s="1"/>
    </row>
    <row r="897" customHeight="1" spans="1:67">
      <c r="A897" s="985"/>
      <c r="B897" s="735"/>
      <c r="C897" s="983"/>
      <c r="D897" s="864"/>
      <c r="E897" s="735"/>
      <c r="F897" s="737"/>
      <c r="G897" s="736"/>
      <c r="H897" s="736"/>
      <c r="I897" s="986"/>
      <c r="J897" s="736"/>
      <c r="K897" s="734"/>
      <c r="L897" s="986"/>
      <c r="M897" s="736"/>
      <c r="N897" s="987"/>
      <c r="O897" s="771"/>
      <c r="P897" s="984"/>
      <c r="Q897" s="989"/>
      <c r="R897" s="990"/>
      <c r="S897" s="991"/>
      <c r="T897" s="772"/>
      <c r="U897" s="735"/>
      <c r="V897" s="736"/>
      <c r="W897" s="735"/>
      <c r="X897" s="735"/>
      <c r="Y897" s="735"/>
      <c r="Z897" s="735"/>
      <c r="AA897" s="735"/>
      <c r="AB897" s="736"/>
      <c r="AC897" s="735"/>
      <c r="AD897" s="735"/>
      <c r="AE897" s="735"/>
      <c r="AF897" s="735"/>
      <c r="AG897" s="735"/>
      <c r="AH897" s="992"/>
      <c r="AI897" s="993" t="b">
        <f t="shared" si="61"/>
        <v>0</v>
      </c>
      <c r="AJ897" s="735"/>
      <c r="AK897" s="992"/>
      <c r="AL897" s="993" t="b">
        <f t="shared" si="62"/>
        <v>0</v>
      </c>
      <c r="AM897" s="989"/>
      <c r="AN897" s="989"/>
      <c r="AO897" s="989"/>
      <c r="AP897" s="994"/>
      <c r="AQ897" s="993" t="b">
        <f t="shared" si="63"/>
        <v>0</v>
      </c>
      <c r="AR897" s="989"/>
      <c r="AS897" s="989"/>
      <c r="AT897" s="735"/>
      <c r="AU897" s="992"/>
      <c r="AV897" s="993" t="b">
        <f t="shared" si="64"/>
        <v>0</v>
      </c>
      <c r="AW897" s="989"/>
      <c r="AX897" s="989"/>
      <c r="AY897" s="989"/>
      <c r="AZ897" s="735"/>
      <c r="BA897" s="735"/>
      <c r="BB897" s="735"/>
      <c r="BC897" s="735"/>
      <c r="BD897" s="735"/>
      <c r="BE897" s="735"/>
      <c r="BF897" s="995"/>
      <c r="BG897" s="996">
        <f ca="1" t="shared" si="65"/>
        <v>31550</v>
      </c>
      <c r="BH897" s="735"/>
      <c r="BI897" s="735"/>
      <c r="BJ897" s="735"/>
      <c r="BK897" s="864"/>
      <c r="BL897" s="1"/>
      <c r="BM897" s="1"/>
      <c r="BN897" s="1"/>
      <c r="BO897" s="1"/>
    </row>
    <row r="898" customHeight="1" spans="1:67">
      <c r="A898" s="734"/>
      <c r="B898" s="735"/>
      <c r="C898" s="983"/>
      <c r="D898" s="864"/>
      <c r="E898" s="735"/>
      <c r="F898" s="737"/>
      <c r="G898" s="736"/>
      <c r="H898" s="736"/>
      <c r="I898" s="986"/>
      <c r="J898" s="736"/>
      <c r="K898" s="734"/>
      <c r="L898" s="986"/>
      <c r="M898" s="736"/>
      <c r="N898" s="987"/>
      <c r="O898" s="771"/>
      <c r="P898" s="984"/>
      <c r="Q898" s="989"/>
      <c r="R898" s="990"/>
      <c r="S898" s="991"/>
      <c r="T898" s="772"/>
      <c r="U898" s="735"/>
      <c r="V898" s="736"/>
      <c r="W898" s="735"/>
      <c r="X898" s="735"/>
      <c r="Y898" s="735"/>
      <c r="Z898" s="735"/>
      <c r="AA898" s="735"/>
      <c r="AB898" s="736"/>
      <c r="AC898" s="735"/>
      <c r="AD898" s="735"/>
      <c r="AE898" s="735"/>
      <c r="AF898" s="735"/>
      <c r="AG898" s="735"/>
      <c r="AH898" s="992"/>
      <c r="AI898" s="993" t="b">
        <f t="shared" si="61"/>
        <v>0</v>
      </c>
      <c r="AJ898" s="735"/>
      <c r="AK898" s="992"/>
      <c r="AL898" s="993" t="b">
        <f t="shared" si="62"/>
        <v>0</v>
      </c>
      <c r="AM898" s="989"/>
      <c r="AN898" s="989"/>
      <c r="AO898" s="989"/>
      <c r="AP898" s="994"/>
      <c r="AQ898" s="993" t="b">
        <f t="shared" si="63"/>
        <v>0</v>
      </c>
      <c r="AR898" s="989"/>
      <c r="AS898" s="989"/>
      <c r="AT898" s="735"/>
      <c r="AU898" s="992"/>
      <c r="AV898" s="993" t="b">
        <f t="shared" si="64"/>
        <v>0</v>
      </c>
      <c r="AW898" s="989"/>
      <c r="AX898" s="989"/>
      <c r="AY898" s="989"/>
      <c r="AZ898" s="735"/>
      <c r="BA898" s="735"/>
      <c r="BB898" s="735"/>
      <c r="BC898" s="735"/>
      <c r="BD898" s="735"/>
      <c r="BE898" s="735"/>
      <c r="BF898" s="995"/>
      <c r="BG898" s="996">
        <f ca="1" t="shared" si="65"/>
        <v>31550</v>
      </c>
      <c r="BH898" s="735"/>
      <c r="BI898" s="735"/>
      <c r="BJ898" s="735"/>
      <c r="BK898" s="864"/>
      <c r="BL898" s="1"/>
      <c r="BM898" s="1"/>
      <c r="BN898" s="1"/>
      <c r="BO898" s="1"/>
    </row>
    <row r="899" customHeight="1" spans="1:67">
      <c r="A899" s="985"/>
      <c r="B899" s="735"/>
      <c r="C899" s="983"/>
      <c r="D899" s="864"/>
      <c r="E899" s="735"/>
      <c r="F899" s="737"/>
      <c r="G899" s="736"/>
      <c r="H899" s="736"/>
      <c r="I899" s="986"/>
      <c r="J899" s="736"/>
      <c r="K899" s="734"/>
      <c r="L899" s="986"/>
      <c r="M899" s="736"/>
      <c r="N899" s="987"/>
      <c r="O899" s="771"/>
      <c r="P899" s="984"/>
      <c r="Q899" s="989"/>
      <c r="R899" s="990"/>
      <c r="S899" s="991"/>
      <c r="T899" s="772"/>
      <c r="U899" s="735"/>
      <c r="V899" s="736"/>
      <c r="W899" s="735"/>
      <c r="X899" s="735"/>
      <c r="Y899" s="735"/>
      <c r="Z899" s="735"/>
      <c r="AA899" s="735"/>
      <c r="AB899" s="736"/>
      <c r="AC899" s="735"/>
      <c r="AD899" s="735"/>
      <c r="AE899" s="735"/>
      <c r="AF899" s="735"/>
      <c r="AG899" s="735"/>
      <c r="AH899" s="992"/>
      <c r="AI899" s="993" t="b">
        <f t="shared" si="61"/>
        <v>0</v>
      </c>
      <c r="AJ899" s="735"/>
      <c r="AK899" s="992"/>
      <c r="AL899" s="993" t="b">
        <f t="shared" si="62"/>
        <v>0</v>
      </c>
      <c r="AM899" s="989"/>
      <c r="AN899" s="989"/>
      <c r="AO899" s="989"/>
      <c r="AP899" s="994"/>
      <c r="AQ899" s="993" t="b">
        <f t="shared" si="63"/>
        <v>0</v>
      </c>
      <c r="AR899" s="989"/>
      <c r="AS899" s="989"/>
      <c r="AT899" s="735"/>
      <c r="AU899" s="992"/>
      <c r="AV899" s="993" t="b">
        <f t="shared" si="64"/>
        <v>0</v>
      </c>
      <c r="AW899" s="989"/>
      <c r="AX899" s="989"/>
      <c r="AY899" s="989"/>
      <c r="AZ899" s="735"/>
      <c r="BA899" s="735"/>
      <c r="BB899" s="735"/>
      <c r="BC899" s="735"/>
      <c r="BD899" s="735"/>
      <c r="BE899" s="735"/>
      <c r="BF899" s="995"/>
      <c r="BG899" s="996">
        <f ca="1" t="shared" si="65"/>
        <v>31550</v>
      </c>
      <c r="BH899" s="735"/>
      <c r="BI899" s="735"/>
      <c r="BJ899" s="735"/>
      <c r="BK899" s="864"/>
      <c r="BL899" s="1"/>
      <c r="BM899" s="1"/>
      <c r="BN899" s="1"/>
      <c r="BO899" s="1"/>
    </row>
    <row r="900" customHeight="1" spans="1:67">
      <c r="A900" s="985"/>
      <c r="B900" s="735"/>
      <c r="C900" s="983"/>
      <c r="D900" s="864"/>
      <c r="E900" s="735"/>
      <c r="F900" s="737"/>
      <c r="G900" s="736"/>
      <c r="H900" s="736"/>
      <c r="I900" s="986"/>
      <c r="J900" s="736"/>
      <c r="K900" s="734"/>
      <c r="L900" s="986"/>
      <c r="M900" s="736"/>
      <c r="N900" s="987"/>
      <c r="O900" s="771"/>
      <c r="P900" s="984"/>
      <c r="Q900" s="989"/>
      <c r="R900" s="990"/>
      <c r="S900" s="991"/>
      <c r="T900" s="772"/>
      <c r="U900" s="735"/>
      <c r="V900" s="736"/>
      <c r="W900" s="735"/>
      <c r="X900" s="735"/>
      <c r="Y900" s="735"/>
      <c r="Z900" s="735"/>
      <c r="AA900" s="735"/>
      <c r="AB900" s="736"/>
      <c r="AC900" s="735"/>
      <c r="AD900" s="735"/>
      <c r="AE900" s="735"/>
      <c r="AF900" s="735"/>
      <c r="AG900" s="735"/>
      <c r="AH900" s="992"/>
      <c r="AI900" s="993" t="b">
        <f t="shared" si="61"/>
        <v>0</v>
      </c>
      <c r="AJ900" s="735"/>
      <c r="AK900" s="992"/>
      <c r="AL900" s="993" t="b">
        <f t="shared" si="62"/>
        <v>0</v>
      </c>
      <c r="AM900" s="989"/>
      <c r="AN900" s="989"/>
      <c r="AO900" s="989"/>
      <c r="AP900" s="994"/>
      <c r="AQ900" s="993" t="b">
        <f t="shared" si="63"/>
        <v>0</v>
      </c>
      <c r="AR900" s="989"/>
      <c r="AS900" s="989"/>
      <c r="AT900" s="735"/>
      <c r="AU900" s="992"/>
      <c r="AV900" s="993" t="b">
        <f t="shared" si="64"/>
        <v>0</v>
      </c>
      <c r="AW900" s="989"/>
      <c r="AX900" s="989"/>
      <c r="AY900" s="989"/>
      <c r="AZ900" s="735"/>
      <c r="BA900" s="735"/>
      <c r="BB900" s="735"/>
      <c r="BC900" s="735"/>
      <c r="BD900" s="735"/>
      <c r="BE900" s="735"/>
      <c r="BF900" s="995"/>
      <c r="BG900" s="996">
        <f ca="1" t="shared" si="65"/>
        <v>31550</v>
      </c>
      <c r="BH900" s="735"/>
      <c r="BI900" s="735"/>
      <c r="BJ900" s="735"/>
      <c r="BK900" s="864"/>
      <c r="BL900" s="1"/>
      <c r="BM900" s="1"/>
      <c r="BN900" s="1"/>
      <c r="BO900" s="1"/>
    </row>
    <row r="901" customHeight="1" spans="1:67">
      <c r="A901" s="734"/>
      <c r="B901" s="735"/>
      <c r="C901" s="983"/>
      <c r="D901" s="864"/>
      <c r="E901" s="735"/>
      <c r="F901" s="737"/>
      <c r="G901" s="736"/>
      <c r="H901" s="736"/>
      <c r="I901" s="986"/>
      <c r="J901" s="736"/>
      <c r="K901" s="734"/>
      <c r="L901" s="986"/>
      <c r="M901" s="736"/>
      <c r="N901" s="987"/>
      <c r="O901" s="771"/>
      <c r="P901" s="984"/>
      <c r="Q901" s="989"/>
      <c r="R901" s="990"/>
      <c r="S901" s="991"/>
      <c r="T901" s="772"/>
      <c r="U901" s="735"/>
      <c r="V901" s="736"/>
      <c r="W901" s="735"/>
      <c r="X901" s="735"/>
      <c r="Y901" s="735"/>
      <c r="Z901" s="735"/>
      <c r="AA901" s="735"/>
      <c r="AB901" s="736"/>
      <c r="AC901" s="735"/>
      <c r="AD901" s="735"/>
      <c r="AE901" s="735"/>
      <c r="AF901" s="735"/>
      <c r="AG901" s="735"/>
      <c r="AH901" s="992"/>
      <c r="AI901" s="993" t="b">
        <f t="shared" si="61"/>
        <v>0</v>
      </c>
      <c r="AJ901" s="735"/>
      <c r="AK901" s="992"/>
      <c r="AL901" s="993" t="b">
        <f t="shared" si="62"/>
        <v>0</v>
      </c>
      <c r="AM901" s="989"/>
      <c r="AN901" s="989"/>
      <c r="AO901" s="989"/>
      <c r="AP901" s="994"/>
      <c r="AQ901" s="993" t="b">
        <f t="shared" si="63"/>
        <v>0</v>
      </c>
      <c r="AR901" s="989"/>
      <c r="AS901" s="989"/>
      <c r="AT901" s="735"/>
      <c r="AU901" s="992"/>
      <c r="AV901" s="993" t="b">
        <f t="shared" si="64"/>
        <v>0</v>
      </c>
      <c r="AW901" s="989"/>
      <c r="AX901" s="989"/>
      <c r="AY901" s="989"/>
      <c r="AZ901" s="735"/>
      <c r="BA901" s="735"/>
      <c r="BB901" s="735"/>
      <c r="BC901" s="735"/>
      <c r="BD901" s="735"/>
      <c r="BE901" s="735"/>
      <c r="BF901" s="995"/>
      <c r="BG901" s="996">
        <f ca="1" t="shared" si="65"/>
        <v>31550</v>
      </c>
      <c r="BH901" s="735"/>
      <c r="BI901" s="735"/>
      <c r="BJ901" s="735"/>
      <c r="BK901" s="864"/>
      <c r="BL901" s="1"/>
      <c r="BM901" s="1"/>
      <c r="BN901" s="1"/>
      <c r="BO901" s="1"/>
    </row>
    <row r="902" customHeight="1" spans="1:67">
      <c r="A902" s="985"/>
      <c r="B902" s="735"/>
      <c r="C902" s="983"/>
      <c r="D902" s="864"/>
      <c r="E902" s="735"/>
      <c r="F902" s="737"/>
      <c r="G902" s="736"/>
      <c r="H902" s="736"/>
      <c r="I902" s="986"/>
      <c r="J902" s="736"/>
      <c r="K902" s="734"/>
      <c r="L902" s="986"/>
      <c r="M902" s="736"/>
      <c r="N902" s="987"/>
      <c r="O902" s="771"/>
      <c r="P902" s="984"/>
      <c r="Q902" s="989"/>
      <c r="R902" s="990"/>
      <c r="S902" s="991"/>
      <c r="T902" s="772"/>
      <c r="U902" s="735"/>
      <c r="V902" s="736"/>
      <c r="W902" s="735"/>
      <c r="X902" s="735"/>
      <c r="Y902" s="735"/>
      <c r="Z902" s="735"/>
      <c r="AA902" s="735"/>
      <c r="AB902" s="736"/>
      <c r="AC902" s="735"/>
      <c r="AD902" s="735"/>
      <c r="AE902" s="735"/>
      <c r="AF902" s="735"/>
      <c r="AG902" s="735"/>
      <c r="AH902" s="992"/>
      <c r="AI902" s="993" t="b">
        <f t="shared" si="61"/>
        <v>0</v>
      </c>
      <c r="AJ902" s="735"/>
      <c r="AK902" s="992"/>
      <c r="AL902" s="993" t="b">
        <f t="shared" si="62"/>
        <v>0</v>
      </c>
      <c r="AM902" s="989"/>
      <c r="AN902" s="989"/>
      <c r="AO902" s="989"/>
      <c r="AP902" s="994"/>
      <c r="AQ902" s="993" t="b">
        <f t="shared" si="63"/>
        <v>0</v>
      </c>
      <c r="AR902" s="989"/>
      <c r="AS902" s="989"/>
      <c r="AT902" s="735"/>
      <c r="AU902" s="992"/>
      <c r="AV902" s="993" t="b">
        <f t="shared" si="64"/>
        <v>0</v>
      </c>
      <c r="AW902" s="989"/>
      <c r="AX902" s="989"/>
      <c r="AY902" s="989"/>
      <c r="AZ902" s="735"/>
      <c r="BA902" s="735"/>
      <c r="BB902" s="735"/>
      <c r="BC902" s="735"/>
      <c r="BD902" s="735"/>
      <c r="BE902" s="735"/>
      <c r="BF902" s="995"/>
      <c r="BG902" s="996">
        <f ca="1" t="shared" si="65"/>
        <v>31550</v>
      </c>
      <c r="BH902" s="735"/>
      <c r="BI902" s="735"/>
      <c r="BJ902" s="735"/>
      <c r="BK902" s="864"/>
      <c r="BL902" s="1"/>
      <c r="BM902" s="1"/>
      <c r="BN902" s="1"/>
      <c r="BO902" s="1"/>
    </row>
    <row r="903" customHeight="1" spans="1:67">
      <c r="A903" s="985"/>
      <c r="B903" s="735"/>
      <c r="C903" s="983"/>
      <c r="D903" s="864"/>
      <c r="E903" s="735"/>
      <c r="F903" s="737"/>
      <c r="G903" s="736"/>
      <c r="H903" s="736"/>
      <c r="I903" s="986"/>
      <c r="J903" s="736"/>
      <c r="K903" s="734"/>
      <c r="L903" s="986"/>
      <c r="M903" s="736"/>
      <c r="N903" s="987"/>
      <c r="O903" s="771"/>
      <c r="P903" s="984"/>
      <c r="Q903" s="989"/>
      <c r="R903" s="990"/>
      <c r="S903" s="991"/>
      <c r="T903" s="772"/>
      <c r="U903" s="735"/>
      <c r="V903" s="736"/>
      <c r="W903" s="735"/>
      <c r="X903" s="735"/>
      <c r="Y903" s="735"/>
      <c r="Z903" s="735"/>
      <c r="AA903" s="735"/>
      <c r="AB903" s="736"/>
      <c r="AC903" s="735"/>
      <c r="AD903" s="735"/>
      <c r="AE903" s="735"/>
      <c r="AF903" s="735"/>
      <c r="AG903" s="735"/>
      <c r="AH903" s="992"/>
      <c r="AI903" s="993" t="b">
        <f t="shared" si="61"/>
        <v>0</v>
      </c>
      <c r="AJ903" s="735"/>
      <c r="AK903" s="992"/>
      <c r="AL903" s="993" t="b">
        <f t="shared" si="62"/>
        <v>0</v>
      </c>
      <c r="AM903" s="989"/>
      <c r="AN903" s="989"/>
      <c r="AO903" s="989"/>
      <c r="AP903" s="994"/>
      <c r="AQ903" s="993" t="b">
        <f t="shared" si="63"/>
        <v>0</v>
      </c>
      <c r="AR903" s="989"/>
      <c r="AS903" s="989"/>
      <c r="AT903" s="735"/>
      <c r="AU903" s="992"/>
      <c r="AV903" s="993" t="b">
        <f t="shared" si="64"/>
        <v>0</v>
      </c>
      <c r="AW903" s="989"/>
      <c r="AX903" s="989"/>
      <c r="AY903" s="989"/>
      <c r="AZ903" s="735"/>
      <c r="BA903" s="735"/>
      <c r="BB903" s="735"/>
      <c r="BC903" s="735"/>
      <c r="BD903" s="735"/>
      <c r="BE903" s="735"/>
      <c r="BF903" s="995"/>
      <c r="BG903" s="996">
        <f ca="1" t="shared" si="65"/>
        <v>31550</v>
      </c>
      <c r="BH903" s="735"/>
      <c r="BI903" s="735"/>
      <c r="BJ903" s="735"/>
      <c r="BK903" s="864"/>
      <c r="BL903" s="1"/>
      <c r="BM903" s="1"/>
      <c r="BN903" s="1"/>
      <c r="BO903" s="1"/>
    </row>
    <row r="904" customHeight="1" spans="1:67">
      <c r="A904" s="734"/>
      <c r="B904" s="735"/>
      <c r="C904" s="983"/>
      <c r="D904" s="864"/>
      <c r="E904" s="735"/>
      <c r="F904" s="737"/>
      <c r="G904" s="736"/>
      <c r="H904" s="736"/>
      <c r="I904" s="986"/>
      <c r="J904" s="736"/>
      <c r="K904" s="734"/>
      <c r="L904" s="986"/>
      <c r="M904" s="736"/>
      <c r="N904" s="987"/>
      <c r="O904" s="771"/>
      <c r="P904" s="984"/>
      <c r="Q904" s="989"/>
      <c r="R904" s="990"/>
      <c r="S904" s="991"/>
      <c r="T904" s="772"/>
      <c r="U904" s="735"/>
      <c r="V904" s="736"/>
      <c r="W904" s="735"/>
      <c r="X904" s="735"/>
      <c r="Y904" s="735"/>
      <c r="Z904" s="735"/>
      <c r="AA904" s="735"/>
      <c r="AB904" s="736"/>
      <c r="AC904" s="735"/>
      <c r="AD904" s="735"/>
      <c r="AE904" s="735"/>
      <c r="AF904" s="735"/>
      <c r="AG904" s="735"/>
      <c r="AH904" s="992"/>
      <c r="AI904" s="993" t="b">
        <f t="shared" si="61"/>
        <v>0</v>
      </c>
      <c r="AJ904" s="735"/>
      <c r="AK904" s="992"/>
      <c r="AL904" s="993" t="b">
        <f t="shared" si="62"/>
        <v>0</v>
      </c>
      <c r="AM904" s="989"/>
      <c r="AN904" s="989"/>
      <c r="AO904" s="989"/>
      <c r="AP904" s="994"/>
      <c r="AQ904" s="993" t="b">
        <f t="shared" si="63"/>
        <v>0</v>
      </c>
      <c r="AR904" s="989"/>
      <c r="AS904" s="989"/>
      <c r="AT904" s="735"/>
      <c r="AU904" s="992"/>
      <c r="AV904" s="993" t="b">
        <f t="shared" si="64"/>
        <v>0</v>
      </c>
      <c r="AW904" s="989"/>
      <c r="AX904" s="989"/>
      <c r="AY904" s="989"/>
      <c r="AZ904" s="735"/>
      <c r="BA904" s="735"/>
      <c r="BB904" s="735"/>
      <c r="BC904" s="735"/>
      <c r="BD904" s="735"/>
      <c r="BE904" s="735"/>
      <c r="BF904" s="995"/>
      <c r="BG904" s="996">
        <f ca="1" t="shared" si="65"/>
        <v>31550</v>
      </c>
      <c r="BH904" s="735"/>
      <c r="BI904" s="735"/>
      <c r="BJ904" s="735"/>
      <c r="BK904" s="864"/>
      <c r="BL904" s="1"/>
      <c r="BM904" s="1"/>
      <c r="BN904" s="1"/>
      <c r="BO904" s="1"/>
    </row>
    <row r="905" customHeight="1" spans="1:67">
      <c r="A905" s="985"/>
      <c r="B905" s="735"/>
      <c r="C905" s="983"/>
      <c r="D905" s="864"/>
      <c r="E905" s="735"/>
      <c r="F905" s="737"/>
      <c r="G905" s="736"/>
      <c r="H905" s="736"/>
      <c r="I905" s="986"/>
      <c r="J905" s="736"/>
      <c r="K905" s="734"/>
      <c r="L905" s="986"/>
      <c r="M905" s="736"/>
      <c r="N905" s="987"/>
      <c r="O905" s="771"/>
      <c r="P905" s="984"/>
      <c r="Q905" s="989"/>
      <c r="R905" s="990"/>
      <c r="S905" s="991"/>
      <c r="T905" s="772"/>
      <c r="U905" s="735"/>
      <c r="V905" s="736"/>
      <c r="W905" s="735"/>
      <c r="X905" s="735"/>
      <c r="Y905" s="735"/>
      <c r="Z905" s="735"/>
      <c r="AA905" s="735"/>
      <c r="AB905" s="736"/>
      <c r="AC905" s="735"/>
      <c r="AD905" s="735"/>
      <c r="AE905" s="735"/>
      <c r="AF905" s="735"/>
      <c r="AG905" s="735"/>
      <c r="AH905" s="992"/>
      <c r="AI905" s="993" t="b">
        <f t="shared" si="61"/>
        <v>0</v>
      </c>
      <c r="AJ905" s="735"/>
      <c r="AK905" s="992"/>
      <c r="AL905" s="993" t="b">
        <f t="shared" si="62"/>
        <v>0</v>
      </c>
      <c r="AM905" s="989"/>
      <c r="AN905" s="989"/>
      <c r="AO905" s="989"/>
      <c r="AP905" s="994"/>
      <c r="AQ905" s="993" t="b">
        <f t="shared" si="63"/>
        <v>0</v>
      </c>
      <c r="AR905" s="989"/>
      <c r="AS905" s="989"/>
      <c r="AT905" s="735"/>
      <c r="AU905" s="992"/>
      <c r="AV905" s="993" t="b">
        <f t="shared" si="64"/>
        <v>0</v>
      </c>
      <c r="AW905" s="989"/>
      <c r="AX905" s="989"/>
      <c r="AY905" s="989"/>
      <c r="AZ905" s="735"/>
      <c r="BA905" s="735"/>
      <c r="BB905" s="735"/>
      <c r="BC905" s="735"/>
      <c r="BD905" s="735"/>
      <c r="BE905" s="735"/>
      <c r="BF905" s="995"/>
      <c r="BG905" s="996">
        <f ca="1" t="shared" si="65"/>
        <v>31550</v>
      </c>
      <c r="BH905" s="735"/>
      <c r="BI905" s="735"/>
      <c r="BJ905" s="735"/>
      <c r="BK905" s="864"/>
      <c r="BL905" s="1"/>
      <c r="BM905" s="1"/>
      <c r="BN905" s="1"/>
      <c r="BO905" s="1"/>
    </row>
    <row r="906" customHeight="1" spans="1:67">
      <c r="A906" s="985"/>
      <c r="B906" s="735"/>
      <c r="C906" s="983"/>
      <c r="D906" s="864"/>
      <c r="E906" s="735"/>
      <c r="F906" s="737"/>
      <c r="G906" s="736"/>
      <c r="H906" s="736"/>
      <c r="I906" s="986"/>
      <c r="J906" s="736"/>
      <c r="K906" s="734"/>
      <c r="L906" s="986"/>
      <c r="M906" s="736"/>
      <c r="N906" s="987"/>
      <c r="O906" s="771"/>
      <c r="P906" s="984"/>
      <c r="Q906" s="989"/>
      <c r="R906" s="990"/>
      <c r="S906" s="991"/>
      <c r="T906" s="772"/>
      <c r="U906" s="735"/>
      <c r="V906" s="736"/>
      <c r="W906" s="735"/>
      <c r="X906" s="735"/>
      <c r="Y906" s="735"/>
      <c r="Z906" s="735"/>
      <c r="AA906" s="735"/>
      <c r="AB906" s="736"/>
      <c r="AC906" s="735"/>
      <c r="AD906" s="735"/>
      <c r="AE906" s="735"/>
      <c r="AF906" s="735"/>
      <c r="AG906" s="735"/>
      <c r="AH906" s="992"/>
      <c r="AI906" s="993" t="b">
        <f t="shared" si="61"/>
        <v>0</v>
      </c>
      <c r="AJ906" s="735"/>
      <c r="AK906" s="992"/>
      <c r="AL906" s="993" t="b">
        <f t="shared" si="62"/>
        <v>0</v>
      </c>
      <c r="AM906" s="989"/>
      <c r="AN906" s="989"/>
      <c r="AO906" s="989"/>
      <c r="AP906" s="994"/>
      <c r="AQ906" s="993" t="b">
        <f t="shared" si="63"/>
        <v>0</v>
      </c>
      <c r="AR906" s="989"/>
      <c r="AS906" s="989"/>
      <c r="AT906" s="735"/>
      <c r="AU906" s="992"/>
      <c r="AV906" s="993" t="b">
        <f t="shared" si="64"/>
        <v>0</v>
      </c>
      <c r="AW906" s="989"/>
      <c r="AX906" s="989"/>
      <c r="AY906" s="989"/>
      <c r="AZ906" s="735"/>
      <c r="BA906" s="735"/>
      <c r="BB906" s="735"/>
      <c r="BC906" s="735"/>
      <c r="BD906" s="735"/>
      <c r="BE906" s="735"/>
      <c r="BF906" s="995"/>
      <c r="BG906" s="996">
        <f ca="1" t="shared" si="65"/>
        <v>31550</v>
      </c>
      <c r="BH906" s="735"/>
      <c r="BI906" s="735"/>
      <c r="BJ906" s="735"/>
      <c r="BK906" s="864"/>
      <c r="BL906" s="1"/>
      <c r="BM906" s="1"/>
      <c r="BN906" s="1"/>
      <c r="BO906" s="1"/>
    </row>
    <row r="907" customHeight="1" spans="1:67">
      <c r="A907" s="734"/>
      <c r="B907" s="735"/>
      <c r="C907" s="983"/>
      <c r="D907" s="864"/>
      <c r="E907" s="735"/>
      <c r="F907" s="737"/>
      <c r="G907" s="736"/>
      <c r="H907" s="736"/>
      <c r="I907" s="986"/>
      <c r="J907" s="736"/>
      <c r="K907" s="734"/>
      <c r="L907" s="986"/>
      <c r="M907" s="736"/>
      <c r="N907" s="987"/>
      <c r="O907" s="771"/>
      <c r="P907" s="984"/>
      <c r="Q907" s="989"/>
      <c r="R907" s="990"/>
      <c r="S907" s="991"/>
      <c r="T907" s="772"/>
      <c r="U907" s="735"/>
      <c r="V907" s="736"/>
      <c r="W907" s="735"/>
      <c r="X907" s="735"/>
      <c r="Y907" s="735"/>
      <c r="Z907" s="735"/>
      <c r="AA907" s="735"/>
      <c r="AB907" s="736"/>
      <c r="AC907" s="735"/>
      <c r="AD907" s="735"/>
      <c r="AE907" s="735"/>
      <c r="AF907" s="735"/>
      <c r="AG907" s="735"/>
      <c r="AH907" s="992"/>
      <c r="AI907" s="993" t="b">
        <f t="shared" ref="AI907:AI970" si="66">IF(AH907&gt;0,TEXT(AH907,"MMMM"))</f>
        <v>0</v>
      </c>
      <c r="AJ907" s="735"/>
      <c r="AK907" s="992"/>
      <c r="AL907" s="993" t="b">
        <f t="shared" ref="AL907:AL970" si="67">IF(AK907&gt;0,TEXT(AK907,"MMMM"))</f>
        <v>0</v>
      </c>
      <c r="AM907" s="989"/>
      <c r="AN907" s="989"/>
      <c r="AO907" s="989"/>
      <c r="AP907" s="994"/>
      <c r="AQ907" s="993" t="b">
        <f t="shared" ref="AQ907:AQ970" si="68">IF(AP907&gt;0,TEXT(AP907,"MMMM"))</f>
        <v>0</v>
      </c>
      <c r="AR907" s="989"/>
      <c r="AS907" s="989"/>
      <c r="AT907" s="735"/>
      <c r="AU907" s="992"/>
      <c r="AV907" s="993" t="b">
        <f t="shared" ref="AV907:AV970" si="69">IF(AU907&gt;0,TEXT(AU907,"MMMM"))</f>
        <v>0</v>
      </c>
      <c r="AW907" s="989"/>
      <c r="AX907" s="989"/>
      <c r="AY907" s="989"/>
      <c r="AZ907" s="735"/>
      <c r="BA907" s="735"/>
      <c r="BB907" s="735"/>
      <c r="BC907" s="735"/>
      <c r="BD907" s="735"/>
      <c r="BE907" s="735"/>
      <c r="BF907" s="995"/>
      <c r="BG907" s="996">
        <f ca="1" t="shared" ref="BG907:BG970" si="70">NETWORKDAYS(BF907,TODAY())</f>
        <v>31550</v>
      </c>
      <c r="BH907" s="735"/>
      <c r="BI907" s="735"/>
      <c r="BJ907" s="735"/>
      <c r="BK907" s="864"/>
      <c r="BL907" s="1"/>
      <c r="BM907" s="1"/>
      <c r="BN907" s="1"/>
      <c r="BO907" s="1"/>
    </row>
    <row r="908" customHeight="1" spans="1:67">
      <c r="A908" s="985"/>
      <c r="B908" s="735"/>
      <c r="C908" s="983"/>
      <c r="D908" s="864"/>
      <c r="E908" s="735"/>
      <c r="F908" s="737"/>
      <c r="G908" s="736"/>
      <c r="H908" s="736"/>
      <c r="I908" s="986"/>
      <c r="J908" s="736"/>
      <c r="K908" s="734"/>
      <c r="L908" s="986"/>
      <c r="M908" s="736"/>
      <c r="N908" s="987"/>
      <c r="O908" s="771"/>
      <c r="P908" s="984"/>
      <c r="Q908" s="989"/>
      <c r="R908" s="990"/>
      <c r="S908" s="991"/>
      <c r="T908" s="772"/>
      <c r="U908" s="735"/>
      <c r="V908" s="736"/>
      <c r="W908" s="735"/>
      <c r="X908" s="735"/>
      <c r="Y908" s="735"/>
      <c r="Z908" s="735"/>
      <c r="AA908" s="735"/>
      <c r="AB908" s="736"/>
      <c r="AC908" s="735"/>
      <c r="AD908" s="735"/>
      <c r="AE908" s="735"/>
      <c r="AF908" s="735"/>
      <c r="AG908" s="735"/>
      <c r="AH908" s="992"/>
      <c r="AI908" s="993" t="b">
        <f t="shared" si="66"/>
        <v>0</v>
      </c>
      <c r="AJ908" s="735"/>
      <c r="AK908" s="992"/>
      <c r="AL908" s="993" t="b">
        <f t="shared" si="67"/>
        <v>0</v>
      </c>
      <c r="AM908" s="989"/>
      <c r="AN908" s="989"/>
      <c r="AO908" s="989"/>
      <c r="AP908" s="994"/>
      <c r="AQ908" s="993" t="b">
        <f t="shared" si="68"/>
        <v>0</v>
      </c>
      <c r="AR908" s="989"/>
      <c r="AS908" s="989"/>
      <c r="AT908" s="735"/>
      <c r="AU908" s="992"/>
      <c r="AV908" s="993" t="b">
        <f t="shared" si="69"/>
        <v>0</v>
      </c>
      <c r="AW908" s="989"/>
      <c r="AX908" s="989"/>
      <c r="AY908" s="989"/>
      <c r="AZ908" s="735"/>
      <c r="BA908" s="735"/>
      <c r="BB908" s="735"/>
      <c r="BC908" s="735"/>
      <c r="BD908" s="735"/>
      <c r="BE908" s="735"/>
      <c r="BF908" s="995"/>
      <c r="BG908" s="996">
        <f ca="1" t="shared" si="70"/>
        <v>31550</v>
      </c>
      <c r="BH908" s="735"/>
      <c r="BI908" s="735"/>
      <c r="BJ908" s="735"/>
      <c r="BK908" s="864"/>
      <c r="BL908" s="1"/>
      <c r="BM908" s="1"/>
      <c r="BN908" s="1"/>
      <c r="BO908" s="1"/>
    </row>
    <row r="909" customHeight="1" spans="1:67">
      <c r="A909" s="985"/>
      <c r="B909" s="735"/>
      <c r="C909" s="983"/>
      <c r="D909" s="864"/>
      <c r="E909" s="735"/>
      <c r="F909" s="737"/>
      <c r="G909" s="736"/>
      <c r="H909" s="736"/>
      <c r="I909" s="986"/>
      <c r="J909" s="736"/>
      <c r="K909" s="734"/>
      <c r="L909" s="986"/>
      <c r="M909" s="736"/>
      <c r="N909" s="987"/>
      <c r="O909" s="771"/>
      <c r="P909" s="984"/>
      <c r="Q909" s="989"/>
      <c r="R909" s="990"/>
      <c r="S909" s="991"/>
      <c r="T909" s="772"/>
      <c r="U909" s="735"/>
      <c r="V909" s="736"/>
      <c r="W909" s="735"/>
      <c r="X909" s="735"/>
      <c r="Y909" s="735"/>
      <c r="Z909" s="735"/>
      <c r="AA909" s="735"/>
      <c r="AB909" s="736"/>
      <c r="AC909" s="735"/>
      <c r="AD909" s="735"/>
      <c r="AE909" s="735"/>
      <c r="AF909" s="735"/>
      <c r="AG909" s="735"/>
      <c r="AH909" s="992"/>
      <c r="AI909" s="993" t="b">
        <f t="shared" si="66"/>
        <v>0</v>
      </c>
      <c r="AJ909" s="735"/>
      <c r="AK909" s="992"/>
      <c r="AL909" s="993" t="b">
        <f t="shared" si="67"/>
        <v>0</v>
      </c>
      <c r="AM909" s="989"/>
      <c r="AN909" s="989"/>
      <c r="AO909" s="989"/>
      <c r="AP909" s="994"/>
      <c r="AQ909" s="993" t="b">
        <f t="shared" si="68"/>
        <v>0</v>
      </c>
      <c r="AR909" s="989"/>
      <c r="AS909" s="989"/>
      <c r="AT909" s="735"/>
      <c r="AU909" s="992"/>
      <c r="AV909" s="993" t="b">
        <f t="shared" si="69"/>
        <v>0</v>
      </c>
      <c r="AW909" s="989"/>
      <c r="AX909" s="989"/>
      <c r="AY909" s="989"/>
      <c r="AZ909" s="735"/>
      <c r="BA909" s="735"/>
      <c r="BB909" s="735"/>
      <c r="BC909" s="735"/>
      <c r="BD909" s="735"/>
      <c r="BE909" s="735"/>
      <c r="BF909" s="995"/>
      <c r="BG909" s="996">
        <f ca="1" t="shared" si="70"/>
        <v>31550</v>
      </c>
      <c r="BH909" s="735"/>
      <c r="BI909" s="735"/>
      <c r="BJ909" s="735"/>
      <c r="BK909" s="864"/>
      <c r="BL909" s="1"/>
      <c r="BM909" s="1"/>
      <c r="BN909" s="1"/>
      <c r="BO909" s="1"/>
    </row>
    <row r="910" customHeight="1" spans="1:67">
      <c r="A910" s="734"/>
      <c r="B910" s="735"/>
      <c r="C910" s="983"/>
      <c r="D910" s="864"/>
      <c r="E910" s="735"/>
      <c r="F910" s="737"/>
      <c r="G910" s="736"/>
      <c r="H910" s="736"/>
      <c r="I910" s="986"/>
      <c r="J910" s="736"/>
      <c r="K910" s="734"/>
      <c r="L910" s="986"/>
      <c r="M910" s="736"/>
      <c r="N910" s="987"/>
      <c r="O910" s="771"/>
      <c r="P910" s="984"/>
      <c r="Q910" s="989"/>
      <c r="R910" s="990"/>
      <c r="S910" s="991"/>
      <c r="T910" s="772"/>
      <c r="U910" s="735"/>
      <c r="V910" s="736"/>
      <c r="W910" s="735"/>
      <c r="X910" s="735"/>
      <c r="Y910" s="735"/>
      <c r="Z910" s="735"/>
      <c r="AA910" s="735"/>
      <c r="AB910" s="736"/>
      <c r="AC910" s="735"/>
      <c r="AD910" s="735"/>
      <c r="AE910" s="735"/>
      <c r="AF910" s="735"/>
      <c r="AG910" s="735"/>
      <c r="AH910" s="992"/>
      <c r="AI910" s="993" t="b">
        <f t="shared" si="66"/>
        <v>0</v>
      </c>
      <c r="AJ910" s="735"/>
      <c r="AK910" s="992"/>
      <c r="AL910" s="993" t="b">
        <f t="shared" si="67"/>
        <v>0</v>
      </c>
      <c r="AM910" s="989"/>
      <c r="AN910" s="989"/>
      <c r="AO910" s="989"/>
      <c r="AP910" s="994"/>
      <c r="AQ910" s="993" t="b">
        <f t="shared" si="68"/>
        <v>0</v>
      </c>
      <c r="AR910" s="989"/>
      <c r="AS910" s="989"/>
      <c r="AT910" s="735"/>
      <c r="AU910" s="992"/>
      <c r="AV910" s="993" t="b">
        <f t="shared" si="69"/>
        <v>0</v>
      </c>
      <c r="AW910" s="989"/>
      <c r="AX910" s="989"/>
      <c r="AY910" s="989"/>
      <c r="AZ910" s="735"/>
      <c r="BA910" s="735"/>
      <c r="BB910" s="735"/>
      <c r="BC910" s="735"/>
      <c r="BD910" s="735"/>
      <c r="BE910" s="735"/>
      <c r="BF910" s="995"/>
      <c r="BG910" s="996">
        <f ca="1" t="shared" si="70"/>
        <v>31550</v>
      </c>
      <c r="BH910" s="735"/>
      <c r="BI910" s="735"/>
      <c r="BJ910" s="735"/>
      <c r="BK910" s="864"/>
      <c r="BL910" s="1"/>
      <c r="BM910" s="1"/>
      <c r="BN910" s="1"/>
      <c r="BO910" s="1"/>
    </row>
    <row r="911" customHeight="1" spans="1:67">
      <c r="A911" s="985"/>
      <c r="B911" s="735"/>
      <c r="C911" s="983"/>
      <c r="D911" s="864"/>
      <c r="E911" s="735"/>
      <c r="F911" s="737"/>
      <c r="G911" s="736"/>
      <c r="H911" s="736"/>
      <c r="I911" s="986"/>
      <c r="J911" s="736"/>
      <c r="K911" s="734"/>
      <c r="L911" s="986"/>
      <c r="M911" s="736"/>
      <c r="N911" s="987"/>
      <c r="O911" s="771"/>
      <c r="P911" s="984"/>
      <c r="Q911" s="989"/>
      <c r="R911" s="990"/>
      <c r="S911" s="991"/>
      <c r="T911" s="772"/>
      <c r="U911" s="735"/>
      <c r="V911" s="736"/>
      <c r="W911" s="735"/>
      <c r="X911" s="735"/>
      <c r="Y911" s="735"/>
      <c r="Z911" s="735"/>
      <c r="AA911" s="735"/>
      <c r="AB911" s="736"/>
      <c r="AC911" s="735"/>
      <c r="AD911" s="735"/>
      <c r="AE911" s="735"/>
      <c r="AF911" s="735"/>
      <c r="AG911" s="735"/>
      <c r="AH911" s="992"/>
      <c r="AI911" s="993" t="b">
        <f t="shared" si="66"/>
        <v>0</v>
      </c>
      <c r="AJ911" s="735"/>
      <c r="AK911" s="992"/>
      <c r="AL911" s="993" t="b">
        <f t="shared" si="67"/>
        <v>0</v>
      </c>
      <c r="AM911" s="989"/>
      <c r="AN911" s="989"/>
      <c r="AO911" s="989"/>
      <c r="AP911" s="994"/>
      <c r="AQ911" s="993" t="b">
        <f t="shared" si="68"/>
        <v>0</v>
      </c>
      <c r="AR911" s="989"/>
      <c r="AS911" s="989"/>
      <c r="AT911" s="735"/>
      <c r="AU911" s="992"/>
      <c r="AV911" s="993" t="b">
        <f t="shared" si="69"/>
        <v>0</v>
      </c>
      <c r="AW911" s="989"/>
      <c r="AX911" s="989"/>
      <c r="AY911" s="989"/>
      <c r="AZ911" s="735"/>
      <c r="BA911" s="735"/>
      <c r="BB911" s="735"/>
      <c r="BC911" s="735"/>
      <c r="BD911" s="735"/>
      <c r="BE911" s="735"/>
      <c r="BF911" s="995"/>
      <c r="BG911" s="996">
        <f ca="1" t="shared" si="70"/>
        <v>31550</v>
      </c>
      <c r="BH911" s="735"/>
      <c r="BI911" s="735"/>
      <c r="BJ911" s="735"/>
      <c r="BK911" s="864"/>
      <c r="BL911" s="1"/>
      <c r="BM911" s="1"/>
      <c r="BN911" s="1"/>
      <c r="BO911" s="1"/>
    </row>
    <row r="912" customHeight="1" spans="1:67">
      <c r="A912" s="985"/>
      <c r="B912" s="735"/>
      <c r="C912" s="983"/>
      <c r="D912" s="864"/>
      <c r="E912" s="735"/>
      <c r="F912" s="737"/>
      <c r="G912" s="736"/>
      <c r="H912" s="736"/>
      <c r="I912" s="986"/>
      <c r="J912" s="736"/>
      <c r="K912" s="734"/>
      <c r="L912" s="986"/>
      <c r="M912" s="736"/>
      <c r="N912" s="987"/>
      <c r="O912" s="771"/>
      <c r="P912" s="984"/>
      <c r="Q912" s="989"/>
      <c r="R912" s="990"/>
      <c r="S912" s="991"/>
      <c r="T912" s="772"/>
      <c r="U912" s="735"/>
      <c r="V912" s="736"/>
      <c r="W912" s="735"/>
      <c r="X912" s="735"/>
      <c r="Y912" s="735"/>
      <c r="Z912" s="735"/>
      <c r="AA912" s="735"/>
      <c r="AB912" s="736"/>
      <c r="AC912" s="735"/>
      <c r="AD912" s="735"/>
      <c r="AE912" s="735"/>
      <c r="AF912" s="735"/>
      <c r="AG912" s="735"/>
      <c r="AH912" s="992"/>
      <c r="AI912" s="993" t="b">
        <f t="shared" si="66"/>
        <v>0</v>
      </c>
      <c r="AJ912" s="735"/>
      <c r="AK912" s="992"/>
      <c r="AL912" s="993" t="b">
        <f t="shared" si="67"/>
        <v>0</v>
      </c>
      <c r="AM912" s="989"/>
      <c r="AN912" s="989"/>
      <c r="AO912" s="989"/>
      <c r="AP912" s="994"/>
      <c r="AQ912" s="993" t="b">
        <f t="shared" si="68"/>
        <v>0</v>
      </c>
      <c r="AR912" s="989"/>
      <c r="AS912" s="989"/>
      <c r="AT912" s="735"/>
      <c r="AU912" s="992"/>
      <c r="AV912" s="993" t="b">
        <f t="shared" si="69"/>
        <v>0</v>
      </c>
      <c r="AW912" s="989"/>
      <c r="AX912" s="989"/>
      <c r="AY912" s="989"/>
      <c r="AZ912" s="735"/>
      <c r="BA912" s="735"/>
      <c r="BB912" s="735"/>
      <c r="BC912" s="735"/>
      <c r="BD912" s="735"/>
      <c r="BE912" s="735"/>
      <c r="BF912" s="995"/>
      <c r="BG912" s="996">
        <f ca="1" t="shared" si="70"/>
        <v>31550</v>
      </c>
      <c r="BH912" s="735"/>
      <c r="BI912" s="735"/>
      <c r="BJ912" s="735"/>
      <c r="BK912" s="864"/>
      <c r="BL912" s="1"/>
      <c r="BM912" s="1"/>
      <c r="BN912" s="1"/>
      <c r="BO912" s="1"/>
    </row>
    <row r="913" customHeight="1" spans="1:67">
      <c r="A913" s="734"/>
      <c r="B913" s="735"/>
      <c r="C913" s="983"/>
      <c r="D913" s="864"/>
      <c r="E913" s="735"/>
      <c r="F913" s="737"/>
      <c r="G913" s="736"/>
      <c r="H913" s="736"/>
      <c r="I913" s="986"/>
      <c r="J913" s="736"/>
      <c r="K913" s="734"/>
      <c r="L913" s="986"/>
      <c r="M913" s="736"/>
      <c r="N913" s="987"/>
      <c r="O913" s="771"/>
      <c r="P913" s="984"/>
      <c r="Q913" s="989"/>
      <c r="R913" s="990"/>
      <c r="S913" s="991"/>
      <c r="T913" s="772"/>
      <c r="U913" s="735"/>
      <c r="V913" s="736"/>
      <c r="W913" s="735"/>
      <c r="X913" s="735"/>
      <c r="Y913" s="735"/>
      <c r="Z913" s="735"/>
      <c r="AA913" s="735"/>
      <c r="AB913" s="736"/>
      <c r="AC913" s="735"/>
      <c r="AD913" s="735"/>
      <c r="AE913" s="735"/>
      <c r="AF913" s="735"/>
      <c r="AG913" s="735"/>
      <c r="AH913" s="992"/>
      <c r="AI913" s="993" t="b">
        <f t="shared" si="66"/>
        <v>0</v>
      </c>
      <c r="AJ913" s="735"/>
      <c r="AK913" s="992"/>
      <c r="AL913" s="993" t="b">
        <f t="shared" si="67"/>
        <v>0</v>
      </c>
      <c r="AM913" s="989"/>
      <c r="AN913" s="989"/>
      <c r="AO913" s="989"/>
      <c r="AP913" s="994"/>
      <c r="AQ913" s="993" t="b">
        <f t="shared" si="68"/>
        <v>0</v>
      </c>
      <c r="AR913" s="989"/>
      <c r="AS913" s="989"/>
      <c r="AT913" s="735"/>
      <c r="AU913" s="992"/>
      <c r="AV913" s="993" t="b">
        <f t="shared" si="69"/>
        <v>0</v>
      </c>
      <c r="AW913" s="989"/>
      <c r="AX913" s="989"/>
      <c r="AY913" s="989"/>
      <c r="AZ913" s="735"/>
      <c r="BA913" s="735"/>
      <c r="BB913" s="735"/>
      <c r="BC913" s="735"/>
      <c r="BD913" s="735"/>
      <c r="BE913" s="735"/>
      <c r="BF913" s="995"/>
      <c r="BG913" s="996">
        <f ca="1" t="shared" si="70"/>
        <v>31550</v>
      </c>
      <c r="BH913" s="735"/>
      <c r="BI913" s="735"/>
      <c r="BJ913" s="735"/>
      <c r="BK913" s="864"/>
      <c r="BL913" s="1"/>
      <c r="BM913" s="1"/>
      <c r="BN913" s="1"/>
      <c r="BO913" s="1"/>
    </row>
    <row r="914" customHeight="1" spans="1:67">
      <c r="A914" s="985"/>
      <c r="B914" s="735"/>
      <c r="C914" s="983"/>
      <c r="D914" s="864"/>
      <c r="E914" s="735"/>
      <c r="F914" s="737"/>
      <c r="G914" s="736"/>
      <c r="H914" s="736"/>
      <c r="I914" s="986"/>
      <c r="J914" s="736"/>
      <c r="K914" s="734"/>
      <c r="L914" s="986"/>
      <c r="M914" s="736"/>
      <c r="N914" s="987"/>
      <c r="O914" s="771"/>
      <c r="P914" s="984"/>
      <c r="Q914" s="989"/>
      <c r="R914" s="990"/>
      <c r="S914" s="991"/>
      <c r="T914" s="772"/>
      <c r="U914" s="735"/>
      <c r="V914" s="736"/>
      <c r="W914" s="735"/>
      <c r="X914" s="735"/>
      <c r="Y914" s="735"/>
      <c r="Z914" s="735"/>
      <c r="AA914" s="735"/>
      <c r="AB914" s="736"/>
      <c r="AC914" s="735"/>
      <c r="AD914" s="735"/>
      <c r="AE914" s="735"/>
      <c r="AF914" s="735"/>
      <c r="AG914" s="735"/>
      <c r="AH914" s="992"/>
      <c r="AI914" s="993" t="b">
        <f t="shared" si="66"/>
        <v>0</v>
      </c>
      <c r="AJ914" s="735"/>
      <c r="AK914" s="992"/>
      <c r="AL914" s="993" t="b">
        <f t="shared" si="67"/>
        <v>0</v>
      </c>
      <c r="AM914" s="989"/>
      <c r="AN914" s="989"/>
      <c r="AO914" s="989"/>
      <c r="AP914" s="994"/>
      <c r="AQ914" s="993" t="b">
        <f t="shared" si="68"/>
        <v>0</v>
      </c>
      <c r="AR914" s="989"/>
      <c r="AS914" s="989"/>
      <c r="AT914" s="735"/>
      <c r="AU914" s="992"/>
      <c r="AV914" s="993" t="b">
        <f t="shared" si="69"/>
        <v>0</v>
      </c>
      <c r="AW914" s="989"/>
      <c r="AX914" s="989"/>
      <c r="AY914" s="989"/>
      <c r="AZ914" s="735"/>
      <c r="BA914" s="735"/>
      <c r="BB914" s="735"/>
      <c r="BC914" s="735"/>
      <c r="BD914" s="735"/>
      <c r="BE914" s="735"/>
      <c r="BF914" s="995"/>
      <c r="BG914" s="996">
        <f ca="1" t="shared" si="70"/>
        <v>31550</v>
      </c>
      <c r="BH914" s="735"/>
      <c r="BI914" s="735"/>
      <c r="BJ914" s="735"/>
      <c r="BK914" s="864"/>
      <c r="BL914" s="1"/>
      <c r="BM914" s="1"/>
      <c r="BN914" s="1"/>
      <c r="BO914" s="1"/>
    </row>
    <row r="915" customHeight="1" spans="1:67">
      <c r="A915" s="985"/>
      <c r="B915" s="735"/>
      <c r="C915" s="983"/>
      <c r="D915" s="864"/>
      <c r="E915" s="735"/>
      <c r="F915" s="737"/>
      <c r="G915" s="736"/>
      <c r="H915" s="736"/>
      <c r="I915" s="986"/>
      <c r="J915" s="736"/>
      <c r="K915" s="734"/>
      <c r="L915" s="986"/>
      <c r="M915" s="736"/>
      <c r="N915" s="987"/>
      <c r="O915" s="771"/>
      <c r="P915" s="984"/>
      <c r="Q915" s="989"/>
      <c r="R915" s="990"/>
      <c r="S915" s="991"/>
      <c r="T915" s="772"/>
      <c r="U915" s="735"/>
      <c r="V915" s="736"/>
      <c r="W915" s="735"/>
      <c r="X915" s="735"/>
      <c r="Y915" s="735"/>
      <c r="Z915" s="735"/>
      <c r="AA915" s="735"/>
      <c r="AB915" s="736"/>
      <c r="AC915" s="735"/>
      <c r="AD915" s="735"/>
      <c r="AE915" s="735"/>
      <c r="AF915" s="735"/>
      <c r="AG915" s="735"/>
      <c r="AH915" s="992"/>
      <c r="AI915" s="993" t="b">
        <f t="shared" si="66"/>
        <v>0</v>
      </c>
      <c r="AJ915" s="735"/>
      <c r="AK915" s="992"/>
      <c r="AL915" s="993" t="b">
        <f t="shared" si="67"/>
        <v>0</v>
      </c>
      <c r="AM915" s="989"/>
      <c r="AN915" s="989"/>
      <c r="AO915" s="989"/>
      <c r="AP915" s="994"/>
      <c r="AQ915" s="993" t="b">
        <f t="shared" si="68"/>
        <v>0</v>
      </c>
      <c r="AR915" s="989"/>
      <c r="AS915" s="989"/>
      <c r="AT915" s="735"/>
      <c r="AU915" s="992"/>
      <c r="AV915" s="993" t="b">
        <f t="shared" si="69"/>
        <v>0</v>
      </c>
      <c r="AW915" s="989"/>
      <c r="AX915" s="989"/>
      <c r="AY915" s="989"/>
      <c r="AZ915" s="735"/>
      <c r="BA915" s="735"/>
      <c r="BB915" s="735"/>
      <c r="BC915" s="735"/>
      <c r="BD915" s="735"/>
      <c r="BE915" s="735"/>
      <c r="BF915" s="995"/>
      <c r="BG915" s="996">
        <f ca="1" t="shared" si="70"/>
        <v>31550</v>
      </c>
      <c r="BH915" s="735"/>
      <c r="BI915" s="735"/>
      <c r="BJ915" s="735"/>
      <c r="BK915" s="864"/>
      <c r="BL915" s="1"/>
      <c r="BM915" s="1"/>
      <c r="BN915" s="1"/>
      <c r="BO915" s="1"/>
    </row>
    <row r="916" customHeight="1" spans="1:67">
      <c r="A916" s="734"/>
      <c r="B916" s="735"/>
      <c r="C916" s="983"/>
      <c r="D916" s="864"/>
      <c r="E916" s="735"/>
      <c r="F916" s="737"/>
      <c r="G916" s="736"/>
      <c r="H916" s="736"/>
      <c r="I916" s="986"/>
      <c r="J916" s="736"/>
      <c r="K916" s="734"/>
      <c r="L916" s="986"/>
      <c r="M916" s="736"/>
      <c r="N916" s="987"/>
      <c r="O916" s="771"/>
      <c r="P916" s="984"/>
      <c r="Q916" s="989"/>
      <c r="R916" s="990"/>
      <c r="S916" s="991"/>
      <c r="T916" s="772"/>
      <c r="U916" s="735"/>
      <c r="V916" s="736"/>
      <c r="W916" s="735"/>
      <c r="X916" s="735"/>
      <c r="Y916" s="735"/>
      <c r="Z916" s="735"/>
      <c r="AA916" s="735"/>
      <c r="AB916" s="736"/>
      <c r="AC916" s="735"/>
      <c r="AD916" s="735"/>
      <c r="AE916" s="735"/>
      <c r="AF916" s="735"/>
      <c r="AG916" s="735"/>
      <c r="AH916" s="992"/>
      <c r="AI916" s="993" t="b">
        <f t="shared" si="66"/>
        <v>0</v>
      </c>
      <c r="AJ916" s="735"/>
      <c r="AK916" s="992"/>
      <c r="AL916" s="993" t="b">
        <f t="shared" si="67"/>
        <v>0</v>
      </c>
      <c r="AM916" s="989"/>
      <c r="AN916" s="989"/>
      <c r="AO916" s="989"/>
      <c r="AP916" s="994"/>
      <c r="AQ916" s="993" t="b">
        <f t="shared" si="68"/>
        <v>0</v>
      </c>
      <c r="AR916" s="989"/>
      <c r="AS916" s="989"/>
      <c r="AT916" s="735"/>
      <c r="AU916" s="992"/>
      <c r="AV916" s="993" t="b">
        <f t="shared" si="69"/>
        <v>0</v>
      </c>
      <c r="AW916" s="989"/>
      <c r="AX916" s="989"/>
      <c r="AY916" s="989"/>
      <c r="AZ916" s="735"/>
      <c r="BA916" s="735"/>
      <c r="BB916" s="735"/>
      <c r="BC916" s="735"/>
      <c r="BD916" s="735"/>
      <c r="BE916" s="735"/>
      <c r="BF916" s="995"/>
      <c r="BG916" s="996">
        <f ca="1" t="shared" si="70"/>
        <v>31550</v>
      </c>
      <c r="BH916" s="735"/>
      <c r="BI916" s="735"/>
      <c r="BJ916" s="735"/>
      <c r="BK916" s="864"/>
      <c r="BL916" s="1"/>
      <c r="BM916" s="1"/>
      <c r="BN916" s="1"/>
      <c r="BO916" s="1"/>
    </row>
    <row r="917" customHeight="1" spans="1:67">
      <c r="A917" s="985"/>
      <c r="B917" s="735"/>
      <c r="C917" s="983"/>
      <c r="D917" s="864"/>
      <c r="E917" s="735"/>
      <c r="F917" s="737"/>
      <c r="G917" s="736"/>
      <c r="H917" s="736"/>
      <c r="I917" s="986"/>
      <c r="J917" s="736"/>
      <c r="K917" s="734"/>
      <c r="L917" s="986"/>
      <c r="M917" s="736"/>
      <c r="N917" s="987"/>
      <c r="O917" s="771"/>
      <c r="P917" s="984"/>
      <c r="Q917" s="989"/>
      <c r="R917" s="990"/>
      <c r="S917" s="991"/>
      <c r="T917" s="772"/>
      <c r="U917" s="735"/>
      <c r="V917" s="736"/>
      <c r="W917" s="735"/>
      <c r="X917" s="735"/>
      <c r="Y917" s="735"/>
      <c r="Z917" s="735"/>
      <c r="AA917" s="735"/>
      <c r="AB917" s="736"/>
      <c r="AC917" s="735"/>
      <c r="AD917" s="735"/>
      <c r="AE917" s="735"/>
      <c r="AF917" s="735"/>
      <c r="AG917" s="735"/>
      <c r="AH917" s="992"/>
      <c r="AI917" s="993" t="b">
        <f t="shared" si="66"/>
        <v>0</v>
      </c>
      <c r="AJ917" s="735"/>
      <c r="AK917" s="992"/>
      <c r="AL917" s="993" t="b">
        <f t="shared" si="67"/>
        <v>0</v>
      </c>
      <c r="AM917" s="989"/>
      <c r="AN917" s="989"/>
      <c r="AO917" s="989"/>
      <c r="AP917" s="994"/>
      <c r="AQ917" s="993" t="b">
        <f t="shared" si="68"/>
        <v>0</v>
      </c>
      <c r="AR917" s="989"/>
      <c r="AS917" s="989"/>
      <c r="AT917" s="735"/>
      <c r="AU917" s="992"/>
      <c r="AV917" s="993" t="b">
        <f t="shared" si="69"/>
        <v>0</v>
      </c>
      <c r="AW917" s="989"/>
      <c r="AX917" s="989"/>
      <c r="AY917" s="989"/>
      <c r="AZ917" s="735"/>
      <c r="BA917" s="735"/>
      <c r="BB917" s="735"/>
      <c r="BC917" s="735"/>
      <c r="BD917" s="735"/>
      <c r="BE917" s="735"/>
      <c r="BF917" s="995"/>
      <c r="BG917" s="996">
        <f ca="1" t="shared" si="70"/>
        <v>31550</v>
      </c>
      <c r="BH917" s="735"/>
      <c r="BI917" s="735"/>
      <c r="BJ917" s="735"/>
      <c r="BK917" s="864"/>
      <c r="BL917" s="1"/>
      <c r="BM917" s="1"/>
      <c r="BN917" s="1"/>
      <c r="BO917" s="1"/>
    </row>
    <row r="918" customHeight="1" spans="1:67">
      <c r="A918" s="985"/>
      <c r="B918" s="735"/>
      <c r="C918" s="983"/>
      <c r="D918" s="864"/>
      <c r="E918" s="735"/>
      <c r="F918" s="737"/>
      <c r="G918" s="736"/>
      <c r="H918" s="736"/>
      <c r="I918" s="986"/>
      <c r="J918" s="736"/>
      <c r="K918" s="734"/>
      <c r="L918" s="986"/>
      <c r="M918" s="736"/>
      <c r="N918" s="987"/>
      <c r="O918" s="771"/>
      <c r="P918" s="984"/>
      <c r="Q918" s="989"/>
      <c r="R918" s="990"/>
      <c r="S918" s="991"/>
      <c r="T918" s="772"/>
      <c r="U918" s="735"/>
      <c r="V918" s="736"/>
      <c r="W918" s="735"/>
      <c r="X918" s="735"/>
      <c r="Y918" s="735"/>
      <c r="Z918" s="735"/>
      <c r="AA918" s="735"/>
      <c r="AB918" s="736"/>
      <c r="AC918" s="735"/>
      <c r="AD918" s="735"/>
      <c r="AE918" s="735"/>
      <c r="AF918" s="735"/>
      <c r="AG918" s="735"/>
      <c r="AH918" s="992"/>
      <c r="AI918" s="993" t="b">
        <f t="shared" si="66"/>
        <v>0</v>
      </c>
      <c r="AJ918" s="735"/>
      <c r="AK918" s="992"/>
      <c r="AL918" s="993" t="b">
        <f t="shared" si="67"/>
        <v>0</v>
      </c>
      <c r="AM918" s="989"/>
      <c r="AN918" s="989"/>
      <c r="AO918" s="989"/>
      <c r="AP918" s="994"/>
      <c r="AQ918" s="993" t="b">
        <f t="shared" si="68"/>
        <v>0</v>
      </c>
      <c r="AR918" s="989"/>
      <c r="AS918" s="989"/>
      <c r="AT918" s="735"/>
      <c r="AU918" s="992"/>
      <c r="AV918" s="993" t="b">
        <f t="shared" si="69"/>
        <v>0</v>
      </c>
      <c r="AW918" s="989"/>
      <c r="AX918" s="989"/>
      <c r="AY918" s="989"/>
      <c r="AZ918" s="735"/>
      <c r="BA918" s="735"/>
      <c r="BB918" s="735"/>
      <c r="BC918" s="735"/>
      <c r="BD918" s="735"/>
      <c r="BE918" s="735"/>
      <c r="BF918" s="995"/>
      <c r="BG918" s="996">
        <f ca="1" t="shared" si="70"/>
        <v>31550</v>
      </c>
      <c r="BH918" s="735"/>
      <c r="BI918" s="735"/>
      <c r="BJ918" s="735"/>
      <c r="BK918" s="864"/>
      <c r="BL918" s="1"/>
      <c r="BM918" s="1"/>
      <c r="BN918" s="1"/>
      <c r="BO918" s="1"/>
    </row>
    <row r="919" customHeight="1" spans="1:67">
      <c r="A919" s="734"/>
      <c r="B919" s="735"/>
      <c r="C919" s="983"/>
      <c r="D919" s="864"/>
      <c r="E919" s="735"/>
      <c r="F919" s="737"/>
      <c r="G919" s="736"/>
      <c r="H919" s="736"/>
      <c r="I919" s="986"/>
      <c r="J919" s="736"/>
      <c r="K919" s="734"/>
      <c r="L919" s="986"/>
      <c r="M919" s="736"/>
      <c r="N919" s="987"/>
      <c r="O919" s="771"/>
      <c r="P919" s="984"/>
      <c r="Q919" s="989"/>
      <c r="R919" s="990"/>
      <c r="S919" s="991"/>
      <c r="T919" s="772"/>
      <c r="U919" s="735"/>
      <c r="V919" s="736"/>
      <c r="W919" s="735"/>
      <c r="X919" s="735"/>
      <c r="Y919" s="735"/>
      <c r="Z919" s="735"/>
      <c r="AA919" s="735"/>
      <c r="AB919" s="736"/>
      <c r="AC919" s="735"/>
      <c r="AD919" s="735"/>
      <c r="AE919" s="735"/>
      <c r="AF919" s="735"/>
      <c r="AG919" s="735"/>
      <c r="AH919" s="992"/>
      <c r="AI919" s="993" t="b">
        <f t="shared" si="66"/>
        <v>0</v>
      </c>
      <c r="AJ919" s="735"/>
      <c r="AK919" s="992"/>
      <c r="AL919" s="993" t="b">
        <f t="shared" si="67"/>
        <v>0</v>
      </c>
      <c r="AM919" s="989"/>
      <c r="AN919" s="989"/>
      <c r="AO919" s="989"/>
      <c r="AP919" s="994"/>
      <c r="AQ919" s="993" t="b">
        <f t="shared" si="68"/>
        <v>0</v>
      </c>
      <c r="AR919" s="989"/>
      <c r="AS919" s="989"/>
      <c r="AT919" s="735"/>
      <c r="AU919" s="992"/>
      <c r="AV919" s="993" t="b">
        <f t="shared" si="69"/>
        <v>0</v>
      </c>
      <c r="AW919" s="989"/>
      <c r="AX919" s="989"/>
      <c r="AY919" s="989"/>
      <c r="AZ919" s="735"/>
      <c r="BA919" s="735"/>
      <c r="BB919" s="735"/>
      <c r="BC919" s="735"/>
      <c r="BD919" s="735"/>
      <c r="BE919" s="735"/>
      <c r="BF919" s="995"/>
      <c r="BG919" s="996">
        <f ca="1" t="shared" si="70"/>
        <v>31550</v>
      </c>
      <c r="BH919" s="735"/>
      <c r="BI919" s="735"/>
      <c r="BJ919" s="735"/>
      <c r="BK919" s="864"/>
      <c r="BL919" s="1"/>
      <c r="BM919" s="1"/>
      <c r="BN919" s="1"/>
      <c r="BO919" s="1"/>
    </row>
    <row r="920" customHeight="1" spans="1:67">
      <c r="A920" s="985"/>
      <c r="B920" s="735"/>
      <c r="C920" s="983"/>
      <c r="D920" s="864"/>
      <c r="E920" s="735"/>
      <c r="F920" s="737"/>
      <c r="G920" s="736"/>
      <c r="H920" s="736"/>
      <c r="I920" s="986"/>
      <c r="J920" s="736"/>
      <c r="K920" s="734"/>
      <c r="L920" s="986"/>
      <c r="M920" s="736"/>
      <c r="N920" s="987"/>
      <c r="O920" s="771"/>
      <c r="P920" s="984"/>
      <c r="Q920" s="989"/>
      <c r="R920" s="990"/>
      <c r="S920" s="991"/>
      <c r="T920" s="772"/>
      <c r="U920" s="735"/>
      <c r="V920" s="736"/>
      <c r="W920" s="735"/>
      <c r="X920" s="735"/>
      <c r="Y920" s="735"/>
      <c r="Z920" s="735"/>
      <c r="AA920" s="735"/>
      <c r="AB920" s="736"/>
      <c r="AC920" s="735"/>
      <c r="AD920" s="735"/>
      <c r="AE920" s="735"/>
      <c r="AF920" s="735"/>
      <c r="AG920" s="735"/>
      <c r="AH920" s="992"/>
      <c r="AI920" s="993" t="b">
        <f t="shared" si="66"/>
        <v>0</v>
      </c>
      <c r="AJ920" s="735"/>
      <c r="AK920" s="992"/>
      <c r="AL920" s="993" t="b">
        <f t="shared" si="67"/>
        <v>0</v>
      </c>
      <c r="AM920" s="989"/>
      <c r="AN920" s="989"/>
      <c r="AO920" s="989"/>
      <c r="AP920" s="994"/>
      <c r="AQ920" s="993" t="b">
        <f t="shared" si="68"/>
        <v>0</v>
      </c>
      <c r="AR920" s="989"/>
      <c r="AS920" s="989"/>
      <c r="AT920" s="735"/>
      <c r="AU920" s="992"/>
      <c r="AV920" s="993" t="b">
        <f t="shared" si="69"/>
        <v>0</v>
      </c>
      <c r="AW920" s="989"/>
      <c r="AX920" s="989"/>
      <c r="AY920" s="989"/>
      <c r="AZ920" s="735"/>
      <c r="BA920" s="735"/>
      <c r="BB920" s="735"/>
      <c r="BC920" s="735"/>
      <c r="BD920" s="735"/>
      <c r="BE920" s="735"/>
      <c r="BF920" s="995"/>
      <c r="BG920" s="996">
        <f ca="1" t="shared" si="70"/>
        <v>31550</v>
      </c>
      <c r="BH920" s="735"/>
      <c r="BI920" s="735"/>
      <c r="BJ920" s="735"/>
      <c r="BK920" s="864"/>
      <c r="BL920" s="1"/>
      <c r="BM920" s="1"/>
      <c r="BN920" s="1"/>
      <c r="BO920" s="1"/>
    </row>
    <row r="921" customHeight="1" spans="1:67">
      <c r="A921" s="985"/>
      <c r="B921" s="735"/>
      <c r="C921" s="983"/>
      <c r="D921" s="864"/>
      <c r="E921" s="735"/>
      <c r="F921" s="737"/>
      <c r="G921" s="736"/>
      <c r="H921" s="736"/>
      <c r="I921" s="986"/>
      <c r="J921" s="736"/>
      <c r="K921" s="734"/>
      <c r="L921" s="986"/>
      <c r="M921" s="736"/>
      <c r="N921" s="987"/>
      <c r="O921" s="771"/>
      <c r="P921" s="984"/>
      <c r="Q921" s="989"/>
      <c r="R921" s="990"/>
      <c r="S921" s="991"/>
      <c r="T921" s="772"/>
      <c r="U921" s="735"/>
      <c r="V921" s="736"/>
      <c r="W921" s="735"/>
      <c r="X921" s="735"/>
      <c r="Y921" s="735"/>
      <c r="Z921" s="735"/>
      <c r="AA921" s="735"/>
      <c r="AB921" s="736"/>
      <c r="AC921" s="735"/>
      <c r="AD921" s="735"/>
      <c r="AE921" s="735"/>
      <c r="AF921" s="735"/>
      <c r="AG921" s="735"/>
      <c r="AH921" s="992"/>
      <c r="AI921" s="993" t="b">
        <f t="shared" si="66"/>
        <v>0</v>
      </c>
      <c r="AJ921" s="735"/>
      <c r="AK921" s="992"/>
      <c r="AL921" s="993" t="b">
        <f t="shared" si="67"/>
        <v>0</v>
      </c>
      <c r="AM921" s="989"/>
      <c r="AN921" s="989"/>
      <c r="AO921" s="989"/>
      <c r="AP921" s="994"/>
      <c r="AQ921" s="993" t="b">
        <f t="shared" si="68"/>
        <v>0</v>
      </c>
      <c r="AR921" s="989"/>
      <c r="AS921" s="989"/>
      <c r="AT921" s="735"/>
      <c r="AU921" s="992"/>
      <c r="AV921" s="993" t="b">
        <f t="shared" si="69"/>
        <v>0</v>
      </c>
      <c r="AW921" s="989"/>
      <c r="AX921" s="989"/>
      <c r="AY921" s="989"/>
      <c r="AZ921" s="735"/>
      <c r="BA921" s="735"/>
      <c r="BB921" s="735"/>
      <c r="BC921" s="735"/>
      <c r="BD921" s="735"/>
      <c r="BE921" s="735"/>
      <c r="BF921" s="995"/>
      <c r="BG921" s="996">
        <f ca="1" t="shared" si="70"/>
        <v>31550</v>
      </c>
      <c r="BH921" s="735"/>
      <c r="BI921" s="735"/>
      <c r="BJ921" s="735"/>
      <c r="BK921" s="864"/>
      <c r="BL921" s="1"/>
      <c r="BM921" s="1"/>
      <c r="BN921" s="1"/>
      <c r="BO921" s="1"/>
    </row>
    <row r="922" customHeight="1" spans="1:67">
      <c r="A922" s="734"/>
      <c r="B922" s="735"/>
      <c r="C922" s="983"/>
      <c r="D922" s="864"/>
      <c r="E922" s="735"/>
      <c r="F922" s="737"/>
      <c r="G922" s="736"/>
      <c r="H922" s="736"/>
      <c r="I922" s="986"/>
      <c r="J922" s="736"/>
      <c r="K922" s="734"/>
      <c r="L922" s="986"/>
      <c r="M922" s="736"/>
      <c r="N922" s="987"/>
      <c r="O922" s="771"/>
      <c r="P922" s="984"/>
      <c r="Q922" s="989"/>
      <c r="R922" s="990"/>
      <c r="S922" s="991"/>
      <c r="T922" s="772"/>
      <c r="U922" s="735"/>
      <c r="V922" s="736"/>
      <c r="W922" s="735"/>
      <c r="X922" s="735"/>
      <c r="Y922" s="735"/>
      <c r="Z922" s="735"/>
      <c r="AA922" s="735"/>
      <c r="AB922" s="736"/>
      <c r="AC922" s="735"/>
      <c r="AD922" s="735"/>
      <c r="AE922" s="735"/>
      <c r="AF922" s="735"/>
      <c r="AG922" s="735"/>
      <c r="AH922" s="992"/>
      <c r="AI922" s="993" t="b">
        <f t="shared" si="66"/>
        <v>0</v>
      </c>
      <c r="AJ922" s="735"/>
      <c r="AK922" s="992"/>
      <c r="AL922" s="993" t="b">
        <f t="shared" si="67"/>
        <v>0</v>
      </c>
      <c r="AM922" s="989"/>
      <c r="AN922" s="989"/>
      <c r="AO922" s="989"/>
      <c r="AP922" s="994"/>
      <c r="AQ922" s="993" t="b">
        <f t="shared" si="68"/>
        <v>0</v>
      </c>
      <c r="AR922" s="989"/>
      <c r="AS922" s="989"/>
      <c r="AT922" s="735"/>
      <c r="AU922" s="992"/>
      <c r="AV922" s="993" t="b">
        <f t="shared" si="69"/>
        <v>0</v>
      </c>
      <c r="AW922" s="989"/>
      <c r="AX922" s="989"/>
      <c r="AY922" s="989"/>
      <c r="AZ922" s="735"/>
      <c r="BA922" s="735"/>
      <c r="BB922" s="735"/>
      <c r="BC922" s="735"/>
      <c r="BD922" s="735"/>
      <c r="BE922" s="735"/>
      <c r="BF922" s="995"/>
      <c r="BG922" s="996">
        <f ca="1" t="shared" si="70"/>
        <v>31550</v>
      </c>
      <c r="BH922" s="735"/>
      <c r="BI922" s="735"/>
      <c r="BJ922" s="735"/>
      <c r="BK922" s="864"/>
      <c r="BL922" s="1"/>
      <c r="BM922" s="1"/>
      <c r="BN922" s="1"/>
      <c r="BO922" s="1"/>
    </row>
    <row r="923" customHeight="1" spans="1:67">
      <c r="A923" s="985"/>
      <c r="B923" s="735"/>
      <c r="C923" s="983"/>
      <c r="D923" s="864"/>
      <c r="E923" s="735"/>
      <c r="F923" s="737"/>
      <c r="G923" s="736"/>
      <c r="H923" s="736"/>
      <c r="I923" s="986"/>
      <c r="J923" s="736"/>
      <c r="K923" s="734"/>
      <c r="L923" s="986"/>
      <c r="M923" s="736"/>
      <c r="N923" s="987"/>
      <c r="O923" s="771"/>
      <c r="P923" s="984"/>
      <c r="Q923" s="989"/>
      <c r="R923" s="990"/>
      <c r="S923" s="991"/>
      <c r="T923" s="772"/>
      <c r="U923" s="735"/>
      <c r="V923" s="736"/>
      <c r="W923" s="735"/>
      <c r="X923" s="735"/>
      <c r="Y923" s="735"/>
      <c r="Z923" s="735"/>
      <c r="AA923" s="735"/>
      <c r="AB923" s="736"/>
      <c r="AC923" s="735"/>
      <c r="AD923" s="735"/>
      <c r="AE923" s="735"/>
      <c r="AF923" s="735"/>
      <c r="AG923" s="735"/>
      <c r="AH923" s="992"/>
      <c r="AI923" s="993" t="b">
        <f t="shared" si="66"/>
        <v>0</v>
      </c>
      <c r="AJ923" s="735"/>
      <c r="AK923" s="992"/>
      <c r="AL923" s="993" t="b">
        <f t="shared" si="67"/>
        <v>0</v>
      </c>
      <c r="AM923" s="989"/>
      <c r="AN923" s="989"/>
      <c r="AO923" s="989"/>
      <c r="AP923" s="994"/>
      <c r="AQ923" s="993" t="b">
        <f t="shared" si="68"/>
        <v>0</v>
      </c>
      <c r="AR923" s="989"/>
      <c r="AS923" s="989"/>
      <c r="AT923" s="735"/>
      <c r="AU923" s="992"/>
      <c r="AV923" s="993" t="b">
        <f t="shared" si="69"/>
        <v>0</v>
      </c>
      <c r="AW923" s="989"/>
      <c r="AX923" s="989"/>
      <c r="AY923" s="989"/>
      <c r="AZ923" s="735"/>
      <c r="BA923" s="735"/>
      <c r="BB923" s="735"/>
      <c r="BC923" s="735"/>
      <c r="BD923" s="735"/>
      <c r="BE923" s="735"/>
      <c r="BF923" s="995"/>
      <c r="BG923" s="996">
        <f ca="1" t="shared" si="70"/>
        <v>31550</v>
      </c>
      <c r="BH923" s="735"/>
      <c r="BI923" s="735"/>
      <c r="BJ923" s="735"/>
      <c r="BK923" s="864"/>
      <c r="BL923" s="1"/>
      <c r="BM923" s="1"/>
      <c r="BN923" s="1"/>
      <c r="BO923" s="1"/>
    </row>
    <row r="924" customHeight="1" spans="1:67">
      <c r="A924" s="985"/>
      <c r="B924" s="735"/>
      <c r="C924" s="983"/>
      <c r="D924" s="864"/>
      <c r="E924" s="735"/>
      <c r="F924" s="737"/>
      <c r="G924" s="736"/>
      <c r="H924" s="736"/>
      <c r="I924" s="986"/>
      <c r="J924" s="736"/>
      <c r="K924" s="734"/>
      <c r="L924" s="986"/>
      <c r="M924" s="736"/>
      <c r="N924" s="987"/>
      <c r="O924" s="771"/>
      <c r="P924" s="984"/>
      <c r="Q924" s="989"/>
      <c r="R924" s="990"/>
      <c r="S924" s="991"/>
      <c r="T924" s="772"/>
      <c r="U924" s="735"/>
      <c r="V924" s="736"/>
      <c r="W924" s="735"/>
      <c r="X924" s="735"/>
      <c r="Y924" s="735"/>
      <c r="Z924" s="735"/>
      <c r="AA924" s="735"/>
      <c r="AB924" s="736"/>
      <c r="AC924" s="735"/>
      <c r="AD924" s="735"/>
      <c r="AE924" s="735"/>
      <c r="AF924" s="735"/>
      <c r="AG924" s="735"/>
      <c r="AH924" s="992"/>
      <c r="AI924" s="993" t="b">
        <f t="shared" si="66"/>
        <v>0</v>
      </c>
      <c r="AJ924" s="735"/>
      <c r="AK924" s="992"/>
      <c r="AL924" s="993" t="b">
        <f t="shared" si="67"/>
        <v>0</v>
      </c>
      <c r="AM924" s="989"/>
      <c r="AN924" s="989"/>
      <c r="AO924" s="989"/>
      <c r="AP924" s="994"/>
      <c r="AQ924" s="993" t="b">
        <f t="shared" si="68"/>
        <v>0</v>
      </c>
      <c r="AR924" s="989"/>
      <c r="AS924" s="989"/>
      <c r="AT924" s="735"/>
      <c r="AU924" s="992"/>
      <c r="AV924" s="993" t="b">
        <f t="shared" si="69"/>
        <v>0</v>
      </c>
      <c r="AW924" s="989"/>
      <c r="AX924" s="989"/>
      <c r="AY924" s="989"/>
      <c r="AZ924" s="735"/>
      <c r="BA924" s="735"/>
      <c r="BB924" s="735"/>
      <c r="BC924" s="735"/>
      <c r="BD924" s="735"/>
      <c r="BE924" s="735"/>
      <c r="BF924" s="995"/>
      <c r="BG924" s="996">
        <f ca="1" t="shared" si="70"/>
        <v>31550</v>
      </c>
      <c r="BH924" s="735"/>
      <c r="BI924" s="735"/>
      <c r="BJ924" s="735"/>
      <c r="BK924" s="864"/>
      <c r="BL924" s="1"/>
      <c r="BM924" s="1"/>
      <c r="BN924" s="1"/>
      <c r="BO924" s="1"/>
    </row>
    <row r="925" customHeight="1" spans="1:67">
      <c r="A925" s="734"/>
      <c r="B925" s="735"/>
      <c r="C925" s="983"/>
      <c r="D925" s="864"/>
      <c r="E925" s="735"/>
      <c r="F925" s="737"/>
      <c r="G925" s="736"/>
      <c r="H925" s="736"/>
      <c r="I925" s="986"/>
      <c r="J925" s="736"/>
      <c r="K925" s="734"/>
      <c r="L925" s="986"/>
      <c r="M925" s="736"/>
      <c r="N925" s="987"/>
      <c r="O925" s="771"/>
      <c r="P925" s="984"/>
      <c r="Q925" s="989"/>
      <c r="R925" s="990"/>
      <c r="S925" s="991"/>
      <c r="T925" s="772"/>
      <c r="U925" s="735"/>
      <c r="V925" s="736"/>
      <c r="W925" s="735"/>
      <c r="X925" s="735"/>
      <c r="Y925" s="735"/>
      <c r="Z925" s="735"/>
      <c r="AA925" s="735"/>
      <c r="AB925" s="736"/>
      <c r="AC925" s="735"/>
      <c r="AD925" s="735"/>
      <c r="AE925" s="735"/>
      <c r="AF925" s="735"/>
      <c r="AG925" s="735"/>
      <c r="AH925" s="992"/>
      <c r="AI925" s="993" t="b">
        <f t="shared" si="66"/>
        <v>0</v>
      </c>
      <c r="AJ925" s="735"/>
      <c r="AK925" s="992"/>
      <c r="AL925" s="993" t="b">
        <f t="shared" si="67"/>
        <v>0</v>
      </c>
      <c r="AM925" s="989"/>
      <c r="AN925" s="989"/>
      <c r="AO925" s="989"/>
      <c r="AP925" s="994"/>
      <c r="AQ925" s="993" t="b">
        <f t="shared" si="68"/>
        <v>0</v>
      </c>
      <c r="AR925" s="989"/>
      <c r="AS925" s="989"/>
      <c r="AT925" s="735"/>
      <c r="AU925" s="992"/>
      <c r="AV925" s="993" t="b">
        <f t="shared" si="69"/>
        <v>0</v>
      </c>
      <c r="AW925" s="989"/>
      <c r="AX925" s="989"/>
      <c r="AY925" s="989"/>
      <c r="AZ925" s="735"/>
      <c r="BA925" s="735"/>
      <c r="BB925" s="735"/>
      <c r="BC925" s="735"/>
      <c r="BD925" s="735"/>
      <c r="BE925" s="735"/>
      <c r="BF925" s="995"/>
      <c r="BG925" s="996">
        <f ca="1" t="shared" si="70"/>
        <v>31550</v>
      </c>
      <c r="BH925" s="735"/>
      <c r="BI925" s="735"/>
      <c r="BJ925" s="735"/>
      <c r="BK925" s="864"/>
      <c r="BL925" s="1"/>
      <c r="BM925" s="1"/>
      <c r="BN925" s="1"/>
      <c r="BO925" s="1"/>
    </row>
    <row r="926" customHeight="1" spans="1:67">
      <c r="A926" s="985"/>
      <c r="B926" s="735"/>
      <c r="C926" s="983"/>
      <c r="D926" s="864"/>
      <c r="E926" s="735"/>
      <c r="F926" s="737"/>
      <c r="G926" s="736"/>
      <c r="H926" s="736"/>
      <c r="I926" s="986"/>
      <c r="J926" s="736"/>
      <c r="K926" s="734"/>
      <c r="L926" s="986"/>
      <c r="M926" s="736"/>
      <c r="N926" s="987"/>
      <c r="O926" s="771"/>
      <c r="P926" s="984"/>
      <c r="Q926" s="989"/>
      <c r="R926" s="990"/>
      <c r="S926" s="991"/>
      <c r="T926" s="772"/>
      <c r="U926" s="735"/>
      <c r="V926" s="736"/>
      <c r="W926" s="735"/>
      <c r="X926" s="735"/>
      <c r="Y926" s="735"/>
      <c r="Z926" s="735"/>
      <c r="AA926" s="735"/>
      <c r="AB926" s="736"/>
      <c r="AC926" s="735"/>
      <c r="AD926" s="735"/>
      <c r="AE926" s="735"/>
      <c r="AF926" s="735"/>
      <c r="AG926" s="735"/>
      <c r="AH926" s="992"/>
      <c r="AI926" s="993" t="b">
        <f t="shared" si="66"/>
        <v>0</v>
      </c>
      <c r="AJ926" s="735"/>
      <c r="AK926" s="992"/>
      <c r="AL926" s="993" t="b">
        <f t="shared" si="67"/>
        <v>0</v>
      </c>
      <c r="AM926" s="989"/>
      <c r="AN926" s="989"/>
      <c r="AO926" s="989"/>
      <c r="AP926" s="994"/>
      <c r="AQ926" s="993" t="b">
        <f t="shared" si="68"/>
        <v>0</v>
      </c>
      <c r="AR926" s="989"/>
      <c r="AS926" s="989"/>
      <c r="AT926" s="735"/>
      <c r="AU926" s="992"/>
      <c r="AV926" s="993" t="b">
        <f t="shared" si="69"/>
        <v>0</v>
      </c>
      <c r="AW926" s="989"/>
      <c r="AX926" s="989"/>
      <c r="AY926" s="989"/>
      <c r="AZ926" s="735"/>
      <c r="BA926" s="735"/>
      <c r="BB926" s="735"/>
      <c r="BC926" s="735"/>
      <c r="BD926" s="735"/>
      <c r="BE926" s="735"/>
      <c r="BF926" s="995"/>
      <c r="BG926" s="996">
        <f ca="1" t="shared" si="70"/>
        <v>31550</v>
      </c>
      <c r="BH926" s="735"/>
      <c r="BI926" s="735"/>
      <c r="BJ926" s="735"/>
      <c r="BK926" s="864"/>
      <c r="BL926" s="1"/>
      <c r="BM926" s="1"/>
      <c r="BN926" s="1"/>
      <c r="BO926" s="1"/>
    </row>
    <row r="927" customHeight="1" spans="1:67">
      <c r="A927" s="985"/>
      <c r="B927" s="735"/>
      <c r="C927" s="983"/>
      <c r="D927" s="864"/>
      <c r="E927" s="735"/>
      <c r="F927" s="737"/>
      <c r="G927" s="736"/>
      <c r="H927" s="736"/>
      <c r="I927" s="986"/>
      <c r="J927" s="736"/>
      <c r="K927" s="734"/>
      <c r="L927" s="986"/>
      <c r="M927" s="736"/>
      <c r="N927" s="987"/>
      <c r="O927" s="771"/>
      <c r="P927" s="984"/>
      <c r="Q927" s="989"/>
      <c r="R927" s="990"/>
      <c r="S927" s="991"/>
      <c r="T927" s="772"/>
      <c r="U927" s="735"/>
      <c r="V927" s="736"/>
      <c r="W927" s="735"/>
      <c r="X927" s="735"/>
      <c r="Y927" s="735"/>
      <c r="Z927" s="735"/>
      <c r="AA927" s="735"/>
      <c r="AB927" s="736"/>
      <c r="AC927" s="735"/>
      <c r="AD927" s="735"/>
      <c r="AE927" s="735"/>
      <c r="AF927" s="735"/>
      <c r="AG927" s="735"/>
      <c r="AH927" s="992"/>
      <c r="AI927" s="993" t="b">
        <f t="shared" si="66"/>
        <v>0</v>
      </c>
      <c r="AJ927" s="735"/>
      <c r="AK927" s="992"/>
      <c r="AL927" s="993" t="b">
        <f t="shared" si="67"/>
        <v>0</v>
      </c>
      <c r="AM927" s="989"/>
      <c r="AN927" s="989"/>
      <c r="AO927" s="989"/>
      <c r="AP927" s="994"/>
      <c r="AQ927" s="993" t="b">
        <f t="shared" si="68"/>
        <v>0</v>
      </c>
      <c r="AR927" s="989"/>
      <c r="AS927" s="989"/>
      <c r="AT927" s="735"/>
      <c r="AU927" s="992"/>
      <c r="AV927" s="993" t="b">
        <f t="shared" si="69"/>
        <v>0</v>
      </c>
      <c r="AW927" s="989"/>
      <c r="AX927" s="989"/>
      <c r="AY927" s="989"/>
      <c r="AZ927" s="735"/>
      <c r="BA927" s="735"/>
      <c r="BB927" s="735"/>
      <c r="BC927" s="735"/>
      <c r="BD927" s="735"/>
      <c r="BE927" s="735"/>
      <c r="BF927" s="995"/>
      <c r="BG927" s="996">
        <f ca="1" t="shared" si="70"/>
        <v>31550</v>
      </c>
      <c r="BH927" s="735"/>
      <c r="BI927" s="735"/>
      <c r="BJ927" s="735"/>
      <c r="BK927" s="864"/>
      <c r="BL927" s="1"/>
      <c r="BM927" s="1"/>
      <c r="BN927" s="1"/>
      <c r="BO927" s="1"/>
    </row>
    <row r="928" customHeight="1" spans="1:67">
      <c r="A928" s="734"/>
      <c r="B928" s="735"/>
      <c r="C928" s="983"/>
      <c r="D928" s="864"/>
      <c r="E928" s="735"/>
      <c r="F928" s="737"/>
      <c r="G928" s="736"/>
      <c r="H928" s="736"/>
      <c r="I928" s="986"/>
      <c r="J928" s="736"/>
      <c r="K928" s="734"/>
      <c r="L928" s="986"/>
      <c r="M928" s="736"/>
      <c r="N928" s="987"/>
      <c r="O928" s="771"/>
      <c r="P928" s="984"/>
      <c r="Q928" s="989"/>
      <c r="R928" s="990"/>
      <c r="S928" s="991"/>
      <c r="T928" s="772"/>
      <c r="U928" s="735"/>
      <c r="V928" s="736"/>
      <c r="W928" s="735"/>
      <c r="X928" s="735"/>
      <c r="Y928" s="735"/>
      <c r="Z928" s="735"/>
      <c r="AA928" s="735"/>
      <c r="AB928" s="736"/>
      <c r="AC928" s="735"/>
      <c r="AD928" s="735"/>
      <c r="AE928" s="735"/>
      <c r="AF928" s="735"/>
      <c r="AG928" s="735"/>
      <c r="AH928" s="992"/>
      <c r="AI928" s="993" t="b">
        <f t="shared" si="66"/>
        <v>0</v>
      </c>
      <c r="AJ928" s="735"/>
      <c r="AK928" s="992"/>
      <c r="AL928" s="993" t="b">
        <f t="shared" si="67"/>
        <v>0</v>
      </c>
      <c r="AM928" s="989"/>
      <c r="AN928" s="989"/>
      <c r="AO928" s="989"/>
      <c r="AP928" s="994"/>
      <c r="AQ928" s="993" t="b">
        <f t="shared" si="68"/>
        <v>0</v>
      </c>
      <c r="AR928" s="989"/>
      <c r="AS928" s="989"/>
      <c r="AT928" s="735"/>
      <c r="AU928" s="992"/>
      <c r="AV928" s="993" t="b">
        <f t="shared" si="69"/>
        <v>0</v>
      </c>
      <c r="AW928" s="989"/>
      <c r="AX928" s="989"/>
      <c r="AY928" s="989"/>
      <c r="AZ928" s="735"/>
      <c r="BA928" s="735"/>
      <c r="BB928" s="735"/>
      <c r="BC928" s="735"/>
      <c r="BD928" s="735"/>
      <c r="BE928" s="735"/>
      <c r="BF928" s="995"/>
      <c r="BG928" s="996">
        <f ca="1" t="shared" si="70"/>
        <v>31550</v>
      </c>
      <c r="BH928" s="735"/>
      <c r="BI928" s="735"/>
      <c r="BJ928" s="735"/>
      <c r="BK928" s="864"/>
      <c r="BL928" s="1"/>
      <c r="BM928" s="1"/>
      <c r="BN928" s="1"/>
      <c r="BO928" s="1"/>
    </row>
    <row r="929" customHeight="1" spans="1:67">
      <c r="A929" s="985"/>
      <c r="B929" s="735"/>
      <c r="C929" s="983"/>
      <c r="D929" s="864"/>
      <c r="E929" s="735"/>
      <c r="F929" s="737"/>
      <c r="G929" s="736"/>
      <c r="H929" s="736"/>
      <c r="I929" s="986"/>
      <c r="J929" s="736"/>
      <c r="K929" s="734"/>
      <c r="L929" s="986"/>
      <c r="M929" s="736"/>
      <c r="N929" s="987"/>
      <c r="O929" s="771"/>
      <c r="P929" s="984"/>
      <c r="Q929" s="989"/>
      <c r="R929" s="990"/>
      <c r="S929" s="991"/>
      <c r="T929" s="772"/>
      <c r="U929" s="735"/>
      <c r="V929" s="736"/>
      <c r="W929" s="735"/>
      <c r="X929" s="735"/>
      <c r="Y929" s="735"/>
      <c r="Z929" s="735"/>
      <c r="AA929" s="735"/>
      <c r="AB929" s="736"/>
      <c r="AC929" s="735"/>
      <c r="AD929" s="735"/>
      <c r="AE929" s="735"/>
      <c r="AF929" s="735"/>
      <c r="AG929" s="735"/>
      <c r="AH929" s="992"/>
      <c r="AI929" s="993" t="b">
        <f t="shared" si="66"/>
        <v>0</v>
      </c>
      <c r="AJ929" s="735"/>
      <c r="AK929" s="992"/>
      <c r="AL929" s="993" t="b">
        <f t="shared" si="67"/>
        <v>0</v>
      </c>
      <c r="AM929" s="989"/>
      <c r="AN929" s="989"/>
      <c r="AO929" s="989"/>
      <c r="AP929" s="994"/>
      <c r="AQ929" s="993" t="b">
        <f t="shared" si="68"/>
        <v>0</v>
      </c>
      <c r="AR929" s="989"/>
      <c r="AS929" s="989"/>
      <c r="AT929" s="735"/>
      <c r="AU929" s="992"/>
      <c r="AV929" s="993" t="b">
        <f t="shared" si="69"/>
        <v>0</v>
      </c>
      <c r="AW929" s="989"/>
      <c r="AX929" s="989"/>
      <c r="AY929" s="989"/>
      <c r="AZ929" s="735"/>
      <c r="BA929" s="735"/>
      <c r="BB929" s="735"/>
      <c r="BC929" s="735"/>
      <c r="BD929" s="735"/>
      <c r="BE929" s="735"/>
      <c r="BF929" s="995"/>
      <c r="BG929" s="996">
        <f ca="1" t="shared" si="70"/>
        <v>31550</v>
      </c>
      <c r="BH929" s="735"/>
      <c r="BI929" s="735"/>
      <c r="BJ929" s="735"/>
      <c r="BK929" s="864"/>
      <c r="BL929" s="1"/>
      <c r="BM929" s="1"/>
      <c r="BN929" s="1"/>
      <c r="BO929" s="1"/>
    </row>
    <row r="930" customHeight="1" spans="1:67">
      <c r="A930" s="985"/>
      <c r="B930" s="735"/>
      <c r="C930" s="983"/>
      <c r="D930" s="864"/>
      <c r="E930" s="735"/>
      <c r="F930" s="737"/>
      <c r="G930" s="736"/>
      <c r="H930" s="736"/>
      <c r="I930" s="986"/>
      <c r="J930" s="736"/>
      <c r="K930" s="734"/>
      <c r="L930" s="986"/>
      <c r="M930" s="736"/>
      <c r="N930" s="987"/>
      <c r="O930" s="771"/>
      <c r="P930" s="984"/>
      <c r="Q930" s="989"/>
      <c r="R930" s="990"/>
      <c r="S930" s="991"/>
      <c r="T930" s="772"/>
      <c r="U930" s="735"/>
      <c r="V930" s="736"/>
      <c r="W930" s="735"/>
      <c r="X930" s="735"/>
      <c r="Y930" s="735"/>
      <c r="Z930" s="735"/>
      <c r="AA930" s="735"/>
      <c r="AB930" s="736"/>
      <c r="AC930" s="735"/>
      <c r="AD930" s="735"/>
      <c r="AE930" s="735"/>
      <c r="AF930" s="735"/>
      <c r="AG930" s="735"/>
      <c r="AH930" s="992"/>
      <c r="AI930" s="993" t="b">
        <f t="shared" si="66"/>
        <v>0</v>
      </c>
      <c r="AJ930" s="735"/>
      <c r="AK930" s="992"/>
      <c r="AL930" s="993" t="b">
        <f t="shared" si="67"/>
        <v>0</v>
      </c>
      <c r="AM930" s="989"/>
      <c r="AN930" s="989"/>
      <c r="AO930" s="989"/>
      <c r="AP930" s="994"/>
      <c r="AQ930" s="993" t="b">
        <f t="shared" si="68"/>
        <v>0</v>
      </c>
      <c r="AR930" s="989"/>
      <c r="AS930" s="989"/>
      <c r="AT930" s="735"/>
      <c r="AU930" s="992"/>
      <c r="AV930" s="993" t="b">
        <f t="shared" si="69"/>
        <v>0</v>
      </c>
      <c r="AW930" s="989"/>
      <c r="AX930" s="989"/>
      <c r="AY930" s="989"/>
      <c r="AZ930" s="735"/>
      <c r="BA930" s="735"/>
      <c r="BB930" s="735"/>
      <c r="BC930" s="735"/>
      <c r="BD930" s="735"/>
      <c r="BE930" s="735"/>
      <c r="BF930" s="995"/>
      <c r="BG930" s="996">
        <f ca="1" t="shared" si="70"/>
        <v>31550</v>
      </c>
      <c r="BH930" s="735"/>
      <c r="BI930" s="735"/>
      <c r="BJ930" s="735"/>
      <c r="BK930" s="864"/>
      <c r="BL930" s="1"/>
      <c r="BM930" s="1"/>
      <c r="BN930" s="1"/>
      <c r="BO930" s="1"/>
    </row>
    <row r="931" customHeight="1" spans="1:67">
      <c r="A931" s="734"/>
      <c r="B931" s="735"/>
      <c r="C931" s="983"/>
      <c r="D931" s="864"/>
      <c r="E931" s="735"/>
      <c r="F931" s="737"/>
      <c r="G931" s="736"/>
      <c r="H931" s="736"/>
      <c r="I931" s="986"/>
      <c r="J931" s="736"/>
      <c r="K931" s="734"/>
      <c r="L931" s="986"/>
      <c r="M931" s="736"/>
      <c r="N931" s="987"/>
      <c r="O931" s="771"/>
      <c r="P931" s="984"/>
      <c r="Q931" s="989"/>
      <c r="R931" s="990"/>
      <c r="S931" s="991"/>
      <c r="T931" s="772"/>
      <c r="U931" s="735"/>
      <c r="V931" s="736"/>
      <c r="W931" s="735"/>
      <c r="X931" s="735"/>
      <c r="Y931" s="735"/>
      <c r="Z931" s="735"/>
      <c r="AA931" s="735"/>
      <c r="AB931" s="736"/>
      <c r="AC931" s="735"/>
      <c r="AD931" s="735"/>
      <c r="AE931" s="735"/>
      <c r="AF931" s="735"/>
      <c r="AG931" s="735"/>
      <c r="AH931" s="992"/>
      <c r="AI931" s="993" t="b">
        <f t="shared" si="66"/>
        <v>0</v>
      </c>
      <c r="AJ931" s="735"/>
      <c r="AK931" s="992"/>
      <c r="AL931" s="993" t="b">
        <f t="shared" si="67"/>
        <v>0</v>
      </c>
      <c r="AM931" s="989"/>
      <c r="AN931" s="989"/>
      <c r="AO931" s="989"/>
      <c r="AP931" s="994"/>
      <c r="AQ931" s="993" t="b">
        <f t="shared" si="68"/>
        <v>0</v>
      </c>
      <c r="AR931" s="989"/>
      <c r="AS931" s="989"/>
      <c r="AT931" s="735"/>
      <c r="AU931" s="992"/>
      <c r="AV931" s="993" t="b">
        <f t="shared" si="69"/>
        <v>0</v>
      </c>
      <c r="AW931" s="989"/>
      <c r="AX931" s="989"/>
      <c r="AY931" s="989"/>
      <c r="AZ931" s="735"/>
      <c r="BA931" s="735"/>
      <c r="BB931" s="735"/>
      <c r="BC931" s="735"/>
      <c r="BD931" s="735"/>
      <c r="BE931" s="735"/>
      <c r="BF931" s="995"/>
      <c r="BG931" s="996">
        <f ca="1" t="shared" si="70"/>
        <v>31550</v>
      </c>
      <c r="BH931" s="735"/>
      <c r="BI931" s="735"/>
      <c r="BJ931" s="735"/>
      <c r="BK931" s="864"/>
      <c r="BL931" s="1"/>
      <c r="BM931" s="1"/>
      <c r="BN931" s="1"/>
      <c r="BO931" s="1"/>
    </row>
    <row r="932" customHeight="1" spans="1:67">
      <c r="A932" s="985"/>
      <c r="B932" s="735"/>
      <c r="C932" s="983"/>
      <c r="D932" s="864"/>
      <c r="E932" s="735"/>
      <c r="F932" s="737"/>
      <c r="G932" s="736"/>
      <c r="H932" s="736"/>
      <c r="I932" s="986"/>
      <c r="J932" s="736"/>
      <c r="K932" s="734"/>
      <c r="L932" s="986"/>
      <c r="M932" s="736"/>
      <c r="N932" s="987"/>
      <c r="O932" s="771"/>
      <c r="P932" s="984"/>
      <c r="Q932" s="989"/>
      <c r="R932" s="990"/>
      <c r="S932" s="991"/>
      <c r="T932" s="772"/>
      <c r="U932" s="735"/>
      <c r="V932" s="736"/>
      <c r="W932" s="735"/>
      <c r="X932" s="735"/>
      <c r="Y932" s="735"/>
      <c r="Z932" s="735"/>
      <c r="AA932" s="735"/>
      <c r="AB932" s="736"/>
      <c r="AC932" s="735"/>
      <c r="AD932" s="735"/>
      <c r="AE932" s="735"/>
      <c r="AF932" s="735"/>
      <c r="AG932" s="735"/>
      <c r="AH932" s="992"/>
      <c r="AI932" s="993" t="b">
        <f t="shared" si="66"/>
        <v>0</v>
      </c>
      <c r="AJ932" s="735"/>
      <c r="AK932" s="992"/>
      <c r="AL932" s="993" t="b">
        <f t="shared" si="67"/>
        <v>0</v>
      </c>
      <c r="AM932" s="989"/>
      <c r="AN932" s="989"/>
      <c r="AO932" s="989"/>
      <c r="AP932" s="994"/>
      <c r="AQ932" s="993" t="b">
        <f t="shared" si="68"/>
        <v>0</v>
      </c>
      <c r="AR932" s="989"/>
      <c r="AS932" s="989"/>
      <c r="AT932" s="735"/>
      <c r="AU932" s="992"/>
      <c r="AV932" s="993" t="b">
        <f t="shared" si="69"/>
        <v>0</v>
      </c>
      <c r="AW932" s="989"/>
      <c r="AX932" s="989"/>
      <c r="AY932" s="989"/>
      <c r="AZ932" s="735"/>
      <c r="BA932" s="735"/>
      <c r="BB932" s="735"/>
      <c r="BC932" s="735"/>
      <c r="BD932" s="735"/>
      <c r="BE932" s="735"/>
      <c r="BF932" s="995"/>
      <c r="BG932" s="996">
        <f ca="1" t="shared" si="70"/>
        <v>31550</v>
      </c>
      <c r="BH932" s="735"/>
      <c r="BI932" s="735"/>
      <c r="BJ932" s="735"/>
      <c r="BK932" s="864"/>
      <c r="BL932" s="1"/>
      <c r="BM932" s="1"/>
      <c r="BN932" s="1"/>
      <c r="BO932" s="1"/>
    </row>
    <row r="933" customHeight="1" spans="1:67">
      <c r="A933" s="985"/>
      <c r="B933" s="735"/>
      <c r="C933" s="983"/>
      <c r="D933" s="864"/>
      <c r="E933" s="735"/>
      <c r="F933" s="737"/>
      <c r="G933" s="736"/>
      <c r="H933" s="736"/>
      <c r="I933" s="986"/>
      <c r="J933" s="736"/>
      <c r="K933" s="734"/>
      <c r="L933" s="986"/>
      <c r="M933" s="736"/>
      <c r="N933" s="987"/>
      <c r="O933" s="771"/>
      <c r="P933" s="984"/>
      <c r="Q933" s="989"/>
      <c r="R933" s="990"/>
      <c r="S933" s="991"/>
      <c r="T933" s="772"/>
      <c r="U933" s="735"/>
      <c r="V933" s="736"/>
      <c r="W933" s="735"/>
      <c r="X933" s="735"/>
      <c r="Y933" s="735"/>
      <c r="Z933" s="735"/>
      <c r="AA933" s="735"/>
      <c r="AB933" s="736"/>
      <c r="AC933" s="735"/>
      <c r="AD933" s="735"/>
      <c r="AE933" s="735"/>
      <c r="AF933" s="735"/>
      <c r="AG933" s="735"/>
      <c r="AH933" s="992"/>
      <c r="AI933" s="993" t="b">
        <f t="shared" si="66"/>
        <v>0</v>
      </c>
      <c r="AJ933" s="735"/>
      <c r="AK933" s="992"/>
      <c r="AL933" s="993" t="b">
        <f t="shared" si="67"/>
        <v>0</v>
      </c>
      <c r="AM933" s="989"/>
      <c r="AN933" s="989"/>
      <c r="AO933" s="989"/>
      <c r="AP933" s="994"/>
      <c r="AQ933" s="993" t="b">
        <f t="shared" si="68"/>
        <v>0</v>
      </c>
      <c r="AR933" s="989"/>
      <c r="AS933" s="989"/>
      <c r="AT933" s="735"/>
      <c r="AU933" s="992"/>
      <c r="AV933" s="993" t="b">
        <f t="shared" si="69"/>
        <v>0</v>
      </c>
      <c r="AW933" s="989"/>
      <c r="AX933" s="989"/>
      <c r="AY933" s="989"/>
      <c r="AZ933" s="735"/>
      <c r="BA933" s="735"/>
      <c r="BB933" s="735"/>
      <c r="BC933" s="735"/>
      <c r="BD933" s="735"/>
      <c r="BE933" s="735"/>
      <c r="BF933" s="995"/>
      <c r="BG933" s="996">
        <f ca="1" t="shared" si="70"/>
        <v>31550</v>
      </c>
      <c r="BH933" s="735"/>
      <c r="BI933" s="735"/>
      <c r="BJ933" s="735"/>
      <c r="BK933" s="864"/>
      <c r="BL933" s="1"/>
      <c r="BM933" s="1"/>
      <c r="BN933" s="1"/>
      <c r="BO933" s="1"/>
    </row>
    <row r="934" customHeight="1" spans="1:67">
      <c r="A934" s="734"/>
      <c r="B934" s="735"/>
      <c r="C934" s="983"/>
      <c r="D934" s="864"/>
      <c r="E934" s="735"/>
      <c r="F934" s="737"/>
      <c r="G934" s="736"/>
      <c r="H934" s="736"/>
      <c r="I934" s="986"/>
      <c r="J934" s="736"/>
      <c r="K934" s="734"/>
      <c r="L934" s="986"/>
      <c r="M934" s="736"/>
      <c r="N934" s="987"/>
      <c r="O934" s="771"/>
      <c r="P934" s="984"/>
      <c r="Q934" s="989"/>
      <c r="R934" s="990"/>
      <c r="S934" s="991"/>
      <c r="T934" s="772"/>
      <c r="U934" s="735"/>
      <c r="V934" s="736"/>
      <c r="W934" s="735"/>
      <c r="X934" s="735"/>
      <c r="Y934" s="735"/>
      <c r="Z934" s="735"/>
      <c r="AA934" s="735"/>
      <c r="AB934" s="736"/>
      <c r="AC934" s="735"/>
      <c r="AD934" s="735"/>
      <c r="AE934" s="735"/>
      <c r="AF934" s="735"/>
      <c r="AG934" s="735"/>
      <c r="AH934" s="992"/>
      <c r="AI934" s="993" t="b">
        <f t="shared" si="66"/>
        <v>0</v>
      </c>
      <c r="AJ934" s="735"/>
      <c r="AK934" s="992"/>
      <c r="AL934" s="993" t="b">
        <f t="shared" si="67"/>
        <v>0</v>
      </c>
      <c r="AM934" s="989"/>
      <c r="AN934" s="989"/>
      <c r="AO934" s="989"/>
      <c r="AP934" s="994"/>
      <c r="AQ934" s="993" t="b">
        <f t="shared" si="68"/>
        <v>0</v>
      </c>
      <c r="AR934" s="989"/>
      <c r="AS934" s="989"/>
      <c r="AT934" s="735"/>
      <c r="AU934" s="992"/>
      <c r="AV934" s="993" t="b">
        <f t="shared" si="69"/>
        <v>0</v>
      </c>
      <c r="AW934" s="989"/>
      <c r="AX934" s="989"/>
      <c r="AY934" s="989"/>
      <c r="AZ934" s="735"/>
      <c r="BA934" s="735"/>
      <c r="BB934" s="735"/>
      <c r="BC934" s="735"/>
      <c r="BD934" s="735"/>
      <c r="BE934" s="735"/>
      <c r="BF934" s="995"/>
      <c r="BG934" s="996">
        <f ca="1" t="shared" si="70"/>
        <v>31550</v>
      </c>
      <c r="BH934" s="735"/>
      <c r="BI934" s="735"/>
      <c r="BJ934" s="735"/>
      <c r="BK934" s="864"/>
      <c r="BL934" s="1"/>
      <c r="BM934" s="1"/>
      <c r="BN934" s="1"/>
      <c r="BO934" s="1"/>
    </row>
    <row r="935" customHeight="1" spans="1:67">
      <c r="A935" s="985"/>
      <c r="B935" s="735"/>
      <c r="C935" s="983"/>
      <c r="D935" s="864"/>
      <c r="E935" s="735"/>
      <c r="F935" s="737"/>
      <c r="G935" s="736"/>
      <c r="H935" s="736"/>
      <c r="I935" s="986"/>
      <c r="J935" s="736"/>
      <c r="K935" s="734"/>
      <c r="L935" s="986"/>
      <c r="M935" s="736"/>
      <c r="N935" s="987"/>
      <c r="O935" s="771"/>
      <c r="P935" s="984"/>
      <c r="Q935" s="989"/>
      <c r="R935" s="990"/>
      <c r="S935" s="991"/>
      <c r="T935" s="772"/>
      <c r="U935" s="735"/>
      <c r="V935" s="736"/>
      <c r="W935" s="735"/>
      <c r="X935" s="735"/>
      <c r="Y935" s="735"/>
      <c r="Z935" s="735"/>
      <c r="AA935" s="735"/>
      <c r="AB935" s="736"/>
      <c r="AC935" s="735"/>
      <c r="AD935" s="735"/>
      <c r="AE935" s="735"/>
      <c r="AF935" s="735"/>
      <c r="AG935" s="735"/>
      <c r="AH935" s="992"/>
      <c r="AI935" s="993" t="b">
        <f t="shared" si="66"/>
        <v>0</v>
      </c>
      <c r="AJ935" s="735"/>
      <c r="AK935" s="992"/>
      <c r="AL935" s="993" t="b">
        <f t="shared" si="67"/>
        <v>0</v>
      </c>
      <c r="AM935" s="989"/>
      <c r="AN935" s="989"/>
      <c r="AO935" s="989"/>
      <c r="AP935" s="994"/>
      <c r="AQ935" s="993" t="b">
        <f t="shared" si="68"/>
        <v>0</v>
      </c>
      <c r="AR935" s="989"/>
      <c r="AS935" s="989"/>
      <c r="AT935" s="735"/>
      <c r="AU935" s="992"/>
      <c r="AV935" s="993" t="b">
        <f t="shared" si="69"/>
        <v>0</v>
      </c>
      <c r="AW935" s="989"/>
      <c r="AX935" s="989"/>
      <c r="AY935" s="989"/>
      <c r="AZ935" s="735"/>
      <c r="BA935" s="735"/>
      <c r="BB935" s="735"/>
      <c r="BC935" s="735"/>
      <c r="BD935" s="735"/>
      <c r="BE935" s="735"/>
      <c r="BF935" s="995"/>
      <c r="BG935" s="996">
        <f ca="1" t="shared" si="70"/>
        <v>31550</v>
      </c>
      <c r="BH935" s="735"/>
      <c r="BI935" s="735"/>
      <c r="BJ935" s="735"/>
      <c r="BK935" s="864"/>
      <c r="BL935" s="1"/>
      <c r="BM935" s="1"/>
      <c r="BN935" s="1"/>
      <c r="BO935" s="1"/>
    </row>
    <row r="936" customHeight="1" spans="1:67">
      <c r="A936" s="985"/>
      <c r="B936" s="735"/>
      <c r="C936" s="983"/>
      <c r="D936" s="864"/>
      <c r="E936" s="735"/>
      <c r="F936" s="737"/>
      <c r="G936" s="736"/>
      <c r="H936" s="736"/>
      <c r="I936" s="986"/>
      <c r="J936" s="736"/>
      <c r="K936" s="734"/>
      <c r="L936" s="986"/>
      <c r="M936" s="736"/>
      <c r="N936" s="987"/>
      <c r="O936" s="771"/>
      <c r="P936" s="984"/>
      <c r="Q936" s="989"/>
      <c r="R936" s="990"/>
      <c r="S936" s="991"/>
      <c r="T936" s="772"/>
      <c r="U936" s="735"/>
      <c r="V936" s="736"/>
      <c r="W936" s="735"/>
      <c r="X936" s="735"/>
      <c r="Y936" s="735"/>
      <c r="Z936" s="735"/>
      <c r="AA936" s="735"/>
      <c r="AB936" s="736"/>
      <c r="AC936" s="735"/>
      <c r="AD936" s="735"/>
      <c r="AE936" s="735"/>
      <c r="AF936" s="735"/>
      <c r="AG936" s="735"/>
      <c r="AH936" s="992"/>
      <c r="AI936" s="993" t="b">
        <f t="shared" si="66"/>
        <v>0</v>
      </c>
      <c r="AJ936" s="735"/>
      <c r="AK936" s="992"/>
      <c r="AL936" s="993" t="b">
        <f t="shared" si="67"/>
        <v>0</v>
      </c>
      <c r="AM936" s="989"/>
      <c r="AN936" s="989"/>
      <c r="AO936" s="989"/>
      <c r="AP936" s="994"/>
      <c r="AQ936" s="993" t="b">
        <f t="shared" si="68"/>
        <v>0</v>
      </c>
      <c r="AR936" s="989"/>
      <c r="AS936" s="989"/>
      <c r="AT936" s="735"/>
      <c r="AU936" s="992"/>
      <c r="AV936" s="993" t="b">
        <f t="shared" si="69"/>
        <v>0</v>
      </c>
      <c r="AW936" s="989"/>
      <c r="AX936" s="989"/>
      <c r="AY936" s="989"/>
      <c r="AZ936" s="735"/>
      <c r="BA936" s="735"/>
      <c r="BB936" s="735"/>
      <c r="BC936" s="735"/>
      <c r="BD936" s="735"/>
      <c r="BE936" s="735"/>
      <c r="BF936" s="995"/>
      <c r="BG936" s="996">
        <f ca="1" t="shared" si="70"/>
        <v>31550</v>
      </c>
      <c r="BH936" s="735"/>
      <c r="BI936" s="735"/>
      <c r="BJ936" s="735"/>
      <c r="BK936" s="864"/>
      <c r="BL936" s="1"/>
      <c r="BM936" s="1"/>
      <c r="BN936" s="1"/>
      <c r="BO936" s="1"/>
    </row>
    <row r="937" customHeight="1" spans="1:67">
      <c r="A937" s="734"/>
      <c r="B937" s="735"/>
      <c r="C937" s="983"/>
      <c r="D937" s="864"/>
      <c r="E937" s="735"/>
      <c r="F937" s="737"/>
      <c r="G937" s="736"/>
      <c r="H937" s="736"/>
      <c r="I937" s="986"/>
      <c r="J937" s="736"/>
      <c r="K937" s="734"/>
      <c r="L937" s="986"/>
      <c r="M937" s="736"/>
      <c r="N937" s="987"/>
      <c r="O937" s="771"/>
      <c r="P937" s="984"/>
      <c r="Q937" s="989"/>
      <c r="R937" s="990"/>
      <c r="S937" s="991"/>
      <c r="T937" s="772"/>
      <c r="U937" s="735"/>
      <c r="V937" s="736"/>
      <c r="W937" s="735"/>
      <c r="X937" s="735"/>
      <c r="Y937" s="735"/>
      <c r="Z937" s="735"/>
      <c r="AA937" s="735"/>
      <c r="AB937" s="736"/>
      <c r="AC937" s="735"/>
      <c r="AD937" s="735"/>
      <c r="AE937" s="735"/>
      <c r="AF937" s="735"/>
      <c r="AG937" s="735"/>
      <c r="AH937" s="992"/>
      <c r="AI937" s="993" t="b">
        <f t="shared" si="66"/>
        <v>0</v>
      </c>
      <c r="AJ937" s="735"/>
      <c r="AK937" s="992"/>
      <c r="AL937" s="993" t="b">
        <f t="shared" si="67"/>
        <v>0</v>
      </c>
      <c r="AM937" s="989"/>
      <c r="AN937" s="989"/>
      <c r="AO937" s="989"/>
      <c r="AP937" s="994"/>
      <c r="AQ937" s="993" t="b">
        <f t="shared" si="68"/>
        <v>0</v>
      </c>
      <c r="AR937" s="989"/>
      <c r="AS937" s="989"/>
      <c r="AT937" s="735"/>
      <c r="AU937" s="992"/>
      <c r="AV937" s="993" t="b">
        <f t="shared" si="69"/>
        <v>0</v>
      </c>
      <c r="AW937" s="989"/>
      <c r="AX937" s="989"/>
      <c r="AY937" s="989"/>
      <c r="AZ937" s="735"/>
      <c r="BA937" s="735"/>
      <c r="BB937" s="735"/>
      <c r="BC937" s="735"/>
      <c r="BD937" s="735"/>
      <c r="BE937" s="735"/>
      <c r="BF937" s="995"/>
      <c r="BG937" s="996">
        <f ca="1" t="shared" si="70"/>
        <v>31550</v>
      </c>
      <c r="BH937" s="735"/>
      <c r="BI937" s="735"/>
      <c r="BJ937" s="735"/>
      <c r="BK937" s="864"/>
      <c r="BL937" s="1"/>
      <c r="BM937" s="1"/>
      <c r="BN937" s="1"/>
      <c r="BO937" s="1"/>
    </row>
    <row r="938" customHeight="1" spans="1:67">
      <c r="A938" s="985"/>
      <c r="B938" s="735"/>
      <c r="C938" s="983"/>
      <c r="D938" s="864"/>
      <c r="E938" s="735"/>
      <c r="F938" s="737"/>
      <c r="G938" s="736"/>
      <c r="H938" s="736"/>
      <c r="I938" s="986"/>
      <c r="J938" s="736"/>
      <c r="K938" s="734"/>
      <c r="L938" s="986"/>
      <c r="M938" s="736"/>
      <c r="N938" s="987"/>
      <c r="O938" s="771"/>
      <c r="P938" s="984"/>
      <c r="Q938" s="989"/>
      <c r="R938" s="990"/>
      <c r="S938" s="991"/>
      <c r="T938" s="772"/>
      <c r="U938" s="735"/>
      <c r="V938" s="736"/>
      <c r="W938" s="735"/>
      <c r="X938" s="735"/>
      <c r="Y938" s="735"/>
      <c r="Z938" s="735"/>
      <c r="AA938" s="735"/>
      <c r="AB938" s="736"/>
      <c r="AC938" s="735"/>
      <c r="AD938" s="735"/>
      <c r="AE938" s="735"/>
      <c r="AF938" s="735"/>
      <c r="AG938" s="735"/>
      <c r="AH938" s="992"/>
      <c r="AI938" s="993" t="b">
        <f t="shared" si="66"/>
        <v>0</v>
      </c>
      <c r="AJ938" s="735"/>
      <c r="AK938" s="992"/>
      <c r="AL938" s="993" t="b">
        <f t="shared" si="67"/>
        <v>0</v>
      </c>
      <c r="AM938" s="989"/>
      <c r="AN938" s="989"/>
      <c r="AO938" s="989"/>
      <c r="AP938" s="994"/>
      <c r="AQ938" s="993" t="b">
        <f t="shared" si="68"/>
        <v>0</v>
      </c>
      <c r="AR938" s="989"/>
      <c r="AS938" s="989"/>
      <c r="AT938" s="735"/>
      <c r="AU938" s="992"/>
      <c r="AV938" s="993" t="b">
        <f t="shared" si="69"/>
        <v>0</v>
      </c>
      <c r="AW938" s="989"/>
      <c r="AX938" s="989"/>
      <c r="AY938" s="989"/>
      <c r="AZ938" s="735"/>
      <c r="BA938" s="735"/>
      <c r="BB938" s="735"/>
      <c r="BC938" s="735"/>
      <c r="BD938" s="735"/>
      <c r="BE938" s="735"/>
      <c r="BF938" s="995"/>
      <c r="BG938" s="996">
        <f ca="1" t="shared" si="70"/>
        <v>31550</v>
      </c>
      <c r="BH938" s="735"/>
      <c r="BI938" s="735"/>
      <c r="BJ938" s="735"/>
      <c r="BK938" s="864"/>
      <c r="BL938" s="1"/>
      <c r="BM938" s="1"/>
      <c r="BN938" s="1"/>
      <c r="BO938" s="1"/>
    </row>
    <row r="939" customHeight="1" spans="1:67">
      <c r="A939" s="985"/>
      <c r="B939" s="735"/>
      <c r="C939" s="983"/>
      <c r="D939" s="864"/>
      <c r="E939" s="735"/>
      <c r="F939" s="737"/>
      <c r="G939" s="736"/>
      <c r="H939" s="736"/>
      <c r="I939" s="986"/>
      <c r="J939" s="736"/>
      <c r="K939" s="734"/>
      <c r="L939" s="986"/>
      <c r="M939" s="736"/>
      <c r="N939" s="987"/>
      <c r="O939" s="771"/>
      <c r="P939" s="984"/>
      <c r="Q939" s="989"/>
      <c r="R939" s="990"/>
      <c r="S939" s="991"/>
      <c r="T939" s="772"/>
      <c r="U939" s="735"/>
      <c r="V939" s="736"/>
      <c r="W939" s="735"/>
      <c r="X939" s="735"/>
      <c r="Y939" s="735"/>
      <c r="Z939" s="735"/>
      <c r="AA939" s="735"/>
      <c r="AB939" s="736"/>
      <c r="AC939" s="735"/>
      <c r="AD939" s="735"/>
      <c r="AE939" s="735"/>
      <c r="AF939" s="735"/>
      <c r="AG939" s="735"/>
      <c r="AH939" s="992"/>
      <c r="AI939" s="993" t="b">
        <f t="shared" si="66"/>
        <v>0</v>
      </c>
      <c r="AJ939" s="735"/>
      <c r="AK939" s="992"/>
      <c r="AL939" s="993" t="b">
        <f t="shared" si="67"/>
        <v>0</v>
      </c>
      <c r="AM939" s="989"/>
      <c r="AN939" s="989"/>
      <c r="AO939" s="989"/>
      <c r="AP939" s="994"/>
      <c r="AQ939" s="993" t="b">
        <f t="shared" si="68"/>
        <v>0</v>
      </c>
      <c r="AR939" s="989"/>
      <c r="AS939" s="989"/>
      <c r="AT939" s="735"/>
      <c r="AU939" s="992"/>
      <c r="AV939" s="993" t="b">
        <f t="shared" si="69"/>
        <v>0</v>
      </c>
      <c r="AW939" s="989"/>
      <c r="AX939" s="989"/>
      <c r="AY939" s="989"/>
      <c r="AZ939" s="735"/>
      <c r="BA939" s="735"/>
      <c r="BB939" s="735"/>
      <c r="BC939" s="735"/>
      <c r="BD939" s="735"/>
      <c r="BE939" s="735"/>
      <c r="BF939" s="995"/>
      <c r="BG939" s="996">
        <f ca="1" t="shared" si="70"/>
        <v>31550</v>
      </c>
      <c r="BH939" s="735"/>
      <c r="BI939" s="735"/>
      <c r="BJ939" s="735"/>
      <c r="BK939" s="864"/>
      <c r="BL939" s="1"/>
      <c r="BM939" s="1"/>
      <c r="BN939" s="1"/>
      <c r="BO939" s="1"/>
    </row>
    <row r="940" customHeight="1" spans="1:67">
      <c r="A940" s="734"/>
      <c r="B940" s="735"/>
      <c r="C940" s="983"/>
      <c r="D940" s="864"/>
      <c r="E940" s="735"/>
      <c r="F940" s="737"/>
      <c r="G940" s="736"/>
      <c r="H940" s="736"/>
      <c r="I940" s="986"/>
      <c r="J940" s="736"/>
      <c r="K940" s="734"/>
      <c r="L940" s="986"/>
      <c r="M940" s="736"/>
      <c r="N940" s="987"/>
      <c r="O940" s="771"/>
      <c r="P940" s="984"/>
      <c r="Q940" s="989"/>
      <c r="R940" s="990"/>
      <c r="S940" s="991"/>
      <c r="T940" s="772"/>
      <c r="U940" s="735"/>
      <c r="V940" s="736"/>
      <c r="W940" s="735"/>
      <c r="X940" s="735"/>
      <c r="Y940" s="735"/>
      <c r="Z940" s="735"/>
      <c r="AA940" s="735"/>
      <c r="AB940" s="736"/>
      <c r="AC940" s="735"/>
      <c r="AD940" s="735"/>
      <c r="AE940" s="735"/>
      <c r="AF940" s="735"/>
      <c r="AG940" s="735"/>
      <c r="AH940" s="992"/>
      <c r="AI940" s="993" t="b">
        <f t="shared" si="66"/>
        <v>0</v>
      </c>
      <c r="AJ940" s="735"/>
      <c r="AK940" s="992"/>
      <c r="AL940" s="993" t="b">
        <f t="shared" si="67"/>
        <v>0</v>
      </c>
      <c r="AM940" s="989"/>
      <c r="AN940" s="989"/>
      <c r="AO940" s="989"/>
      <c r="AP940" s="994"/>
      <c r="AQ940" s="993" t="b">
        <f t="shared" si="68"/>
        <v>0</v>
      </c>
      <c r="AR940" s="989"/>
      <c r="AS940" s="989"/>
      <c r="AT940" s="735"/>
      <c r="AU940" s="992"/>
      <c r="AV940" s="993" t="b">
        <f t="shared" si="69"/>
        <v>0</v>
      </c>
      <c r="AW940" s="989"/>
      <c r="AX940" s="989"/>
      <c r="AY940" s="989"/>
      <c r="AZ940" s="735"/>
      <c r="BA940" s="735"/>
      <c r="BB940" s="735"/>
      <c r="BC940" s="735"/>
      <c r="BD940" s="735"/>
      <c r="BE940" s="735"/>
      <c r="BF940" s="995"/>
      <c r="BG940" s="996">
        <f ca="1" t="shared" si="70"/>
        <v>31550</v>
      </c>
      <c r="BH940" s="735"/>
      <c r="BI940" s="735"/>
      <c r="BJ940" s="735"/>
      <c r="BK940" s="864"/>
      <c r="BL940" s="1"/>
      <c r="BM940" s="1"/>
      <c r="BN940" s="1"/>
      <c r="BO940" s="1"/>
    </row>
    <row r="941" customHeight="1" spans="1:67">
      <c r="A941" s="985"/>
      <c r="B941" s="735"/>
      <c r="C941" s="983"/>
      <c r="D941" s="864"/>
      <c r="E941" s="735"/>
      <c r="F941" s="737"/>
      <c r="G941" s="736"/>
      <c r="H941" s="736"/>
      <c r="I941" s="986"/>
      <c r="J941" s="736"/>
      <c r="K941" s="734"/>
      <c r="L941" s="986"/>
      <c r="M941" s="736"/>
      <c r="N941" s="987"/>
      <c r="O941" s="771"/>
      <c r="P941" s="984"/>
      <c r="Q941" s="989"/>
      <c r="R941" s="990"/>
      <c r="S941" s="991"/>
      <c r="T941" s="772"/>
      <c r="U941" s="735"/>
      <c r="V941" s="736"/>
      <c r="W941" s="735"/>
      <c r="X941" s="735"/>
      <c r="Y941" s="735"/>
      <c r="Z941" s="735"/>
      <c r="AA941" s="735"/>
      <c r="AB941" s="736"/>
      <c r="AC941" s="735"/>
      <c r="AD941" s="735"/>
      <c r="AE941" s="735"/>
      <c r="AF941" s="735"/>
      <c r="AG941" s="735"/>
      <c r="AH941" s="992"/>
      <c r="AI941" s="993" t="b">
        <f t="shared" si="66"/>
        <v>0</v>
      </c>
      <c r="AJ941" s="735"/>
      <c r="AK941" s="992"/>
      <c r="AL941" s="993" t="b">
        <f t="shared" si="67"/>
        <v>0</v>
      </c>
      <c r="AM941" s="989"/>
      <c r="AN941" s="989"/>
      <c r="AO941" s="989"/>
      <c r="AP941" s="994"/>
      <c r="AQ941" s="993" t="b">
        <f t="shared" si="68"/>
        <v>0</v>
      </c>
      <c r="AR941" s="989"/>
      <c r="AS941" s="989"/>
      <c r="AT941" s="735"/>
      <c r="AU941" s="992"/>
      <c r="AV941" s="993" t="b">
        <f t="shared" si="69"/>
        <v>0</v>
      </c>
      <c r="AW941" s="989"/>
      <c r="AX941" s="989"/>
      <c r="AY941" s="989"/>
      <c r="AZ941" s="735"/>
      <c r="BA941" s="735"/>
      <c r="BB941" s="735"/>
      <c r="BC941" s="735"/>
      <c r="BD941" s="735"/>
      <c r="BE941" s="735"/>
      <c r="BF941" s="995"/>
      <c r="BG941" s="996">
        <f ca="1" t="shared" si="70"/>
        <v>31550</v>
      </c>
      <c r="BH941" s="735"/>
      <c r="BI941" s="735"/>
      <c r="BJ941" s="735"/>
      <c r="BK941" s="864"/>
      <c r="BL941" s="1"/>
      <c r="BM941" s="1"/>
      <c r="BN941" s="1"/>
      <c r="BO941" s="1"/>
    </row>
    <row r="942" customHeight="1" spans="1:67">
      <c r="A942" s="985"/>
      <c r="B942" s="735"/>
      <c r="C942" s="983"/>
      <c r="D942" s="864"/>
      <c r="E942" s="735"/>
      <c r="F942" s="737"/>
      <c r="G942" s="736"/>
      <c r="H942" s="736"/>
      <c r="I942" s="986"/>
      <c r="J942" s="736"/>
      <c r="K942" s="734"/>
      <c r="L942" s="986"/>
      <c r="M942" s="736"/>
      <c r="N942" s="987"/>
      <c r="O942" s="771"/>
      <c r="P942" s="984"/>
      <c r="Q942" s="989"/>
      <c r="R942" s="990"/>
      <c r="S942" s="991"/>
      <c r="T942" s="772"/>
      <c r="U942" s="735"/>
      <c r="V942" s="736"/>
      <c r="W942" s="735"/>
      <c r="X942" s="735"/>
      <c r="Y942" s="735"/>
      <c r="Z942" s="735"/>
      <c r="AA942" s="735"/>
      <c r="AB942" s="736"/>
      <c r="AC942" s="735"/>
      <c r="AD942" s="735"/>
      <c r="AE942" s="735"/>
      <c r="AF942" s="735"/>
      <c r="AG942" s="735"/>
      <c r="AH942" s="992"/>
      <c r="AI942" s="993" t="b">
        <f t="shared" si="66"/>
        <v>0</v>
      </c>
      <c r="AJ942" s="735"/>
      <c r="AK942" s="992"/>
      <c r="AL942" s="993" t="b">
        <f t="shared" si="67"/>
        <v>0</v>
      </c>
      <c r="AM942" s="989"/>
      <c r="AN942" s="989"/>
      <c r="AO942" s="989"/>
      <c r="AP942" s="994"/>
      <c r="AQ942" s="993" t="b">
        <f t="shared" si="68"/>
        <v>0</v>
      </c>
      <c r="AR942" s="989"/>
      <c r="AS942" s="989"/>
      <c r="AT942" s="735"/>
      <c r="AU942" s="992"/>
      <c r="AV942" s="993" t="b">
        <f t="shared" si="69"/>
        <v>0</v>
      </c>
      <c r="AW942" s="989"/>
      <c r="AX942" s="989"/>
      <c r="AY942" s="989"/>
      <c r="AZ942" s="735"/>
      <c r="BA942" s="735"/>
      <c r="BB942" s="735"/>
      <c r="BC942" s="735"/>
      <c r="BD942" s="735"/>
      <c r="BE942" s="735"/>
      <c r="BF942" s="995"/>
      <c r="BG942" s="996">
        <f ca="1" t="shared" si="70"/>
        <v>31550</v>
      </c>
      <c r="BH942" s="735"/>
      <c r="BI942" s="735"/>
      <c r="BJ942" s="735"/>
      <c r="BK942" s="864"/>
      <c r="BL942" s="1"/>
      <c r="BM942" s="1"/>
      <c r="BN942" s="1"/>
      <c r="BO942" s="1"/>
    </row>
    <row r="943" customHeight="1" spans="1:67">
      <c r="A943" s="734"/>
      <c r="B943" s="735"/>
      <c r="C943" s="983"/>
      <c r="D943" s="864"/>
      <c r="E943" s="735"/>
      <c r="F943" s="737"/>
      <c r="G943" s="736"/>
      <c r="H943" s="736"/>
      <c r="I943" s="986"/>
      <c r="J943" s="736"/>
      <c r="K943" s="734"/>
      <c r="L943" s="986"/>
      <c r="M943" s="736"/>
      <c r="N943" s="987"/>
      <c r="O943" s="771"/>
      <c r="P943" s="984"/>
      <c r="Q943" s="989"/>
      <c r="R943" s="990"/>
      <c r="S943" s="991"/>
      <c r="T943" s="772"/>
      <c r="U943" s="735"/>
      <c r="V943" s="736"/>
      <c r="W943" s="735"/>
      <c r="X943" s="735"/>
      <c r="Y943" s="735"/>
      <c r="Z943" s="735"/>
      <c r="AA943" s="735"/>
      <c r="AB943" s="736"/>
      <c r="AC943" s="735"/>
      <c r="AD943" s="735"/>
      <c r="AE943" s="735"/>
      <c r="AF943" s="735"/>
      <c r="AG943" s="735"/>
      <c r="AH943" s="992"/>
      <c r="AI943" s="993" t="b">
        <f t="shared" si="66"/>
        <v>0</v>
      </c>
      <c r="AJ943" s="735"/>
      <c r="AK943" s="992"/>
      <c r="AL943" s="993" t="b">
        <f t="shared" si="67"/>
        <v>0</v>
      </c>
      <c r="AM943" s="989"/>
      <c r="AN943" s="989"/>
      <c r="AO943" s="989"/>
      <c r="AP943" s="994"/>
      <c r="AQ943" s="993" t="b">
        <f t="shared" si="68"/>
        <v>0</v>
      </c>
      <c r="AR943" s="989"/>
      <c r="AS943" s="989"/>
      <c r="AT943" s="735"/>
      <c r="AU943" s="992"/>
      <c r="AV943" s="993" t="b">
        <f t="shared" si="69"/>
        <v>0</v>
      </c>
      <c r="AW943" s="989"/>
      <c r="AX943" s="989"/>
      <c r="AY943" s="989"/>
      <c r="AZ943" s="735"/>
      <c r="BA943" s="735"/>
      <c r="BB943" s="735"/>
      <c r="BC943" s="735"/>
      <c r="BD943" s="735"/>
      <c r="BE943" s="735"/>
      <c r="BF943" s="995"/>
      <c r="BG943" s="996">
        <f ca="1" t="shared" si="70"/>
        <v>31550</v>
      </c>
      <c r="BH943" s="735"/>
      <c r="BI943" s="735"/>
      <c r="BJ943" s="735"/>
      <c r="BK943" s="864"/>
      <c r="BL943" s="1"/>
      <c r="BM943" s="1"/>
      <c r="BN943" s="1"/>
      <c r="BO943" s="1"/>
    </row>
    <row r="944" customHeight="1" spans="1:67">
      <c r="A944" s="985"/>
      <c r="B944" s="735"/>
      <c r="C944" s="983"/>
      <c r="D944" s="864"/>
      <c r="E944" s="735"/>
      <c r="F944" s="737"/>
      <c r="G944" s="736"/>
      <c r="H944" s="736"/>
      <c r="I944" s="986"/>
      <c r="J944" s="736"/>
      <c r="K944" s="734"/>
      <c r="L944" s="986"/>
      <c r="M944" s="736"/>
      <c r="N944" s="987"/>
      <c r="O944" s="771"/>
      <c r="P944" s="984"/>
      <c r="Q944" s="989"/>
      <c r="R944" s="990"/>
      <c r="S944" s="991"/>
      <c r="T944" s="772"/>
      <c r="U944" s="735"/>
      <c r="V944" s="736"/>
      <c r="W944" s="735"/>
      <c r="X944" s="735"/>
      <c r="Y944" s="735"/>
      <c r="Z944" s="735"/>
      <c r="AA944" s="735"/>
      <c r="AB944" s="736"/>
      <c r="AC944" s="735"/>
      <c r="AD944" s="735"/>
      <c r="AE944" s="735"/>
      <c r="AF944" s="735"/>
      <c r="AG944" s="735"/>
      <c r="AH944" s="992"/>
      <c r="AI944" s="993" t="b">
        <f t="shared" si="66"/>
        <v>0</v>
      </c>
      <c r="AJ944" s="735"/>
      <c r="AK944" s="992"/>
      <c r="AL944" s="993" t="b">
        <f t="shared" si="67"/>
        <v>0</v>
      </c>
      <c r="AM944" s="989"/>
      <c r="AN944" s="989"/>
      <c r="AO944" s="989"/>
      <c r="AP944" s="994"/>
      <c r="AQ944" s="993" t="b">
        <f t="shared" si="68"/>
        <v>0</v>
      </c>
      <c r="AR944" s="989"/>
      <c r="AS944" s="989"/>
      <c r="AT944" s="735"/>
      <c r="AU944" s="992"/>
      <c r="AV944" s="993" t="b">
        <f t="shared" si="69"/>
        <v>0</v>
      </c>
      <c r="AW944" s="989"/>
      <c r="AX944" s="989"/>
      <c r="AY944" s="989"/>
      <c r="AZ944" s="735"/>
      <c r="BA944" s="735"/>
      <c r="BB944" s="735"/>
      <c r="BC944" s="735"/>
      <c r="BD944" s="735"/>
      <c r="BE944" s="735"/>
      <c r="BF944" s="995"/>
      <c r="BG944" s="996">
        <f ca="1" t="shared" si="70"/>
        <v>31550</v>
      </c>
      <c r="BH944" s="735"/>
      <c r="BI944" s="735"/>
      <c r="BJ944" s="735"/>
      <c r="BK944" s="864"/>
      <c r="BL944" s="1"/>
      <c r="BM944" s="1"/>
      <c r="BN944" s="1"/>
      <c r="BO944" s="1"/>
    </row>
    <row r="945" customHeight="1" spans="1:67">
      <c r="A945" s="985"/>
      <c r="B945" s="735"/>
      <c r="C945" s="983"/>
      <c r="D945" s="864"/>
      <c r="E945" s="735"/>
      <c r="F945" s="737"/>
      <c r="G945" s="736"/>
      <c r="H945" s="736"/>
      <c r="I945" s="986"/>
      <c r="J945" s="736"/>
      <c r="K945" s="734"/>
      <c r="L945" s="986"/>
      <c r="M945" s="736"/>
      <c r="N945" s="987"/>
      <c r="O945" s="771"/>
      <c r="P945" s="984"/>
      <c r="Q945" s="989"/>
      <c r="R945" s="990"/>
      <c r="S945" s="991"/>
      <c r="T945" s="772"/>
      <c r="U945" s="735"/>
      <c r="V945" s="736"/>
      <c r="W945" s="735"/>
      <c r="X945" s="735"/>
      <c r="Y945" s="735"/>
      <c r="Z945" s="735"/>
      <c r="AA945" s="735"/>
      <c r="AB945" s="736"/>
      <c r="AC945" s="735"/>
      <c r="AD945" s="735"/>
      <c r="AE945" s="735"/>
      <c r="AF945" s="735"/>
      <c r="AG945" s="735"/>
      <c r="AH945" s="992"/>
      <c r="AI945" s="993" t="b">
        <f t="shared" si="66"/>
        <v>0</v>
      </c>
      <c r="AJ945" s="735"/>
      <c r="AK945" s="992"/>
      <c r="AL945" s="993" t="b">
        <f t="shared" si="67"/>
        <v>0</v>
      </c>
      <c r="AM945" s="989"/>
      <c r="AN945" s="989"/>
      <c r="AO945" s="989"/>
      <c r="AP945" s="994"/>
      <c r="AQ945" s="993" t="b">
        <f t="shared" si="68"/>
        <v>0</v>
      </c>
      <c r="AR945" s="989"/>
      <c r="AS945" s="989"/>
      <c r="AT945" s="735"/>
      <c r="AU945" s="992"/>
      <c r="AV945" s="993" t="b">
        <f t="shared" si="69"/>
        <v>0</v>
      </c>
      <c r="AW945" s="989"/>
      <c r="AX945" s="989"/>
      <c r="AY945" s="989"/>
      <c r="AZ945" s="735"/>
      <c r="BA945" s="735"/>
      <c r="BB945" s="735"/>
      <c r="BC945" s="735"/>
      <c r="BD945" s="735"/>
      <c r="BE945" s="735"/>
      <c r="BF945" s="995"/>
      <c r="BG945" s="996">
        <f ca="1" t="shared" si="70"/>
        <v>31550</v>
      </c>
      <c r="BH945" s="735"/>
      <c r="BI945" s="735"/>
      <c r="BJ945" s="735"/>
      <c r="BK945" s="864"/>
      <c r="BL945" s="1"/>
      <c r="BM945" s="1"/>
      <c r="BN945" s="1"/>
      <c r="BO945" s="1"/>
    </row>
    <row r="946" customHeight="1" spans="1:67">
      <c r="A946" s="734"/>
      <c r="B946" s="735"/>
      <c r="C946" s="983"/>
      <c r="D946" s="864"/>
      <c r="E946" s="735"/>
      <c r="F946" s="737"/>
      <c r="G946" s="736"/>
      <c r="H946" s="736"/>
      <c r="I946" s="986"/>
      <c r="J946" s="736"/>
      <c r="K946" s="734"/>
      <c r="L946" s="986"/>
      <c r="M946" s="736"/>
      <c r="N946" s="987"/>
      <c r="O946" s="771"/>
      <c r="P946" s="984"/>
      <c r="Q946" s="989"/>
      <c r="R946" s="990"/>
      <c r="S946" s="991"/>
      <c r="T946" s="772"/>
      <c r="U946" s="735"/>
      <c r="V946" s="736"/>
      <c r="W946" s="735"/>
      <c r="X946" s="735"/>
      <c r="Y946" s="735"/>
      <c r="Z946" s="735"/>
      <c r="AA946" s="735"/>
      <c r="AB946" s="736"/>
      <c r="AC946" s="735"/>
      <c r="AD946" s="735"/>
      <c r="AE946" s="735"/>
      <c r="AF946" s="735"/>
      <c r="AG946" s="735"/>
      <c r="AH946" s="992"/>
      <c r="AI946" s="993" t="b">
        <f t="shared" si="66"/>
        <v>0</v>
      </c>
      <c r="AJ946" s="735"/>
      <c r="AK946" s="992"/>
      <c r="AL946" s="993" t="b">
        <f t="shared" si="67"/>
        <v>0</v>
      </c>
      <c r="AM946" s="989"/>
      <c r="AN946" s="989"/>
      <c r="AO946" s="989"/>
      <c r="AP946" s="994"/>
      <c r="AQ946" s="993" t="b">
        <f t="shared" si="68"/>
        <v>0</v>
      </c>
      <c r="AR946" s="989"/>
      <c r="AS946" s="989"/>
      <c r="AT946" s="735"/>
      <c r="AU946" s="992"/>
      <c r="AV946" s="993" t="b">
        <f t="shared" si="69"/>
        <v>0</v>
      </c>
      <c r="AW946" s="989"/>
      <c r="AX946" s="989"/>
      <c r="AY946" s="989"/>
      <c r="AZ946" s="735"/>
      <c r="BA946" s="735"/>
      <c r="BB946" s="735"/>
      <c r="BC946" s="735"/>
      <c r="BD946" s="735"/>
      <c r="BE946" s="735"/>
      <c r="BF946" s="995"/>
      <c r="BG946" s="996">
        <f ca="1" t="shared" si="70"/>
        <v>31550</v>
      </c>
      <c r="BH946" s="735"/>
      <c r="BI946" s="735"/>
      <c r="BJ946" s="735"/>
      <c r="BK946" s="864"/>
      <c r="BL946" s="1"/>
      <c r="BM946" s="1"/>
      <c r="BN946" s="1"/>
      <c r="BO946" s="1"/>
    </row>
    <row r="947" customHeight="1" spans="1:67">
      <c r="A947" s="985"/>
      <c r="B947" s="735"/>
      <c r="C947" s="983"/>
      <c r="D947" s="864"/>
      <c r="E947" s="735"/>
      <c r="F947" s="737"/>
      <c r="G947" s="736"/>
      <c r="H947" s="736"/>
      <c r="I947" s="986"/>
      <c r="J947" s="736"/>
      <c r="K947" s="734"/>
      <c r="L947" s="986"/>
      <c r="M947" s="736"/>
      <c r="N947" s="987"/>
      <c r="O947" s="771"/>
      <c r="P947" s="984"/>
      <c r="Q947" s="989"/>
      <c r="R947" s="990"/>
      <c r="S947" s="991"/>
      <c r="T947" s="772"/>
      <c r="U947" s="735"/>
      <c r="V947" s="736"/>
      <c r="W947" s="735"/>
      <c r="X947" s="735"/>
      <c r="Y947" s="735"/>
      <c r="Z947" s="735"/>
      <c r="AA947" s="735"/>
      <c r="AB947" s="736"/>
      <c r="AC947" s="735"/>
      <c r="AD947" s="735"/>
      <c r="AE947" s="735"/>
      <c r="AF947" s="735"/>
      <c r="AG947" s="735"/>
      <c r="AH947" s="992"/>
      <c r="AI947" s="993" t="b">
        <f t="shared" si="66"/>
        <v>0</v>
      </c>
      <c r="AJ947" s="735"/>
      <c r="AK947" s="992"/>
      <c r="AL947" s="993" t="b">
        <f t="shared" si="67"/>
        <v>0</v>
      </c>
      <c r="AM947" s="989"/>
      <c r="AN947" s="989"/>
      <c r="AO947" s="989"/>
      <c r="AP947" s="994"/>
      <c r="AQ947" s="993" t="b">
        <f t="shared" si="68"/>
        <v>0</v>
      </c>
      <c r="AR947" s="989"/>
      <c r="AS947" s="989"/>
      <c r="AT947" s="735"/>
      <c r="AU947" s="992"/>
      <c r="AV947" s="993" t="b">
        <f t="shared" si="69"/>
        <v>0</v>
      </c>
      <c r="AW947" s="989"/>
      <c r="AX947" s="989"/>
      <c r="AY947" s="989"/>
      <c r="AZ947" s="735"/>
      <c r="BA947" s="735"/>
      <c r="BB947" s="735"/>
      <c r="BC947" s="735"/>
      <c r="BD947" s="735"/>
      <c r="BE947" s="735"/>
      <c r="BF947" s="995"/>
      <c r="BG947" s="996">
        <f ca="1" t="shared" si="70"/>
        <v>31550</v>
      </c>
      <c r="BH947" s="735"/>
      <c r="BI947" s="735"/>
      <c r="BJ947" s="735"/>
      <c r="BK947" s="864"/>
      <c r="BL947" s="1"/>
      <c r="BM947" s="1"/>
      <c r="BN947" s="1"/>
      <c r="BO947" s="1"/>
    </row>
    <row r="948" customHeight="1" spans="1:67">
      <c r="A948" s="985"/>
      <c r="B948" s="735"/>
      <c r="C948" s="983"/>
      <c r="D948" s="864"/>
      <c r="E948" s="735"/>
      <c r="F948" s="737"/>
      <c r="G948" s="736"/>
      <c r="H948" s="736"/>
      <c r="I948" s="986"/>
      <c r="J948" s="736"/>
      <c r="K948" s="734"/>
      <c r="L948" s="986"/>
      <c r="M948" s="736"/>
      <c r="N948" s="987"/>
      <c r="O948" s="771"/>
      <c r="P948" s="984"/>
      <c r="Q948" s="989"/>
      <c r="R948" s="990"/>
      <c r="S948" s="991"/>
      <c r="T948" s="772"/>
      <c r="U948" s="735"/>
      <c r="V948" s="736"/>
      <c r="W948" s="735"/>
      <c r="X948" s="735"/>
      <c r="Y948" s="735"/>
      <c r="Z948" s="735"/>
      <c r="AA948" s="735"/>
      <c r="AB948" s="736"/>
      <c r="AC948" s="735"/>
      <c r="AD948" s="735"/>
      <c r="AE948" s="735"/>
      <c r="AF948" s="735"/>
      <c r="AG948" s="735"/>
      <c r="AH948" s="992"/>
      <c r="AI948" s="993" t="b">
        <f t="shared" si="66"/>
        <v>0</v>
      </c>
      <c r="AJ948" s="735"/>
      <c r="AK948" s="992"/>
      <c r="AL948" s="993" t="b">
        <f t="shared" si="67"/>
        <v>0</v>
      </c>
      <c r="AM948" s="989"/>
      <c r="AN948" s="989"/>
      <c r="AO948" s="989"/>
      <c r="AP948" s="994"/>
      <c r="AQ948" s="993" t="b">
        <f t="shared" si="68"/>
        <v>0</v>
      </c>
      <c r="AR948" s="989"/>
      <c r="AS948" s="989"/>
      <c r="AT948" s="735"/>
      <c r="AU948" s="992"/>
      <c r="AV948" s="993" t="b">
        <f t="shared" si="69"/>
        <v>0</v>
      </c>
      <c r="AW948" s="989"/>
      <c r="AX948" s="989"/>
      <c r="AY948" s="989"/>
      <c r="AZ948" s="735"/>
      <c r="BA948" s="735"/>
      <c r="BB948" s="735"/>
      <c r="BC948" s="735"/>
      <c r="BD948" s="735"/>
      <c r="BE948" s="735"/>
      <c r="BF948" s="995"/>
      <c r="BG948" s="996">
        <f ca="1" t="shared" si="70"/>
        <v>31550</v>
      </c>
      <c r="BH948" s="735"/>
      <c r="BI948" s="735"/>
      <c r="BJ948" s="735"/>
      <c r="BK948" s="864"/>
      <c r="BL948" s="1"/>
      <c r="BM948" s="1"/>
      <c r="BN948" s="1"/>
      <c r="BO948" s="1"/>
    </row>
    <row r="949" customHeight="1" spans="1:67">
      <c r="A949" s="734"/>
      <c r="B949" s="735"/>
      <c r="C949" s="983"/>
      <c r="D949" s="864"/>
      <c r="E949" s="735"/>
      <c r="F949" s="737"/>
      <c r="G949" s="736"/>
      <c r="H949" s="736"/>
      <c r="I949" s="986"/>
      <c r="J949" s="736"/>
      <c r="K949" s="734"/>
      <c r="L949" s="986"/>
      <c r="M949" s="736"/>
      <c r="N949" s="987"/>
      <c r="O949" s="771"/>
      <c r="P949" s="984"/>
      <c r="Q949" s="989"/>
      <c r="R949" s="990"/>
      <c r="S949" s="991"/>
      <c r="T949" s="772"/>
      <c r="U949" s="735"/>
      <c r="V949" s="736"/>
      <c r="W949" s="735"/>
      <c r="X949" s="735"/>
      <c r="Y949" s="735"/>
      <c r="Z949" s="735"/>
      <c r="AA949" s="735"/>
      <c r="AB949" s="736"/>
      <c r="AC949" s="735"/>
      <c r="AD949" s="735"/>
      <c r="AE949" s="735"/>
      <c r="AF949" s="735"/>
      <c r="AG949" s="735"/>
      <c r="AH949" s="992"/>
      <c r="AI949" s="993" t="b">
        <f t="shared" si="66"/>
        <v>0</v>
      </c>
      <c r="AJ949" s="735"/>
      <c r="AK949" s="992"/>
      <c r="AL949" s="993" t="b">
        <f t="shared" si="67"/>
        <v>0</v>
      </c>
      <c r="AM949" s="989"/>
      <c r="AN949" s="989"/>
      <c r="AO949" s="989"/>
      <c r="AP949" s="994"/>
      <c r="AQ949" s="993" t="b">
        <f t="shared" si="68"/>
        <v>0</v>
      </c>
      <c r="AR949" s="989"/>
      <c r="AS949" s="989"/>
      <c r="AT949" s="735"/>
      <c r="AU949" s="992"/>
      <c r="AV949" s="993" t="b">
        <f t="shared" si="69"/>
        <v>0</v>
      </c>
      <c r="AW949" s="989"/>
      <c r="AX949" s="989"/>
      <c r="AY949" s="989"/>
      <c r="AZ949" s="735"/>
      <c r="BA949" s="735"/>
      <c r="BB949" s="735"/>
      <c r="BC949" s="735"/>
      <c r="BD949" s="735"/>
      <c r="BE949" s="735"/>
      <c r="BF949" s="995"/>
      <c r="BG949" s="996">
        <f ca="1" t="shared" si="70"/>
        <v>31550</v>
      </c>
      <c r="BH949" s="735"/>
      <c r="BI949" s="735"/>
      <c r="BJ949" s="735"/>
      <c r="BK949" s="864"/>
      <c r="BL949" s="1"/>
      <c r="BM949" s="1"/>
      <c r="BN949" s="1"/>
      <c r="BO949" s="1"/>
    </row>
    <row r="950" customHeight="1" spans="1:67">
      <c r="A950" s="985"/>
      <c r="B950" s="735"/>
      <c r="C950" s="983"/>
      <c r="D950" s="864"/>
      <c r="E950" s="735"/>
      <c r="F950" s="737"/>
      <c r="G950" s="736"/>
      <c r="H950" s="736"/>
      <c r="I950" s="986"/>
      <c r="J950" s="736"/>
      <c r="K950" s="734"/>
      <c r="L950" s="986"/>
      <c r="M950" s="736"/>
      <c r="N950" s="987"/>
      <c r="O950" s="771"/>
      <c r="P950" s="984"/>
      <c r="Q950" s="989"/>
      <c r="R950" s="990"/>
      <c r="S950" s="991"/>
      <c r="T950" s="772"/>
      <c r="U950" s="735"/>
      <c r="V950" s="736"/>
      <c r="W950" s="735"/>
      <c r="X950" s="735"/>
      <c r="Y950" s="735"/>
      <c r="Z950" s="735"/>
      <c r="AA950" s="735"/>
      <c r="AB950" s="736"/>
      <c r="AC950" s="735"/>
      <c r="AD950" s="735"/>
      <c r="AE950" s="735"/>
      <c r="AF950" s="735"/>
      <c r="AG950" s="735"/>
      <c r="AH950" s="992"/>
      <c r="AI950" s="993" t="b">
        <f t="shared" si="66"/>
        <v>0</v>
      </c>
      <c r="AJ950" s="735"/>
      <c r="AK950" s="992"/>
      <c r="AL950" s="993" t="b">
        <f t="shared" si="67"/>
        <v>0</v>
      </c>
      <c r="AM950" s="989"/>
      <c r="AN950" s="989"/>
      <c r="AO950" s="989"/>
      <c r="AP950" s="994"/>
      <c r="AQ950" s="993" t="b">
        <f t="shared" si="68"/>
        <v>0</v>
      </c>
      <c r="AR950" s="989"/>
      <c r="AS950" s="989"/>
      <c r="AT950" s="735"/>
      <c r="AU950" s="992"/>
      <c r="AV950" s="993" t="b">
        <f t="shared" si="69"/>
        <v>0</v>
      </c>
      <c r="AW950" s="989"/>
      <c r="AX950" s="989"/>
      <c r="AY950" s="989"/>
      <c r="AZ950" s="735"/>
      <c r="BA950" s="735"/>
      <c r="BB950" s="735"/>
      <c r="BC950" s="735"/>
      <c r="BD950" s="735"/>
      <c r="BE950" s="735"/>
      <c r="BF950" s="995"/>
      <c r="BG950" s="996">
        <f ca="1" t="shared" si="70"/>
        <v>31550</v>
      </c>
      <c r="BH950" s="735"/>
      <c r="BI950" s="735"/>
      <c r="BJ950" s="735"/>
      <c r="BK950" s="864"/>
      <c r="BL950" s="1"/>
      <c r="BM950" s="1"/>
      <c r="BN950" s="1"/>
      <c r="BO950" s="1"/>
    </row>
    <row r="951" customHeight="1" spans="1:67">
      <c r="A951" s="985"/>
      <c r="B951" s="735"/>
      <c r="C951" s="983"/>
      <c r="D951" s="864"/>
      <c r="E951" s="735"/>
      <c r="F951" s="737"/>
      <c r="G951" s="736"/>
      <c r="H951" s="736"/>
      <c r="I951" s="986"/>
      <c r="J951" s="736"/>
      <c r="K951" s="734"/>
      <c r="L951" s="986"/>
      <c r="M951" s="736"/>
      <c r="N951" s="987"/>
      <c r="O951" s="771"/>
      <c r="P951" s="984"/>
      <c r="Q951" s="989"/>
      <c r="R951" s="990"/>
      <c r="S951" s="991"/>
      <c r="T951" s="772"/>
      <c r="U951" s="735"/>
      <c r="V951" s="736"/>
      <c r="W951" s="735"/>
      <c r="X951" s="735"/>
      <c r="Y951" s="735"/>
      <c r="Z951" s="735"/>
      <c r="AA951" s="735"/>
      <c r="AB951" s="736"/>
      <c r="AC951" s="735"/>
      <c r="AD951" s="735"/>
      <c r="AE951" s="735"/>
      <c r="AF951" s="735"/>
      <c r="AG951" s="735"/>
      <c r="AH951" s="992"/>
      <c r="AI951" s="993" t="b">
        <f t="shared" si="66"/>
        <v>0</v>
      </c>
      <c r="AJ951" s="735"/>
      <c r="AK951" s="992"/>
      <c r="AL951" s="993" t="b">
        <f t="shared" si="67"/>
        <v>0</v>
      </c>
      <c r="AM951" s="989"/>
      <c r="AN951" s="989"/>
      <c r="AO951" s="989"/>
      <c r="AP951" s="994"/>
      <c r="AQ951" s="993" t="b">
        <f t="shared" si="68"/>
        <v>0</v>
      </c>
      <c r="AR951" s="989"/>
      <c r="AS951" s="989"/>
      <c r="AT951" s="735"/>
      <c r="AU951" s="992"/>
      <c r="AV951" s="993" t="b">
        <f t="shared" si="69"/>
        <v>0</v>
      </c>
      <c r="AW951" s="989"/>
      <c r="AX951" s="989"/>
      <c r="AY951" s="989"/>
      <c r="AZ951" s="735"/>
      <c r="BA951" s="735"/>
      <c r="BB951" s="735"/>
      <c r="BC951" s="735"/>
      <c r="BD951" s="735"/>
      <c r="BE951" s="735"/>
      <c r="BF951" s="995"/>
      <c r="BG951" s="996">
        <f ca="1" t="shared" si="70"/>
        <v>31550</v>
      </c>
      <c r="BH951" s="735"/>
      <c r="BI951" s="735"/>
      <c r="BJ951" s="735"/>
      <c r="BK951" s="864"/>
      <c r="BL951" s="1"/>
      <c r="BM951" s="1"/>
      <c r="BN951" s="1"/>
      <c r="BO951" s="1"/>
    </row>
    <row r="952" customHeight="1" spans="1:67">
      <c r="A952" s="734"/>
      <c r="B952" s="735"/>
      <c r="C952" s="983"/>
      <c r="D952" s="864"/>
      <c r="E952" s="735"/>
      <c r="F952" s="737"/>
      <c r="G952" s="736"/>
      <c r="H952" s="736"/>
      <c r="I952" s="986"/>
      <c r="J952" s="736"/>
      <c r="K952" s="734"/>
      <c r="L952" s="986"/>
      <c r="M952" s="736"/>
      <c r="N952" s="987"/>
      <c r="O952" s="771"/>
      <c r="P952" s="984"/>
      <c r="Q952" s="989"/>
      <c r="R952" s="990"/>
      <c r="S952" s="991"/>
      <c r="T952" s="772"/>
      <c r="U952" s="735"/>
      <c r="V952" s="736"/>
      <c r="W952" s="735"/>
      <c r="X952" s="735"/>
      <c r="Y952" s="735"/>
      <c r="Z952" s="735"/>
      <c r="AA952" s="735"/>
      <c r="AB952" s="736"/>
      <c r="AC952" s="735"/>
      <c r="AD952" s="735"/>
      <c r="AE952" s="735"/>
      <c r="AF952" s="735"/>
      <c r="AG952" s="735"/>
      <c r="AH952" s="992"/>
      <c r="AI952" s="993" t="b">
        <f t="shared" si="66"/>
        <v>0</v>
      </c>
      <c r="AJ952" s="735"/>
      <c r="AK952" s="992"/>
      <c r="AL952" s="993" t="b">
        <f t="shared" si="67"/>
        <v>0</v>
      </c>
      <c r="AM952" s="989"/>
      <c r="AN952" s="989"/>
      <c r="AO952" s="989"/>
      <c r="AP952" s="994"/>
      <c r="AQ952" s="993" t="b">
        <f t="shared" si="68"/>
        <v>0</v>
      </c>
      <c r="AR952" s="989"/>
      <c r="AS952" s="989"/>
      <c r="AT952" s="735"/>
      <c r="AU952" s="992"/>
      <c r="AV952" s="993" t="b">
        <f t="shared" si="69"/>
        <v>0</v>
      </c>
      <c r="AW952" s="989"/>
      <c r="AX952" s="989"/>
      <c r="AY952" s="989"/>
      <c r="AZ952" s="735"/>
      <c r="BA952" s="735"/>
      <c r="BB952" s="735"/>
      <c r="BC952" s="735"/>
      <c r="BD952" s="735"/>
      <c r="BE952" s="735"/>
      <c r="BF952" s="995"/>
      <c r="BG952" s="996">
        <f ca="1" t="shared" si="70"/>
        <v>31550</v>
      </c>
      <c r="BH952" s="735"/>
      <c r="BI952" s="735"/>
      <c r="BJ952" s="735"/>
      <c r="BK952" s="864"/>
      <c r="BL952" s="1"/>
      <c r="BM952" s="1"/>
      <c r="BN952" s="1"/>
      <c r="BO952" s="1"/>
    </row>
    <row r="953" customHeight="1" spans="1:67">
      <c r="A953" s="985"/>
      <c r="B953" s="735"/>
      <c r="C953" s="983"/>
      <c r="D953" s="864"/>
      <c r="E953" s="735"/>
      <c r="F953" s="737"/>
      <c r="G953" s="736"/>
      <c r="H953" s="736"/>
      <c r="I953" s="986"/>
      <c r="J953" s="736"/>
      <c r="K953" s="734"/>
      <c r="L953" s="986"/>
      <c r="M953" s="736"/>
      <c r="N953" s="987"/>
      <c r="O953" s="771"/>
      <c r="P953" s="984"/>
      <c r="Q953" s="989"/>
      <c r="R953" s="990"/>
      <c r="S953" s="991"/>
      <c r="T953" s="772"/>
      <c r="U953" s="735"/>
      <c r="V953" s="736"/>
      <c r="W953" s="735"/>
      <c r="X953" s="735"/>
      <c r="Y953" s="735"/>
      <c r="Z953" s="735"/>
      <c r="AA953" s="735"/>
      <c r="AB953" s="736"/>
      <c r="AC953" s="735"/>
      <c r="AD953" s="735"/>
      <c r="AE953" s="735"/>
      <c r="AF953" s="735"/>
      <c r="AG953" s="735"/>
      <c r="AH953" s="992"/>
      <c r="AI953" s="993" t="b">
        <f t="shared" si="66"/>
        <v>0</v>
      </c>
      <c r="AJ953" s="735"/>
      <c r="AK953" s="992"/>
      <c r="AL953" s="993" t="b">
        <f t="shared" si="67"/>
        <v>0</v>
      </c>
      <c r="AM953" s="989"/>
      <c r="AN953" s="989"/>
      <c r="AO953" s="989"/>
      <c r="AP953" s="994"/>
      <c r="AQ953" s="993" t="b">
        <f t="shared" si="68"/>
        <v>0</v>
      </c>
      <c r="AR953" s="989"/>
      <c r="AS953" s="989"/>
      <c r="AT953" s="735"/>
      <c r="AU953" s="992"/>
      <c r="AV953" s="993" t="b">
        <f t="shared" si="69"/>
        <v>0</v>
      </c>
      <c r="AW953" s="989"/>
      <c r="AX953" s="989"/>
      <c r="AY953" s="989"/>
      <c r="AZ953" s="735"/>
      <c r="BA953" s="735"/>
      <c r="BB953" s="735"/>
      <c r="BC953" s="735"/>
      <c r="BD953" s="735"/>
      <c r="BE953" s="735"/>
      <c r="BF953" s="995"/>
      <c r="BG953" s="996">
        <f ca="1" t="shared" si="70"/>
        <v>31550</v>
      </c>
      <c r="BH953" s="735"/>
      <c r="BI953" s="735"/>
      <c r="BJ953" s="735"/>
      <c r="BK953" s="864"/>
      <c r="BL953" s="1"/>
      <c r="BM953" s="1"/>
      <c r="BN953" s="1"/>
      <c r="BO953" s="1"/>
    </row>
    <row r="954" customHeight="1" spans="1:67">
      <c r="A954" s="985"/>
      <c r="B954" s="735"/>
      <c r="C954" s="983"/>
      <c r="D954" s="864"/>
      <c r="E954" s="735"/>
      <c r="F954" s="737"/>
      <c r="G954" s="736"/>
      <c r="H954" s="736"/>
      <c r="I954" s="986"/>
      <c r="J954" s="736"/>
      <c r="K954" s="734"/>
      <c r="L954" s="986"/>
      <c r="M954" s="736"/>
      <c r="N954" s="987"/>
      <c r="O954" s="771"/>
      <c r="P954" s="984"/>
      <c r="Q954" s="989"/>
      <c r="R954" s="990"/>
      <c r="S954" s="991"/>
      <c r="T954" s="772"/>
      <c r="U954" s="735"/>
      <c r="V954" s="736"/>
      <c r="W954" s="735"/>
      <c r="X954" s="735"/>
      <c r="Y954" s="735"/>
      <c r="Z954" s="735"/>
      <c r="AA954" s="735"/>
      <c r="AB954" s="736"/>
      <c r="AC954" s="735"/>
      <c r="AD954" s="735"/>
      <c r="AE954" s="735"/>
      <c r="AF954" s="735"/>
      <c r="AG954" s="735"/>
      <c r="AH954" s="992"/>
      <c r="AI954" s="993" t="b">
        <f t="shared" si="66"/>
        <v>0</v>
      </c>
      <c r="AJ954" s="735"/>
      <c r="AK954" s="992"/>
      <c r="AL954" s="993" t="b">
        <f t="shared" si="67"/>
        <v>0</v>
      </c>
      <c r="AM954" s="989"/>
      <c r="AN954" s="989"/>
      <c r="AO954" s="989"/>
      <c r="AP954" s="994"/>
      <c r="AQ954" s="993" t="b">
        <f t="shared" si="68"/>
        <v>0</v>
      </c>
      <c r="AR954" s="989"/>
      <c r="AS954" s="989"/>
      <c r="AT954" s="735"/>
      <c r="AU954" s="992"/>
      <c r="AV954" s="993" t="b">
        <f t="shared" si="69"/>
        <v>0</v>
      </c>
      <c r="AW954" s="989"/>
      <c r="AX954" s="989"/>
      <c r="AY954" s="989"/>
      <c r="AZ954" s="735"/>
      <c r="BA954" s="735"/>
      <c r="BB954" s="735"/>
      <c r="BC954" s="735"/>
      <c r="BD954" s="735"/>
      <c r="BE954" s="735"/>
      <c r="BF954" s="995"/>
      <c r="BG954" s="996">
        <f ca="1" t="shared" si="70"/>
        <v>31550</v>
      </c>
      <c r="BH954" s="735"/>
      <c r="BI954" s="735"/>
      <c r="BJ954" s="735"/>
      <c r="BK954" s="864"/>
      <c r="BL954" s="1"/>
      <c r="BM954" s="1"/>
      <c r="BN954" s="1"/>
      <c r="BO954" s="1"/>
    </row>
    <row r="955" customHeight="1" spans="1:67">
      <c r="A955" s="734"/>
      <c r="B955" s="735"/>
      <c r="C955" s="983"/>
      <c r="D955" s="864"/>
      <c r="E955" s="735"/>
      <c r="F955" s="737"/>
      <c r="G955" s="736"/>
      <c r="H955" s="736"/>
      <c r="I955" s="986"/>
      <c r="J955" s="736"/>
      <c r="K955" s="734"/>
      <c r="L955" s="986"/>
      <c r="M955" s="736"/>
      <c r="N955" s="987"/>
      <c r="O955" s="771"/>
      <c r="P955" s="984"/>
      <c r="Q955" s="989"/>
      <c r="R955" s="990"/>
      <c r="S955" s="991"/>
      <c r="T955" s="772"/>
      <c r="U955" s="735"/>
      <c r="V955" s="736"/>
      <c r="W955" s="735"/>
      <c r="X955" s="735"/>
      <c r="Y955" s="735"/>
      <c r="Z955" s="735"/>
      <c r="AA955" s="735"/>
      <c r="AB955" s="736"/>
      <c r="AC955" s="735"/>
      <c r="AD955" s="735"/>
      <c r="AE955" s="735"/>
      <c r="AF955" s="735"/>
      <c r="AG955" s="735"/>
      <c r="AH955" s="992"/>
      <c r="AI955" s="993" t="b">
        <f t="shared" si="66"/>
        <v>0</v>
      </c>
      <c r="AJ955" s="735"/>
      <c r="AK955" s="992"/>
      <c r="AL955" s="993" t="b">
        <f t="shared" si="67"/>
        <v>0</v>
      </c>
      <c r="AM955" s="989"/>
      <c r="AN955" s="989"/>
      <c r="AO955" s="989"/>
      <c r="AP955" s="994"/>
      <c r="AQ955" s="993" t="b">
        <f t="shared" si="68"/>
        <v>0</v>
      </c>
      <c r="AR955" s="989"/>
      <c r="AS955" s="989"/>
      <c r="AT955" s="735"/>
      <c r="AU955" s="992"/>
      <c r="AV955" s="993" t="b">
        <f t="shared" si="69"/>
        <v>0</v>
      </c>
      <c r="AW955" s="989"/>
      <c r="AX955" s="989"/>
      <c r="AY955" s="989"/>
      <c r="AZ955" s="735"/>
      <c r="BA955" s="735"/>
      <c r="BB955" s="735"/>
      <c r="BC955" s="735"/>
      <c r="BD955" s="735"/>
      <c r="BE955" s="735"/>
      <c r="BF955" s="995"/>
      <c r="BG955" s="996">
        <f ca="1" t="shared" si="70"/>
        <v>31550</v>
      </c>
      <c r="BH955" s="735"/>
      <c r="BI955" s="735"/>
      <c r="BJ955" s="735"/>
      <c r="BK955" s="864"/>
      <c r="BL955" s="1"/>
      <c r="BM955" s="1"/>
      <c r="BN955" s="1"/>
      <c r="BO955" s="1"/>
    </row>
    <row r="956" customHeight="1" spans="1:67">
      <c r="A956" s="985"/>
      <c r="B956" s="735"/>
      <c r="C956" s="983"/>
      <c r="D956" s="864"/>
      <c r="E956" s="735"/>
      <c r="F956" s="737"/>
      <c r="G956" s="736"/>
      <c r="H956" s="736"/>
      <c r="I956" s="986"/>
      <c r="J956" s="736"/>
      <c r="K956" s="734"/>
      <c r="L956" s="986"/>
      <c r="M956" s="736"/>
      <c r="N956" s="987"/>
      <c r="O956" s="771"/>
      <c r="P956" s="984"/>
      <c r="Q956" s="989"/>
      <c r="R956" s="990"/>
      <c r="S956" s="991"/>
      <c r="T956" s="772"/>
      <c r="U956" s="735"/>
      <c r="V956" s="736"/>
      <c r="W956" s="735"/>
      <c r="X956" s="735"/>
      <c r="Y956" s="735"/>
      <c r="Z956" s="735"/>
      <c r="AA956" s="735"/>
      <c r="AB956" s="736"/>
      <c r="AC956" s="735"/>
      <c r="AD956" s="735"/>
      <c r="AE956" s="735"/>
      <c r="AF956" s="735"/>
      <c r="AG956" s="735"/>
      <c r="AH956" s="992"/>
      <c r="AI956" s="993" t="b">
        <f t="shared" si="66"/>
        <v>0</v>
      </c>
      <c r="AJ956" s="735"/>
      <c r="AK956" s="992"/>
      <c r="AL956" s="993" t="b">
        <f t="shared" si="67"/>
        <v>0</v>
      </c>
      <c r="AM956" s="989"/>
      <c r="AN956" s="989"/>
      <c r="AO956" s="989"/>
      <c r="AP956" s="994"/>
      <c r="AQ956" s="993" t="b">
        <f t="shared" si="68"/>
        <v>0</v>
      </c>
      <c r="AR956" s="989"/>
      <c r="AS956" s="989"/>
      <c r="AT956" s="735"/>
      <c r="AU956" s="992"/>
      <c r="AV956" s="993" t="b">
        <f t="shared" si="69"/>
        <v>0</v>
      </c>
      <c r="AW956" s="989"/>
      <c r="AX956" s="989"/>
      <c r="AY956" s="989"/>
      <c r="AZ956" s="735"/>
      <c r="BA956" s="735"/>
      <c r="BB956" s="735"/>
      <c r="BC956" s="735"/>
      <c r="BD956" s="735"/>
      <c r="BE956" s="735"/>
      <c r="BF956" s="995"/>
      <c r="BG956" s="996">
        <f ca="1" t="shared" si="70"/>
        <v>31550</v>
      </c>
      <c r="BH956" s="735"/>
      <c r="BI956" s="735"/>
      <c r="BJ956" s="735"/>
      <c r="BK956" s="864"/>
      <c r="BL956" s="1"/>
      <c r="BM956" s="1"/>
      <c r="BN956" s="1"/>
      <c r="BO956" s="1"/>
    </row>
    <row r="957" customHeight="1" spans="1:67">
      <c r="A957" s="985"/>
      <c r="B957" s="735"/>
      <c r="C957" s="983"/>
      <c r="D957" s="864"/>
      <c r="E957" s="735"/>
      <c r="F957" s="737"/>
      <c r="G957" s="736"/>
      <c r="H957" s="736"/>
      <c r="I957" s="986"/>
      <c r="J957" s="736"/>
      <c r="K957" s="734"/>
      <c r="L957" s="986"/>
      <c r="M957" s="736"/>
      <c r="N957" s="987"/>
      <c r="O957" s="771"/>
      <c r="P957" s="984"/>
      <c r="Q957" s="989"/>
      <c r="R957" s="990"/>
      <c r="S957" s="991"/>
      <c r="T957" s="772"/>
      <c r="U957" s="735"/>
      <c r="V957" s="736"/>
      <c r="W957" s="735"/>
      <c r="X957" s="735"/>
      <c r="Y957" s="735"/>
      <c r="Z957" s="735"/>
      <c r="AA957" s="735"/>
      <c r="AB957" s="736"/>
      <c r="AC957" s="735"/>
      <c r="AD957" s="735"/>
      <c r="AE957" s="735"/>
      <c r="AF957" s="735"/>
      <c r="AG957" s="735"/>
      <c r="AH957" s="992"/>
      <c r="AI957" s="993" t="b">
        <f t="shared" si="66"/>
        <v>0</v>
      </c>
      <c r="AJ957" s="735"/>
      <c r="AK957" s="992"/>
      <c r="AL957" s="993" t="b">
        <f t="shared" si="67"/>
        <v>0</v>
      </c>
      <c r="AM957" s="989"/>
      <c r="AN957" s="989"/>
      <c r="AO957" s="989"/>
      <c r="AP957" s="994"/>
      <c r="AQ957" s="993" t="b">
        <f t="shared" si="68"/>
        <v>0</v>
      </c>
      <c r="AR957" s="989"/>
      <c r="AS957" s="989"/>
      <c r="AT957" s="735"/>
      <c r="AU957" s="992"/>
      <c r="AV957" s="993" t="b">
        <f t="shared" si="69"/>
        <v>0</v>
      </c>
      <c r="AW957" s="989"/>
      <c r="AX957" s="989"/>
      <c r="AY957" s="989"/>
      <c r="AZ957" s="735"/>
      <c r="BA957" s="735"/>
      <c r="BB957" s="735"/>
      <c r="BC957" s="735"/>
      <c r="BD957" s="735"/>
      <c r="BE957" s="735"/>
      <c r="BF957" s="995"/>
      <c r="BG957" s="996">
        <f ca="1" t="shared" si="70"/>
        <v>31550</v>
      </c>
      <c r="BH957" s="735"/>
      <c r="BI957" s="735"/>
      <c r="BJ957" s="735"/>
      <c r="BK957" s="864"/>
      <c r="BL957" s="1"/>
      <c r="BM957" s="1"/>
      <c r="BN957" s="1"/>
      <c r="BO957" s="1"/>
    </row>
    <row r="958" customHeight="1" spans="1:67">
      <c r="A958" s="734"/>
      <c r="B958" s="735"/>
      <c r="C958" s="983"/>
      <c r="D958" s="864"/>
      <c r="E958" s="735"/>
      <c r="F958" s="737"/>
      <c r="G958" s="736"/>
      <c r="H958" s="736"/>
      <c r="I958" s="986"/>
      <c r="J958" s="736"/>
      <c r="K958" s="734"/>
      <c r="L958" s="986"/>
      <c r="M958" s="736"/>
      <c r="N958" s="987"/>
      <c r="O958" s="771"/>
      <c r="P958" s="984"/>
      <c r="Q958" s="989"/>
      <c r="R958" s="990"/>
      <c r="S958" s="991"/>
      <c r="T958" s="772"/>
      <c r="U958" s="735"/>
      <c r="V958" s="736"/>
      <c r="W958" s="735"/>
      <c r="X958" s="735"/>
      <c r="Y958" s="735"/>
      <c r="Z958" s="735"/>
      <c r="AA958" s="735"/>
      <c r="AB958" s="736"/>
      <c r="AC958" s="735"/>
      <c r="AD958" s="735"/>
      <c r="AE958" s="735"/>
      <c r="AF958" s="735"/>
      <c r="AG958" s="735"/>
      <c r="AH958" s="992"/>
      <c r="AI958" s="993" t="b">
        <f t="shared" si="66"/>
        <v>0</v>
      </c>
      <c r="AJ958" s="735"/>
      <c r="AK958" s="992"/>
      <c r="AL958" s="993" t="b">
        <f t="shared" si="67"/>
        <v>0</v>
      </c>
      <c r="AM958" s="989"/>
      <c r="AN958" s="989"/>
      <c r="AO958" s="989"/>
      <c r="AP958" s="994"/>
      <c r="AQ958" s="993" t="b">
        <f t="shared" si="68"/>
        <v>0</v>
      </c>
      <c r="AR958" s="989"/>
      <c r="AS958" s="989"/>
      <c r="AT958" s="735"/>
      <c r="AU958" s="992"/>
      <c r="AV958" s="993" t="b">
        <f t="shared" si="69"/>
        <v>0</v>
      </c>
      <c r="AW958" s="989"/>
      <c r="AX958" s="989"/>
      <c r="AY958" s="989"/>
      <c r="AZ958" s="735"/>
      <c r="BA958" s="735"/>
      <c r="BB958" s="735"/>
      <c r="BC958" s="735"/>
      <c r="BD958" s="735"/>
      <c r="BE958" s="735"/>
      <c r="BF958" s="995"/>
      <c r="BG958" s="996">
        <f ca="1" t="shared" si="70"/>
        <v>31550</v>
      </c>
      <c r="BH958" s="735"/>
      <c r="BI958" s="735"/>
      <c r="BJ958" s="735"/>
      <c r="BK958" s="864"/>
      <c r="BL958" s="1"/>
      <c r="BM958" s="1"/>
      <c r="BN958" s="1"/>
      <c r="BO958" s="1"/>
    </row>
    <row r="959" customHeight="1" spans="1:67">
      <c r="A959" s="985"/>
      <c r="B959" s="735"/>
      <c r="C959" s="983"/>
      <c r="D959" s="864"/>
      <c r="E959" s="735"/>
      <c r="F959" s="737"/>
      <c r="G959" s="736"/>
      <c r="H959" s="736"/>
      <c r="I959" s="986"/>
      <c r="J959" s="736"/>
      <c r="K959" s="734"/>
      <c r="L959" s="986"/>
      <c r="M959" s="736"/>
      <c r="N959" s="987"/>
      <c r="O959" s="771"/>
      <c r="P959" s="984"/>
      <c r="Q959" s="989"/>
      <c r="R959" s="990"/>
      <c r="S959" s="991"/>
      <c r="T959" s="772"/>
      <c r="U959" s="735"/>
      <c r="V959" s="736"/>
      <c r="W959" s="735"/>
      <c r="X959" s="735"/>
      <c r="Y959" s="735"/>
      <c r="Z959" s="735"/>
      <c r="AA959" s="735"/>
      <c r="AB959" s="736"/>
      <c r="AC959" s="735"/>
      <c r="AD959" s="735"/>
      <c r="AE959" s="735"/>
      <c r="AF959" s="735"/>
      <c r="AG959" s="735"/>
      <c r="AH959" s="992"/>
      <c r="AI959" s="993" t="b">
        <f t="shared" si="66"/>
        <v>0</v>
      </c>
      <c r="AJ959" s="735"/>
      <c r="AK959" s="992"/>
      <c r="AL959" s="993" t="b">
        <f t="shared" si="67"/>
        <v>0</v>
      </c>
      <c r="AM959" s="989"/>
      <c r="AN959" s="989"/>
      <c r="AO959" s="989"/>
      <c r="AP959" s="994"/>
      <c r="AQ959" s="993" t="b">
        <f t="shared" si="68"/>
        <v>0</v>
      </c>
      <c r="AR959" s="989"/>
      <c r="AS959" s="989"/>
      <c r="AT959" s="735"/>
      <c r="AU959" s="992"/>
      <c r="AV959" s="993" t="b">
        <f t="shared" si="69"/>
        <v>0</v>
      </c>
      <c r="AW959" s="989"/>
      <c r="AX959" s="989"/>
      <c r="AY959" s="989"/>
      <c r="AZ959" s="735"/>
      <c r="BA959" s="735"/>
      <c r="BB959" s="735"/>
      <c r="BC959" s="735"/>
      <c r="BD959" s="735"/>
      <c r="BE959" s="735"/>
      <c r="BF959" s="995"/>
      <c r="BG959" s="996">
        <f ca="1" t="shared" si="70"/>
        <v>31550</v>
      </c>
      <c r="BH959" s="735"/>
      <c r="BI959" s="735"/>
      <c r="BJ959" s="735"/>
      <c r="BK959" s="864"/>
      <c r="BL959" s="1"/>
      <c r="BM959" s="1"/>
      <c r="BN959" s="1"/>
      <c r="BO959" s="1"/>
    </row>
    <row r="960" customHeight="1" spans="1:67">
      <c r="A960" s="985"/>
      <c r="B960" s="735"/>
      <c r="C960" s="983"/>
      <c r="D960" s="864"/>
      <c r="E960" s="735"/>
      <c r="F960" s="737"/>
      <c r="G960" s="736"/>
      <c r="H960" s="736"/>
      <c r="I960" s="986"/>
      <c r="J960" s="736"/>
      <c r="K960" s="734"/>
      <c r="L960" s="986"/>
      <c r="M960" s="736"/>
      <c r="N960" s="987"/>
      <c r="O960" s="771"/>
      <c r="P960" s="984"/>
      <c r="Q960" s="989"/>
      <c r="R960" s="990"/>
      <c r="S960" s="991"/>
      <c r="T960" s="772"/>
      <c r="U960" s="735"/>
      <c r="V960" s="736"/>
      <c r="W960" s="735"/>
      <c r="X960" s="735"/>
      <c r="Y960" s="735"/>
      <c r="Z960" s="735"/>
      <c r="AA960" s="735"/>
      <c r="AB960" s="736"/>
      <c r="AC960" s="735"/>
      <c r="AD960" s="735"/>
      <c r="AE960" s="735"/>
      <c r="AF960" s="735"/>
      <c r="AG960" s="735"/>
      <c r="AH960" s="992"/>
      <c r="AI960" s="993" t="b">
        <f t="shared" si="66"/>
        <v>0</v>
      </c>
      <c r="AJ960" s="735"/>
      <c r="AK960" s="992"/>
      <c r="AL960" s="993" t="b">
        <f t="shared" si="67"/>
        <v>0</v>
      </c>
      <c r="AM960" s="989"/>
      <c r="AN960" s="989"/>
      <c r="AO960" s="989"/>
      <c r="AP960" s="994"/>
      <c r="AQ960" s="993" t="b">
        <f t="shared" si="68"/>
        <v>0</v>
      </c>
      <c r="AR960" s="989"/>
      <c r="AS960" s="989"/>
      <c r="AT960" s="735"/>
      <c r="AU960" s="992"/>
      <c r="AV960" s="993" t="b">
        <f t="shared" si="69"/>
        <v>0</v>
      </c>
      <c r="AW960" s="989"/>
      <c r="AX960" s="989"/>
      <c r="AY960" s="989"/>
      <c r="AZ960" s="735"/>
      <c r="BA960" s="735"/>
      <c r="BB960" s="735"/>
      <c r="BC960" s="735"/>
      <c r="BD960" s="735"/>
      <c r="BE960" s="735"/>
      <c r="BF960" s="995"/>
      <c r="BG960" s="996">
        <f ca="1" t="shared" si="70"/>
        <v>31550</v>
      </c>
      <c r="BH960" s="735"/>
      <c r="BI960" s="735"/>
      <c r="BJ960" s="735"/>
      <c r="BK960" s="864"/>
      <c r="BL960" s="1"/>
      <c r="BM960" s="1"/>
      <c r="BN960" s="1"/>
      <c r="BO960" s="1"/>
    </row>
    <row r="961" customHeight="1" spans="1:67">
      <c r="A961" s="734"/>
      <c r="B961" s="735"/>
      <c r="C961" s="983"/>
      <c r="D961" s="864"/>
      <c r="E961" s="735"/>
      <c r="F961" s="737"/>
      <c r="G961" s="736"/>
      <c r="H961" s="736"/>
      <c r="I961" s="986"/>
      <c r="J961" s="736"/>
      <c r="K961" s="734"/>
      <c r="L961" s="986"/>
      <c r="M961" s="736"/>
      <c r="N961" s="987"/>
      <c r="O961" s="771"/>
      <c r="P961" s="984"/>
      <c r="Q961" s="989"/>
      <c r="R961" s="990"/>
      <c r="S961" s="991"/>
      <c r="T961" s="772"/>
      <c r="U961" s="735"/>
      <c r="V961" s="736"/>
      <c r="W961" s="735"/>
      <c r="X961" s="735"/>
      <c r="Y961" s="735"/>
      <c r="Z961" s="735"/>
      <c r="AA961" s="735"/>
      <c r="AB961" s="736"/>
      <c r="AC961" s="735"/>
      <c r="AD961" s="735"/>
      <c r="AE961" s="735"/>
      <c r="AF961" s="735"/>
      <c r="AG961" s="735"/>
      <c r="AH961" s="992"/>
      <c r="AI961" s="993" t="b">
        <f t="shared" si="66"/>
        <v>0</v>
      </c>
      <c r="AJ961" s="735"/>
      <c r="AK961" s="992"/>
      <c r="AL961" s="993" t="b">
        <f t="shared" si="67"/>
        <v>0</v>
      </c>
      <c r="AM961" s="989"/>
      <c r="AN961" s="989"/>
      <c r="AO961" s="989"/>
      <c r="AP961" s="994"/>
      <c r="AQ961" s="993" t="b">
        <f t="shared" si="68"/>
        <v>0</v>
      </c>
      <c r="AR961" s="989"/>
      <c r="AS961" s="989"/>
      <c r="AT961" s="735"/>
      <c r="AU961" s="992"/>
      <c r="AV961" s="993" t="b">
        <f t="shared" si="69"/>
        <v>0</v>
      </c>
      <c r="AW961" s="989"/>
      <c r="AX961" s="989"/>
      <c r="AY961" s="989"/>
      <c r="AZ961" s="735"/>
      <c r="BA961" s="735"/>
      <c r="BB961" s="735"/>
      <c r="BC961" s="735"/>
      <c r="BD961" s="735"/>
      <c r="BE961" s="735"/>
      <c r="BF961" s="995"/>
      <c r="BG961" s="996">
        <f ca="1" t="shared" si="70"/>
        <v>31550</v>
      </c>
      <c r="BH961" s="735"/>
      <c r="BI961" s="735"/>
      <c r="BJ961" s="735"/>
      <c r="BK961" s="864"/>
      <c r="BL961" s="1"/>
      <c r="BM961" s="1"/>
      <c r="BN961" s="1"/>
      <c r="BO961" s="1"/>
    </row>
    <row r="962" customHeight="1" spans="1:67">
      <c r="A962" s="985"/>
      <c r="B962" s="735"/>
      <c r="C962" s="983"/>
      <c r="D962" s="864"/>
      <c r="E962" s="735"/>
      <c r="F962" s="737"/>
      <c r="G962" s="736"/>
      <c r="H962" s="736"/>
      <c r="I962" s="986"/>
      <c r="J962" s="736"/>
      <c r="K962" s="734"/>
      <c r="L962" s="986"/>
      <c r="M962" s="736"/>
      <c r="N962" s="987"/>
      <c r="O962" s="771"/>
      <c r="P962" s="984"/>
      <c r="Q962" s="989"/>
      <c r="R962" s="990"/>
      <c r="S962" s="991"/>
      <c r="T962" s="772"/>
      <c r="U962" s="735"/>
      <c r="V962" s="736"/>
      <c r="W962" s="735"/>
      <c r="X962" s="735"/>
      <c r="Y962" s="735"/>
      <c r="Z962" s="735"/>
      <c r="AA962" s="735"/>
      <c r="AB962" s="736"/>
      <c r="AC962" s="735"/>
      <c r="AD962" s="735"/>
      <c r="AE962" s="735"/>
      <c r="AF962" s="735"/>
      <c r="AG962" s="735"/>
      <c r="AH962" s="992"/>
      <c r="AI962" s="993" t="b">
        <f t="shared" si="66"/>
        <v>0</v>
      </c>
      <c r="AJ962" s="735"/>
      <c r="AK962" s="992"/>
      <c r="AL962" s="993" t="b">
        <f t="shared" si="67"/>
        <v>0</v>
      </c>
      <c r="AM962" s="989"/>
      <c r="AN962" s="989"/>
      <c r="AO962" s="989"/>
      <c r="AP962" s="994"/>
      <c r="AQ962" s="993" t="b">
        <f t="shared" si="68"/>
        <v>0</v>
      </c>
      <c r="AR962" s="989"/>
      <c r="AS962" s="989"/>
      <c r="AT962" s="735"/>
      <c r="AU962" s="992"/>
      <c r="AV962" s="993" t="b">
        <f t="shared" si="69"/>
        <v>0</v>
      </c>
      <c r="AW962" s="989"/>
      <c r="AX962" s="989"/>
      <c r="AY962" s="989"/>
      <c r="AZ962" s="735"/>
      <c r="BA962" s="735"/>
      <c r="BB962" s="735"/>
      <c r="BC962" s="735"/>
      <c r="BD962" s="735"/>
      <c r="BE962" s="735"/>
      <c r="BF962" s="995"/>
      <c r="BG962" s="996">
        <f ca="1" t="shared" si="70"/>
        <v>31550</v>
      </c>
      <c r="BH962" s="735"/>
      <c r="BI962" s="735"/>
      <c r="BJ962" s="735"/>
      <c r="BK962" s="864"/>
      <c r="BL962" s="1"/>
      <c r="BM962" s="1"/>
      <c r="BN962" s="1"/>
      <c r="BO962" s="1"/>
    </row>
    <row r="963" customHeight="1" spans="1:67">
      <c r="A963" s="985"/>
      <c r="B963" s="735"/>
      <c r="C963" s="983"/>
      <c r="D963" s="864"/>
      <c r="E963" s="735"/>
      <c r="F963" s="737"/>
      <c r="G963" s="736"/>
      <c r="H963" s="736"/>
      <c r="I963" s="986"/>
      <c r="J963" s="736"/>
      <c r="K963" s="734"/>
      <c r="L963" s="986"/>
      <c r="M963" s="736"/>
      <c r="N963" s="987"/>
      <c r="O963" s="771"/>
      <c r="P963" s="984"/>
      <c r="Q963" s="989"/>
      <c r="R963" s="990"/>
      <c r="S963" s="991"/>
      <c r="T963" s="772"/>
      <c r="U963" s="735"/>
      <c r="V963" s="736"/>
      <c r="W963" s="735"/>
      <c r="X963" s="735"/>
      <c r="Y963" s="735"/>
      <c r="Z963" s="735"/>
      <c r="AA963" s="735"/>
      <c r="AB963" s="736"/>
      <c r="AC963" s="735"/>
      <c r="AD963" s="735"/>
      <c r="AE963" s="735"/>
      <c r="AF963" s="735"/>
      <c r="AG963" s="735"/>
      <c r="AH963" s="992"/>
      <c r="AI963" s="993" t="b">
        <f t="shared" si="66"/>
        <v>0</v>
      </c>
      <c r="AJ963" s="735"/>
      <c r="AK963" s="992"/>
      <c r="AL963" s="993" t="b">
        <f t="shared" si="67"/>
        <v>0</v>
      </c>
      <c r="AM963" s="989"/>
      <c r="AN963" s="989"/>
      <c r="AO963" s="989"/>
      <c r="AP963" s="994"/>
      <c r="AQ963" s="993" t="b">
        <f t="shared" si="68"/>
        <v>0</v>
      </c>
      <c r="AR963" s="989"/>
      <c r="AS963" s="989"/>
      <c r="AT963" s="735"/>
      <c r="AU963" s="992"/>
      <c r="AV963" s="993" t="b">
        <f t="shared" si="69"/>
        <v>0</v>
      </c>
      <c r="AW963" s="989"/>
      <c r="AX963" s="989"/>
      <c r="AY963" s="989"/>
      <c r="AZ963" s="735"/>
      <c r="BA963" s="735"/>
      <c r="BB963" s="735"/>
      <c r="BC963" s="735"/>
      <c r="BD963" s="735"/>
      <c r="BE963" s="735"/>
      <c r="BF963" s="995"/>
      <c r="BG963" s="996">
        <f ca="1" t="shared" si="70"/>
        <v>31550</v>
      </c>
      <c r="BH963" s="735"/>
      <c r="BI963" s="735"/>
      <c r="BJ963" s="735"/>
      <c r="BK963" s="864"/>
      <c r="BL963" s="1"/>
      <c r="BM963" s="1"/>
      <c r="BN963" s="1"/>
      <c r="BO963" s="1"/>
    </row>
    <row r="964" customHeight="1" spans="1:67">
      <c r="A964" s="734"/>
      <c r="B964" s="735"/>
      <c r="C964" s="983"/>
      <c r="D964" s="864"/>
      <c r="E964" s="735"/>
      <c r="F964" s="737"/>
      <c r="G964" s="736"/>
      <c r="H964" s="736"/>
      <c r="I964" s="986"/>
      <c r="J964" s="736"/>
      <c r="K964" s="734"/>
      <c r="L964" s="986"/>
      <c r="M964" s="736"/>
      <c r="N964" s="987"/>
      <c r="O964" s="771"/>
      <c r="P964" s="984"/>
      <c r="Q964" s="989"/>
      <c r="R964" s="990"/>
      <c r="S964" s="991"/>
      <c r="T964" s="772"/>
      <c r="U964" s="735"/>
      <c r="V964" s="736"/>
      <c r="W964" s="735"/>
      <c r="X964" s="735"/>
      <c r="Y964" s="735"/>
      <c r="Z964" s="735"/>
      <c r="AA964" s="735"/>
      <c r="AB964" s="736"/>
      <c r="AC964" s="735"/>
      <c r="AD964" s="735"/>
      <c r="AE964" s="735"/>
      <c r="AF964" s="735"/>
      <c r="AG964" s="735"/>
      <c r="AH964" s="992"/>
      <c r="AI964" s="993" t="b">
        <f t="shared" si="66"/>
        <v>0</v>
      </c>
      <c r="AJ964" s="735"/>
      <c r="AK964" s="992"/>
      <c r="AL964" s="993" t="b">
        <f t="shared" si="67"/>
        <v>0</v>
      </c>
      <c r="AM964" s="989"/>
      <c r="AN964" s="989"/>
      <c r="AO964" s="989"/>
      <c r="AP964" s="994"/>
      <c r="AQ964" s="993" t="b">
        <f t="shared" si="68"/>
        <v>0</v>
      </c>
      <c r="AR964" s="989"/>
      <c r="AS964" s="989"/>
      <c r="AT964" s="735"/>
      <c r="AU964" s="992"/>
      <c r="AV964" s="993" t="b">
        <f t="shared" si="69"/>
        <v>0</v>
      </c>
      <c r="AW964" s="989"/>
      <c r="AX964" s="989"/>
      <c r="AY964" s="989"/>
      <c r="AZ964" s="735"/>
      <c r="BA964" s="735"/>
      <c r="BB964" s="735"/>
      <c r="BC964" s="735"/>
      <c r="BD964" s="735"/>
      <c r="BE964" s="735"/>
      <c r="BF964" s="995"/>
      <c r="BG964" s="996">
        <f ca="1" t="shared" si="70"/>
        <v>31550</v>
      </c>
      <c r="BH964" s="735"/>
      <c r="BI964" s="735"/>
      <c r="BJ964" s="735"/>
      <c r="BK964" s="864"/>
      <c r="BL964" s="1"/>
      <c r="BM964" s="1"/>
      <c r="BN964" s="1"/>
      <c r="BO964" s="1"/>
    </row>
    <row r="965" customHeight="1" spans="1:67">
      <c r="A965" s="985"/>
      <c r="B965" s="735"/>
      <c r="C965" s="983"/>
      <c r="D965" s="864"/>
      <c r="E965" s="735"/>
      <c r="F965" s="737"/>
      <c r="G965" s="736"/>
      <c r="H965" s="736"/>
      <c r="I965" s="986"/>
      <c r="J965" s="736"/>
      <c r="K965" s="734"/>
      <c r="L965" s="986"/>
      <c r="M965" s="736"/>
      <c r="N965" s="987"/>
      <c r="O965" s="771"/>
      <c r="P965" s="984"/>
      <c r="Q965" s="989"/>
      <c r="R965" s="990"/>
      <c r="S965" s="991"/>
      <c r="T965" s="772"/>
      <c r="U965" s="735"/>
      <c r="V965" s="736"/>
      <c r="W965" s="735"/>
      <c r="X965" s="735"/>
      <c r="Y965" s="735"/>
      <c r="Z965" s="735"/>
      <c r="AA965" s="735"/>
      <c r="AB965" s="736"/>
      <c r="AC965" s="735"/>
      <c r="AD965" s="735"/>
      <c r="AE965" s="735"/>
      <c r="AF965" s="735"/>
      <c r="AG965" s="735"/>
      <c r="AH965" s="992"/>
      <c r="AI965" s="993" t="b">
        <f t="shared" si="66"/>
        <v>0</v>
      </c>
      <c r="AJ965" s="735"/>
      <c r="AK965" s="992"/>
      <c r="AL965" s="993" t="b">
        <f t="shared" si="67"/>
        <v>0</v>
      </c>
      <c r="AM965" s="989"/>
      <c r="AN965" s="989"/>
      <c r="AO965" s="989"/>
      <c r="AP965" s="994"/>
      <c r="AQ965" s="993" t="b">
        <f t="shared" si="68"/>
        <v>0</v>
      </c>
      <c r="AR965" s="989"/>
      <c r="AS965" s="989"/>
      <c r="AT965" s="735"/>
      <c r="AU965" s="992"/>
      <c r="AV965" s="993" t="b">
        <f t="shared" si="69"/>
        <v>0</v>
      </c>
      <c r="AW965" s="989"/>
      <c r="AX965" s="989"/>
      <c r="AY965" s="989"/>
      <c r="AZ965" s="735"/>
      <c r="BA965" s="735"/>
      <c r="BB965" s="735"/>
      <c r="BC965" s="735"/>
      <c r="BD965" s="735"/>
      <c r="BE965" s="735"/>
      <c r="BF965" s="995"/>
      <c r="BG965" s="996">
        <f ca="1" t="shared" si="70"/>
        <v>31550</v>
      </c>
      <c r="BH965" s="735"/>
      <c r="BI965" s="735"/>
      <c r="BJ965" s="735"/>
      <c r="BK965" s="864"/>
      <c r="BL965" s="1"/>
      <c r="BM965" s="1"/>
      <c r="BN965" s="1"/>
      <c r="BO965" s="1"/>
    </row>
    <row r="966" customHeight="1" spans="1:67">
      <c r="A966" s="985"/>
      <c r="B966" s="735"/>
      <c r="C966" s="983"/>
      <c r="D966" s="864"/>
      <c r="E966" s="735"/>
      <c r="F966" s="737"/>
      <c r="G966" s="736"/>
      <c r="H966" s="736"/>
      <c r="I966" s="986"/>
      <c r="J966" s="736"/>
      <c r="K966" s="734"/>
      <c r="L966" s="986"/>
      <c r="M966" s="736"/>
      <c r="N966" s="987"/>
      <c r="O966" s="771"/>
      <c r="P966" s="984"/>
      <c r="Q966" s="989"/>
      <c r="R966" s="990"/>
      <c r="S966" s="991"/>
      <c r="T966" s="772"/>
      <c r="U966" s="735"/>
      <c r="V966" s="736"/>
      <c r="W966" s="735"/>
      <c r="X966" s="735"/>
      <c r="Y966" s="735"/>
      <c r="Z966" s="735"/>
      <c r="AA966" s="735"/>
      <c r="AB966" s="736"/>
      <c r="AC966" s="735"/>
      <c r="AD966" s="735"/>
      <c r="AE966" s="735"/>
      <c r="AF966" s="735"/>
      <c r="AG966" s="735"/>
      <c r="AH966" s="992"/>
      <c r="AI966" s="993" t="b">
        <f t="shared" si="66"/>
        <v>0</v>
      </c>
      <c r="AJ966" s="735"/>
      <c r="AK966" s="992"/>
      <c r="AL966" s="993" t="b">
        <f t="shared" si="67"/>
        <v>0</v>
      </c>
      <c r="AM966" s="989"/>
      <c r="AN966" s="989"/>
      <c r="AO966" s="989"/>
      <c r="AP966" s="994"/>
      <c r="AQ966" s="993" t="b">
        <f t="shared" si="68"/>
        <v>0</v>
      </c>
      <c r="AR966" s="989"/>
      <c r="AS966" s="989"/>
      <c r="AT966" s="735"/>
      <c r="AU966" s="992"/>
      <c r="AV966" s="993" t="b">
        <f t="shared" si="69"/>
        <v>0</v>
      </c>
      <c r="AW966" s="989"/>
      <c r="AX966" s="989"/>
      <c r="AY966" s="989"/>
      <c r="AZ966" s="735"/>
      <c r="BA966" s="735"/>
      <c r="BB966" s="735"/>
      <c r="BC966" s="735"/>
      <c r="BD966" s="735"/>
      <c r="BE966" s="735"/>
      <c r="BF966" s="995"/>
      <c r="BG966" s="996">
        <f ca="1" t="shared" si="70"/>
        <v>31550</v>
      </c>
      <c r="BH966" s="735"/>
      <c r="BI966" s="735"/>
      <c r="BJ966" s="735"/>
      <c r="BK966" s="864"/>
      <c r="BL966" s="1"/>
      <c r="BM966" s="1"/>
      <c r="BN966" s="1"/>
      <c r="BO966" s="1"/>
    </row>
    <row r="967" customHeight="1" spans="1:67">
      <c r="A967" s="734"/>
      <c r="B967" s="735"/>
      <c r="C967" s="983"/>
      <c r="D967" s="864"/>
      <c r="E967" s="735"/>
      <c r="F967" s="737"/>
      <c r="G967" s="736"/>
      <c r="H967" s="736"/>
      <c r="I967" s="986"/>
      <c r="J967" s="736"/>
      <c r="K967" s="734"/>
      <c r="L967" s="986"/>
      <c r="M967" s="736"/>
      <c r="N967" s="987"/>
      <c r="O967" s="771"/>
      <c r="P967" s="984"/>
      <c r="Q967" s="989"/>
      <c r="R967" s="990"/>
      <c r="S967" s="991"/>
      <c r="T967" s="772"/>
      <c r="U967" s="735"/>
      <c r="V967" s="736"/>
      <c r="W967" s="735"/>
      <c r="X967" s="735"/>
      <c r="Y967" s="735"/>
      <c r="Z967" s="735"/>
      <c r="AA967" s="735"/>
      <c r="AB967" s="736"/>
      <c r="AC967" s="735"/>
      <c r="AD967" s="735"/>
      <c r="AE967" s="735"/>
      <c r="AF967" s="735"/>
      <c r="AG967" s="735"/>
      <c r="AH967" s="992"/>
      <c r="AI967" s="993" t="b">
        <f t="shared" si="66"/>
        <v>0</v>
      </c>
      <c r="AJ967" s="735"/>
      <c r="AK967" s="992"/>
      <c r="AL967" s="993" t="b">
        <f t="shared" si="67"/>
        <v>0</v>
      </c>
      <c r="AM967" s="989"/>
      <c r="AN967" s="989"/>
      <c r="AO967" s="989"/>
      <c r="AP967" s="994"/>
      <c r="AQ967" s="993" t="b">
        <f t="shared" si="68"/>
        <v>0</v>
      </c>
      <c r="AR967" s="989"/>
      <c r="AS967" s="989"/>
      <c r="AT967" s="735"/>
      <c r="AU967" s="992"/>
      <c r="AV967" s="993" t="b">
        <f t="shared" si="69"/>
        <v>0</v>
      </c>
      <c r="AW967" s="989"/>
      <c r="AX967" s="989"/>
      <c r="AY967" s="989"/>
      <c r="AZ967" s="735"/>
      <c r="BA967" s="735"/>
      <c r="BB967" s="735"/>
      <c r="BC967" s="735"/>
      <c r="BD967" s="735"/>
      <c r="BE967" s="735"/>
      <c r="BF967" s="995"/>
      <c r="BG967" s="996">
        <f ca="1" t="shared" si="70"/>
        <v>31550</v>
      </c>
      <c r="BH967" s="735"/>
      <c r="BI967" s="735"/>
      <c r="BJ967" s="735"/>
      <c r="BK967" s="864"/>
      <c r="BL967" s="1"/>
      <c r="BM967" s="1"/>
      <c r="BN967" s="1"/>
      <c r="BO967" s="1"/>
    </row>
    <row r="968" customHeight="1" spans="1:67">
      <c r="A968" s="985"/>
      <c r="B968" s="735"/>
      <c r="C968" s="983"/>
      <c r="D968" s="864"/>
      <c r="E968" s="735"/>
      <c r="F968" s="737"/>
      <c r="G968" s="736"/>
      <c r="H968" s="736"/>
      <c r="I968" s="986"/>
      <c r="J968" s="736"/>
      <c r="K968" s="734"/>
      <c r="L968" s="986"/>
      <c r="M968" s="736"/>
      <c r="N968" s="987"/>
      <c r="O968" s="771"/>
      <c r="P968" s="984"/>
      <c r="Q968" s="989"/>
      <c r="R968" s="990"/>
      <c r="S968" s="991"/>
      <c r="T968" s="772"/>
      <c r="U968" s="735"/>
      <c r="V968" s="736"/>
      <c r="W968" s="735"/>
      <c r="X968" s="735"/>
      <c r="Y968" s="735"/>
      <c r="Z968" s="735"/>
      <c r="AA968" s="735"/>
      <c r="AB968" s="736"/>
      <c r="AC968" s="735"/>
      <c r="AD968" s="735"/>
      <c r="AE968" s="735"/>
      <c r="AF968" s="735"/>
      <c r="AG968" s="735"/>
      <c r="AH968" s="992"/>
      <c r="AI968" s="993" t="b">
        <f t="shared" si="66"/>
        <v>0</v>
      </c>
      <c r="AJ968" s="735"/>
      <c r="AK968" s="992"/>
      <c r="AL968" s="993" t="b">
        <f t="shared" si="67"/>
        <v>0</v>
      </c>
      <c r="AM968" s="989"/>
      <c r="AN968" s="989"/>
      <c r="AO968" s="989"/>
      <c r="AP968" s="994"/>
      <c r="AQ968" s="993" t="b">
        <f t="shared" si="68"/>
        <v>0</v>
      </c>
      <c r="AR968" s="989"/>
      <c r="AS968" s="989"/>
      <c r="AT968" s="735"/>
      <c r="AU968" s="992"/>
      <c r="AV968" s="993" t="b">
        <f t="shared" si="69"/>
        <v>0</v>
      </c>
      <c r="AW968" s="989"/>
      <c r="AX968" s="989"/>
      <c r="AY968" s="989"/>
      <c r="AZ968" s="735"/>
      <c r="BA968" s="735"/>
      <c r="BB968" s="735"/>
      <c r="BC968" s="735"/>
      <c r="BD968" s="735"/>
      <c r="BE968" s="735"/>
      <c r="BF968" s="995"/>
      <c r="BG968" s="996">
        <f ca="1" t="shared" si="70"/>
        <v>31550</v>
      </c>
      <c r="BH968" s="735"/>
      <c r="BI968" s="735"/>
      <c r="BJ968" s="735"/>
      <c r="BK968" s="864"/>
      <c r="BL968" s="1"/>
      <c r="BM968" s="1"/>
      <c r="BN968" s="1"/>
      <c r="BO968" s="1"/>
    </row>
    <row r="969" customHeight="1" spans="1:67">
      <c r="A969" s="985"/>
      <c r="B969" s="735"/>
      <c r="C969" s="983"/>
      <c r="D969" s="864"/>
      <c r="E969" s="735"/>
      <c r="F969" s="737"/>
      <c r="G969" s="736"/>
      <c r="H969" s="736"/>
      <c r="I969" s="986"/>
      <c r="J969" s="736"/>
      <c r="K969" s="734"/>
      <c r="L969" s="986"/>
      <c r="M969" s="736"/>
      <c r="N969" s="987"/>
      <c r="O969" s="771"/>
      <c r="P969" s="984"/>
      <c r="Q969" s="989"/>
      <c r="R969" s="990"/>
      <c r="S969" s="991"/>
      <c r="T969" s="772"/>
      <c r="U969" s="735"/>
      <c r="V969" s="736"/>
      <c r="W969" s="735"/>
      <c r="X969" s="735"/>
      <c r="Y969" s="735"/>
      <c r="Z969" s="735"/>
      <c r="AA969" s="735"/>
      <c r="AB969" s="736"/>
      <c r="AC969" s="735"/>
      <c r="AD969" s="735"/>
      <c r="AE969" s="735"/>
      <c r="AF969" s="735"/>
      <c r="AG969" s="735"/>
      <c r="AH969" s="992"/>
      <c r="AI969" s="993" t="b">
        <f t="shared" si="66"/>
        <v>0</v>
      </c>
      <c r="AJ969" s="735"/>
      <c r="AK969" s="992"/>
      <c r="AL969" s="993" t="b">
        <f t="shared" si="67"/>
        <v>0</v>
      </c>
      <c r="AM969" s="989"/>
      <c r="AN969" s="989"/>
      <c r="AO969" s="989"/>
      <c r="AP969" s="994"/>
      <c r="AQ969" s="993" t="b">
        <f t="shared" si="68"/>
        <v>0</v>
      </c>
      <c r="AR969" s="989"/>
      <c r="AS969" s="989"/>
      <c r="AT969" s="735"/>
      <c r="AU969" s="992"/>
      <c r="AV969" s="993" t="b">
        <f t="shared" si="69"/>
        <v>0</v>
      </c>
      <c r="AW969" s="989"/>
      <c r="AX969" s="989"/>
      <c r="AY969" s="989"/>
      <c r="AZ969" s="735"/>
      <c r="BA969" s="735"/>
      <c r="BB969" s="735"/>
      <c r="BC969" s="735"/>
      <c r="BD969" s="735"/>
      <c r="BE969" s="735"/>
      <c r="BF969" s="995"/>
      <c r="BG969" s="996">
        <f ca="1" t="shared" si="70"/>
        <v>31550</v>
      </c>
      <c r="BH969" s="735"/>
      <c r="BI969" s="735"/>
      <c r="BJ969" s="735"/>
      <c r="BK969" s="864"/>
      <c r="BL969" s="1"/>
      <c r="BM969" s="1"/>
      <c r="BN969" s="1"/>
      <c r="BO969" s="1"/>
    </row>
    <row r="970" customHeight="1" spans="1:67">
      <c r="A970" s="734"/>
      <c r="B970" s="735"/>
      <c r="C970" s="983"/>
      <c r="D970" s="864"/>
      <c r="E970" s="735"/>
      <c r="F970" s="737"/>
      <c r="G970" s="736"/>
      <c r="H970" s="736"/>
      <c r="I970" s="986"/>
      <c r="J970" s="736"/>
      <c r="K970" s="734"/>
      <c r="L970" s="986"/>
      <c r="M970" s="736"/>
      <c r="N970" s="987"/>
      <c r="O970" s="771"/>
      <c r="P970" s="984"/>
      <c r="Q970" s="989"/>
      <c r="R970" s="990"/>
      <c r="S970" s="991"/>
      <c r="T970" s="772"/>
      <c r="U970" s="735"/>
      <c r="V970" s="736"/>
      <c r="W970" s="735"/>
      <c r="X970" s="735"/>
      <c r="Y970" s="735"/>
      <c r="Z970" s="735"/>
      <c r="AA970" s="735"/>
      <c r="AB970" s="736"/>
      <c r="AC970" s="735"/>
      <c r="AD970" s="735"/>
      <c r="AE970" s="735"/>
      <c r="AF970" s="735"/>
      <c r="AG970" s="735"/>
      <c r="AH970" s="992"/>
      <c r="AI970" s="993" t="b">
        <f t="shared" si="66"/>
        <v>0</v>
      </c>
      <c r="AJ970" s="735"/>
      <c r="AK970" s="992"/>
      <c r="AL970" s="993" t="b">
        <f t="shared" si="67"/>
        <v>0</v>
      </c>
      <c r="AM970" s="989"/>
      <c r="AN970" s="989"/>
      <c r="AO970" s="989"/>
      <c r="AP970" s="994"/>
      <c r="AQ970" s="993" t="b">
        <f t="shared" si="68"/>
        <v>0</v>
      </c>
      <c r="AR970" s="989"/>
      <c r="AS970" s="989"/>
      <c r="AT970" s="735"/>
      <c r="AU970" s="992"/>
      <c r="AV970" s="993" t="b">
        <f t="shared" si="69"/>
        <v>0</v>
      </c>
      <c r="AW970" s="989"/>
      <c r="AX970" s="989"/>
      <c r="AY970" s="989"/>
      <c r="AZ970" s="735"/>
      <c r="BA970" s="735"/>
      <c r="BB970" s="735"/>
      <c r="BC970" s="735"/>
      <c r="BD970" s="735"/>
      <c r="BE970" s="735"/>
      <c r="BF970" s="995"/>
      <c r="BG970" s="996">
        <f ca="1" t="shared" si="70"/>
        <v>31550</v>
      </c>
      <c r="BH970" s="735"/>
      <c r="BI970" s="735"/>
      <c r="BJ970" s="735"/>
      <c r="BK970" s="864"/>
      <c r="BL970" s="1"/>
      <c r="BM970" s="1"/>
      <c r="BN970" s="1"/>
      <c r="BO970" s="1"/>
    </row>
    <row r="971" customHeight="1" spans="1:67">
      <c r="A971" s="985"/>
      <c r="B971" s="735"/>
      <c r="C971" s="983"/>
      <c r="D971" s="864"/>
      <c r="E971" s="735"/>
      <c r="F971" s="737"/>
      <c r="G971" s="736"/>
      <c r="H971" s="736"/>
      <c r="I971" s="986"/>
      <c r="J971" s="736"/>
      <c r="K971" s="734"/>
      <c r="L971" s="986"/>
      <c r="M971" s="736"/>
      <c r="N971" s="987"/>
      <c r="O971" s="771"/>
      <c r="P971" s="984"/>
      <c r="Q971" s="989"/>
      <c r="R971" s="990"/>
      <c r="S971" s="991"/>
      <c r="T971" s="772"/>
      <c r="U971" s="735"/>
      <c r="V971" s="736"/>
      <c r="W971" s="735"/>
      <c r="X971" s="735"/>
      <c r="Y971" s="735"/>
      <c r="Z971" s="735"/>
      <c r="AA971" s="735"/>
      <c r="AB971" s="736"/>
      <c r="AC971" s="735"/>
      <c r="AD971" s="735"/>
      <c r="AE971" s="735"/>
      <c r="AF971" s="735"/>
      <c r="AG971" s="735"/>
      <c r="AH971" s="992"/>
      <c r="AI971" s="993" t="b">
        <f t="shared" ref="AI971:AI1034" si="71">IF(AH971&gt;0,TEXT(AH971,"MMMM"))</f>
        <v>0</v>
      </c>
      <c r="AJ971" s="735"/>
      <c r="AK971" s="992"/>
      <c r="AL971" s="993" t="b">
        <f t="shared" ref="AL971:AL1034" si="72">IF(AK971&gt;0,TEXT(AK971,"MMMM"))</f>
        <v>0</v>
      </c>
      <c r="AM971" s="989"/>
      <c r="AN971" s="989"/>
      <c r="AO971" s="989"/>
      <c r="AP971" s="994"/>
      <c r="AQ971" s="993" t="b">
        <f t="shared" ref="AQ971:AQ1034" si="73">IF(AP971&gt;0,TEXT(AP971,"MMMM"))</f>
        <v>0</v>
      </c>
      <c r="AR971" s="989"/>
      <c r="AS971" s="989"/>
      <c r="AT971" s="735"/>
      <c r="AU971" s="992"/>
      <c r="AV971" s="993" t="b">
        <f t="shared" ref="AV971:AV1034" si="74">IF(AU971&gt;0,TEXT(AU971,"MMMM"))</f>
        <v>0</v>
      </c>
      <c r="AW971" s="989"/>
      <c r="AX971" s="989"/>
      <c r="AY971" s="989"/>
      <c r="AZ971" s="735"/>
      <c r="BA971" s="735"/>
      <c r="BB971" s="735"/>
      <c r="BC971" s="735"/>
      <c r="BD971" s="735"/>
      <c r="BE971" s="735"/>
      <c r="BF971" s="995"/>
      <c r="BG971" s="996">
        <f ca="1" t="shared" ref="BG971:BG1034" si="75">NETWORKDAYS(BF971,TODAY())</f>
        <v>31550</v>
      </c>
      <c r="BH971" s="735"/>
      <c r="BI971" s="735"/>
      <c r="BJ971" s="735"/>
      <c r="BK971" s="864"/>
      <c r="BL971" s="1"/>
      <c r="BM971" s="1"/>
      <c r="BN971" s="1"/>
      <c r="BO971" s="1"/>
    </row>
    <row r="972" customHeight="1" spans="1:67">
      <c r="A972" s="985"/>
      <c r="B972" s="735"/>
      <c r="C972" s="983"/>
      <c r="D972" s="864"/>
      <c r="E972" s="735"/>
      <c r="F972" s="737"/>
      <c r="G972" s="736"/>
      <c r="H972" s="736"/>
      <c r="I972" s="986"/>
      <c r="J972" s="736"/>
      <c r="K972" s="734"/>
      <c r="L972" s="986"/>
      <c r="M972" s="736"/>
      <c r="N972" s="987"/>
      <c r="O972" s="771"/>
      <c r="P972" s="984"/>
      <c r="Q972" s="989"/>
      <c r="R972" s="990"/>
      <c r="S972" s="991"/>
      <c r="T972" s="772"/>
      <c r="U972" s="735"/>
      <c r="V972" s="736"/>
      <c r="W972" s="735"/>
      <c r="X972" s="735"/>
      <c r="Y972" s="735"/>
      <c r="Z972" s="735"/>
      <c r="AA972" s="735"/>
      <c r="AB972" s="736"/>
      <c r="AC972" s="735"/>
      <c r="AD972" s="735"/>
      <c r="AE972" s="735"/>
      <c r="AF972" s="735"/>
      <c r="AG972" s="735"/>
      <c r="AH972" s="992"/>
      <c r="AI972" s="993" t="b">
        <f t="shared" si="71"/>
        <v>0</v>
      </c>
      <c r="AJ972" s="735"/>
      <c r="AK972" s="992"/>
      <c r="AL972" s="993" t="b">
        <f t="shared" si="72"/>
        <v>0</v>
      </c>
      <c r="AM972" s="989"/>
      <c r="AN972" s="989"/>
      <c r="AO972" s="989"/>
      <c r="AP972" s="994"/>
      <c r="AQ972" s="993" t="b">
        <f t="shared" si="73"/>
        <v>0</v>
      </c>
      <c r="AR972" s="989"/>
      <c r="AS972" s="989"/>
      <c r="AT972" s="735"/>
      <c r="AU972" s="992"/>
      <c r="AV972" s="993" t="b">
        <f t="shared" si="74"/>
        <v>0</v>
      </c>
      <c r="AW972" s="989"/>
      <c r="AX972" s="989"/>
      <c r="AY972" s="989"/>
      <c r="AZ972" s="735"/>
      <c r="BA972" s="735"/>
      <c r="BB972" s="735"/>
      <c r="BC972" s="735"/>
      <c r="BD972" s="735"/>
      <c r="BE972" s="735"/>
      <c r="BF972" s="995"/>
      <c r="BG972" s="996">
        <f ca="1" t="shared" si="75"/>
        <v>31550</v>
      </c>
      <c r="BH972" s="735"/>
      <c r="BI972" s="735"/>
      <c r="BJ972" s="735"/>
      <c r="BK972" s="864"/>
      <c r="BL972" s="1"/>
      <c r="BM972" s="1"/>
      <c r="BN972" s="1"/>
      <c r="BO972" s="1"/>
    </row>
    <row r="973" customHeight="1" spans="1:67">
      <c r="A973" s="734"/>
      <c r="B973" s="735"/>
      <c r="C973" s="983"/>
      <c r="D973" s="864"/>
      <c r="E973" s="735"/>
      <c r="F973" s="737"/>
      <c r="G973" s="736"/>
      <c r="H973" s="736"/>
      <c r="I973" s="986"/>
      <c r="J973" s="736"/>
      <c r="K973" s="734"/>
      <c r="L973" s="986"/>
      <c r="M973" s="736"/>
      <c r="N973" s="987"/>
      <c r="O973" s="771"/>
      <c r="P973" s="984"/>
      <c r="Q973" s="989"/>
      <c r="R973" s="990"/>
      <c r="S973" s="991"/>
      <c r="T973" s="772"/>
      <c r="U973" s="735"/>
      <c r="V973" s="736"/>
      <c r="W973" s="735"/>
      <c r="X973" s="735"/>
      <c r="Y973" s="735"/>
      <c r="Z973" s="735"/>
      <c r="AA973" s="735"/>
      <c r="AB973" s="736"/>
      <c r="AC973" s="735"/>
      <c r="AD973" s="735"/>
      <c r="AE973" s="735"/>
      <c r="AF973" s="735"/>
      <c r="AG973" s="735"/>
      <c r="AH973" s="992"/>
      <c r="AI973" s="993" t="b">
        <f t="shared" si="71"/>
        <v>0</v>
      </c>
      <c r="AJ973" s="735"/>
      <c r="AK973" s="992"/>
      <c r="AL973" s="993" t="b">
        <f t="shared" si="72"/>
        <v>0</v>
      </c>
      <c r="AM973" s="989"/>
      <c r="AN973" s="989"/>
      <c r="AO973" s="989"/>
      <c r="AP973" s="994"/>
      <c r="AQ973" s="993" t="b">
        <f t="shared" si="73"/>
        <v>0</v>
      </c>
      <c r="AR973" s="989"/>
      <c r="AS973" s="989"/>
      <c r="AT973" s="735"/>
      <c r="AU973" s="992"/>
      <c r="AV973" s="993" t="b">
        <f t="shared" si="74"/>
        <v>0</v>
      </c>
      <c r="AW973" s="989"/>
      <c r="AX973" s="989"/>
      <c r="AY973" s="989"/>
      <c r="AZ973" s="735"/>
      <c r="BA973" s="735"/>
      <c r="BB973" s="735"/>
      <c r="BC973" s="735"/>
      <c r="BD973" s="735"/>
      <c r="BE973" s="735"/>
      <c r="BF973" s="995"/>
      <c r="BG973" s="996">
        <f ca="1" t="shared" si="75"/>
        <v>31550</v>
      </c>
      <c r="BH973" s="735"/>
      <c r="BI973" s="735"/>
      <c r="BJ973" s="735"/>
      <c r="BK973" s="864"/>
      <c r="BL973" s="1"/>
      <c r="BM973" s="1"/>
      <c r="BN973" s="1"/>
      <c r="BO973" s="1"/>
    </row>
    <row r="974" customHeight="1" spans="1:67">
      <c r="A974" s="985"/>
      <c r="B974" s="735"/>
      <c r="C974" s="983"/>
      <c r="D974" s="864"/>
      <c r="E974" s="735"/>
      <c r="F974" s="737"/>
      <c r="G974" s="736"/>
      <c r="H974" s="736"/>
      <c r="I974" s="986"/>
      <c r="J974" s="736"/>
      <c r="K974" s="734"/>
      <c r="L974" s="986"/>
      <c r="M974" s="736"/>
      <c r="N974" s="987"/>
      <c r="O974" s="771"/>
      <c r="P974" s="984"/>
      <c r="Q974" s="989"/>
      <c r="R974" s="990"/>
      <c r="S974" s="991"/>
      <c r="T974" s="772"/>
      <c r="U974" s="735"/>
      <c r="V974" s="736"/>
      <c r="W974" s="735"/>
      <c r="X974" s="735"/>
      <c r="Y974" s="735"/>
      <c r="Z974" s="735"/>
      <c r="AA974" s="735"/>
      <c r="AB974" s="736"/>
      <c r="AC974" s="735"/>
      <c r="AD974" s="735"/>
      <c r="AE974" s="735"/>
      <c r="AF974" s="735"/>
      <c r="AG974" s="735"/>
      <c r="AH974" s="992"/>
      <c r="AI974" s="993" t="b">
        <f t="shared" si="71"/>
        <v>0</v>
      </c>
      <c r="AJ974" s="735"/>
      <c r="AK974" s="992"/>
      <c r="AL974" s="993" t="b">
        <f t="shared" si="72"/>
        <v>0</v>
      </c>
      <c r="AM974" s="989"/>
      <c r="AN974" s="989"/>
      <c r="AO974" s="989"/>
      <c r="AP974" s="994"/>
      <c r="AQ974" s="993" t="b">
        <f t="shared" si="73"/>
        <v>0</v>
      </c>
      <c r="AR974" s="989"/>
      <c r="AS974" s="989"/>
      <c r="AT974" s="735"/>
      <c r="AU974" s="992"/>
      <c r="AV974" s="993" t="b">
        <f t="shared" si="74"/>
        <v>0</v>
      </c>
      <c r="AW974" s="989"/>
      <c r="AX974" s="989"/>
      <c r="AY974" s="989"/>
      <c r="AZ974" s="735"/>
      <c r="BA974" s="735"/>
      <c r="BB974" s="735"/>
      <c r="BC974" s="735"/>
      <c r="BD974" s="735"/>
      <c r="BE974" s="735"/>
      <c r="BF974" s="995"/>
      <c r="BG974" s="996">
        <f ca="1" t="shared" si="75"/>
        <v>31550</v>
      </c>
      <c r="BH974" s="735"/>
      <c r="BI974" s="735"/>
      <c r="BJ974" s="735"/>
      <c r="BK974" s="864"/>
      <c r="BL974" s="1"/>
      <c r="BM974" s="1"/>
      <c r="BN974" s="1"/>
      <c r="BO974" s="1"/>
    </row>
    <row r="975" customHeight="1" spans="1:67">
      <c r="A975" s="985"/>
      <c r="B975" s="735"/>
      <c r="C975" s="983"/>
      <c r="D975" s="864"/>
      <c r="E975" s="735"/>
      <c r="F975" s="737"/>
      <c r="G975" s="736"/>
      <c r="H975" s="736"/>
      <c r="I975" s="986"/>
      <c r="J975" s="736"/>
      <c r="K975" s="734"/>
      <c r="L975" s="986"/>
      <c r="M975" s="736"/>
      <c r="N975" s="987"/>
      <c r="O975" s="771"/>
      <c r="P975" s="984"/>
      <c r="Q975" s="989"/>
      <c r="R975" s="990"/>
      <c r="S975" s="991"/>
      <c r="T975" s="772"/>
      <c r="U975" s="735"/>
      <c r="V975" s="736"/>
      <c r="W975" s="735"/>
      <c r="X975" s="735"/>
      <c r="Y975" s="735"/>
      <c r="Z975" s="735"/>
      <c r="AA975" s="735"/>
      <c r="AB975" s="736"/>
      <c r="AC975" s="735"/>
      <c r="AD975" s="735"/>
      <c r="AE975" s="735"/>
      <c r="AF975" s="735"/>
      <c r="AG975" s="735"/>
      <c r="AH975" s="992"/>
      <c r="AI975" s="993" t="b">
        <f t="shared" si="71"/>
        <v>0</v>
      </c>
      <c r="AJ975" s="735"/>
      <c r="AK975" s="992"/>
      <c r="AL975" s="993" t="b">
        <f t="shared" si="72"/>
        <v>0</v>
      </c>
      <c r="AM975" s="989"/>
      <c r="AN975" s="989"/>
      <c r="AO975" s="989"/>
      <c r="AP975" s="994"/>
      <c r="AQ975" s="993" t="b">
        <f t="shared" si="73"/>
        <v>0</v>
      </c>
      <c r="AR975" s="989"/>
      <c r="AS975" s="989"/>
      <c r="AT975" s="735"/>
      <c r="AU975" s="992"/>
      <c r="AV975" s="993" t="b">
        <f t="shared" si="74"/>
        <v>0</v>
      </c>
      <c r="AW975" s="989"/>
      <c r="AX975" s="989"/>
      <c r="AY975" s="989"/>
      <c r="AZ975" s="735"/>
      <c r="BA975" s="735"/>
      <c r="BB975" s="735"/>
      <c r="BC975" s="735"/>
      <c r="BD975" s="735"/>
      <c r="BE975" s="735"/>
      <c r="BF975" s="995"/>
      <c r="BG975" s="996">
        <f ca="1" t="shared" si="75"/>
        <v>31550</v>
      </c>
      <c r="BH975" s="735"/>
      <c r="BI975" s="735"/>
      <c r="BJ975" s="735"/>
      <c r="BK975" s="864"/>
      <c r="BL975" s="1"/>
      <c r="BM975" s="1"/>
      <c r="BN975" s="1"/>
      <c r="BO975" s="1"/>
    </row>
    <row r="976" customHeight="1" spans="1:67">
      <c r="A976" s="734"/>
      <c r="B976" s="735"/>
      <c r="C976" s="983"/>
      <c r="D976" s="864"/>
      <c r="E976" s="735"/>
      <c r="F976" s="737"/>
      <c r="G976" s="736"/>
      <c r="H976" s="736"/>
      <c r="I976" s="986"/>
      <c r="J976" s="736"/>
      <c r="K976" s="734"/>
      <c r="L976" s="986"/>
      <c r="M976" s="736"/>
      <c r="N976" s="987"/>
      <c r="O976" s="771"/>
      <c r="P976" s="984"/>
      <c r="Q976" s="989"/>
      <c r="R976" s="990"/>
      <c r="S976" s="991"/>
      <c r="T976" s="772"/>
      <c r="U976" s="735"/>
      <c r="V976" s="736"/>
      <c r="W976" s="735"/>
      <c r="X976" s="735"/>
      <c r="Y976" s="735"/>
      <c r="Z976" s="735"/>
      <c r="AA976" s="735"/>
      <c r="AB976" s="736"/>
      <c r="AC976" s="735"/>
      <c r="AD976" s="735"/>
      <c r="AE976" s="735"/>
      <c r="AF976" s="735"/>
      <c r="AG976" s="735"/>
      <c r="AH976" s="992"/>
      <c r="AI976" s="993" t="b">
        <f t="shared" si="71"/>
        <v>0</v>
      </c>
      <c r="AJ976" s="735"/>
      <c r="AK976" s="992"/>
      <c r="AL976" s="993" t="b">
        <f t="shared" si="72"/>
        <v>0</v>
      </c>
      <c r="AM976" s="989"/>
      <c r="AN976" s="989"/>
      <c r="AO976" s="989"/>
      <c r="AP976" s="994"/>
      <c r="AQ976" s="993" t="b">
        <f t="shared" si="73"/>
        <v>0</v>
      </c>
      <c r="AR976" s="989"/>
      <c r="AS976" s="989"/>
      <c r="AT976" s="735"/>
      <c r="AU976" s="992"/>
      <c r="AV976" s="993" t="b">
        <f t="shared" si="74"/>
        <v>0</v>
      </c>
      <c r="AW976" s="989"/>
      <c r="AX976" s="989"/>
      <c r="AY976" s="989"/>
      <c r="AZ976" s="735"/>
      <c r="BA976" s="735"/>
      <c r="BB976" s="735"/>
      <c r="BC976" s="735"/>
      <c r="BD976" s="735"/>
      <c r="BE976" s="735"/>
      <c r="BF976" s="995"/>
      <c r="BG976" s="996">
        <f ca="1" t="shared" si="75"/>
        <v>31550</v>
      </c>
      <c r="BH976" s="735"/>
      <c r="BI976" s="735"/>
      <c r="BJ976" s="735"/>
      <c r="BK976" s="864"/>
      <c r="BL976" s="1"/>
      <c r="BM976" s="1"/>
      <c r="BN976" s="1"/>
      <c r="BO976" s="1"/>
    </row>
    <row r="977" customHeight="1" spans="1:67">
      <c r="A977" s="985"/>
      <c r="B977" s="735"/>
      <c r="C977" s="983"/>
      <c r="D977" s="864"/>
      <c r="E977" s="735"/>
      <c r="F977" s="737"/>
      <c r="G977" s="736"/>
      <c r="H977" s="736"/>
      <c r="I977" s="986"/>
      <c r="J977" s="736"/>
      <c r="K977" s="734"/>
      <c r="L977" s="986"/>
      <c r="M977" s="736"/>
      <c r="N977" s="987"/>
      <c r="O977" s="771"/>
      <c r="P977" s="984"/>
      <c r="Q977" s="989"/>
      <c r="R977" s="990"/>
      <c r="S977" s="991"/>
      <c r="T977" s="772"/>
      <c r="U977" s="735"/>
      <c r="V977" s="736"/>
      <c r="W977" s="735"/>
      <c r="X977" s="735"/>
      <c r="Y977" s="735"/>
      <c r="Z977" s="735"/>
      <c r="AA977" s="735"/>
      <c r="AB977" s="736"/>
      <c r="AC977" s="735"/>
      <c r="AD977" s="735"/>
      <c r="AE977" s="735"/>
      <c r="AF977" s="735"/>
      <c r="AG977" s="735"/>
      <c r="AH977" s="992"/>
      <c r="AI977" s="993" t="b">
        <f t="shared" si="71"/>
        <v>0</v>
      </c>
      <c r="AJ977" s="735"/>
      <c r="AK977" s="992"/>
      <c r="AL977" s="993" t="b">
        <f t="shared" si="72"/>
        <v>0</v>
      </c>
      <c r="AM977" s="989"/>
      <c r="AN977" s="989"/>
      <c r="AO977" s="989"/>
      <c r="AP977" s="994"/>
      <c r="AQ977" s="993" t="b">
        <f t="shared" si="73"/>
        <v>0</v>
      </c>
      <c r="AR977" s="989"/>
      <c r="AS977" s="989"/>
      <c r="AT977" s="735"/>
      <c r="AU977" s="992"/>
      <c r="AV977" s="993" t="b">
        <f t="shared" si="74"/>
        <v>0</v>
      </c>
      <c r="AW977" s="989"/>
      <c r="AX977" s="989"/>
      <c r="AY977" s="989"/>
      <c r="AZ977" s="735"/>
      <c r="BA977" s="735"/>
      <c r="BB977" s="735"/>
      <c r="BC977" s="735"/>
      <c r="BD977" s="735"/>
      <c r="BE977" s="735"/>
      <c r="BF977" s="995"/>
      <c r="BG977" s="996">
        <f ca="1" t="shared" si="75"/>
        <v>31550</v>
      </c>
      <c r="BH977" s="735"/>
      <c r="BI977" s="735"/>
      <c r="BJ977" s="735"/>
      <c r="BK977" s="864"/>
      <c r="BL977" s="1"/>
      <c r="BM977" s="1"/>
      <c r="BN977" s="1"/>
      <c r="BO977" s="1"/>
    </row>
    <row r="978" customHeight="1" spans="1:67">
      <c r="A978" s="985"/>
      <c r="B978" s="735"/>
      <c r="C978" s="983"/>
      <c r="D978" s="864"/>
      <c r="E978" s="735"/>
      <c r="F978" s="737"/>
      <c r="G978" s="736"/>
      <c r="H978" s="736"/>
      <c r="I978" s="986"/>
      <c r="J978" s="736"/>
      <c r="K978" s="734"/>
      <c r="L978" s="986"/>
      <c r="M978" s="736"/>
      <c r="N978" s="987"/>
      <c r="O978" s="771"/>
      <c r="P978" s="984"/>
      <c r="Q978" s="989"/>
      <c r="R978" s="990"/>
      <c r="S978" s="991"/>
      <c r="T978" s="772"/>
      <c r="U978" s="735"/>
      <c r="V978" s="736"/>
      <c r="W978" s="735"/>
      <c r="X978" s="735"/>
      <c r="Y978" s="735"/>
      <c r="Z978" s="735"/>
      <c r="AA978" s="735"/>
      <c r="AB978" s="736"/>
      <c r="AC978" s="735"/>
      <c r="AD978" s="735"/>
      <c r="AE978" s="735"/>
      <c r="AF978" s="735"/>
      <c r="AG978" s="735"/>
      <c r="AH978" s="992"/>
      <c r="AI978" s="993" t="b">
        <f t="shared" si="71"/>
        <v>0</v>
      </c>
      <c r="AJ978" s="735"/>
      <c r="AK978" s="992"/>
      <c r="AL978" s="993" t="b">
        <f t="shared" si="72"/>
        <v>0</v>
      </c>
      <c r="AM978" s="989"/>
      <c r="AN978" s="989"/>
      <c r="AO978" s="989"/>
      <c r="AP978" s="994"/>
      <c r="AQ978" s="993" t="b">
        <f t="shared" si="73"/>
        <v>0</v>
      </c>
      <c r="AR978" s="989"/>
      <c r="AS978" s="989"/>
      <c r="AT978" s="735"/>
      <c r="AU978" s="992"/>
      <c r="AV978" s="993" t="b">
        <f t="shared" si="74"/>
        <v>0</v>
      </c>
      <c r="AW978" s="989"/>
      <c r="AX978" s="989"/>
      <c r="AY978" s="989"/>
      <c r="AZ978" s="735"/>
      <c r="BA978" s="735"/>
      <c r="BB978" s="735"/>
      <c r="BC978" s="735"/>
      <c r="BD978" s="735"/>
      <c r="BE978" s="735"/>
      <c r="BF978" s="995"/>
      <c r="BG978" s="996">
        <f ca="1" t="shared" si="75"/>
        <v>31550</v>
      </c>
      <c r="BH978" s="735"/>
      <c r="BI978" s="735"/>
      <c r="BJ978" s="735"/>
      <c r="BK978" s="864"/>
      <c r="BL978" s="1"/>
      <c r="BM978" s="1"/>
      <c r="BN978" s="1"/>
      <c r="BO978" s="1"/>
    </row>
    <row r="979" customHeight="1" spans="1:67">
      <c r="A979" s="734"/>
      <c r="B979" s="735"/>
      <c r="C979" s="983"/>
      <c r="D979" s="864"/>
      <c r="E979" s="735"/>
      <c r="F979" s="737"/>
      <c r="G979" s="736"/>
      <c r="H979" s="736"/>
      <c r="I979" s="986"/>
      <c r="J979" s="736"/>
      <c r="K979" s="734"/>
      <c r="L979" s="986"/>
      <c r="M979" s="736"/>
      <c r="N979" s="987"/>
      <c r="O979" s="771"/>
      <c r="P979" s="984"/>
      <c r="Q979" s="989"/>
      <c r="R979" s="990"/>
      <c r="S979" s="991"/>
      <c r="T979" s="772"/>
      <c r="U979" s="735"/>
      <c r="V979" s="736"/>
      <c r="W979" s="735"/>
      <c r="X979" s="735"/>
      <c r="Y979" s="735"/>
      <c r="Z979" s="735"/>
      <c r="AA979" s="735"/>
      <c r="AB979" s="736"/>
      <c r="AC979" s="735"/>
      <c r="AD979" s="735"/>
      <c r="AE979" s="735"/>
      <c r="AF979" s="735"/>
      <c r="AG979" s="735"/>
      <c r="AH979" s="992"/>
      <c r="AI979" s="993" t="b">
        <f t="shared" si="71"/>
        <v>0</v>
      </c>
      <c r="AJ979" s="735"/>
      <c r="AK979" s="992"/>
      <c r="AL979" s="993" t="b">
        <f t="shared" si="72"/>
        <v>0</v>
      </c>
      <c r="AM979" s="989"/>
      <c r="AN979" s="989"/>
      <c r="AO979" s="989"/>
      <c r="AP979" s="994"/>
      <c r="AQ979" s="993" t="b">
        <f t="shared" si="73"/>
        <v>0</v>
      </c>
      <c r="AR979" s="989"/>
      <c r="AS979" s="989"/>
      <c r="AT979" s="735"/>
      <c r="AU979" s="992"/>
      <c r="AV979" s="993" t="b">
        <f t="shared" si="74"/>
        <v>0</v>
      </c>
      <c r="AW979" s="989"/>
      <c r="AX979" s="989"/>
      <c r="AY979" s="989"/>
      <c r="AZ979" s="735"/>
      <c r="BA979" s="735"/>
      <c r="BB979" s="735"/>
      <c r="BC979" s="735"/>
      <c r="BD979" s="735"/>
      <c r="BE979" s="735"/>
      <c r="BF979" s="995"/>
      <c r="BG979" s="996">
        <f ca="1" t="shared" si="75"/>
        <v>31550</v>
      </c>
      <c r="BH979" s="735"/>
      <c r="BI979" s="735"/>
      <c r="BJ979" s="735"/>
      <c r="BK979" s="864"/>
      <c r="BL979" s="1"/>
      <c r="BM979" s="1"/>
      <c r="BN979" s="1"/>
      <c r="BO979" s="1"/>
    </row>
    <row r="980" customHeight="1" spans="1:67">
      <c r="A980" s="985"/>
      <c r="B980" s="735"/>
      <c r="C980" s="983"/>
      <c r="D980" s="864"/>
      <c r="E980" s="735"/>
      <c r="F980" s="737"/>
      <c r="G980" s="736"/>
      <c r="H980" s="736"/>
      <c r="I980" s="986"/>
      <c r="J980" s="736"/>
      <c r="K980" s="734"/>
      <c r="L980" s="986"/>
      <c r="M980" s="736"/>
      <c r="N980" s="987"/>
      <c r="O980" s="771"/>
      <c r="P980" s="984"/>
      <c r="Q980" s="989"/>
      <c r="R980" s="990"/>
      <c r="S980" s="991"/>
      <c r="T980" s="772"/>
      <c r="U980" s="735"/>
      <c r="V980" s="736"/>
      <c r="W980" s="735"/>
      <c r="X980" s="735"/>
      <c r="Y980" s="735"/>
      <c r="Z980" s="735"/>
      <c r="AA980" s="735"/>
      <c r="AB980" s="736"/>
      <c r="AC980" s="735"/>
      <c r="AD980" s="735"/>
      <c r="AE980" s="735"/>
      <c r="AF980" s="735"/>
      <c r="AG980" s="735"/>
      <c r="AH980" s="992"/>
      <c r="AI980" s="993" t="b">
        <f t="shared" si="71"/>
        <v>0</v>
      </c>
      <c r="AJ980" s="735"/>
      <c r="AK980" s="992"/>
      <c r="AL980" s="993" t="b">
        <f t="shared" si="72"/>
        <v>0</v>
      </c>
      <c r="AM980" s="989"/>
      <c r="AN980" s="989"/>
      <c r="AO980" s="989"/>
      <c r="AP980" s="994"/>
      <c r="AQ980" s="993" t="b">
        <f t="shared" si="73"/>
        <v>0</v>
      </c>
      <c r="AR980" s="989"/>
      <c r="AS980" s="989"/>
      <c r="AT980" s="735"/>
      <c r="AU980" s="992"/>
      <c r="AV980" s="993" t="b">
        <f t="shared" si="74"/>
        <v>0</v>
      </c>
      <c r="AW980" s="989"/>
      <c r="AX980" s="989"/>
      <c r="AY980" s="989"/>
      <c r="AZ980" s="735"/>
      <c r="BA980" s="735"/>
      <c r="BB980" s="735"/>
      <c r="BC980" s="735"/>
      <c r="BD980" s="735"/>
      <c r="BE980" s="735"/>
      <c r="BF980" s="995"/>
      <c r="BG980" s="996">
        <f ca="1" t="shared" si="75"/>
        <v>31550</v>
      </c>
      <c r="BH980" s="735"/>
      <c r="BI980" s="735"/>
      <c r="BJ980" s="735"/>
      <c r="BK980" s="864"/>
      <c r="BL980" s="1"/>
      <c r="BM980" s="1"/>
      <c r="BN980" s="1"/>
      <c r="BO980" s="1"/>
    </row>
    <row r="981" customHeight="1" spans="1:67">
      <c r="A981" s="985"/>
      <c r="B981" s="735"/>
      <c r="C981" s="983"/>
      <c r="D981" s="864"/>
      <c r="E981" s="735"/>
      <c r="F981" s="737"/>
      <c r="G981" s="736"/>
      <c r="H981" s="736"/>
      <c r="I981" s="986"/>
      <c r="J981" s="736"/>
      <c r="K981" s="734"/>
      <c r="L981" s="986"/>
      <c r="M981" s="736"/>
      <c r="N981" s="987"/>
      <c r="O981" s="771"/>
      <c r="P981" s="984"/>
      <c r="Q981" s="989"/>
      <c r="R981" s="990"/>
      <c r="S981" s="991"/>
      <c r="T981" s="772"/>
      <c r="U981" s="735"/>
      <c r="V981" s="736"/>
      <c r="W981" s="735"/>
      <c r="X981" s="735"/>
      <c r="Y981" s="735"/>
      <c r="Z981" s="735"/>
      <c r="AA981" s="735"/>
      <c r="AB981" s="736"/>
      <c r="AC981" s="735"/>
      <c r="AD981" s="735"/>
      <c r="AE981" s="735"/>
      <c r="AF981" s="735"/>
      <c r="AG981" s="735"/>
      <c r="AH981" s="992"/>
      <c r="AI981" s="993" t="b">
        <f t="shared" si="71"/>
        <v>0</v>
      </c>
      <c r="AJ981" s="735"/>
      <c r="AK981" s="992"/>
      <c r="AL981" s="993" t="b">
        <f t="shared" si="72"/>
        <v>0</v>
      </c>
      <c r="AM981" s="989"/>
      <c r="AN981" s="989"/>
      <c r="AO981" s="989"/>
      <c r="AP981" s="994"/>
      <c r="AQ981" s="993" t="b">
        <f t="shared" si="73"/>
        <v>0</v>
      </c>
      <c r="AR981" s="989"/>
      <c r="AS981" s="989"/>
      <c r="AT981" s="735"/>
      <c r="AU981" s="992"/>
      <c r="AV981" s="993" t="b">
        <f t="shared" si="74"/>
        <v>0</v>
      </c>
      <c r="AW981" s="989"/>
      <c r="AX981" s="989"/>
      <c r="AY981" s="989"/>
      <c r="AZ981" s="735"/>
      <c r="BA981" s="735"/>
      <c r="BB981" s="735"/>
      <c r="BC981" s="735"/>
      <c r="BD981" s="735"/>
      <c r="BE981" s="735"/>
      <c r="BF981" s="995"/>
      <c r="BG981" s="996">
        <f ca="1" t="shared" si="75"/>
        <v>31550</v>
      </c>
      <c r="BH981" s="735"/>
      <c r="BI981" s="735"/>
      <c r="BJ981" s="735"/>
      <c r="BK981" s="864"/>
      <c r="BL981" s="1"/>
      <c r="BM981" s="1"/>
      <c r="BN981" s="1"/>
      <c r="BO981" s="1"/>
    </row>
    <row r="982" customHeight="1" spans="1:67">
      <c r="A982" s="734"/>
      <c r="B982" s="735"/>
      <c r="C982" s="983"/>
      <c r="D982" s="864"/>
      <c r="E982" s="735"/>
      <c r="F982" s="737"/>
      <c r="G982" s="736"/>
      <c r="H982" s="736"/>
      <c r="I982" s="986"/>
      <c r="J982" s="736"/>
      <c r="K982" s="734"/>
      <c r="L982" s="986"/>
      <c r="M982" s="736"/>
      <c r="N982" s="987"/>
      <c r="O982" s="771"/>
      <c r="P982" s="984"/>
      <c r="Q982" s="989"/>
      <c r="R982" s="990"/>
      <c r="S982" s="991"/>
      <c r="T982" s="772"/>
      <c r="U982" s="735"/>
      <c r="V982" s="736"/>
      <c r="W982" s="735"/>
      <c r="X982" s="735"/>
      <c r="Y982" s="735"/>
      <c r="Z982" s="735"/>
      <c r="AA982" s="735"/>
      <c r="AB982" s="736"/>
      <c r="AC982" s="735"/>
      <c r="AD982" s="735"/>
      <c r="AE982" s="735"/>
      <c r="AF982" s="735"/>
      <c r="AG982" s="735"/>
      <c r="AH982" s="992"/>
      <c r="AI982" s="993" t="b">
        <f t="shared" si="71"/>
        <v>0</v>
      </c>
      <c r="AJ982" s="735"/>
      <c r="AK982" s="992"/>
      <c r="AL982" s="993" t="b">
        <f t="shared" si="72"/>
        <v>0</v>
      </c>
      <c r="AM982" s="989"/>
      <c r="AN982" s="989"/>
      <c r="AO982" s="989"/>
      <c r="AP982" s="994"/>
      <c r="AQ982" s="993" t="b">
        <f t="shared" si="73"/>
        <v>0</v>
      </c>
      <c r="AR982" s="989"/>
      <c r="AS982" s="989"/>
      <c r="AT982" s="735"/>
      <c r="AU982" s="992"/>
      <c r="AV982" s="993" t="b">
        <f t="shared" si="74"/>
        <v>0</v>
      </c>
      <c r="AW982" s="989"/>
      <c r="AX982" s="989"/>
      <c r="AY982" s="989"/>
      <c r="AZ982" s="735"/>
      <c r="BA982" s="735"/>
      <c r="BB982" s="735"/>
      <c r="BC982" s="735"/>
      <c r="BD982" s="735"/>
      <c r="BE982" s="735"/>
      <c r="BF982" s="995"/>
      <c r="BG982" s="996">
        <f ca="1" t="shared" si="75"/>
        <v>31550</v>
      </c>
      <c r="BH982" s="735"/>
      <c r="BI982" s="735"/>
      <c r="BJ982" s="735"/>
      <c r="BK982" s="864"/>
      <c r="BL982" s="1"/>
      <c r="BM982" s="1"/>
      <c r="BN982" s="1"/>
      <c r="BO982" s="1"/>
    </row>
    <row r="983" customHeight="1" spans="1:67">
      <c r="A983" s="985"/>
      <c r="B983" s="735"/>
      <c r="C983" s="983"/>
      <c r="D983" s="864"/>
      <c r="E983" s="735"/>
      <c r="F983" s="737"/>
      <c r="G983" s="736"/>
      <c r="H983" s="736"/>
      <c r="I983" s="986"/>
      <c r="J983" s="736"/>
      <c r="K983" s="734"/>
      <c r="L983" s="986"/>
      <c r="M983" s="736"/>
      <c r="N983" s="987"/>
      <c r="O983" s="771"/>
      <c r="P983" s="984"/>
      <c r="Q983" s="989"/>
      <c r="R983" s="990"/>
      <c r="S983" s="991"/>
      <c r="T983" s="772"/>
      <c r="U983" s="735"/>
      <c r="V983" s="736"/>
      <c r="W983" s="735"/>
      <c r="X983" s="735"/>
      <c r="Y983" s="735"/>
      <c r="Z983" s="735"/>
      <c r="AA983" s="735"/>
      <c r="AB983" s="736"/>
      <c r="AC983" s="735"/>
      <c r="AD983" s="735"/>
      <c r="AE983" s="735"/>
      <c r="AF983" s="735"/>
      <c r="AG983" s="735"/>
      <c r="AH983" s="992"/>
      <c r="AI983" s="993" t="b">
        <f t="shared" si="71"/>
        <v>0</v>
      </c>
      <c r="AJ983" s="735"/>
      <c r="AK983" s="992"/>
      <c r="AL983" s="993" t="b">
        <f t="shared" si="72"/>
        <v>0</v>
      </c>
      <c r="AM983" s="989"/>
      <c r="AN983" s="989"/>
      <c r="AO983" s="989"/>
      <c r="AP983" s="994"/>
      <c r="AQ983" s="993" t="b">
        <f t="shared" si="73"/>
        <v>0</v>
      </c>
      <c r="AR983" s="989"/>
      <c r="AS983" s="989"/>
      <c r="AT983" s="735"/>
      <c r="AU983" s="992"/>
      <c r="AV983" s="993" t="b">
        <f t="shared" si="74"/>
        <v>0</v>
      </c>
      <c r="AW983" s="989"/>
      <c r="AX983" s="989"/>
      <c r="AY983" s="989"/>
      <c r="AZ983" s="735"/>
      <c r="BA983" s="735"/>
      <c r="BB983" s="735"/>
      <c r="BC983" s="735"/>
      <c r="BD983" s="735"/>
      <c r="BE983" s="735"/>
      <c r="BF983" s="995"/>
      <c r="BG983" s="996">
        <f ca="1" t="shared" si="75"/>
        <v>31550</v>
      </c>
      <c r="BH983" s="735"/>
      <c r="BI983" s="735"/>
      <c r="BJ983" s="735"/>
      <c r="BK983" s="864"/>
      <c r="BL983" s="1"/>
      <c r="BM983" s="1"/>
      <c r="BN983" s="1"/>
      <c r="BO983" s="1"/>
    </row>
    <row r="984" customHeight="1" spans="1:67">
      <c r="A984" s="985"/>
      <c r="B984" s="735"/>
      <c r="C984" s="983"/>
      <c r="D984" s="864"/>
      <c r="E984" s="735"/>
      <c r="F984" s="737"/>
      <c r="G984" s="736"/>
      <c r="H984" s="736"/>
      <c r="I984" s="986"/>
      <c r="J984" s="736"/>
      <c r="K984" s="734"/>
      <c r="L984" s="986"/>
      <c r="M984" s="736"/>
      <c r="N984" s="987"/>
      <c r="O984" s="771"/>
      <c r="P984" s="984"/>
      <c r="Q984" s="989"/>
      <c r="R984" s="990"/>
      <c r="S984" s="991"/>
      <c r="T984" s="772"/>
      <c r="U984" s="735"/>
      <c r="V984" s="736"/>
      <c r="W984" s="735"/>
      <c r="X984" s="735"/>
      <c r="Y984" s="735"/>
      <c r="Z984" s="735"/>
      <c r="AA984" s="735"/>
      <c r="AB984" s="736"/>
      <c r="AC984" s="735"/>
      <c r="AD984" s="735"/>
      <c r="AE984" s="735"/>
      <c r="AF984" s="735"/>
      <c r="AG984" s="735"/>
      <c r="AH984" s="992"/>
      <c r="AI984" s="993" t="b">
        <f t="shared" si="71"/>
        <v>0</v>
      </c>
      <c r="AJ984" s="735"/>
      <c r="AK984" s="992"/>
      <c r="AL984" s="993" t="b">
        <f t="shared" si="72"/>
        <v>0</v>
      </c>
      <c r="AM984" s="989"/>
      <c r="AN984" s="989"/>
      <c r="AO984" s="989"/>
      <c r="AP984" s="994"/>
      <c r="AQ984" s="993" t="b">
        <f t="shared" si="73"/>
        <v>0</v>
      </c>
      <c r="AR984" s="989"/>
      <c r="AS984" s="989"/>
      <c r="AT984" s="735"/>
      <c r="AU984" s="992"/>
      <c r="AV984" s="993" t="b">
        <f t="shared" si="74"/>
        <v>0</v>
      </c>
      <c r="AW984" s="989"/>
      <c r="AX984" s="989"/>
      <c r="AY984" s="989"/>
      <c r="AZ984" s="735"/>
      <c r="BA984" s="735"/>
      <c r="BB984" s="735"/>
      <c r="BC984" s="735"/>
      <c r="BD984" s="735"/>
      <c r="BE984" s="735"/>
      <c r="BF984" s="995"/>
      <c r="BG984" s="996">
        <f ca="1" t="shared" si="75"/>
        <v>31550</v>
      </c>
      <c r="BH984" s="735"/>
      <c r="BI984" s="735"/>
      <c r="BJ984" s="735"/>
      <c r="BK984" s="864"/>
      <c r="BL984" s="1"/>
      <c r="BM984" s="1"/>
      <c r="BN984" s="1"/>
      <c r="BO984" s="1"/>
    </row>
    <row r="985" customHeight="1" spans="1:67">
      <c r="A985" s="734"/>
      <c r="B985" s="735"/>
      <c r="C985" s="983"/>
      <c r="D985" s="864"/>
      <c r="E985" s="735"/>
      <c r="F985" s="737"/>
      <c r="G985" s="736"/>
      <c r="H985" s="736"/>
      <c r="I985" s="986"/>
      <c r="J985" s="736"/>
      <c r="K985" s="734"/>
      <c r="L985" s="986"/>
      <c r="M985" s="736"/>
      <c r="N985" s="987"/>
      <c r="O985" s="771"/>
      <c r="P985" s="984"/>
      <c r="Q985" s="989"/>
      <c r="R985" s="990"/>
      <c r="S985" s="991"/>
      <c r="T985" s="772"/>
      <c r="U985" s="735"/>
      <c r="V985" s="736"/>
      <c r="W985" s="735"/>
      <c r="X985" s="735"/>
      <c r="Y985" s="735"/>
      <c r="Z985" s="735"/>
      <c r="AA985" s="735"/>
      <c r="AB985" s="736"/>
      <c r="AC985" s="735"/>
      <c r="AD985" s="735"/>
      <c r="AE985" s="735"/>
      <c r="AF985" s="735"/>
      <c r="AG985" s="735"/>
      <c r="AH985" s="992"/>
      <c r="AI985" s="993" t="b">
        <f t="shared" si="71"/>
        <v>0</v>
      </c>
      <c r="AJ985" s="735"/>
      <c r="AK985" s="992"/>
      <c r="AL985" s="993" t="b">
        <f t="shared" si="72"/>
        <v>0</v>
      </c>
      <c r="AM985" s="989"/>
      <c r="AN985" s="989"/>
      <c r="AO985" s="989"/>
      <c r="AP985" s="994"/>
      <c r="AQ985" s="993" t="b">
        <f t="shared" si="73"/>
        <v>0</v>
      </c>
      <c r="AR985" s="989"/>
      <c r="AS985" s="989"/>
      <c r="AT985" s="735"/>
      <c r="AU985" s="992"/>
      <c r="AV985" s="993" t="b">
        <f t="shared" si="74"/>
        <v>0</v>
      </c>
      <c r="AW985" s="989"/>
      <c r="AX985" s="989"/>
      <c r="AY985" s="989"/>
      <c r="AZ985" s="735"/>
      <c r="BA985" s="735"/>
      <c r="BB985" s="735"/>
      <c r="BC985" s="735"/>
      <c r="BD985" s="735"/>
      <c r="BE985" s="735"/>
      <c r="BF985" s="995"/>
      <c r="BG985" s="996">
        <f ca="1" t="shared" si="75"/>
        <v>31550</v>
      </c>
      <c r="BH985" s="735"/>
      <c r="BI985" s="735"/>
      <c r="BJ985" s="735"/>
      <c r="BK985" s="864"/>
      <c r="BL985" s="1"/>
      <c r="BM985" s="1"/>
      <c r="BN985" s="1"/>
      <c r="BO985" s="1"/>
    </row>
    <row r="986" customHeight="1" spans="1:67">
      <c r="A986" s="985"/>
      <c r="B986" s="735"/>
      <c r="C986" s="983"/>
      <c r="D986" s="864"/>
      <c r="E986" s="735"/>
      <c r="F986" s="737"/>
      <c r="G986" s="736"/>
      <c r="H986" s="736"/>
      <c r="I986" s="986"/>
      <c r="J986" s="736"/>
      <c r="K986" s="734"/>
      <c r="L986" s="986"/>
      <c r="M986" s="736"/>
      <c r="N986" s="987"/>
      <c r="O986" s="771"/>
      <c r="P986" s="984"/>
      <c r="Q986" s="989"/>
      <c r="R986" s="990"/>
      <c r="S986" s="991"/>
      <c r="T986" s="772"/>
      <c r="U986" s="735"/>
      <c r="V986" s="736"/>
      <c r="W986" s="735"/>
      <c r="X986" s="735"/>
      <c r="Y986" s="735"/>
      <c r="Z986" s="735"/>
      <c r="AA986" s="735"/>
      <c r="AB986" s="736"/>
      <c r="AC986" s="735"/>
      <c r="AD986" s="735"/>
      <c r="AE986" s="735"/>
      <c r="AF986" s="735"/>
      <c r="AG986" s="735"/>
      <c r="AH986" s="992"/>
      <c r="AI986" s="993" t="b">
        <f t="shared" si="71"/>
        <v>0</v>
      </c>
      <c r="AJ986" s="735"/>
      <c r="AK986" s="992"/>
      <c r="AL986" s="993" t="b">
        <f t="shared" si="72"/>
        <v>0</v>
      </c>
      <c r="AM986" s="989"/>
      <c r="AN986" s="989"/>
      <c r="AO986" s="989"/>
      <c r="AP986" s="994"/>
      <c r="AQ986" s="993" t="b">
        <f t="shared" si="73"/>
        <v>0</v>
      </c>
      <c r="AR986" s="989"/>
      <c r="AS986" s="989"/>
      <c r="AT986" s="735"/>
      <c r="AU986" s="992"/>
      <c r="AV986" s="993" t="b">
        <f t="shared" si="74"/>
        <v>0</v>
      </c>
      <c r="AW986" s="989"/>
      <c r="AX986" s="989"/>
      <c r="AY986" s="989"/>
      <c r="AZ986" s="735"/>
      <c r="BA986" s="735"/>
      <c r="BB986" s="735"/>
      <c r="BC986" s="735"/>
      <c r="BD986" s="735"/>
      <c r="BE986" s="735"/>
      <c r="BF986" s="995"/>
      <c r="BG986" s="996">
        <f ca="1" t="shared" si="75"/>
        <v>31550</v>
      </c>
      <c r="BH986" s="735"/>
      <c r="BI986" s="735"/>
      <c r="BJ986" s="735"/>
      <c r="BK986" s="864"/>
      <c r="BL986" s="1"/>
      <c r="BM986" s="1"/>
      <c r="BN986" s="1"/>
      <c r="BO986" s="1"/>
    </row>
    <row r="987" customHeight="1" spans="1:67">
      <c r="A987" s="985"/>
      <c r="B987" s="735"/>
      <c r="C987" s="983"/>
      <c r="D987" s="864"/>
      <c r="E987" s="735"/>
      <c r="F987" s="737"/>
      <c r="G987" s="736"/>
      <c r="H987" s="736"/>
      <c r="I987" s="986"/>
      <c r="J987" s="736"/>
      <c r="K987" s="734"/>
      <c r="L987" s="986"/>
      <c r="M987" s="736"/>
      <c r="N987" s="987"/>
      <c r="O987" s="771"/>
      <c r="P987" s="984"/>
      <c r="Q987" s="989"/>
      <c r="R987" s="990"/>
      <c r="S987" s="991"/>
      <c r="T987" s="772"/>
      <c r="U987" s="735"/>
      <c r="V987" s="736"/>
      <c r="W987" s="735"/>
      <c r="X987" s="735"/>
      <c r="Y987" s="735"/>
      <c r="Z987" s="735"/>
      <c r="AA987" s="735"/>
      <c r="AB987" s="736"/>
      <c r="AC987" s="735"/>
      <c r="AD987" s="735"/>
      <c r="AE987" s="735"/>
      <c r="AF987" s="735"/>
      <c r="AG987" s="735"/>
      <c r="AH987" s="992"/>
      <c r="AI987" s="993" t="b">
        <f t="shared" si="71"/>
        <v>0</v>
      </c>
      <c r="AJ987" s="735"/>
      <c r="AK987" s="992"/>
      <c r="AL987" s="993" t="b">
        <f t="shared" si="72"/>
        <v>0</v>
      </c>
      <c r="AM987" s="989"/>
      <c r="AN987" s="989"/>
      <c r="AO987" s="989"/>
      <c r="AP987" s="994"/>
      <c r="AQ987" s="993" t="b">
        <f t="shared" si="73"/>
        <v>0</v>
      </c>
      <c r="AR987" s="989"/>
      <c r="AS987" s="989"/>
      <c r="AT987" s="735"/>
      <c r="AU987" s="992"/>
      <c r="AV987" s="993" t="b">
        <f t="shared" si="74"/>
        <v>0</v>
      </c>
      <c r="AW987" s="989"/>
      <c r="AX987" s="989"/>
      <c r="AY987" s="989"/>
      <c r="AZ987" s="735"/>
      <c r="BA987" s="735"/>
      <c r="BB987" s="735"/>
      <c r="BC987" s="735"/>
      <c r="BD987" s="735"/>
      <c r="BE987" s="735"/>
      <c r="BF987" s="995"/>
      <c r="BG987" s="996">
        <f ca="1" t="shared" si="75"/>
        <v>31550</v>
      </c>
      <c r="BH987" s="735"/>
      <c r="BI987" s="735"/>
      <c r="BJ987" s="735"/>
      <c r="BK987" s="864"/>
      <c r="BL987" s="1"/>
      <c r="BM987" s="1"/>
      <c r="BN987" s="1"/>
      <c r="BO987" s="1"/>
    </row>
    <row r="988" customHeight="1" spans="1:67">
      <c r="A988" s="734"/>
      <c r="B988" s="735"/>
      <c r="C988" s="983"/>
      <c r="D988" s="864"/>
      <c r="E988" s="735"/>
      <c r="F988" s="737"/>
      <c r="G988" s="736"/>
      <c r="H988" s="736"/>
      <c r="I988" s="986"/>
      <c r="J988" s="736"/>
      <c r="K988" s="734"/>
      <c r="L988" s="986"/>
      <c r="M988" s="736"/>
      <c r="N988" s="987"/>
      <c r="O988" s="771"/>
      <c r="P988" s="984"/>
      <c r="Q988" s="989"/>
      <c r="R988" s="990"/>
      <c r="S988" s="991"/>
      <c r="T988" s="772"/>
      <c r="U988" s="735"/>
      <c r="V988" s="736"/>
      <c r="W988" s="735"/>
      <c r="X988" s="735"/>
      <c r="Y988" s="735"/>
      <c r="Z988" s="735"/>
      <c r="AA988" s="735"/>
      <c r="AB988" s="736"/>
      <c r="AC988" s="735"/>
      <c r="AD988" s="735"/>
      <c r="AE988" s="735"/>
      <c r="AF988" s="735"/>
      <c r="AG988" s="735"/>
      <c r="AH988" s="992"/>
      <c r="AI988" s="993" t="b">
        <f t="shared" si="71"/>
        <v>0</v>
      </c>
      <c r="AJ988" s="735"/>
      <c r="AK988" s="992"/>
      <c r="AL988" s="993" t="b">
        <f t="shared" si="72"/>
        <v>0</v>
      </c>
      <c r="AM988" s="989"/>
      <c r="AN988" s="989"/>
      <c r="AO988" s="989"/>
      <c r="AP988" s="994"/>
      <c r="AQ988" s="993" t="b">
        <f t="shared" si="73"/>
        <v>0</v>
      </c>
      <c r="AR988" s="989"/>
      <c r="AS988" s="989"/>
      <c r="AT988" s="735"/>
      <c r="AU988" s="992"/>
      <c r="AV988" s="993" t="b">
        <f t="shared" si="74"/>
        <v>0</v>
      </c>
      <c r="AW988" s="989"/>
      <c r="AX988" s="989"/>
      <c r="AY988" s="989"/>
      <c r="AZ988" s="735"/>
      <c r="BA988" s="735"/>
      <c r="BB988" s="735"/>
      <c r="BC988" s="735"/>
      <c r="BD988" s="735"/>
      <c r="BE988" s="735"/>
      <c r="BF988" s="995"/>
      <c r="BG988" s="996">
        <f ca="1" t="shared" si="75"/>
        <v>31550</v>
      </c>
      <c r="BH988" s="735"/>
      <c r="BI988" s="735"/>
      <c r="BJ988" s="735"/>
      <c r="BK988" s="864"/>
      <c r="BL988" s="1"/>
      <c r="BM988" s="1"/>
      <c r="BN988" s="1"/>
      <c r="BO988" s="1"/>
    </row>
    <row r="989" customHeight="1" spans="1:67">
      <c r="A989" s="985"/>
      <c r="B989" s="735"/>
      <c r="C989" s="983"/>
      <c r="D989" s="864"/>
      <c r="E989" s="735"/>
      <c r="F989" s="737"/>
      <c r="G989" s="736"/>
      <c r="H989" s="736"/>
      <c r="I989" s="986"/>
      <c r="J989" s="736"/>
      <c r="K989" s="734"/>
      <c r="L989" s="986"/>
      <c r="M989" s="736"/>
      <c r="N989" s="987"/>
      <c r="O989" s="771"/>
      <c r="P989" s="984"/>
      <c r="Q989" s="989"/>
      <c r="R989" s="990"/>
      <c r="S989" s="991"/>
      <c r="T989" s="772"/>
      <c r="U989" s="735"/>
      <c r="V989" s="736"/>
      <c r="W989" s="735"/>
      <c r="X989" s="735"/>
      <c r="Y989" s="735"/>
      <c r="Z989" s="735"/>
      <c r="AA989" s="735"/>
      <c r="AB989" s="736"/>
      <c r="AC989" s="735"/>
      <c r="AD989" s="735"/>
      <c r="AE989" s="735"/>
      <c r="AF989" s="735"/>
      <c r="AG989" s="735"/>
      <c r="AH989" s="992"/>
      <c r="AI989" s="993" t="b">
        <f t="shared" si="71"/>
        <v>0</v>
      </c>
      <c r="AJ989" s="735"/>
      <c r="AK989" s="992"/>
      <c r="AL989" s="993" t="b">
        <f t="shared" si="72"/>
        <v>0</v>
      </c>
      <c r="AM989" s="989"/>
      <c r="AN989" s="989"/>
      <c r="AO989" s="989"/>
      <c r="AP989" s="994"/>
      <c r="AQ989" s="993" t="b">
        <f t="shared" si="73"/>
        <v>0</v>
      </c>
      <c r="AR989" s="989"/>
      <c r="AS989" s="989"/>
      <c r="AT989" s="735"/>
      <c r="AU989" s="992"/>
      <c r="AV989" s="993" t="b">
        <f t="shared" si="74"/>
        <v>0</v>
      </c>
      <c r="AW989" s="989"/>
      <c r="AX989" s="989"/>
      <c r="AY989" s="989"/>
      <c r="AZ989" s="735"/>
      <c r="BA989" s="735"/>
      <c r="BB989" s="735"/>
      <c r="BC989" s="735"/>
      <c r="BD989" s="735"/>
      <c r="BE989" s="735"/>
      <c r="BF989" s="995"/>
      <c r="BG989" s="996">
        <f ca="1" t="shared" si="75"/>
        <v>31550</v>
      </c>
      <c r="BH989" s="735"/>
      <c r="BI989" s="735"/>
      <c r="BJ989" s="735"/>
      <c r="BK989" s="864"/>
      <c r="BL989" s="1"/>
      <c r="BM989" s="1"/>
      <c r="BN989" s="1"/>
      <c r="BO989" s="1"/>
    </row>
    <row r="990" customHeight="1" spans="1:67">
      <c r="A990" s="985"/>
      <c r="B990" s="735"/>
      <c r="C990" s="983"/>
      <c r="D990" s="864"/>
      <c r="E990" s="735"/>
      <c r="F990" s="737"/>
      <c r="G990" s="736"/>
      <c r="H990" s="736"/>
      <c r="I990" s="986"/>
      <c r="J990" s="736"/>
      <c r="K990" s="734"/>
      <c r="L990" s="986"/>
      <c r="M990" s="736"/>
      <c r="N990" s="987"/>
      <c r="O990" s="771"/>
      <c r="P990" s="984"/>
      <c r="Q990" s="989"/>
      <c r="R990" s="990"/>
      <c r="S990" s="991"/>
      <c r="T990" s="772"/>
      <c r="U990" s="735"/>
      <c r="V990" s="736"/>
      <c r="W990" s="735"/>
      <c r="X990" s="735"/>
      <c r="Y990" s="735"/>
      <c r="Z990" s="735"/>
      <c r="AA990" s="735"/>
      <c r="AB990" s="736"/>
      <c r="AC990" s="735"/>
      <c r="AD990" s="735"/>
      <c r="AE990" s="735"/>
      <c r="AF990" s="735"/>
      <c r="AG990" s="735"/>
      <c r="AH990" s="992"/>
      <c r="AI990" s="993" t="b">
        <f t="shared" si="71"/>
        <v>0</v>
      </c>
      <c r="AJ990" s="735"/>
      <c r="AK990" s="992"/>
      <c r="AL990" s="993" t="b">
        <f t="shared" si="72"/>
        <v>0</v>
      </c>
      <c r="AM990" s="989"/>
      <c r="AN990" s="989"/>
      <c r="AO990" s="989"/>
      <c r="AP990" s="994"/>
      <c r="AQ990" s="993" t="b">
        <f t="shared" si="73"/>
        <v>0</v>
      </c>
      <c r="AR990" s="989"/>
      <c r="AS990" s="989"/>
      <c r="AT990" s="735"/>
      <c r="AU990" s="992"/>
      <c r="AV990" s="993" t="b">
        <f t="shared" si="74"/>
        <v>0</v>
      </c>
      <c r="AW990" s="989"/>
      <c r="AX990" s="989"/>
      <c r="AY990" s="989"/>
      <c r="AZ990" s="735"/>
      <c r="BA990" s="735"/>
      <c r="BB990" s="735"/>
      <c r="BC990" s="735"/>
      <c r="BD990" s="735"/>
      <c r="BE990" s="735"/>
      <c r="BF990" s="995"/>
      <c r="BG990" s="996">
        <f ca="1" t="shared" si="75"/>
        <v>31550</v>
      </c>
      <c r="BH990" s="735"/>
      <c r="BI990" s="735"/>
      <c r="BJ990" s="735"/>
      <c r="BK990" s="864"/>
      <c r="BL990" s="1"/>
      <c r="BM990" s="1"/>
      <c r="BN990" s="1"/>
      <c r="BO990" s="1"/>
    </row>
    <row r="991" customHeight="1" spans="1:67">
      <c r="A991" s="734"/>
      <c r="B991" s="735"/>
      <c r="C991" s="983"/>
      <c r="D991" s="864"/>
      <c r="E991" s="735"/>
      <c r="F991" s="737"/>
      <c r="G991" s="736"/>
      <c r="H991" s="736"/>
      <c r="I991" s="986"/>
      <c r="J991" s="736"/>
      <c r="K991" s="734"/>
      <c r="L991" s="986"/>
      <c r="M991" s="736"/>
      <c r="N991" s="987"/>
      <c r="O991" s="771"/>
      <c r="P991" s="984"/>
      <c r="Q991" s="989"/>
      <c r="R991" s="990"/>
      <c r="S991" s="991"/>
      <c r="T991" s="772"/>
      <c r="U991" s="735"/>
      <c r="V991" s="736"/>
      <c r="W991" s="735"/>
      <c r="X991" s="735"/>
      <c r="Y991" s="735"/>
      <c r="Z991" s="735"/>
      <c r="AA991" s="735"/>
      <c r="AB991" s="736"/>
      <c r="AC991" s="735"/>
      <c r="AD991" s="735"/>
      <c r="AE991" s="735"/>
      <c r="AF991" s="735"/>
      <c r="AG991" s="735"/>
      <c r="AH991" s="992"/>
      <c r="AI991" s="993" t="b">
        <f t="shared" si="71"/>
        <v>0</v>
      </c>
      <c r="AJ991" s="735"/>
      <c r="AK991" s="992"/>
      <c r="AL991" s="993" t="b">
        <f t="shared" si="72"/>
        <v>0</v>
      </c>
      <c r="AM991" s="989"/>
      <c r="AN991" s="989"/>
      <c r="AO991" s="989"/>
      <c r="AP991" s="994"/>
      <c r="AQ991" s="993" t="b">
        <f t="shared" si="73"/>
        <v>0</v>
      </c>
      <c r="AR991" s="989"/>
      <c r="AS991" s="989"/>
      <c r="AT991" s="735"/>
      <c r="AU991" s="992"/>
      <c r="AV991" s="993" t="b">
        <f t="shared" si="74"/>
        <v>0</v>
      </c>
      <c r="AW991" s="989"/>
      <c r="AX991" s="989"/>
      <c r="AY991" s="989"/>
      <c r="AZ991" s="735"/>
      <c r="BA991" s="735"/>
      <c r="BB991" s="735"/>
      <c r="BC991" s="735"/>
      <c r="BD991" s="735"/>
      <c r="BE991" s="735"/>
      <c r="BF991" s="995"/>
      <c r="BG991" s="996">
        <f ca="1" t="shared" si="75"/>
        <v>31550</v>
      </c>
      <c r="BH991" s="735"/>
      <c r="BI991" s="735"/>
      <c r="BJ991" s="735"/>
      <c r="BK991" s="864"/>
      <c r="BL991" s="1"/>
      <c r="BM991" s="1"/>
      <c r="BN991" s="1"/>
      <c r="BO991" s="1"/>
    </row>
    <row r="992" customHeight="1" spans="1:67">
      <c r="A992" s="985"/>
      <c r="B992" s="735"/>
      <c r="C992" s="983"/>
      <c r="D992" s="864"/>
      <c r="E992" s="735"/>
      <c r="F992" s="737"/>
      <c r="G992" s="736"/>
      <c r="H992" s="736"/>
      <c r="I992" s="986"/>
      <c r="J992" s="736"/>
      <c r="K992" s="734"/>
      <c r="L992" s="986"/>
      <c r="M992" s="736"/>
      <c r="N992" s="987"/>
      <c r="O992" s="771"/>
      <c r="P992" s="984"/>
      <c r="Q992" s="989"/>
      <c r="R992" s="990"/>
      <c r="S992" s="991"/>
      <c r="T992" s="772"/>
      <c r="U992" s="735"/>
      <c r="V992" s="736"/>
      <c r="W992" s="735"/>
      <c r="X992" s="735"/>
      <c r="Y992" s="735"/>
      <c r="Z992" s="735"/>
      <c r="AA992" s="735"/>
      <c r="AB992" s="736"/>
      <c r="AC992" s="735"/>
      <c r="AD992" s="735"/>
      <c r="AE992" s="735"/>
      <c r="AF992" s="735"/>
      <c r="AG992" s="735"/>
      <c r="AH992" s="992"/>
      <c r="AI992" s="993" t="b">
        <f t="shared" si="71"/>
        <v>0</v>
      </c>
      <c r="AJ992" s="735"/>
      <c r="AK992" s="992"/>
      <c r="AL992" s="993" t="b">
        <f t="shared" si="72"/>
        <v>0</v>
      </c>
      <c r="AM992" s="989"/>
      <c r="AN992" s="989"/>
      <c r="AO992" s="989"/>
      <c r="AP992" s="994"/>
      <c r="AQ992" s="993" t="b">
        <f t="shared" si="73"/>
        <v>0</v>
      </c>
      <c r="AR992" s="989"/>
      <c r="AS992" s="989"/>
      <c r="AT992" s="735"/>
      <c r="AU992" s="992"/>
      <c r="AV992" s="993" t="b">
        <f t="shared" si="74"/>
        <v>0</v>
      </c>
      <c r="AW992" s="989"/>
      <c r="AX992" s="989"/>
      <c r="AY992" s="989"/>
      <c r="AZ992" s="735"/>
      <c r="BA992" s="735"/>
      <c r="BB992" s="735"/>
      <c r="BC992" s="735"/>
      <c r="BD992" s="735"/>
      <c r="BE992" s="735"/>
      <c r="BF992" s="995"/>
      <c r="BG992" s="996">
        <f ca="1" t="shared" si="75"/>
        <v>31550</v>
      </c>
      <c r="BH992" s="735"/>
      <c r="BI992" s="735"/>
      <c r="BJ992" s="735"/>
      <c r="BK992" s="864"/>
      <c r="BL992" s="1"/>
      <c r="BM992" s="1"/>
      <c r="BN992" s="1"/>
      <c r="BO992" s="1"/>
    </row>
    <row r="993" customHeight="1" spans="1:67">
      <c r="A993" s="985"/>
      <c r="B993" s="735"/>
      <c r="C993" s="983"/>
      <c r="D993" s="864"/>
      <c r="E993" s="735"/>
      <c r="F993" s="737"/>
      <c r="G993" s="736"/>
      <c r="H993" s="736"/>
      <c r="I993" s="986"/>
      <c r="J993" s="736"/>
      <c r="K993" s="734"/>
      <c r="L993" s="986"/>
      <c r="M993" s="736"/>
      <c r="N993" s="987"/>
      <c r="O993" s="771"/>
      <c r="P993" s="984"/>
      <c r="Q993" s="989"/>
      <c r="R993" s="990"/>
      <c r="S993" s="991"/>
      <c r="T993" s="772"/>
      <c r="U993" s="735"/>
      <c r="V993" s="736"/>
      <c r="W993" s="735"/>
      <c r="X993" s="735"/>
      <c r="Y993" s="735"/>
      <c r="Z993" s="735"/>
      <c r="AA993" s="735"/>
      <c r="AB993" s="736"/>
      <c r="AC993" s="735"/>
      <c r="AD993" s="735"/>
      <c r="AE993" s="735"/>
      <c r="AF993" s="735"/>
      <c r="AG993" s="735"/>
      <c r="AH993" s="992"/>
      <c r="AI993" s="993" t="b">
        <f t="shared" si="71"/>
        <v>0</v>
      </c>
      <c r="AJ993" s="735"/>
      <c r="AK993" s="992"/>
      <c r="AL993" s="993" t="b">
        <f t="shared" si="72"/>
        <v>0</v>
      </c>
      <c r="AM993" s="989"/>
      <c r="AN993" s="989"/>
      <c r="AO993" s="989"/>
      <c r="AP993" s="994"/>
      <c r="AQ993" s="993" t="b">
        <f t="shared" si="73"/>
        <v>0</v>
      </c>
      <c r="AR993" s="989"/>
      <c r="AS993" s="989"/>
      <c r="AT993" s="735"/>
      <c r="AU993" s="992"/>
      <c r="AV993" s="993" t="b">
        <f t="shared" si="74"/>
        <v>0</v>
      </c>
      <c r="AW993" s="989"/>
      <c r="AX993" s="989"/>
      <c r="AY993" s="989"/>
      <c r="AZ993" s="735"/>
      <c r="BA993" s="735"/>
      <c r="BB993" s="735"/>
      <c r="BC993" s="735"/>
      <c r="BD993" s="735"/>
      <c r="BE993" s="735"/>
      <c r="BF993" s="995"/>
      <c r="BG993" s="996">
        <f ca="1" t="shared" si="75"/>
        <v>31550</v>
      </c>
      <c r="BH993" s="735"/>
      <c r="BI993" s="735"/>
      <c r="BJ993" s="735"/>
      <c r="BK993" s="864"/>
      <c r="BL993" s="1"/>
      <c r="BM993" s="1"/>
      <c r="BN993" s="1"/>
      <c r="BO993" s="1"/>
    </row>
    <row r="994" customHeight="1" spans="1:67">
      <c r="A994" s="734"/>
      <c r="B994" s="735"/>
      <c r="C994" s="983"/>
      <c r="D994" s="864"/>
      <c r="E994" s="735"/>
      <c r="F994" s="737"/>
      <c r="G994" s="736"/>
      <c r="H994" s="736"/>
      <c r="I994" s="986"/>
      <c r="J994" s="736"/>
      <c r="K994" s="734"/>
      <c r="L994" s="986"/>
      <c r="M994" s="736"/>
      <c r="N994" s="987"/>
      <c r="O994" s="771"/>
      <c r="P994" s="984"/>
      <c r="Q994" s="989"/>
      <c r="R994" s="990"/>
      <c r="S994" s="991"/>
      <c r="T994" s="772"/>
      <c r="U994" s="735"/>
      <c r="V994" s="736"/>
      <c r="W994" s="735"/>
      <c r="X994" s="735"/>
      <c r="Y994" s="735"/>
      <c r="Z994" s="735"/>
      <c r="AA994" s="735"/>
      <c r="AB994" s="736"/>
      <c r="AC994" s="735"/>
      <c r="AD994" s="735"/>
      <c r="AE994" s="735"/>
      <c r="AF994" s="735"/>
      <c r="AG994" s="735"/>
      <c r="AH994" s="992"/>
      <c r="AI994" s="993" t="b">
        <f t="shared" si="71"/>
        <v>0</v>
      </c>
      <c r="AJ994" s="735"/>
      <c r="AK994" s="992"/>
      <c r="AL994" s="993" t="b">
        <f t="shared" si="72"/>
        <v>0</v>
      </c>
      <c r="AM994" s="989"/>
      <c r="AN994" s="989"/>
      <c r="AO994" s="989"/>
      <c r="AP994" s="994"/>
      <c r="AQ994" s="993" t="b">
        <f t="shared" si="73"/>
        <v>0</v>
      </c>
      <c r="AR994" s="989"/>
      <c r="AS994" s="989"/>
      <c r="AT994" s="735"/>
      <c r="AU994" s="992"/>
      <c r="AV994" s="993" t="b">
        <f t="shared" si="74"/>
        <v>0</v>
      </c>
      <c r="AW994" s="989"/>
      <c r="AX994" s="989"/>
      <c r="AY994" s="989"/>
      <c r="AZ994" s="735"/>
      <c r="BA994" s="735"/>
      <c r="BB994" s="735"/>
      <c r="BC994" s="735"/>
      <c r="BD994" s="735"/>
      <c r="BE994" s="735"/>
      <c r="BF994" s="995"/>
      <c r="BG994" s="996">
        <f ca="1" t="shared" si="75"/>
        <v>31550</v>
      </c>
      <c r="BH994" s="735"/>
      <c r="BI994" s="735"/>
      <c r="BJ994" s="735"/>
      <c r="BK994" s="864"/>
      <c r="BL994" s="1"/>
      <c r="BM994" s="1"/>
      <c r="BN994" s="1"/>
      <c r="BO994" s="1"/>
    </row>
    <row r="995" customHeight="1" spans="1:67">
      <c r="A995" s="985"/>
      <c r="B995" s="735"/>
      <c r="C995" s="983"/>
      <c r="D995" s="864"/>
      <c r="E995" s="735"/>
      <c r="F995" s="737"/>
      <c r="G995" s="736"/>
      <c r="H995" s="736"/>
      <c r="I995" s="986"/>
      <c r="J995" s="736"/>
      <c r="K995" s="734"/>
      <c r="L995" s="986"/>
      <c r="M995" s="736"/>
      <c r="N995" s="987"/>
      <c r="O995" s="771"/>
      <c r="P995" s="984"/>
      <c r="Q995" s="989"/>
      <c r="R995" s="990"/>
      <c r="S995" s="991"/>
      <c r="T995" s="772"/>
      <c r="U995" s="735"/>
      <c r="V995" s="736"/>
      <c r="W995" s="735"/>
      <c r="X995" s="735"/>
      <c r="Y995" s="735"/>
      <c r="Z995" s="735"/>
      <c r="AA995" s="735"/>
      <c r="AB995" s="736"/>
      <c r="AC995" s="735"/>
      <c r="AD995" s="735"/>
      <c r="AE995" s="735"/>
      <c r="AF995" s="735"/>
      <c r="AG995" s="735"/>
      <c r="AH995" s="992"/>
      <c r="AI995" s="993" t="b">
        <f t="shared" si="71"/>
        <v>0</v>
      </c>
      <c r="AJ995" s="735"/>
      <c r="AK995" s="992"/>
      <c r="AL995" s="993" t="b">
        <f t="shared" si="72"/>
        <v>0</v>
      </c>
      <c r="AM995" s="989"/>
      <c r="AN995" s="989"/>
      <c r="AO995" s="989"/>
      <c r="AP995" s="994"/>
      <c r="AQ995" s="993" t="b">
        <f t="shared" si="73"/>
        <v>0</v>
      </c>
      <c r="AR995" s="989"/>
      <c r="AS995" s="989"/>
      <c r="AT995" s="735"/>
      <c r="AU995" s="992"/>
      <c r="AV995" s="993" t="b">
        <f t="shared" si="74"/>
        <v>0</v>
      </c>
      <c r="AW995" s="989"/>
      <c r="AX995" s="989"/>
      <c r="AY995" s="989"/>
      <c r="AZ995" s="735"/>
      <c r="BA995" s="735"/>
      <c r="BB995" s="735"/>
      <c r="BC995" s="735"/>
      <c r="BD995" s="735"/>
      <c r="BE995" s="735"/>
      <c r="BF995" s="995"/>
      <c r="BG995" s="996">
        <f ca="1" t="shared" si="75"/>
        <v>31550</v>
      </c>
      <c r="BH995" s="735"/>
      <c r="BI995" s="735"/>
      <c r="BJ995" s="735"/>
      <c r="BK995" s="864"/>
      <c r="BL995" s="1"/>
      <c r="BM995" s="1"/>
      <c r="BN995" s="1"/>
      <c r="BO995" s="1"/>
    </row>
    <row r="996" customHeight="1" spans="1:67">
      <c r="A996" s="985"/>
      <c r="B996" s="735"/>
      <c r="C996" s="983"/>
      <c r="D996" s="864"/>
      <c r="E996" s="735"/>
      <c r="F996" s="737"/>
      <c r="G996" s="736"/>
      <c r="H996" s="736"/>
      <c r="I996" s="986"/>
      <c r="J996" s="736"/>
      <c r="K996" s="734"/>
      <c r="L996" s="986"/>
      <c r="M996" s="736"/>
      <c r="N996" s="987"/>
      <c r="O996" s="771"/>
      <c r="P996" s="984"/>
      <c r="Q996" s="989"/>
      <c r="R996" s="990"/>
      <c r="S996" s="991"/>
      <c r="T996" s="772"/>
      <c r="U996" s="735"/>
      <c r="V996" s="736"/>
      <c r="W996" s="735"/>
      <c r="X996" s="735"/>
      <c r="Y996" s="735"/>
      <c r="Z996" s="735"/>
      <c r="AA996" s="735"/>
      <c r="AB996" s="736"/>
      <c r="AC996" s="735"/>
      <c r="AD996" s="735"/>
      <c r="AE996" s="735"/>
      <c r="AF996" s="735"/>
      <c r="AG996" s="735"/>
      <c r="AH996" s="992"/>
      <c r="AI996" s="993" t="b">
        <f t="shared" si="71"/>
        <v>0</v>
      </c>
      <c r="AJ996" s="735"/>
      <c r="AK996" s="992"/>
      <c r="AL996" s="993" t="b">
        <f t="shared" si="72"/>
        <v>0</v>
      </c>
      <c r="AM996" s="989"/>
      <c r="AN996" s="989"/>
      <c r="AO996" s="989"/>
      <c r="AP996" s="994"/>
      <c r="AQ996" s="993" t="b">
        <f t="shared" si="73"/>
        <v>0</v>
      </c>
      <c r="AR996" s="989"/>
      <c r="AS996" s="989"/>
      <c r="AT996" s="735"/>
      <c r="AU996" s="992"/>
      <c r="AV996" s="993" t="b">
        <f t="shared" si="74"/>
        <v>0</v>
      </c>
      <c r="AW996" s="989"/>
      <c r="AX996" s="989"/>
      <c r="AY996" s="989"/>
      <c r="AZ996" s="735"/>
      <c r="BA996" s="735"/>
      <c r="BB996" s="735"/>
      <c r="BC996" s="735"/>
      <c r="BD996" s="735"/>
      <c r="BE996" s="735"/>
      <c r="BF996" s="995"/>
      <c r="BG996" s="996">
        <f ca="1" t="shared" si="75"/>
        <v>31550</v>
      </c>
      <c r="BH996" s="735"/>
      <c r="BI996" s="735"/>
      <c r="BJ996" s="735"/>
      <c r="BK996" s="864"/>
      <c r="BL996" s="1"/>
      <c r="BM996" s="1"/>
      <c r="BN996" s="1"/>
      <c r="BO996" s="1"/>
    </row>
    <row r="997" customHeight="1" spans="1:67">
      <c r="A997" s="734"/>
      <c r="B997" s="735"/>
      <c r="C997" s="983"/>
      <c r="D997" s="864"/>
      <c r="E997" s="735"/>
      <c r="F997" s="737"/>
      <c r="G997" s="736"/>
      <c r="H997" s="736"/>
      <c r="I997" s="986"/>
      <c r="J997" s="736"/>
      <c r="K997" s="734"/>
      <c r="L997" s="986"/>
      <c r="M997" s="736"/>
      <c r="N997" s="987"/>
      <c r="O997" s="771"/>
      <c r="P997" s="984"/>
      <c r="Q997" s="989"/>
      <c r="R997" s="990"/>
      <c r="S997" s="991"/>
      <c r="T997" s="772"/>
      <c r="U997" s="735"/>
      <c r="V997" s="736"/>
      <c r="W997" s="735"/>
      <c r="X997" s="735"/>
      <c r="Y997" s="735"/>
      <c r="Z997" s="735"/>
      <c r="AA997" s="735"/>
      <c r="AB997" s="736"/>
      <c r="AC997" s="735"/>
      <c r="AD997" s="735"/>
      <c r="AE997" s="735"/>
      <c r="AF997" s="735"/>
      <c r="AG997" s="735"/>
      <c r="AH997" s="992"/>
      <c r="AI997" s="993" t="b">
        <f t="shared" si="71"/>
        <v>0</v>
      </c>
      <c r="AJ997" s="735"/>
      <c r="AK997" s="992"/>
      <c r="AL997" s="993" t="b">
        <f t="shared" si="72"/>
        <v>0</v>
      </c>
      <c r="AM997" s="989"/>
      <c r="AN997" s="989"/>
      <c r="AO997" s="989"/>
      <c r="AP997" s="994"/>
      <c r="AQ997" s="993" t="b">
        <f t="shared" si="73"/>
        <v>0</v>
      </c>
      <c r="AR997" s="989"/>
      <c r="AS997" s="989"/>
      <c r="AT997" s="735"/>
      <c r="AU997" s="992"/>
      <c r="AV997" s="993" t="b">
        <f t="shared" si="74"/>
        <v>0</v>
      </c>
      <c r="AW997" s="989"/>
      <c r="AX997" s="989"/>
      <c r="AY997" s="989"/>
      <c r="AZ997" s="735"/>
      <c r="BA997" s="735"/>
      <c r="BB997" s="735"/>
      <c r="BC997" s="735"/>
      <c r="BD997" s="735"/>
      <c r="BE997" s="735"/>
      <c r="BF997" s="995"/>
      <c r="BG997" s="996">
        <f ca="1" t="shared" si="75"/>
        <v>31550</v>
      </c>
      <c r="BH997" s="735"/>
      <c r="BI997" s="735"/>
      <c r="BJ997" s="735"/>
      <c r="BK997" s="864"/>
      <c r="BL997" s="1"/>
      <c r="BM997" s="1"/>
      <c r="BN997" s="1"/>
      <c r="BO997" s="1"/>
    </row>
    <row r="998" customHeight="1" spans="1:67">
      <c r="A998" s="985"/>
      <c r="B998" s="735"/>
      <c r="C998" s="983"/>
      <c r="D998" s="864"/>
      <c r="E998" s="735"/>
      <c r="F998" s="737"/>
      <c r="G998" s="736"/>
      <c r="H998" s="736"/>
      <c r="I998" s="986"/>
      <c r="J998" s="736"/>
      <c r="K998" s="734"/>
      <c r="L998" s="986"/>
      <c r="M998" s="736"/>
      <c r="N998" s="987"/>
      <c r="O998" s="771"/>
      <c r="P998" s="984"/>
      <c r="Q998" s="989"/>
      <c r="R998" s="990"/>
      <c r="S998" s="991"/>
      <c r="T998" s="772"/>
      <c r="U998" s="735"/>
      <c r="V998" s="736"/>
      <c r="W998" s="735"/>
      <c r="X998" s="735"/>
      <c r="Y998" s="735"/>
      <c r="Z998" s="735"/>
      <c r="AA998" s="735"/>
      <c r="AB998" s="736"/>
      <c r="AC998" s="735"/>
      <c r="AD998" s="735"/>
      <c r="AE998" s="735"/>
      <c r="AF998" s="735"/>
      <c r="AG998" s="735"/>
      <c r="AH998" s="992"/>
      <c r="AI998" s="993" t="b">
        <f t="shared" si="71"/>
        <v>0</v>
      </c>
      <c r="AJ998" s="735"/>
      <c r="AK998" s="992"/>
      <c r="AL998" s="993" t="b">
        <f t="shared" si="72"/>
        <v>0</v>
      </c>
      <c r="AM998" s="989"/>
      <c r="AN998" s="989"/>
      <c r="AO998" s="989"/>
      <c r="AP998" s="994"/>
      <c r="AQ998" s="993" t="b">
        <f t="shared" si="73"/>
        <v>0</v>
      </c>
      <c r="AR998" s="989"/>
      <c r="AS998" s="989"/>
      <c r="AT998" s="735"/>
      <c r="AU998" s="992"/>
      <c r="AV998" s="993" t="b">
        <f t="shared" si="74"/>
        <v>0</v>
      </c>
      <c r="AW998" s="989"/>
      <c r="AX998" s="989"/>
      <c r="AY998" s="989"/>
      <c r="AZ998" s="735"/>
      <c r="BA998" s="735"/>
      <c r="BB998" s="735"/>
      <c r="BC998" s="735"/>
      <c r="BD998" s="735"/>
      <c r="BE998" s="735"/>
      <c r="BF998" s="995"/>
      <c r="BG998" s="996">
        <f ca="1" t="shared" si="75"/>
        <v>31550</v>
      </c>
      <c r="BH998" s="735"/>
      <c r="BI998" s="735"/>
      <c r="BJ998" s="735"/>
      <c r="BK998" s="864"/>
      <c r="BL998" s="1"/>
      <c r="BM998" s="1"/>
      <c r="BN998" s="1"/>
      <c r="BO998" s="1"/>
    </row>
    <row r="999" customHeight="1" spans="1:67">
      <c r="A999" s="985"/>
      <c r="B999" s="735"/>
      <c r="C999" s="983"/>
      <c r="D999" s="864"/>
      <c r="E999" s="735"/>
      <c r="F999" s="737"/>
      <c r="G999" s="736"/>
      <c r="H999" s="736"/>
      <c r="I999" s="986"/>
      <c r="J999" s="736"/>
      <c r="K999" s="734"/>
      <c r="L999" s="986"/>
      <c r="M999" s="736"/>
      <c r="N999" s="987"/>
      <c r="O999" s="771"/>
      <c r="P999" s="984"/>
      <c r="Q999" s="989"/>
      <c r="R999" s="990"/>
      <c r="S999" s="991"/>
      <c r="T999" s="772"/>
      <c r="U999" s="735"/>
      <c r="V999" s="736"/>
      <c r="W999" s="735"/>
      <c r="X999" s="735"/>
      <c r="Y999" s="735"/>
      <c r="Z999" s="735"/>
      <c r="AA999" s="735"/>
      <c r="AB999" s="736"/>
      <c r="AC999" s="735"/>
      <c r="AD999" s="735"/>
      <c r="AE999" s="735"/>
      <c r="AF999" s="735"/>
      <c r="AG999" s="735"/>
      <c r="AH999" s="992"/>
      <c r="AI999" s="993" t="b">
        <f t="shared" si="71"/>
        <v>0</v>
      </c>
      <c r="AJ999" s="735"/>
      <c r="AK999" s="992"/>
      <c r="AL999" s="993" t="b">
        <f t="shared" si="72"/>
        <v>0</v>
      </c>
      <c r="AM999" s="989"/>
      <c r="AN999" s="989"/>
      <c r="AO999" s="989"/>
      <c r="AP999" s="994"/>
      <c r="AQ999" s="993" t="b">
        <f t="shared" si="73"/>
        <v>0</v>
      </c>
      <c r="AR999" s="989"/>
      <c r="AS999" s="989"/>
      <c r="AT999" s="735"/>
      <c r="AU999" s="992"/>
      <c r="AV999" s="993" t="b">
        <f t="shared" si="74"/>
        <v>0</v>
      </c>
      <c r="AW999" s="989"/>
      <c r="AX999" s="989"/>
      <c r="AY999" s="989"/>
      <c r="AZ999" s="735"/>
      <c r="BA999" s="735"/>
      <c r="BB999" s="735"/>
      <c r="BC999" s="735"/>
      <c r="BD999" s="735"/>
      <c r="BE999" s="735"/>
      <c r="BF999" s="995"/>
      <c r="BG999" s="996">
        <f ca="1" t="shared" si="75"/>
        <v>31550</v>
      </c>
      <c r="BH999" s="735"/>
      <c r="BI999" s="735"/>
      <c r="BJ999" s="735"/>
      <c r="BK999" s="864"/>
      <c r="BL999" s="1"/>
      <c r="BM999" s="1"/>
      <c r="BN999" s="1"/>
      <c r="BO999" s="1"/>
    </row>
    <row r="1000" customHeight="1" spans="1:67">
      <c r="A1000" s="734"/>
      <c r="B1000" s="735"/>
      <c r="C1000" s="983"/>
      <c r="D1000" s="864"/>
      <c r="E1000" s="735"/>
      <c r="F1000" s="737"/>
      <c r="G1000" s="736"/>
      <c r="H1000" s="736"/>
      <c r="I1000" s="986"/>
      <c r="J1000" s="736"/>
      <c r="K1000" s="734"/>
      <c r="L1000" s="986"/>
      <c r="M1000" s="736"/>
      <c r="N1000" s="987"/>
      <c r="O1000" s="771"/>
      <c r="P1000" s="984"/>
      <c r="Q1000" s="989"/>
      <c r="R1000" s="990"/>
      <c r="S1000" s="991"/>
      <c r="T1000" s="772"/>
      <c r="U1000" s="735"/>
      <c r="V1000" s="736"/>
      <c r="W1000" s="735"/>
      <c r="X1000" s="735"/>
      <c r="Y1000" s="735"/>
      <c r="Z1000" s="735"/>
      <c r="AA1000" s="735"/>
      <c r="AB1000" s="736"/>
      <c r="AC1000" s="735"/>
      <c r="AD1000" s="735"/>
      <c r="AE1000" s="735"/>
      <c r="AF1000" s="735"/>
      <c r="AG1000" s="735"/>
      <c r="AH1000" s="992"/>
      <c r="AI1000" s="993" t="b">
        <f t="shared" si="71"/>
        <v>0</v>
      </c>
      <c r="AJ1000" s="735"/>
      <c r="AK1000" s="992"/>
      <c r="AL1000" s="993" t="b">
        <f t="shared" si="72"/>
        <v>0</v>
      </c>
      <c r="AM1000" s="989"/>
      <c r="AN1000" s="989"/>
      <c r="AO1000" s="989"/>
      <c r="AP1000" s="994"/>
      <c r="AQ1000" s="993" t="b">
        <f t="shared" si="73"/>
        <v>0</v>
      </c>
      <c r="AR1000" s="989"/>
      <c r="AS1000" s="989"/>
      <c r="AT1000" s="735"/>
      <c r="AU1000" s="992"/>
      <c r="AV1000" s="993" t="b">
        <f t="shared" si="74"/>
        <v>0</v>
      </c>
      <c r="AW1000" s="989"/>
      <c r="AX1000" s="989"/>
      <c r="AY1000" s="989"/>
      <c r="AZ1000" s="735"/>
      <c r="BA1000" s="735"/>
      <c r="BB1000" s="735"/>
      <c r="BC1000" s="735"/>
      <c r="BD1000" s="735"/>
      <c r="BE1000" s="735"/>
      <c r="BF1000" s="995"/>
      <c r="BG1000" s="996">
        <f ca="1" t="shared" si="75"/>
        <v>31550</v>
      </c>
      <c r="BH1000" s="735"/>
      <c r="BI1000" s="735"/>
      <c r="BJ1000" s="735"/>
      <c r="BK1000" s="864"/>
      <c r="BL1000" s="1"/>
      <c r="BM1000" s="1"/>
      <c r="BN1000" s="1"/>
      <c r="BO1000" s="1"/>
    </row>
    <row r="1001" customHeight="1" spans="1:67">
      <c r="A1001" s="985"/>
      <c r="B1001" s="735"/>
      <c r="C1001" s="983"/>
      <c r="D1001" s="864"/>
      <c r="E1001" s="735"/>
      <c r="F1001" s="737"/>
      <c r="G1001" s="736"/>
      <c r="H1001" s="736"/>
      <c r="I1001" s="986"/>
      <c r="J1001" s="736"/>
      <c r="K1001" s="734"/>
      <c r="L1001" s="986"/>
      <c r="M1001" s="736"/>
      <c r="N1001" s="987"/>
      <c r="O1001" s="771"/>
      <c r="P1001" s="984"/>
      <c r="Q1001" s="989"/>
      <c r="R1001" s="990"/>
      <c r="S1001" s="991"/>
      <c r="T1001" s="772"/>
      <c r="U1001" s="735"/>
      <c r="V1001" s="736"/>
      <c r="W1001" s="735"/>
      <c r="X1001" s="735"/>
      <c r="Y1001" s="735"/>
      <c r="Z1001" s="735"/>
      <c r="AA1001" s="735"/>
      <c r="AB1001" s="736"/>
      <c r="AC1001" s="735"/>
      <c r="AD1001" s="735"/>
      <c r="AE1001" s="735"/>
      <c r="AF1001" s="735"/>
      <c r="AG1001" s="735"/>
      <c r="AH1001" s="992"/>
      <c r="AI1001" s="993" t="b">
        <f t="shared" si="71"/>
        <v>0</v>
      </c>
      <c r="AJ1001" s="735"/>
      <c r="AK1001" s="992"/>
      <c r="AL1001" s="993" t="b">
        <f t="shared" si="72"/>
        <v>0</v>
      </c>
      <c r="AM1001" s="989"/>
      <c r="AN1001" s="989"/>
      <c r="AO1001" s="989"/>
      <c r="AP1001" s="994"/>
      <c r="AQ1001" s="993" t="b">
        <f t="shared" si="73"/>
        <v>0</v>
      </c>
      <c r="AR1001" s="989"/>
      <c r="AS1001" s="989"/>
      <c r="AT1001" s="735"/>
      <c r="AU1001" s="992"/>
      <c r="AV1001" s="993" t="b">
        <f t="shared" si="74"/>
        <v>0</v>
      </c>
      <c r="AW1001" s="989"/>
      <c r="AX1001" s="989"/>
      <c r="AY1001" s="989"/>
      <c r="AZ1001" s="735"/>
      <c r="BA1001" s="735"/>
      <c r="BB1001" s="735"/>
      <c r="BC1001" s="735"/>
      <c r="BD1001" s="735"/>
      <c r="BE1001" s="735"/>
      <c r="BF1001" s="995"/>
      <c r="BG1001" s="996">
        <f ca="1" t="shared" si="75"/>
        <v>31550</v>
      </c>
      <c r="BH1001" s="735"/>
      <c r="BI1001" s="735"/>
      <c r="BJ1001" s="735"/>
      <c r="BK1001" s="864"/>
      <c r="BL1001" s="1"/>
      <c r="BM1001" s="1"/>
      <c r="BN1001" s="1"/>
      <c r="BO1001" s="1"/>
    </row>
    <row r="1002" customHeight="1" spans="1:67">
      <c r="A1002" s="985"/>
      <c r="B1002" s="735"/>
      <c r="C1002" s="983"/>
      <c r="D1002" s="864"/>
      <c r="E1002" s="735"/>
      <c r="F1002" s="737"/>
      <c r="G1002" s="736"/>
      <c r="H1002" s="736"/>
      <c r="I1002" s="986"/>
      <c r="J1002" s="736"/>
      <c r="K1002" s="734"/>
      <c r="L1002" s="986"/>
      <c r="M1002" s="736"/>
      <c r="N1002" s="987"/>
      <c r="O1002" s="771"/>
      <c r="P1002" s="984"/>
      <c r="Q1002" s="989"/>
      <c r="R1002" s="990"/>
      <c r="S1002" s="991"/>
      <c r="T1002" s="772"/>
      <c r="U1002" s="735"/>
      <c r="V1002" s="736"/>
      <c r="W1002" s="735"/>
      <c r="X1002" s="735"/>
      <c r="Y1002" s="735"/>
      <c r="Z1002" s="735"/>
      <c r="AA1002" s="735"/>
      <c r="AB1002" s="736"/>
      <c r="AC1002" s="735"/>
      <c r="AD1002" s="735"/>
      <c r="AE1002" s="735"/>
      <c r="AF1002" s="735"/>
      <c r="AG1002" s="735"/>
      <c r="AH1002" s="992"/>
      <c r="AI1002" s="993" t="b">
        <f t="shared" si="71"/>
        <v>0</v>
      </c>
      <c r="AJ1002" s="735"/>
      <c r="AK1002" s="992"/>
      <c r="AL1002" s="993" t="b">
        <f t="shared" si="72"/>
        <v>0</v>
      </c>
      <c r="AM1002" s="989"/>
      <c r="AN1002" s="989"/>
      <c r="AO1002" s="989"/>
      <c r="AP1002" s="994"/>
      <c r="AQ1002" s="993" t="b">
        <f t="shared" si="73"/>
        <v>0</v>
      </c>
      <c r="AR1002" s="989"/>
      <c r="AS1002" s="989"/>
      <c r="AT1002" s="735"/>
      <c r="AU1002" s="992"/>
      <c r="AV1002" s="993" t="b">
        <f t="shared" si="74"/>
        <v>0</v>
      </c>
      <c r="AW1002" s="989"/>
      <c r="AX1002" s="989"/>
      <c r="AY1002" s="989"/>
      <c r="AZ1002" s="735"/>
      <c r="BA1002" s="735"/>
      <c r="BB1002" s="735"/>
      <c r="BC1002" s="735"/>
      <c r="BD1002" s="735"/>
      <c r="BE1002" s="735"/>
      <c r="BF1002" s="995"/>
      <c r="BG1002" s="996">
        <f ca="1" t="shared" si="75"/>
        <v>31550</v>
      </c>
      <c r="BH1002" s="735"/>
      <c r="BI1002" s="735"/>
      <c r="BJ1002" s="735"/>
      <c r="BK1002" s="864"/>
      <c r="BL1002" s="1"/>
      <c r="BM1002" s="1"/>
      <c r="BN1002" s="1"/>
      <c r="BO1002" s="1"/>
    </row>
    <row r="1003" customHeight="1" spans="1:67">
      <c r="A1003" s="734"/>
      <c r="B1003" s="735"/>
      <c r="C1003" s="983"/>
      <c r="D1003" s="864"/>
      <c r="E1003" s="735"/>
      <c r="F1003" s="737"/>
      <c r="G1003" s="736"/>
      <c r="H1003" s="736"/>
      <c r="I1003" s="986"/>
      <c r="J1003" s="736"/>
      <c r="K1003" s="734"/>
      <c r="L1003" s="986"/>
      <c r="M1003" s="736"/>
      <c r="N1003" s="987"/>
      <c r="O1003" s="771"/>
      <c r="P1003" s="984"/>
      <c r="Q1003" s="989"/>
      <c r="R1003" s="990"/>
      <c r="S1003" s="991"/>
      <c r="T1003" s="772"/>
      <c r="U1003" s="735"/>
      <c r="V1003" s="736"/>
      <c r="W1003" s="735"/>
      <c r="X1003" s="735"/>
      <c r="Y1003" s="735"/>
      <c r="Z1003" s="735"/>
      <c r="AA1003" s="735"/>
      <c r="AB1003" s="736"/>
      <c r="AC1003" s="735"/>
      <c r="AD1003" s="735"/>
      <c r="AE1003" s="735"/>
      <c r="AF1003" s="735"/>
      <c r="AG1003" s="735"/>
      <c r="AH1003" s="992"/>
      <c r="AI1003" s="993" t="b">
        <f t="shared" si="71"/>
        <v>0</v>
      </c>
      <c r="AJ1003" s="735"/>
      <c r="AK1003" s="992"/>
      <c r="AL1003" s="993" t="b">
        <f t="shared" si="72"/>
        <v>0</v>
      </c>
      <c r="AM1003" s="989"/>
      <c r="AN1003" s="989"/>
      <c r="AO1003" s="989"/>
      <c r="AP1003" s="994"/>
      <c r="AQ1003" s="993" t="b">
        <f t="shared" si="73"/>
        <v>0</v>
      </c>
      <c r="AR1003" s="989"/>
      <c r="AS1003" s="989"/>
      <c r="AT1003" s="735"/>
      <c r="AU1003" s="992"/>
      <c r="AV1003" s="993" t="b">
        <f t="shared" si="74"/>
        <v>0</v>
      </c>
      <c r="AW1003" s="989"/>
      <c r="AX1003" s="989"/>
      <c r="AY1003" s="989"/>
      <c r="AZ1003" s="735"/>
      <c r="BA1003" s="735"/>
      <c r="BB1003" s="735"/>
      <c r="BC1003" s="735"/>
      <c r="BD1003" s="735"/>
      <c r="BE1003" s="735"/>
      <c r="BF1003" s="995"/>
      <c r="BG1003" s="996">
        <f ca="1" t="shared" si="75"/>
        <v>31550</v>
      </c>
      <c r="BH1003" s="735"/>
      <c r="BI1003" s="735"/>
      <c r="BJ1003" s="735"/>
      <c r="BK1003" s="864"/>
      <c r="BL1003" s="1"/>
      <c r="BM1003" s="1"/>
      <c r="BN1003" s="1"/>
      <c r="BO1003" s="1"/>
    </row>
    <row r="1004" customHeight="1" spans="1:67">
      <c r="A1004" s="985"/>
      <c r="B1004" s="735"/>
      <c r="C1004" s="983"/>
      <c r="D1004" s="864"/>
      <c r="E1004" s="735"/>
      <c r="F1004" s="737"/>
      <c r="G1004" s="736"/>
      <c r="H1004" s="736"/>
      <c r="I1004" s="986"/>
      <c r="J1004" s="736"/>
      <c r="K1004" s="734"/>
      <c r="L1004" s="986"/>
      <c r="M1004" s="736"/>
      <c r="N1004" s="987"/>
      <c r="O1004" s="771"/>
      <c r="P1004" s="984"/>
      <c r="Q1004" s="989"/>
      <c r="R1004" s="990"/>
      <c r="S1004" s="991"/>
      <c r="T1004" s="772"/>
      <c r="U1004" s="735"/>
      <c r="V1004" s="736"/>
      <c r="W1004" s="735"/>
      <c r="X1004" s="735"/>
      <c r="Y1004" s="735"/>
      <c r="Z1004" s="735"/>
      <c r="AA1004" s="735"/>
      <c r="AB1004" s="736"/>
      <c r="AC1004" s="735"/>
      <c r="AD1004" s="735"/>
      <c r="AE1004" s="735"/>
      <c r="AF1004" s="735"/>
      <c r="AG1004" s="735"/>
      <c r="AH1004" s="992"/>
      <c r="AI1004" s="993" t="b">
        <f t="shared" si="71"/>
        <v>0</v>
      </c>
      <c r="AJ1004" s="735"/>
      <c r="AK1004" s="992"/>
      <c r="AL1004" s="993" t="b">
        <f t="shared" si="72"/>
        <v>0</v>
      </c>
      <c r="AM1004" s="989"/>
      <c r="AN1004" s="989"/>
      <c r="AO1004" s="989"/>
      <c r="AP1004" s="994"/>
      <c r="AQ1004" s="993" t="b">
        <f t="shared" si="73"/>
        <v>0</v>
      </c>
      <c r="AR1004" s="989"/>
      <c r="AS1004" s="989"/>
      <c r="AT1004" s="735"/>
      <c r="AU1004" s="992"/>
      <c r="AV1004" s="993" t="b">
        <f t="shared" si="74"/>
        <v>0</v>
      </c>
      <c r="AW1004" s="989"/>
      <c r="AX1004" s="989"/>
      <c r="AY1004" s="989"/>
      <c r="AZ1004" s="735"/>
      <c r="BA1004" s="735"/>
      <c r="BB1004" s="735"/>
      <c r="BC1004" s="735"/>
      <c r="BD1004" s="735"/>
      <c r="BE1004" s="735"/>
      <c r="BF1004" s="995"/>
      <c r="BG1004" s="996">
        <f ca="1" t="shared" si="75"/>
        <v>31550</v>
      </c>
      <c r="BH1004" s="735"/>
      <c r="BI1004" s="735"/>
      <c r="BJ1004" s="735"/>
      <c r="BK1004" s="864"/>
      <c r="BL1004" s="1"/>
      <c r="BM1004" s="1"/>
      <c r="BN1004" s="1"/>
      <c r="BO1004" s="1"/>
    </row>
    <row r="1005" customHeight="1" spans="1:67">
      <c r="A1005" s="985"/>
      <c r="B1005" s="735"/>
      <c r="C1005" s="983"/>
      <c r="D1005" s="864"/>
      <c r="E1005" s="735"/>
      <c r="F1005" s="737"/>
      <c r="G1005" s="736"/>
      <c r="H1005" s="736"/>
      <c r="I1005" s="986"/>
      <c r="J1005" s="736"/>
      <c r="K1005" s="734"/>
      <c r="L1005" s="986"/>
      <c r="M1005" s="736"/>
      <c r="N1005" s="987"/>
      <c r="O1005" s="771"/>
      <c r="P1005" s="984"/>
      <c r="Q1005" s="989"/>
      <c r="R1005" s="990"/>
      <c r="S1005" s="991"/>
      <c r="T1005" s="772"/>
      <c r="U1005" s="735"/>
      <c r="V1005" s="736"/>
      <c r="W1005" s="735"/>
      <c r="X1005" s="735"/>
      <c r="Y1005" s="735"/>
      <c r="Z1005" s="735"/>
      <c r="AA1005" s="735"/>
      <c r="AB1005" s="736"/>
      <c r="AC1005" s="735"/>
      <c r="AD1005" s="735"/>
      <c r="AE1005" s="735"/>
      <c r="AF1005" s="735"/>
      <c r="AG1005" s="735"/>
      <c r="AH1005" s="992"/>
      <c r="AI1005" s="993" t="b">
        <f t="shared" si="71"/>
        <v>0</v>
      </c>
      <c r="AJ1005" s="735"/>
      <c r="AK1005" s="992"/>
      <c r="AL1005" s="993" t="b">
        <f t="shared" si="72"/>
        <v>0</v>
      </c>
      <c r="AM1005" s="989"/>
      <c r="AN1005" s="989"/>
      <c r="AO1005" s="989"/>
      <c r="AP1005" s="994"/>
      <c r="AQ1005" s="993" t="b">
        <f t="shared" si="73"/>
        <v>0</v>
      </c>
      <c r="AR1005" s="989"/>
      <c r="AS1005" s="989"/>
      <c r="AT1005" s="735"/>
      <c r="AU1005" s="992"/>
      <c r="AV1005" s="993" t="b">
        <f t="shared" si="74"/>
        <v>0</v>
      </c>
      <c r="AW1005" s="989"/>
      <c r="AX1005" s="989"/>
      <c r="AY1005" s="989"/>
      <c r="AZ1005" s="735"/>
      <c r="BA1005" s="735"/>
      <c r="BB1005" s="735"/>
      <c r="BC1005" s="735"/>
      <c r="BD1005" s="735"/>
      <c r="BE1005" s="735"/>
      <c r="BF1005" s="995"/>
      <c r="BG1005" s="996">
        <f ca="1" t="shared" si="75"/>
        <v>31550</v>
      </c>
      <c r="BH1005" s="735"/>
      <c r="BI1005" s="735"/>
      <c r="BJ1005" s="735"/>
      <c r="BK1005" s="864"/>
      <c r="BL1005" s="1"/>
      <c r="BM1005" s="1"/>
      <c r="BN1005" s="1"/>
      <c r="BO1005" s="1"/>
    </row>
    <row r="1006" customHeight="1" spans="1:67">
      <c r="A1006" s="734"/>
      <c r="B1006" s="735"/>
      <c r="C1006" s="983"/>
      <c r="D1006" s="864"/>
      <c r="E1006" s="735"/>
      <c r="F1006" s="737"/>
      <c r="G1006" s="736"/>
      <c r="H1006" s="736"/>
      <c r="I1006" s="986"/>
      <c r="J1006" s="736"/>
      <c r="K1006" s="734"/>
      <c r="L1006" s="986"/>
      <c r="M1006" s="736"/>
      <c r="N1006" s="987"/>
      <c r="O1006" s="771"/>
      <c r="P1006" s="984"/>
      <c r="Q1006" s="989"/>
      <c r="R1006" s="990"/>
      <c r="S1006" s="991"/>
      <c r="T1006" s="772"/>
      <c r="U1006" s="735"/>
      <c r="V1006" s="736"/>
      <c r="W1006" s="735"/>
      <c r="X1006" s="735"/>
      <c r="Y1006" s="735"/>
      <c r="Z1006" s="735"/>
      <c r="AA1006" s="735"/>
      <c r="AB1006" s="736"/>
      <c r="AC1006" s="735"/>
      <c r="AD1006" s="735"/>
      <c r="AE1006" s="735"/>
      <c r="AF1006" s="735"/>
      <c r="AG1006" s="735"/>
      <c r="AH1006" s="992"/>
      <c r="AI1006" s="993" t="b">
        <f t="shared" si="71"/>
        <v>0</v>
      </c>
      <c r="AJ1006" s="735"/>
      <c r="AK1006" s="992"/>
      <c r="AL1006" s="993" t="b">
        <f t="shared" si="72"/>
        <v>0</v>
      </c>
      <c r="AM1006" s="989"/>
      <c r="AN1006" s="989"/>
      <c r="AO1006" s="989"/>
      <c r="AP1006" s="994"/>
      <c r="AQ1006" s="993" t="b">
        <f t="shared" si="73"/>
        <v>0</v>
      </c>
      <c r="AR1006" s="989"/>
      <c r="AS1006" s="989"/>
      <c r="AT1006" s="735"/>
      <c r="AU1006" s="992"/>
      <c r="AV1006" s="993" t="b">
        <f t="shared" si="74"/>
        <v>0</v>
      </c>
      <c r="AW1006" s="989"/>
      <c r="AX1006" s="989"/>
      <c r="AY1006" s="989"/>
      <c r="AZ1006" s="735"/>
      <c r="BA1006" s="735"/>
      <c r="BB1006" s="735"/>
      <c r="BC1006" s="735"/>
      <c r="BD1006" s="735"/>
      <c r="BE1006" s="735"/>
      <c r="BF1006" s="995"/>
      <c r="BG1006" s="996">
        <f ca="1" t="shared" si="75"/>
        <v>31550</v>
      </c>
      <c r="BH1006" s="735"/>
      <c r="BI1006" s="735"/>
      <c r="BJ1006" s="735"/>
      <c r="BK1006" s="864"/>
      <c r="BL1006" s="1"/>
      <c r="BM1006" s="1"/>
      <c r="BN1006" s="1"/>
      <c r="BO1006" s="1"/>
    </row>
    <row r="1007" customHeight="1" spans="1:67">
      <c r="A1007" s="985"/>
      <c r="B1007" s="735"/>
      <c r="C1007" s="983"/>
      <c r="D1007" s="864"/>
      <c r="E1007" s="735"/>
      <c r="F1007" s="737"/>
      <c r="G1007" s="736"/>
      <c r="H1007" s="736"/>
      <c r="I1007" s="986"/>
      <c r="J1007" s="736"/>
      <c r="K1007" s="734"/>
      <c r="L1007" s="986"/>
      <c r="M1007" s="736"/>
      <c r="N1007" s="987"/>
      <c r="O1007" s="771"/>
      <c r="P1007" s="984"/>
      <c r="Q1007" s="989"/>
      <c r="R1007" s="990"/>
      <c r="S1007" s="991"/>
      <c r="T1007" s="772"/>
      <c r="U1007" s="735"/>
      <c r="V1007" s="736"/>
      <c r="W1007" s="735"/>
      <c r="X1007" s="735"/>
      <c r="Y1007" s="735"/>
      <c r="Z1007" s="735"/>
      <c r="AA1007" s="735"/>
      <c r="AB1007" s="736"/>
      <c r="AC1007" s="735"/>
      <c r="AD1007" s="735"/>
      <c r="AE1007" s="735"/>
      <c r="AF1007" s="735"/>
      <c r="AG1007" s="735"/>
      <c r="AH1007" s="992"/>
      <c r="AI1007" s="993" t="b">
        <f t="shared" si="71"/>
        <v>0</v>
      </c>
      <c r="AJ1007" s="735"/>
      <c r="AK1007" s="992"/>
      <c r="AL1007" s="993" t="b">
        <f t="shared" si="72"/>
        <v>0</v>
      </c>
      <c r="AM1007" s="989"/>
      <c r="AN1007" s="989"/>
      <c r="AO1007" s="989"/>
      <c r="AP1007" s="994"/>
      <c r="AQ1007" s="993" t="b">
        <f t="shared" si="73"/>
        <v>0</v>
      </c>
      <c r="AR1007" s="989"/>
      <c r="AS1007" s="989"/>
      <c r="AT1007" s="735"/>
      <c r="AU1007" s="992"/>
      <c r="AV1007" s="993" t="b">
        <f t="shared" si="74"/>
        <v>0</v>
      </c>
      <c r="AW1007" s="989"/>
      <c r="AX1007" s="989"/>
      <c r="AY1007" s="989"/>
      <c r="AZ1007" s="735"/>
      <c r="BA1007" s="735"/>
      <c r="BB1007" s="735"/>
      <c r="BC1007" s="735"/>
      <c r="BD1007" s="735"/>
      <c r="BE1007" s="735"/>
      <c r="BF1007" s="995"/>
      <c r="BG1007" s="996">
        <f ca="1" t="shared" si="75"/>
        <v>31550</v>
      </c>
      <c r="BH1007" s="735"/>
      <c r="BI1007" s="735"/>
      <c r="BJ1007" s="735"/>
      <c r="BK1007" s="864"/>
      <c r="BL1007" s="1"/>
      <c r="BM1007" s="1"/>
      <c r="BN1007" s="1"/>
      <c r="BO1007" s="1"/>
    </row>
    <row r="1008" customHeight="1" spans="1:67">
      <c r="A1008" s="985"/>
      <c r="B1008" s="735"/>
      <c r="C1008" s="983"/>
      <c r="D1008" s="864"/>
      <c r="E1008" s="735"/>
      <c r="F1008" s="737"/>
      <c r="G1008" s="736"/>
      <c r="H1008" s="736"/>
      <c r="I1008" s="986"/>
      <c r="J1008" s="736"/>
      <c r="K1008" s="734"/>
      <c r="L1008" s="986"/>
      <c r="M1008" s="736"/>
      <c r="N1008" s="987"/>
      <c r="O1008" s="771"/>
      <c r="P1008" s="984"/>
      <c r="Q1008" s="989"/>
      <c r="R1008" s="990"/>
      <c r="S1008" s="991"/>
      <c r="T1008" s="772"/>
      <c r="U1008" s="735"/>
      <c r="V1008" s="736"/>
      <c r="W1008" s="735"/>
      <c r="X1008" s="735"/>
      <c r="Y1008" s="735"/>
      <c r="Z1008" s="735"/>
      <c r="AA1008" s="735"/>
      <c r="AB1008" s="736"/>
      <c r="AC1008" s="735"/>
      <c r="AD1008" s="735"/>
      <c r="AE1008" s="735"/>
      <c r="AF1008" s="735"/>
      <c r="AG1008" s="735"/>
      <c r="AH1008" s="992"/>
      <c r="AI1008" s="993" t="b">
        <f t="shared" si="71"/>
        <v>0</v>
      </c>
      <c r="AJ1008" s="735"/>
      <c r="AK1008" s="992"/>
      <c r="AL1008" s="993" t="b">
        <f t="shared" si="72"/>
        <v>0</v>
      </c>
      <c r="AM1008" s="989"/>
      <c r="AN1008" s="989"/>
      <c r="AO1008" s="989"/>
      <c r="AP1008" s="994"/>
      <c r="AQ1008" s="993" t="b">
        <f t="shared" si="73"/>
        <v>0</v>
      </c>
      <c r="AR1008" s="989"/>
      <c r="AS1008" s="989"/>
      <c r="AT1008" s="735"/>
      <c r="AU1008" s="992"/>
      <c r="AV1008" s="993" t="b">
        <f t="shared" si="74"/>
        <v>0</v>
      </c>
      <c r="AW1008" s="989"/>
      <c r="AX1008" s="989"/>
      <c r="AY1008" s="989"/>
      <c r="AZ1008" s="735"/>
      <c r="BA1008" s="735"/>
      <c r="BB1008" s="735"/>
      <c r="BC1008" s="735"/>
      <c r="BD1008" s="735"/>
      <c r="BE1008" s="735"/>
      <c r="BF1008" s="995"/>
      <c r="BG1008" s="996">
        <f ca="1" t="shared" si="75"/>
        <v>31550</v>
      </c>
      <c r="BH1008" s="735"/>
      <c r="BI1008" s="735"/>
      <c r="BJ1008" s="735"/>
      <c r="BK1008" s="864"/>
      <c r="BL1008" s="1"/>
      <c r="BM1008" s="1"/>
      <c r="BN1008" s="1"/>
      <c r="BO1008" s="1"/>
    </row>
    <row r="1009" customHeight="1" spans="1:67">
      <c r="A1009" s="734"/>
      <c r="B1009" s="735"/>
      <c r="C1009" s="983"/>
      <c r="D1009" s="864"/>
      <c r="E1009" s="735"/>
      <c r="F1009" s="737"/>
      <c r="G1009" s="736"/>
      <c r="H1009" s="736"/>
      <c r="I1009" s="986"/>
      <c r="J1009" s="736"/>
      <c r="K1009" s="734"/>
      <c r="L1009" s="986"/>
      <c r="M1009" s="736"/>
      <c r="N1009" s="987"/>
      <c r="O1009" s="771"/>
      <c r="P1009" s="984"/>
      <c r="Q1009" s="989"/>
      <c r="R1009" s="990"/>
      <c r="S1009" s="991"/>
      <c r="T1009" s="772"/>
      <c r="U1009" s="735"/>
      <c r="V1009" s="736"/>
      <c r="W1009" s="735"/>
      <c r="X1009" s="735"/>
      <c r="Y1009" s="735"/>
      <c r="Z1009" s="735"/>
      <c r="AA1009" s="735"/>
      <c r="AB1009" s="736"/>
      <c r="AC1009" s="735"/>
      <c r="AD1009" s="735"/>
      <c r="AE1009" s="735"/>
      <c r="AF1009" s="735"/>
      <c r="AG1009" s="735"/>
      <c r="AH1009" s="992"/>
      <c r="AI1009" s="993" t="b">
        <f t="shared" si="71"/>
        <v>0</v>
      </c>
      <c r="AJ1009" s="735"/>
      <c r="AK1009" s="992"/>
      <c r="AL1009" s="993" t="b">
        <f t="shared" si="72"/>
        <v>0</v>
      </c>
      <c r="AM1009" s="989"/>
      <c r="AN1009" s="989"/>
      <c r="AO1009" s="989"/>
      <c r="AP1009" s="994"/>
      <c r="AQ1009" s="993" t="b">
        <f t="shared" si="73"/>
        <v>0</v>
      </c>
      <c r="AR1009" s="989"/>
      <c r="AS1009" s="989"/>
      <c r="AT1009" s="735"/>
      <c r="AU1009" s="992"/>
      <c r="AV1009" s="993" t="b">
        <f t="shared" si="74"/>
        <v>0</v>
      </c>
      <c r="AW1009" s="989"/>
      <c r="AX1009" s="989"/>
      <c r="AY1009" s="989"/>
      <c r="AZ1009" s="735"/>
      <c r="BA1009" s="735"/>
      <c r="BB1009" s="735"/>
      <c r="BC1009" s="735"/>
      <c r="BD1009" s="735"/>
      <c r="BE1009" s="735"/>
      <c r="BF1009" s="995"/>
      <c r="BG1009" s="996">
        <f ca="1" t="shared" si="75"/>
        <v>31550</v>
      </c>
      <c r="BH1009" s="735"/>
      <c r="BI1009" s="735"/>
      <c r="BJ1009" s="735"/>
      <c r="BK1009" s="864"/>
      <c r="BL1009" s="1"/>
      <c r="BM1009" s="1"/>
      <c r="BN1009" s="1"/>
      <c r="BO1009" s="1"/>
    </row>
    <row r="1010" customHeight="1" spans="1:67">
      <c r="A1010" s="985"/>
      <c r="B1010" s="735"/>
      <c r="C1010" s="983"/>
      <c r="D1010" s="864"/>
      <c r="E1010" s="735"/>
      <c r="F1010" s="737"/>
      <c r="G1010" s="736"/>
      <c r="H1010" s="736"/>
      <c r="I1010" s="986"/>
      <c r="J1010" s="736"/>
      <c r="K1010" s="734"/>
      <c r="L1010" s="986"/>
      <c r="M1010" s="736"/>
      <c r="N1010" s="987"/>
      <c r="O1010" s="771"/>
      <c r="P1010" s="984"/>
      <c r="Q1010" s="989"/>
      <c r="R1010" s="990"/>
      <c r="S1010" s="991"/>
      <c r="T1010" s="772"/>
      <c r="U1010" s="735"/>
      <c r="V1010" s="736"/>
      <c r="W1010" s="735"/>
      <c r="X1010" s="735"/>
      <c r="Y1010" s="735"/>
      <c r="Z1010" s="735"/>
      <c r="AA1010" s="735"/>
      <c r="AB1010" s="736"/>
      <c r="AC1010" s="735"/>
      <c r="AD1010" s="735"/>
      <c r="AE1010" s="735"/>
      <c r="AF1010" s="735"/>
      <c r="AG1010" s="735"/>
      <c r="AH1010" s="992"/>
      <c r="AI1010" s="993" t="b">
        <f t="shared" si="71"/>
        <v>0</v>
      </c>
      <c r="AJ1010" s="735"/>
      <c r="AK1010" s="992"/>
      <c r="AL1010" s="993" t="b">
        <f t="shared" si="72"/>
        <v>0</v>
      </c>
      <c r="AM1010" s="989"/>
      <c r="AN1010" s="989"/>
      <c r="AO1010" s="989"/>
      <c r="AP1010" s="994"/>
      <c r="AQ1010" s="993" t="b">
        <f t="shared" si="73"/>
        <v>0</v>
      </c>
      <c r="AR1010" s="989"/>
      <c r="AS1010" s="989"/>
      <c r="AT1010" s="735"/>
      <c r="AU1010" s="992"/>
      <c r="AV1010" s="993" t="b">
        <f t="shared" si="74"/>
        <v>0</v>
      </c>
      <c r="AW1010" s="989"/>
      <c r="AX1010" s="989"/>
      <c r="AY1010" s="989"/>
      <c r="AZ1010" s="735"/>
      <c r="BA1010" s="735"/>
      <c r="BB1010" s="735"/>
      <c r="BC1010" s="735"/>
      <c r="BD1010" s="735"/>
      <c r="BE1010" s="735"/>
      <c r="BF1010" s="995"/>
      <c r="BG1010" s="996">
        <f ca="1" t="shared" si="75"/>
        <v>31550</v>
      </c>
      <c r="BH1010" s="735"/>
      <c r="BI1010" s="735"/>
      <c r="BJ1010" s="735"/>
      <c r="BK1010" s="864"/>
      <c r="BL1010" s="1"/>
      <c r="BM1010" s="1"/>
      <c r="BN1010" s="1"/>
      <c r="BO1010" s="1"/>
    </row>
    <row r="1011" ht="11.25" customHeight="1" spans="1:67">
      <c r="A1011" s="985"/>
      <c r="B1011" s="735"/>
      <c r="C1011" s="983"/>
      <c r="D1011" s="864"/>
      <c r="E1011" s="735"/>
      <c r="F1011" s="737"/>
      <c r="G1011" s="736"/>
      <c r="H1011" s="736"/>
      <c r="I1011" s="986"/>
      <c r="J1011" s="736"/>
      <c r="K1011" s="734"/>
      <c r="L1011" s="986"/>
      <c r="M1011" s="736"/>
      <c r="N1011" s="987"/>
      <c r="O1011" s="771"/>
      <c r="P1011" s="984"/>
      <c r="Q1011" s="989"/>
      <c r="R1011" s="990"/>
      <c r="S1011" s="991"/>
      <c r="T1011" s="772"/>
      <c r="U1011" s="735"/>
      <c r="V1011" s="736"/>
      <c r="W1011" s="735"/>
      <c r="X1011" s="735"/>
      <c r="Y1011" s="735"/>
      <c r="Z1011" s="735"/>
      <c r="AA1011" s="735"/>
      <c r="AB1011" s="736"/>
      <c r="AC1011" s="735"/>
      <c r="AD1011" s="735"/>
      <c r="AE1011" s="735"/>
      <c r="AF1011" s="735"/>
      <c r="AG1011" s="735"/>
      <c r="AH1011" s="992"/>
      <c r="AI1011" s="993" t="b">
        <f t="shared" si="71"/>
        <v>0</v>
      </c>
      <c r="AJ1011" s="735"/>
      <c r="AK1011" s="992"/>
      <c r="AL1011" s="993" t="b">
        <f t="shared" si="72"/>
        <v>0</v>
      </c>
      <c r="AM1011" s="989"/>
      <c r="AN1011" s="989"/>
      <c r="AO1011" s="989"/>
      <c r="AP1011" s="994"/>
      <c r="AQ1011" s="993" t="b">
        <f t="shared" si="73"/>
        <v>0</v>
      </c>
      <c r="AR1011" s="989"/>
      <c r="AS1011" s="989"/>
      <c r="AT1011" s="735"/>
      <c r="AU1011" s="992"/>
      <c r="AV1011" s="993" t="b">
        <f t="shared" si="74"/>
        <v>0</v>
      </c>
      <c r="AW1011" s="989"/>
      <c r="AX1011" s="989"/>
      <c r="AY1011" s="989"/>
      <c r="AZ1011" s="735"/>
      <c r="BA1011" s="735"/>
      <c r="BB1011" s="735"/>
      <c r="BC1011" s="735"/>
      <c r="BD1011" s="735"/>
      <c r="BE1011" s="735"/>
      <c r="BF1011" s="995"/>
      <c r="BG1011" s="996">
        <f ca="1" t="shared" si="75"/>
        <v>31550</v>
      </c>
      <c r="BH1011" s="735"/>
      <c r="BI1011" s="735"/>
      <c r="BJ1011" s="735"/>
      <c r="BK1011" s="864"/>
      <c r="BL1011" s="1"/>
      <c r="BM1011" s="1"/>
      <c r="BN1011" s="1"/>
      <c r="BO1011" s="1"/>
    </row>
    <row r="1012" ht="11.25" customHeight="1" spans="1:67">
      <c r="A1012" s="734"/>
      <c r="B1012" s="735"/>
      <c r="C1012" s="983"/>
      <c r="D1012" s="864"/>
      <c r="E1012" s="735"/>
      <c r="F1012" s="737"/>
      <c r="G1012" s="736"/>
      <c r="H1012" s="736"/>
      <c r="I1012" s="986"/>
      <c r="J1012" s="736"/>
      <c r="K1012" s="734"/>
      <c r="L1012" s="986"/>
      <c r="M1012" s="736"/>
      <c r="N1012" s="987"/>
      <c r="O1012" s="771"/>
      <c r="P1012" s="984"/>
      <c r="Q1012" s="989"/>
      <c r="R1012" s="990"/>
      <c r="S1012" s="991"/>
      <c r="T1012" s="772"/>
      <c r="U1012" s="735"/>
      <c r="V1012" s="736"/>
      <c r="W1012" s="735"/>
      <c r="X1012" s="735"/>
      <c r="Y1012" s="735"/>
      <c r="Z1012" s="735"/>
      <c r="AA1012" s="735"/>
      <c r="AB1012" s="736"/>
      <c r="AC1012" s="735"/>
      <c r="AD1012" s="735"/>
      <c r="AE1012" s="735"/>
      <c r="AF1012" s="735"/>
      <c r="AG1012" s="735"/>
      <c r="AH1012" s="992"/>
      <c r="AI1012" s="993" t="b">
        <f t="shared" si="71"/>
        <v>0</v>
      </c>
      <c r="AJ1012" s="735"/>
      <c r="AK1012" s="992"/>
      <c r="AL1012" s="993" t="b">
        <f t="shared" si="72"/>
        <v>0</v>
      </c>
      <c r="AM1012" s="989"/>
      <c r="AN1012" s="989"/>
      <c r="AO1012" s="989"/>
      <c r="AP1012" s="994"/>
      <c r="AQ1012" s="993" t="b">
        <f t="shared" si="73"/>
        <v>0</v>
      </c>
      <c r="AR1012" s="989"/>
      <c r="AS1012" s="989"/>
      <c r="AT1012" s="735"/>
      <c r="AU1012" s="992"/>
      <c r="AV1012" s="993" t="b">
        <f t="shared" si="74"/>
        <v>0</v>
      </c>
      <c r="AW1012" s="989"/>
      <c r="AX1012" s="989"/>
      <c r="AY1012" s="989"/>
      <c r="AZ1012" s="735"/>
      <c r="BA1012" s="735"/>
      <c r="BB1012" s="735"/>
      <c r="BC1012" s="735"/>
      <c r="BD1012" s="735"/>
      <c r="BE1012" s="735"/>
      <c r="BF1012" s="995"/>
      <c r="BG1012" s="996">
        <f ca="1" t="shared" si="75"/>
        <v>31550</v>
      </c>
      <c r="BH1012" s="735"/>
      <c r="BI1012" s="735"/>
      <c r="BJ1012" s="735"/>
      <c r="BK1012" s="864"/>
      <c r="BL1012" s="1"/>
      <c r="BM1012" s="1"/>
      <c r="BN1012" s="1"/>
      <c r="BO1012" s="1"/>
    </row>
    <row r="1013" ht="11.25" customHeight="1" spans="1:67">
      <c r="A1013" s="985"/>
      <c r="B1013" s="735"/>
      <c r="C1013" s="983"/>
      <c r="D1013" s="864"/>
      <c r="E1013" s="735"/>
      <c r="F1013" s="737"/>
      <c r="G1013" s="736"/>
      <c r="H1013" s="736"/>
      <c r="I1013" s="986"/>
      <c r="J1013" s="736"/>
      <c r="K1013" s="734"/>
      <c r="L1013" s="986"/>
      <c r="M1013" s="736"/>
      <c r="N1013" s="987"/>
      <c r="O1013" s="771"/>
      <c r="P1013" s="984"/>
      <c r="Q1013" s="989"/>
      <c r="R1013" s="990"/>
      <c r="S1013" s="991"/>
      <c r="T1013" s="772"/>
      <c r="U1013" s="735"/>
      <c r="V1013" s="736"/>
      <c r="W1013" s="735"/>
      <c r="X1013" s="735"/>
      <c r="Y1013" s="735"/>
      <c r="Z1013" s="735"/>
      <c r="AA1013" s="735"/>
      <c r="AB1013" s="736"/>
      <c r="AC1013" s="735"/>
      <c r="AD1013" s="735"/>
      <c r="AE1013" s="735"/>
      <c r="AF1013" s="735"/>
      <c r="AG1013" s="735"/>
      <c r="AH1013" s="992"/>
      <c r="AI1013" s="993" t="b">
        <f t="shared" si="71"/>
        <v>0</v>
      </c>
      <c r="AJ1013" s="735"/>
      <c r="AK1013" s="992"/>
      <c r="AL1013" s="993" t="b">
        <f t="shared" si="72"/>
        <v>0</v>
      </c>
      <c r="AM1013" s="989"/>
      <c r="AN1013" s="989"/>
      <c r="AO1013" s="989"/>
      <c r="AP1013" s="994"/>
      <c r="AQ1013" s="993" t="b">
        <f t="shared" si="73"/>
        <v>0</v>
      </c>
      <c r="AR1013" s="989"/>
      <c r="AS1013" s="989"/>
      <c r="AT1013" s="735"/>
      <c r="AU1013" s="992"/>
      <c r="AV1013" s="993" t="b">
        <f t="shared" si="74"/>
        <v>0</v>
      </c>
      <c r="AW1013" s="989"/>
      <c r="AX1013" s="989"/>
      <c r="AY1013" s="989"/>
      <c r="AZ1013" s="735"/>
      <c r="BA1013" s="735"/>
      <c r="BB1013" s="735"/>
      <c r="BC1013" s="735"/>
      <c r="BD1013" s="735"/>
      <c r="BE1013" s="735"/>
      <c r="BF1013" s="995"/>
      <c r="BG1013" s="996">
        <f ca="1" t="shared" si="75"/>
        <v>31550</v>
      </c>
      <c r="BH1013" s="735"/>
      <c r="BI1013" s="735"/>
      <c r="BJ1013" s="735"/>
      <c r="BK1013" s="864"/>
      <c r="BL1013" s="1"/>
      <c r="BM1013" s="1"/>
      <c r="BN1013" s="1"/>
      <c r="BO1013" s="1"/>
    </row>
    <row r="1014" ht="11.25" customHeight="1" spans="1:67">
      <c r="A1014" s="985"/>
      <c r="B1014" s="735"/>
      <c r="C1014" s="983"/>
      <c r="D1014" s="864"/>
      <c r="E1014" s="735"/>
      <c r="F1014" s="737"/>
      <c r="G1014" s="736"/>
      <c r="H1014" s="736"/>
      <c r="I1014" s="986"/>
      <c r="J1014" s="736"/>
      <c r="K1014" s="734"/>
      <c r="L1014" s="986"/>
      <c r="M1014" s="736"/>
      <c r="N1014" s="987"/>
      <c r="O1014" s="771"/>
      <c r="P1014" s="984"/>
      <c r="Q1014" s="989"/>
      <c r="R1014" s="990"/>
      <c r="S1014" s="991"/>
      <c r="T1014" s="772"/>
      <c r="U1014" s="735"/>
      <c r="V1014" s="736"/>
      <c r="W1014" s="735"/>
      <c r="X1014" s="735"/>
      <c r="Y1014" s="735"/>
      <c r="Z1014" s="735"/>
      <c r="AA1014" s="735"/>
      <c r="AB1014" s="736"/>
      <c r="AC1014" s="735"/>
      <c r="AD1014" s="735"/>
      <c r="AE1014" s="735"/>
      <c r="AF1014" s="735"/>
      <c r="AG1014" s="735"/>
      <c r="AH1014" s="992"/>
      <c r="AI1014" s="993" t="b">
        <f t="shared" si="71"/>
        <v>0</v>
      </c>
      <c r="AJ1014" s="735"/>
      <c r="AK1014" s="992"/>
      <c r="AL1014" s="993" t="b">
        <f t="shared" si="72"/>
        <v>0</v>
      </c>
      <c r="AM1014" s="989"/>
      <c r="AN1014" s="989"/>
      <c r="AO1014" s="989"/>
      <c r="AP1014" s="994"/>
      <c r="AQ1014" s="993" t="b">
        <f t="shared" si="73"/>
        <v>0</v>
      </c>
      <c r="AR1014" s="989"/>
      <c r="AS1014" s="989"/>
      <c r="AT1014" s="735"/>
      <c r="AU1014" s="992"/>
      <c r="AV1014" s="993" t="b">
        <f t="shared" si="74"/>
        <v>0</v>
      </c>
      <c r="AW1014" s="989"/>
      <c r="AX1014" s="989"/>
      <c r="AY1014" s="989"/>
      <c r="AZ1014" s="735"/>
      <c r="BA1014" s="735"/>
      <c r="BB1014" s="735"/>
      <c r="BC1014" s="735"/>
      <c r="BD1014" s="735"/>
      <c r="BE1014" s="735"/>
      <c r="BF1014" s="995"/>
      <c r="BG1014" s="996">
        <f ca="1" t="shared" si="75"/>
        <v>31550</v>
      </c>
      <c r="BH1014" s="735"/>
      <c r="BI1014" s="735"/>
      <c r="BJ1014" s="735"/>
      <c r="BK1014" s="864"/>
      <c r="BL1014" s="1"/>
      <c r="BM1014" s="1"/>
      <c r="BN1014" s="1"/>
      <c r="BO1014" s="1"/>
    </row>
    <row r="1015" ht="11.25" customHeight="1" spans="1:67">
      <c r="A1015" s="734"/>
      <c r="B1015" s="735"/>
      <c r="C1015" s="983"/>
      <c r="D1015" s="864"/>
      <c r="E1015" s="735"/>
      <c r="F1015" s="737"/>
      <c r="G1015" s="736"/>
      <c r="H1015" s="736"/>
      <c r="I1015" s="986"/>
      <c r="J1015" s="736"/>
      <c r="K1015" s="734"/>
      <c r="L1015" s="986"/>
      <c r="M1015" s="736"/>
      <c r="N1015" s="987"/>
      <c r="O1015" s="771"/>
      <c r="P1015" s="984"/>
      <c r="Q1015" s="989"/>
      <c r="R1015" s="990"/>
      <c r="S1015" s="991"/>
      <c r="T1015" s="772"/>
      <c r="U1015" s="735"/>
      <c r="V1015" s="736"/>
      <c r="W1015" s="735"/>
      <c r="X1015" s="735"/>
      <c r="Y1015" s="735"/>
      <c r="Z1015" s="735"/>
      <c r="AA1015" s="735"/>
      <c r="AB1015" s="736"/>
      <c r="AC1015" s="735"/>
      <c r="AD1015" s="735"/>
      <c r="AE1015" s="735"/>
      <c r="AF1015" s="735"/>
      <c r="AG1015" s="735"/>
      <c r="AH1015" s="992"/>
      <c r="AI1015" s="993" t="b">
        <f t="shared" si="71"/>
        <v>0</v>
      </c>
      <c r="AJ1015" s="735"/>
      <c r="AK1015" s="992"/>
      <c r="AL1015" s="993" t="b">
        <f t="shared" si="72"/>
        <v>0</v>
      </c>
      <c r="AM1015" s="989"/>
      <c r="AN1015" s="989"/>
      <c r="AO1015" s="989"/>
      <c r="AP1015" s="994"/>
      <c r="AQ1015" s="993" t="b">
        <f t="shared" si="73"/>
        <v>0</v>
      </c>
      <c r="AR1015" s="989"/>
      <c r="AS1015" s="989"/>
      <c r="AT1015" s="735"/>
      <c r="AU1015" s="992"/>
      <c r="AV1015" s="993" t="b">
        <f t="shared" si="74"/>
        <v>0</v>
      </c>
      <c r="AW1015" s="989"/>
      <c r="AX1015" s="989"/>
      <c r="AY1015" s="989"/>
      <c r="AZ1015" s="735"/>
      <c r="BA1015" s="735"/>
      <c r="BB1015" s="735"/>
      <c r="BC1015" s="735"/>
      <c r="BD1015" s="735"/>
      <c r="BE1015" s="735"/>
      <c r="BF1015" s="995"/>
      <c r="BG1015" s="996">
        <f ca="1" t="shared" si="75"/>
        <v>31550</v>
      </c>
      <c r="BH1015" s="735"/>
      <c r="BI1015" s="735"/>
      <c r="BJ1015" s="735"/>
      <c r="BK1015" s="864"/>
      <c r="BL1015" s="1"/>
      <c r="BM1015" s="1"/>
      <c r="BN1015" s="1"/>
      <c r="BO1015" s="1"/>
    </row>
    <row r="1016" ht="11.25" customHeight="1" spans="1:67">
      <c r="A1016" s="985"/>
      <c r="B1016" s="735"/>
      <c r="C1016" s="983"/>
      <c r="D1016" s="864"/>
      <c r="E1016" s="735"/>
      <c r="F1016" s="737"/>
      <c r="G1016" s="736"/>
      <c r="H1016" s="736"/>
      <c r="I1016" s="986"/>
      <c r="J1016" s="736"/>
      <c r="K1016" s="734"/>
      <c r="L1016" s="986"/>
      <c r="M1016" s="736"/>
      <c r="N1016" s="987"/>
      <c r="O1016" s="771"/>
      <c r="P1016" s="984"/>
      <c r="Q1016" s="989"/>
      <c r="R1016" s="990"/>
      <c r="S1016" s="991"/>
      <c r="T1016" s="772"/>
      <c r="U1016" s="735"/>
      <c r="V1016" s="736"/>
      <c r="W1016" s="735"/>
      <c r="X1016" s="735"/>
      <c r="Y1016" s="735"/>
      <c r="Z1016" s="735"/>
      <c r="AA1016" s="735"/>
      <c r="AB1016" s="736"/>
      <c r="AC1016" s="735"/>
      <c r="AD1016" s="735"/>
      <c r="AE1016" s="735"/>
      <c r="AF1016" s="735"/>
      <c r="AG1016" s="735"/>
      <c r="AH1016" s="992"/>
      <c r="AI1016" s="993" t="b">
        <f t="shared" si="71"/>
        <v>0</v>
      </c>
      <c r="AJ1016" s="735"/>
      <c r="AK1016" s="992"/>
      <c r="AL1016" s="993" t="b">
        <f t="shared" si="72"/>
        <v>0</v>
      </c>
      <c r="AM1016" s="989"/>
      <c r="AN1016" s="989"/>
      <c r="AO1016" s="989"/>
      <c r="AP1016" s="994"/>
      <c r="AQ1016" s="993" t="b">
        <f t="shared" si="73"/>
        <v>0</v>
      </c>
      <c r="AR1016" s="989"/>
      <c r="AS1016" s="989"/>
      <c r="AT1016" s="735"/>
      <c r="AU1016" s="992"/>
      <c r="AV1016" s="993" t="b">
        <f t="shared" si="74"/>
        <v>0</v>
      </c>
      <c r="AW1016" s="989"/>
      <c r="AX1016" s="989"/>
      <c r="AY1016" s="989"/>
      <c r="AZ1016" s="735"/>
      <c r="BA1016" s="735"/>
      <c r="BB1016" s="735"/>
      <c r="BC1016" s="735"/>
      <c r="BD1016" s="735"/>
      <c r="BE1016" s="735"/>
      <c r="BF1016" s="995"/>
      <c r="BG1016" s="996">
        <f ca="1" t="shared" si="75"/>
        <v>31550</v>
      </c>
      <c r="BH1016" s="735"/>
      <c r="BI1016" s="735"/>
      <c r="BJ1016" s="735"/>
      <c r="BK1016" s="864"/>
      <c r="BL1016" s="1"/>
      <c r="BM1016" s="1"/>
      <c r="BN1016" s="1"/>
      <c r="BO1016" s="1"/>
    </row>
    <row r="1017" ht="11.25" customHeight="1" spans="1:67">
      <c r="A1017" s="985"/>
      <c r="B1017" s="735"/>
      <c r="C1017" s="983"/>
      <c r="D1017" s="864"/>
      <c r="E1017" s="735"/>
      <c r="F1017" s="737"/>
      <c r="G1017" s="736"/>
      <c r="H1017" s="736"/>
      <c r="I1017" s="986"/>
      <c r="J1017" s="736"/>
      <c r="K1017" s="734"/>
      <c r="L1017" s="986"/>
      <c r="M1017" s="736"/>
      <c r="N1017" s="987"/>
      <c r="O1017" s="771"/>
      <c r="P1017" s="984"/>
      <c r="Q1017" s="989"/>
      <c r="R1017" s="990"/>
      <c r="S1017" s="991"/>
      <c r="T1017" s="772"/>
      <c r="U1017" s="735"/>
      <c r="V1017" s="736"/>
      <c r="W1017" s="735"/>
      <c r="X1017" s="735"/>
      <c r="Y1017" s="735"/>
      <c r="Z1017" s="735"/>
      <c r="AA1017" s="735"/>
      <c r="AB1017" s="736"/>
      <c r="AC1017" s="735"/>
      <c r="AD1017" s="735"/>
      <c r="AE1017" s="735"/>
      <c r="AF1017" s="735"/>
      <c r="AG1017" s="735"/>
      <c r="AH1017" s="992"/>
      <c r="AI1017" s="993" t="b">
        <f t="shared" si="71"/>
        <v>0</v>
      </c>
      <c r="AJ1017" s="735"/>
      <c r="AK1017" s="992"/>
      <c r="AL1017" s="993" t="b">
        <f t="shared" si="72"/>
        <v>0</v>
      </c>
      <c r="AM1017" s="989"/>
      <c r="AN1017" s="989"/>
      <c r="AO1017" s="989"/>
      <c r="AP1017" s="994"/>
      <c r="AQ1017" s="993" t="b">
        <f t="shared" si="73"/>
        <v>0</v>
      </c>
      <c r="AR1017" s="989"/>
      <c r="AS1017" s="989"/>
      <c r="AT1017" s="735"/>
      <c r="AU1017" s="992"/>
      <c r="AV1017" s="993" t="b">
        <f t="shared" si="74"/>
        <v>0</v>
      </c>
      <c r="AW1017" s="989"/>
      <c r="AX1017" s="989"/>
      <c r="AY1017" s="989"/>
      <c r="AZ1017" s="735"/>
      <c r="BA1017" s="735"/>
      <c r="BB1017" s="735"/>
      <c r="BC1017" s="735"/>
      <c r="BD1017" s="735"/>
      <c r="BE1017" s="735"/>
      <c r="BF1017" s="995"/>
      <c r="BG1017" s="996">
        <f ca="1" t="shared" si="75"/>
        <v>31550</v>
      </c>
      <c r="BH1017" s="735"/>
      <c r="BI1017" s="735"/>
      <c r="BJ1017" s="735"/>
      <c r="BK1017" s="864"/>
      <c r="BL1017" s="1"/>
      <c r="BM1017" s="1"/>
      <c r="BN1017" s="1"/>
      <c r="BO1017" s="1"/>
    </row>
    <row r="1018" ht="11.25" customHeight="1" spans="1:67">
      <c r="A1018" s="734"/>
      <c r="B1018" s="735"/>
      <c r="C1018" s="983"/>
      <c r="D1018" s="864"/>
      <c r="E1018" s="735"/>
      <c r="F1018" s="737"/>
      <c r="G1018" s="736"/>
      <c r="H1018" s="736"/>
      <c r="I1018" s="986"/>
      <c r="J1018" s="736"/>
      <c r="K1018" s="734"/>
      <c r="L1018" s="986"/>
      <c r="M1018" s="736"/>
      <c r="N1018" s="987"/>
      <c r="O1018" s="771"/>
      <c r="P1018" s="984"/>
      <c r="Q1018" s="989"/>
      <c r="R1018" s="990"/>
      <c r="S1018" s="991"/>
      <c r="T1018" s="772"/>
      <c r="U1018" s="735"/>
      <c r="V1018" s="736"/>
      <c r="W1018" s="735"/>
      <c r="X1018" s="735"/>
      <c r="Y1018" s="735"/>
      <c r="Z1018" s="735"/>
      <c r="AA1018" s="735"/>
      <c r="AB1018" s="736"/>
      <c r="AC1018" s="735"/>
      <c r="AD1018" s="735"/>
      <c r="AE1018" s="735"/>
      <c r="AF1018" s="735"/>
      <c r="AG1018" s="735"/>
      <c r="AH1018" s="992"/>
      <c r="AI1018" s="993" t="b">
        <f t="shared" si="71"/>
        <v>0</v>
      </c>
      <c r="AJ1018" s="735"/>
      <c r="AK1018" s="992"/>
      <c r="AL1018" s="993" t="b">
        <f t="shared" si="72"/>
        <v>0</v>
      </c>
      <c r="AM1018" s="989"/>
      <c r="AN1018" s="989"/>
      <c r="AO1018" s="989"/>
      <c r="AP1018" s="994"/>
      <c r="AQ1018" s="993" t="b">
        <f t="shared" si="73"/>
        <v>0</v>
      </c>
      <c r="AR1018" s="989"/>
      <c r="AS1018" s="989"/>
      <c r="AT1018" s="735"/>
      <c r="AU1018" s="992"/>
      <c r="AV1018" s="993" t="b">
        <f t="shared" si="74"/>
        <v>0</v>
      </c>
      <c r="AW1018" s="989"/>
      <c r="AX1018" s="989"/>
      <c r="AY1018" s="989"/>
      <c r="AZ1018" s="735"/>
      <c r="BA1018" s="735"/>
      <c r="BB1018" s="735"/>
      <c r="BC1018" s="735"/>
      <c r="BD1018" s="735"/>
      <c r="BE1018" s="735"/>
      <c r="BF1018" s="995"/>
      <c r="BG1018" s="996">
        <f ca="1" t="shared" si="75"/>
        <v>31550</v>
      </c>
      <c r="BH1018" s="735"/>
      <c r="BI1018" s="735"/>
      <c r="BJ1018" s="735"/>
      <c r="BK1018" s="864"/>
      <c r="BL1018" s="1"/>
      <c r="BM1018" s="1"/>
      <c r="BN1018" s="1"/>
      <c r="BO1018" s="1"/>
    </row>
    <row r="1019" ht="11.25" customHeight="1" spans="1:67">
      <c r="A1019" s="985"/>
      <c r="B1019" s="735"/>
      <c r="C1019" s="983"/>
      <c r="D1019" s="864"/>
      <c r="E1019" s="735"/>
      <c r="F1019" s="737"/>
      <c r="G1019" s="736"/>
      <c r="H1019" s="736"/>
      <c r="I1019" s="986"/>
      <c r="J1019" s="736"/>
      <c r="K1019" s="734"/>
      <c r="L1019" s="986"/>
      <c r="M1019" s="736"/>
      <c r="N1019" s="987"/>
      <c r="O1019" s="771"/>
      <c r="P1019" s="984"/>
      <c r="Q1019" s="989"/>
      <c r="R1019" s="990"/>
      <c r="S1019" s="991"/>
      <c r="T1019" s="772"/>
      <c r="U1019" s="735"/>
      <c r="V1019" s="736"/>
      <c r="W1019" s="735"/>
      <c r="X1019" s="735"/>
      <c r="Y1019" s="735"/>
      <c r="Z1019" s="735"/>
      <c r="AA1019" s="735"/>
      <c r="AB1019" s="736"/>
      <c r="AC1019" s="735"/>
      <c r="AD1019" s="735"/>
      <c r="AE1019" s="735"/>
      <c r="AF1019" s="735"/>
      <c r="AG1019" s="735"/>
      <c r="AH1019" s="992"/>
      <c r="AI1019" s="993" t="b">
        <f t="shared" si="71"/>
        <v>0</v>
      </c>
      <c r="AJ1019" s="735"/>
      <c r="AK1019" s="992"/>
      <c r="AL1019" s="993" t="b">
        <f t="shared" si="72"/>
        <v>0</v>
      </c>
      <c r="AM1019" s="989"/>
      <c r="AN1019" s="989"/>
      <c r="AO1019" s="989"/>
      <c r="AP1019" s="994"/>
      <c r="AQ1019" s="993" t="b">
        <f t="shared" si="73"/>
        <v>0</v>
      </c>
      <c r="AR1019" s="989"/>
      <c r="AS1019" s="989"/>
      <c r="AT1019" s="735"/>
      <c r="AU1019" s="992"/>
      <c r="AV1019" s="993" t="b">
        <f t="shared" si="74"/>
        <v>0</v>
      </c>
      <c r="AW1019" s="989"/>
      <c r="AX1019" s="989"/>
      <c r="AY1019" s="989"/>
      <c r="AZ1019" s="735"/>
      <c r="BA1019" s="735"/>
      <c r="BB1019" s="735"/>
      <c r="BC1019" s="735"/>
      <c r="BD1019" s="735"/>
      <c r="BE1019" s="735"/>
      <c r="BF1019" s="995"/>
      <c r="BG1019" s="996">
        <f ca="1" t="shared" si="75"/>
        <v>31550</v>
      </c>
      <c r="BH1019" s="735"/>
      <c r="BI1019" s="735"/>
      <c r="BJ1019" s="735"/>
      <c r="BK1019" s="864"/>
      <c r="BL1019" s="1"/>
      <c r="BM1019" s="1"/>
      <c r="BN1019" s="1"/>
      <c r="BO1019" s="1"/>
    </row>
    <row r="1020" ht="11.25" customHeight="1" spans="1:67">
      <c r="A1020" s="985"/>
      <c r="B1020" s="735"/>
      <c r="C1020" s="983"/>
      <c r="D1020" s="864"/>
      <c r="E1020" s="735"/>
      <c r="F1020" s="737"/>
      <c r="G1020" s="736"/>
      <c r="H1020" s="736"/>
      <c r="I1020" s="986"/>
      <c r="J1020" s="736"/>
      <c r="K1020" s="734"/>
      <c r="L1020" s="986"/>
      <c r="M1020" s="736"/>
      <c r="N1020" s="987"/>
      <c r="O1020" s="771"/>
      <c r="P1020" s="984"/>
      <c r="Q1020" s="989"/>
      <c r="R1020" s="990"/>
      <c r="S1020" s="991"/>
      <c r="T1020" s="772"/>
      <c r="U1020" s="735"/>
      <c r="V1020" s="736"/>
      <c r="W1020" s="735"/>
      <c r="X1020" s="735"/>
      <c r="Y1020" s="735"/>
      <c r="Z1020" s="735"/>
      <c r="AA1020" s="735"/>
      <c r="AB1020" s="736"/>
      <c r="AC1020" s="735"/>
      <c r="AD1020" s="735"/>
      <c r="AE1020" s="735"/>
      <c r="AF1020" s="735"/>
      <c r="AG1020" s="735"/>
      <c r="AH1020" s="992"/>
      <c r="AI1020" s="993" t="b">
        <f t="shared" si="71"/>
        <v>0</v>
      </c>
      <c r="AJ1020" s="735"/>
      <c r="AK1020" s="992"/>
      <c r="AL1020" s="993" t="b">
        <f t="shared" si="72"/>
        <v>0</v>
      </c>
      <c r="AM1020" s="989"/>
      <c r="AN1020" s="989"/>
      <c r="AO1020" s="989"/>
      <c r="AP1020" s="994"/>
      <c r="AQ1020" s="993" t="b">
        <f t="shared" si="73"/>
        <v>0</v>
      </c>
      <c r="AR1020" s="989"/>
      <c r="AS1020" s="989"/>
      <c r="AT1020" s="735"/>
      <c r="AU1020" s="992"/>
      <c r="AV1020" s="993" t="b">
        <f t="shared" si="74"/>
        <v>0</v>
      </c>
      <c r="AW1020" s="989"/>
      <c r="AX1020" s="989"/>
      <c r="AY1020" s="989"/>
      <c r="AZ1020" s="735"/>
      <c r="BA1020" s="735"/>
      <c r="BB1020" s="735"/>
      <c r="BC1020" s="735"/>
      <c r="BD1020" s="735"/>
      <c r="BE1020" s="735"/>
      <c r="BF1020" s="995"/>
      <c r="BG1020" s="996">
        <f ca="1" t="shared" si="75"/>
        <v>31550</v>
      </c>
      <c r="BH1020" s="735"/>
      <c r="BI1020" s="735"/>
      <c r="BJ1020" s="735"/>
      <c r="BK1020" s="864"/>
      <c r="BL1020" s="1"/>
      <c r="BM1020" s="1"/>
      <c r="BN1020" s="1"/>
      <c r="BO1020" s="1"/>
    </row>
    <row r="1021" ht="11.25" customHeight="1" spans="1:67">
      <c r="A1021" s="734"/>
      <c r="B1021" s="735"/>
      <c r="C1021" s="983"/>
      <c r="D1021" s="864"/>
      <c r="E1021" s="735"/>
      <c r="F1021" s="737"/>
      <c r="G1021" s="736"/>
      <c r="H1021" s="736"/>
      <c r="I1021" s="986"/>
      <c r="J1021" s="736"/>
      <c r="K1021" s="734"/>
      <c r="L1021" s="986"/>
      <c r="M1021" s="736"/>
      <c r="N1021" s="987"/>
      <c r="O1021" s="771"/>
      <c r="P1021" s="984"/>
      <c r="Q1021" s="989"/>
      <c r="R1021" s="990"/>
      <c r="S1021" s="991"/>
      <c r="T1021" s="772"/>
      <c r="U1021" s="735"/>
      <c r="V1021" s="736"/>
      <c r="W1021" s="735"/>
      <c r="X1021" s="735"/>
      <c r="Y1021" s="735"/>
      <c r="Z1021" s="735"/>
      <c r="AA1021" s="735"/>
      <c r="AB1021" s="736"/>
      <c r="AC1021" s="735"/>
      <c r="AD1021" s="735"/>
      <c r="AE1021" s="735"/>
      <c r="AF1021" s="735"/>
      <c r="AG1021" s="735"/>
      <c r="AH1021" s="992"/>
      <c r="AI1021" s="993" t="b">
        <f t="shared" si="71"/>
        <v>0</v>
      </c>
      <c r="AJ1021" s="735"/>
      <c r="AK1021" s="992"/>
      <c r="AL1021" s="993" t="b">
        <f t="shared" si="72"/>
        <v>0</v>
      </c>
      <c r="AM1021" s="989"/>
      <c r="AN1021" s="989"/>
      <c r="AO1021" s="989"/>
      <c r="AP1021" s="994"/>
      <c r="AQ1021" s="993" t="b">
        <f t="shared" si="73"/>
        <v>0</v>
      </c>
      <c r="AR1021" s="989"/>
      <c r="AS1021" s="989"/>
      <c r="AT1021" s="735"/>
      <c r="AU1021" s="992"/>
      <c r="AV1021" s="993" t="b">
        <f t="shared" si="74"/>
        <v>0</v>
      </c>
      <c r="AW1021" s="989"/>
      <c r="AX1021" s="989"/>
      <c r="AY1021" s="989"/>
      <c r="AZ1021" s="735"/>
      <c r="BA1021" s="735"/>
      <c r="BB1021" s="735"/>
      <c r="BC1021" s="735"/>
      <c r="BD1021" s="735"/>
      <c r="BE1021" s="735"/>
      <c r="BF1021" s="995"/>
      <c r="BG1021" s="996">
        <f ca="1" t="shared" si="75"/>
        <v>31550</v>
      </c>
      <c r="BH1021" s="735"/>
      <c r="BI1021" s="735"/>
      <c r="BJ1021" s="735"/>
      <c r="BK1021" s="864"/>
      <c r="BL1021" s="1"/>
      <c r="BM1021" s="1"/>
      <c r="BN1021" s="1"/>
      <c r="BO1021" s="1"/>
    </row>
    <row r="1022" ht="11.25" customHeight="1" spans="1:67">
      <c r="A1022" s="985"/>
      <c r="B1022" s="735"/>
      <c r="C1022" s="983"/>
      <c r="D1022" s="864"/>
      <c r="E1022" s="735"/>
      <c r="F1022" s="737"/>
      <c r="G1022" s="736"/>
      <c r="H1022" s="736"/>
      <c r="I1022" s="986"/>
      <c r="J1022" s="736"/>
      <c r="K1022" s="734"/>
      <c r="L1022" s="986"/>
      <c r="M1022" s="736"/>
      <c r="N1022" s="987"/>
      <c r="O1022" s="771"/>
      <c r="P1022" s="984"/>
      <c r="Q1022" s="989"/>
      <c r="R1022" s="990"/>
      <c r="S1022" s="991"/>
      <c r="T1022" s="772"/>
      <c r="U1022" s="735"/>
      <c r="V1022" s="736"/>
      <c r="W1022" s="735"/>
      <c r="X1022" s="735"/>
      <c r="Y1022" s="735"/>
      <c r="Z1022" s="735"/>
      <c r="AA1022" s="735"/>
      <c r="AB1022" s="736"/>
      <c r="AC1022" s="735"/>
      <c r="AD1022" s="735"/>
      <c r="AE1022" s="735"/>
      <c r="AF1022" s="735"/>
      <c r="AG1022" s="735"/>
      <c r="AH1022" s="992"/>
      <c r="AI1022" s="993" t="b">
        <f t="shared" si="71"/>
        <v>0</v>
      </c>
      <c r="AJ1022" s="735"/>
      <c r="AK1022" s="992"/>
      <c r="AL1022" s="993" t="b">
        <f t="shared" si="72"/>
        <v>0</v>
      </c>
      <c r="AM1022" s="989"/>
      <c r="AN1022" s="989"/>
      <c r="AO1022" s="989"/>
      <c r="AP1022" s="994"/>
      <c r="AQ1022" s="993" t="b">
        <f t="shared" si="73"/>
        <v>0</v>
      </c>
      <c r="AR1022" s="989"/>
      <c r="AS1022" s="989"/>
      <c r="AT1022" s="735"/>
      <c r="AU1022" s="992"/>
      <c r="AV1022" s="993" t="b">
        <f t="shared" si="74"/>
        <v>0</v>
      </c>
      <c r="AW1022" s="989"/>
      <c r="AX1022" s="989"/>
      <c r="AY1022" s="989"/>
      <c r="AZ1022" s="735"/>
      <c r="BA1022" s="735"/>
      <c r="BB1022" s="735"/>
      <c r="BC1022" s="735"/>
      <c r="BD1022" s="735"/>
      <c r="BE1022" s="735"/>
      <c r="BF1022" s="995"/>
      <c r="BG1022" s="996">
        <f ca="1" t="shared" si="75"/>
        <v>31550</v>
      </c>
      <c r="BH1022" s="735"/>
      <c r="BI1022" s="735"/>
      <c r="BJ1022" s="735"/>
      <c r="BK1022" s="864"/>
      <c r="BL1022" s="1"/>
      <c r="BM1022" s="1"/>
      <c r="BN1022" s="1"/>
      <c r="BO1022" s="1"/>
    </row>
    <row r="1023" ht="11.25" customHeight="1" spans="1:67">
      <c r="A1023" s="985"/>
      <c r="B1023" s="735"/>
      <c r="C1023" s="983"/>
      <c r="D1023" s="864"/>
      <c r="E1023" s="735"/>
      <c r="F1023" s="737"/>
      <c r="G1023" s="736"/>
      <c r="H1023" s="736"/>
      <c r="I1023" s="986"/>
      <c r="J1023" s="736"/>
      <c r="K1023" s="734"/>
      <c r="L1023" s="986"/>
      <c r="M1023" s="736"/>
      <c r="N1023" s="987"/>
      <c r="O1023" s="771"/>
      <c r="P1023" s="984"/>
      <c r="Q1023" s="989"/>
      <c r="R1023" s="990"/>
      <c r="S1023" s="991"/>
      <c r="T1023" s="772"/>
      <c r="U1023" s="735"/>
      <c r="V1023" s="736"/>
      <c r="W1023" s="735"/>
      <c r="X1023" s="735"/>
      <c r="Y1023" s="735"/>
      <c r="Z1023" s="735"/>
      <c r="AA1023" s="735"/>
      <c r="AB1023" s="736"/>
      <c r="AC1023" s="735"/>
      <c r="AD1023" s="735"/>
      <c r="AE1023" s="735"/>
      <c r="AF1023" s="735"/>
      <c r="AG1023" s="735"/>
      <c r="AH1023" s="992"/>
      <c r="AI1023" s="993" t="b">
        <f t="shared" si="71"/>
        <v>0</v>
      </c>
      <c r="AJ1023" s="735"/>
      <c r="AK1023" s="992"/>
      <c r="AL1023" s="993" t="b">
        <f t="shared" si="72"/>
        <v>0</v>
      </c>
      <c r="AM1023" s="989"/>
      <c r="AN1023" s="989"/>
      <c r="AO1023" s="989"/>
      <c r="AP1023" s="994"/>
      <c r="AQ1023" s="993" t="b">
        <f t="shared" si="73"/>
        <v>0</v>
      </c>
      <c r="AR1023" s="989"/>
      <c r="AS1023" s="989"/>
      <c r="AT1023" s="735"/>
      <c r="AU1023" s="992"/>
      <c r="AV1023" s="993" t="b">
        <f t="shared" si="74"/>
        <v>0</v>
      </c>
      <c r="AW1023" s="989"/>
      <c r="AX1023" s="989"/>
      <c r="AY1023" s="989"/>
      <c r="AZ1023" s="735"/>
      <c r="BA1023" s="735"/>
      <c r="BB1023" s="735"/>
      <c r="BC1023" s="735"/>
      <c r="BD1023" s="735"/>
      <c r="BE1023" s="735"/>
      <c r="BF1023" s="995"/>
      <c r="BG1023" s="996">
        <f ca="1" t="shared" si="75"/>
        <v>31550</v>
      </c>
      <c r="BH1023" s="735"/>
      <c r="BI1023" s="735"/>
      <c r="BJ1023" s="735"/>
      <c r="BK1023" s="864"/>
      <c r="BL1023" s="1"/>
      <c r="BM1023" s="1"/>
      <c r="BN1023" s="1"/>
      <c r="BO1023" s="1"/>
    </row>
    <row r="1024" ht="11.25" customHeight="1" spans="1:67">
      <c r="A1024" s="734"/>
      <c r="B1024" s="735"/>
      <c r="C1024" s="983"/>
      <c r="D1024" s="864"/>
      <c r="E1024" s="735"/>
      <c r="F1024" s="737"/>
      <c r="G1024" s="736"/>
      <c r="H1024" s="736"/>
      <c r="I1024" s="986"/>
      <c r="J1024" s="736"/>
      <c r="K1024" s="734"/>
      <c r="L1024" s="986"/>
      <c r="M1024" s="736"/>
      <c r="N1024" s="987"/>
      <c r="O1024" s="771"/>
      <c r="P1024" s="984"/>
      <c r="Q1024" s="989"/>
      <c r="R1024" s="990"/>
      <c r="S1024" s="991"/>
      <c r="T1024" s="772"/>
      <c r="U1024" s="735"/>
      <c r="V1024" s="736"/>
      <c r="W1024" s="735"/>
      <c r="X1024" s="735"/>
      <c r="Y1024" s="735"/>
      <c r="Z1024" s="735"/>
      <c r="AA1024" s="735"/>
      <c r="AB1024" s="736"/>
      <c r="AC1024" s="735"/>
      <c r="AD1024" s="735"/>
      <c r="AE1024" s="735"/>
      <c r="AF1024" s="735"/>
      <c r="AG1024" s="735"/>
      <c r="AH1024" s="992"/>
      <c r="AI1024" s="993" t="b">
        <f t="shared" si="71"/>
        <v>0</v>
      </c>
      <c r="AJ1024" s="735"/>
      <c r="AK1024" s="992"/>
      <c r="AL1024" s="993" t="b">
        <f t="shared" si="72"/>
        <v>0</v>
      </c>
      <c r="AM1024" s="989"/>
      <c r="AN1024" s="989"/>
      <c r="AO1024" s="989"/>
      <c r="AP1024" s="994"/>
      <c r="AQ1024" s="993" t="b">
        <f t="shared" si="73"/>
        <v>0</v>
      </c>
      <c r="AR1024" s="989"/>
      <c r="AS1024" s="989"/>
      <c r="AT1024" s="735"/>
      <c r="AU1024" s="992"/>
      <c r="AV1024" s="993" t="b">
        <f t="shared" si="74"/>
        <v>0</v>
      </c>
      <c r="AW1024" s="989"/>
      <c r="AX1024" s="989"/>
      <c r="AY1024" s="989"/>
      <c r="AZ1024" s="735"/>
      <c r="BA1024" s="735"/>
      <c r="BB1024" s="735"/>
      <c r="BC1024" s="735"/>
      <c r="BD1024" s="735"/>
      <c r="BE1024" s="735"/>
      <c r="BF1024" s="995"/>
      <c r="BG1024" s="996">
        <f ca="1" t="shared" si="75"/>
        <v>31550</v>
      </c>
      <c r="BH1024" s="735"/>
      <c r="BI1024" s="735"/>
      <c r="BJ1024" s="735"/>
      <c r="BK1024" s="864"/>
      <c r="BL1024" s="1"/>
      <c r="BM1024" s="1"/>
      <c r="BN1024" s="1"/>
      <c r="BO1024" s="1"/>
    </row>
    <row r="1025" ht="11.25" customHeight="1" spans="1:67">
      <c r="A1025" s="985"/>
      <c r="B1025" s="735"/>
      <c r="C1025" s="983"/>
      <c r="D1025" s="864"/>
      <c r="E1025" s="735"/>
      <c r="F1025" s="737"/>
      <c r="G1025" s="736"/>
      <c r="H1025" s="736"/>
      <c r="I1025" s="986"/>
      <c r="J1025" s="736"/>
      <c r="K1025" s="734"/>
      <c r="L1025" s="986"/>
      <c r="M1025" s="736"/>
      <c r="N1025" s="987"/>
      <c r="O1025" s="771"/>
      <c r="P1025" s="984"/>
      <c r="Q1025" s="989"/>
      <c r="R1025" s="990"/>
      <c r="S1025" s="991"/>
      <c r="T1025" s="772"/>
      <c r="U1025" s="735"/>
      <c r="V1025" s="736"/>
      <c r="W1025" s="735"/>
      <c r="X1025" s="735"/>
      <c r="Y1025" s="735"/>
      <c r="Z1025" s="735"/>
      <c r="AA1025" s="735"/>
      <c r="AB1025" s="736"/>
      <c r="AC1025" s="735"/>
      <c r="AD1025" s="735"/>
      <c r="AE1025" s="735"/>
      <c r="AF1025" s="735"/>
      <c r="AG1025" s="735"/>
      <c r="AH1025" s="992"/>
      <c r="AI1025" s="993" t="b">
        <f t="shared" si="71"/>
        <v>0</v>
      </c>
      <c r="AJ1025" s="735"/>
      <c r="AK1025" s="992"/>
      <c r="AL1025" s="993" t="b">
        <f t="shared" si="72"/>
        <v>0</v>
      </c>
      <c r="AM1025" s="989"/>
      <c r="AN1025" s="989"/>
      <c r="AO1025" s="989"/>
      <c r="AP1025" s="994"/>
      <c r="AQ1025" s="993" t="b">
        <f t="shared" si="73"/>
        <v>0</v>
      </c>
      <c r="AR1025" s="989"/>
      <c r="AS1025" s="989"/>
      <c r="AT1025" s="735"/>
      <c r="AU1025" s="992"/>
      <c r="AV1025" s="993" t="b">
        <f t="shared" si="74"/>
        <v>0</v>
      </c>
      <c r="AW1025" s="989"/>
      <c r="AX1025" s="989"/>
      <c r="AY1025" s="989"/>
      <c r="AZ1025" s="735"/>
      <c r="BA1025" s="735"/>
      <c r="BB1025" s="735"/>
      <c r="BC1025" s="735"/>
      <c r="BD1025" s="735"/>
      <c r="BE1025" s="735"/>
      <c r="BF1025" s="995"/>
      <c r="BG1025" s="996">
        <f ca="1" t="shared" si="75"/>
        <v>31550</v>
      </c>
      <c r="BH1025" s="735"/>
      <c r="BI1025" s="735"/>
      <c r="BJ1025" s="735"/>
      <c r="BK1025" s="864"/>
      <c r="BL1025" s="1"/>
      <c r="BM1025" s="1"/>
      <c r="BN1025" s="1"/>
      <c r="BO1025" s="1"/>
    </row>
    <row r="1026" ht="11.25" customHeight="1" spans="1:67">
      <c r="A1026" s="985"/>
      <c r="B1026" s="735"/>
      <c r="C1026" s="983"/>
      <c r="D1026" s="864"/>
      <c r="E1026" s="735"/>
      <c r="F1026" s="737"/>
      <c r="G1026" s="736"/>
      <c r="H1026" s="736"/>
      <c r="I1026" s="986"/>
      <c r="J1026" s="736"/>
      <c r="K1026" s="734"/>
      <c r="L1026" s="986"/>
      <c r="M1026" s="736"/>
      <c r="N1026" s="987"/>
      <c r="O1026" s="771"/>
      <c r="P1026" s="984"/>
      <c r="Q1026" s="989"/>
      <c r="R1026" s="990"/>
      <c r="S1026" s="991"/>
      <c r="T1026" s="772"/>
      <c r="U1026" s="735"/>
      <c r="V1026" s="736"/>
      <c r="W1026" s="735"/>
      <c r="X1026" s="735"/>
      <c r="Y1026" s="735"/>
      <c r="Z1026" s="735"/>
      <c r="AA1026" s="735"/>
      <c r="AB1026" s="736"/>
      <c r="AC1026" s="735"/>
      <c r="AD1026" s="735"/>
      <c r="AE1026" s="735"/>
      <c r="AF1026" s="735"/>
      <c r="AG1026" s="735"/>
      <c r="AH1026" s="992"/>
      <c r="AI1026" s="993" t="b">
        <f t="shared" si="71"/>
        <v>0</v>
      </c>
      <c r="AJ1026" s="735"/>
      <c r="AK1026" s="992"/>
      <c r="AL1026" s="993" t="b">
        <f t="shared" si="72"/>
        <v>0</v>
      </c>
      <c r="AM1026" s="989"/>
      <c r="AN1026" s="989"/>
      <c r="AO1026" s="989"/>
      <c r="AP1026" s="994"/>
      <c r="AQ1026" s="993" t="b">
        <f t="shared" si="73"/>
        <v>0</v>
      </c>
      <c r="AR1026" s="989"/>
      <c r="AS1026" s="989"/>
      <c r="AT1026" s="735"/>
      <c r="AU1026" s="992"/>
      <c r="AV1026" s="993" t="b">
        <f t="shared" si="74"/>
        <v>0</v>
      </c>
      <c r="AW1026" s="989"/>
      <c r="AX1026" s="989"/>
      <c r="AY1026" s="989"/>
      <c r="AZ1026" s="735"/>
      <c r="BA1026" s="735"/>
      <c r="BB1026" s="735"/>
      <c r="BC1026" s="735"/>
      <c r="BD1026" s="735"/>
      <c r="BE1026" s="735"/>
      <c r="BF1026" s="995"/>
      <c r="BG1026" s="996">
        <f ca="1" t="shared" si="75"/>
        <v>31550</v>
      </c>
      <c r="BH1026" s="735"/>
      <c r="BI1026" s="735"/>
      <c r="BJ1026" s="735"/>
      <c r="BK1026" s="864"/>
      <c r="BL1026" s="1"/>
      <c r="BM1026" s="1"/>
      <c r="BN1026" s="1"/>
      <c r="BO1026" s="1"/>
    </row>
    <row r="1027" ht="11.25" customHeight="1" spans="1:67">
      <c r="A1027" s="734"/>
      <c r="B1027" s="735"/>
      <c r="C1027" s="983"/>
      <c r="D1027" s="864"/>
      <c r="E1027" s="735"/>
      <c r="F1027" s="737"/>
      <c r="G1027" s="736"/>
      <c r="H1027" s="736"/>
      <c r="I1027" s="986"/>
      <c r="J1027" s="736"/>
      <c r="K1027" s="734"/>
      <c r="L1027" s="986"/>
      <c r="M1027" s="736"/>
      <c r="N1027" s="987"/>
      <c r="O1027" s="771"/>
      <c r="P1027" s="984"/>
      <c r="Q1027" s="989"/>
      <c r="R1027" s="990"/>
      <c r="S1027" s="991"/>
      <c r="T1027" s="772"/>
      <c r="U1027" s="735"/>
      <c r="V1027" s="736"/>
      <c r="W1027" s="735"/>
      <c r="X1027" s="735"/>
      <c r="Y1027" s="735"/>
      <c r="Z1027" s="735"/>
      <c r="AA1027" s="735"/>
      <c r="AB1027" s="736"/>
      <c r="AC1027" s="735"/>
      <c r="AD1027" s="735"/>
      <c r="AE1027" s="735"/>
      <c r="AF1027" s="735"/>
      <c r="AG1027" s="735"/>
      <c r="AH1027" s="992"/>
      <c r="AI1027" s="993" t="b">
        <f t="shared" si="71"/>
        <v>0</v>
      </c>
      <c r="AJ1027" s="735"/>
      <c r="AK1027" s="992"/>
      <c r="AL1027" s="993" t="b">
        <f t="shared" si="72"/>
        <v>0</v>
      </c>
      <c r="AM1027" s="989"/>
      <c r="AN1027" s="989"/>
      <c r="AO1027" s="989"/>
      <c r="AP1027" s="994"/>
      <c r="AQ1027" s="993" t="b">
        <f t="shared" si="73"/>
        <v>0</v>
      </c>
      <c r="AR1027" s="989"/>
      <c r="AS1027" s="989"/>
      <c r="AT1027" s="735"/>
      <c r="AU1027" s="992"/>
      <c r="AV1027" s="993" t="b">
        <f t="shared" si="74"/>
        <v>0</v>
      </c>
      <c r="AW1027" s="989"/>
      <c r="AX1027" s="989"/>
      <c r="AY1027" s="989"/>
      <c r="AZ1027" s="735"/>
      <c r="BA1027" s="735"/>
      <c r="BB1027" s="735"/>
      <c r="BC1027" s="735"/>
      <c r="BD1027" s="735"/>
      <c r="BE1027" s="735"/>
      <c r="BF1027" s="995"/>
      <c r="BG1027" s="996">
        <f ca="1" t="shared" si="75"/>
        <v>31550</v>
      </c>
      <c r="BH1027" s="735"/>
      <c r="BI1027" s="735"/>
      <c r="BJ1027" s="735"/>
      <c r="BK1027" s="864"/>
      <c r="BL1027" s="1"/>
      <c r="BM1027" s="1"/>
      <c r="BN1027" s="1"/>
      <c r="BO1027" s="1"/>
    </row>
    <row r="1028" ht="11.25" customHeight="1" spans="1:67">
      <c r="A1028" s="985"/>
      <c r="B1028" s="735"/>
      <c r="C1028" s="983"/>
      <c r="D1028" s="864"/>
      <c r="E1028" s="735"/>
      <c r="F1028" s="737"/>
      <c r="G1028" s="736"/>
      <c r="H1028" s="736"/>
      <c r="I1028" s="986"/>
      <c r="J1028" s="736"/>
      <c r="K1028" s="734"/>
      <c r="L1028" s="986"/>
      <c r="M1028" s="736"/>
      <c r="N1028" s="987"/>
      <c r="O1028" s="771"/>
      <c r="P1028" s="984"/>
      <c r="Q1028" s="989"/>
      <c r="R1028" s="990"/>
      <c r="S1028" s="991"/>
      <c r="T1028" s="772"/>
      <c r="U1028" s="735"/>
      <c r="V1028" s="736"/>
      <c r="W1028" s="735"/>
      <c r="X1028" s="735"/>
      <c r="Y1028" s="735"/>
      <c r="Z1028" s="735"/>
      <c r="AA1028" s="735"/>
      <c r="AB1028" s="736"/>
      <c r="AC1028" s="735"/>
      <c r="AD1028" s="735"/>
      <c r="AE1028" s="735"/>
      <c r="AF1028" s="735"/>
      <c r="AG1028" s="735"/>
      <c r="AH1028" s="992"/>
      <c r="AI1028" s="993" t="b">
        <f t="shared" si="71"/>
        <v>0</v>
      </c>
      <c r="AJ1028" s="735"/>
      <c r="AK1028" s="992"/>
      <c r="AL1028" s="993" t="b">
        <f t="shared" si="72"/>
        <v>0</v>
      </c>
      <c r="AM1028" s="989"/>
      <c r="AN1028" s="989"/>
      <c r="AO1028" s="989"/>
      <c r="AP1028" s="994"/>
      <c r="AQ1028" s="993" t="b">
        <f t="shared" si="73"/>
        <v>0</v>
      </c>
      <c r="AR1028" s="989"/>
      <c r="AS1028" s="989"/>
      <c r="AT1028" s="735"/>
      <c r="AU1028" s="992"/>
      <c r="AV1028" s="993" t="b">
        <f t="shared" si="74"/>
        <v>0</v>
      </c>
      <c r="AW1028" s="989"/>
      <c r="AX1028" s="989"/>
      <c r="AY1028" s="989"/>
      <c r="AZ1028" s="735"/>
      <c r="BA1028" s="735"/>
      <c r="BB1028" s="735"/>
      <c r="BC1028" s="735"/>
      <c r="BD1028" s="735"/>
      <c r="BE1028" s="735"/>
      <c r="BF1028" s="995"/>
      <c r="BG1028" s="996">
        <f ca="1" t="shared" si="75"/>
        <v>31550</v>
      </c>
      <c r="BH1028" s="735"/>
      <c r="BI1028" s="735"/>
      <c r="BJ1028" s="735"/>
      <c r="BK1028" s="864"/>
      <c r="BL1028" s="1"/>
      <c r="BM1028" s="1"/>
      <c r="BN1028" s="1"/>
      <c r="BO1028" s="1"/>
    </row>
    <row r="1029" ht="11.25" customHeight="1" spans="1:67">
      <c r="A1029" s="985"/>
      <c r="B1029" s="735"/>
      <c r="C1029" s="983"/>
      <c r="D1029" s="864"/>
      <c r="E1029" s="735"/>
      <c r="F1029" s="737"/>
      <c r="G1029" s="736"/>
      <c r="H1029" s="736"/>
      <c r="I1029" s="986"/>
      <c r="J1029" s="736"/>
      <c r="K1029" s="734"/>
      <c r="L1029" s="986"/>
      <c r="M1029" s="736"/>
      <c r="N1029" s="987"/>
      <c r="O1029" s="771"/>
      <c r="P1029" s="984"/>
      <c r="Q1029" s="989"/>
      <c r="R1029" s="990"/>
      <c r="S1029" s="991"/>
      <c r="T1029" s="772"/>
      <c r="U1029" s="735"/>
      <c r="V1029" s="736"/>
      <c r="W1029" s="735"/>
      <c r="X1029" s="735"/>
      <c r="Y1029" s="735"/>
      <c r="Z1029" s="735"/>
      <c r="AA1029" s="735"/>
      <c r="AB1029" s="736"/>
      <c r="AC1029" s="735"/>
      <c r="AD1029" s="735"/>
      <c r="AE1029" s="735"/>
      <c r="AF1029" s="735"/>
      <c r="AG1029" s="735"/>
      <c r="AH1029" s="992"/>
      <c r="AI1029" s="993" t="b">
        <f t="shared" si="71"/>
        <v>0</v>
      </c>
      <c r="AJ1029" s="735"/>
      <c r="AK1029" s="992"/>
      <c r="AL1029" s="993" t="b">
        <f t="shared" si="72"/>
        <v>0</v>
      </c>
      <c r="AM1029" s="989"/>
      <c r="AN1029" s="989"/>
      <c r="AO1029" s="989"/>
      <c r="AP1029" s="994"/>
      <c r="AQ1029" s="993" t="b">
        <f t="shared" si="73"/>
        <v>0</v>
      </c>
      <c r="AR1029" s="989"/>
      <c r="AS1029" s="989"/>
      <c r="AT1029" s="735"/>
      <c r="AU1029" s="992"/>
      <c r="AV1029" s="993" t="b">
        <f t="shared" si="74"/>
        <v>0</v>
      </c>
      <c r="AW1029" s="989"/>
      <c r="AX1029" s="989"/>
      <c r="AY1029" s="989"/>
      <c r="AZ1029" s="735"/>
      <c r="BA1029" s="735"/>
      <c r="BB1029" s="735"/>
      <c r="BC1029" s="735"/>
      <c r="BD1029" s="735"/>
      <c r="BE1029" s="735"/>
      <c r="BF1029" s="995"/>
      <c r="BG1029" s="996">
        <f ca="1" t="shared" si="75"/>
        <v>31550</v>
      </c>
      <c r="BH1029" s="735"/>
      <c r="BI1029" s="735"/>
      <c r="BJ1029" s="735"/>
      <c r="BK1029" s="864"/>
      <c r="BL1029" s="1"/>
      <c r="BM1029" s="1"/>
      <c r="BN1029" s="1"/>
      <c r="BO1029" s="1"/>
    </row>
    <row r="1030" ht="11.25" customHeight="1" spans="1:67">
      <c r="A1030" s="734"/>
      <c r="B1030" s="735"/>
      <c r="C1030" s="983"/>
      <c r="D1030" s="864"/>
      <c r="E1030" s="735"/>
      <c r="F1030" s="737"/>
      <c r="G1030" s="736"/>
      <c r="H1030" s="736"/>
      <c r="I1030" s="986"/>
      <c r="J1030" s="736"/>
      <c r="K1030" s="734"/>
      <c r="L1030" s="986"/>
      <c r="M1030" s="736"/>
      <c r="N1030" s="987"/>
      <c r="O1030" s="771"/>
      <c r="P1030" s="984"/>
      <c r="Q1030" s="989"/>
      <c r="R1030" s="990"/>
      <c r="S1030" s="991"/>
      <c r="T1030" s="772"/>
      <c r="U1030" s="735"/>
      <c r="V1030" s="736"/>
      <c r="W1030" s="735"/>
      <c r="X1030" s="735"/>
      <c r="Y1030" s="735"/>
      <c r="Z1030" s="735"/>
      <c r="AA1030" s="735"/>
      <c r="AB1030" s="736"/>
      <c r="AC1030" s="735"/>
      <c r="AD1030" s="735"/>
      <c r="AE1030" s="735"/>
      <c r="AF1030" s="735"/>
      <c r="AG1030" s="735"/>
      <c r="AH1030" s="992"/>
      <c r="AI1030" s="993" t="b">
        <f t="shared" si="71"/>
        <v>0</v>
      </c>
      <c r="AJ1030" s="735"/>
      <c r="AK1030" s="992"/>
      <c r="AL1030" s="993" t="b">
        <f t="shared" si="72"/>
        <v>0</v>
      </c>
      <c r="AM1030" s="989"/>
      <c r="AN1030" s="989"/>
      <c r="AO1030" s="989"/>
      <c r="AP1030" s="994"/>
      <c r="AQ1030" s="993" t="b">
        <f t="shared" si="73"/>
        <v>0</v>
      </c>
      <c r="AR1030" s="989"/>
      <c r="AS1030" s="989"/>
      <c r="AT1030" s="735"/>
      <c r="AU1030" s="992"/>
      <c r="AV1030" s="993" t="b">
        <f t="shared" si="74"/>
        <v>0</v>
      </c>
      <c r="AW1030" s="989"/>
      <c r="AX1030" s="989"/>
      <c r="AY1030" s="989"/>
      <c r="AZ1030" s="735"/>
      <c r="BA1030" s="735"/>
      <c r="BB1030" s="735"/>
      <c r="BC1030" s="735"/>
      <c r="BD1030" s="735"/>
      <c r="BE1030" s="735"/>
      <c r="BF1030" s="995"/>
      <c r="BG1030" s="996">
        <f ca="1" t="shared" si="75"/>
        <v>31550</v>
      </c>
      <c r="BH1030" s="735"/>
      <c r="BI1030" s="735"/>
      <c r="BJ1030" s="735"/>
      <c r="BK1030" s="864"/>
      <c r="BL1030" s="1"/>
      <c r="BM1030" s="1"/>
      <c r="BN1030" s="1"/>
      <c r="BO1030" s="1"/>
    </row>
    <row r="1031" ht="11.25" customHeight="1" spans="1:67">
      <c r="A1031" s="985"/>
      <c r="B1031" s="735"/>
      <c r="C1031" s="983"/>
      <c r="D1031" s="864"/>
      <c r="E1031" s="735"/>
      <c r="F1031" s="737"/>
      <c r="G1031" s="736"/>
      <c r="H1031" s="736"/>
      <c r="I1031" s="986"/>
      <c r="J1031" s="736"/>
      <c r="K1031" s="734"/>
      <c r="L1031" s="986"/>
      <c r="M1031" s="736"/>
      <c r="N1031" s="987"/>
      <c r="O1031" s="771"/>
      <c r="P1031" s="984"/>
      <c r="Q1031" s="989"/>
      <c r="R1031" s="990"/>
      <c r="S1031" s="991"/>
      <c r="T1031" s="772"/>
      <c r="U1031" s="735"/>
      <c r="V1031" s="736"/>
      <c r="W1031" s="735"/>
      <c r="X1031" s="735"/>
      <c r="Y1031" s="735"/>
      <c r="Z1031" s="735"/>
      <c r="AA1031" s="735"/>
      <c r="AB1031" s="736"/>
      <c r="AC1031" s="735"/>
      <c r="AD1031" s="735"/>
      <c r="AE1031" s="735"/>
      <c r="AF1031" s="735"/>
      <c r="AG1031" s="735"/>
      <c r="AH1031" s="992"/>
      <c r="AI1031" s="993" t="b">
        <f t="shared" si="71"/>
        <v>0</v>
      </c>
      <c r="AJ1031" s="735"/>
      <c r="AK1031" s="992"/>
      <c r="AL1031" s="993" t="b">
        <f t="shared" si="72"/>
        <v>0</v>
      </c>
      <c r="AM1031" s="989"/>
      <c r="AN1031" s="989"/>
      <c r="AO1031" s="989"/>
      <c r="AP1031" s="994"/>
      <c r="AQ1031" s="993" t="b">
        <f t="shared" si="73"/>
        <v>0</v>
      </c>
      <c r="AR1031" s="989"/>
      <c r="AS1031" s="989"/>
      <c r="AT1031" s="735"/>
      <c r="AU1031" s="992"/>
      <c r="AV1031" s="993" t="b">
        <f t="shared" si="74"/>
        <v>0</v>
      </c>
      <c r="AW1031" s="989"/>
      <c r="AX1031" s="989"/>
      <c r="AY1031" s="989"/>
      <c r="AZ1031" s="735"/>
      <c r="BA1031" s="735"/>
      <c r="BB1031" s="735"/>
      <c r="BC1031" s="735"/>
      <c r="BD1031" s="735"/>
      <c r="BE1031" s="735"/>
      <c r="BF1031" s="995"/>
      <c r="BG1031" s="996">
        <f ca="1" t="shared" si="75"/>
        <v>31550</v>
      </c>
      <c r="BH1031" s="735"/>
      <c r="BI1031" s="735"/>
      <c r="BJ1031" s="735"/>
      <c r="BK1031" s="864"/>
      <c r="BL1031" s="1"/>
      <c r="BM1031" s="1"/>
      <c r="BN1031" s="1"/>
      <c r="BO1031" s="1"/>
    </row>
    <row r="1032" ht="11.25" customHeight="1" spans="1:67">
      <c r="A1032" s="985"/>
      <c r="B1032" s="735"/>
      <c r="C1032" s="983"/>
      <c r="D1032" s="864"/>
      <c r="E1032" s="735"/>
      <c r="F1032" s="737"/>
      <c r="G1032" s="736"/>
      <c r="H1032" s="736"/>
      <c r="I1032" s="986"/>
      <c r="J1032" s="736"/>
      <c r="K1032" s="734"/>
      <c r="L1032" s="986"/>
      <c r="M1032" s="736"/>
      <c r="N1032" s="987"/>
      <c r="O1032" s="771"/>
      <c r="P1032" s="984"/>
      <c r="Q1032" s="989"/>
      <c r="R1032" s="990"/>
      <c r="S1032" s="991"/>
      <c r="T1032" s="772"/>
      <c r="U1032" s="735"/>
      <c r="V1032" s="736"/>
      <c r="W1032" s="735"/>
      <c r="X1032" s="735"/>
      <c r="Y1032" s="735"/>
      <c r="Z1032" s="735"/>
      <c r="AA1032" s="735"/>
      <c r="AB1032" s="736"/>
      <c r="AC1032" s="735"/>
      <c r="AD1032" s="735"/>
      <c r="AE1032" s="735"/>
      <c r="AF1032" s="735"/>
      <c r="AG1032" s="735"/>
      <c r="AH1032" s="992"/>
      <c r="AI1032" s="993" t="b">
        <f t="shared" si="71"/>
        <v>0</v>
      </c>
      <c r="AJ1032" s="735"/>
      <c r="AK1032" s="992"/>
      <c r="AL1032" s="993" t="b">
        <f t="shared" si="72"/>
        <v>0</v>
      </c>
      <c r="AM1032" s="989"/>
      <c r="AN1032" s="989"/>
      <c r="AO1032" s="989"/>
      <c r="AP1032" s="994"/>
      <c r="AQ1032" s="993" t="b">
        <f t="shared" si="73"/>
        <v>0</v>
      </c>
      <c r="AR1032" s="989"/>
      <c r="AS1032" s="989"/>
      <c r="AT1032" s="735"/>
      <c r="AU1032" s="992"/>
      <c r="AV1032" s="993" t="b">
        <f t="shared" si="74"/>
        <v>0</v>
      </c>
      <c r="AW1032" s="989"/>
      <c r="AX1032" s="989"/>
      <c r="AY1032" s="989"/>
      <c r="AZ1032" s="735"/>
      <c r="BA1032" s="735"/>
      <c r="BB1032" s="735"/>
      <c r="BC1032" s="735"/>
      <c r="BD1032" s="735"/>
      <c r="BE1032" s="735"/>
      <c r="BF1032" s="995"/>
      <c r="BG1032" s="996">
        <f ca="1" t="shared" si="75"/>
        <v>31550</v>
      </c>
      <c r="BH1032" s="735"/>
      <c r="BI1032" s="735"/>
      <c r="BJ1032" s="735"/>
      <c r="BK1032" s="864"/>
      <c r="BL1032" s="1"/>
      <c r="BM1032" s="1"/>
      <c r="BN1032" s="1"/>
      <c r="BO1032" s="1"/>
    </row>
    <row r="1033" ht="11.25" customHeight="1" spans="1:67">
      <c r="A1033" s="734"/>
      <c r="B1033" s="735"/>
      <c r="C1033" s="983"/>
      <c r="D1033" s="864"/>
      <c r="E1033" s="735"/>
      <c r="F1033" s="737"/>
      <c r="G1033" s="736"/>
      <c r="H1033" s="736"/>
      <c r="I1033" s="986"/>
      <c r="J1033" s="736"/>
      <c r="K1033" s="734"/>
      <c r="L1033" s="986"/>
      <c r="M1033" s="736"/>
      <c r="N1033" s="987"/>
      <c r="O1033" s="771"/>
      <c r="P1033" s="984"/>
      <c r="Q1033" s="989"/>
      <c r="R1033" s="990"/>
      <c r="S1033" s="991"/>
      <c r="T1033" s="772"/>
      <c r="U1033" s="735"/>
      <c r="V1033" s="736"/>
      <c r="W1033" s="735"/>
      <c r="X1033" s="735"/>
      <c r="Y1033" s="735"/>
      <c r="Z1033" s="735"/>
      <c r="AA1033" s="735"/>
      <c r="AB1033" s="736"/>
      <c r="AC1033" s="735"/>
      <c r="AD1033" s="735"/>
      <c r="AE1033" s="735"/>
      <c r="AF1033" s="735"/>
      <c r="AG1033" s="735"/>
      <c r="AH1033" s="992"/>
      <c r="AI1033" s="993" t="b">
        <f t="shared" si="71"/>
        <v>0</v>
      </c>
      <c r="AJ1033" s="735"/>
      <c r="AK1033" s="992"/>
      <c r="AL1033" s="993" t="b">
        <f t="shared" si="72"/>
        <v>0</v>
      </c>
      <c r="AM1033" s="989"/>
      <c r="AN1033" s="989"/>
      <c r="AO1033" s="989"/>
      <c r="AP1033" s="994"/>
      <c r="AQ1033" s="993" t="b">
        <f t="shared" si="73"/>
        <v>0</v>
      </c>
      <c r="AR1033" s="989"/>
      <c r="AS1033" s="989"/>
      <c r="AT1033" s="735"/>
      <c r="AU1033" s="992"/>
      <c r="AV1033" s="993" t="b">
        <f t="shared" si="74"/>
        <v>0</v>
      </c>
      <c r="AW1033" s="989"/>
      <c r="AX1033" s="989"/>
      <c r="AY1033" s="989"/>
      <c r="AZ1033" s="735"/>
      <c r="BA1033" s="735"/>
      <c r="BB1033" s="735"/>
      <c r="BC1033" s="735"/>
      <c r="BD1033" s="735"/>
      <c r="BE1033" s="735"/>
      <c r="BF1033" s="995"/>
      <c r="BG1033" s="996">
        <f ca="1" t="shared" si="75"/>
        <v>31550</v>
      </c>
      <c r="BH1033" s="735"/>
      <c r="BI1033" s="735"/>
      <c r="BJ1033" s="735"/>
      <c r="BK1033" s="864"/>
      <c r="BL1033" s="1"/>
      <c r="BM1033" s="1"/>
      <c r="BN1033" s="1"/>
      <c r="BO1033" s="1"/>
    </row>
    <row r="1034" ht="11.25" customHeight="1" spans="1:67">
      <c r="A1034" s="985"/>
      <c r="B1034" s="735"/>
      <c r="C1034" s="983"/>
      <c r="D1034" s="864"/>
      <c r="E1034" s="735"/>
      <c r="F1034" s="737"/>
      <c r="G1034" s="736"/>
      <c r="H1034" s="736"/>
      <c r="I1034" s="986"/>
      <c r="J1034" s="736"/>
      <c r="K1034" s="734"/>
      <c r="L1034" s="986"/>
      <c r="M1034" s="736"/>
      <c r="N1034" s="987"/>
      <c r="O1034" s="771"/>
      <c r="P1034" s="984"/>
      <c r="Q1034" s="989"/>
      <c r="R1034" s="990"/>
      <c r="S1034" s="991"/>
      <c r="T1034" s="772"/>
      <c r="U1034" s="735"/>
      <c r="V1034" s="736"/>
      <c r="W1034" s="735"/>
      <c r="X1034" s="735"/>
      <c r="Y1034" s="735"/>
      <c r="Z1034" s="735"/>
      <c r="AA1034" s="735"/>
      <c r="AB1034" s="736"/>
      <c r="AC1034" s="735"/>
      <c r="AD1034" s="735"/>
      <c r="AE1034" s="735"/>
      <c r="AF1034" s="735"/>
      <c r="AG1034" s="735"/>
      <c r="AH1034" s="992"/>
      <c r="AI1034" s="993" t="b">
        <f t="shared" si="71"/>
        <v>0</v>
      </c>
      <c r="AJ1034" s="735"/>
      <c r="AK1034" s="992"/>
      <c r="AL1034" s="993" t="b">
        <f t="shared" si="72"/>
        <v>0</v>
      </c>
      <c r="AM1034" s="989"/>
      <c r="AN1034" s="989"/>
      <c r="AO1034" s="989"/>
      <c r="AP1034" s="994"/>
      <c r="AQ1034" s="993" t="b">
        <f t="shared" si="73"/>
        <v>0</v>
      </c>
      <c r="AR1034" s="989"/>
      <c r="AS1034" s="989"/>
      <c r="AT1034" s="735"/>
      <c r="AU1034" s="992"/>
      <c r="AV1034" s="993" t="b">
        <f t="shared" si="74"/>
        <v>0</v>
      </c>
      <c r="AW1034" s="989"/>
      <c r="AX1034" s="989"/>
      <c r="AY1034" s="989"/>
      <c r="AZ1034" s="735"/>
      <c r="BA1034" s="735"/>
      <c r="BB1034" s="735"/>
      <c r="BC1034" s="735"/>
      <c r="BD1034" s="735"/>
      <c r="BE1034" s="735"/>
      <c r="BF1034" s="995"/>
      <c r="BG1034" s="996">
        <f ca="1" t="shared" si="75"/>
        <v>31550</v>
      </c>
      <c r="BH1034" s="735"/>
      <c r="BI1034" s="735"/>
      <c r="BJ1034" s="735"/>
      <c r="BK1034" s="864"/>
      <c r="BL1034" s="1"/>
      <c r="BM1034" s="1"/>
      <c r="BN1034" s="1"/>
      <c r="BO1034" s="1"/>
    </row>
    <row r="1035" ht="11.25" customHeight="1" spans="1:67">
      <c r="A1035" s="985"/>
      <c r="B1035" s="735"/>
      <c r="C1035" s="983"/>
      <c r="D1035" s="864"/>
      <c r="E1035" s="735"/>
      <c r="F1035" s="737"/>
      <c r="G1035" s="736"/>
      <c r="H1035" s="736"/>
      <c r="I1035" s="986"/>
      <c r="J1035" s="736"/>
      <c r="K1035" s="734"/>
      <c r="L1035" s="986"/>
      <c r="M1035" s="736"/>
      <c r="N1035" s="987"/>
      <c r="O1035" s="771"/>
      <c r="P1035" s="984"/>
      <c r="Q1035" s="989"/>
      <c r="R1035" s="990"/>
      <c r="S1035" s="991"/>
      <c r="T1035" s="772"/>
      <c r="U1035" s="735"/>
      <c r="V1035" s="736"/>
      <c r="W1035" s="735"/>
      <c r="X1035" s="735"/>
      <c r="Y1035" s="735"/>
      <c r="Z1035" s="735"/>
      <c r="AA1035" s="735"/>
      <c r="AB1035" s="736"/>
      <c r="AC1035" s="735"/>
      <c r="AD1035" s="735"/>
      <c r="AE1035" s="735"/>
      <c r="AF1035" s="735"/>
      <c r="AG1035" s="735"/>
      <c r="AH1035" s="992"/>
      <c r="AI1035" s="993" t="b">
        <f t="shared" ref="AI1035:AI1098" si="76">IF(AH1035&gt;0,TEXT(AH1035,"MMMM"))</f>
        <v>0</v>
      </c>
      <c r="AJ1035" s="735"/>
      <c r="AK1035" s="992"/>
      <c r="AL1035" s="993" t="b">
        <f t="shared" ref="AL1035:AL1098" si="77">IF(AK1035&gt;0,TEXT(AK1035,"MMMM"))</f>
        <v>0</v>
      </c>
      <c r="AM1035" s="989"/>
      <c r="AN1035" s="989"/>
      <c r="AO1035" s="989"/>
      <c r="AP1035" s="994"/>
      <c r="AQ1035" s="993" t="b">
        <f t="shared" ref="AQ1035:AQ1098" si="78">IF(AP1035&gt;0,TEXT(AP1035,"MMMM"))</f>
        <v>0</v>
      </c>
      <c r="AR1035" s="989"/>
      <c r="AS1035" s="989"/>
      <c r="AT1035" s="735"/>
      <c r="AU1035" s="992"/>
      <c r="AV1035" s="993" t="b">
        <f t="shared" ref="AV1035:AV1098" si="79">IF(AU1035&gt;0,TEXT(AU1035,"MMMM"))</f>
        <v>0</v>
      </c>
      <c r="AW1035" s="989"/>
      <c r="AX1035" s="989"/>
      <c r="AY1035" s="989"/>
      <c r="AZ1035" s="735"/>
      <c r="BA1035" s="735"/>
      <c r="BB1035" s="735"/>
      <c r="BC1035" s="735"/>
      <c r="BD1035" s="735"/>
      <c r="BE1035" s="735"/>
      <c r="BF1035" s="995"/>
      <c r="BG1035" s="996">
        <f ca="1" t="shared" ref="BG1035:BG1098" si="80">NETWORKDAYS(BF1035,TODAY())</f>
        <v>31550</v>
      </c>
      <c r="BH1035" s="735"/>
      <c r="BI1035" s="735"/>
      <c r="BJ1035" s="735"/>
      <c r="BK1035" s="864"/>
      <c r="BL1035" s="1"/>
      <c r="BM1035" s="1"/>
      <c r="BN1035" s="1"/>
      <c r="BO1035" s="1"/>
    </row>
    <row r="1036" ht="11.25" customHeight="1" spans="1:67">
      <c r="A1036" s="734"/>
      <c r="B1036" s="735"/>
      <c r="C1036" s="983"/>
      <c r="D1036" s="864"/>
      <c r="E1036" s="735"/>
      <c r="F1036" s="737"/>
      <c r="G1036" s="736"/>
      <c r="H1036" s="736"/>
      <c r="I1036" s="986"/>
      <c r="J1036" s="736"/>
      <c r="K1036" s="734"/>
      <c r="L1036" s="986"/>
      <c r="M1036" s="736"/>
      <c r="N1036" s="987"/>
      <c r="O1036" s="771"/>
      <c r="P1036" s="984"/>
      <c r="Q1036" s="989"/>
      <c r="R1036" s="990"/>
      <c r="S1036" s="991"/>
      <c r="T1036" s="772"/>
      <c r="U1036" s="735"/>
      <c r="V1036" s="736"/>
      <c r="W1036" s="735"/>
      <c r="X1036" s="735"/>
      <c r="Y1036" s="735"/>
      <c r="Z1036" s="735"/>
      <c r="AA1036" s="735"/>
      <c r="AB1036" s="736"/>
      <c r="AC1036" s="735"/>
      <c r="AD1036" s="735"/>
      <c r="AE1036" s="735"/>
      <c r="AF1036" s="735"/>
      <c r="AG1036" s="735"/>
      <c r="AH1036" s="992"/>
      <c r="AI1036" s="993" t="b">
        <f t="shared" si="76"/>
        <v>0</v>
      </c>
      <c r="AJ1036" s="735"/>
      <c r="AK1036" s="992"/>
      <c r="AL1036" s="993" t="b">
        <f t="shared" si="77"/>
        <v>0</v>
      </c>
      <c r="AM1036" s="989"/>
      <c r="AN1036" s="989"/>
      <c r="AO1036" s="989"/>
      <c r="AP1036" s="994"/>
      <c r="AQ1036" s="993" t="b">
        <f t="shared" si="78"/>
        <v>0</v>
      </c>
      <c r="AR1036" s="989"/>
      <c r="AS1036" s="989"/>
      <c r="AT1036" s="735"/>
      <c r="AU1036" s="992"/>
      <c r="AV1036" s="993" t="b">
        <f t="shared" si="79"/>
        <v>0</v>
      </c>
      <c r="AW1036" s="989"/>
      <c r="AX1036" s="989"/>
      <c r="AY1036" s="989"/>
      <c r="AZ1036" s="735"/>
      <c r="BA1036" s="735"/>
      <c r="BB1036" s="735"/>
      <c r="BC1036" s="735"/>
      <c r="BD1036" s="735"/>
      <c r="BE1036" s="735"/>
      <c r="BF1036" s="995"/>
      <c r="BG1036" s="996">
        <f ca="1" t="shared" si="80"/>
        <v>31550</v>
      </c>
      <c r="BH1036" s="735"/>
      <c r="BI1036" s="735"/>
      <c r="BJ1036" s="735"/>
      <c r="BK1036" s="864"/>
      <c r="BL1036" s="1"/>
      <c r="BM1036" s="1"/>
      <c r="BN1036" s="1"/>
      <c r="BO1036" s="1"/>
    </row>
    <row r="1037" ht="11.25" customHeight="1" spans="1:67">
      <c r="A1037" s="985"/>
      <c r="B1037" s="735"/>
      <c r="C1037" s="983"/>
      <c r="D1037" s="864"/>
      <c r="E1037" s="735"/>
      <c r="F1037" s="737"/>
      <c r="G1037" s="736"/>
      <c r="H1037" s="736"/>
      <c r="I1037" s="986"/>
      <c r="J1037" s="736"/>
      <c r="K1037" s="734"/>
      <c r="L1037" s="986"/>
      <c r="M1037" s="736"/>
      <c r="N1037" s="987"/>
      <c r="O1037" s="771"/>
      <c r="P1037" s="984"/>
      <c r="Q1037" s="989"/>
      <c r="R1037" s="990"/>
      <c r="S1037" s="991"/>
      <c r="T1037" s="772"/>
      <c r="U1037" s="735"/>
      <c r="V1037" s="736"/>
      <c r="W1037" s="735"/>
      <c r="X1037" s="735"/>
      <c r="Y1037" s="735"/>
      <c r="Z1037" s="735"/>
      <c r="AA1037" s="735"/>
      <c r="AB1037" s="736"/>
      <c r="AC1037" s="735"/>
      <c r="AD1037" s="735"/>
      <c r="AE1037" s="735"/>
      <c r="AF1037" s="735"/>
      <c r="AG1037" s="735"/>
      <c r="AH1037" s="992"/>
      <c r="AI1037" s="993" t="b">
        <f t="shared" si="76"/>
        <v>0</v>
      </c>
      <c r="AJ1037" s="735"/>
      <c r="AK1037" s="992"/>
      <c r="AL1037" s="993" t="b">
        <f t="shared" si="77"/>
        <v>0</v>
      </c>
      <c r="AM1037" s="989"/>
      <c r="AN1037" s="989"/>
      <c r="AO1037" s="989"/>
      <c r="AP1037" s="994"/>
      <c r="AQ1037" s="993" t="b">
        <f t="shared" si="78"/>
        <v>0</v>
      </c>
      <c r="AR1037" s="989"/>
      <c r="AS1037" s="989"/>
      <c r="AT1037" s="735"/>
      <c r="AU1037" s="992"/>
      <c r="AV1037" s="993" t="b">
        <f t="shared" si="79"/>
        <v>0</v>
      </c>
      <c r="AW1037" s="989"/>
      <c r="AX1037" s="989"/>
      <c r="AY1037" s="989"/>
      <c r="AZ1037" s="735"/>
      <c r="BA1037" s="735"/>
      <c r="BB1037" s="735"/>
      <c r="BC1037" s="735"/>
      <c r="BD1037" s="735"/>
      <c r="BE1037" s="735"/>
      <c r="BF1037" s="995"/>
      <c r="BG1037" s="996">
        <f ca="1" t="shared" si="80"/>
        <v>31550</v>
      </c>
      <c r="BH1037" s="735"/>
      <c r="BI1037" s="735"/>
      <c r="BJ1037" s="735"/>
      <c r="BK1037" s="864"/>
      <c r="BL1037" s="1"/>
      <c r="BM1037" s="1"/>
      <c r="BN1037" s="1"/>
      <c r="BO1037" s="1"/>
    </row>
    <row r="1038" ht="11.25" customHeight="1" spans="1:67">
      <c r="A1038" s="985"/>
      <c r="B1038" s="735"/>
      <c r="C1038" s="983"/>
      <c r="D1038" s="864"/>
      <c r="E1038" s="735"/>
      <c r="F1038" s="737"/>
      <c r="G1038" s="736"/>
      <c r="H1038" s="736"/>
      <c r="I1038" s="986"/>
      <c r="J1038" s="736"/>
      <c r="K1038" s="734"/>
      <c r="L1038" s="986"/>
      <c r="M1038" s="736"/>
      <c r="N1038" s="987"/>
      <c r="O1038" s="771"/>
      <c r="P1038" s="984"/>
      <c r="Q1038" s="989"/>
      <c r="R1038" s="990"/>
      <c r="S1038" s="991"/>
      <c r="T1038" s="772"/>
      <c r="U1038" s="735"/>
      <c r="V1038" s="736"/>
      <c r="W1038" s="735"/>
      <c r="X1038" s="735"/>
      <c r="Y1038" s="735"/>
      <c r="Z1038" s="735"/>
      <c r="AA1038" s="735"/>
      <c r="AB1038" s="736"/>
      <c r="AC1038" s="735"/>
      <c r="AD1038" s="735"/>
      <c r="AE1038" s="735"/>
      <c r="AF1038" s="735"/>
      <c r="AG1038" s="735"/>
      <c r="AH1038" s="992"/>
      <c r="AI1038" s="993" t="b">
        <f t="shared" si="76"/>
        <v>0</v>
      </c>
      <c r="AJ1038" s="735"/>
      <c r="AK1038" s="992"/>
      <c r="AL1038" s="993" t="b">
        <f t="shared" si="77"/>
        <v>0</v>
      </c>
      <c r="AM1038" s="989"/>
      <c r="AN1038" s="989"/>
      <c r="AO1038" s="989"/>
      <c r="AP1038" s="994"/>
      <c r="AQ1038" s="993" t="b">
        <f t="shared" si="78"/>
        <v>0</v>
      </c>
      <c r="AR1038" s="989"/>
      <c r="AS1038" s="989"/>
      <c r="AT1038" s="735"/>
      <c r="AU1038" s="992"/>
      <c r="AV1038" s="993" t="b">
        <f t="shared" si="79"/>
        <v>0</v>
      </c>
      <c r="AW1038" s="989"/>
      <c r="AX1038" s="989"/>
      <c r="AY1038" s="989"/>
      <c r="AZ1038" s="735"/>
      <c r="BA1038" s="735"/>
      <c r="BB1038" s="735"/>
      <c r="BC1038" s="735"/>
      <c r="BD1038" s="735"/>
      <c r="BE1038" s="735"/>
      <c r="BF1038" s="995"/>
      <c r="BG1038" s="996">
        <f ca="1" t="shared" si="80"/>
        <v>31550</v>
      </c>
      <c r="BH1038" s="735"/>
      <c r="BI1038" s="735"/>
      <c r="BJ1038" s="735"/>
      <c r="BK1038" s="864"/>
      <c r="BL1038" s="1"/>
      <c r="BM1038" s="1"/>
      <c r="BN1038" s="1"/>
      <c r="BO1038" s="1"/>
    </row>
    <row r="1039" ht="11.25" customHeight="1" spans="1:67">
      <c r="A1039" s="734"/>
      <c r="B1039" s="735"/>
      <c r="C1039" s="983"/>
      <c r="D1039" s="864"/>
      <c r="E1039" s="735"/>
      <c r="F1039" s="737"/>
      <c r="G1039" s="736"/>
      <c r="H1039" s="736"/>
      <c r="I1039" s="986"/>
      <c r="J1039" s="736"/>
      <c r="K1039" s="734"/>
      <c r="L1039" s="986"/>
      <c r="M1039" s="736"/>
      <c r="N1039" s="987"/>
      <c r="O1039" s="771"/>
      <c r="P1039" s="984"/>
      <c r="Q1039" s="989"/>
      <c r="R1039" s="990"/>
      <c r="S1039" s="991"/>
      <c r="T1039" s="772"/>
      <c r="U1039" s="735"/>
      <c r="V1039" s="736"/>
      <c r="W1039" s="735"/>
      <c r="X1039" s="735"/>
      <c r="Y1039" s="735"/>
      <c r="Z1039" s="735"/>
      <c r="AA1039" s="735"/>
      <c r="AB1039" s="736"/>
      <c r="AC1039" s="735"/>
      <c r="AD1039" s="735"/>
      <c r="AE1039" s="735"/>
      <c r="AF1039" s="735"/>
      <c r="AG1039" s="735"/>
      <c r="AH1039" s="992"/>
      <c r="AI1039" s="993" t="b">
        <f t="shared" si="76"/>
        <v>0</v>
      </c>
      <c r="AJ1039" s="735"/>
      <c r="AK1039" s="992"/>
      <c r="AL1039" s="993" t="b">
        <f t="shared" si="77"/>
        <v>0</v>
      </c>
      <c r="AM1039" s="989"/>
      <c r="AN1039" s="989"/>
      <c r="AO1039" s="989"/>
      <c r="AP1039" s="994"/>
      <c r="AQ1039" s="993" t="b">
        <f t="shared" si="78"/>
        <v>0</v>
      </c>
      <c r="AR1039" s="989"/>
      <c r="AS1039" s="989"/>
      <c r="AT1039" s="735"/>
      <c r="AU1039" s="992"/>
      <c r="AV1039" s="993" t="b">
        <f t="shared" si="79"/>
        <v>0</v>
      </c>
      <c r="AW1039" s="989"/>
      <c r="AX1039" s="989"/>
      <c r="AY1039" s="989"/>
      <c r="AZ1039" s="735"/>
      <c r="BA1039" s="735"/>
      <c r="BB1039" s="735"/>
      <c r="BC1039" s="735"/>
      <c r="BD1039" s="735"/>
      <c r="BE1039" s="735"/>
      <c r="BF1039" s="995"/>
      <c r="BG1039" s="996">
        <f ca="1" t="shared" si="80"/>
        <v>31550</v>
      </c>
      <c r="BH1039" s="735"/>
      <c r="BI1039" s="735"/>
      <c r="BJ1039" s="735"/>
      <c r="BK1039" s="864"/>
      <c r="BL1039" s="1"/>
      <c r="BM1039" s="1"/>
      <c r="BN1039" s="1"/>
      <c r="BO1039" s="1"/>
    </row>
    <row r="1040" ht="11.25" customHeight="1" spans="1:67">
      <c r="A1040" s="985"/>
      <c r="B1040" s="735"/>
      <c r="C1040" s="983"/>
      <c r="D1040" s="864"/>
      <c r="E1040" s="735"/>
      <c r="F1040" s="737"/>
      <c r="G1040" s="736"/>
      <c r="H1040" s="736"/>
      <c r="I1040" s="986"/>
      <c r="J1040" s="736"/>
      <c r="K1040" s="734"/>
      <c r="L1040" s="986"/>
      <c r="M1040" s="736"/>
      <c r="N1040" s="987"/>
      <c r="O1040" s="771"/>
      <c r="P1040" s="984"/>
      <c r="Q1040" s="989"/>
      <c r="R1040" s="990"/>
      <c r="S1040" s="991"/>
      <c r="T1040" s="772"/>
      <c r="U1040" s="735"/>
      <c r="V1040" s="736"/>
      <c r="W1040" s="735"/>
      <c r="X1040" s="735"/>
      <c r="Y1040" s="735"/>
      <c r="Z1040" s="735"/>
      <c r="AA1040" s="735"/>
      <c r="AB1040" s="736"/>
      <c r="AC1040" s="735"/>
      <c r="AD1040" s="735"/>
      <c r="AE1040" s="735"/>
      <c r="AF1040" s="735"/>
      <c r="AG1040" s="735"/>
      <c r="AH1040" s="992"/>
      <c r="AI1040" s="993" t="b">
        <f t="shared" si="76"/>
        <v>0</v>
      </c>
      <c r="AJ1040" s="735"/>
      <c r="AK1040" s="992"/>
      <c r="AL1040" s="993" t="b">
        <f t="shared" si="77"/>
        <v>0</v>
      </c>
      <c r="AM1040" s="989"/>
      <c r="AN1040" s="989"/>
      <c r="AO1040" s="989"/>
      <c r="AP1040" s="994"/>
      <c r="AQ1040" s="993" t="b">
        <f t="shared" si="78"/>
        <v>0</v>
      </c>
      <c r="AR1040" s="989"/>
      <c r="AS1040" s="989"/>
      <c r="AT1040" s="735"/>
      <c r="AU1040" s="992"/>
      <c r="AV1040" s="993" t="b">
        <f t="shared" si="79"/>
        <v>0</v>
      </c>
      <c r="AW1040" s="989"/>
      <c r="AX1040" s="989"/>
      <c r="AY1040" s="989"/>
      <c r="AZ1040" s="735"/>
      <c r="BA1040" s="735"/>
      <c r="BB1040" s="735"/>
      <c r="BC1040" s="735"/>
      <c r="BD1040" s="735"/>
      <c r="BE1040" s="735"/>
      <c r="BF1040" s="995"/>
      <c r="BG1040" s="996">
        <f ca="1" t="shared" si="80"/>
        <v>31550</v>
      </c>
      <c r="BH1040" s="735"/>
      <c r="BI1040" s="735"/>
      <c r="BJ1040" s="735"/>
      <c r="BK1040" s="864"/>
      <c r="BL1040" s="1"/>
      <c r="BM1040" s="1"/>
      <c r="BN1040" s="1"/>
      <c r="BO1040" s="1"/>
    </row>
    <row r="1041" ht="11.25" customHeight="1" spans="1:67">
      <c r="A1041" s="985"/>
      <c r="B1041" s="735"/>
      <c r="C1041" s="983"/>
      <c r="D1041" s="864"/>
      <c r="E1041" s="735"/>
      <c r="F1041" s="737"/>
      <c r="G1041" s="736"/>
      <c r="H1041" s="736"/>
      <c r="I1041" s="986"/>
      <c r="J1041" s="736"/>
      <c r="K1041" s="734"/>
      <c r="L1041" s="986"/>
      <c r="M1041" s="736"/>
      <c r="N1041" s="987"/>
      <c r="O1041" s="771"/>
      <c r="P1041" s="984"/>
      <c r="Q1041" s="989"/>
      <c r="R1041" s="990"/>
      <c r="S1041" s="991"/>
      <c r="T1041" s="772"/>
      <c r="U1041" s="735"/>
      <c r="V1041" s="736"/>
      <c r="W1041" s="735"/>
      <c r="X1041" s="735"/>
      <c r="Y1041" s="735"/>
      <c r="Z1041" s="735"/>
      <c r="AA1041" s="735"/>
      <c r="AB1041" s="736"/>
      <c r="AC1041" s="735"/>
      <c r="AD1041" s="735"/>
      <c r="AE1041" s="735"/>
      <c r="AF1041" s="735"/>
      <c r="AG1041" s="735"/>
      <c r="AH1041" s="992"/>
      <c r="AI1041" s="993" t="b">
        <f t="shared" si="76"/>
        <v>0</v>
      </c>
      <c r="AJ1041" s="735"/>
      <c r="AK1041" s="992"/>
      <c r="AL1041" s="993" t="b">
        <f t="shared" si="77"/>
        <v>0</v>
      </c>
      <c r="AM1041" s="989"/>
      <c r="AN1041" s="989"/>
      <c r="AO1041" s="989"/>
      <c r="AP1041" s="994"/>
      <c r="AQ1041" s="993" t="b">
        <f t="shared" si="78"/>
        <v>0</v>
      </c>
      <c r="AR1041" s="989"/>
      <c r="AS1041" s="989"/>
      <c r="AT1041" s="735"/>
      <c r="AU1041" s="992"/>
      <c r="AV1041" s="993" t="b">
        <f t="shared" si="79"/>
        <v>0</v>
      </c>
      <c r="AW1041" s="989"/>
      <c r="AX1041" s="989"/>
      <c r="AY1041" s="989"/>
      <c r="AZ1041" s="735"/>
      <c r="BA1041" s="735"/>
      <c r="BB1041" s="735"/>
      <c r="BC1041" s="735"/>
      <c r="BD1041" s="735"/>
      <c r="BE1041" s="735"/>
      <c r="BF1041" s="995"/>
      <c r="BG1041" s="996">
        <f ca="1" t="shared" si="80"/>
        <v>31550</v>
      </c>
      <c r="BH1041" s="735"/>
      <c r="BI1041" s="735"/>
      <c r="BJ1041" s="735"/>
      <c r="BK1041" s="864"/>
      <c r="BL1041" s="1"/>
      <c r="BM1041" s="1"/>
      <c r="BN1041" s="1"/>
      <c r="BO1041" s="1"/>
    </row>
    <row r="1042" ht="11.25" customHeight="1" spans="1:67">
      <c r="A1042" s="734"/>
      <c r="B1042" s="735"/>
      <c r="C1042" s="983"/>
      <c r="D1042" s="864"/>
      <c r="E1042" s="735"/>
      <c r="F1042" s="737"/>
      <c r="G1042" s="736"/>
      <c r="H1042" s="736"/>
      <c r="I1042" s="986"/>
      <c r="J1042" s="736"/>
      <c r="K1042" s="734"/>
      <c r="L1042" s="986"/>
      <c r="M1042" s="736"/>
      <c r="N1042" s="987"/>
      <c r="O1042" s="771"/>
      <c r="P1042" s="984"/>
      <c r="Q1042" s="989"/>
      <c r="R1042" s="990"/>
      <c r="S1042" s="991"/>
      <c r="T1042" s="772"/>
      <c r="U1042" s="735"/>
      <c r="V1042" s="736"/>
      <c r="W1042" s="735"/>
      <c r="X1042" s="735"/>
      <c r="Y1042" s="735"/>
      <c r="Z1042" s="735"/>
      <c r="AA1042" s="735"/>
      <c r="AB1042" s="736"/>
      <c r="AC1042" s="735"/>
      <c r="AD1042" s="735"/>
      <c r="AE1042" s="735"/>
      <c r="AF1042" s="735"/>
      <c r="AG1042" s="735"/>
      <c r="AH1042" s="992"/>
      <c r="AI1042" s="993" t="b">
        <f t="shared" si="76"/>
        <v>0</v>
      </c>
      <c r="AJ1042" s="735"/>
      <c r="AK1042" s="992"/>
      <c r="AL1042" s="993" t="b">
        <f t="shared" si="77"/>
        <v>0</v>
      </c>
      <c r="AM1042" s="989"/>
      <c r="AN1042" s="989"/>
      <c r="AO1042" s="989"/>
      <c r="AP1042" s="994"/>
      <c r="AQ1042" s="993" t="b">
        <f t="shared" si="78"/>
        <v>0</v>
      </c>
      <c r="AR1042" s="989"/>
      <c r="AS1042" s="989"/>
      <c r="AT1042" s="735"/>
      <c r="AU1042" s="992"/>
      <c r="AV1042" s="993" t="b">
        <f t="shared" si="79"/>
        <v>0</v>
      </c>
      <c r="AW1042" s="989"/>
      <c r="AX1042" s="989"/>
      <c r="AY1042" s="989"/>
      <c r="AZ1042" s="735"/>
      <c r="BA1042" s="735"/>
      <c r="BB1042" s="735"/>
      <c r="BC1042" s="735"/>
      <c r="BD1042" s="735"/>
      <c r="BE1042" s="735"/>
      <c r="BF1042" s="995"/>
      <c r="BG1042" s="996">
        <f ca="1" t="shared" si="80"/>
        <v>31550</v>
      </c>
      <c r="BH1042" s="735"/>
      <c r="BI1042" s="735"/>
      <c r="BJ1042" s="735"/>
      <c r="BK1042" s="864"/>
      <c r="BL1042" s="1"/>
      <c r="BM1042" s="1"/>
      <c r="BN1042" s="1"/>
      <c r="BO1042" s="1"/>
    </row>
    <row r="1043" ht="11.25" customHeight="1" spans="1:67">
      <c r="A1043" s="985"/>
      <c r="B1043" s="735"/>
      <c r="C1043" s="983"/>
      <c r="D1043" s="864"/>
      <c r="E1043" s="735"/>
      <c r="F1043" s="737"/>
      <c r="G1043" s="736"/>
      <c r="H1043" s="736"/>
      <c r="I1043" s="986"/>
      <c r="J1043" s="736"/>
      <c r="K1043" s="734"/>
      <c r="L1043" s="986"/>
      <c r="M1043" s="736"/>
      <c r="N1043" s="987"/>
      <c r="O1043" s="771"/>
      <c r="P1043" s="984"/>
      <c r="Q1043" s="989"/>
      <c r="R1043" s="990"/>
      <c r="S1043" s="991"/>
      <c r="T1043" s="772"/>
      <c r="U1043" s="735"/>
      <c r="V1043" s="736"/>
      <c r="W1043" s="735"/>
      <c r="X1043" s="735"/>
      <c r="Y1043" s="735"/>
      <c r="Z1043" s="735"/>
      <c r="AA1043" s="735"/>
      <c r="AB1043" s="736"/>
      <c r="AC1043" s="735"/>
      <c r="AD1043" s="735"/>
      <c r="AE1043" s="735"/>
      <c r="AF1043" s="735"/>
      <c r="AG1043" s="735"/>
      <c r="AH1043" s="992"/>
      <c r="AI1043" s="993" t="b">
        <f t="shared" si="76"/>
        <v>0</v>
      </c>
      <c r="AJ1043" s="735"/>
      <c r="AK1043" s="992"/>
      <c r="AL1043" s="993" t="b">
        <f t="shared" si="77"/>
        <v>0</v>
      </c>
      <c r="AM1043" s="989"/>
      <c r="AN1043" s="989"/>
      <c r="AO1043" s="989"/>
      <c r="AP1043" s="994"/>
      <c r="AQ1043" s="993" t="b">
        <f t="shared" si="78"/>
        <v>0</v>
      </c>
      <c r="AR1043" s="989"/>
      <c r="AS1043" s="989"/>
      <c r="AT1043" s="735"/>
      <c r="AU1043" s="992"/>
      <c r="AV1043" s="993" t="b">
        <f t="shared" si="79"/>
        <v>0</v>
      </c>
      <c r="AW1043" s="989"/>
      <c r="AX1043" s="989"/>
      <c r="AY1043" s="989"/>
      <c r="AZ1043" s="735"/>
      <c r="BA1043" s="735"/>
      <c r="BB1043" s="735"/>
      <c r="BC1043" s="735"/>
      <c r="BD1043" s="735"/>
      <c r="BE1043" s="735"/>
      <c r="BF1043" s="995"/>
      <c r="BG1043" s="996">
        <f ca="1" t="shared" si="80"/>
        <v>31550</v>
      </c>
      <c r="BH1043" s="735"/>
      <c r="BI1043" s="735"/>
      <c r="BJ1043" s="735"/>
      <c r="BK1043" s="864"/>
      <c r="BL1043" s="1"/>
      <c r="BM1043" s="1"/>
      <c r="BN1043" s="1"/>
      <c r="BO1043" s="1"/>
    </row>
    <row r="1044" ht="11.25" customHeight="1" spans="1:67">
      <c r="A1044" s="985"/>
      <c r="B1044" s="735"/>
      <c r="C1044" s="983"/>
      <c r="D1044" s="864"/>
      <c r="E1044" s="735"/>
      <c r="F1044" s="737"/>
      <c r="G1044" s="736"/>
      <c r="H1044" s="736"/>
      <c r="I1044" s="986"/>
      <c r="J1044" s="736"/>
      <c r="K1044" s="734"/>
      <c r="L1044" s="986"/>
      <c r="M1044" s="736"/>
      <c r="N1044" s="987"/>
      <c r="O1044" s="771"/>
      <c r="P1044" s="984"/>
      <c r="Q1044" s="989"/>
      <c r="R1044" s="990"/>
      <c r="S1044" s="991"/>
      <c r="T1044" s="772"/>
      <c r="U1044" s="735"/>
      <c r="V1044" s="736"/>
      <c r="W1044" s="735"/>
      <c r="X1044" s="735"/>
      <c r="Y1044" s="735"/>
      <c r="Z1044" s="735"/>
      <c r="AA1044" s="735"/>
      <c r="AB1044" s="736"/>
      <c r="AC1044" s="735"/>
      <c r="AD1044" s="735"/>
      <c r="AE1044" s="735"/>
      <c r="AF1044" s="735"/>
      <c r="AG1044" s="735"/>
      <c r="AH1044" s="992"/>
      <c r="AI1044" s="993" t="b">
        <f t="shared" si="76"/>
        <v>0</v>
      </c>
      <c r="AJ1044" s="735"/>
      <c r="AK1044" s="992"/>
      <c r="AL1044" s="993" t="b">
        <f t="shared" si="77"/>
        <v>0</v>
      </c>
      <c r="AM1044" s="989"/>
      <c r="AN1044" s="989"/>
      <c r="AO1044" s="989"/>
      <c r="AP1044" s="994"/>
      <c r="AQ1044" s="993" t="b">
        <f t="shared" si="78"/>
        <v>0</v>
      </c>
      <c r="AR1044" s="989"/>
      <c r="AS1044" s="989"/>
      <c r="AT1044" s="735"/>
      <c r="AU1044" s="992"/>
      <c r="AV1044" s="993" t="b">
        <f t="shared" si="79"/>
        <v>0</v>
      </c>
      <c r="AW1044" s="989"/>
      <c r="AX1044" s="989"/>
      <c r="AY1044" s="989"/>
      <c r="AZ1044" s="735"/>
      <c r="BA1044" s="735"/>
      <c r="BB1044" s="735"/>
      <c r="BC1044" s="735"/>
      <c r="BD1044" s="735"/>
      <c r="BE1044" s="735"/>
      <c r="BF1044" s="995"/>
      <c r="BG1044" s="996">
        <f ca="1" t="shared" si="80"/>
        <v>31550</v>
      </c>
      <c r="BH1044" s="735"/>
      <c r="BI1044" s="735"/>
      <c r="BJ1044" s="735"/>
      <c r="BK1044" s="864"/>
      <c r="BL1044" s="1"/>
      <c r="BM1044" s="1"/>
      <c r="BN1044" s="1"/>
      <c r="BO1044" s="1"/>
    </row>
    <row r="1045" ht="11.25" customHeight="1" spans="1:67">
      <c r="A1045" s="734"/>
      <c r="B1045" s="735"/>
      <c r="C1045" s="983"/>
      <c r="D1045" s="864"/>
      <c r="E1045" s="735"/>
      <c r="F1045" s="737"/>
      <c r="G1045" s="736"/>
      <c r="H1045" s="736"/>
      <c r="I1045" s="986"/>
      <c r="J1045" s="736"/>
      <c r="K1045" s="734"/>
      <c r="L1045" s="986"/>
      <c r="M1045" s="736"/>
      <c r="N1045" s="987"/>
      <c r="O1045" s="771"/>
      <c r="P1045" s="984"/>
      <c r="Q1045" s="989"/>
      <c r="R1045" s="990"/>
      <c r="S1045" s="991"/>
      <c r="T1045" s="772"/>
      <c r="U1045" s="735"/>
      <c r="V1045" s="736"/>
      <c r="W1045" s="735"/>
      <c r="X1045" s="735"/>
      <c r="Y1045" s="735"/>
      <c r="Z1045" s="735"/>
      <c r="AA1045" s="735"/>
      <c r="AB1045" s="736"/>
      <c r="AC1045" s="735"/>
      <c r="AD1045" s="735"/>
      <c r="AE1045" s="735"/>
      <c r="AF1045" s="735"/>
      <c r="AG1045" s="735"/>
      <c r="AH1045" s="992"/>
      <c r="AI1045" s="993" t="b">
        <f t="shared" si="76"/>
        <v>0</v>
      </c>
      <c r="AJ1045" s="735"/>
      <c r="AK1045" s="992"/>
      <c r="AL1045" s="993" t="b">
        <f t="shared" si="77"/>
        <v>0</v>
      </c>
      <c r="AM1045" s="989"/>
      <c r="AN1045" s="989"/>
      <c r="AO1045" s="989"/>
      <c r="AP1045" s="994"/>
      <c r="AQ1045" s="993" t="b">
        <f t="shared" si="78"/>
        <v>0</v>
      </c>
      <c r="AR1045" s="989"/>
      <c r="AS1045" s="989"/>
      <c r="AT1045" s="735"/>
      <c r="AU1045" s="992"/>
      <c r="AV1045" s="993" t="b">
        <f t="shared" si="79"/>
        <v>0</v>
      </c>
      <c r="AW1045" s="989"/>
      <c r="AX1045" s="989"/>
      <c r="AY1045" s="989"/>
      <c r="AZ1045" s="735"/>
      <c r="BA1045" s="735"/>
      <c r="BB1045" s="735"/>
      <c r="BC1045" s="735"/>
      <c r="BD1045" s="735"/>
      <c r="BE1045" s="735"/>
      <c r="BF1045" s="995"/>
      <c r="BG1045" s="996">
        <f ca="1" t="shared" si="80"/>
        <v>31550</v>
      </c>
      <c r="BH1045" s="735"/>
      <c r="BI1045" s="735"/>
      <c r="BJ1045" s="735"/>
      <c r="BK1045" s="864"/>
      <c r="BL1045" s="1"/>
      <c r="BM1045" s="1"/>
      <c r="BN1045" s="1"/>
      <c r="BO1045" s="1"/>
    </row>
    <row r="1046" ht="11.25" customHeight="1" spans="1:67">
      <c r="A1046" s="985"/>
      <c r="B1046" s="735"/>
      <c r="C1046" s="983"/>
      <c r="D1046" s="864"/>
      <c r="E1046" s="735"/>
      <c r="F1046" s="737"/>
      <c r="G1046" s="736"/>
      <c r="H1046" s="736"/>
      <c r="I1046" s="986"/>
      <c r="J1046" s="736"/>
      <c r="K1046" s="734"/>
      <c r="L1046" s="986"/>
      <c r="M1046" s="736"/>
      <c r="N1046" s="987"/>
      <c r="O1046" s="771"/>
      <c r="P1046" s="984"/>
      <c r="Q1046" s="989"/>
      <c r="R1046" s="990"/>
      <c r="S1046" s="991"/>
      <c r="T1046" s="772"/>
      <c r="U1046" s="735"/>
      <c r="V1046" s="736"/>
      <c r="W1046" s="735"/>
      <c r="X1046" s="735"/>
      <c r="Y1046" s="735"/>
      <c r="Z1046" s="735"/>
      <c r="AA1046" s="735"/>
      <c r="AB1046" s="736"/>
      <c r="AC1046" s="735"/>
      <c r="AD1046" s="735"/>
      <c r="AE1046" s="735"/>
      <c r="AF1046" s="735"/>
      <c r="AG1046" s="735"/>
      <c r="AH1046" s="992"/>
      <c r="AI1046" s="993" t="b">
        <f t="shared" si="76"/>
        <v>0</v>
      </c>
      <c r="AJ1046" s="735"/>
      <c r="AK1046" s="992"/>
      <c r="AL1046" s="993" t="b">
        <f t="shared" si="77"/>
        <v>0</v>
      </c>
      <c r="AM1046" s="989"/>
      <c r="AN1046" s="989"/>
      <c r="AO1046" s="989"/>
      <c r="AP1046" s="994"/>
      <c r="AQ1046" s="993" t="b">
        <f t="shared" si="78"/>
        <v>0</v>
      </c>
      <c r="AR1046" s="989"/>
      <c r="AS1046" s="989"/>
      <c r="AT1046" s="735"/>
      <c r="AU1046" s="992"/>
      <c r="AV1046" s="993" t="b">
        <f t="shared" si="79"/>
        <v>0</v>
      </c>
      <c r="AW1046" s="989"/>
      <c r="AX1046" s="989"/>
      <c r="AY1046" s="989"/>
      <c r="AZ1046" s="735"/>
      <c r="BA1046" s="735"/>
      <c r="BB1046" s="735"/>
      <c r="BC1046" s="735"/>
      <c r="BD1046" s="735"/>
      <c r="BE1046" s="735"/>
      <c r="BF1046" s="995"/>
      <c r="BG1046" s="996">
        <f ca="1" t="shared" si="80"/>
        <v>31550</v>
      </c>
      <c r="BH1046" s="735"/>
      <c r="BI1046" s="735"/>
      <c r="BJ1046" s="735"/>
      <c r="BK1046" s="864"/>
      <c r="BL1046" s="1"/>
      <c r="BM1046" s="1"/>
      <c r="BN1046" s="1"/>
      <c r="BO1046" s="1"/>
    </row>
    <row r="1047" ht="11.25" customHeight="1" spans="1:67">
      <c r="A1047" s="985"/>
      <c r="B1047" s="735"/>
      <c r="C1047" s="983"/>
      <c r="D1047" s="864"/>
      <c r="E1047" s="735"/>
      <c r="F1047" s="737"/>
      <c r="G1047" s="736"/>
      <c r="H1047" s="736"/>
      <c r="I1047" s="986"/>
      <c r="J1047" s="736"/>
      <c r="K1047" s="734"/>
      <c r="L1047" s="986"/>
      <c r="M1047" s="736"/>
      <c r="N1047" s="987"/>
      <c r="O1047" s="771"/>
      <c r="P1047" s="984"/>
      <c r="Q1047" s="989"/>
      <c r="R1047" s="990"/>
      <c r="S1047" s="991"/>
      <c r="T1047" s="772"/>
      <c r="U1047" s="735"/>
      <c r="V1047" s="736"/>
      <c r="W1047" s="735"/>
      <c r="X1047" s="735"/>
      <c r="Y1047" s="735"/>
      <c r="Z1047" s="735"/>
      <c r="AA1047" s="735"/>
      <c r="AB1047" s="736"/>
      <c r="AC1047" s="735"/>
      <c r="AD1047" s="735"/>
      <c r="AE1047" s="735"/>
      <c r="AF1047" s="735"/>
      <c r="AG1047" s="735"/>
      <c r="AH1047" s="992"/>
      <c r="AI1047" s="993" t="b">
        <f t="shared" si="76"/>
        <v>0</v>
      </c>
      <c r="AJ1047" s="735"/>
      <c r="AK1047" s="992"/>
      <c r="AL1047" s="993" t="b">
        <f t="shared" si="77"/>
        <v>0</v>
      </c>
      <c r="AM1047" s="989"/>
      <c r="AN1047" s="989"/>
      <c r="AO1047" s="989"/>
      <c r="AP1047" s="994"/>
      <c r="AQ1047" s="993" t="b">
        <f t="shared" si="78"/>
        <v>0</v>
      </c>
      <c r="AR1047" s="989"/>
      <c r="AS1047" s="989"/>
      <c r="AT1047" s="735"/>
      <c r="AU1047" s="992"/>
      <c r="AV1047" s="993" t="b">
        <f t="shared" si="79"/>
        <v>0</v>
      </c>
      <c r="AW1047" s="989"/>
      <c r="AX1047" s="989"/>
      <c r="AY1047" s="989"/>
      <c r="AZ1047" s="735"/>
      <c r="BA1047" s="735"/>
      <c r="BB1047" s="735"/>
      <c r="BC1047" s="735"/>
      <c r="BD1047" s="735"/>
      <c r="BE1047" s="735"/>
      <c r="BF1047" s="995"/>
      <c r="BG1047" s="996">
        <f ca="1" t="shared" si="80"/>
        <v>31550</v>
      </c>
      <c r="BH1047" s="735"/>
      <c r="BI1047" s="735"/>
      <c r="BJ1047" s="735"/>
      <c r="BK1047" s="864"/>
      <c r="BL1047" s="1"/>
      <c r="BM1047" s="1"/>
      <c r="BN1047" s="1"/>
      <c r="BO1047" s="1"/>
    </row>
    <row r="1048" ht="11.25" customHeight="1" spans="1:67">
      <c r="A1048" s="734"/>
      <c r="B1048" s="735"/>
      <c r="C1048" s="983"/>
      <c r="D1048" s="864"/>
      <c r="E1048" s="735"/>
      <c r="F1048" s="737"/>
      <c r="G1048" s="736"/>
      <c r="H1048" s="736"/>
      <c r="I1048" s="986"/>
      <c r="J1048" s="736"/>
      <c r="K1048" s="734"/>
      <c r="L1048" s="986"/>
      <c r="M1048" s="736"/>
      <c r="N1048" s="987"/>
      <c r="O1048" s="771"/>
      <c r="P1048" s="984"/>
      <c r="Q1048" s="989"/>
      <c r="R1048" s="990"/>
      <c r="S1048" s="991"/>
      <c r="T1048" s="772"/>
      <c r="U1048" s="735"/>
      <c r="V1048" s="736"/>
      <c r="W1048" s="735"/>
      <c r="X1048" s="735"/>
      <c r="Y1048" s="735"/>
      <c r="Z1048" s="735"/>
      <c r="AA1048" s="735"/>
      <c r="AB1048" s="736"/>
      <c r="AC1048" s="735"/>
      <c r="AD1048" s="735"/>
      <c r="AE1048" s="735"/>
      <c r="AF1048" s="735"/>
      <c r="AG1048" s="735"/>
      <c r="AH1048" s="992"/>
      <c r="AI1048" s="993" t="b">
        <f t="shared" si="76"/>
        <v>0</v>
      </c>
      <c r="AJ1048" s="735"/>
      <c r="AK1048" s="992"/>
      <c r="AL1048" s="993" t="b">
        <f t="shared" si="77"/>
        <v>0</v>
      </c>
      <c r="AM1048" s="989"/>
      <c r="AN1048" s="989"/>
      <c r="AO1048" s="989"/>
      <c r="AP1048" s="994"/>
      <c r="AQ1048" s="993" t="b">
        <f t="shared" si="78"/>
        <v>0</v>
      </c>
      <c r="AR1048" s="989"/>
      <c r="AS1048" s="989"/>
      <c r="AT1048" s="735"/>
      <c r="AU1048" s="992"/>
      <c r="AV1048" s="993" t="b">
        <f t="shared" si="79"/>
        <v>0</v>
      </c>
      <c r="AW1048" s="989"/>
      <c r="AX1048" s="989"/>
      <c r="AY1048" s="989"/>
      <c r="AZ1048" s="735"/>
      <c r="BA1048" s="735"/>
      <c r="BB1048" s="735"/>
      <c r="BC1048" s="735"/>
      <c r="BD1048" s="735"/>
      <c r="BE1048" s="735"/>
      <c r="BF1048" s="995"/>
      <c r="BG1048" s="996">
        <f ca="1" t="shared" si="80"/>
        <v>31550</v>
      </c>
      <c r="BH1048" s="735"/>
      <c r="BI1048" s="735"/>
      <c r="BJ1048" s="735"/>
      <c r="BK1048" s="864"/>
      <c r="BL1048" s="1"/>
      <c r="BM1048" s="1"/>
      <c r="BN1048" s="1"/>
      <c r="BO1048" s="1"/>
    </row>
    <row r="1049" ht="11.25" customHeight="1" spans="1:67">
      <c r="A1049" s="985"/>
      <c r="B1049" s="735"/>
      <c r="C1049" s="983"/>
      <c r="D1049" s="864"/>
      <c r="E1049" s="735"/>
      <c r="F1049" s="737"/>
      <c r="G1049" s="736"/>
      <c r="H1049" s="736"/>
      <c r="I1049" s="986"/>
      <c r="J1049" s="736"/>
      <c r="K1049" s="734"/>
      <c r="L1049" s="986"/>
      <c r="M1049" s="736"/>
      <c r="N1049" s="987"/>
      <c r="O1049" s="771"/>
      <c r="P1049" s="984"/>
      <c r="Q1049" s="989"/>
      <c r="R1049" s="990"/>
      <c r="S1049" s="991"/>
      <c r="T1049" s="772"/>
      <c r="U1049" s="735"/>
      <c r="V1049" s="736"/>
      <c r="W1049" s="735"/>
      <c r="X1049" s="735"/>
      <c r="Y1049" s="735"/>
      <c r="Z1049" s="735"/>
      <c r="AA1049" s="735"/>
      <c r="AB1049" s="736"/>
      <c r="AC1049" s="735"/>
      <c r="AD1049" s="735"/>
      <c r="AE1049" s="735"/>
      <c r="AF1049" s="735"/>
      <c r="AG1049" s="735"/>
      <c r="AH1049" s="992"/>
      <c r="AI1049" s="993" t="b">
        <f t="shared" si="76"/>
        <v>0</v>
      </c>
      <c r="AJ1049" s="735"/>
      <c r="AK1049" s="992"/>
      <c r="AL1049" s="993" t="b">
        <f t="shared" si="77"/>
        <v>0</v>
      </c>
      <c r="AM1049" s="989"/>
      <c r="AN1049" s="989"/>
      <c r="AO1049" s="989"/>
      <c r="AP1049" s="994"/>
      <c r="AQ1049" s="993" t="b">
        <f t="shared" si="78"/>
        <v>0</v>
      </c>
      <c r="AR1049" s="989"/>
      <c r="AS1049" s="989"/>
      <c r="AT1049" s="735"/>
      <c r="AU1049" s="992"/>
      <c r="AV1049" s="993" t="b">
        <f t="shared" si="79"/>
        <v>0</v>
      </c>
      <c r="AW1049" s="989"/>
      <c r="AX1049" s="989"/>
      <c r="AY1049" s="989"/>
      <c r="AZ1049" s="735"/>
      <c r="BA1049" s="735"/>
      <c r="BB1049" s="735"/>
      <c r="BC1049" s="735"/>
      <c r="BD1049" s="735"/>
      <c r="BE1049" s="735"/>
      <c r="BF1049" s="995"/>
      <c r="BG1049" s="996">
        <f ca="1" t="shared" si="80"/>
        <v>31550</v>
      </c>
      <c r="BH1049" s="735"/>
      <c r="BI1049" s="735"/>
      <c r="BJ1049" s="735"/>
      <c r="BK1049" s="864"/>
      <c r="BL1049" s="1"/>
      <c r="BM1049" s="1"/>
      <c r="BN1049" s="1"/>
      <c r="BO1049" s="1"/>
    </row>
    <row r="1050" ht="11.25" customHeight="1" spans="1:67">
      <c r="A1050" s="985"/>
      <c r="B1050" s="735"/>
      <c r="C1050" s="983"/>
      <c r="D1050" s="864"/>
      <c r="E1050" s="735"/>
      <c r="F1050" s="737"/>
      <c r="G1050" s="736"/>
      <c r="H1050" s="736"/>
      <c r="I1050" s="986"/>
      <c r="J1050" s="736"/>
      <c r="K1050" s="734"/>
      <c r="L1050" s="986"/>
      <c r="M1050" s="736"/>
      <c r="N1050" s="987"/>
      <c r="O1050" s="771"/>
      <c r="P1050" s="984"/>
      <c r="Q1050" s="989"/>
      <c r="R1050" s="990"/>
      <c r="S1050" s="991"/>
      <c r="T1050" s="772"/>
      <c r="U1050" s="735"/>
      <c r="V1050" s="736"/>
      <c r="W1050" s="735"/>
      <c r="X1050" s="735"/>
      <c r="Y1050" s="735"/>
      <c r="Z1050" s="735"/>
      <c r="AA1050" s="735"/>
      <c r="AB1050" s="736"/>
      <c r="AC1050" s="735"/>
      <c r="AD1050" s="735"/>
      <c r="AE1050" s="735"/>
      <c r="AF1050" s="735"/>
      <c r="AG1050" s="735"/>
      <c r="AH1050" s="992"/>
      <c r="AI1050" s="993" t="b">
        <f t="shared" si="76"/>
        <v>0</v>
      </c>
      <c r="AJ1050" s="735"/>
      <c r="AK1050" s="992"/>
      <c r="AL1050" s="993" t="b">
        <f t="shared" si="77"/>
        <v>0</v>
      </c>
      <c r="AM1050" s="989"/>
      <c r="AN1050" s="989"/>
      <c r="AO1050" s="989"/>
      <c r="AP1050" s="994"/>
      <c r="AQ1050" s="993" t="b">
        <f t="shared" si="78"/>
        <v>0</v>
      </c>
      <c r="AR1050" s="989"/>
      <c r="AS1050" s="989"/>
      <c r="AT1050" s="735"/>
      <c r="AU1050" s="992"/>
      <c r="AV1050" s="993" t="b">
        <f t="shared" si="79"/>
        <v>0</v>
      </c>
      <c r="AW1050" s="989"/>
      <c r="AX1050" s="989"/>
      <c r="AY1050" s="989"/>
      <c r="AZ1050" s="735"/>
      <c r="BA1050" s="735"/>
      <c r="BB1050" s="735"/>
      <c r="BC1050" s="735"/>
      <c r="BD1050" s="735"/>
      <c r="BE1050" s="735"/>
      <c r="BF1050" s="995"/>
      <c r="BG1050" s="996">
        <f ca="1" t="shared" si="80"/>
        <v>31550</v>
      </c>
      <c r="BH1050" s="735"/>
      <c r="BI1050" s="735"/>
      <c r="BJ1050" s="735"/>
      <c r="BK1050" s="864"/>
      <c r="BL1050" s="1"/>
      <c r="BM1050" s="1"/>
      <c r="BN1050" s="1"/>
      <c r="BO1050" s="1"/>
    </row>
    <row r="1051" ht="11.25" customHeight="1" spans="1:67">
      <c r="A1051" s="734"/>
      <c r="B1051" s="735"/>
      <c r="C1051" s="983"/>
      <c r="D1051" s="864"/>
      <c r="E1051" s="735"/>
      <c r="F1051" s="737"/>
      <c r="G1051" s="736"/>
      <c r="H1051" s="736"/>
      <c r="I1051" s="986"/>
      <c r="J1051" s="736"/>
      <c r="K1051" s="734"/>
      <c r="L1051" s="986"/>
      <c r="M1051" s="736"/>
      <c r="N1051" s="987"/>
      <c r="O1051" s="771"/>
      <c r="P1051" s="984"/>
      <c r="Q1051" s="989"/>
      <c r="R1051" s="990"/>
      <c r="S1051" s="991"/>
      <c r="T1051" s="772"/>
      <c r="U1051" s="735"/>
      <c r="V1051" s="736"/>
      <c r="W1051" s="735"/>
      <c r="X1051" s="735"/>
      <c r="Y1051" s="735"/>
      <c r="Z1051" s="735"/>
      <c r="AA1051" s="735"/>
      <c r="AB1051" s="736"/>
      <c r="AC1051" s="735"/>
      <c r="AD1051" s="735"/>
      <c r="AE1051" s="735"/>
      <c r="AF1051" s="735"/>
      <c r="AG1051" s="735"/>
      <c r="AH1051" s="992"/>
      <c r="AI1051" s="993" t="b">
        <f t="shared" si="76"/>
        <v>0</v>
      </c>
      <c r="AJ1051" s="735"/>
      <c r="AK1051" s="992"/>
      <c r="AL1051" s="993" t="b">
        <f t="shared" si="77"/>
        <v>0</v>
      </c>
      <c r="AM1051" s="989"/>
      <c r="AN1051" s="989"/>
      <c r="AO1051" s="989"/>
      <c r="AP1051" s="994"/>
      <c r="AQ1051" s="993" t="b">
        <f t="shared" si="78"/>
        <v>0</v>
      </c>
      <c r="AR1051" s="989"/>
      <c r="AS1051" s="989"/>
      <c r="AT1051" s="735"/>
      <c r="AU1051" s="992"/>
      <c r="AV1051" s="993" t="b">
        <f t="shared" si="79"/>
        <v>0</v>
      </c>
      <c r="AW1051" s="989"/>
      <c r="AX1051" s="989"/>
      <c r="AY1051" s="989"/>
      <c r="AZ1051" s="735"/>
      <c r="BA1051" s="735"/>
      <c r="BB1051" s="735"/>
      <c r="BC1051" s="735"/>
      <c r="BD1051" s="735"/>
      <c r="BE1051" s="735"/>
      <c r="BF1051" s="995"/>
      <c r="BG1051" s="996">
        <f ca="1" t="shared" si="80"/>
        <v>31550</v>
      </c>
      <c r="BH1051" s="735"/>
      <c r="BI1051" s="735"/>
      <c r="BJ1051" s="735"/>
      <c r="BK1051" s="864"/>
      <c r="BL1051" s="1"/>
      <c r="BM1051" s="1"/>
      <c r="BN1051" s="1"/>
      <c r="BO1051" s="1"/>
    </row>
    <row r="1052" ht="11.25" customHeight="1" spans="1:67">
      <c r="A1052" s="985"/>
      <c r="B1052" s="735"/>
      <c r="C1052" s="983"/>
      <c r="D1052" s="864"/>
      <c r="E1052" s="735"/>
      <c r="F1052" s="737"/>
      <c r="G1052" s="736"/>
      <c r="H1052" s="736"/>
      <c r="I1052" s="986"/>
      <c r="J1052" s="736"/>
      <c r="K1052" s="734"/>
      <c r="L1052" s="986"/>
      <c r="M1052" s="736"/>
      <c r="N1052" s="987"/>
      <c r="O1052" s="771"/>
      <c r="P1052" s="984"/>
      <c r="Q1052" s="989"/>
      <c r="R1052" s="990"/>
      <c r="S1052" s="991"/>
      <c r="T1052" s="772"/>
      <c r="U1052" s="735"/>
      <c r="V1052" s="736"/>
      <c r="W1052" s="735"/>
      <c r="X1052" s="735"/>
      <c r="Y1052" s="735"/>
      <c r="Z1052" s="735"/>
      <c r="AA1052" s="735"/>
      <c r="AB1052" s="736"/>
      <c r="AC1052" s="735"/>
      <c r="AD1052" s="735"/>
      <c r="AE1052" s="735"/>
      <c r="AF1052" s="735"/>
      <c r="AG1052" s="735"/>
      <c r="AH1052" s="992"/>
      <c r="AI1052" s="993" t="b">
        <f t="shared" si="76"/>
        <v>0</v>
      </c>
      <c r="AJ1052" s="735"/>
      <c r="AK1052" s="992"/>
      <c r="AL1052" s="993" t="b">
        <f t="shared" si="77"/>
        <v>0</v>
      </c>
      <c r="AM1052" s="989"/>
      <c r="AN1052" s="989"/>
      <c r="AO1052" s="989"/>
      <c r="AP1052" s="994"/>
      <c r="AQ1052" s="993" t="b">
        <f t="shared" si="78"/>
        <v>0</v>
      </c>
      <c r="AR1052" s="989"/>
      <c r="AS1052" s="989"/>
      <c r="AT1052" s="735"/>
      <c r="AU1052" s="992"/>
      <c r="AV1052" s="993" t="b">
        <f t="shared" si="79"/>
        <v>0</v>
      </c>
      <c r="AW1052" s="989"/>
      <c r="AX1052" s="989"/>
      <c r="AY1052" s="989"/>
      <c r="AZ1052" s="735"/>
      <c r="BA1052" s="735"/>
      <c r="BB1052" s="735"/>
      <c r="BC1052" s="735"/>
      <c r="BD1052" s="735"/>
      <c r="BE1052" s="735"/>
      <c r="BF1052" s="995"/>
      <c r="BG1052" s="996">
        <f ca="1" t="shared" si="80"/>
        <v>31550</v>
      </c>
      <c r="BH1052" s="735"/>
      <c r="BI1052" s="735"/>
      <c r="BJ1052" s="735"/>
      <c r="BK1052" s="864"/>
      <c r="BL1052" s="1"/>
      <c r="BM1052" s="1"/>
      <c r="BN1052" s="1"/>
      <c r="BO1052" s="1"/>
    </row>
    <row r="1053" ht="11.25" customHeight="1" spans="1:67">
      <c r="A1053" s="985"/>
      <c r="B1053" s="735"/>
      <c r="C1053" s="983"/>
      <c r="D1053" s="864"/>
      <c r="E1053" s="735"/>
      <c r="F1053" s="737"/>
      <c r="G1053" s="736"/>
      <c r="H1053" s="736"/>
      <c r="I1053" s="986"/>
      <c r="J1053" s="736"/>
      <c r="K1053" s="734"/>
      <c r="L1053" s="986"/>
      <c r="M1053" s="736"/>
      <c r="N1053" s="987"/>
      <c r="O1053" s="771"/>
      <c r="P1053" s="984"/>
      <c r="Q1053" s="989"/>
      <c r="R1053" s="990"/>
      <c r="S1053" s="991"/>
      <c r="T1053" s="772"/>
      <c r="U1053" s="735"/>
      <c r="V1053" s="736"/>
      <c r="W1053" s="735"/>
      <c r="X1053" s="735"/>
      <c r="Y1053" s="735"/>
      <c r="Z1053" s="735"/>
      <c r="AA1053" s="735"/>
      <c r="AB1053" s="736"/>
      <c r="AC1053" s="735"/>
      <c r="AD1053" s="735"/>
      <c r="AE1053" s="735"/>
      <c r="AF1053" s="735"/>
      <c r="AG1053" s="735"/>
      <c r="AH1053" s="992"/>
      <c r="AI1053" s="993" t="b">
        <f t="shared" si="76"/>
        <v>0</v>
      </c>
      <c r="AJ1053" s="735"/>
      <c r="AK1053" s="992"/>
      <c r="AL1053" s="993" t="b">
        <f t="shared" si="77"/>
        <v>0</v>
      </c>
      <c r="AM1053" s="989"/>
      <c r="AN1053" s="989"/>
      <c r="AO1053" s="989"/>
      <c r="AP1053" s="994"/>
      <c r="AQ1053" s="993" t="b">
        <f t="shared" si="78"/>
        <v>0</v>
      </c>
      <c r="AR1053" s="989"/>
      <c r="AS1053" s="989"/>
      <c r="AT1053" s="735"/>
      <c r="AU1053" s="992"/>
      <c r="AV1053" s="993" t="b">
        <f t="shared" si="79"/>
        <v>0</v>
      </c>
      <c r="AW1053" s="989"/>
      <c r="AX1053" s="989"/>
      <c r="AY1053" s="989"/>
      <c r="AZ1053" s="735"/>
      <c r="BA1053" s="735"/>
      <c r="BB1053" s="735"/>
      <c r="BC1053" s="735"/>
      <c r="BD1053" s="735"/>
      <c r="BE1053" s="735"/>
      <c r="BF1053" s="995"/>
      <c r="BG1053" s="996">
        <f ca="1" t="shared" si="80"/>
        <v>31550</v>
      </c>
      <c r="BH1053" s="735"/>
      <c r="BI1053" s="735"/>
      <c r="BJ1053" s="735"/>
      <c r="BK1053" s="864"/>
      <c r="BL1053" s="1"/>
      <c r="BM1053" s="1"/>
      <c r="BN1053" s="1"/>
      <c r="BO1053" s="1"/>
    </row>
    <row r="1054" ht="11.25" customHeight="1" spans="1:67">
      <c r="A1054" s="734"/>
      <c r="B1054" s="735"/>
      <c r="C1054" s="983"/>
      <c r="D1054" s="864"/>
      <c r="E1054" s="735"/>
      <c r="F1054" s="737"/>
      <c r="G1054" s="736"/>
      <c r="H1054" s="736"/>
      <c r="I1054" s="986"/>
      <c r="J1054" s="736"/>
      <c r="K1054" s="734"/>
      <c r="L1054" s="986"/>
      <c r="M1054" s="736"/>
      <c r="N1054" s="987"/>
      <c r="O1054" s="771"/>
      <c r="P1054" s="984"/>
      <c r="Q1054" s="989"/>
      <c r="R1054" s="990"/>
      <c r="S1054" s="991"/>
      <c r="T1054" s="772"/>
      <c r="U1054" s="735"/>
      <c r="V1054" s="736"/>
      <c r="W1054" s="735"/>
      <c r="X1054" s="735"/>
      <c r="Y1054" s="735"/>
      <c r="Z1054" s="735"/>
      <c r="AA1054" s="735"/>
      <c r="AB1054" s="736"/>
      <c r="AC1054" s="735"/>
      <c r="AD1054" s="735"/>
      <c r="AE1054" s="735"/>
      <c r="AF1054" s="735"/>
      <c r="AG1054" s="735"/>
      <c r="AH1054" s="992"/>
      <c r="AI1054" s="993" t="b">
        <f t="shared" si="76"/>
        <v>0</v>
      </c>
      <c r="AJ1054" s="735"/>
      <c r="AK1054" s="992"/>
      <c r="AL1054" s="993" t="b">
        <f t="shared" si="77"/>
        <v>0</v>
      </c>
      <c r="AM1054" s="989"/>
      <c r="AN1054" s="989"/>
      <c r="AO1054" s="989"/>
      <c r="AP1054" s="994"/>
      <c r="AQ1054" s="993" t="b">
        <f t="shared" si="78"/>
        <v>0</v>
      </c>
      <c r="AR1054" s="989"/>
      <c r="AS1054" s="989"/>
      <c r="AT1054" s="735"/>
      <c r="AU1054" s="992"/>
      <c r="AV1054" s="993" t="b">
        <f t="shared" si="79"/>
        <v>0</v>
      </c>
      <c r="AW1054" s="989"/>
      <c r="AX1054" s="989"/>
      <c r="AY1054" s="989"/>
      <c r="AZ1054" s="735"/>
      <c r="BA1054" s="735"/>
      <c r="BB1054" s="735"/>
      <c r="BC1054" s="735"/>
      <c r="BD1054" s="735"/>
      <c r="BE1054" s="735"/>
      <c r="BF1054" s="995"/>
      <c r="BG1054" s="996">
        <f ca="1" t="shared" si="80"/>
        <v>31550</v>
      </c>
      <c r="BH1054" s="735"/>
      <c r="BI1054" s="735"/>
      <c r="BJ1054" s="735"/>
      <c r="BK1054" s="864"/>
      <c r="BL1054" s="1"/>
      <c r="BM1054" s="1"/>
      <c r="BN1054" s="1"/>
      <c r="BO1054" s="1"/>
    </row>
    <row r="1055" ht="11.25" customHeight="1" spans="1:67">
      <c r="A1055" s="985"/>
      <c r="B1055" s="735"/>
      <c r="C1055" s="983"/>
      <c r="D1055" s="864"/>
      <c r="E1055" s="735"/>
      <c r="F1055" s="737"/>
      <c r="G1055" s="736"/>
      <c r="H1055" s="736"/>
      <c r="I1055" s="986"/>
      <c r="J1055" s="736"/>
      <c r="K1055" s="734"/>
      <c r="L1055" s="986"/>
      <c r="M1055" s="736"/>
      <c r="N1055" s="987"/>
      <c r="O1055" s="771"/>
      <c r="P1055" s="984"/>
      <c r="Q1055" s="989"/>
      <c r="R1055" s="990"/>
      <c r="S1055" s="991"/>
      <c r="T1055" s="772"/>
      <c r="U1055" s="735"/>
      <c r="V1055" s="736"/>
      <c r="W1055" s="735"/>
      <c r="X1055" s="735"/>
      <c r="Y1055" s="735"/>
      <c r="Z1055" s="735"/>
      <c r="AA1055" s="735"/>
      <c r="AB1055" s="736"/>
      <c r="AC1055" s="735"/>
      <c r="AD1055" s="735"/>
      <c r="AE1055" s="735"/>
      <c r="AF1055" s="735"/>
      <c r="AG1055" s="735"/>
      <c r="AH1055" s="992"/>
      <c r="AI1055" s="993" t="b">
        <f t="shared" si="76"/>
        <v>0</v>
      </c>
      <c r="AJ1055" s="735"/>
      <c r="AK1055" s="992"/>
      <c r="AL1055" s="993" t="b">
        <f t="shared" si="77"/>
        <v>0</v>
      </c>
      <c r="AM1055" s="989"/>
      <c r="AN1055" s="989"/>
      <c r="AO1055" s="989"/>
      <c r="AP1055" s="994"/>
      <c r="AQ1055" s="993" t="b">
        <f t="shared" si="78"/>
        <v>0</v>
      </c>
      <c r="AR1055" s="989"/>
      <c r="AS1055" s="989"/>
      <c r="AT1055" s="735"/>
      <c r="AU1055" s="992"/>
      <c r="AV1055" s="993" t="b">
        <f t="shared" si="79"/>
        <v>0</v>
      </c>
      <c r="AW1055" s="989"/>
      <c r="AX1055" s="989"/>
      <c r="AY1055" s="989"/>
      <c r="AZ1055" s="735"/>
      <c r="BA1055" s="735"/>
      <c r="BB1055" s="735"/>
      <c r="BC1055" s="735"/>
      <c r="BD1055" s="735"/>
      <c r="BE1055" s="735"/>
      <c r="BF1055" s="995"/>
      <c r="BG1055" s="996">
        <f ca="1" t="shared" si="80"/>
        <v>31550</v>
      </c>
      <c r="BH1055" s="735"/>
      <c r="BI1055" s="735"/>
      <c r="BJ1055" s="735"/>
      <c r="BK1055" s="864"/>
      <c r="BL1055" s="1"/>
      <c r="BM1055" s="1"/>
      <c r="BN1055" s="1"/>
      <c r="BO1055" s="1"/>
    </row>
    <row r="1056" ht="11.25" customHeight="1" spans="1:67">
      <c r="A1056" s="985"/>
      <c r="B1056" s="735"/>
      <c r="C1056" s="983"/>
      <c r="D1056" s="864"/>
      <c r="E1056" s="735"/>
      <c r="F1056" s="737"/>
      <c r="G1056" s="736"/>
      <c r="H1056" s="736"/>
      <c r="I1056" s="986"/>
      <c r="J1056" s="736"/>
      <c r="K1056" s="734"/>
      <c r="L1056" s="986"/>
      <c r="M1056" s="736"/>
      <c r="N1056" s="987"/>
      <c r="O1056" s="771"/>
      <c r="P1056" s="984"/>
      <c r="Q1056" s="989"/>
      <c r="R1056" s="990"/>
      <c r="S1056" s="991"/>
      <c r="T1056" s="772"/>
      <c r="U1056" s="735"/>
      <c r="V1056" s="736"/>
      <c r="W1056" s="735"/>
      <c r="X1056" s="735"/>
      <c r="Y1056" s="735"/>
      <c r="Z1056" s="735"/>
      <c r="AA1056" s="735"/>
      <c r="AB1056" s="736"/>
      <c r="AC1056" s="735"/>
      <c r="AD1056" s="735"/>
      <c r="AE1056" s="735"/>
      <c r="AF1056" s="735"/>
      <c r="AG1056" s="735"/>
      <c r="AH1056" s="992"/>
      <c r="AI1056" s="993" t="b">
        <f t="shared" si="76"/>
        <v>0</v>
      </c>
      <c r="AJ1056" s="735"/>
      <c r="AK1056" s="992"/>
      <c r="AL1056" s="993" t="b">
        <f t="shared" si="77"/>
        <v>0</v>
      </c>
      <c r="AM1056" s="989"/>
      <c r="AN1056" s="989"/>
      <c r="AO1056" s="989"/>
      <c r="AP1056" s="994"/>
      <c r="AQ1056" s="993" t="b">
        <f t="shared" si="78"/>
        <v>0</v>
      </c>
      <c r="AR1056" s="989"/>
      <c r="AS1056" s="989"/>
      <c r="AT1056" s="735"/>
      <c r="AU1056" s="992"/>
      <c r="AV1056" s="993" t="b">
        <f t="shared" si="79"/>
        <v>0</v>
      </c>
      <c r="AW1056" s="989"/>
      <c r="AX1056" s="989"/>
      <c r="AY1056" s="989"/>
      <c r="AZ1056" s="735"/>
      <c r="BA1056" s="735"/>
      <c r="BB1056" s="735"/>
      <c r="BC1056" s="735"/>
      <c r="BD1056" s="735"/>
      <c r="BE1056" s="735"/>
      <c r="BF1056" s="995"/>
      <c r="BG1056" s="996">
        <f ca="1" t="shared" si="80"/>
        <v>31550</v>
      </c>
      <c r="BH1056" s="735"/>
      <c r="BI1056" s="735"/>
      <c r="BJ1056" s="735"/>
      <c r="BK1056" s="864"/>
      <c r="BL1056" s="1"/>
      <c r="BM1056" s="1"/>
      <c r="BN1056" s="1"/>
      <c r="BO1056" s="1"/>
    </row>
    <row r="1057" ht="11.25" customHeight="1" spans="1:67">
      <c r="A1057" s="734"/>
      <c r="B1057" s="735"/>
      <c r="C1057" s="983"/>
      <c r="D1057" s="864"/>
      <c r="E1057" s="735"/>
      <c r="F1057" s="737"/>
      <c r="G1057" s="736"/>
      <c r="H1057" s="736"/>
      <c r="I1057" s="986"/>
      <c r="J1057" s="736"/>
      <c r="K1057" s="734"/>
      <c r="L1057" s="986"/>
      <c r="M1057" s="736"/>
      <c r="N1057" s="987"/>
      <c r="O1057" s="771"/>
      <c r="P1057" s="984"/>
      <c r="Q1057" s="989"/>
      <c r="R1057" s="990"/>
      <c r="S1057" s="991"/>
      <c r="T1057" s="772"/>
      <c r="U1057" s="735"/>
      <c r="V1057" s="736"/>
      <c r="W1057" s="735"/>
      <c r="X1057" s="735"/>
      <c r="Y1057" s="735"/>
      <c r="Z1057" s="735"/>
      <c r="AA1057" s="735"/>
      <c r="AB1057" s="736"/>
      <c r="AC1057" s="735"/>
      <c r="AD1057" s="735"/>
      <c r="AE1057" s="735"/>
      <c r="AF1057" s="735"/>
      <c r="AG1057" s="735"/>
      <c r="AH1057" s="992"/>
      <c r="AI1057" s="993" t="b">
        <f t="shared" si="76"/>
        <v>0</v>
      </c>
      <c r="AJ1057" s="735"/>
      <c r="AK1057" s="992"/>
      <c r="AL1057" s="993" t="b">
        <f t="shared" si="77"/>
        <v>0</v>
      </c>
      <c r="AM1057" s="989"/>
      <c r="AN1057" s="989"/>
      <c r="AO1057" s="989"/>
      <c r="AP1057" s="994"/>
      <c r="AQ1057" s="993" t="b">
        <f t="shared" si="78"/>
        <v>0</v>
      </c>
      <c r="AR1057" s="989"/>
      <c r="AS1057" s="989"/>
      <c r="AT1057" s="735"/>
      <c r="AU1057" s="992"/>
      <c r="AV1057" s="993" t="b">
        <f t="shared" si="79"/>
        <v>0</v>
      </c>
      <c r="AW1057" s="989"/>
      <c r="AX1057" s="989"/>
      <c r="AY1057" s="989"/>
      <c r="AZ1057" s="735"/>
      <c r="BA1057" s="735"/>
      <c r="BB1057" s="735"/>
      <c r="BC1057" s="735"/>
      <c r="BD1057" s="735"/>
      <c r="BE1057" s="735"/>
      <c r="BF1057" s="995"/>
      <c r="BG1057" s="996">
        <f ca="1" t="shared" si="80"/>
        <v>31550</v>
      </c>
      <c r="BH1057" s="735"/>
      <c r="BI1057" s="735"/>
      <c r="BJ1057" s="735"/>
      <c r="BK1057" s="864"/>
      <c r="BL1057" s="1"/>
      <c r="BM1057" s="1"/>
      <c r="BN1057" s="1"/>
      <c r="BO1057" s="1"/>
    </row>
    <row r="1058" ht="11.25" customHeight="1" spans="1:67">
      <c r="A1058" s="985"/>
      <c r="B1058" s="735"/>
      <c r="C1058" s="983"/>
      <c r="D1058" s="864"/>
      <c r="E1058" s="735"/>
      <c r="F1058" s="737"/>
      <c r="G1058" s="736"/>
      <c r="H1058" s="736"/>
      <c r="I1058" s="986"/>
      <c r="J1058" s="736"/>
      <c r="K1058" s="734"/>
      <c r="L1058" s="986"/>
      <c r="M1058" s="736"/>
      <c r="N1058" s="987"/>
      <c r="O1058" s="771"/>
      <c r="P1058" s="984"/>
      <c r="Q1058" s="989"/>
      <c r="R1058" s="990"/>
      <c r="S1058" s="991"/>
      <c r="T1058" s="772"/>
      <c r="U1058" s="735"/>
      <c r="V1058" s="736"/>
      <c r="W1058" s="735"/>
      <c r="X1058" s="735"/>
      <c r="Y1058" s="735"/>
      <c r="Z1058" s="735"/>
      <c r="AA1058" s="735"/>
      <c r="AB1058" s="736"/>
      <c r="AC1058" s="735"/>
      <c r="AD1058" s="735"/>
      <c r="AE1058" s="735"/>
      <c r="AF1058" s="735"/>
      <c r="AG1058" s="735"/>
      <c r="AH1058" s="992"/>
      <c r="AI1058" s="993" t="b">
        <f t="shared" si="76"/>
        <v>0</v>
      </c>
      <c r="AJ1058" s="735"/>
      <c r="AK1058" s="992"/>
      <c r="AL1058" s="993" t="b">
        <f t="shared" si="77"/>
        <v>0</v>
      </c>
      <c r="AM1058" s="989"/>
      <c r="AN1058" s="989"/>
      <c r="AO1058" s="989"/>
      <c r="AP1058" s="994"/>
      <c r="AQ1058" s="993" t="b">
        <f t="shared" si="78"/>
        <v>0</v>
      </c>
      <c r="AR1058" s="989"/>
      <c r="AS1058" s="989"/>
      <c r="AT1058" s="735"/>
      <c r="AU1058" s="992"/>
      <c r="AV1058" s="993" t="b">
        <f t="shared" si="79"/>
        <v>0</v>
      </c>
      <c r="AW1058" s="989"/>
      <c r="AX1058" s="989"/>
      <c r="AY1058" s="989"/>
      <c r="AZ1058" s="735"/>
      <c r="BA1058" s="735"/>
      <c r="BB1058" s="735"/>
      <c r="BC1058" s="735"/>
      <c r="BD1058" s="735"/>
      <c r="BE1058" s="735"/>
      <c r="BF1058" s="995"/>
      <c r="BG1058" s="996">
        <f ca="1" t="shared" si="80"/>
        <v>31550</v>
      </c>
      <c r="BH1058" s="735"/>
      <c r="BI1058" s="735"/>
      <c r="BJ1058" s="735"/>
      <c r="BK1058" s="864"/>
      <c r="BL1058" s="1"/>
      <c r="BM1058" s="1"/>
      <c r="BN1058" s="1"/>
      <c r="BO1058" s="1"/>
    </row>
    <row r="1059" ht="11.25" customHeight="1" spans="1:67">
      <c r="A1059" s="985"/>
      <c r="B1059" s="735"/>
      <c r="C1059" s="983"/>
      <c r="D1059" s="864"/>
      <c r="E1059" s="735"/>
      <c r="F1059" s="737"/>
      <c r="G1059" s="736"/>
      <c r="H1059" s="736"/>
      <c r="I1059" s="986"/>
      <c r="J1059" s="736"/>
      <c r="K1059" s="734"/>
      <c r="L1059" s="986"/>
      <c r="M1059" s="736"/>
      <c r="N1059" s="987"/>
      <c r="O1059" s="771"/>
      <c r="P1059" s="984"/>
      <c r="Q1059" s="989"/>
      <c r="R1059" s="990"/>
      <c r="S1059" s="991"/>
      <c r="T1059" s="772"/>
      <c r="U1059" s="735"/>
      <c r="V1059" s="736"/>
      <c r="W1059" s="735"/>
      <c r="X1059" s="735"/>
      <c r="Y1059" s="735"/>
      <c r="Z1059" s="735"/>
      <c r="AA1059" s="735"/>
      <c r="AB1059" s="736"/>
      <c r="AC1059" s="735"/>
      <c r="AD1059" s="735"/>
      <c r="AE1059" s="735"/>
      <c r="AF1059" s="735"/>
      <c r="AG1059" s="735"/>
      <c r="AH1059" s="992"/>
      <c r="AI1059" s="993" t="b">
        <f t="shared" si="76"/>
        <v>0</v>
      </c>
      <c r="AJ1059" s="735"/>
      <c r="AK1059" s="992"/>
      <c r="AL1059" s="993" t="b">
        <f t="shared" si="77"/>
        <v>0</v>
      </c>
      <c r="AM1059" s="989"/>
      <c r="AN1059" s="989"/>
      <c r="AO1059" s="989"/>
      <c r="AP1059" s="994"/>
      <c r="AQ1059" s="993" t="b">
        <f t="shared" si="78"/>
        <v>0</v>
      </c>
      <c r="AR1059" s="989"/>
      <c r="AS1059" s="989"/>
      <c r="AT1059" s="735"/>
      <c r="AU1059" s="992"/>
      <c r="AV1059" s="993" t="b">
        <f t="shared" si="79"/>
        <v>0</v>
      </c>
      <c r="AW1059" s="989"/>
      <c r="AX1059" s="989"/>
      <c r="AY1059" s="989"/>
      <c r="AZ1059" s="735"/>
      <c r="BA1059" s="735"/>
      <c r="BB1059" s="735"/>
      <c r="BC1059" s="735"/>
      <c r="BD1059" s="735"/>
      <c r="BE1059" s="735"/>
      <c r="BF1059" s="995"/>
      <c r="BG1059" s="996">
        <f ca="1" t="shared" si="80"/>
        <v>31550</v>
      </c>
      <c r="BH1059" s="735"/>
      <c r="BI1059" s="735"/>
      <c r="BJ1059" s="735"/>
      <c r="BK1059" s="864"/>
      <c r="BL1059" s="1"/>
      <c r="BM1059" s="1"/>
      <c r="BN1059" s="1"/>
      <c r="BO1059" s="1"/>
    </row>
    <row r="1060" ht="11.25" customHeight="1" spans="1:67">
      <c r="A1060" s="734"/>
      <c r="B1060" s="735"/>
      <c r="C1060" s="983"/>
      <c r="D1060" s="864"/>
      <c r="E1060" s="735"/>
      <c r="F1060" s="737"/>
      <c r="G1060" s="736"/>
      <c r="H1060" s="736"/>
      <c r="I1060" s="986"/>
      <c r="J1060" s="736"/>
      <c r="K1060" s="734"/>
      <c r="L1060" s="986"/>
      <c r="M1060" s="736"/>
      <c r="N1060" s="987"/>
      <c r="O1060" s="771"/>
      <c r="P1060" s="984"/>
      <c r="Q1060" s="989"/>
      <c r="R1060" s="990"/>
      <c r="S1060" s="991"/>
      <c r="T1060" s="772"/>
      <c r="U1060" s="735"/>
      <c r="V1060" s="736"/>
      <c r="W1060" s="735"/>
      <c r="X1060" s="735"/>
      <c r="Y1060" s="735"/>
      <c r="Z1060" s="735"/>
      <c r="AA1060" s="735"/>
      <c r="AB1060" s="736"/>
      <c r="AC1060" s="735"/>
      <c r="AD1060" s="735"/>
      <c r="AE1060" s="735"/>
      <c r="AF1060" s="735"/>
      <c r="AG1060" s="735"/>
      <c r="AH1060" s="992"/>
      <c r="AI1060" s="993" t="b">
        <f t="shared" si="76"/>
        <v>0</v>
      </c>
      <c r="AJ1060" s="735"/>
      <c r="AK1060" s="992"/>
      <c r="AL1060" s="993" t="b">
        <f t="shared" si="77"/>
        <v>0</v>
      </c>
      <c r="AM1060" s="989"/>
      <c r="AN1060" s="989"/>
      <c r="AO1060" s="989"/>
      <c r="AP1060" s="994"/>
      <c r="AQ1060" s="993" t="b">
        <f t="shared" si="78"/>
        <v>0</v>
      </c>
      <c r="AR1060" s="989"/>
      <c r="AS1060" s="989"/>
      <c r="AT1060" s="735"/>
      <c r="AU1060" s="992"/>
      <c r="AV1060" s="993" t="b">
        <f t="shared" si="79"/>
        <v>0</v>
      </c>
      <c r="AW1060" s="989"/>
      <c r="AX1060" s="989"/>
      <c r="AY1060" s="989"/>
      <c r="AZ1060" s="735"/>
      <c r="BA1060" s="735"/>
      <c r="BB1060" s="735"/>
      <c r="BC1060" s="735"/>
      <c r="BD1060" s="735"/>
      <c r="BE1060" s="735"/>
      <c r="BF1060" s="995"/>
      <c r="BG1060" s="996">
        <f ca="1" t="shared" si="80"/>
        <v>31550</v>
      </c>
      <c r="BH1060" s="735"/>
      <c r="BI1060" s="735"/>
      <c r="BJ1060" s="735"/>
      <c r="BK1060" s="864"/>
      <c r="BL1060" s="1"/>
      <c r="BM1060" s="1"/>
      <c r="BN1060" s="1"/>
      <c r="BO1060" s="1"/>
    </row>
    <row r="1061" ht="11.25" customHeight="1" spans="1:67">
      <c r="A1061" s="985"/>
      <c r="B1061" s="735"/>
      <c r="C1061" s="983"/>
      <c r="D1061" s="864"/>
      <c r="E1061" s="735"/>
      <c r="F1061" s="737"/>
      <c r="G1061" s="736"/>
      <c r="H1061" s="736"/>
      <c r="I1061" s="986"/>
      <c r="J1061" s="736"/>
      <c r="K1061" s="734"/>
      <c r="L1061" s="986"/>
      <c r="M1061" s="736"/>
      <c r="N1061" s="987"/>
      <c r="O1061" s="771"/>
      <c r="P1061" s="984"/>
      <c r="Q1061" s="989"/>
      <c r="R1061" s="990"/>
      <c r="S1061" s="991"/>
      <c r="T1061" s="772"/>
      <c r="U1061" s="735"/>
      <c r="V1061" s="736"/>
      <c r="W1061" s="735"/>
      <c r="X1061" s="735"/>
      <c r="Y1061" s="735"/>
      <c r="Z1061" s="735"/>
      <c r="AA1061" s="735"/>
      <c r="AB1061" s="736"/>
      <c r="AC1061" s="735"/>
      <c r="AD1061" s="735"/>
      <c r="AE1061" s="735"/>
      <c r="AF1061" s="735"/>
      <c r="AG1061" s="735"/>
      <c r="AH1061" s="992"/>
      <c r="AI1061" s="993" t="b">
        <f t="shared" si="76"/>
        <v>0</v>
      </c>
      <c r="AJ1061" s="735"/>
      <c r="AK1061" s="992"/>
      <c r="AL1061" s="993" t="b">
        <f t="shared" si="77"/>
        <v>0</v>
      </c>
      <c r="AM1061" s="989"/>
      <c r="AN1061" s="989"/>
      <c r="AO1061" s="989"/>
      <c r="AP1061" s="994"/>
      <c r="AQ1061" s="993" t="b">
        <f t="shared" si="78"/>
        <v>0</v>
      </c>
      <c r="AR1061" s="989"/>
      <c r="AS1061" s="989"/>
      <c r="AT1061" s="735"/>
      <c r="AU1061" s="992"/>
      <c r="AV1061" s="993" t="b">
        <f t="shared" si="79"/>
        <v>0</v>
      </c>
      <c r="AW1061" s="989"/>
      <c r="AX1061" s="989"/>
      <c r="AY1061" s="989"/>
      <c r="AZ1061" s="735"/>
      <c r="BA1061" s="735"/>
      <c r="BB1061" s="735"/>
      <c r="BC1061" s="735"/>
      <c r="BD1061" s="735"/>
      <c r="BE1061" s="735"/>
      <c r="BF1061" s="995"/>
      <c r="BG1061" s="996">
        <f ca="1" t="shared" si="80"/>
        <v>31550</v>
      </c>
      <c r="BH1061" s="735"/>
      <c r="BI1061" s="735"/>
      <c r="BJ1061" s="735"/>
      <c r="BK1061" s="864"/>
      <c r="BL1061" s="1"/>
      <c r="BM1061" s="1"/>
      <c r="BN1061" s="1"/>
      <c r="BO1061" s="1"/>
    </row>
    <row r="1062" ht="11.25" customHeight="1" spans="1:67">
      <c r="A1062" s="985"/>
      <c r="B1062" s="735"/>
      <c r="C1062" s="983"/>
      <c r="D1062" s="864"/>
      <c r="E1062" s="735"/>
      <c r="F1062" s="737"/>
      <c r="G1062" s="736"/>
      <c r="H1062" s="736"/>
      <c r="I1062" s="986"/>
      <c r="J1062" s="736"/>
      <c r="K1062" s="734"/>
      <c r="L1062" s="986"/>
      <c r="M1062" s="736"/>
      <c r="N1062" s="987"/>
      <c r="O1062" s="771"/>
      <c r="P1062" s="984"/>
      <c r="Q1062" s="989"/>
      <c r="R1062" s="990"/>
      <c r="S1062" s="991"/>
      <c r="T1062" s="772"/>
      <c r="U1062" s="735"/>
      <c r="V1062" s="736"/>
      <c r="W1062" s="735"/>
      <c r="X1062" s="735"/>
      <c r="Y1062" s="735"/>
      <c r="Z1062" s="735"/>
      <c r="AA1062" s="735"/>
      <c r="AB1062" s="736"/>
      <c r="AC1062" s="735"/>
      <c r="AD1062" s="735"/>
      <c r="AE1062" s="735"/>
      <c r="AF1062" s="735"/>
      <c r="AG1062" s="735"/>
      <c r="AH1062" s="992"/>
      <c r="AI1062" s="993" t="b">
        <f t="shared" si="76"/>
        <v>0</v>
      </c>
      <c r="AJ1062" s="735"/>
      <c r="AK1062" s="992"/>
      <c r="AL1062" s="993" t="b">
        <f t="shared" si="77"/>
        <v>0</v>
      </c>
      <c r="AM1062" s="989"/>
      <c r="AN1062" s="989"/>
      <c r="AO1062" s="989"/>
      <c r="AP1062" s="994"/>
      <c r="AQ1062" s="993" t="b">
        <f t="shared" si="78"/>
        <v>0</v>
      </c>
      <c r="AR1062" s="989"/>
      <c r="AS1062" s="989"/>
      <c r="AT1062" s="735"/>
      <c r="AU1062" s="992"/>
      <c r="AV1062" s="993" t="b">
        <f t="shared" si="79"/>
        <v>0</v>
      </c>
      <c r="AW1062" s="989"/>
      <c r="AX1062" s="989"/>
      <c r="AY1062" s="989"/>
      <c r="AZ1062" s="735"/>
      <c r="BA1062" s="735"/>
      <c r="BB1062" s="735"/>
      <c r="BC1062" s="735"/>
      <c r="BD1062" s="735"/>
      <c r="BE1062" s="735"/>
      <c r="BF1062" s="995"/>
      <c r="BG1062" s="996">
        <f ca="1" t="shared" si="80"/>
        <v>31550</v>
      </c>
      <c r="BH1062" s="735"/>
      <c r="BI1062" s="735"/>
      <c r="BJ1062" s="735"/>
      <c r="BK1062" s="864"/>
      <c r="BL1062" s="1"/>
      <c r="BM1062" s="1"/>
      <c r="BN1062" s="1"/>
      <c r="BO1062" s="1"/>
    </row>
    <row r="1063" ht="11.25" customHeight="1" spans="1:67">
      <c r="A1063" s="734"/>
      <c r="B1063" s="735"/>
      <c r="C1063" s="983"/>
      <c r="D1063" s="864"/>
      <c r="E1063" s="735"/>
      <c r="F1063" s="737"/>
      <c r="G1063" s="736"/>
      <c r="H1063" s="736"/>
      <c r="I1063" s="986"/>
      <c r="J1063" s="736"/>
      <c r="K1063" s="734"/>
      <c r="L1063" s="986"/>
      <c r="M1063" s="736"/>
      <c r="N1063" s="987"/>
      <c r="O1063" s="771"/>
      <c r="P1063" s="984"/>
      <c r="Q1063" s="989"/>
      <c r="R1063" s="990"/>
      <c r="S1063" s="991"/>
      <c r="T1063" s="772"/>
      <c r="U1063" s="735"/>
      <c r="V1063" s="736"/>
      <c r="W1063" s="735"/>
      <c r="X1063" s="735"/>
      <c r="Y1063" s="735"/>
      <c r="Z1063" s="735"/>
      <c r="AA1063" s="735"/>
      <c r="AB1063" s="736"/>
      <c r="AC1063" s="735"/>
      <c r="AD1063" s="735"/>
      <c r="AE1063" s="735"/>
      <c r="AF1063" s="735"/>
      <c r="AG1063" s="735"/>
      <c r="AH1063" s="992"/>
      <c r="AI1063" s="993" t="b">
        <f t="shared" si="76"/>
        <v>0</v>
      </c>
      <c r="AJ1063" s="735"/>
      <c r="AK1063" s="992"/>
      <c r="AL1063" s="993" t="b">
        <f t="shared" si="77"/>
        <v>0</v>
      </c>
      <c r="AM1063" s="989"/>
      <c r="AN1063" s="989"/>
      <c r="AO1063" s="989"/>
      <c r="AP1063" s="994"/>
      <c r="AQ1063" s="993" t="b">
        <f t="shared" si="78"/>
        <v>0</v>
      </c>
      <c r="AR1063" s="989"/>
      <c r="AS1063" s="989"/>
      <c r="AT1063" s="735"/>
      <c r="AU1063" s="992"/>
      <c r="AV1063" s="993" t="b">
        <f t="shared" si="79"/>
        <v>0</v>
      </c>
      <c r="AW1063" s="989"/>
      <c r="AX1063" s="989"/>
      <c r="AY1063" s="989"/>
      <c r="AZ1063" s="735"/>
      <c r="BA1063" s="735"/>
      <c r="BB1063" s="735"/>
      <c r="BC1063" s="735"/>
      <c r="BD1063" s="735"/>
      <c r="BE1063" s="735"/>
      <c r="BF1063" s="995"/>
      <c r="BG1063" s="996">
        <f ca="1" t="shared" si="80"/>
        <v>31550</v>
      </c>
      <c r="BH1063" s="735"/>
      <c r="BI1063" s="735"/>
      <c r="BJ1063" s="735"/>
      <c r="BK1063" s="864"/>
      <c r="BL1063" s="1"/>
      <c r="BM1063" s="1"/>
      <c r="BN1063" s="1"/>
      <c r="BO1063" s="1"/>
    </row>
    <row r="1064" ht="11.25" customHeight="1" spans="1:67">
      <c r="A1064" s="985"/>
      <c r="B1064" s="735"/>
      <c r="C1064" s="983"/>
      <c r="D1064" s="864"/>
      <c r="E1064" s="735"/>
      <c r="F1064" s="737"/>
      <c r="G1064" s="736"/>
      <c r="H1064" s="736"/>
      <c r="I1064" s="986"/>
      <c r="J1064" s="736"/>
      <c r="K1064" s="734"/>
      <c r="L1064" s="986"/>
      <c r="M1064" s="736"/>
      <c r="N1064" s="987"/>
      <c r="O1064" s="771"/>
      <c r="P1064" s="984"/>
      <c r="Q1064" s="989"/>
      <c r="R1064" s="990"/>
      <c r="S1064" s="991"/>
      <c r="T1064" s="772"/>
      <c r="U1064" s="735"/>
      <c r="V1064" s="736"/>
      <c r="W1064" s="735"/>
      <c r="X1064" s="735"/>
      <c r="Y1064" s="735"/>
      <c r="Z1064" s="735"/>
      <c r="AA1064" s="735"/>
      <c r="AB1064" s="736"/>
      <c r="AC1064" s="735"/>
      <c r="AD1064" s="735"/>
      <c r="AE1064" s="735"/>
      <c r="AF1064" s="735"/>
      <c r="AG1064" s="735"/>
      <c r="AH1064" s="992"/>
      <c r="AI1064" s="993" t="b">
        <f t="shared" si="76"/>
        <v>0</v>
      </c>
      <c r="AJ1064" s="735"/>
      <c r="AK1064" s="992"/>
      <c r="AL1064" s="993" t="b">
        <f t="shared" si="77"/>
        <v>0</v>
      </c>
      <c r="AM1064" s="989"/>
      <c r="AN1064" s="989"/>
      <c r="AO1064" s="989"/>
      <c r="AP1064" s="994"/>
      <c r="AQ1064" s="993" t="b">
        <f t="shared" si="78"/>
        <v>0</v>
      </c>
      <c r="AR1064" s="989"/>
      <c r="AS1064" s="989"/>
      <c r="AT1064" s="735"/>
      <c r="AU1064" s="992"/>
      <c r="AV1064" s="993" t="b">
        <f t="shared" si="79"/>
        <v>0</v>
      </c>
      <c r="AW1064" s="989"/>
      <c r="AX1064" s="989"/>
      <c r="AY1064" s="989"/>
      <c r="AZ1064" s="735"/>
      <c r="BA1064" s="735"/>
      <c r="BB1064" s="735"/>
      <c r="BC1064" s="735"/>
      <c r="BD1064" s="735"/>
      <c r="BE1064" s="735"/>
      <c r="BF1064" s="995"/>
      <c r="BG1064" s="996">
        <f ca="1" t="shared" si="80"/>
        <v>31550</v>
      </c>
      <c r="BH1064" s="735"/>
      <c r="BI1064" s="735"/>
      <c r="BJ1064" s="735"/>
      <c r="BK1064" s="864"/>
      <c r="BL1064" s="1"/>
      <c r="BM1064" s="1"/>
      <c r="BN1064" s="1"/>
      <c r="BO1064" s="1"/>
    </row>
    <row r="1065" ht="11.25" customHeight="1" spans="1:67">
      <c r="A1065" s="985"/>
      <c r="B1065" s="735"/>
      <c r="C1065" s="983"/>
      <c r="D1065" s="864"/>
      <c r="E1065" s="735"/>
      <c r="F1065" s="737"/>
      <c r="G1065" s="736"/>
      <c r="H1065" s="736"/>
      <c r="I1065" s="986"/>
      <c r="J1065" s="736"/>
      <c r="K1065" s="734"/>
      <c r="L1065" s="986"/>
      <c r="M1065" s="736"/>
      <c r="N1065" s="987"/>
      <c r="O1065" s="771"/>
      <c r="P1065" s="984"/>
      <c r="Q1065" s="989"/>
      <c r="R1065" s="990"/>
      <c r="S1065" s="991"/>
      <c r="T1065" s="772"/>
      <c r="U1065" s="735"/>
      <c r="V1065" s="736"/>
      <c r="W1065" s="735"/>
      <c r="X1065" s="735"/>
      <c r="Y1065" s="735"/>
      <c r="Z1065" s="735"/>
      <c r="AA1065" s="735"/>
      <c r="AB1065" s="736"/>
      <c r="AC1065" s="735"/>
      <c r="AD1065" s="735"/>
      <c r="AE1065" s="735"/>
      <c r="AF1065" s="735"/>
      <c r="AG1065" s="735"/>
      <c r="AH1065" s="992"/>
      <c r="AI1065" s="993" t="b">
        <f t="shared" si="76"/>
        <v>0</v>
      </c>
      <c r="AJ1065" s="735"/>
      <c r="AK1065" s="992"/>
      <c r="AL1065" s="993" t="b">
        <f t="shared" si="77"/>
        <v>0</v>
      </c>
      <c r="AM1065" s="989"/>
      <c r="AN1065" s="989"/>
      <c r="AO1065" s="989"/>
      <c r="AP1065" s="994"/>
      <c r="AQ1065" s="993" t="b">
        <f t="shared" si="78"/>
        <v>0</v>
      </c>
      <c r="AR1065" s="989"/>
      <c r="AS1065" s="989"/>
      <c r="AT1065" s="735"/>
      <c r="AU1065" s="992"/>
      <c r="AV1065" s="993" t="b">
        <f t="shared" si="79"/>
        <v>0</v>
      </c>
      <c r="AW1065" s="989"/>
      <c r="AX1065" s="989"/>
      <c r="AY1065" s="989"/>
      <c r="AZ1065" s="735"/>
      <c r="BA1065" s="735"/>
      <c r="BB1065" s="735"/>
      <c r="BC1065" s="735"/>
      <c r="BD1065" s="735"/>
      <c r="BE1065" s="735"/>
      <c r="BF1065" s="995"/>
      <c r="BG1065" s="996">
        <f ca="1" t="shared" si="80"/>
        <v>31550</v>
      </c>
      <c r="BH1065" s="735"/>
      <c r="BI1065" s="735"/>
      <c r="BJ1065" s="735"/>
      <c r="BK1065" s="864"/>
      <c r="BL1065" s="1"/>
      <c r="BM1065" s="1"/>
      <c r="BN1065" s="1"/>
      <c r="BO1065" s="1"/>
    </row>
    <row r="1066" ht="11.25" customHeight="1" spans="1:67">
      <c r="A1066" s="734"/>
      <c r="B1066" s="735"/>
      <c r="C1066" s="983"/>
      <c r="D1066" s="864"/>
      <c r="E1066" s="735"/>
      <c r="F1066" s="737"/>
      <c r="G1066" s="736"/>
      <c r="H1066" s="736"/>
      <c r="I1066" s="986"/>
      <c r="J1066" s="736"/>
      <c r="K1066" s="734"/>
      <c r="L1066" s="986"/>
      <c r="M1066" s="736"/>
      <c r="N1066" s="987"/>
      <c r="O1066" s="771"/>
      <c r="P1066" s="984"/>
      <c r="Q1066" s="989"/>
      <c r="R1066" s="990"/>
      <c r="S1066" s="991"/>
      <c r="T1066" s="772"/>
      <c r="U1066" s="735"/>
      <c r="V1066" s="736"/>
      <c r="W1066" s="735"/>
      <c r="X1066" s="735"/>
      <c r="Y1066" s="735"/>
      <c r="Z1066" s="735"/>
      <c r="AA1066" s="735"/>
      <c r="AB1066" s="736"/>
      <c r="AC1066" s="735"/>
      <c r="AD1066" s="735"/>
      <c r="AE1066" s="735"/>
      <c r="AF1066" s="735"/>
      <c r="AG1066" s="735"/>
      <c r="AH1066" s="992"/>
      <c r="AI1066" s="993" t="b">
        <f t="shared" si="76"/>
        <v>0</v>
      </c>
      <c r="AJ1066" s="735"/>
      <c r="AK1066" s="992"/>
      <c r="AL1066" s="993" t="b">
        <f t="shared" si="77"/>
        <v>0</v>
      </c>
      <c r="AM1066" s="989"/>
      <c r="AN1066" s="989"/>
      <c r="AO1066" s="989"/>
      <c r="AP1066" s="994"/>
      <c r="AQ1066" s="993" t="b">
        <f t="shared" si="78"/>
        <v>0</v>
      </c>
      <c r="AR1066" s="989"/>
      <c r="AS1066" s="989"/>
      <c r="AT1066" s="735"/>
      <c r="AU1066" s="992"/>
      <c r="AV1066" s="993" t="b">
        <f t="shared" si="79"/>
        <v>0</v>
      </c>
      <c r="AW1066" s="989"/>
      <c r="AX1066" s="989"/>
      <c r="AY1066" s="989"/>
      <c r="AZ1066" s="735"/>
      <c r="BA1066" s="735"/>
      <c r="BB1066" s="735"/>
      <c r="BC1066" s="735"/>
      <c r="BD1066" s="735"/>
      <c r="BE1066" s="735"/>
      <c r="BF1066" s="995"/>
      <c r="BG1066" s="996">
        <f ca="1" t="shared" si="80"/>
        <v>31550</v>
      </c>
      <c r="BH1066" s="735"/>
      <c r="BI1066" s="735"/>
      <c r="BJ1066" s="735"/>
      <c r="BK1066" s="864"/>
      <c r="BL1066" s="1"/>
      <c r="BM1066" s="1"/>
      <c r="BN1066" s="1"/>
      <c r="BO1066" s="1"/>
    </row>
    <row r="1067" ht="11.25" customHeight="1" spans="1:67">
      <c r="A1067" s="985"/>
      <c r="B1067" s="735"/>
      <c r="C1067" s="983"/>
      <c r="D1067" s="864"/>
      <c r="E1067" s="735"/>
      <c r="F1067" s="737"/>
      <c r="G1067" s="736"/>
      <c r="H1067" s="736"/>
      <c r="I1067" s="986"/>
      <c r="J1067" s="736"/>
      <c r="K1067" s="734"/>
      <c r="L1067" s="986"/>
      <c r="M1067" s="736"/>
      <c r="N1067" s="987"/>
      <c r="O1067" s="771"/>
      <c r="P1067" s="984"/>
      <c r="Q1067" s="989"/>
      <c r="R1067" s="990"/>
      <c r="S1067" s="991"/>
      <c r="T1067" s="772"/>
      <c r="U1067" s="735"/>
      <c r="V1067" s="736"/>
      <c r="W1067" s="735"/>
      <c r="X1067" s="735"/>
      <c r="Y1067" s="735"/>
      <c r="Z1067" s="735"/>
      <c r="AA1067" s="735"/>
      <c r="AB1067" s="736"/>
      <c r="AC1067" s="735"/>
      <c r="AD1067" s="735"/>
      <c r="AE1067" s="735"/>
      <c r="AF1067" s="735"/>
      <c r="AG1067" s="735"/>
      <c r="AH1067" s="992"/>
      <c r="AI1067" s="993" t="b">
        <f t="shared" si="76"/>
        <v>0</v>
      </c>
      <c r="AJ1067" s="735"/>
      <c r="AK1067" s="992"/>
      <c r="AL1067" s="993" t="b">
        <f t="shared" si="77"/>
        <v>0</v>
      </c>
      <c r="AM1067" s="989"/>
      <c r="AN1067" s="989"/>
      <c r="AO1067" s="989"/>
      <c r="AP1067" s="994"/>
      <c r="AQ1067" s="993" t="b">
        <f t="shared" si="78"/>
        <v>0</v>
      </c>
      <c r="AR1067" s="989"/>
      <c r="AS1067" s="989"/>
      <c r="AT1067" s="735"/>
      <c r="AU1067" s="992"/>
      <c r="AV1067" s="993" t="b">
        <f t="shared" si="79"/>
        <v>0</v>
      </c>
      <c r="AW1067" s="989"/>
      <c r="AX1067" s="989"/>
      <c r="AY1067" s="989"/>
      <c r="AZ1067" s="735"/>
      <c r="BA1067" s="735"/>
      <c r="BB1067" s="735"/>
      <c r="BC1067" s="735"/>
      <c r="BD1067" s="735"/>
      <c r="BE1067" s="735"/>
      <c r="BF1067" s="995"/>
      <c r="BG1067" s="996">
        <f ca="1" t="shared" si="80"/>
        <v>31550</v>
      </c>
      <c r="BH1067" s="735"/>
      <c r="BI1067" s="735"/>
      <c r="BJ1067" s="735"/>
      <c r="BK1067" s="864"/>
      <c r="BL1067" s="1"/>
      <c r="BM1067" s="1"/>
      <c r="BN1067" s="1"/>
      <c r="BO1067" s="1"/>
    </row>
    <row r="1068" ht="11.25" customHeight="1" spans="1:67">
      <c r="A1068" s="985"/>
      <c r="B1068" s="735"/>
      <c r="C1068" s="983"/>
      <c r="D1068" s="864"/>
      <c r="E1068" s="735"/>
      <c r="F1068" s="737"/>
      <c r="G1068" s="736"/>
      <c r="H1068" s="736"/>
      <c r="I1068" s="986"/>
      <c r="J1068" s="736"/>
      <c r="K1068" s="734"/>
      <c r="L1068" s="986"/>
      <c r="M1068" s="736"/>
      <c r="N1068" s="987"/>
      <c r="O1068" s="771"/>
      <c r="P1068" s="984"/>
      <c r="Q1068" s="989"/>
      <c r="R1068" s="990"/>
      <c r="S1068" s="991"/>
      <c r="T1068" s="772"/>
      <c r="U1068" s="735"/>
      <c r="V1068" s="736"/>
      <c r="W1068" s="735"/>
      <c r="X1068" s="735"/>
      <c r="Y1068" s="735"/>
      <c r="Z1068" s="735"/>
      <c r="AA1068" s="735"/>
      <c r="AB1068" s="736"/>
      <c r="AC1068" s="735"/>
      <c r="AD1068" s="735"/>
      <c r="AE1068" s="735"/>
      <c r="AF1068" s="735"/>
      <c r="AG1068" s="735"/>
      <c r="AH1068" s="992"/>
      <c r="AI1068" s="993" t="b">
        <f t="shared" si="76"/>
        <v>0</v>
      </c>
      <c r="AJ1068" s="735"/>
      <c r="AK1068" s="992"/>
      <c r="AL1068" s="993" t="b">
        <f t="shared" si="77"/>
        <v>0</v>
      </c>
      <c r="AM1068" s="989"/>
      <c r="AN1068" s="989"/>
      <c r="AO1068" s="989"/>
      <c r="AP1068" s="994"/>
      <c r="AQ1068" s="993" t="b">
        <f t="shared" si="78"/>
        <v>0</v>
      </c>
      <c r="AR1068" s="989"/>
      <c r="AS1068" s="989"/>
      <c r="AT1068" s="735"/>
      <c r="AU1068" s="992"/>
      <c r="AV1068" s="993" t="b">
        <f t="shared" si="79"/>
        <v>0</v>
      </c>
      <c r="AW1068" s="989"/>
      <c r="AX1068" s="989"/>
      <c r="AY1068" s="989"/>
      <c r="AZ1068" s="735"/>
      <c r="BA1068" s="735"/>
      <c r="BB1068" s="735"/>
      <c r="BC1068" s="735"/>
      <c r="BD1068" s="735"/>
      <c r="BE1068" s="735"/>
      <c r="BF1068" s="995"/>
      <c r="BG1068" s="996">
        <f ca="1" t="shared" si="80"/>
        <v>31550</v>
      </c>
      <c r="BH1068" s="735"/>
      <c r="BI1068" s="735"/>
      <c r="BJ1068" s="735"/>
      <c r="BK1068" s="864"/>
      <c r="BL1068" s="1"/>
      <c r="BM1068" s="1"/>
      <c r="BN1068" s="1"/>
      <c r="BO1068" s="1"/>
    </row>
    <row r="1069" ht="11.25" customHeight="1" spans="1:67">
      <c r="A1069" s="734"/>
      <c r="B1069" s="735"/>
      <c r="C1069" s="983"/>
      <c r="D1069" s="864"/>
      <c r="E1069" s="735"/>
      <c r="F1069" s="737"/>
      <c r="G1069" s="736"/>
      <c r="H1069" s="736"/>
      <c r="I1069" s="986"/>
      <c r="J1069" s="736"/>
      <c r="K1069" s="734"/>
      <c r="L1069" s="986"/>
      <c r="M1069" s="736"/>
      <c r="N1069" s="987"/>
      <c r="O1069" s="771"/>
      <c r="P1069" s="984"/>
      <c r="Q1069" s="989"/>
      <c r="R1069" s="990"/>
      <c r="S1069" s="991"/>
      <c r="T1069" s="772"/>
      <c r="U1069" s="735"/>
      <c r="V1069" s="736"/>
      <c r="W1069" s="735"/>
      <c r="X1069" s="735"/>
      <c r="Y1069" s="735"/>
      <c r="Z1069" s="735"/>
      <c r="AA1069" s="735"/>
      <c r="AB1069" s="736"/>
      <c r="AC1069" s="735"/>
      <c r="AD1069" s="735"/>
      <c r="AE1069" s="735"/>
      <c r="AF1069" s="735"/>
      <c r="AG1069" s="735"/>
      <c r="AH1069" s="992"/>
      <c r="AI1069" s="993" t="b">
        <f t="shared" si="76"/>
        <v>0</v>
      </c>
      <c r="AJ1069" s="735"/>
      <c r="AK1069" s="992"/>
      <c r="AL1069" s="993" t="b">
        <f t="shared" si="77"/>
        <v>0</v>
      </c>
      <c r="AM1069" s="989"/>
      <c r="AN1069" s="989"/>
      <c r="AO1069" s="989"/>
      <c r="AP1069" s="994"/>
      <c r="AQ1069" s="993" t="b">
        <f t="shared" si="78"/>
        <v>0</v>
      </c>
      <c r="AR1069" s="989"/>
      <c r="AS1069" s="989"/>
      <c r="AT1069" s="735"/>
      <c r="AU1069" s="992"/>
      <c r="AV1069" s="993" t="b">
        <f t="shared" si="79"/>
        <v>0</v>
      </c>
      <c r="AW1069" s="989"/>
      <c r="AX1069" s="989"/>
      <c r="AY1069" s="989"/>
      <c r="AZ1069" s="735"/>
      <c r="BA1069" s="735"/>
      <c r="BB1069" s="735"/>
      <c r="BC1069" s="735"/>
      <c r="BD1069" s="735"/>
      <c r="BE1069" s="735"/>
      <c r="BF1069" s="995"/>
      <c r="BG1069" s="996">
        <f ca="1" t="shared" si="80"/>
        <v>31550</v>
      </c>
      <c r="BH1069" s="735"/>
      <c r="BI1069" s="735"/>
      <c r="BJ1069" s="735"/>
      <c r="BK1069" s="864"/>
      <c r="BL1069" s="1"/>
      <c r="BM1069" s="1"/>
      <c r="BN1069" s="1"/>
      <c r="BO1069" s="1"/>
    </row>
    <row r="1070" ht="11.25" customHeight="1" spans="1:67">
      <c r="A1070" s="985"/>
      <c r="B1070" s="735"/>
      <c r="C1070" s="983"/>
      <c r="D1070" s="864"/>
      <c r="E1070" s="735"/>
      <c r="F1070" s="737"/>
      <c r="G1070" s="736"/>
      <c r="H1070" s="736"/>
      <c r="I1070" s="986"/>
      <c r="J1070" s="736"/>
      <c r="K1070" s="734"/>
      <c r="L1070" s="986"/>
      <c r="M1070" s="736"/>
      <c r="N1070" s="987"/>
      <c r="O1070" s="771"/>
      <c r="P1070" s="984"/>
      <c r="Q1070" s="989"/>
      <c r="R1070" s="990"/>
      <c r="S1070" s="991"/>
      <c r="T1070" s="772"/>
      <c r="U1070" s="735"/>
      <c r="V1070" s="736"/>
      <c r="W1070" s="735"/>
      <c r="X1070" s="735"/>
      <c r="Y1070" s="735"/>
      <c r="Z1070" s="735"/>
      <c r="AA1070" s="735"/>
      <c r="AB1070" s="736"/>
      <c r="AC1070" s="735"/>
      <c r="AD1070" s="735"/>
      <c r="AE1070" s="735"/>
      <c r="AF1070" s="735"/>
      <c r="AG1070" s="735"/>
      <c r="AH1070" s="992"/>
      <c r="AI1070" s="993" t="b">
        <f t="shared" si="76"/>
        <v>0</v>
      </c>
      <c r="AJ1070" s="735"/>
      <c r="AK1070" s="992"/>
      <c r="AL1070" s="993" t="b">
        <f t="shared" si="77"/>
        <v>0</v>
      </c>
      <c r="AM1070" s="989"/>
      <c r="AN1070" s="989"/>
      <c r="AO1070" s="989"/>
      <c r="AP1070" s="994"/>
      <c r="AQ1070" s="993" t="b">
        <f t="shared" si="78"/>
        <v>0</v>
      </c>
      <c r="AR1070" s="989"/>
      <c r="AS1070" s="989"/>
      <c r="AT1070" s="735"/>
      <c r="AU1070" s="992"/>
      <c r="AV1070" s="993" t="b">
        <f t="shared" si="79"/>
        <v>0</v>
      </c>
      <c r="AW1070" s="989"/>
      <c r="AX1070" s="989"/>
      <c r="AY1070" s="989"/>
      <c r="AZ1070" s="735"/>
      <c r="BA1070" s="735"/>
      <c r="BB1070" s="735"/>
      <c r="BC1070" s="735"/>
      <c r="BD1070" s="735"/>
      <c r="BE1070" s="735"/>
      <c r="BF1070" s="995"/>
      <c r="BG1070" s="996">
        <f ca="1" t="shared" si="80"/>
        <v>31550</v>
      </c>
      <c r="BH1070" s="735"/>
      <c r="BI1070" s="735"/>
      <c r="BJ1070" s="735"/>
      <c r="BK1070" s="864"/>
      <c r="BL1070" s="1"/>
      <c r="BM1070" s="1"/>
      <c r="BN1070" s="1"/>
      <c r="BO1070" s="1"/>
    </row>
    <row r="1071" ht="11.25" customHeight="1" spans="1:67">
      <c r="A1071" s="985"/>
      <c r="B1071" s="735"/>
      <c r="C1071" s="983"/>
      <c r="D1071" s="864"/>
      <c r="E1071" s="735"/>
      <c r="F1071" s="737"/>
      <c r="G1071" s="736"/>
      <c r="H1071" s="736"/>
      <c r="I1071" s="986"/>
      <c r="J1071" s="736"/>
      <c r="K1071" s="734"/>
      <c r="L1071" s="986"/>
      <c r="M1071" s="736"/>
      <c r="N1071" s="987"/>
      <c r="O1071" s="771"/>
      <c r="P1071" s="984"/>
      <c r="Q1071" s="989"/>
      <c r="R1071" s="990"/>
      <c r="S1071" s="991"/>
      <c r="T1071" s="772"/>
      <c r="U1071" s="735"/>
      <c r="V1071" s="736"/>
      <c r="W1071" s="735"/>
      <c r="X1071" s="735"/>
      <c r="Y1071" s="735"/>
      <c r="Z1071" s="735"/>
      <c r="AA1071" s="735"/>
      <c r="AB1071" s="736"/>
      <c r="AC1071" s="735"/>
      <c r="AD1071" s="735"/>
      <c r="AE1071" s="735"/>
      <c r="AF1071" s="735"/>
      <c r="AG1071" s="735"/>
      <c r="AH1071" s="992"/>
      <c r="AI1071" s="993" t="b">
        <f t="shared" si="76"/>
        <v>0</v>
      </c>
      <c r="AJ1071" s="735"/>
      <c r="AK1071" s="992"/>
      <c r="AL1071" s="993" t="b">
        <f t="shared" si="77"/>
        <v>0</v>
      </c>
      <c r="AM1071" s="989"/>
      <c r="AN1071" s="989"/>
      <c r="AO1071" s="989"/>
      <c r="AP1071" s="994"/>
      <c r="AQ1071" s="993" t="b">
        <f t="shared" si="78"/>
        <v>0</v>
      </c>
      <c r="AR1071" s="989"/>
      <c r="AS1071" s="989"/>
      <c r="AT1071" s="735"/>
      <c r="AU1071" s="992"/>
      <c r="AV1071" s="993" t="b">
        <f t="shared" si="79"/>
        <v>0</v>
      </c>
      <c r="AW1071" s="989"/>
      <c r="AX1071" s="989"/>
      <c r="AY1071" s="989"/>
      <c r="AZ1071" s="735"/>
      <c r="BA1071" s="735"/>
      <c r="BB1071" s="735"/>
      <c r="BC1071" s="735"/>
      <c r="BD1071" s="735"/>
      <c r="BE1071" s="735"/>
      <c r="BF1071" s="995"/>
      <c r="BG1071" s="996">
        <f ca="1" t="shared" si="80"/>
        <v>31550</v>
      </c>
      <c r="BH1071" s="735"/>
      <c r="BI1071" s="735"/>
      <c r="BJ1071" s="735"/>
      <c r="BK1071" s="864"/>
      <c r="BL1071" s="1"/>
      <c r="BM1071" s="1"/>
      <c r="BN1071" s="1"/>
      <c r="BO1071" s="1"/>
    </row>
    <row r="1072" ht="11.25" customHeight="1" spans="1:67">
      <c r="A1072" s="734"/>
      <c r="B1072" s="735"/>
      <c r="C1072" s="983"/>
      <c r="D1072" s="864"/>
      <c r="E1072" s="735"/>
      <c r="F1072" s="737"/>
      <c r="G1072" s="736"/>
      <c r="H1072" s="736"/>
      <c r="I1072" s="986"/>
      <c r="J1072" s="736"/>
      <c r="K1072" s="734"/>
      <c r="L1072" s="986"/>
      <c r="M1072" s="736"/>
      <c r="N1072" s="987"/>
      <c r="O1072" s="771"/>
      <c r="P1072" s="984"/>
      <c r="Q1072" s="989"/>
      <c r="R1072" s="990"/>
      <c r="S1072" s="991"/>
      <c r="T1072" s="772"/>
      <c r="U1072" s="735"/>
      <c r="V1072" s="736"/>
      <c r="W1072" s="735"/>
      <c r="X1072" s="735"/>
      <c r="Y1072" s="735"/>
      <c r="Z1072" s="735"/>
      <c r="AA1072" s="735"/>
      <c r="AB1072" s="736"/>
      <c r="AC1072" s="735"/>
      <c r="AD1072" s="735"/>
      <c r="AE1072" s="735"/>
      <c r="AF1072" s="735"/>
      <c r="AG1072" s="735"/>
      <c r="AH1072" s="992"/>
      <c r="AI1072" s="993" t="b">
        <f t="shared" si="76"/>
        <v>0</v>
      </c>
      <c r="AJ1072" s="735"/>
      <c r="AK1072" s="992"/>
      <c r="AL1072" s="993" t="b">
        <f t="shared" si="77"/>
        <v>0</v>
      </c>
      <c r="AM1072" s="989"/>
      <c r="AN1072" s="989"/>
      <c r="AO1072" s="989"/>
      <c r="AP1072" s="994"/>
      <c r="AQ1072" s="993" t="b">
        <f t="shared" si="78"/>
        <v>0</v>
      </c>
      <c r="AR1072" s="989"/>
      <c r="AS1072" s="989"/>
      <c r="AT1072" s="735"/>
      <c r="AU1072" s="992"/>
      <c r="AV1072" s="993" t="b">
        <f t="shared" si="79"/>
        <v>0</v>
      </c>
      <c r="AW1072" s="989"/>
      <c r="AX1072" s="989"/>
      <c r="AY1072" s="989"/>
      <c r="AZ1072" s="735"/>
      <c r="BA1072" s="735"/>
      <c r="BB1072" s="735"/>
      <c r="BC1072" s="735"/>
      <c r="BD1072" s="735"/>
      <c r="BE1072" s="735"/>
      <c r="BF1072" s="995"/>
      <c r="BG1072" s="996">
        <f ca="1" t="shared" si="80"/>
        <v>31550</v>
      </c>
      <c r="BH1072" s="735"/>
      <c r="BI1072" s="735"/>
      <c r="BJ1072" s="735"/>
      <c r="BK1072" s="864"/>
      <c r="BL1072" s="1"/>
      <c r="BM1072" s="1"/>
      <c r="BN1072" s="1"/>
      <c r="BO1072" s="1"/>
    </row>
    <row r="1073" ht="11.25" customHeight="1" spans="1:67">
      <c r="A1073" s="985"/>
      <c r="B1073" s="735"/>
      <c r="C1073" s="983"/>
      <c r="D1073" s="864"/>
      <c r="E1073" s="735"/>
      <c r="F1073" s="737"/>
      <c r="G1073" s="736"/>
      <c r="H1073" s="736"/>
      <c r="I1073" s="986"/>
      <c r="J1073" s="736"/>
      <c r="K1073" s="734"/>
      <c r="L1073" s="986"/>
      <c r="M1073" s="736"/>
      <c r="N1073" s="987"/>
      <c r="O1073" s="771"/>
      <c r="P1073" s="984"/>
      <c r="Q1073" s="989"/>
      <c r="R1073" s="990"/>
      <c r="S1073" s="991"/>
      <c r="T1073" s="772"/>
      <c r="U1073" s="735"/>
      <c r="V1073" s="736"/>
      <c r="W1073" s="735"/>
      <c r="X1073" s="735"/>
      <c r="Y1073" s="735"/>
      <c r="Z1073" s="735"/>
      <c r="AA1073" s="735"/>
      <c r="AB1073" s="736"/>
      <c r="AC1073" s="735"/>
      <c r="AD1073" s="735"/>
      <c r="AE1073" s="735"/>
      <c r="AF1073" s="735"/>
      <c r="AG1073" s="735"/>
      <c r="AH1073" s="992"/>
      <c r="AI1073" s="993" t="b">
        <f t="shared" si="76"/>
        <v>0</v>
      </c>
      <c r="AJ1073" s="735"/>
      <c r="AK1073" s="992"/>
      <c r="AL1073" s="993" t="b">
        <f t="shared" si="77"/>
        <v>0</v>
      </c>
      <c r="AM1073" s="989"/>
      <c r="AN1073" s="989"/>
      <c r="AO1073" s="989"/>
      <c r="AP1073" s="994"/>
      <c r="AQ1073" s="993" t="b">
        <f t="shared" si="78"/>
        <v>0</v>
      </c>
      <c r="AR1073" s="989"/>
      <c r="AS1073" s="989"/>
      <c r="AT1073" s="735"/>
      <c r="AU1073" s="992"/>
      <c r="AV1073" s="993" t="b">
        <f t="shared" si="79"/>
        <v>0</v>
      </c>
      <c r="AW1073" s="989"/>
      <c r="AX1073" s="989"/>
      <c r="AY1073" s="989"/>
      <c r="AZ1073" s="735"/>
      <c r="BA1073" s="735"/>
      <c r="BB1073" s="735"/>
      <c r="BC1073" s="735"/>
      <c r="BD1073" s="735"/>
      <c r="BE1073" s="735"/>
      <c r="BF1073" s="995"/>
      <c r="BG1073" s="996">
        <f ca="1" t="shared" si="80"/>
        <v>31550</v>
      </c>
      <c r="BH1073" s="735"/>
      <c r="BI1073" s="735"/>
      <c r="BJ1073" s="735"/>
      <c r="BK1073" s="864"/>
      <c r="BL1073" s="1"/>
      <c r="BM1073" s="1"/>
      <c r="BN1073" s="1"/>
      <c r="BO1073" s="1"/>
    </row>
    <row r="1074" ht="11.25" customHeight="1" spans="1:67">
      <c r="A1074" s="985"/>
      <c r="B1074" s="735"/>
      <c r="C1074" s="983"/>
      <c r="D1074" s="864"/>
      <c r="E1074" s="735"/>
      <c r="F1074" s="737"/>
      <c r="G1074" s="736"/>
      <c r="H1074" s="736"/>
      <c r="I1074" s="986"/>
      <c r="J1074" s="736"/>
      <c r="K1074" s="734"/>
      <c r="L1074" s="986"/>
      <c r="M1074" s="736"/>
      <c r="N1074" s="987"/>
      <c r="O1074" s="771"/>
      <c r="P1074" s="984"/>
      <c r="Q1074" s="989"/>
      <c r="R1074" s="990"/>
      <c r="S1074" s="991"/>
      <c r="T1074" s="772"/>
      <c r="U1074" s="735"/>
      <c r="V1074" s="736"/>
      <c r="W1074" s="735"/>
      <c r="X1074" s="735"/>
      <c r="Y1074" s="735"/>
      <c r="Z1074" s="735"/>
      <c r="AA1074" s="735"/>
      <c r="AB1074" s="736"/>
      <c r="AC1074" s="735"/>
      <c r="AD1074" s="735"/>
      <c r="AE1074" s="735"/>
      <c r="AF1074" s="735"/>
      <c r="AG1074" s="735"/>
      <c r="AH1074" s="992"/>
      <c r="AI1074" s="993" t="b">
        <f t="shared" si="76"/>
        <v>0</v>
      </c>
      <c r="AJ1074" s="735"/>
      <c r="AK1074" s="992"/>
      <c r="AL1074" s="993" t="b">
        <f t="shared" si="77"/>
        <v>0</v>
      </c>
      <c r="AM1074" s="989"/>
      <c r="AN1074" s="989"/>
      <c r="AO1074" s="989"/>
      <c r="AP1074" s="994"/>
      <c r="AQ1074" s="993" t="b">
        <f t="shared" si="78"/>
        <v>0</v>
      </c>
      <c r="AR1074" s="989"/>
      <c r="AS1074" s="989"/>
      <c r="AT1074" s="735"/>
      <c r="AU1074" s="992"/>
      <c r="AV1074" s="993" t="b">
        <f t="shared" si="79"/>
        <v>0</v>
      </c>
      <c r="AW1074" s="989"/>
      <c r="AX1074" s="989"/>
      <c r="AY1074" s="989"/>
      <c r="AZ1074" s="735"/>
      <c r="BA1074" s="735"/>
      <c r="BB1074" s="735"/>
      <c r="BC1074" s="735"/>
      <c r="BD1074" s="735"/>
      <c r="BE1074" s="735"/>
      <c r="BF1074" s="995"/>
      <c r="BG1074" s="996">
        <f ca="1" t="shared" si="80"/>
        <v>31550</v>
      </c>
      <c r="BH1074" s="735"/>
      <c r="BI1074" s="735"/>
      <c r="BJ1074" s="735"/>
      <c r="BK1074" s="864"/>
      <c r="BL1074" s="1"/>
      <c r="BM1074" s="1"/>
      <c r="BN1074" s="1"/>
      <c r="BO1074" s="1"/>
    </row>
    <row r="1075" ht="11.25" customHeight="1" spans="1:67">
      <c r="A1075" s="734"/>
      <c r="B1075" s="735"/>
      <c r="C1075" s="983"/>
      <c r="D1075" s="864"/>
      <c r="E1075" s="735"/>
      <c r="F1075" s="737"/>
      <c r="G1075" s="736"/>
      <c r="H1075" s="736"/>
      <c r="I1075" s="986"/>
      <c r="J1075" s="736"/>
      <c r="K1075" s="734"/>
      <c r="L1075" s="986"/>
      <c r="M1075" s="736"/>
      <c r="N1075" s="987"/>
      <c r="O1075" s="771"/>
      <c r="P1075" s="984"/>
      <c r="Q1075" s="989"/>
      <c r="R1075" s="990"/>
      <c r="S1075" s="991"/>
      <c r="T1075" s="772"/>
      <c r="U1075" s="735"/>
      <c r="V1075" s="736"/>
      <c r="W1075" s="735"/>
      <c r="X1075" s="735"/>
      <c r="Y1075" s="735"/>
      <c r="Z1075" s="735"/>
      <c r="AA1075" s="735"/>
      <c r="AB1075" s="736"/>
      <c r="AC1075" s="735"/>
      <c r="AD1075" s="735"/>
      <c r="AE1075" s="735"/>
      <c r="AF1075" s="735"/>
      <c r="AG1075" s="735"/>
      <c r="AH1075" s="992"/>
      <c r="AI1075" s="993" t="b">
        <f t="shared" si="76"/>
        <v>0</v>
      </c>
      <c r="AJ1075" s="735"/>
      <c r="AK1075" s="992"/>
      <c r="AL1075" s="993" t="b">
        <f t="shared" si="77"/>
        <v>0</v>
      </c>
      <c r="AM1075" s="989"/>
      <c r="AN1075" s="989"/>
      <c r="AO1075" s="989"/>
      <c r="AP1075" s="994"/>
      <c r="AQ1075" s="993" t="b">
        <f t="shared" si="78"/>
        <v>0</v>
      </c>
      <c r="AR1075" s="989"/>
      <c r="AS1075" s="989"/>
      <c r="AT1075" s="735"/>
      <c r="AU1075" s="992"/>
      <c r="AV1075" s="993" t="b">
        <f t="shared" si="79"/>
        <v>0</v>
      </c>
      <c r="AW1075" s="989"/>
      <c r="AX1075" s="989"/>
      <c r="AY1075" s="989"/>
      <c r="AZ1075" s="735"/>
      <c r="BA1075" s="735"/>
      <c r="BB1075" s="735"/>
      <c r="BC1075" s="735"/>
      <c r="BD1075" s="735"/>
      <c r="BE1075" s="735"/>
      <c r="BF1075" s="995"/>
      <c r="BG1075" s="996">
        <f ca="1" t="shared" si="80"/>
        <v>31550</v>
      </c>
      <c r="BH1075" s="735"/>
      <c r="BI1075" s="735"/>
      <c r="BJ1075" s="735"/>
      <c r="BK1075" s="864"/>
      <c r="BL1075" s="1"/>
      <c r="BM1075" s="1"/>
      <c r="BN1075" s="1"/>
      <c r="BO1075" s="1"/>
    </row>
    <row r="1076" ht="11.25" customHeight="1" spans="1:67">
      <c r="A1076" s="985"/>
      <c r="B1076" s="735"/>
      <c r="C1076" s="983"/>
      <c r="D1076" s="864"/>
      <c r="E1076" s="735"/>
      <c r="F1076" s="737"/>
      <c r="G1076" s="736"/>
      <c r="H1076" s="736"/>
      <c r="I1076" s="986"/>
      <c r="J1076" s="736"/>
      <c r="K1076" s="734"/>
      <c r="L1076" s="986"/>
      <c r="M1076" s="736"/>
      <c r="N1076" s="987"/>
      <c r="O1076" s="771"/>
      <c r="P1076" s="984"/>
      <c r="Q1076" s="989"/>
      <c r="R1076" s="990"/>
      <c r="S1076" s="991"/>
      <c r="T1076" s="772"/>
      <c r="U1076" s="735"/>
      <c r="V1076" s="736"/>
      <c r="W1076" s="735"/>
      <c r="X1076" s="735"/>
      <c r="Y1076" s="735"/>
      <c r="Z1076" s="735"/>
      <c r="AA1076" s="735"/>
      <c r="AB1076" s="736"/>
      <c r="AC1076" s="735"/>
      <c r="AD1076" s="735"/>
      <c r="AE1076" s="735"/>
      <c r="AF1076" s="735"/>
      <c r="AG1076" s="735"/>
      <c r="AH1076" s="992"/>
      <c r="AI1076" s="993" t="b">
        <f t="shared" si="76"/>
        <v>0</v>
      </c>
      <c r="AJ1076" s="735"/>
      <c r="AK1076" s="992"/>
      <c r="AL1076" s="993" t="b">
        <f t="shared" si="77"/>
        <v>0</v>
      </c>
      <c r="AM1076" s="989"/>
      <c r="AN1076" s="989"/>
      <c r="AO1076" s="989"/>
      <c r="AP1076" s="994"/>
      <c r="AQ1076" s="993" t="b">
        <f t="shared" si="78"/>
        <v>0</v>
      </c>
      <c r="AR1076" s="989"/>
      <c r="AS1076" s="989"/>
      <c r="AT1076" s="735"/>
      <c r="AU1076" s="992"/>
      <c r="AV1076" s="993" t="b">
        <f t="shared" si="79"/>
        <v>0</v>
      </c>
      <c r="AW1076" s="989"/>
      <c r="AX1076" s="989"/>
      <c r="AY1076" s="989"/>
      <c r="AZ1076" s="735"/>
      <c r="BA1076" s="735"/>
      <c r="BB1076" s="735"/>
      <c r="BC1076" s="735"/>
      <c r="BD1076" s="735"/>
      <c r="BE1076" s="735"/>
      <c r="BF1076" s="995"/>
      <c r="BG1076" s="996">
        <f ca="1" t="shared" si="80"/>
        <v>31550</v>
      </c>
      <c r="BH1076" s="735"/>
      <c r="BI1076" s="735"/>
      <c r="BJ1076" s="735"/>
      <c r="BK1076" s="864"/>
      <c r="BL1076" s="1"/>
      <c r="BM1076" s="1"/>
      <c r="BN1076" s="1"/>
      <c r="BO1076" s="1"/>
    </row>
    <row r="1077" ht="11.25" customHeight="1" spans="1:67">
      <c r="A1077" s="985"/>
      <c r="B1077" s="735"/>
      <c r="C1077" s="983"/>
      <c r="D1077" s="864"/>
      <c r="E1077" s="735"/>
      <c r="F1077" s="737"/>
      <c r="G1077" s="736"/>
      <c r="H1077" s="736"/>
      <c r="I1077" s="986"/>
      <c r="J1077" s="736"/>
      <c r="K1077" s="734"/>
      <c r="L1077" s="986"/>
      <c r="M1077" s="736"/>
      <c r="N1077" s="987"/>
      <c r="O1077" s="771"/>
      <c r="P1077" s="984"/>
      <c r="Q1077" s="989"/>
      <c r="R1077" s="990"/>
      <c r="S1077" s="991"/>
      <c r="T1077" s="772"/>
      <c r="U1077" s="735"/>
      <c r="V1077" s="736"/>
      <c r="W1077" s="735"/>
      <c r="X1077" s="735"/>
      <c r="Y1077" s="735"/>
      <c r="Z1077" s="735"/>
      <c r="AA1077" s="735"/>
      <c r="AB1077" s="736"/>
      <c r="AC1077" s="735"/>
      <c r="AD1077" s="735"/>
      <c r="AE1077" s="735"/>
      <c r="AF1077" s="735"/>
      <c r="AG1077" s="735"/>
      <c r="AH1077" s="992"/>
      <c r="AI1077" s="993" t="b">
        <f t="shared" si="76"/>
        <v>0</v>
      </c>
      <c r="AJ1077" s="735"/>
      <c r="AK1077" s="992"/>
      <c r="AL1077" s="993" t="b">
        <f t="shared" si="77"/>
        <v>0</v>
      </c>
      <c r="AM1077" s="989"/>
      <c r="AN1077" s="989"/>
      <c r="AO1077" s="989"/>
      <c r="AP1077" s="994"/>
      <c r="AQ1077" s="993" t="b">
        <f t="shared" si="78"/>
        <v>0</v>
      </c>
      <c r="AR1077" s="989"/>
      <c r="AS1077" s="989"/>
      <c r="AT1077" s="735"/>
      <c r="AU1077" s="992"/>
      <c r="AV1077" s="993" t="b">
        <f t="shared" si="79"/>
        <v>0</v>
      </c>
      <c r="AW1077" s="989"/>
      <c r="AX1077" s="989"/>
      <c r="AY1077" s="989"/>
      <c r="AZ1077" s="735"/>
      <c r="BA1077" s="735"/>
      <c r="BB1077" s="735"/>
      <c r="BC1077" s="735"/>
      <c r="BD1077" s="735"/>
      <c r="BE1077" s="735"/>
      <c r="BF1077" s="995"/>
      <c r="BG1077" s="996">
        <f ca="1" t="shared" si="80"/>
        <v>31550</v>
      </c>
      <c r="BH1077" s="735"/>
      <c r="BI1077" s="735"/>
      <c r="BJ1077" s="735"/>
      <c r="BK1077" s="864"/>
      <c r="BL1077" s="1"/>
      <c r="BM1077" s="1"/>
      <c r="BN1077" s="1"/>
      <c r="BO1077" s="1"/>
    </row>
    <row r="1078" ht="11.25" customHeight="1" spans="1:67">
      <c r="A1078" s="734"/>
      <c r="B1078" s="735"/>
      <c r="C1078" s="983"/>
      <c r="D1078" s="864"/>
      <c r="E1078" s="735"/>
      <c r="F1078" s="737"/>
      <c r="G1078" s="736"/>
      <c r="H1078" s="736"/>
      <c r="I1078" s="986"/>
      <c r="J1078" s="736"/>
      <c r="K1078" s="734"/>
      <c r="L1078" s="986"/>
      <c r="M1078" s="736"/>
      <c r="N1078" s="987"/>
      <c r="O1078" s="771"/>
      <c r="P1078" s="984"/>
      <c r="Q1078" s="989"/>
      <c r="R1078" s="990"/>
      <c r="S1078" s="991"/>
      <c r="T1078" s="772"/>
      <c r="U1078" s="735"/>
      <c r="V1078" s="736"/>
      <c r="W1078" s="735"/>
      <c r="X1078" s="735"/>
      <c r="Y1078" s="735"/>
      <c r="Z1078" s="735"/>
      <c r="AA1078" s="735"/>
      <c r="AB1078" s="736"/>
      <c r="AC1078" s="735"/>
      <c r="AD1078" s="735"/>
      <c r="AE1078" s="735"/>
      <c r="AF1078" s="735"/>
      <c r="AG1078" s="735"/>
      <c r="AH1078" s="992"/>
      <c r="AI1078" s="993" t="b">
        <f t="shared" si="76"/>
        <v>0</v>
      </c>
      <c r="AJ1078" s="735"/>
      <c r="AK1078" s="992"/>
      <c r="AL1078" s="993" t="b">
        <f t="shared" si="77"/>
        <v>0</v>
      </c>
      <c r="AM1078" s="989"/>
      <c r="AN1078" s="989"/>
      <c r="AO1078" s="989"/>
      <c r="AP1078" s="994"/>
      <c r="AQ1078" s="993" t="b">
        <f t="shared" si="78"/>
        <v>0</v>
      </c>
      <c r="AR1078" s="989"/>
      <c r="AS1078" s="989"/>
      <c r="AT1078" s="735"/>
      <c r="AU1078" s="992"/>
      <c r="AV1078" s="993" t="b">
        <f t="shared" si="79"/>
        <v>0</v>
      </c>
      <c r="AW1078" s="989"/>
      <c r="AX1078" s="989"/>
      <c r="AY1078" s="989"/>
      <c r="AZ1078" s="735"/>
      <c r="BA1078" s="735"/>
      <c r="BB1078" s="735"/>
      <c r="BC1078" s="735"/>
      <c r="BD1078" s="735"/>
      <c r="BE1078" s="735"/>
      <c r="BF1078" s="995"/>
      <c r="BG1078" s="996">
        <f ca="1" t="shared" si="80"/>
        <v>31550</v>
      </c>
      <c r="BH1078" s="735"/>
      <c r="BI1078" s="735"/>
      <c r="BJ1078" s="735"/>
      <c r="BK1078" s="864"/>
      <c r="BL1078" s="1"/>
      <c r="BM1078" s="1"/>
      <c r="BN1078" s="1"/>
      <c r="BO1078" s="1"/>
    </row>
    <row r="1079" ht="11.25" customHeight="1" spans="1:67">
      <c r="A1079" s="985"/>
      <c r="B1079" s="735"/>
      <c r="C1079" s="983"/>
      <c r="D1079" s="864"/>
      <c r="E1079" s="735"/>
      <c r="F1079" s="737"/>
      <c r="G1079" s="736"/>
      <c r="H1079" s="736"/>
      <c r="I1079" s="986"/>
      <c r="J1079" s="736"/>
      <c r="K1079" s="734"/>
      <c r="L1079" s="986"/>
      <c r="M1079" s="736"/>
      <c r="N1079" s="987"/>
      <c r="O1079" s="771"/>
      <c r="P1079" s="984"/>
      <c r="Q1079" s="989"/>
      <c r="R1079" s="990"/>
      <c r="S1079" s="991"/>
      <c r="T1079" s="772"/>
      <c r="U1079" s="735"/>
      <c r="V1079" s="736"/>
      <c r="W1079" s="735"/>
      <c r="X1079" s="735"/>
      <c r="Y1079" s="735"/>
      <c r="Z1079" s="735"/>
      <c r="AA1079" s="735"/>
      <c r="AB1079" s="736"/>
      <c r="AC1079" s="735"/>
      <c r="AD1079" s="735"/>
      <c r="AE1079" s="735"/>
      <c r="AF1079" s="735"/>
      <c r="AG1079" s="735"/>
      <c r="AH1079" s="992"/>
      <c r="AI1079" s="993" t="b">
        <f t="shared" si="76"/>
        <v>0</v>
      </c>
      <c r="AJ1079" s="735"/>
      <c r="AK1079" s="992"/>
      <c r="AL1079" s="993" t="b">
        <f t="shared" si="77"/>
        <v>0</v>
      </c>
      <c r="AM1079" s="989"/>
      <c r="AN1079" s="989"/>
      <c r="AO1079" s="989"/>
      <c r="AP1079" s="994"/>
      <c r="AQ1079" s="993" t="b">
        <f t="shared" si="78"/>
        <v>0</v>
      </c>
      <c r="AR1079" s="989"/>
      <c r="AS1079" s="989"/>
      <c r="AT1079" s="735"/>
      <c r="AU1079" s="992"/>
      <c r="AV1079" s="993" t="b">
        <f t="shared" si="79"/>
        <v>0</v>
      </c>
      <c r="AW1079" s="989"/>
      <c r="AX1079" s="989"/>
      <c r="AY1079" s="989"/>
      <c r="AZ1079" s="735"/>
      <c r="BA1079" s="735"/>
      <c r="BB1079" s="735"/>
      <c r="BC1079" s="735"/>
      <c r="BD1079" s="735"/>
      <c r="BE1079" s="735"/>
      <c r="BF1079" s="995"/>
      <c r="BG1079" s="996">
        <f ca="1" t="shared" si="80"/>
        <v>31550</v>
      </c>
      <c r="BH1079" s="735"/>
      <c r="BI1079" s="735"/>
      <c r="BJ1079" s="735"/>
      <c r="BK1079" s="864"/>
      <c r="BL1079" s="1"/>
      <c r="BM1079" s="1"/>
      <c r="BN1079" s="1"/>
      <c r="BO1079" s="1"/>
    </row>
    <row r="1080" ht="11.25" customHeight="1" spans="1:67">
      <c r="A1080" s="985"/>
      <c r="B1080" s="735"/>
      <c r="C1080" s="983"/>
      <c r="D1080" s="864"/>
      <c r="E1080" s="735"/>
      <c r="F1080" s="737"/>
      <c r="G1080" s="736"/>
      <c r="H1080" s="736"/>
      <c r="I1080" s="986"/>
      <c r="J1080" s="736"/>
      <c r="K1080" s="734"/>
      <c r="L1080" s="986"/>
      <c r="M1080" s="736"/>
      <c r="N1080" s="987"/>
      <c r="O1080" s="771"/>
      <c r="P1080" s="984"/>
      <c r="Q1080" s="989"/>
      <c r="R1080" s="990"/>
      <c r="S1080" s="991"/>
      <c r="T1080" s="772"/>
      <c r="U1080" s="735"/>
      <c r="V1080" s="736"/>
      <c r="W1080" s="735"/>
      <c r="X1080" s="735"/>
      <c r="Y1080" s="735"/>
      <c r="Z1080" s="735"/>
      <c r="AA1080" s="735"/>
      <c r="AB1080" s="736"/>
      <c r="AC1080" s="735"/>
      <c r="AD1080" s="735"/>
      <c r="AE1080" s="735"/>
      <c r="AF1080" s="735"/>
      <c r="AG1080" s="735"/>
      <c r="AH1080" s="992"/>
      <c r="AI1080" s="993" t="b">
        <f t="shared" si="76"/>
        <v>0</v>
      </c>
      <c r="AJ1080" s="735"/>
      <c r="AK1080" s="992"/>
      <c r="AL1080" s="993" t="b">
        <f t="shared" si="77"/>
        <v>0</v>
      </c>
      <c r="AM1080" s="989"/>
      <c r="AN1080" s="989"/>
      <c r="AO1080" s="989"/>
      <c r="AP1080" s="994"/>
      <c r="AQ1080" s="993" t="b">
        <f t="shared" si="78"/>
        <v>0</v>
      </c>
      <c r="AR1080" s="989"/>
      <c r="AS1080" s="989"/>
      <c r="AT1080" s="735"/>
      <c r="AU1080" s="992"/>
      <c r="AV1080" s="993" t="b">
        <f t="shared" si="79"/>
        <v>0</v>
      </c>
      <c r="AW1080" s="989"/>
      <c r="AX1080" s="989"/>
      <c r="AY1080" s="989"/>
      <c r="AZ1080" s="735"/>
      <c r="BA1080" s="735"/>
      <c r="BB1080" s="735"/>
      <c r="BC1080" s="735"/>
      <c r="BD1080" s="735"/>
      <c r="BE1080" s="735"/>
      <c r="BF1080" s="995"/>
      <c r="BG1080" s="996">
        <f ca="1" t="shared" si="80"/>
        <v>31550</v>
      </c>
      <c r="BH1080" s="735"/>
      <c r="BI1080" s="735"/>
      <c r="BJ1080" s="735"/>
      <c r="BK1080" s="864"/>
      <c r="BL1080" s="1"/>
      <c r="BM1080" s="1"/>
      <c r="BN1080" s="1"/>
      <c r="BO1080" s="1"/>
    </row>
    <row r="1081" ht="11.25" customHeight="1" spans="1:67">
      <c r="A1081" s="734"/>
      <c r="B1081" s="735"/>
      <c r="C1081" s="983"/>
      <c r="D1081" s="864"/>
      <c r="E1081" s="735"/>
      <c r="F1081" s="737"/>
      <c r="G1081" s="736"/>
      <c r="H1081" s="736"/>
      <c r="I1081" s="986"/>
      <c r="J1081" s="736"/>
      <c r="K1081" s="734"/>
      <c r="L1081" s="986"/>
      <c r="M1081" s="736"/>
      <c r="N1081" s="987"/>
      <c r="O1081" s="771"/>
      <c r="P1081" s="984"/>
      <c r="Q1081" s="989"/>
      <c r="R1081" s="990"/>
      <c r="S1081" s="991"/>
      <c r="T1081" s="772"/>
      <c r="U1081" s="735"/>
      <c r="V1081" s="736"/>
      <c r="W1081" s="735"/>
      <c r="X1081" s="735"/>
      <c r="Y1081" s="735"/>
      <c r="Z1081" s="735"/>
      <c r="AA1081" s="735"/>
      <c r="AB1081" s="736"/>
      <c r="AC1081" s="735"/>
      <c r="AD1081" s="735"/>
      <c r="AE1081" s="735"/>
      <c r="AF1081" s="735"/>
      <c r="AG1081" s="735"/>
      <c r="AH1081" s="992"/>
      <c r="AI1081" s="993" t="b">
        <f t="shared" si="76"/>
        <v>0</v>
      </c>
      <c r="AJ1081" s="735"/>
      <c r="AK1081" s="992"/>
      <c r="AL1081" s="993" t="b">
        <f t="shared" si="77"/>
        <v>0</v>
      </c>
      <c r="AM1081" s="989"/>
      <c r="AN1081" s="989"/>
      <c r="AO1081" s="989"/>
      <c r="AP1081" s="994"/>
      <c r="AQ1081" s="993" t="b">
        <f t="shared" si="78"/>
        <v>0</v>
      </c>
      <c r="AR1081" s="989"/>
      <c r="AS1081" s="989"/>
      <c r="AT1081" s="735"/>
      <c r="AU1081" s="992"/>
      <c r="AV1081" s="993" t="b">
        <f t="shared" si="79"/>
        <v>0</v>
      </c>
      <c r="AW1081" s="989"/>
      <c r="AX1081" s="989"/>
      <c r="AY1081" s="989"/>
      <c r="AZ1081" s="735"/>
      <c r="BA1081" s="735"/>
      <c r="BB1081" s="735"/>
      <c r="BC1081" s="735"/>
      <c r="BD1081" s="735"/>
      <c r="BE1081" s="735"/>
      <c r="BF1081" s="995"/>
      <c r="BG1081" s="996">
        <f ca="1" t="shared" si="80"/>
        <v>31550</v>
      </c>
      <c r="BH1081" s="735"/>
      <c r="BI1081" s="735"/>
      <c r="BJ1081" s="735"/>
      <c r="BK1081" s="864"/>
      <c r="BL1081" s="1"/>
      <c r="BM1081" s="1"/>
      <c r="BN1081" s="1"/>
      <c r="BO1081" s="1"/>
    </row>
    <row r="1082" ht="11.25" customHeight="1" spans="1:67">
      <c r="A1082" s="985"/>
      <c r="B1082" s="735"/>
      <c r="C1082" s="983"/>
      <c r="D1082" s="864"/>
      <c r="E1082" s="735"/>
      <c r="F1082" s="737"/>
      <c r="G1082" s="736"/>
      <c r="H1082" s="736"/>
      <c r="I1082" s="986"/>
      <c r="J1082" s="736"/>
      <c r="K1082" s="734"/>
      <c r="L1082" s="986"/>
      <c r="M1082" s="736"/>
      <c r="N1082" s="987"/>
      <c r="O1082" s="771"/>
      <c r="P1082" s="984"/>
      <c r="Q1082" s="989"/>
      <c r="R1082" s="990"/>
      <c r="S1082" s="991"/>
      <c r="T1082" s="772"/>
      <c r="U1082" s="735"/>
      <c r="V1082" s="736"/>
      <c r="W1082" s="735"/>
      <c r="X1082" s="735"/>
      <c r="Y1082" s="735"/>
      <c r="Z1082" s="735"/>
      <c r="AA1082" s="735"/>
      <c r="AB1082" s="736"/>
      <c r="AC1082" s="735"/>
      <c r="AD1082" s="735"/>
      <c r="AE1082" s="735"/>
      <c r="AF1082" s="735"/>
      <c r="AG1082" s="735"/>
      <c r="AH1082" s="992"/>
      <c r="AI1082" s="993" t="b">
        <f t="shared" si="76"/>
        <v>0</v>
      </c>
      <c r="AJ1082" s="735"/>
      <c r="AK1082" s="992"/>
      <c r="AL1082" s="993" t="b">
        <f t="shared" si="77"/>
        <v>0</v>
      </c>
      <c r="AM1082" s="989"/>
      <c r="AN1082" s="989"/>
      <c r="AO1082" s="989"/>
      <c r="AP1082" s="994"/>
      <c r="AQ1082" s="993" t="b">
        <f t="shared" si="78"/>
        <v>0</v>
      </c>
      <c r="AR1082" s="989"/>
      <c r="AS1082" s="989"/>
      <c r="AT1082" s="735"/>
      <c r="AU1082" s="992"/>
      <c r="AV1082" s="993" t="b">
        <f t="shared" si="79"/>
        <v>0</v>
      </c>
      <c r="AW1082" s="989"/>
      <c r="AX1082" s="989"/>
      <c r="AY1082" s="989"/>
      <c r="AZ1082" s="735"/>
      <c r="BA1082" s="735"/>
      <c r="BB1082" s="735"/>
      <c r="BC1082" s="735"/>
      <c r="BD1082" s="735"/>
      <c r="BE1082" s="735"/>
      <c r="BF1082" s="995"/>
      <c r="BG1082" s="996">
        <f ca="1" t="shared" si="80"/>
        <v>31550</v>
      </c>
      <c r="BH1082" s="735"/>
      <c r="BI1082" s="735"/>
      <c r="BJ1082" s="735"/>
      <c r="BK1082" s="864"/>
      <c r="BL1082" s="1"/>
      <c r="BM1082" s="1"/>
      <c r="BN1082" s="1"/>
      <c r="BO1082" s="1"/>
    </row>
    <row r="1083" ht="11.25" customHeight="1" spans="1:67">
      <c r="A1083" s="985"/>
      <c r="B1083" s="735"/>
      <c r="C1083" s="983"/>
      <c r="D1083" s="864"/>
      <c r="E1083" s="735"/>
      <c r="F1083" s="737"/>
      <c r="G1083" s="736"/>
      <c r="H1083" s="736"/>
      <c r="I1083" s="986"/>
      <c r="J1083" s="736"/>
      <c r="K1083" s="734"/>
      <c r="L1083" s="986"/>
      <c r="M1083" s="736"/>
      <c r="N1083" s="987"/>
      <c r="O1083" s="771"/>
      <c r="P1083" s="984"/>
      <c r="Q1083" s="989"/>
      <c r="R1083" s="990"/>
      <c r="S1083" s="991"/>
      <c r="T1083" s="772"/>
      <c r="U1083" s="735"/>
      <c r="V1083" s="736"/>
      <c r="W1083" s="735"/>
      <c r="X1083" s="735"/>
      <c r="Y1083" s="735"/>
      <c r="Z1083" s="735"/>
      <c r="AA1083" s="735"/>
      <c r="AB1083" s="736"/>
      <c r="AC1083" s="735"/>
      <c r="AD1083" s="735"/>
      <c r="AE1083" s="735"/>
      <c r="AF1083" s="735"/>
      <c r="AG1083" s="735"/>
      <c r="AH1083" s="992"/>
      <c r="AI1083" s="993" t="b">
        <f t="shared" si="76"/>
        <v>0</v>
      </c>
      <c r="AJ1083" s="735"/>
      <c r="AK1083" s="992"/>
      <c r="AL1083" s="993" t="b">
        <f t="shared" si="77"/>
        <v>0</v>
      </c>
      <c r="AM1083" s="989"/>
      <c r="AN1083" s="989"/>
      <c r="AO1083" s="989"/>
      <c r="AP1083" s="994"/>
      <c r="AQ1083" s="993" t="b">
        <f t="shared" si="78"/>
        <v>0</v>
      </c>
      <c r="AR1083" s="989"/>
      <c r="AS1083" s="989"/>
      <c r="AT1083" s="735"/>
      <c r="AU1083" s="992"/>
      <c r="AV1083" s="993" t="b">
        <f t="shared" si="79"/>
        <v>0</v>
      </c>
      <c r="AW1083" s="989"/>
      <c r="AX1083" s="989"/>
      <c r="AY1083" s="989"/>
      <c r="AZ1083" s="735"/>
      <c r="BA1083" s="735"/>
      <c r="BB1083" s="735"/>
      <c r="BC1083" s="735"/>
      <c r="BD1083" s="735"/>
      <c r="BE1083" s="735"/>
      <c r="BF1083" s="995"/>
      <c r="BG1083" s="996">
        <f ca="1" t="shared" si="80"/>
        <v>31550</v>
      </c>
      <c r="BH1083" s="735"/>
      <c r="BI1083" s="735"/>
      <c r="BJ1083" s="735"/>
      <c r="BK1083" s="864"/>
      <c r="BL1083" s="1"/>
      <c r="BM1083" s="1"/>
      <c r="BN1083" s="1"/>
      <c r="BO1083" s="1"/>
    </row>
    <row r="1084" ht="11.25" customHeight="1" spans="1:67">
      <c r="A1084" s="734"/>
      <c r="B1084" s="735"/>
      <c r="C1084" s="983"/>
      <c r="D1084" s="864"/>
      <c r="E1084" s="735"/>
      <c r="F1084" s="737"/>
      <c r="G1084" s="736"/>
      <c r="H1084" s="736"/>
      <c r="I1084" s="986"/>
      <c r="J1084" s="736"/>
      <c r="K1084" s="734"/>
      <c r="L1084" s="986"/>
      <c r="M1084" s="736"/>
      <c r="N1084" s="987"/>
      <c r="O1084" s="771"/>
      <c r="P1084" s="984"/>
      <c r="Q1084" s="989"/>
      <c r="R1084" s="990"/>
      <c r="S1084" s="991"/>
      <c r="T1084" s="772"/>
      <c r="U1084" s="735"/>
      <c r="V1084" s="736"/>
      <c r="W1084" s="735"/>
      <c r="X1084" s="735"/>
      <c r="Y1084" s="735"/>
      <c r="Z1084" s="735"/>
      <c r="AA1084" s="735"/>
      <c r="AB1084" s="736"/>
      <c r="AC1084" s="735"/>
      <c r="AD1084" s="735"/>
      <c r="AE1084" s="735"/>
      <c r="AF1084" s="735"/>
      <c r="AG1084" s="735"/>
      <c r="AH1084" s="992"/>
      <c r="AI1084" s="993" t="b">
        <f t="shared" si="76"/>
        <v>0</v>
      </c>
      <c r="AJ1084" s="735"/>
      <c r="AK1084" s="992"/>
      <c r="AL1084" s="993" t="b">
        <f t="shared" si="77"/>
        <v>0</v>
      </c>
      <c r="AM1084" s="989"/>
      <c r="AN1084" s="989"/>
      <c r="AO1084" s="989"/>
      <c r="AP1084" s="994"/>
      <c r="AQ1084" s="993" t="b">
        <f t="shared" si="78"/>
        <v>0</v>
      </c>
      <c r="AR1084" s="989"/>
      <c r="AS1084" s="989"/>
      <c r="AT1084" s="735"/>
      <c r="AU1084" s="992"/>
      <c r="AV1084" s="993" t="b">
        <f t="shared" si="79"/>
        <v>0</v>
      </c>
      <c r="AW1084" s="989"/>
      <c r="AX1084" s="989"/>
      <c r="AY1084" s="989"/>
      <c r="AZ1084" s="735"/>
      <c r="BA1084" s="735"/>
      <c r="BB1084" s="735"/>
      <c r="BC1084" s="735"/>
      <c r="BD1084" s="735"/>
      <c r="BE1084" s="735"/>
      <c r="BF1084" s="995"/>
      <c r="BG1084" s="996">
        <f ca="1" t="shared" si="80"/>
        <v>31550</v>
      </c>
      <c r="BH1084" s="735"/>
      <c r="BI1084" s="735"/>
      <c r="BJ1084" s="735"/>
      <c r="BK1084" s="864"/>
      <c r="BL1084" s="1"/>
      <c r="BM1084" s="1"/>
      <c r="BN1084" s="1"/>
      <c r="BO1084" s="1"/>
    </row>
    <row r="1085" ht="11.25" customHeight="1" spans="1:67">
      <c r="A1085" s="985"/>
      <c r="B1085" s="735"/>
      <c r="C1085" s="983"/>
      <c r="D1085" s="864"/>
      <c r="E1085" s="735"/>
      <c r="F1085" s="737"/>
      <c r="G1085" s="736"/>
      <c r="H1085" s="736"/>
      <c r="I1085" s="986"/>
      <c r="J1085" s="736"/>
      <c r="K1085" s="734"/>
      <c r="L1085" s="986"/>
      <c r="M1085" s="736"/>
      <c r="N1085" s="987"/>
      <c r="O1085" s="771"/>
      <c r="P1085" s="984"/>
      <c r="Q1085" s="989"/>
      <c r="R1085" s="990"/>
      <c r="S1085" s="991"/>
      <c r="T1085" s="772"/>
      <c r="U1085" s="735"/>
      <c r="V1085" s="736"/>
      <c r="W1085" s="735"/>
      <c r="X1085" s="735"/>
      <c r="Y1085" s="735"/>
      <c r="Z1085" s="735"/>
      <c r="AA1085" s="735"/>
      <c r="AB1085" s="736"/>
      <c r="AC1085" s="735"/>
      <c r="AD1085" s="735"/>
      <c r="AE1085" s="735"/>
      <c r="AF1085" s="735"/>
      <c r="AG1085" s="735"/>
      <c r="AH1085" s="992"/>
      <c r="AI1085" s="993" t="b">
        <f t="shared" si="76"/>
        <v>0</v>
      </c>
      <c r="AJ1085" s="735"/>
      <c r="AK1085" s="992"/>
      <c r="AL1085" s="993" t="b">
        <f t="shared" si="77"/>
        <v>0</v>
      </c>
      <c r="AM1085" s="989"/>
      <c r="AN1085" s="989"/>
      <c r="AO1085" s="989"/>
      <c r="AP1085" s="994"/>
      <c r="AQ1085" s="993" t="b">
        <f t="shared" si="78"/>
        <v>0</v>
      </c>
      <c r="AR1085" s="989"/>
      <c r="AS1085" s="989"/>
      <c r="AT1085" s="735"/>
      <c r="AU1085" s="992"/>
      <c r="AV1085" s="993" t="b">
        <f t="shared" si="79"/>
        <v>0</v>
      </c>
      <c r="AW1085" s="989"/>
      <c r="AX1085" s="989"/>
      <c r="AY1085" s="989"/>
      <c r="AZ1085" s="735"/>
      <c r="BA1085" s="735"/>
      <c r="BB1085" s="735"/>
      <c r="BC1085" s="735"/>
      <c r="BD1085" s="735"/>
      <c r="BE1085" s="735"/>
      <c r="BF1085" s="995"/>
      <c r="BG1085" s="996">
        <f ca="1" t="shared" si="80"/>
        <v>31550</v>
      </c>
      <c r="BH1085" s="735"/>
      <c r="BI1085" s="735"/>
      <c r="BJ1085" s="735"/>
      <c r="BK1085" s="864"/>
      <c r="BL1085" s="1"/>
      <c r="BM1085" s="1"/>
      <c r="BN1085" s="1"/>
      <c r="BO1085" s="1"/>
    </row>
    <row r="1086" ht="11.25" customHeight="1" spans="1:67">
      <c r="A1086" s="985"/>
      <c r="B1086" s="735"/>
      <c r="C1086" s="983"/>
      <c r="D1086" s="864"/>
      <c r="E1086" s="735"/>
      <c r="F1086" s="737"/>
      <c r="G1086" s="736"/>
      <c r="H1086" s="736"/>
      <c r="I1086" s="986"/>
      <c r="J1086" s="736"/>
      <c r="K1086" s="734"/>
      <c r="L1086" s="986"/>
      <c r="M1086" s="736"/>
      <c r="N1086" s="987"/>
      <c r="O1086" s="771"/>
      <c r="P1086" s="984"/>
      <c r="Q1086" s="989"/>
      <c r="R1086" s="990"/>
      <c r="S1086" s="991"/>
      <c r="T1086" s="772"/>
      <c r="U1086" s="735"/>
      <c r="V1086" s="736"/>
      <c r="W1086" s="735"/>
      <c r="X1086" s="735"/>
      <c r="Y1086" s="735"/>
      <c r="Z1086" s="735"/>
      <c r="AA1086" s="735"/>
      <c r="AB1086" s="736"/>
      <c r="AC1086" s="735"/>
      <c r="AD1086" s="735"/>
      <c r="AE1086" s="735"/>
      <c r="AF1086" s="735"/>
      <c r="AG1086" s="735"/>
      <c r="AH1086" s="992"/>
      <c r="AI1086" s="993" t="b">
        <f t="shared" si="76"/>
        <v>0</v>
      </c>
      <c r="AJ1086" s="735"/>
      <c r="AK1086" s="992"/>
      <c r="AL1086" s="993" t="b">
        <f t="shared" si="77"/>
        <v>0</v>
      </c>
      <c r="AM1086" s="989"/>
      <c r="AN1086" s="989"/>
      <c r="AO1086" s="989"/>
      <c r="AP1086" s="994"/>
      <c r="AQ1086" s="993" t="b">
        <f t="shared" si="78"/>
        <v>0</v>
      </c>
      <c r="AR1086" s="989"/>
      <c r="AS1086" s="989"/>
      <c r="AT1086" s="735"/>
      <c r="AU1086" s="992"/>
      <c r="AV1086" s="993" t="b">
        <f t="shared" si="79"/>
        <v>0</v>
      </c>
      <c r="AW1086" s="989"/>
      <c r="AX1086" s="989"/>
      <c r="AY1086" s="989"/>
      <c r="AZ1086" s="735"/>
      <c r="BA1086" s="735"/>
      <c r="BB1086" s="735"/>
      <c r="BC1086" s="735"/>
      <c r="BD1086" s="735"/>
      <c r="BE1086" s="735"/>
      <c r="BF1086" s="995"/>
      <c r="BG1086" s="996">
        <f ca="1" t="shared" si="80"/>
        <v>31550</v>
      </c>
      <c r="BH1086" s="735"/>
      <c r="BI1086" s="735"/>
      <c r="BJ1086" s="735"/>
      <c r="BK1086" s="864"/>
      <c r="BL1086" s="1"/>
      <c r="BM1086" s="1"/>
      <c r="BN1086" s="1"/>
      <c r="BO1086" s="1"/>
    </row>
    <row r="1087" ht="11.25" customHeight="1" spans="1:67">
      <c r="A1087" s="734"/>
      <c r="B1087" s="735"/>
      <c r="C1087" s="983"/>
      <c r="D1087" s="864"/>
      <c r="E1087" s="735"/>
      <c r="F1087" s="737"/>
      <c r="G1087" s="736"/>
      <c r="H1087" s="736"/>
      <c r="I1087" s="986"/>
      <c r="J1087" s="736"/>
      <c r="K1087" s="734"/>
      <c r="L1087" s="986"/>
      <c r="M1087" s="736"/>
      <c r="N1087" s="987"/>
      <c r="O1087" s="771"/>
      <c r="P1087" s="984"/>
      <c r="Q1087" s="989"/>
      <c r="R1087" s="990"/>
      <c r="S1087" s="991"/>
      <c r="T1087" s="772"/>
      <c r="U1087" s="735"/>
      <c r="V1087" s="736"/>
      <c r="W1087" s="735"/>
      <c r="X1087" s="735"/>
      <c r="Y1087" s="735"/>
      <c r="Z1087" s="735"/>
      <c r="AA1087" s="735"/>
      <c r="AB1087" s="736"/>
      <c r="AC1087" s="735"/>
      <c r="AD1087" s="735"/>
      <c r="AE1087" s="735"/>
      <c r="AF1087" s="735"/>
      <c r="AG1087" s="735"/>
      <c r="AH1087" s="992"/>
      <c r="AI1087" s="993" t="b">
        <f t="shared" si="76"/>
        <v>0</v>
      </c>
      <c r="AJ1087" s="735"/>
      <c r="AK1087" s="992"/>
      <c r="AL1087" s="993" t="b">
        <f t="shared" si="77"/>
        <v>0</v>
      </c>
      <c r="AM1087" s="989"/>
      <c r="AN1087" s="989"/>
      <c r="AO1087" s="989"/>
      <c r="AP1087" s="994"/>
      <c r="AQ1087" s="993" t="b">
        <f t="shared" si="78"/>
        <v>0</v>
      </c>
      <c r="AR1087" s="989"/>
      <c r="AS1087" s="989"/>
      <c r="AT1087" s="735"/>
      <c r="AU1087" s="992"/>
      <c r="AV1087" s="993" t="b">
        <f t="shared" si="79"/>
        <v>0</v>
      </c>
      <c r="AW1087" s="989"/>
      <c r="AX1087" s="989"/>
      <c r="AY1087" s="989"/>
      <c r="AZ1087" s="735"/>
      <c r="BA1087" s="735"/>
      <c r="BB1087" s="735"/>
      <c r="BC1087" s="735"/>
      <c r="BD1087" s="735"/>
      <c r="BE1087" s="735"/>
      <c r="BF1087" s="995"/>
      <c r="BG1087" s="996">
        <f ca="1" t="shared" si="80"/>
        <v>31550</v>
      </c>
      <c r="BH1087" s="735"/>
      <c r="BI1087" s="735"/>
      <c r="BJ1087" s="735"/>
      <c r="BK1087" s="864"/>
      <c r="BL1087" s="1"/>
      <c r="BM1087" s="1"/>
      <c r="BN1087" s="1"/>
      <c r="BO1087" s="1"/>
    </row>
    <row r="1088" ht="11.25" customHeight="1" spans="1:67">
      <c r="A1088" s="985"/>
      <c r="B1088" s="735"/>
      <c r="C1088" s="983"/>
      <c r="D1088" s="864"/>
      <c r="E1088" s="735"/>
      <c r="F1088" s="737"/>
      <c r="G1088" s="736"/>
      <c r="H1088" s="736"/>
      <c r="I1088" s="986"/>
      <c r="J1088" s="736"/>
      <c r="K1088" s="734"/>
      <c r="L1088" s="986"/>
      <c r="M1088" s="736"/>
      <c r="N1088" s="987"/>
      <c r="O1088" s="771"/>
      <c r="P1088" s="984"/>
      <c r="Q1088" s="989"/>
      <c r="R1088" s="990"/>
      <c r="S1088" s="991"/>
      <c r="T1088" s="772"/>
      <c r="U1088" s="735"/>
      <c r="V1088" s="736"/>
      <c r="W1088" s="735"/>
      <c r="X1088" s="735"/>
      <c r="Y1088" s="735"/>
      <c r="Z1088" s="735"/>
      <c r="AA1088" s="735"/>
      <c r="AB1088" s="736"/>
      <c r="AC1088" s="735"/>
      <c r="AD1088" s="735"/>
      <c r="AE1088" s="735"/>
      <c r="AF1088" s="735"/>
      <c r="AG1088" s="735"/>
      <c r="AH1088" s="992"/>
      <c r="AI1088" s="993" t="b">
        <f t="shared" si="76"/>
        <v>0</v>
      </c>
      <c r="AJ1088" s="735"/>
      <c r="AK1088" s="992"/>
      <c r="AL1088" s="993" t="b">
        <f t="shared" si="77"/>
        <v>0</v>
      </c>
      <c r="AM1088" s="989"/>
      <c r="AN1088" s="989"/>
      <c r="AO1088" s="989"/>
      <c r="AP1088" s="994"/>
      <c r="AQ1088" s="993" t="b">
        <f t="shared" si="78"/>
        <v>0</v>
      </c>
      <c r="AR1088" s="989"/>
      <c r="AS1088" s="989"/>
      <c r="AT1088" s="735"/>
      <c r="AU1088" s="992"/>
      <c r="AV1088" s="993" t="b">
        <f t="shared" si="79"/>
        <v>0</v>
      </c>
      <c r="AW1088" s="989"/>
      <c r="AX1088" s="989"/>
      <c r="AY1088" s="989"/>
      <c r="AZ1088" s="735"/>
      <c r="BA1088" s="735"/>
      <c r="BB1088" s="735"/>
      <c r="BC1088" s="735"/>
      <c r="BD1088" s="735"/>
      <c r="BE1088" s="735"/>
      <c r="BF1088" s="995"/>
      <c r="BG1088" s="996">
        <f ca="1" t="shared" si="80"/>
        <v>31550</v>
      </c>
      <c r="BH1088" s="735"/>
      <c r="BI1088" s="735"/>
      <c r="BJ1088" s="735"/>
      <c r="BK1088" s="864"/>
      <c r="BL1088" s="1"/>
      <c r="BM1088" s="1"/>
      <c r="BN1088" s="1"/>
      <c r="BO1088" s="1"/>
    </row>
    <row r="1089" ht="11.25" customHeight="1" spans="1:67">
      <c r="A1089" s="985"/>
      <c r="B1089" s="735"/>
      <c r="C1089" s="983"/>
      <c r="D1089" s="864"/>
      <c r="E1089" s="735"/>
      <c r="F1089" s="737"/>
      <c r="G1089" s="736"/>
      <c r="H1089" s="736"/>
      <c r="I1089" s="986"/>
      <c r="J1089" s="736"/>
      <c r="K1089" s="734"/>
      <c r="L1089" s="986"/>
      <c r="M1089" s="736"/>
      <c r="N1089" s="987"/>
      <c r="O1089" s="771"/>
      <c r="P1089" s="984"/>
      <c r="Q1089" s="989"/>
      <c r="R1089" s="990"/>
      <c r="S1089" s="991"/>
      <c r="T1089" s="772"/>
      <c r="U1089" s="735"/>
      <c r="V1089" s="736"/>
      <c r="W1089" s="735"/>
      <c r="X1089" s="735"/>
      <c r="Y1089" s="735"/>
      <c r="Z1089" s="735"/>
      <c r="AA1089" s="735"/>
      <c r="AB1089" s="736"/>
      <c r="AC1089" s="735"/>
      <c r="AD1089" s="735"/>
      <c r="AE1089" s="735"/>
      <c r="AF1089" s="735"/>
      <c r="AG1089" s="735"/>
      <c r="AH1089" s="992"/>
      <c r="AI1089" s="993" t="b">
        <f t="shared" si="76"/>
        <v>0</v>
      </c>
      <c r="AJ1089" s="735"/>
      <c r="AK1089" s="992"/>
      <c r="AL1089" s="993" t="b">
        <f t="shared" si="77"/>
        <v>0</v>
      </c>
      <c r="AM1089" s="989"/>
      <c r="AN1089" s="989"/>
      <c r="AO1089" s="989"/>
      <c r="AP1089" s="994"/>
      <c r="AQ1089" s="993" t="b">
        <f t="shared" si="78"/>
        <v>0</v>
      </c>
      <c r="AR1089" s="989"/>
      <c r="AS1089" s="989"/>
      <c r="AT1089" s="735"/>
      <c r="AU1089" s="992"/>
      <c r="AV1089" s="993" t="b">
        <f t="shared" si="79"/>
        <v>0</v>
      </c>
      <c r="AW1089" s="989"/>
      <c r="AX1089" s="989"/>
      <c r="AY1089" s="989"/>
      <c r="AZ1089" s="735"/>
      <c r="BA1089" s="735"/>
      <c r="BB1089" s="735"/>
      <c r="BC1089" s="735"/>
      <c r="BD1089" s="735"/>
      <c r="BE1089" s="735"/>
      <c r="BF1089" s="995"/>
      <c r="BG1089" s="996">
        <f ca="1" t="shared" si="80"/>
        <v>31550</v>
      </c>
      <c r="BH1089" s="735"/>
      <c r="BI1089" s="735"/>
      <c r="BJ1089" s="735"/>
      <c r="BK1089" s="864"/>
      <c r="BL1089" s="1"/>
      <c r="BM1089" s="1"/>
      <c r="BN1089" s="1"/>
      <c r="BO1089" s="1"/>
    </row>
    <row r="1090" ht="11.25" customHeight="1" spans="1:67">
      <c r="A1090" s="734"/>
      <c r="B1090" s="735"/>
      <c r="C1090" s="983"/>
      <c r="D1090" s="864"/>
      <c r="E1090" s="735"/>
      <c r="F1090" s="737"/>
      <c r="G1090" s="736"/>
      <c r="H1090" s="736"/>
      <c r="I1090" s="986"/>
      <c r="J1090" s="736"/>
      <c r="K1090" s="734"/>
      <c r="L1090" s="986"/>
      <c r="M1090" s="736"/>
      <c r="N1090" s="987"/>
      <c r="O1090" s="771"/>
      <c r="P1090" s="984"/>
      <c r="Q1090" s="989"/>
      <c r="R1090" s="990"/>
      <c r="S1090" s="991"/>
      <c r="T1090" s="772"/>
      <c r="U1090" s="735"/>
      <c r="V1090" s="736"/>
      <c r="W1090" s="735"/>
      <c r="X1090" s="735"/>
      <c r="Y1090" s="735"/>
      <c r="Z1090" s="735"/>
      <c r="AA1090" s="735"/>
      <c r="AB1090" s="736"/>
      <c r="AC1090" s="735"/>
      <c r="AD1090" s="735"/>
      <c r="AE1090" s="735"/>
      <c r="AF1090" s="735"/>
      <c r="AG1090" s="735"/>
      <c r="AH1090" s="992"/>
      <c r="AI1090" s="993" t="b">
        <f t="shared" si="76"/>
        <v>0</v>
      </c>
      <c r="AJ1090" s="735"/>
      <c r="AK1090" s="992"/>
      <c r="AL1090" s="993" t="b">
        <f t="shared" si="77"/>
        <v>0</v>
      </c>
      <c r="AM1090" s="989"/>
      <c r="AN1090" s="989"/>
      <c r="AO1090" s="989"/>
      <c r="AP1090" s="994"/>
      <c r="AQ1090" s="993" t="b">
        <f t="shared" si="78"/>
        <v>0</v>
      </c>
      <c r="AR1090" s="989"/>
      <c r="AS1090" s="989"/>
      <c r="AT1090" s="735"/>
      <c r="AU1090" s="992"/>
      <c r="AV1090" s="993" t="b">
        <f t="shared" si="79"/>
        <v>0</v>
      </c>
      <c r="AW1090" s="989"/>
      <c r="AX1090" s="989"/>
      <c r="AY1090" s="989"/>
      <c r="AZ1090" s="735"/>
      <c r="BA1090" s="735"/>
      <c r="BB1090" s="735"/>
      <c r="BC1090" s="735"/>
      <c r="BD1090" s="735"/>
      <c r="BE1090" s="735"/>
      <c r="BF1090" s="995"/>
      <c r="BG1090" s="996">
        <f ca="1" t="shared" si="80"/>
        <v>31550</v>
      </c>
      <c r="BH1090" s="735"/>
      <c r="BI1090" s="735"/>
      <c r="BJ1090" s="735"/>
      <c r="BK1090" s="864"/>
      <c r="BL1090" s="1"/>
      <c r="BM1090" s="1"/>
      <c r="BN1090" s="1"/>
      <c r="BO1090" s="1"/>
    </row>
    <row r="1091" ht="11.25" customHeight="1" spans="1:67">
      <c r="A1091" s="985"/>
      <c r="B1091" s="735"/>
      <c r="C1091" s="983"/>
      <c r="D1091" s="864"/>
      <c r="E1091" s="735"/>
      <c r="F1091" s="737"/>
      <c r="G1091" s="736"/>
      <c r="H1091" s="736"/>
      <c r="I1091" s="986"/>
      <c r="J1091" s="736"/>
      <c r="K1091" s="734"/>
      <c r="L1091" s="986"/>
      <c r="M1091" s="736"/>
      <c r="N1091" s="987"/>
      <c r="O1091" s="771"/>
      <c r="P1091" s="984"/>
      <c r="Q1091" s="989"/>
      <c r="R1091" s="990"/>
      <c r="S1091" s="991"/>
      <c r="T1091" s="772"/>
      <c r="U1091" s="735"/>
      <c r="V1091" s="736"/>
      <c r="W1091" s="735"/>
      <c r="X1091" s="735"/>
      <c r="Y1091" s="735"/>
      <c r="Z1091" s="735"/>
      <c r="AA1091" s="735"/>
      <c r="AB1091" s="736"/>
      <c r="AC1091" s="735"/>
      <c r="AD1091" s="735"/>
      <c r="AE1091" s="735"/>
      <c r="AF1091" s="735"/>
      <c r="AG1091" s="735"/>
      <c r="AH1091" s="992"/>
      <c r="AI1091" s="993" t="b">
        <f t="shared" si="76"/>
        <v>0</v>
      </c>
      <c r="AJ1091" s="735"/>
      <c r="AK1091" s="992"/>
      <c r="AL1091" s="993" t="b">
        <f t="shared" si="77"/>
        <v>0</v>
      </c>
      <c r="AM1091" s="989"/>
      <c r="AN1091" s="989"/>
      <c r="AO1091" s="989"/>
      <c r="AP1091" s="994"/>
      <c r="AQ1091" s="993" t="b">
        <f t="shared" si="78"/>
        <v>0</v>
      </c>
      <c r="AR1091" s="989"/>
      <c r="AS1091" s="989"/>
      <c r="AT1091" s="735"/>
      <c r="AU1091" s="992"/>
      <c r="AV1091" s="993" t="b">
        <f t="shared" si="79"/>
        <v>0</v>
      </c>
      <c r="AW1091" s="989"/>
      <c r="AX1091" s="989"/>
      <c r="AY1091" s="989"/>
      <c r="AZ1091" s="735"/>
      <c r="BA1091" s="735"/>
      <c r="BB1091" s="735"/>
      <c r="BC1091" s="735"/>
      <c r="BD1091" s="735"/>
      <c r="BE1091" s="735"/>
      <c r="BF1091" s="995"/>
      <c r="BG1091" s="996">
        <f ca="1" t="shared" si="80"/>
        <v>31550</v>
      </c>
      <c r="BH1091" s="735"/>
      <c r="BI1091" s="735"/>
      <c r="BJ1091" s="735"/>
      <c r="BK1091" s="864"/>
      <c r="BL1091" s="1"/>
      <c r="BM1091" s="1"/>
      <c r="BN1091" s="1"/>
      <c r="BO1091" s="1"/>
    </row>
    <row r="1092" ht="11.25" customHeight="1" spans="1:67">
      <c r="A1092" s="985"/>
      <c r="B1092" s="735"/>
      <c r="C1092" s="983"/>
      <c r="D1092" s="864"/>
      <c r="E1092" s="735"/>
      <c r="F1092" s="737"/>
      <c r="G1092" s="736"/>
      <c r="H1092" s="736"/>
      <c r="I1092" s="986"/>
      <c r="J1092" s="736"/>
      <c r="K1092" s="734"/>
      <c r="L1092" s="986"/>
      <c r="M1092" s="736"/>
      <c r="N1092" s="987"/>
      <c r="O1092" s="771"/>
      <c r="P1092" s="984"/>
      <c r="Q1092" s="989"/>
      <c r="R1092" s="990"/>
      <c r="S1092" s="991"/>
      <c r="T1092" s="772"/>
      <c r="U1092" s="735"/>
      <c r="V1092" s="736"/>
      <c r="W1092" s="735"/>
      <c r="X1092" s="735"/>
      <c r="Y1092" s="735"/>
      <c r="Z1092" s="735"/>
      <c r="AA1092" s="735"/>
      <c r="AB1092" s="736"/>
      <c r="AC1092" s="735"/>
      <c r="AD1092" s="735"/>
      <c r="AE1092" s="735"/>
      <c r="AF1092" s="735"/>
      <c r="AG1092" s="735"/>
      <c r="AH1092" s="992"/>
      <c r="AI1092" s="993" t="b">
        <f t="shared" si="76"/>
        <v>0</v>
      </c>
      <c r="AJ1092" s="735"/>
      <c r="AK1092" s="992"/>
      <c r="AL1092" s="993" t="b">
        <f t="shared" si="77"/>
        <v>0</v>
      </c>
      <c r="AM1092" s="989"/>
      <c r="AN1092" s="989"/>
      <c r="AO1092" s="989"/>
      <c r="AP1092" s="994"/>
      <c r="AQ1092" s="993" t="b">
        <f t="shared" si="78"/>
        <v>0</v>
      </c>
      <c r="AR1092" s="989"/>
      <c r="AS1092" s="989"/>
      <c r="AT1092" s="735"/>
      <c r="AU1092" s="992"/>
      <c r="AV1092" s="993" t="b">
        <f t="shared" si="79"/>
        <v>0</v>
      </c>
      <c r="AW1092" s="989"/>
      <c r="AX1092" s="989"/>
      <c r="AY1092" s="989"/>
      <c r="AZ1092" s="735"/>
      <c r="BA1092" s="735"/>
      <c r="BB1092" s="735"/>
      <c r="BC1092" s="735"/>
      <c r="BD1092" s="735"/>
      <c r="BE1092" s="735"/>
      <c r="BF1092" s="995"/>
      <c r="BG1092" s="996">
        <f ca="1" t="shared" si="80"/>
        <v>31550</v>
      </c>
      <c r="BH1092" s="735"/>
      <c r="BI1092" s="735"/>
      <c r="BJ1092" s="735"/>
      <c r="BK1092" s="864"/>
      <c r="BL1092" s="1"/>
      <c r="BM1092" s="1"/>
      <c r="BN1092" s="1"/>
      <c r="BO1092" s="1"/>
    </row>
    <row r="1093" ht="11.25" customHeight="1" spans="1:67">
      <c r="A1093" s="734"/>
      <c r="B1093" s="735"/>
      <c r="C1093" s="983"/>
      <c r="D1093" s="864"/>
      <c r="E1093" s="735"/>
      <c r="F1093" s="737"/>
      <c r="G1093" s="736"/>
      <c r="H1093" s="736"/>
      <c r="I1093" s="986"/>
      <c r="J1093" s="736"/>
      <c r="K1093" s="734"/>
      <c r="L1093" s="986"/>
      <c r="M1093" s="736"/>
      <c r="N1093" s="987"/>
      <c r="O1093" s="771"/>
      <c r="P1093" s="984"/>
      <c r="Q1093" s="989"/>
      <c r="R1093" s="990"/>
      <c r="S1093" s="991"/>
      <c r="T1093" s="772"/>
      <c r="U1093" s="735"/>
      <c r="V1093" s="736"/>
      <c r="W1093" s="735"/>
      <c r="X1093" s="735"/>
      <c r="Y1093" s="735"/>
      <c r="Z1093" s="735"/>
      <c r="AA1093" s="735"/>
      <c r="AB1093" s="736"/>
      <c r="AC1093" s="735"/>
      <c r="AD1093" s="735"/>
      <c r="AE1093" s="735"/>
      <c r="AF1093" s="735"/>
      <c r="AG1093" s="735"/>
      <c r="AH1093" s="992"/>
      <c r="AI1093" s="993" t="b">
        <f t="shared" si="76"/>
        <v>0</v>
      </c>
      <c r="AJ1093" s="735"/>
      <c r="AK1093" s="992"/>
      <c r="AL1093" s="993" t="b">
        <f t="shared" si="77"/>
        <v>0</v>
      </c>
      <c r="AM1093" s="989"/>
      <c r="AN1093" s="989"/>
      <c r="AO1093" s="989"/>
      <c r="AP1093" s="994"/>
      <c r="AQ1093" s="993" t="b">
        <f t="shared" si="78"/>
        <v>0</v>
      </c>
      <c r="AR1093" s="989"/>
      <c r="AS1093" s="989"/>
      <c r="AT1093" s="735"/>
      <c r="AU1093" s="992"/>
      <c r="AV1093" s="993" t="b">
        <f t="shared" si="79"/>
        <v>0</v>
      </c>
      <c r="AW1093" s="989"/>
      <c r="AX1093" s="989"/>
      <c r="AY1093" s="989"/>
      <c r="AZ1093" s="735"/>
      <c r="BA1093" s="735"/>
      <c r="BB1093" s="735"/>
      <c r="BC1093" s="735"/>
      <c r="BD1093" s="735"/>
      <c r="BE1093" s="735"/>
      <c r="BF1093" s="995"/>
      <c r="BG1093" s="996">
        <f ca="1" t="shared" si="80"/>
        <v>31550</v>
      </c>
      <c r="BH1093" s="735"/>
      <c r="BI1093" s="735"/>
      <c r="BJ1093" s="735"/>
      <c r="BK1093" s="864"/>
      <c r="BL1093" s="1"/>
      <c r="BM1093" s="1"/>
      <c r="BN1093" s="1"/>
      <c r="BO1093" s="1"/>
    </row>
    <row r="1094" ht="11.25" customHeight="1" spans="1:67">
      <c r="A1094" s="985"/>
      <c r="B1094" s="735"/>
      <c r="C1094" s="983"/>
      <c r="D1094" s="864"/>
      <c r="E1094" s="735"/>
      <c r="F1094" s="737"/>
      <c r="G1094" s="736"/>
      <c r="H1094" s="736"/>
      <c r="I1094" s="986"/>
      <c r="J1094" s="736"/>
      <c r="K1094" s="734"/>
      <c r="L1094" s="986"/>
      <c r="M1094" s="736"/>
      <c r="N1094" s="987"/>
      <c r="O1094" s="771"/>
      <c r="P1094" s="984"/>
      <c r="Q1094" s="989"/>
      <c r="R1094" s="990"/>
      <c r="S1094" s="991"/>
      <c r="T1094" s="772"/>
      <c r="U1094" s="735"/>
      <c r="V1094" s="736"/>
      <c r="W1094" s="735"/>
      <c r="X1094" s="735"/>
      <c r="Y1094" s="735"/>
      <c r="Z1094" s="735"/>
      <c r="AA1094" s="735"/>
      <c r="AB1094" s="736"/>
      <c r="AC1094" s="735"/>
      <c r="AD1094" s="735"/>
      <c r="AE1094" s="735"/>
      <c r="AF1094" s="735"/>
      <c r="AG1094" s="735"/>
      <c r="AH1094" s="992"/>
      <c r="AI1094" s="993" t="b">
        <f t="shared" si="76"/>
        <v>0</v>
      </c>
      <c r="AJ1094" s="735"/>
      <c r="AK1094" s="992"/>
      <c r="AL1094" s="993" t="b">
        <f t="shared" si="77"/>
        <v>0</v>
      </c>
      <c r="AM1094" s="989"/>
      <c r="AN1094" s="989"/>
      <c r="AO1094" s="989"/>
      <c r="AP1094" s="994"/>
      <c r="AQ1094" s="993" t="b">
        <f t="shared" si="78"/>
        <v>0</v>
      </c>
      <c r="AR1094" s="989"/>
      <c r="AS1094" s="989"/>
      <c r="AT1094" s="735"/>
      <c r="AU1094" s="992"/>
      <c r="AV1094" s="993" t="b">
        <f t="shared" si="79"/>
        <v>0</v>
      </c>
      <c r="AW1094" s="989"/>
      <c r="AX1094" s="989"/>
      <c r="AY1094" s="989"/>
      <c r="AZ1094" s="735"/>
      <c r="BA1094" s="735"/>
      <c r="BB1094" s="735"/>
      <c r="BC1094" s="735"/>
      <c r="BD1094" s="735"/>
      <c r="BE1094" s="735"/>
      <c r="BF1094" s="995"/>
      <c r="BG1094" s="996">
        <f ca="1" t="shared" si="80"/>
        <v>31550</v>
      </c>
      <c r="BH1094" s="735"/>
      <c r="BI1094" s="735"/>
      <c r="BJ1094" s="735"/>
      <c r="BK1094" s="864"/>
      <c r="BL1094" s="1"/>
      <c r="BM1094" s="1"/>
      <c r="BN1094" s="1"/>
      <c r="BO1094" s="1"/>
    </row>
    <row r="1095" ht="11.25" customHeight="1" spans="1:67">
      <c r="A1095" s="985"/>
      <c r="B1095" s="735"/>
      <c r="C1095" s="983"/>
      <c r="D1095" s="864"/>
      <c r="E1095" s="735"/>
      <c r="F1095" s="737"/>
      <c r="G1095" s="736"/>
      <c r="H1095" s="736"/>
      <c r="I1095" s="986"/>
      <c r="J1095" s="736"/>
      <c r="K1095" s="734"/>
      <c r="L1095" s="986"/>
      <c r="M1095" s="736"/>
      <c r="N1095" s="987"/>
      <c r="O1095" s="771"/>
      <c r="P1095" s="984"/>
      <c r="Q1095" s="989"/>
      <c r="R1095" s="990"/>
      <c r="S1095" s="991"/>
      <c r="T1095" s="772"/>
      <c r="U1095" s="735"/>
      <c r="V1095" s="736"/>
      <c r="W1095" s="735"/>
      <c r="X1095" s="735"/>
      <c r="Y1095" s="735"/>
      <c r="Z1095" s="735"/>
      <c r="AA1095" s="735"/>
      <c r="AB1095" s="736"/>
      <c r="AC1095" s="735"/>
      <c r="AD1095" s="735"/>
      <c r="AE1095" s="735"/>
      <c r="AF1095" s="735"/>
      <c r="AG1095" s="735"/>
      <c r="AH1095" s="992"/>
      <c r="AI1095" s="993" t="b">
        <f t="shared" si="76"/>
        <v>0</v>
      </c>
      <c r="AJ1095" s="735"/>
      <c r="AK1095" s="992"/>
      <c r="AL1095" s="993" t="b">
        <f t="shared" si="77"/>
        <v>0</v>
      </c>
      <c r="AM1095" s="989"/>
      <c r="AN1095" s="989"/>
      <c r="AO1095" s="989"/>
      <c r="AP1095" s="994"/>
      <c r="AQ1095" s="993" t="b">
        <f t="shared" si="78"/>
        <v>0</v>
      </c>
      <c r="AR1095" s="989"/>
      <c r="AS1095" s="989"/>
      <c r="AT1095" s="735"/>
      <c r="AU1095" s="992"/>
      <c r="AV1095" s="993" t="b">
        <f t="shared" si="79"/>
        <v>0</v>
      </c>
      <c r="AW1095" s="989"/>
      <c r="AX1095" s="989"/>
      <c r="AY1095" s="989"/>
      <c r="AZ1095" s="735"/>
      <c r="BA1095" s="735"/>
      <c r="BB1095" s="735"/>
      <c r="BC1095" s="735"/>
      <c r="BD1095" s="735"/>
      <c r="BE1095" s="735"/>
      <c r="BF1095" s="995"/>
      <c r="BG1095" s="996">
        <f ca="1" t="shared" si="80"/>
        <v>31550</v>
      </c>
      <c r="BH1095" s="735"/>
      <c r="BI1095" s="735"/>
      <c r="BJ1095" s="735"/>
      <c r="BK1095" s="864"/>
      <c r="BL1095" s="1"/>
      <c r="BM1095" s="1"/>
      <c r="BN1095" s="1"/>
      <c r="BO1095" s="1"/>
    </row>
    <row r="1096" ht="11.25" customHeight="1" spans="1:67">
      <c r="A1096" s="734"/>
      <c r="B1096" s="735"/>
      <c r="C1096" s="983"/>
      <c r="D1096" s="864"/>
      <c r="E1096" s="735"/>
      <c r="F1096" s="737"/>
      <c r="G1096" s="736"/>
      <c r="H1096" s="736"/>
      <c r="I1096" s="986"/>
      <c r="J1096" s="736"/>
      <c r="K1096" s="734"/>
      <c r="L1096" s="986"/>
      <c r="M1096" s="736"/>
      <c r="N1096" s="987"/>
      <c r="O1096" s="771"/>
      <c r="P1096" s="984"/>
      <c r="Q1096" s="989"/>
      <c r="R1096" s="990"/>
      <c r="S1096" s="991"/>
      <c r="T1096" s="772"/>
      <c r="U1096" s="735"/>
      <c r="V1096" s="736"/>
      <c r="W1096" s="735"/>
      <c r="X1096" s="735"/>
      <c r="Y1096" s="735"/>
      <c r="Z1096" s="735"/>
      <c r="AA1096" s="735"/>
      <c r="AB1096" s="736"/>
      <c r="AC1096" s="735"/>
      <c r="AD1096" s="735"/>
      <c r="AE1096" s="735"/>
      <c r="AF1096" s="735"/>
      <c r="AG1096" s="735"/>
      <c r="AH1096" s="992"/>
      <c r="AI1096" s="993" t="b">
        <f t="shared" si="76"/>
        <v>0</v>
      </c>
      <c r="AJ1096" s="735"/>
      <c r="AK1096" s="992"/>
      <c r="AL1096" s="993" t="b">
        <f t="shared" si="77"/>
        <v>0</v>
      </c>
      <c r="AM1096" s="989"/>
      <c r="AN1096" s="989"/>
      <c r="AO1096" s="989"/>
      <c r="AP1096" s="994"/>
      <c r="AQ1096" s="993" t="b">
        <f t="shared" si="78"/>
        <v>0</v>
      </c>
      <c r="AR1096" s="989"/>
      <c r="AS1096" s="989"/>
      <c r="AT1096" s="735"/>
      <c r="AU1096" s="992"/>
      <c r="AV1096" s="993" t="b">
        <f t="shared" si="79"/>
        <v>0</v>
      </c>
      <c r="AW1096" s="989"/>
      <c r="AX1096" s="989"/>
      <c r="AY1096" s="989"/>
      <c r="AZ1096" s="735"/>
      <c r="BA1096" s="735"/>
      <c r="BB1096" s="735"/>
      <c r="BC1096" s="735"/>
      <c r="BD1096" s="735"/>
      <c r="BE1096" s="735"/>
      <c r="BF1096" s="995"/>
      <c r="BG1096" s="996">
        <f ca="1" t="shared" si="80"/>
        <v>31550</v>
      </c>
      <c r="BH1096" s="735"/>
      <c r="BI1096" s="735"/>
      <c r="BJ1096" s="735"/>
      <c r="BK1096" s="864"/>
      <c r="BL1096" s="1"/>
      <c r="BM1096" s="1"/>
      <c r="BN1096" s="1"/>
      <c r="BO1096" s="1"/>
    </row>
    <row r="1097" ht="11.25" customHeight="1" spans="1:67">
      <c r="A1097" s="985"/>
      <c r="B1097" s="735"/>
      <c r="C1097" s="983"/>
      <c r="D1097" s="864"/>
      <c r="E1097" s="735"/>
      <c r="F1097" s="737"/>
      <c r="G1097" s="736"/>
      <c r="H1097" s="736"/>
      <c r="I1097" s="986"/>
      <c r="J1097" s="736"/>
      <c r="K1097" s="734"/>
      <c r="L1097" s="986"/>
      <c r="M1097" s="736"/>
      <c r="N1097" s="987"/>
      <c r="O1097" s="771"/>
      <c r="P1097" s="984"/>
      <c r="Q1097" s="989"/>
      <c r="R1097" s="990"/>
      <c r="S1097" s="991"/>
      <c r="T1097" s="772"/>
      <c r="U1097" s="735"/>
      <c r="V1097" s="736"/>
      <c r="W1097" s="735"/>
      <c r="X1097" s="735"/>
      <c r="Y1097" s="735"/>
      <c r="Z1097" s="735"/>
      <c r="AA1097" s="735"/>
      <c r="AB1097" s="736"/>
      <c r="AC1097" s="735"/>
      <c r="AD1097" s="735"/>
      <c r="AE1097" s="735"/>
      <c r="AF1097" s="735"/>
      <c r="AG1097" s="735"/>
      <c r="AH1097" s="992"/>
      <c r="AI1097" s="993" t="b">
        <f t="shared" si="76"/>
        <v>0</v>
      </c>
      <c r="AJ1097" s="735"/>
      <c r="AK1097" s="992"/>
      <c r="AL1097" s="993" t="b">
        <f t="shared" si="77"/>
        <v>0</v>
      </c>
      <c r="AM1097" s="989"/>
      <c r="AN1097" s="989"/>
      <c r="AO1097" s="989"/>
      <c r="AP1097" s="994"/>
      <c r="AQ1097" s="993" t="b">
        <f t="shared" si="78"/>
        <v>0</v>
      </c>
      <c r="AR1097" s="989"/>
      <c r="AS1097" s="989"/>
      <c r="AT1097" s="735"/>
      <c r="AU1097" s="992"/>
      <c r="AV1097" s="993" t="b">
        <f t="shared" si="79"/>
        <v>0</v>
      </c>
      <c r="AW1097" s="989"/>
      <c r="AX1097" s="989"/>
      <c r="AY1097" s="989"/>
      <c r="AZ1097" s="735"/>
      <c r="BA1097" s="735"/>
      <c r="BB1097" s="735"/>
      <c r="BC1097" s="735"/>
      <c r="BD1097" s="735"/>
      <c r="BE1097" s="735"/>
      <c r="BF1097" s="995"/>
      <c r="BG1097" s="996">
        <f ca="1" t="shared" si="80"/>
        <v>31550</v>
      </c>
      <c r="BH1097" s="735"/>
      <c r="BI1097" s="735"/>
      <c r="BJ1097" s="735"/>
      <c r="BK1097" s="864"/>
      <c r="BL1097" s="1"/>
      <c r="BM1097" s="1"/>
      <c r="BN1097" s="1"/>
      <c r="BO1097" s="1"/>
    </row>
    <row r="1098" ht="11.25" customHeight="1" spans="1:67">
      <c r="A1098" s="985"/>
      <c r="B1098" s="735"/>
      <c r="C1098" s="983"/>
      <c r="D1098" s="864"/>
      <c r="E1098" s="735"/>
      <c r="F1098" s="737"/>
      <c r="G1098" s="736"/>
      <c r="H1098" s="736"/>
      <c r="I1098" s="986"/>
      <c r="J1098" s="736"/>
      <c r="K1098" s="734"/>
      <c r="L1098" s="986"/>
      <c r="M1098" s="736"/>
      <c r="N1098" s="987"/>
      <c r="O1098" s="771"/>
      <c r="P1098" s="984"/>
      <c r="Q1098" s="989"/>
      <c r="R1098" s="990"/>
      <c r="S1098" s="991"/>
      <c r="T1098" s="772"/>
      <c r="U1098" s="735"/>
      <c r="V1098" s="736"/>
      <c r="W1098" s="735"/>
      <c r="X1098" s="735"/>
      <c r="Y1098" s="735"/>
      <c r="Z1098" s="735"/>
      <c r="AA1098" s="735"/>
      <c r="AB1098" s="736"/>
      <c r="AC1098" s="735"/>
      <c r="AD1098" s="735"/>
      <c r="AE1098" s="735"/>
      <c r="AF1098" s="735"/>
      <c r="AG1098" s="735"/>
      <c r="AH1098" s="992"/>
      <c r="AI1098" s="993" t="b">
        <f t="shared" si="76"/>
        <v>0</v>
      </c>
      <c r="AJ1098" s="735"/>
      <c r="AK1098" s="992"/>
      <c r="AL1098" s="993" t="b">
        <f t="shared" si="77"/>
        <v>0</v>
      </c>
      <c r="AM1098" s="989"/>
      <c r="AN1098" s="989"/>
      <c r="AO1098" s="989"/>
      <c r="AP1098" s="994"/>
      <c r="AQ1098" s="993" t="b">
        <f t="shared" si="78"/>
        <v>0</v>
      </c>
      <c r="AR1098" s="989"/>
      <c r="AS1098" s="989"/>
      <c r="AT1098" s="735"/>
      <c r="AU1098" s="992"/>
      <c r="AV1098" s="993" t="b">
        <f t="shared" si="79"/>
        <v>0</v>
      </c>
      <c r="AW1098" s="989"/>
      <c r="AX1098" s="989"/>
      <c r="AY1098" s="989"/>
      <c r="AZ1098" s="735"/>
      <c r="BA1098" s="735"/>
      <c r="BB1098" s="735"/>
      <c r="BC1098" s="735"/>
      <c r="BD1098" s="735"/>
      <c r="BE1098" s="735"/>
      <c r="BF1098" s="995"/>
      <c r="BG1098" s="996">
        <f ca="1" t="shared" si="80"/>
        <v>31550</v>
      </c>
      <c r="BH1098" s="735"/>
      <c r="BI1098" s="735"/>
      <c r="BJ1098" s="735"/>
      <c r="BK1098" s="864"/>
      <c r="BL1098" s="1"/>
      <c r="BM1098" s="1"/>
      <c r="BN1098" s="1"/>
      <c r="BO1098" s="1"/>
    </row>
    <row r="1099" ht="11.25" customHeight="1" spans="1:67">
      <c r="A1099" s="734"/>
      <c r="B1099" s="735"/>
      <c r="C1099" s="983"/>
      <c r="D1099" s="864"/>
      <c r="E1099" s="735"/>
      <c r="F1099" s="737"/>
      <c r="G1099" s="736"/>
      <c r="H1099" s="736"/>
      <c r="I1099" s="986"/>
      <c r="J1099" s="736"/>
      <c r="K1099" s="734"/>
      <c r="L1099" s="986"/>
      <c r="M1099" s="736"/>
      <c r="N1099" s="987"/>
      <c r="O1099" s="771"/>
      <c r="P1099" s="984"/>
      <c r="Q1099" s="989"/>
      <c r="R1099" s="990"/>
      <c r="S1099" s="991"/>
      <c r="T1099" s="772"/>
      <c r="U1099" s="735"/>
      <c r="V1099" s="736"/>
      <c r="W1099" s="735"/>
      <c r="X1099" s="735"/>
      <c r="Y1099" s="735"/>
      <c r="Z1099" s="735"/>
      <c r="AA1099" s="735"/>
      <c r="AB1099" s="736"/>
      <c r="AC1099" s="735"/>
      <c r="AD1099" s="735"/>
      <c r="AE1099" s="735"/>
      <c r="AF1099" s="735"/>
      <c r="AG1099" s="735"/>
      <c r="AH1099" s="992"/>
      <c r="AI1099" s="993" t="b">
        <f t="shared" ref="AI1099:AI1162" si="81">IF(AH1099&gt;0,TEXT(AH1099,"MMMM"))</f>
        <v>0</v>
      </c>
      <c r="AJ1099" s="735"/>
      <c r="AK1099" s="992"/>
      <c r="AL1099" s="993" t="b">
        <f t="shared" ref="AL1099:AL1162" si="82">IF(AK1099&gt;0,TEXT(AK1099,"MMMM"))</f>
        <v>0</v>
      </c>
      <c r="AM1099" s="989"/>
      <c r="AN1099" s="989"/>
      <c r="AO1099" s="989"/>
      <c r="AP1099" s="994"/>
      <c r="AQ1099" s="993" t="b">
        <f t="shared" ref="AQ1099:AQ1162" si="83">IF(AP1099&gt;0,TEXT(AP1099,"MMMM"))</f>
        <v>0</v>
      </c>
      <c r="AR1099" s="989"/>
      <c r="AS1099" s="989"/>
      <c r="AT1099" s="735"/>
      <c r="AU1099" s="992"/>
      <c r="AV1099" s="993" t="b">
        <f t="shared" ref="AV1099:AV1162" si="84">IF(AU1099&gt;0,TEXT(AU1099,"MMMM"))</f>
        <v>0</v>
      </c>
      <c r="AW1099" s="989"/>
      <c r="AX1099" s="989"/>
      <c r="AY1099" s="989"/>
      <c r="AZ1099" s="735"/>
      <c r="BA1099" s="735"/>
      <c r="BB1099" s="735"/>
      <c r="BC1099" s="735"/>
      <c r="BD1099" s="735"/>
      <c r="BE1099" s="735"/>
      <c r="BF1099" s="995"/>
      <c r="BG1099" s="996">
        <f ca="1" t="shared" ref="BG1099:BG1162" si="85">NETWORKDAYS(BF1099,TODAY())</f>
        <v>31550</v>
      </c>
      <c r="BH1099" s="735"/>
      <c r="BI1099" s="735"/>
      <c r="BJ1099" s="735"/>
      <c r="BK1099" s="864"/>
      <c r="BL1099" s="1"/>
      <c r="BM1099" s="1"/>
      <c r="BN1099" s="1"/>
      <c r="BO1099" s="1"/>
    </row>
    <row r="1100" ht="11.25" customHeight="1" spans="1:67">
      <c r="A1100" s="985"/>
      <c r="B1100" s="735"/>
      <c r="C1100" s="983"/>
      <c r="D1100" s="864"/>
      <c r="E1100" s="735"/>
      <c r="F1100" s="737"/>
      <c r="G1100" s="736"/>
      <c r="H1100" s="736"/>
      <c r="I1100" s="986"/>
      <c r="J1100" s="736"/>
      <c r="K1100" s="734"/>
      <c r="L1100" s="986"/>
      <c r="M1100" s="736"/>
      <c r="N1100" s="987"/>
      <c r="O1100" s="771"/>
      <c r="P1100" s="984"/>
      <c r="Q1100" s="989"/>
      <c r="R1100" s="990"/>
      <c r="S1100" s="991"/>
      <c r="T1100" s="772"/>
      <c r="U1100" s="735"/>
      <c r="V1100" s="736"/>
      <c r="W1100" s="735"/>
      <c r="X1100" s="735"/>
      <c r="Y1100" s="735"/>
      <c r="Z1100" s="735"/>
      <c r="AA1100" s="735"/>
      <c r="AB1100" s="736"/>
      <c r="AC1100" s="735"/>
      <c r="AD1100" s="735"/>
      <c r="AE1100" s="735"/>
      <c r="AF1100" s="735"/>
      <c r="AG1100" s="735"/>
      <c r="AH1100" s="992"/>
      <c r="AI1100" s="993" t="b">
        <f t="shared" si="81"/>
        <v>0</v>
      </c>
      <c r="AJ1100" s="735"/>
      <c r="AK1100" s="992"/>
      <c r="AL1100" s="993" t="b">
        <f t="shared" si="82"/>
        <v>0</v>
      </c>
      <c r="AM1100" s="989"/>
      <c r="AN1100" s="989"/>
      <c r="AO1100" s="989"/>
      <c r="AP1100" s="994"/>
      <c r="AQ1100" s="993" t="b">
        <f t="shared" si="83"/>
        <v>0</v>
      </c>
      <c r="AR1100" s="989"/>
      <c r="AS1100" s="989"/>
      <c r="AT1100" s="735"/>
      <c r="AU1100" s="992"/>
      <c r="AV1100" s="993" t="b">
        <f t="shared" si="84"/>
        <v>0</v>
      </c>
      <c r="AW1100" s="989"/>
      <c r="AX1100" s="989"/>
      <c r="AY1100" s="989"/>
      <c r="AZ1100" s="735"/>
      <c r="BA1100" s="735"/>
      <c r="BB1100" s="735"/>
      <c r="BC1100" s="735"/>
      <c r="BD1100" s="735"/>
      <c r="BE1100" s="735"/>
      <c r="BF1100" s="995"/>
      <c r="BG1100" s="996">
        <f ca="1" t="shared" si="85"/>
        <v>31550</v>
      </c>
      <c r="BH1100" s="735"/>
      <c r="BI1100" s="735"/>
      <c r="BJ1100" s="735"/>
      <c r="BK1100" s="864"/>
      <c r="BL1100" s="1"/>
      <c r="BM1100" s="1"/>
      <c r="BN1100" s="1"/>
      <c r="BO1100" s="1"/>
    </row>
    <row r="1101" ht="11.25" customHeight="1" spans="1:67">
      <c r="A1101" s="985"/>
      <c r="B1101" s="735"/>
      <c r="C1101" s="983"/>
      <c r="D1101" s="864"/>
      <c r="E1101" s="735"/>
      <c r="F1101" s="737"/>
      <c r="G1101" s="736"/>
      <c r="H1101" s="736"/>
      <c r="I1101" s="986"/>
      <c r="J1101" s="736"/>
      <c r="K1101" s="734"/>
      <c r="L1101" s="986"/>
      <c r="M1101" s="736"/>
      <c r="N1101" s="987"/>
      <c r="O1101" s="771"/>
      <c r="P1101" s="984"/>
      <c r="Q1101" s="989"/>
      <c r="R1101" s="990"/>
      <c r="S1101" s="991"/>
      <c r="T1101" s="772"/>
      <c r="U1101" s="735"/>
      <c r="V1101" s="736"/>
      <c r="W1101" s="735"/>
      <c r="X1101" s="735"/>
      <c r="Y1101" s="735"/>
      <c r="Z1101" s="735"/>
      <c r="AA1101" s="735"/>
      <c r="AB1101" s="736"/>
      <c r="AC1101" s="735"/>
      <c r="AD1101" s="735"/>
      <c r="AE1101" s="735"/>
      <c r="AF1101" s="735"/>
      <c r="AG1101" s="735"/>
      <c r="AH1101" s="992"/>
      <c r="AI1101" s="993" t="b">
        <f t="shared" si="81"/>
        <v>0</v>
      </c>
      <c r="AJ1101" s="735"/>
      <c r="AK1101" s="992"/>
      <c r="AL1101" s="993" t="b">
        <f t="shared" si="82"/>
        <v>0</v>
      </c>
      <c r="AM1101" s="989"/>
      <c r="AN1101" s="989"/>
      <c r="AO1101" s="989"/>
      <c r="AP1101" s="994"/>
      <c r="AQ1101" s="993" t="b">
        <f t="shared" si="83"/>
        <v>0</v>
      </c>
      <c r="AR1101" s="989"/>
      <c r="AS1101" s="989"/>
      <c r="AT1101" s="735"/>
      <c r="AU1101" s="992"/>
      <c r="AV1101" s="993" t="b">
        <f t="shared" si="84"/>
        <v>0</v>
      </c>
      <c r="AW1101" s="989"/>
      <c r="AX1101" s="989"/>
      <c r="AY1101" s="989"/>
      <c r="AZ1101" s="735"/>
      <c r="BA1101" s="735"/>
      <c r="BB1101" s="735"/>
      <c r="BC1101" s="735"/>
      <c r="BD1101" s="735"/>
      <c r="BE1101" s="735"/>
      <c r="BF1101" s="995"/>
      <c r="BG1101" s="996">
        <f ca="1" t="shared" si="85"/>
        <v>31550</v>
      </c>
      <c r="BH1101" s="735"/>
      <c r="BI1101" s="735"/>
      <c r="BJ1101" s="735"/>
      <c r="BK1101" s="864"/>
      <c r="BL1101" s="1"/>
      <c r="BM1101" s="1"/>
      <c r="BN1101" s="1"/>
      <c r="BO1101" s="1"/>
    </row>
    <row r="1102" ht="11.25" customHeight="1" spans="1:67">
      <c r="A1102" s="734"/>
      <c r="B1102" s="735"/>
      <c r="C1102" s="983"/>
      <c r="D1102" s="864"/>
      <c r="E1102" s="735"/>
      <c r="F1102" s="737"/>
      <c r="G1102" s="736"/>
      <c r="H1102" s="736"/>
      <c r="I1102" s="986"/>
      <c r="J1102" s="736"/>
      <c r="K1102" s="734"/>
      <c r="L1102" s="986"/>
      <c r="M1102" s="736"/>
      <c r="N1102" s="987"/>
      <c r="O1102" s="771"/>
      <c r="P1102" s="984"/>
      <c r="Q1102" s="989"/>
      <c r="R1102" s="990"/>
      <c r="S1102" s="991"/>
      <c r="T1102" s="772"/>
      <c r="U1102" s="735"/>
      <c r="V1102" s="736"/>
      <c r="W1102" s="735"/>
      <c r="X1102" s="735"/>
      <c r="Y1102" s="735"/>
      <c r="Z1102" s="735"/>
      <c r="AA1102" s="735"/>
      <c r="AB1102" s="736"/>
      <c r="AC1102" s="735"/>
      <c r="AD1102" s="735"/>
      <c r="AE1102" s="735"/>
      <c r="AF1102" s="735"/>
      <c r="AG1102" s="735"/>
      <c r="AH1102" s="992"/>
      <c r="AI1102" s="993" t="b">
        <f t="shared" si="81"/>
        <v>0</v>
      </c>
      <c r="AJ1102" s="735"/>
      <c r="AK1102" s="992"/>
      <c r="AL1102" s="993" t="b">
        <f t="shared" si="82"/>
        <v>0</v>
      </c>
      <c r="AM1102" s="989"/>
      <c r="AN1102" s="989"/>
      <c r="AO1102" s="989"/>
      <c r="AP1102" s="994"/>
      <c r="AQ1102" s="993" t="b">
        <f t="shared" si="83"/>
        <v>0</v>
      </c>
      <c r="AR1102" s="989"/>
      <c r="AS1102" s="989"/>
      <c r="AT1102" s="735"/>
      <c r="AU1102" s="992"/>
      <c r="AV1102" s="993" t="b">
        <f t="shared" si="84"/>
        <v>0</v>
      </c>
      <c r="AW1102" s="989"/>
      <c r="AX1102" s="989"/>
      <c r="AY1102" s="989"/>
      <c r="AZ1102" s="735"/>
      <c r="BA1102" s="735"/>
      <c r="BB1102" s="735"/>
      <c r="BC1102" s="735"/>
      <c r="BD1102" s="735"/>
      <c r="BE1102" s="735"/>
      <c r="BF1102" s="995"/>
      <c r="BG1102" s="996">
        <f ca="1" t="shared" si="85"/>
        <v>31550</v>
      </c>
      <c r="BH1102" s="735"/>
      <c r="BI1102" s="735"/>
      <c r="BJ1102" s="735"/>
      <c r="BK1102" s="864"/>
      <c r="BL1102" s="1"/>
      <c r="BM1102" s="1"/>
      <c r="BN1102" s="1"/>
      <c r="BO1102" s="1"/>
    </row>
    <row r="1103" ht="11.25" customHeight="1" spans="1:67">
      <c r="A1103" s="985"/>
      <c r="B1103" s="735"/>
      <c r="C1103" s="983"/>
      <c r="D1103" s="864"/>
      <c r="E1103" s="735"/>
      <c r="F1103" s="737"/>
      <c r="G1103" s="736"/>
      <c r="H1103" s="736"/>
      <c r="I1103" s="986"/>
      <c r="J1103" s="736"/>
      <c r="K1103" s="734"/>
      <c r="L1103" s="986"/>
      <c r="M1103" s="736"/>
      <c r="N1103" s="987"/>
      <c r="O1103" s="771"/>
      <c r="P1103" s="984"/>
      <c r="Q1103" s="989"/>
      <c r="R1103" s="990"/>
      <c r="S1103" s="991"/>
      <c r="T1103" s="772"/>
      <c r="U1103" s="735"/>
      <c r="V1103" s="736"/>
      <c r="W1103" s="735"/>
      <c r="X1103" s="735"/>
      <c r="Y1103" s="735"/>
      <c r="Z1103" s="735"/>
      <c r="AA1103" s="735"/>
      <c r="AB1103" s="736"/>
      <c r="AC1103" s="735"/>
      <c r="AD1103" s="735"/>
      <c r="AE1103" s="735"/>
      <c r="AF1103" s="735"/>
      <c r="AG1103" s="735"/>
      <c r="AH1103" s="992"/>
      <c r="AI1103" s="993" t="b">
        <f t="shared" si="81"/>
        <v>0</v>
      </c>
      <c r="AJ1103" s="735"/>
      <c r="AK1103" s="992"/>
      <c r="AL1103" s="993" t="b">
        <f t="shared" si="82"/>
        <v>0</v>
      </c>
      <c r="AM1103" s="989"/>
      <c r="AN1103" s="989"/>
      <c r="AO1103" s="989"/>
      <c r="AP1103" s="994"/>
      <c r="AQ1103" s="993" t="b">
        <f t="shared" si="83"/>
        <v>0</v>
      </c>
      <c r="AR1103" s="989"/>
      <c r="AS1103" s="989"/>
      <c r="AT1103" s="735"/>
      <c r="AU1103" s="992"/>
      <c r="AV1103" s="993" t="b">
        <f t="shared" si="84"/>
        <v>0</v>
      </c>
      <c r="AW1103" s="989"/>
      <c r="AX1103" s="989"/>
      <c r="AY1103" s="989"/>
      <c r="AZ1103" s="735"/>
      <c r="BA1103" s="735"/>
      <c r="BB1103" s="735"/>
      <c r="BC1103" s="735"/>
      <c r="BD1103" s="735"/>
      <c r="BE1103" s="735"/>
      <c r="BF1103" s="995"/>
      <c r="BG1103" s="996">
        <f ca="1" t="shared" si="85"/>
        <v>31550</v>
      </c>
      <c r="BH1103" s="735"/>
      <c r="BI1103" s="735"/>
      <c r="BJ1103" s="735"/>
      <c r="BK1103" s="864"/>
      <c r="BL1103" s="1"/>
      <c r="BM1103" s="1"/>
      <c r="BN1103" s="1"/>
      <c r="BO1103" s="1"/>
    </row>
    <row r="1104" ht="11.25" customHeight="1" spans="1:67">
      <c r="A1104" s="985"/>
      <c r="B1104" s="735"/>
      <c r="C1104" s="983"/>
      <c r="D1104" s="864"/>
      <c r="E1104" s="735"/>
      <c r="F1104" s="737"/>
      <c r="G1104" s="736"/>
      <c r="H1104" s="736"/>
      <c r="I1104" s="986"/>
      <c r="J1104" s="736"/>
      <c r="K1104" s="734"/>
      <c r="L1104" s="986"/>
      <c r="M1104" s="736"/>
      <c r="N1104" s="987"/>
      <c r="O1104" s="771"/>
      <c r="P1104" s="984"/>
      <c r="Q1104" s="989"/>
      <c r="R1104" s="990"/>
      <c r="S1104" s="991"/>
      <c r="T1104" s="772"/>
      <c r="U1104" s="735"/>
      <c r="V1104" s="736"/>
      <c r="W1104" s="735"/>
      <c r="X1104" s="735"/>
      <c r="Y1104" s="735"/>
      <c r="Z1104" s="735"/>
      <c r="AA1104" s="735"/>
      <c r="AB1104" s="736"/>
      <c r="AC1104" s="735"/>
      <c r="AD1104" s="735"/>
      <c r="AE1104" s="735"/>
      <c r="AF1104" s="735"/>
      <c r="AG1104" s="735"/>
      <c r="AH1104" s="992"/>
      <c r="AI1104" s="993" t="b">
        <f t="shared" si="81"/>
        <v>0</v>
      </c>
      <c r="AJ1104" s="735"/>
      <c r="AK1104" s="992"/>
      <c r="AL1104" s="993" t="b">
        <f t="shared" si="82"/>
        <v>0</v>
      </c>
      <c r="AM1104" s="989"/>
      <c r="AN1104" s="989"/>
      <c r="AO1104" s="989"/>
      <c r="AP1104" s="994"/>
      <c r="AQ1104" s="993" t="b">
        <f t="shared" si="83"/>
        <v>0</v>
      </c>
      <c r="AR1104" s="989"/>
      <c r="AS1104" s="989"/>
      <c r="AT1104" s="735"/>
      <c r="AU1104" s="992"/>
      <c r="AV1104" s="993" t="b">
        <f t="shared" si="84"/>
        <v>0</v>
      </c>
      <c r="AW1104" s="989"/>
      <c r="AX1104" s="989"/>
      <c r="AY1104" s="989"/>
      <c r="AZ1104" s="735"/>
      <c r="BA1104" s="735"/>
      <c r="BB1104" s="735"/>
      <c r="BC1104" s="735"/>
      <c r="BD1104" s="735"/>
      <c r="BE1104" s="735"/>
      <c r="BF1104" s="995"/>
      <c r="BG1104" s="996">
        <f ca="1" t="shared" si="85"/>
        <v>31550</v>
      </c>
      <c r="BH1104" s="735"/>
      <c r="BI1104" s="735"/>
      <c r="BJ1104" s="735"/>
      <c r="BK1104" s="864"/>
      <c r="BL1104" s="1"/>
      <c r="BM1104" s="1"/>
      <c r="BN1104" s="1"/>
      <c r="BO1104" s="1"/>
    </row>
    <row r="1105" ht="11.25" customHeight="1" spans="1:67">
      <c r="A1105" s="734"/>
      <c r="B1105" s="735"/>
      <c r="C1105" s="983"/>
      <c r="D1105" s="864"/>
      <c r="E1105" s="735"/>
      <c r="F1105" s="737"/>
      <c r="G1105" s="736"/>
      <c r="H1105" s="736"/>
      <c r="I1105" s="986"/>
      <c r="J1105" s="736"/>
      <c r="K1105" s="734"/>
      <c r="L1105" s="986"/>
      <c r="M1105" s="736"/>
      <c r="N1105" s="987"/>
      <c r="O1105" s="771"/>
      <c r="P1105" s="984"/>
      <c r="Q1105" s="989"/>
      <c r="R1105" s="990"/>
      <c r="S1105" s="991"/>
      <c r="T1105" s="772"/>
      <c r="U1105" s="735"/>
      <c r="V1105" s="736"/>
      <c r="W1105" s="735"/>
      <c r="X1105" s="735"/>
      <c r="Y1105" s="735"/>
      <c r="Z1105" s="735"/>
      <c r="AA1105" s="735"/>
      <c r="AB1105" s="736"/>
      <c r="AC1105" s="735"/>
      <c r="AD1105" s="735"/>
      <c r="AE1105" s="735"/>
      <c r="AF1105" s="735"/>
      <c r="AG1105" s="735"/>
      <c r="AH1105" s="992"/>
      <c r="AI1105" s="993" t="b">
        <f t="shared" si="81"/>
        <v>0</v>
      </c>
      <c r="AJ1105" s="735"/>
      <c r="AK1105" s="992"/>
      <c r="AL1105" s="993" t="b">
        <f t="shared" si="82"/>
        <v>0</v>
      </c>
      <c r="AM1105" s="989"/>
      <c r="AN1105" s="989"/>
      <c r="AO1105" s="989"/>
      <c r="AP1105" s="994"/>
      <c r="AQ1105" s="993" t="b">
        <f t="shared" si="83"/>
        <v>0</v>
      </c>
      <c r="AR1105" s="989"/>
      <c r="AS1105" s="989"/>
      <c r="AT1105" s="735"/>
      <c r="AU1105" s="992"/>
      <c r="AV1105" s="993" t="b">
        <f t="shared" si="84"/>
        <v>0</v>
      </c>
      <c r="AW1105" s="989"/>
      <c r="AX1105" s="989"/>
      <c r="AY1105" s="989"/>
      <c r="AZ1105" s="735"/>
      <c r="BA1105" s="735"/>
      <c r="BB1105" s="735"/>
      <c r="BC1105" s="735"/>
      <c r="BD1105" s="735"/>
      <c r="BE1105" s="735"/>
      <c r="BF1105" s="995"/>
      <c r="BG1105" s="996">
        <f ca="1" t="shared" si="85"/>
        <v>31550</v>
      </c>
      <c r="BH1105" s="735"/>
      <c r="BI1105" s="735"/>
      <c r="BJ1105" s="735"/>
      <c r="BK1105" s="864"/>
      <c r="BL1105" s="1"/>
      <c r="BM1105" s="1"/>
      <c r="BN1105" s="1"/>
      <c r="BO1105" s="1"/>
    </row>
    <row r="1106" ht="11.25" customHeight="1" spans="1:67">
      <c r="A1106" s="985"/>
      <c r="B1106" s="735"/>
      <c r="C1106" s="983"/>
      <c r="D1106" s="864"/>
      <c r="E1106" s="735"/>
      <c r="F1106" s="737"/>
      <c r="G1106" s="736"/>
      <c r="H1106" s="736"/>
      <c r="I1106" s="986"/>
      <c r="J1106" s="736"/>
      <c r="K1106" s="734"/>
      <c r="L1106" s="986"/>
      <c r="M1106" s="736"/>
      <c r="N1106" s="987"/>
      <c r="O1106" s="771"/>
      <c r="P1106" s="984"/>
      <c r="Q1106" s="989"/>
      <c r="R1106" s="990"/>
      <c r="S1106" s="991"/>
      <c r="T1106" s="772"/>
      <c r="U1106" s="735"/>
      <c r="V1106" s="736"/>
      <c r="W1106" s="735"/>
      <c r="X1106" s="735"/>
      <c r="Y1106" s="735"/>
      <c r="Z1106" s="735"/>
      <c r="AA1106" s="735"/>
      <c r="AB1106" s="736"/>
      <c r="AC1106" s="735"/>
      <c r="AD1106" s="735"/>
      <c r="AE1106" s="735"/>
      <c r="AF1106" s="735"/>
      <c r="AG1106" s="735"/>
      <c r="AH1106" s="992"/>
      <c r="AI1106" s="993" t="b">
        <f t="shared" si="81"/>
        <v>0</v>
      </c>
      <c r="AJ1106" s="735"/>
      <c r="AK1106" s="992"/>
      <c r="AL1106" s="993" t="b">
        <f t="shared" si="82"/>
        <v>0</v>
      </c>
      <c r="AM1106" s="989"/>
      <c r="AN1106" s="989"/>
      <c r="AO1106" s="989"/>
      <c r="AP1106" s="994"/>
      <c r="AQ1106" s="993" t="b">
        <f t="shared" si="83"/>
        <v>0</v>
      </c>
      <c r="AR1106" s="989"/>
      <c r="AS1106" s="989"/>
      <c r="AT1106" s="735"/>
      <c r="AU1106" s="992"/>
      <c r="AV1106" s="993" t="b">
        <f t="shared" si="84"/>
        <v>0</v>
      </c>
      <c r="AW1106" s="989"/>
      <c r="AX1106" s="989"/>
      <c r="AY1106" s="989"/>
      <c r="AZ1106" s="735"/>
      <c r="BA1106" s="735"/>
      <c r="BB1106" s="735"/>
      <c r="BC1106" s="735"/>
      <c r="BD1106" s="735"/>
      <c r="BE1106" s="735"/>
      <c r="BF1106" s="995"/>
      <c r="BG1106" s="996">
        <f ca="1" t="shared" si="85"/>
        <v>31550</v>
      </c>
      <c r="BH1106" s="735"/>
      <c r="BI1106" s="735"/>
      <c r="BJ1106" s="735"/>
      <c r="BK1106" s="864"/>
      <c r="BL1106" s="1"/>
      <c r="BM1106" s="1"/>
      <c r="BN1106" s="1"/>
      <c r="BO1106" s="1"/>
    </row>
    <row r="1107" ht="11.25" customHeight="1" spans="1:67">
      <c r="A1107" s="985"/>
      <c r="B1107" s="735"/>
      <c r="C1107" s="983"/>
      <c r="D1107" s="864"/>
      <c r="E1107" s="735"/>
      <c r="F1107" s="737"/>
      <c r="G1107" s="736"/>
      <c r="H1107" s="736"/>
      <c r="I1107" s="986"/>
      <c r="J1107" s="736"/>
      <c r="K1107" s="734"/>
      <c r="L1107" s="986"/>
      <c r="M1107" s="736"/>
      <c r="N1107" s="987"/>
      <c r="O1107" s="771"/>
      <c r="P1107" s="984"/>
      <c r="Q1107" s="989"/>
      <c r="R1107" s="990"/>
      <c r="S1107" s="991"/>
      <c r="T1107" s="772"/>
      <c r="U1107" s="735"/>
      <c r="V1107" s="736"/>
      <c r="W1107" s="735"/>
      <c r="X1107" s="735"/>
      <c r="Y1107" s="735"/>
      <c r="Z1107" s="735"/>
      <c r="AA1107" s="735"/>
      <c r="AB1107" s="736"/>
      <c r="AC1107" s="735"/>
      <c r="AD1107" s="735"/>
      <c r="AE1107" s="735"/>
      <c r="AF1107" s="735"/>
      <c r="AG1107" s="735"/>
      <c r="AH1107" s="992"/>
      <c r="AI1107" s="993" t="b">
        <f t="shared" si="81"/>
        <v>0</v>
      </c>
      <c r="AJ1107" s="735"/>
      <c r="AK1107" s="992"/>
      <c r="AL1107" s="993" t="b">
        <f t="shared" si="82"/>
        <v>0</v>
      </c>
      <c r="AM1107" s="989"/>
      <c r="AN1107" s="989"/>
      <c r="AO1107" s="989"/>
      <c r="AP1107" s="994"/>
      <c r="AQ1107" s="993" t="b">
        <f t="shared" si="83"/>
        <v>0</v>
      </c>
      <c r="AR1107" s="989"/>
      <c r="AS1107" s="989"/>
      <c r="AT1107" s="735"/>
      <c r="AU1107" s="992"/>
      <c r="AV1107" s="993" t="b">
        <f t="shared" si="84"/>
        <v>0</v>
      </c>
      <c r="AW1107" s="989"/>
      <c r="AX1107" s="989"/>
      <c r="AY1107" s="989"/>
      <c r="AZ1107" s="735"/>
      <c r="BA1107" s="735"/>
      <c r="BB1107" s="735"/>
      <c r="BC1107" s="735"/>
      <c r="BD1107" s="735"/>
      <c r="BE1107" s="735"/>
      <c r="BF1107" s="995"/>
      <c r="BG1107" s="996">
        <f ca="1" t="shared" si="85"/>
        <v>31550</v>
      </c>
      <c r="BH1107" s="735"/>
      <c r="BI1107" s="735"/>
      <c r="BJ1107" s="735"/>
      <c r="BK1107" s="864"/>
      <c r="BL1107" s="1"/>
      <c r="BM1107" s="1"/>
      <c r="BN1107" s="1"/>
      <c r="BO1107" s="1"/>
    </row>
    <row r="1108" ht="11.25" customHeight="1" spans="1:67">
      <c r="A1108" s="734"/>
      <c r="B1108" s="735"/>
      <c r="C1108" s="983"/>
      <c r="D1108" s="864"/>
      <c r="E1108" s="735"/>
      <c r="F1108" s="737"/>
      <c r="G1108" s="736"/>
      <c r="H1108" s="736"/>
      <c r="I1108" s="986"/>
      <c r="J1108" s="736"/>
      <c r="K1108" s="734"/>
      <c r="L1108" s="986"/>
      <c r="M1108" s="736"/>
      <c r="N1108" s="987"/>
      <c r="O1108" s="771"/>
      <c r="P1108" s="984"/>
      <c r="Q1108" s="989"/>
      <c r="R1108" s="990"/>
      <c r="S1108" s="991"/>
      <c r="T1108" s="772"/>
      <c r="U1108" s="735"/>
      <c r="V1108" s="736"/>
      <c r="W1108" s="735"/>
      <c r="X1108" s="735"/>
      <c r="Y1108" s="735"/>
      <c r="Z1108" s="735"/>
      <c r="AA1108" s="735"/>
      <c r="AB1108" s="736"/>
      <c r="AC1108" s="735"/>
      <c r="AD1108" s="735"/>
      <c r="AE1108" s="735"/>
      <c r="AF1108" s="735"/>
      <c r="AG1108" s="735"/>
      <c r="AH1108" s="992"/>
      <c r="AI1108" s="993" t="b">
        <f t="shared" si="81"/>
        <v>0</v>
      </c>
      <c r="AJ1108" s="735"/>
      <c r="AK1108" s="992"/>
      <c r="AL1108" s="993" t="b">
        <f t="shared" si="82"/>
        <v>0</v>
      </c>
      <c r="AM1108" s="989"/>
      <c r="AN1108" s="989"/>
      <c r="AO1108" s="989"/>
      <c r="AP1108" s="994"/>
      <c r="AQ1108" s="993" t="b">
        <f t="shared" si="83"/>
        <v>0</v>
      </c>
      <c r="AR1108" s="989"/>
      <c r="AS1108" s="989"/>
      <c r="AT1108" s="735"/>
      <c r="AU1108" s="992"/>
      <c r="AV1108" s="993" t="b">
        <f t="shared" si="84"/>
        <v>0</v>
      </c>
      <c r="AW1108" s="989"/>
      <c r="AX1108" s="989"/>
      <c r="AY1108" s="989"/>
      <c r="AZ1108" s="735"/>
      <c r="BA1108" s="735"/>
      <c r="BB1108" s="735"/>
      <c r="BC1108" s="735"/>
      <c r="BD1108" s="735"/>
      <c r="BE1108" s="735"/>
      <c r="BF1108" s="995"/>
      <c r="BG1108" s="996">
        <f ca="1" t="shared" si="85"/>
        <v>31550</v>
      </c>
      <c r="BH1108" s="735"/>
      <c r="BI1108" s="735"/>
      <c r="BJ1108" s="735"/>
      <c r="BK1108" s="864"/>
      <c r="BL1108" s="1"/>
      <c r="BM1108" s="1"/>
      <c r="BN1108" s="1"/>
      <c r="BO1108" s="1"/>
    </row>
    <row r="1109" ht="11.25" customHeight="1" spans="1:67">
      <c r="A1109" s="985"/>
      <c r="B1109" s="735"/>
      <c r="C1109" s="983"/>
      <c r="D1109" s="864"/>
      <c r="E1109" s="735"/>
      <c r="F1109" s="737"/>
      <c r="G1109" s="736"/>
      <c r="H1109" s="736"/>
      <c r="I1109" s="986"/>
      <c r="J1109" s="736"/>
      <c r="K1109" s="734"/>
      <c r="L1109" s="986"/>
      <c r="M1109" s="736"/>
      <c r="N1109" s="987"/>
      <c r="O1109" s="771"/>
      <c r="P1109" s="984"/>
      <c r="Q1109" s="989"/>
      <c r="R1109" s="990"/>
      <c r="S1109" s="991"/>
      <c r="T1109" s="772"/>
      <c r="U1109" s="735"/>
      <c r="V1109" s="736"/>
      <c r="W1109" s="735"/>
      <c r="X1109" s="735"/>
      <c r="Y1109" s="735"/>
      <c r="Z1109" s="735"/>
      <c r="AA1109" s="735"/>
      <c r="AB1109" s="736"/>
      <c r="AC1109" s="735"/>
      <c r="AD1109" s="735"/>
      <c r="AE1109" s="735"/>
      <c r="AF1109" s="735"/>
      <c r="AG1109" s="735"/>
      <c r="AH1109" s="992"/>
      <c r="AI1109" s="993" t="b">
        <f t="shared" si="81"/>
        <v>0</v>
      </c>
      <c r="AJ1109" s="735"/>
      <c r="AK1109" s="992"/>
      <c r="AL1109" s="993" t="b">
        <f t="shared" si="82"/>
        <v>0</v>
      </c>
      <c r="AM1109" s="989"/>
      <c r="AN1109" s="989"/>
      <c r="AO1109" s="989"/>
      <c r="AP1109" s="994"/>
      <c r="AQ1109" s="993" t="b">
        <f t="shared" si="83"/>
        <v>0</v>
      </c>
      <c r="AR1109" s="989"/>
      <c r="AS1109" s="989"/>
      <c r="AT1109" s="735"/>
      <c r="AU1109" s="992"/>
      <c r="AV1109" s="993" t="b">
        <f t="shared" si="84"/>
        <v>0</v>
      </c>
      <c r="AW1109" s="989"/>
      <c r="AX1109" s="989"/>
      <c r="AY1109" s="989"/>
      <c r="AZ1109" s="735"/>
      <c r="BA1109" s="735"/>
      <c r="BB1109" s="735"/>
      <c r="BC1109" s="735"/>
      <c r="BD1109" s="735"/>
      <c r="BE1109" s="735"/>
      <c r="BF1109" s="995"/>
      <c r="BG1109" s="996">
        <f ca="1" t="shared" si="85"/>
        <v>31550</v>
      </c>
      <c r="BH1109" s="735"/>
      <c r="BI1109" s="735"/>
      <c r="BJ1109" s="735"/>
      <c r="BK1109" s="864"/>
      <c r="BL1109" s="1"/>
      <c r="BM1109" s="1"/>
      <c r="BN1109" s="1"/>
      <c r="BO1109" s="1"/>
    </row>
    <row r="1110" ht="11.25" customHeight="1" spans="1:67">
      <c r="A1110" s="985"/>
      <c r="B1110" s="735"/>
      <c r="C1110" s="983"/>
      <c r="D1110" s="864"/>
      <c r="E1110" s="735"/>
      <c r="F1110" s="737"/>
      <c r="G1110" s="736"/>
      <c r="H1110" s="736"/>
      <c r="I1110" s="986"/>
      <c r="J1110" s="736"/>
      <c r="K1110" s="734"/>
      <c r="L1110" s="986"/>
      <c r="M1110" s="736"/>
      <c r="N1110" s="987"/>
      <c r="O1110" s="771"/>
      <c r="P1110" s="984"/>
      <c r="Q1110" s="989"/>
      <c r="R1110" s="990"/>
      <c r="S1110" s="991"/>
      <c r="T1110" s="772"/>
      <c r="U1110" s="735"/>
      <c r="V1110" s="736"/>
      <c r="W1110" s="735"/>
      <c r="X1110" s="735"/>
      <c r="Y1110" s="735"/>
      <c r="Z1110" s="735"/>
      <c r="AA1110" s="735"/>
      <c r="AB1110" s="736"/>
      <c r="AC1110" s="735"/>
      <c r="AD1110" s="735"/>
      <c r="AE1110" s="735"/>
      <c r="AF1110" s="735"/>
      <c r="AG1110" s="735"/>
      <c r="AH1110" s="992"/>
      <c r="AI1110" s="993" t="b">
        <f t="shared" si="81"/>
        <v>0</v>
      </c>
      <c r="AJ1110" s="735"/>
      <c r="AK1110" s="992"/>
      <c r="AL1110" s="993" t="b">
        <f t="shared" si="82"/>
        <v>0</v>
      </c>
      <c r="AM1110" s="989"/>
      <c r="AN1110" s="989"/>
      <c r="AO1110" s="989"/>
      <c r="AP1110" s="994"/>
      <c r="AQ1110" s="993" t="b">
        <f t="shared" si="83"/>
        <v>0</v>
      </c>
      <c r="AR1110" s="989"/>
      <c r="AS1110" s="989"/>
      <c r="AT1110" s="735"/>
      <c r="AU1110" s="992"/>
      <c r="AV1110" s="993" t="b">
        <f t="shared" si="84"/>
        <v>0</v>
      </c>
      <c r="AW1110" s="989"/>
      <c r="AX1110" s="989"/>
      <c r="AY1110" s="989"/>
      <c r="AZ1110" s="735"/>
      <c r="BA1110" s="735"/>
      <c r="BB1110" s="735"/>
      <c r="BC1110" s="735"/>
      <c r="BD1110" s="735"/>
      <c r="BE1110" s="735"/>
      <c r="BF1110" s="995"/>
      <c r="BG1110" s="996">
        <f ca="1" t="shared" si="85"/>
        <v>31550</v>
      </c>
      <c r="BH1110" s="735"/>
      <c r="BI1110" s="735"/>
      <c r="BJ1110" s="735"/>
      <c r="BK1110" s="864"/>
      <c r="BL1110" s="1"/>
      <c r="BM1110" s="1"/>
      <c r="BN1110" s="1"/>
      <c r="BO1110" s="1"/>
    </row>
    <row r="1111" ht="11.25" customHeight="1" spans="1:67">
      <c r="A1111" s="734"/>
      <c r="B1111" s="735"/>
      <c r="C1111" s="983"/>
      <c r="D1111" s="864"/>
      <c r="E1111" s="735"/>
      <c r="F1111" s="737"/>
      <c r="G1111" s="736"/>
      <c r="H1111" s="736"/>
      <c r="I1111" s="986"/>
      <c r="J1111" s="736"/>
      <c r="K1111" s="734"/>
      <c r="L1111" s="986"/>
      <c r="M1111" s="736"/>
      <c r="N1111" s="987"/>
      <c r="O1111" s="771"/>
      <c r="P1111" s="984"/>
      <c r="Q1111" s="989"/>
      <c r="R1111" s="990"/>
      <c r="S1111" s="991"/>
      <c r="T1111" s="772"/>
      <c r="U1111" s="735"/>
      <c r="V1111" s="736"/>
      <c r="W1111" s="735"/>
      <c r="X1111" s="735"/>
      <c r="Y1111" s="735"/>
      <c r="Z1111" s="735"/>
      <c r="AA1111" s="735"/>
      <c r="AB1111" s="736"/>
      <c r="AC1111" s="735"/>
      <c r="AD1111" s="735"/>
      <c r="AE1111" s="735"/>
      <c r="AF1111" s="735"/>
      <c r="AG1111" s="735"/>
      <c r="AH1111" s="992"/>
      <c r="AI1111" s="993" t="b">
        <f t="shared" si="81"/>
        <v>0</v>
      </c>
      <c r="AJ1111" s="735"/>
      <c r="AK1111" s="992"/>
      <c r="AL1111" s="993" t="b">
        <f t="shared" si="82"/>
        <v>0</v>
      </c>
      <c r="AM1111" s="989"/>
      <c r="AN1111" s="989"/>
      <c r="AO1111" s="989"/>
      <c r="AP1111" s="994"/>
      <c r="AQ1111" s="993" t="b">
        <f t="shared" si="83"/>
        <v>0</v>
      </c>
      <c r="AR1111" s="989"/>
      <c r="AS1111" s="989"/>
      <c r="AT1111" s="735"/>
      <c r="AU1111" s="992"/>
      <c r="AV1111" s="993" t="b">
        <f t="shared" si="84"/>
        <v>0</v>
      </c>
      <c r="AW1111" s="989"/>
      <c r="AX1111" s="989"/>
      <c r="AY1111" s="989"/>
      <c r="AZ1111" s="735"/>
      <c r="BA1111" s="735"/>
      <c r="BB1111" s="735"/>
      <c r="BC1111" s="735"/>
      <c r="BD1111" s="735"/>
      <c r="BE1111" s="735"/>
      <c r="BF1111" s="995"/>
      <c r="BG1111" s="996">
        <f ca="1" t="shared" si="85"/>
        <v>31550</v>
      </c>
      <c r="BH1111" s="735"/>
      <c r="BI1111" s="735"/>
      <c r="BJ1111" s="735"/>
      <c r="BK1111" s="864"/>
      <c r="BL1111" s="1"/>
      <c r="BM1111" s="1"/>
      <c r="BN1111" s="1"/>
      <c r="BO1111" s="1"/>
    </row>
    <row r="1112" ht="11.25" customHeight="1" spans="1:67">
      <c r="A1112" s="985"/>
      <c r="B1112" s="735"/>
      <c r="C1112" s="983"/>
      <c r="D1112" s="864"/>
      <c r="E1112" s="735"/>
      <c r="F1112" s="737"/>
      <c r="G1112" s="736"/>
      <c r="H1112" s="736"/>
      <c r="I1112" s="986"/>
      <c r="J1112" s="736"/>
      <c r="K1112" s="734"/>
      <c r="L1112" s="986"/>
      <c r="M1112" s="736"/>
      <c r="N1112" s="987"/>
      <c r="O1112" s="771"/>
      <c r="P1112" s="984"/>
      <c r="Q1112" s="989"/>
      <c r="R1112" s="990"/>
      <c r="S1112" s="991"/>
      <c r="T1112" s="772"/>
      <c r="U1112" s="735"/>
      <c r="V1112" s="736"/>
      <c r="W1112" s="735"/>
      <c r="X1112" s="735"/>
      <c r="Y1112" s="735"/>
      <c r="Z1112" s="735"/>
      <c r="AA1112" s="735"/>
      <c r="AB1112" s="736"/>
      <c r="AC1112" s="735"/>
      <c r="AD1112" s="735"/>
      <c r="AE1112" s="735"/>
      <c r="AF1112" s="735"/>
      <c r="AG1112" s="735"/>
      <c r="AH1112" s="992"/>
      <c r="AI1112" s="993" t="b">
        <f t="shared" si="81"/>
        <v>0</v>
      </c>
      <c r="AJ1112" s="735"/>
      <c r="AK1112" s="992"/>
      <c r="AL1112" s="993" t="b">
        <f t="shared" si="82"/>
        <v>0</v>
      </c>
      <c r="AM1112" s="989"/>
      <c r="AN1112" s="989"/>
      <c r="AO1112" s="989"/>
      <c r="AP1112" s="994"/>
      <c r="AQ1112" s="993" t="b">
        <f t="shared" si="83"/>
        <v>0</v>
      </c>
      <c r="AR1112" s="989"/>
      <c r="AS1112" s="989"/>
      <c r="AT1112" s="735"/>
      <c r="AU1112" s="992"/>
      <c r="AV1112" s="993" t="b">
        <f t="shared" si="84"/>
        <v>0</v>
      </c>
      <c r="AW1112" s="989"/>
      <c r="AX1112" s="989"/>
      <c r="AY1112" s="989"/>
      <c r="AZ1112" s="735"/>
      <c r="BA1112" s="735"/>
      <c r="BB1112" s="735"/>
      <c r="BC1112" s="735"/>
      <c r="BD1112" s="735"/>
      <c r="BE1112" s="735"/>
      <c r="BF1112" s="995"/>
      <c r="BG1112" s="996">
        <f ca="1" t="shared" si="85"/>
        <v>31550</v>
      </c>
      <c r="BH1112" s="735"/>
      <c r="BI1112" s="735"/>
      <c r="BJ1112" s="735"/>
      <c r="BK1112" s="864"/>
      <c r="BL1112" s="1"/>
      <c r="BM1112" s="1"/>
      <c r="BN1112" s="1"/>
      <c r="BO1112" s="1"/>
    </row>
    <row r="1113" ht="11.25" customHeight="1" spans="1:67">
      <c r="A1113" s="985"/>
      <c r="B1113" s="735"/>
      <c r="C1113" s="983"/>
      <c r="D1113" s="864"/>
      <c r="E1113" s="735"/>
      <c r="F1113" s="737"/>
      <c r="G1113" s="736"/>
      <c r="H1113" s="736"/>
      <c r="I1113" s="986"/>
      <c r="J1113" s="736"/>
      <c r="K1113" s="734"/>
      <c r="L1113" s="986"/>
      <c r="M1113" s="736"/>
      <c r="N1113" s="987"/>
      <c r="O1113" s="771"/>
      <c r="P1113" s="984"/>
      <c r="Q1113" s="989"/>
      <c r="R1113" s="990"/>
      <c r="S1113" s="991"/>
      <c r="T1113" s="772"/>
      <c r="U1113" s="735"/>
      <c r="V1113" s="736"/>
      <c r="W1113" s="735"/>
      <c r="X1113" s="735"/>
      <c r="Y1113" s="735"/>
      <c r="Z1113" s="735"/>
      <c r="AA1113" s="735"/>
      <c r="AB1113" s="736"/>
      <c r="AC1113" s="735"/>
      <c r="AD1113" s="735"/>
      <c r="AE1113" s="735"/>
      <c r="AF1113" s="735"/>
      <c r="AG1113" s="735"/>
      <c r="AH1113" s="992"/>
      <c r="AI1113" s="993" t="b">
        <f t="shared" si="81"/>
        <v>0</v>
      </c>
      <c r="AJ1113" s="735"/>
      <c r="AK1113" s="992"/>
      <c r="AL1113" s="993" t="b">
        <f t="shared" si="82"/>
        <v>0</v>
      </c>
      <c r="AM1113" s="989"/>
      <c r="AN1113" s="989"/>
      <c r="AO1113" s="989"/>
      <c r="AP1113" s="994"/>
      <c r="AQ1113" s="993" t="b">
        <f t="shared" si="83"/>
        <v>0</v>
      </c>
      <c r="AR1113" s="989"/>
      <c r="AS1113" s="989"/>
      <c r="AT1113" s="735"/>
      <c r="AU1113" s="992"/>
      <c r="AV1113" s="993" t="b">
        <f t="shared" si="84"/>
        <v>0</v>
      </c>
      <c r="AW1113" s="989"/>
      <c r="AX1113" s="989"/>
      <c r="AY1113" s="989"/>
      <c r="AZ1113" s="735"/>
      <c r="BA1113" s="735"/>
      <c r="BB1113" s="735"/>
      <c r="BC1113" s="735"/>
      <c r="BD1113" s="735"/>
      <c r="BE1113" s="735"/>
      <c r="BF1113" s="995"/>
      <c r="BG1113" s="996">
        <f ca="1" t="shared" si="85"/>
        <v>31550</v>
      </c>
      <c r="BH1113" s="735"/>
      <c r="BI1113" s="735"/>
      <c r="BJ1113" s="735"/>
      <c r="BK1113" s="864"/>
      <c r="BL1113" s="1"/>
      <c r="BM1113" s="1"/>
      <c r="BN1113" s="1"/>
      <c r="BO1113" s="1"/>
    </row>
    <row r="1114" ht="11.25" customHeight="1" spans="1:67">
      <c r="A1114" s="734"/>
      <c r="B1114" s="735"/>
      <c r="C1114" s="983"/>
      <c r="D1114" s="864"/>
      <c r="E1114" s="735"/>
      <c r="F1114" s="737"/>
      <c r="G1114" s="736"/>
      <c r="H1114" s="736"/>
      <c r="I1114" s="986"/>
      <c r="J1114" s="736"/>
      <c r="K1114" s="734"/>
      <c r="L1114" s="986"/>
      <c r="M1114" s="736"/>
      <c r="N1114" s="987"/>
      <c r="O1114" s="771"/>
      <c r="P1114" s="984"/>
      <c r="Q1114" s="989"/>
      <c r="R1114" s="990"/>
      <c r="S1114" s="991"/>
      <c r="T1114" s="772"/>
      <c r="U1114" s="735"/>
      <c r="V1114" s="736"/>
      <c r="W1114" s="735"/>
      <c r="X1114" s="735"/>
      <c r="Y1114" s="735"/>
      <c r="Z1114" s="735"/>
      <c r="AA1114" s="735"/>
      <c r="AB1114" s="736"/>
      <c r="AC1114" s="735"/>
      <c r="AD1114" s="735"/>
      <c r="AE1114" s="735"/>
      <c r="AF1114" s="735"/>
      <c r="AG1114" s="735"/>
      <c r="AH1114" s="992"/>
      <c r="AI1114" s="993" t="b">
        <f t="shared" si="81"/>
        <v>0</v>
      </c>
      <c r="AJ1114" s="735"/>
      <c r="AK1114" s="992"/>
      <c r="AL1114" s="993" t="b">
        <f t="shared" si="82"/>
        <v>0</v>
      </c>
      <c r="AM1114" s="989"/>
      <c r="AN1114" s="989"/>
      <c r="AO1114" s="989"/>
      <c r="AP1114" s="994"/>
      <c r="AQ1114" s="993" t="b">
        <f t="shared" si="83"/>
        <v>0</v>
      </c>
      <c r="AR1114" s="989"/>
      <c r="AS1114" s="989"/>
      <c r="AT1114" s="735"/>
      <c r="AU1114" s="992"/>
      <c r="AV1114" s="993" t="b">
        <f t="shared" si="84"/>
        <v>0</v>
      </c>
      <c r="AW1114" s="989"/>
      <c r="AX1114" s="989"/>
      <c r="AY1114" s="989"/>
      <c r="AZ1114" s="735"/>
      <c r="BA1114" s="735"/>
      <c r="BB1114" s="735"/>
      <c r="BC1114" s="735"/>
      <c r="BD1114" s="735"/>
      <c r="BE1114" s="735"/>
      <c r="BF1114" s="995"/>
      <c r="BG1114" s="996">
        <f ca="1" t="shared" si="85"/>
        <v>31550</v>
      </c>
      <c r="BH1114" s="735"/>
      <c r="BI1114" s="735"/>
      <c r="BJ1114" s="735"/>
      <c r="BK1114" s="864"/>
      <c r="BL1114" s="1"/>
      <c r="BM1114" s="1"/>
      <c r="BN1114" s="1"/>
      <c r="BO1114" s="1"/>
    </row>
    <row r="1115" ht="11.25" customHeight="1" spans="1:67">
      <c r="A1115" s="985"/>
      <c r="B1115" s="735"/>
      <c r="C1115" s="983"/>
      <c r="D1115" s="864"/>
      <c r="E1115" s="735"/>
      <c r="F1115" s="737"/>
      <c r="G1115" s="736"/>
      <c r="H1115" s="736"/>
      <c r="I1115" s="986"/>
      <c r="J1115" s="736"/>
      <c r="K1115" s="734"/>
      <c r="L1115" s="986"/>
      <c r="M1115" s="736"/>
      <c r="N1115" s="987"/>
      <c r="O1115" s="771"/>
      <c r="P1115" s="984"/>
      <c r="Q1115" s="989"/>
      <c r="R1115" s="990"/>
      <c r="S1115" s="991"/>
      <c r="T1115" s="772"/>
      <c r="U1115" s="735"/>
      <c r="V1115" s="736"/>
      <c r="W1115" s="735"/>
      <c r="X1115" s="735"/>
      <c r="Y1115" s="735"/>
      <c r="Z1115" s="735"/>
      <c r="AA1115" s="735"/>
      <c r="AB1115" s="736"/>
      <c r="AC1115" s="735"/>
      <c r="AD1115" s="735"/>
      <c r="AE1115" s="735"/>
      <c r="AF1115" s="735"/>
      <c r="AG1115" s="735"/>
      <c r="AH1115" s="992"/>
      <c r="AI1115" s="993" t="b">
        <f t="shared" si="81"/>
        <v>0</v>
      </c>
      <c r="AJ1115" s="735"/>
      <c r="AK1115" s="992"/>
      <c r="AL1115" s="993" t="b">
        <f t="shared" si="82"/>
        <v>0</v>
      </c>
      <c r="AM1115" s="989"/>
      <c r="AN1115" s="989"/>
      <c r="AO1115" s="989"/>
      <c r="AP1115" s="994"/>
      <c r="AQ1115" s="993" t="b">
        <f t="shared" si="83"/>
        <v>0</v>
      </c>
      <c r="AR1115" s="989"/>
      <c r="AS1115" s="989"/>
      <c r="AT1115" s="735"/>
      <c r="AU1115" s="992"/>
      <c r="AV1115" s="993" t="b">
        <f t="shared" si="84"/>
        <v>0</v>
      </c>
      <c r="AW1115" s="989"/>
      <c r="AX1115" s="989"/>
      <c r="AY1115" s="989"/>
      <c r="AZ1115" s="735"/>
      <c r="BA1115" s="735"/>
      <c r="BB1115" s="735"/>
      <c r="BC1115" s="735"/>
      <c r="BD1115" s="735"/>
      <c r="BE1115" s="735"/>
      <c r="BF1115" s="995"/>
      <c r="BG1115" s="996">
        <f ca="1" t="shared" si="85"/>
        <v>31550</v>
      </c>
      <c r="BH1115" s="735"/>
      <c r="BI1115" s="735"/>
      <c r="BJ1115" s="735"/>
      <c r="BK1115" s="864"/>
      <c r="BL1115" s="1"/>
      <c r="BM1115" s="1"/>
      <c r="BN1115" s="1"/>
      <c r="BO1115" s="1"/>
    </row>
    <row r="1116" ht="11.25" customHeight="1" spans="1:67">
      <c r="A1116" s="985"/>
      <c r="B1116" s="735"/>
      <c r="C1116" s="983"/>
      <c r="D1116" s="864"/>
      <c r="E1116" s="735"/>
      <c r="F1116" s="737"/>
      <c r="G1116" s="736"/>
      <c r="H1116" s="736"/>
      <c r="I1116" s="986"/>
      <c r="J1116" s="736"/>
      <c r="K1116" s="734"/>
      <c r="L1116" s="986"/>
      <c r="M1116" s="736"/>
      <c r="N1116" s="987"/>
      <c r="O1116" s="771"/>
      <c r="P1116" s="984"/>
      <c r="Q1116" s="989"/>
      <c r="R1116" s="990"/>
      <c r="S1116" s="991"/>
      <c r="T1116" s="772"/>
      <c r="U1116" s="735"/>
      <c r="V1116" s="736"/>
      <c r="W1116" s="735"/>
      <c r="X1116" s="735"/>
      <c r="Y1116" s="735"/>
      <c r="Z1116" s="735"/>
      <c r="AA1116" s="735"/>
      <c r="AB1116" s="736"/>
      <c r="AC1116" s="735"/>
      <c r="AD1116" s="735"/>
      <c r="AE1116" s="735"/>
      <c r="AF1116" s="735"/>
      <c r="AG1116" s="735"/>
      <c r="AH1116" s="992"/>
      <c r="AI1116" s="993" t="b">
        <f t="shared" si="81"/>
        <v>0</v>
      </c>
      <c r="AJ1116" s="735"/>
      <c r="AK1116" s="992"/>
      <c r="AL1116" s="993" t="b">
        <f t="shared" si="82"/>
        <v>0</v>
      </c>
      <c r="AM1116" s="989"/>
      <c r="AN1116" s="989"/>
      <c r="AO1116" s="989"/>
      <c r="AP1116" s="994"/>
      <c r="AQ1116" s="993" t="b">
        <f t="shared" si="83"/>
        <v>0</v>
      </c>
      <c r="AR1116" s="989"/>
      <c r="AS1116" s="989"/>
      <c r="AT1116" s="735"/>
      <c r="AU1116" s="992"/>
      <c r="AV1116" s="993" t="b">
        <f t="shared" si="84"/>
        <v>0</v>
      </c>
      <c r="AW1116" s="989"/>
      <c r="AX1116" s="989"/>
      <c r="AY1116" s="989"/>
      <c r="AZ1116" s="735"/>
      <c r="BA1116" s="735"/>
      <c r="BB1116" s="735"/>
      <c r="BC1116" s="735"/>
      <c r="BD1116" s="735"/>
      <c r="BE1116" s="735"/>
      <c r="BF1116" s="995"/>
      <c r="BG1116" s="996">
        <f ca="1" t="shared" si="85"/>
        <v>31550</v>
      </c>
      <c r="BH1116" s="735"/>
      <c r="BI1116" s="735"/>
      <c r="BJ1116" s="735"/>
      <c r="BK1116" s="864"/>
      <c r="BL1116" s="1"/>
      <c r="BM1116" s="1"/>
      <c r="BN1116" s="1"/>
      <c r="BO1116" s="1"/>
    </row>
    <row r="1117" ht="11.25" customHeight="1" spans="1:67">
      <c r="A1117" s="734"/>
      <c r="B1117" s="735"/>
      <c r="C1117" s="983"/>
      <c r="D1117" s="864"/>
      <c r="E1117" s="735"/>
      <c r="F1117" s="737"/>
      <c r="G1117" s="736"/>
      <c r="H1117" s="736"/>
      <c r="I1117" s="986"/>
      <c r="J1117" s="736"/>
      <c r="K1117" s="734"/>
      <c r="L1117" s="986"/>
      <c r="M1117" s="736"/>
      <c r="N1117" s="987"/>
      <c r="O1117" s="771"/>
      <c r="P1117" s="984"/>
      <c r="Q1117" s="989"/>
      <c r="R1117" s="990"/>
      <c r="S1117" s="991"/>
      <c r="T1117" s="772"/>
      <c r="U1117" s="735"/>
      <c r="V1117" s="736"/>
      <c r="W1117" s="735"/>
      <c r="X1117" s="735"/>
      <c r="Y1117" s="735"/>
      <c r="Z1117" s="735"/>
      <c r="AA1117" s="735"/>
      <c r="AB1117" s="736"/>
      <c r="AC1117" s="735"/>
      <c r="AD1117" s="735"/>
      <c r="AE1117" s="735"/>
      <c r="AF1117" s="735"/>
      <c r="AG1117" s="735"/>
      <c r="AH1117" s="992"/>
      <c r="AI1117" s="993" t="b">
        <f t="shared" si="81"/>
        <v>0</v>
      </c>
      <c r="AJ1117" s="735"/>
      <c r="AK1117" s="992"/>
      <c r="AL1117" s="993" t="b">
        <f t="shared" si="82"/>
        <v>0</v>
      </c>
      <c r="AM1117" s="989"/>
      <c r="AN1117" s="989"/>
      <c r="AO1117" s="989"/>
      <c r="AP1117" s="994"/>
      <c r="AQ1117" s="993" t="b">
        <f t="shared" si="83"/>
        <v>0</v>
      </c>
      <c r="AR1117" s="989"/>
      <c r="AS1117" s="989"/>
      <c r="AT1117" s="735"/>
      <c r="AU1117" s="992"/>
      <c r="AV1117" s="993" t="b">
        <f t="shared" si="84"/>
        <v>0</v>
      </c>
      <c r="AW1117" s="989"/>
      <c r="AX1117" s="989"/>
      <c r="AY1117" s="989"/>
      <c r="AZ1117" s="735"/>
      <c r="BA1117" s="735"/>
      <c r="BB1117" s="735"/>
      <c r="BC1117" s="735"/>
      <c r="BD1117" s="735"/>
      <c r="BE1117" s="735"/>
      <c r="BF1117" s="995"/>
      <c r="BG1117" s="996">
        <f ca="1" t="shared" si="85"/>
        <v>31550</v>
      </c>
      <c r="BH1117" s="735"/>
      <c r="BI1117" s="735"/>
      <c r="BJ1117" s="735"/>
      <c r="BK1117" s="864"/>
      <c r="BL1117" s="1"/>
      <c r="BM1117" s="1"/>
      <c r="BN1117" s="1"/>
      <c r="BO1117" s="1"/>
    </row>
    <row r="1118" ht="11.25" customHeight="1" spans="1:67">
      <c r="A1118" s="985"/>
      <c r="B1118" s="735"/>
      <c r="C1118" s="983"/>
      <c r="D1118" s="864"/>
      <c r="E1118" s="735"/>
      <c r="F1118" s="737"/>
      <c r="G1118" s="736"/>
      <c r="H1118" s="736"/>
      <c r="I1118" s="986"/>
      <c r="J1118" s="736"/>
      <c r="K1118" s="734"/>
      <c r="L1118" s="986"/>
      <c r="M1118" s="736"/>
      <c r="N1118" s="987"/>
      <c r="O1118" s="771"/>
      <c r="P1118" s="984"/>
      <c r="Q1118" s="989"/>
      <c r="R1118" s="990"/>
      <c r="S1118" s="991"/>
      <c r="T1118" s="772"/>
      <c r="U1118" s="735"/>
      <c r="V1118" s="736"/>
      <c r="W1118" s="735"/>
      <c r="X1118" s="735"/>
      <c r="Y1118" s="735"/>
      <c r="Z1118" s="735"/>
      <c r="AA1118" s="735"/>
      <c r="AB1118" s="736"/>
      <c r="AC1118" s="735"/>
      <c r="AD1118" s="735"/>
      <c r="AE1118" s="735"/>
      <c r="AF1118" s="735"/>
      <c r="AG1118" s="735"/>
      <c r="AH1118" s="992"/>
      <c r="AI1118" s="993" t="b">
        <f t="shared" si="81"/>
        <v>0</v>
      </c>
      <c r="AJ1118" s="735"/>
      <c r="AK1118" s="992"/>
      <c r="AL1118" s="993" t="b">
        <f t="shared" si="82"/>
        <v>0</v>
      </c>
      <c r="AM1118" s="989"/>
      <c r="AN1118" s="989"/>
      <c r="AO1118" s="989"/>
      <c r="AP1118" s="994"/>
      <c r="AQ1118" s="993" t="b">
        <f t="shared" si="83"/>
        <v>0</v>
      </c>
      <c r="AR1118" s="989"/>
      <c r="AS1118" s="989"/>
      <c r="AT1118" s="735"/>
      <c r="AU1118" s="992"/>
      <c r="AV1118" s="993" t="b">
        <f t="shared" si="84"/>
        <v>0</v>
      </c>
      <c r="AW1118" s="989"/>
      <c r="AX1118" s="989"/>
      <c r="AY1118" s="989"/>
      <c r="AZ1118" s="735"/>
      <c r="BA1118" s="735"/>
      <c r="BB1118" s="735"/>
      <c r="BC1118" s="735"/>
      <c r="BD1118" s="735"/>
      <c r="BE1118" s="735"/>
      <c r="BF1118" s="995"/>
      <c r="BG1118" s="996">
        <f ca="1" t="shared" si="85"/>
        <v>31550</v>
      </c>
      <c r="BH1118" s="735"/>
      <c r="BI1118" s="735"/>
      <c r="BJ1118" s="735"/>
      <c r="BK1118" s="864"/>
      <c r="BL1118" s="1"/>
      <c r="BM1118" s="1"/>
      <c r="BN1118" s="1"/>
      <c r="BO1118" s="1"/>
    </row>
    <row r="1119" ht="11.25" customHeight="1" spans="1:67">
      <c r="A1119" s="985"/>
      <c r="B1119" s="735"/>
      <c r="C1119" s="983"/>
      <c r="D1119" s="864"/>
      <c r="E1119" s="735"/>
      <c r="F1119" s="737"/>
      <c r="G1119" s="736"/>
      <c r="H1119" s="736"/>
      <c r="I1119" s="986"/>
      <c r="J1119" s="736"/>
      <c r="K1119" s="734"/>
      <c r="L1119" s="986"/>
      <c r="M1119" s="736"/>
      <c r="N1119" s="987"/>
      <c r="O1119" s="771"/>
      <c r="P1119" s="984"/>
      <c r="Q1119" s="989"/>
      <c r="R1119" s="990"/>
      <c r="S1119" s="991"/>
      <c r="T1119" s="772"/>
      <c r="U1119" s="735"/>
      <c r="V1119" s="736"/>
      <c r="W1119" s="735"/>
      <c r="X1119" s="735"/>
      <c r="Y1119" s="735"/>
      <c r="Z1119" s="735"/>
      <c r="AA1119" s="735"/>
      <c r="AB1119" s="736"/>
      <c r="AC1119" s="735"/>
      <c r="AD1119" s="735"/>
      <c r="AE1119" s="735"/>
      <c r="AF1119" s="735"/>
      <c r="AG1119" s="735"/>
      <c r="AH1119" s="992"/>
      <c r="AI1119" s="993" t="b">
        <f t="shared" si="81"/>
        <v>0</v>
      </c>
      <c r="AJ1119" s="735"/>
      <c r="AK1119" s="992"/>
      <c r="AL1119" s="993" t="b">
        <f t="shared" si="82"/>
        <v>0</v>
      </c>
      <c r="AM1119" s="989"/>
      <c r="AN1119" s="989"/>
      <c r="AO1119" s="989"/>
      <c r="AP1119" s="994"/>
      <c r="AQ1119" s="993" t="b">
        <f t="shared" si="83"/>
        <v>0</v>
      </c>
      <c r="AR1119" s="989"/>
      <c r="AS1119" s="989"/>
      <c r="AT1119" s="735"/>
      <c r="AU1119" s="992"/>
      <c r="AV1119" s="993" t="b">
        <f t="shared" si="84"/>
        <v>0</v>
      </c>
      <c r="AW1119" s="989"/>
      <c r="AX1119" s="989"/>
      <c r="AY1119" s="989"/>
      <c r="AZ1119" s="735"/>
      <c r="BA1119" s="735"/>
      <c r="BB1119" s="735"/>
      <c r="BC1119" s="735"/>
      <c r="BD1119" s="735"/>
      <c r="BE1119" s="735"/>
      <c r="BF1119" s="995"/>
      <c r="BG1119" s="996">
        <f ca="1" t="shared" si="85"/>
        <v>31550</v>
      </c>
      <c r="BH1119" s="735"/>
      <c r="BI1119" s="735"/>
      <c r="BJ1119" s="735"/>
      <c r="BK1119" s="864"/>
      <c r="BL1119" s="1"/>
      <c r="BM1119" s="1"/>
      <c r="BN1119" s="1"/>
      <c r="BO1119" s="1"/>
    </row>
    <row r="1120" ht="11.25" customHeight="1" spans="1:67">
      <c r="A1120" s="734"/>
      <c r="B1120" s="735"/>
      <c r="C1120" s="983"/>
      <c r="D1120" s="864"/>
      <c r="E1120" s="735"/>
      <c r="F1120" s="737"/>
      <c r="G1120" s="736"/>
      <c r="H1120" s="736"/>
      <c r="I1120" s="986"/>
      <c r="J1120" s="736"/>
      <c r="K1120" s="734"/>
      <c r="L1120" s="986"/>
      <c r="M1120" s="736"/>
      <c r="N1120" s="987"/>
      <c r="O1120" s="771"/>
      <c r="P1120" s="984"/>
      <c r="Q1120" s="989"/>
      <c r="R1120" s="990"/>
      <c r="S1120" s="991"/>
      <c r="T1120" s="772"/>
      <c r="U1120" s="735"/>
      <c r="V1120" s="736"/>
      <c r="W1120" s="735"/>
      <c r="X1120" s="735"/>
      <c r="Y1120" s="735"/>
      <c r="Z1120" s="735"/>
      <c r="AA1120" s="735"/>
      <c r="AB1120" s="736"/>
      <c r="AC1120" s="735"/>
      <c r="AD1120" s="735"/>
      <c r="AE1120" s="735"/>
      <c r="AF1120" s="735"/>
      <c r="AG1120" s="735"/>
      <c r="AH1120" s="992"/>
      <c r="AI1120" s="993" t="b">
        <f t="shared" si="81"/>
        <v>0</v>
      </c>
      <c r="AJ1120" s="735"/>
      <c r="AK1120" s="992"/>
      <c r="AL1120" s="993" t="b">
        <f t="shared" si="82"/>
        <v>0</v>
      </c>
      <c r="AM1120" s="989"/>
      <c r="AN1120" s="989"/>
      <c r="AO1120" s="989"/>
      <c r="AP1120" s="994"/>
      <c r="AQ1120" s="993" t="b">
        <f t="shared" si="83"/>
        <v>0</v>
      </c>
      <c r="AR1120" s="989"/>
      <c r="AS1120" s="989"/>
      <c r="AT1120" s="735"/>
      <c r="AU1120" s="992"/>
      <c r="AV1120" s="993" t="b">
        <f t="shared" si="84"/>
        <v>0</v>
      </c>
      <c r="AW1120" s="989"/>
      <c r="AX1120" s="989"/>
      <c r="AY1120" s="989"/>
      <c r="AZ1120" s="735"/>
      <c r="BA1120" s="735"/>
      <c r="BB1120" s="735"/>
      <c r="BC1120" s="735"/>
      <c r="BD1120" s="735"/>
      <c r="BE1120" s="735"/>
      <c r="BF1120" s="995"/>
      <c r="BG1120" s="996">
        <f ca="1" t="shared" si="85"/>
        <v>31550</v>
      </c>
      <c r="BH1120" s="735"/>
      <c r="BI1120" s="735"/>
      <c r="BJ1120" s="735"/>
      <c r="BK1120" s="864"/>
      <c r="BL1120" s="1"/>
      <c r="BM1120" s="1"/>
      <c r="BN1120" s="1"/>
      <c r="BO1120" s="1"/>
    </row>
    <row r="1121" ht="11.25" customHeight="1" spans="1:67">
      <c r="A1121" s="985"/>
      <c r="B1121" s="735"/>
      <c r="C1121" s="983"/>
      <c r="D1121" s="864"/>
      <c r="E1121" s="735"/>
      <c r="F1121" s="737"/>
      <c r="G1121" s="736"/>
      <c r="H1121" s="736"/>
      <c r="I1121" s="986"/>
      <c r="J1121" s="736"/>
      <c r="K1121" s="734"/>
      <c r="L1121" s="986"/>
      <c r="M1121" s="736"/>
      <c r="N1121" s="987"/>
      <c r="O1121" s="771"/>
      <c r="P1121" s="984"/>
      <c r="Q1121" s="989"/>
      <c r="R1121" s="990"/>
      <c r="S1121" s="991"/>
      <c r="T1121" s="772"/>
      <c r="U1121" s="735"/>
      <c r="V1121" s="736"/>
      <c r="W1121" s="735"/>
      <c r="X1121" s="735"/>
      <c r="Y1121" s="735"/>
      <c r="Z1121" s="735"/>
      <c r="AA1121" s="735"/>
      <c r="AB1121" s="736"/>
      <c r="AC1121" s="735"/>
      <c r="AD1121" s="735"/>
      <c r="AE1121" s="735"/>
      <c r="AF1121" s="735"/>
      <c r="AG1121" s="735"/>
      <c r="AH1121" s="992"/>
      <c r="AI1121" s="993" t="b">
        <f t="shared" si="81"/>
        <v>0</v>
      </c>
      <c r="AJ1121" s="735"/>
      <c r="AK1121" s="992"/>
      <c r="AL1121" s="993" t="b">
        <f t="shared" si="82"/>
        <v>0</v>
      </c>
      <c r="AM1121" s="989"/>
      <c r="AN1121" s="989"/>
      <c r="AO1121" s="989"/>
      <c r="AP1121" s="994"/>
      <c r="AQ1121" s="993" t="b">
        <f t="shared" si="83"/>
        <v>0</v>
      </c>
      <c r="AR1121" s="989"/>
      <c r="AS1121" s="989"/>
      <c r="AT1121" s="735"/>
      <c r="AU1121" s="992"/>
      <c r="AV1121" s="993" t="b">
        <f t="shared" si="84"/>
        <v>0</v>
      </c>
      <c r="AW1121" s="989"/>
      <c r="AX1121" s="989"/>
      <c r="AY1121" s="989"/>
      <c r="AZ1121" s="735"/>
      <c r="BA1121" s="735"/>
      <c r="BB1121" s="735"/>
      <c r="BC1121" s="735"/>
      <c r="BD1121" s="735"/>
      <c r="BE1121" s="735"/>
      <c r="BF1121" s="995"/>
      <c r="BG1121" s="996">
        <f ca="1" t="shared" si="85"/>
        <v>31550</v>
      </c>
      <c r="BH1121" s="735"/>
      <c r="BI1121" s="735"/>
      <c r="BJ1121" s="735"/>
      <c r="BK1121" s="864"/>
      <c r="BL1121" s="1"/>
      <c r="BM1121" s="1"/>
      <c r="BN1121" s="1"/>
      <c r="BO1121" s="1"/>
    </row>
    <row r="1122" ht="11.25" customHeight="1" spans="1:67">
      <c r="A1122" s="985"/>
      <c r="B1122" s="735"/>
      <c r="C1122" s="983"/>
      <c r="D1122" s="864"/>
      <c r="E1122" s="735"/>
      <c r="F1122" s="737"/>
      <c r="G1122" s="736"/>
      <c r="H1122" s="736"/>
      <c r="I1122" s="986"/>
      <c r="J1122" s="736"/>
      <c r="K1122" s="734"/>
      <c r="L1122" s="986"/>
      <c r="M1122" s="736"/>
      <c r="N1122" s="987"/>
      <c r="O1122" s="771"/>
      <c r="P1122" s="984"/>
      <c r="Q1122" s="989"/>
      <c r="R1122" s="990"/>
      <c r="S1122" s="991"/>
      <c r="T1122" s="772"/>
      <c r="U1122" s="735"/>
      <c r="V1122" s="736"/>
      <c r="W1122" s="735"/>
      <c r="X1122" s="735"/>
      <c r="Y1122" s="735"/>
      <c r="Z1122" s="735"/>
      <c r="AA1122" s="735"/>
      <c r="AB1122" s="736"/>
      <c r="AC1122" s="735"/>
      <c r="AD1122" s="735"/>
      <c r="AE1122" s="735"/>
      <c r="AF1122" s="735"/>
      <c r="AG1122" s="735"/>
      <c r="AH1122" s="992"/>
      <c r="AI1122" s="993" t="b">
        <f t="shared" si="81"/>
        <v>0</v>
      </c>
      <c r="AJ1122" s="735"/>
      <c r="AK1122" s="992"/>
      <c r="AL1122" s="993" t="b">
        <f t="shared" si="82"/>
        <v>0</v>
      </c>
      <c r="AM1122" s="989"/>
      <c r="AN1122" s="989"/>
      <c r="AO1122" s="989"/>
      <c r="AP1122" s="994"/>
      <c r="AQ1122" s="993" t="b">
        <f t="shared" si="83"/>
        <v>0</v>
      </c>
      <c r="AR1122" s="989"/>
      <c r="AS1122" s="989"/>
      <c r="AT1122" s="735"/>
      <c r="AU1122" s="992"/>
      <c r="AV1122" s="993" t="b">
        <f t="shared" si="84"/>
        <v>0</v>
      </c>
      <c r="AW1122" s="989"/>
      <c r="AX1122" s="989"/>
      <c r="AY1122" s="989"/>
      <c r="AZ1122" s="735"/>
      <c r="BA1122" s="735"/>
      <c r="BB1122" s="735"/>
      <c r="BC1122" s="735"/>
      <c r="BD1122" s="735"/>
      <c r="BE1122" s="735"/>
      <c r="BF1122" s="995"/>
      <c r="BG1122" s="996">
        <f ca="1" t="shared" si="85"/>
        <v>31550</v>
      </c>
      <c r="BH1122" s="735"/>
      <c r="BI1122" s="735"/>
      <c r="BJ1122" s="735"/>
      <c r="BK1122" s="864"/>
      <c r="BL1122" s="1"/>
      <c r="BM1122" s="1"/>
      <c r="BN1122" s="1"/>
      <c r="BO1122" s="1"/>
    </row>
    <row r="1123" ht="11.25" customHeight="1" spans="1:67">
      <c r="A1123" s="734"/>
      <c r="B1123" s="735"/>
      <c r="C1123" s="983"/>
      <c r="D1123" s="864"/>
      <c r="E1123" s="735"/>
      <c r="F1123" s="737"/>
      <c r="G1123" s="736"/>
      <c r="H1123" s="736"/>
      <c r="I1123" s="986"/>
      <c r="J1123" s="736"/>
      <c r="K1123" s="734"/>
      <c r="L1123" s="986"/>
      <c r="M1123" s="736"/>
      <c r="N1123" s="987"/>
      <c r="O1123" s="771"/>
      <c r="P1123" s="984"/>
      <c r="Q1123" s="989"/>
      <c r="R1123" s="990"/>
      <c r="S1123" s="991"/>
      <c r="T1123" s="772"/>
      <c r="U1123" s="735"/>
      <c r="V1123" s="736"/>
      <c r="W1123" s="735"/>
      <c r="X1123" s="735"/>
      <c r="Y1123" s="735"/>
      <c r="Z1123" s="735"/>
      <c r="AA1123" s="735"/>
      <c r="AB1123" s="736"/>
      <c r="AC1123" s="735"/>
      <c r="AD1123" s="735"/>
      <c r="AE1123" s="735"/>
      <c r="AF1123" s="735"/>
      <c r="AG1123" s="735"/>
      <c r="AH1123" s="992"/>
      <c r="AI1123" s="993" t="b">
        <f t="shared" si="81"/>
        <v>0</v>
      </c>
      <c r="AJ1123" s="735"/>
      <c r="AK1123" s="992"/>
      <c r="AL1123" s="993" t="b">
        <f t="shared" si="82"/>
        <v>0</v>
      </c>
      <c r="AM1123" s="989"/>
      <c r="AN1123" s="989"/>
      <c r="AO1123" s="989"/>
      <c r="AP1123" s="994"/>
      <c r="AQ1123" s="993" t="b">
        <f t="shared" si="83"/>
        <v>0</v>
      </c>
      <c r="AR1123" s="989"/>
      <c r="AS1123" s="989"/>
      <c r="AT1123" s="735"/>
      <c r="AU1123" s="992"/>
      <c r="AV1123" s="993" t="b">
        <f t="shared" si="84"/>
        <v>0</v>
      </c>
      <c r="AW1123" s="989"/>
      <c r="AX1123" s="989"/>
      <c r="AY1123" s="989"/>
      <c r="AZ1123" s="735"/>
      <c r="BA1123" s="735"/>
      <c r="BB1123" s="735"/>
      <c r="BC1123" s="735"/>
      <c r="BD1123" s="735"/>
      <c r="BE1123" s="735"/>
      <c r="BF1123" s="995"/>
      <c r="BG1123" s="996">
        <f ca="1" t="shared" si="85"/>
        <v>31550</v>
      </c>
      <c r="BH1123" s="735"/>
      <c r="BI1123" s="735"/>
      <c r="BJ1123" s="735"/>
      <c r="BK1123" s="864"/>
      <c r="BL1123" s="1"/>
      <c r="BM1123" s="1"/>
      <c r="BN1123" s="1"/>
      <c r="BO1123" s="1"/>
    </row>
    <row r="1124" ht="11.25" customHeight="1" spans="1:67">
      <c r="A1124" s="985"/>
      <c r="B1124" s="735"/>
      <c r="C1124" s="983"/>
      <c r="D1124" s="864"/>
      <c r="E1124" s="735"/>
      <c r="F1124" s="737"/>
      <c r="G1124" s="736"/>
      <c r="H1124" s="736"/>
      <c r="I1124" s="986"/>
      <c r="J1124" s="736"/>
      <c r="K1124" s="734"/>
      <c r="L1124" s="986"/>
      <c r="M1124" s="736"/>
      <c r="N1124" s="987"/>
      <c r="O1124" s="771"/>
      <c r="P1124" s="984"/>
      <c r="Q1124" s="989"/>
      <c r="R1124" s="990"/>
      <c r="S1124" s="991"/>
      <c r="T1124" s="772"/>
      <c r="U1124" s="735"/>
      <c r="V1124" s="736"/>
      <c r="W1124" s="735"/>
      <c r="X1124" s="735"/>
      <c r="Y1124" s="735"/>
      <c r="Z1124" s="735"/>
      <c r="AA1124" s="735"/>
      <c r="AB1124" s="736"/>
      <c r="AC1124" s="735"/>
      <c r="AD1124" s="735"/>
      <c r="AE1124" s="735"/>
      <c r="AF1124" s="735"/>
      <c r="AG1124" s="735"/>
      <c r="AH1124" s="992"/>
      <c r="AI1124" s="993" t="b">
        <f t="shared" si="81"/>
        <v>0</v>
      </c>
      <c r="AJ1124" s="735"/>
      <c r="AK1124" s="992"/>
      <c r="AL1124" s="993" t="b">
        <f t="shared" si="82"/>
        <v>0</v>
      </c>
      <c r="AM1124" s="989"/>
      <c r="AN1124" s="989"/>
      <c r="AO1124" s="989"/>
      <c r="AP1124" s="994"/>
      <c r="AQ1124" s="993" t="b">
        <f t="shared" si="83"/>
        <v>0</v>
      </c>
      <c r="AR1124" s="989"/>
      <c r="AS1124" s="989"/>
      <c r="AT1124" s="735"/>
      <c r="AU1124" s="992"/>
      <c r="AV1124" s="993" t="b">
        <f t="shared" si="84"/>
        <v>0</v>
      </c>
      <c r="AW1124" s="989"/>
      <c r="AX1124" s="989"/>
      <c r="AY1124" s="989"/>
      <c r="AZ1124" s="735"/>
      <c r="BA1124" s="735"/>
      <c r="BB1124" s="735"/>
      <c r="BC1124" s="735"/>
      <c r="BD1124" s="735"/>
      <c r="BE1124" s="735"/>
      <c r="BF1124" s="995"/>
      <c r="BG1124" s="996">
        <f ca="1" t="shared" si="85"/>
        <v>31550</v>
      </c>
      <c r="BH1124" s="735"/>
      <c r="BI1124" s="735"/>
      <c r="BJ1124" s="735"/>
      <c r="BK1124" s="864"/>
      <c r="BL1124" s="1"/>
      <c r="BM1124" s="1"/>
      <c r="BN1124" s="1"/>
      <c r="BO1124" s="1"/>
    </row>
    <row r="1125" ht="11.25" customHeight="1" spans="1:67">
      <c r="A1125" s="985"/>
      <c r="B1125" s="735"/>
      <c r="C1125" s="983"/>
      <c r="D1125" s="864"/>
      <c r="E1125" s="735"/>
      <c r="F1125" s="737"/>
      <c r="G1125" s="736"/>
      <c r="H1125" s="736"/>
      <c r="I1125" s="986"/>
      <c r="J1125" s="736"/>
      <c r="K1125" s="734"/>
      <c r="L1125" s="986"/>
      <c r="M1125" s="736"/>
      <c r="N1125" s="987"/>
      <c r="O1125" s="771"/>
      <c r="P1125" s="984"/>
      <c r="Q1125" s="989"/>
      <c r="R1125" s="990"/>
      <c r="S1125" s="991"/>
      <c r="T1125" s="772"/>
      <c r="U1125" s="735"/>
      <c r="V1125" s="736"/>
      <c r="W1125" s="735"/>
      <c r="X1125" s="735"/>
      <c r="Y1125" s="735"/>
      <c r="Z1125" s="735"/>
      <c r="AA1125" s="735"/>
      <c r="AB1125" s="736"/>
      <c r="AC1125" s="735"/>
      <c r="AD1125" s="735"/>
      <c r="AE1125" s="735"/>
      <c r="AF1125" s="735"/>
      <c r="AG1125" s="735"/>
      <c r="AH1125" s="992"/>
      <c r="AI1125" s="993" t="b">
        <f t="shared" si="81"/>
        <v>0</v>
      </c>
      <c r="AJ1125" s="735"/>
      <c r="AK1125" s="992"/>
      <c r="AL1125" s="993" t="b">
        <f t="shared" si="82"/>
        <v>0</v>
      </c>
      <c r="AM1125" s="989"/>
      <c r="AN1125" s="989"/>
      <c r="AO1125" s="989"/>
      <c r="AP1125" s="994"/>
      <c r="AQ1125" s="993" t="b">
        <f t="shared" si="83"/>
        <v>0</v>
      </c>
      <c r="AR1125" s="989"/>
      <c r="AS1125" s="989"/>
      <c r="AT1125" s="735"/>
      <c r="AU1125" s="992"/>
      <c r="AV1125" s="993" t="b">
        <f t="shared" si="84"/>
        <v>0</v>
      </c>
      <c r="AW1125" s="989"/>
      <c r="AX1125" s="989"/>
      <c r="AY1125" s="989"/>
      <c r="AZ1125" s="735"/>
      <c r="BA1125" s="735"/>
      <c r="BB1125" s="735"/>
      <c r="BC1125" s="735"/>
      <c r="BD1125" s="735"/>
      <c r="BE1125" s="735"/>
      <c r="BF1125" s="995"/>
      <c r="BG1125" s="996">
        <f ca="1" t="shared" si="85"/>
        <v>31550</v>
      </c>
      <c r="BH1125" s="735"/>
      <c r="BI1125" s="735"/>
      <c r="BJ1125" s="735"/>
      <c r="BK1125" s="864"/>
      <c r="BL1125" s="1"/>
      <c r="BM1125" s="1"/>
      <c r="BN1125" s="1"/>
      <c r="BO1125" s="1"/>
    </row>
    <row r="1126" ht="11.25" customHeight="1" spans="1:67">
      <c r="A1126" s="734"/>
      <c r="B1126" s="735"/>
      <c r="C1126" s="983"/>
      <c r="D1126" s="864"/>
      <c r="E1126" s="735"/>
      <c r="F1126" s="737"/>
      <c r="G1126" s="736"/>
      <c r="H1126" s="736"/>
      <c r="I1126" s="986"/>
      <c r="J1126" s="736"/>
      <c r="K1126" s="734"/>
      <c r="L1126" s="986"/>
      <c r="M1126" s="736"/>
      <c r="N1126" s="987"/>
      <c r="O1126" s="771"/>
      <c r="P1126" s="984"/>
      <c r="Q1126" s="989"/>
      <c r="R1126" s="990"/>
      <c r="S1126" s="991"/>
      <c r="T1126" s="772"/>
      <c r="U1126" s="735"/>
      <c r="V1126" s="736"/>
      <c r="W1126" s="735"/>
      <c r="X1126" s="735"/>
      <c r="Y1126" s="735"/>
      <c r="Z1126" s="735"/>
      <c r="AA1126" s="735"/>
      <c r="AB1126" s="736"/>
      <c r="AC1126" s="735"/>
      <c r="AD1126" s="735"/>
      <c r="AE1126" s="735"/>
      <c r="AF1126" s="735"/>
      <c r="AG1126" s="735"/>
      <c r="AH1126" s="992"/>
      <c r="AI1126" s="993" t="b">
        <f t="shared" si="81"/>
        <v>0</v>
      </c>
      <c r="AJ1126" s="735"/>
      <c r="AK1126" s="992"/>
      <c r="AL1126" s="993" t="b">
        <f t="shared" si="82"/>
        <v>0</v>
      </c>
      <c r="AM1126" s="989"/>
      <c r="AN1126" s="989"/>
      <c r="AO1126" s="989"/>
      <c r="AP1126" s="994"/>
      <c r="AQ1126" s="993" t="b">
        <f t="shared" si="83"/>
        <v>0</v>
      </c>
      <c r="AR1126" s="989"/>
      <c r="AS1126" s="989"/>
      <c r="AT1126" s="735"/>
      <c r="AU1126" s="992"/>
      <c r="AV1126" s="993" t="b">
        <f t="shared" si="84"/>
        <v>0</v>
      </c>
      <c r="AW1126" s="989"/>
      <c r="AX1126" s="989"/>
      <c r="AY1126" s="989"/>
      <c r="AZ1126" s="735"/>
      <c r="BA1126" s="735"/>
      <c r="BB1126" s="735"/>
      <c r="BC1126" s="735"/>
      <c r="BD1126" s="735"/>
      <c r="BE1126" s="735"/>
      <c r="BF1126" s="995"/>
      <c r="BG1126" s="996">
        <f ca="1" t="shared" si="85"/>
        <v>31550</v>
      </c>
      <c r="BH1126" s="735"/>
      <c r="BI1126" s="735"/>
      <c r="BJ1126" s="735"/>
      <c r="BK1126" s="864"/>
      <c r="BL1126" s="1"/>
      <c r="BM1126" s="1"/>
      <c r="BN1126" s="1"/>
      <c r="BO1126" s="1"/>
    </row>
    <row r="1127" ht="11.25" customHeight="1" spans="1:67">
      <c r="A1127" s="985"/>
      <c r="B1127" s="735"/>
      <c r="C1127" s="983"/>
      <c r="D1127" s="864"/>
      <c r="E1127" s="735"/>
      <c r="F1127" s="737"/>
      <c r="G1127" s="736"/>
      <c r="H1127" s="736"/>
      <c r="I1127" s="986"/>
      <c r="J1127" s="736"/>
      <c r="K1127" s="734"/>
      <c r="L1127" s="986"/>
      <c r="M1127" s="736"/>
      <c r="N1127" s="987"/>
      <c r="O1127" s="771"/>
      <c r="P1127" s="984"/>
      <c r="Q1127" s="989"/>
      <c r="R1127" s="990"/>
      <c r="S1127" s="991"/>
      <c r="T1127" s="772"/>
      <c r="U1127" s="735"/>
      <c r="V1127" s="736"/>
      <c r="W1127" s="735"/>
      <c r="X1127" s="735"/>
      <c r="Y1127" s="735"/>
      <c r="Z1127" s="735"/>
      <c r="AA1127" s="735"/>
      <c r="AB1127" s="736"/>
      <c r="AC1127" s="735"/>
      <c r="AD1127" s="735"/>
      <c r="AE1127" s="735"/>
      <c r="AF1127" s="735"/>
      <c r="AG1127" s="735"/>
      <c r="AH1127" s="992"/>
      <c r="AI1127" s="993" t="b">
        <f t="shared" si="81"/>
        <v>0</v>
      </c>
      <c r="AJ1127" s="735"/>
      <c r="AK1127" s="992"/>
      <c r="AL1127" s="993" t="b">
        <f t="shared" si="82"/>
        <v>0</v>
      </c>
      <c r="AM1127" s="989"/>
      <c r="AN1127" s="989"/>
      <c r="AO1127" s="989"/>
      <c r="AP1127" s="994"/>
      <c r="AQ1127" s="993" t="b">
        <f t="shared" si="83"/>
        <v>0</v>
      </c>
      <c r="AR1127" s="989"/>
      <c r="AS1127" s="989"/>
      <c r="AT1127" s="735"/>
      <c r="AU1127" s="992"/>
      <c r="AV1127" s="993" t="b">
        <f t="shared" si="84"/>
        <v>0</v>
      </c>
      <c r="AW1127" s="989"/>
      <c r="AX1127" s="989"/>
      <c r="AY1127" s="989"/>
      <c r="AZ1127" s="735"/>
      <c r="BA1127" s="735"/>
      <c r="BB1127" s="735"/>
      <c r="BC1127" s="735"/>
      <c r="BD1127" s="735"/>
      <c r="BE1127" s="735"/>
      <c r="BF1127" s="995"/>
      <c r="BG1127" s="996">
        <f ca="1" t="shared" si="85"/>
        <v>31550</v>
      </c>
      <c r="BH1127" s="735"/>
      <c r="BI1127" s="735"/>
      <c r="BJ1127" s="735"/>
      <c r="BK1127" s="864"/>
      <c r="BL1127" s="1"/>
      <c r="BM1127" s="1"/>
      <c r="BN1127" s="1"/>
      <c r="BO1127" s="1"/>
    </row>
    <row r="1128" ht="11.25" customHeight="1" spans="1:67">
      <c r="A1128" s="985"/>
      <c r="B1128" s="735"/>
      <c r="C1128" s="983"/>
      <c r="D1128" s="864"/>
      <c r="E1128" s="735"/>
      <c r="F1128" s="737"/>
      <c r="G1128" s="736"/>
      <c r="H1128" s="736"/>
      <c r="I1128" s="986"/>
      <c r="J1128" s="736"/>
      <c r="K1128" s="734"/>
      <c r="L1128" s="986"/>
      <c r="M1128" s="736"/>
      <c r="N1128" s="987"/>
      <c r="O1128" s="771"/>
      <c r="P1128" s="984"/>
      <c r="Q1128" s="989"/>
      <c r="R1128" s="990"/>
      <c r="S1128" s="991"/>
      <c r="T1128" s="772"/>
      <c r="U1128" s="735"/>
      <c r="V1128" s="736"/>
      <c r="W1128" s="735"/>
      <c r="X1128" s="735"/>
      <c r="Y1128" s="735"/>
      <c r="Z1128" s="735"/>
      <c r="AA1128" s="735"/>
      <c r="AB1128" s="736"/>
      <c r="AC1128" s="735"/>
      <c r="AD1128" s="735"/>
      <c r="AE1128" s="735"/>
      <c r="AF1128" s="735"/>
      <c r="AG1128" s="735"/>
      <c r="AH1128" s="992"/>
      <c r="AI1128" s="993" t="b">
        <f t="shared" si="81"/>
        <v>0</v>
      </c>
      <c r="AJ1128" s="735"/>
      <c r="AK1128" s="992"/>
      <c r="AL1128" s="993" t="b">
        <f t="shared" si="82"/>
        <v>0</v>
      </c>
      <c r="AM1128" s="989"/>
      <c r="AN1128" s="989"/>
      <c r="AO1128" s="989"/>
      <c r="AP1128" s="994"/>
      <c r="AQ1128" s="993" t="b">
        <f t="shared" si="83"/>
        <v>0</v>
      </c>
      <c r="AR1128" s="989"/>
      <c r="AS1128" s="989"/>
      <c r="AT1128" s="735"/>
      <c r="AU1128" s="992"/>
      <c r="AV1128" s="993" t="b">
        <f t="shared" si="84"/>
        <v>0</v>
      </c>
      <c r="AW1128" s="989"/>
      <c r="AX1128" s="989"/>
      <c r="AY1128" s="989"/>
      <c r="AZ1128" s="735"/>
      <c r="BA1128" s="735"/>
      <c r="BB1128" s="735"/>
      <c r="BC1128" s="735"/>
      <c r="BD1128" s="735"/>
      <c r="BE1128" s="735"/>
      <c r="BF1128" s="995"/>
      <c r="BG1128" s="996">
        <f ca="1" t="shared" si="85"/>
        <v>31550</v>
      </c>
      <c r="BH1128" s="735"/>
      <c r="BI1128" s="735"/>
      <c r="BJ1128" s="735"/>
      <c r="BK1128" s="864"/>
      <c r="BL1128" s="1"/>
      <c r="BM1128" s="1"/>
      <c r="BN1128" s="1"/>
      <c r="BO1128" s="1"/>
    </row>
    <row r="1129" ht="11.25" customHeight="1" spans="1:67">
      <c r="A1129" s="734"/>
      <c r="B1129" s="735"/>
      <c r="C1129" s="983"/>
      <c r="D1129" s="864"/>
      <c r="E1129" s="735"/>
      <c r="F1129" s="737"/>
      <c r="G1129" s="736"/>
      <c r="H1129" s="736"/>
      <c r="I1129" s="986"/>
      <c r="J1129" s="736"/>
      <c r="K1129" s="734"/>
      <c r="L1129" s="986"/>
      <c r="M1129" s="736"/>
      <c r="N1129" s="987"/>
      <c r="O1129" s="771"/>
      <c r="P1129" s="984"/>
      <c r="Q1129" s="989"/>
      <c r="R1129" s="990"/>
      <c r="S1129" s="991"/>
      <c r="T1129" s="772"/>
      <c r="U1129" s="735"/>
      <c r="V1129" s="736"/>
      <c r="W1129" s="735"/>
      <c r="X1129" s="735"/>
      <c r="Y1129" s="735"/>
      <c r="Z1129" s="735"/>
      <c r="AA1129" s="735"/>
      <c r="AB1129" s="736"/>
      <c r="AC1129" s="735"/>
      <c r="AD1129" s="735"/>
      <c r="AE1129" s="735"/>
      <c r="AF1129" s="735"/>
      <c r="AG1129" s="735"/>
      <c r="AH1129" s="992"/>
      <c r="AI1129" s="993" t="b">
        <f t="shared" si="81"/>
        <v>0</v>
      </c>
      <c r="AJ1129" s="735"/>
      <c r="AK1129" s="992"/>
      <c r="AL1129" s="993" t="b">
        <f t="shared" si="82"/>
        <v>0</v>
      </c>
      <c r="AM1129" s="989"/>
      <c r="AN1129" s="989"/>
      <c r="AO1129" s="989"/>
      <c r="AP1129" s="994"/>
      <c r="AQ1129" s="993" t="b">
        <f t="shared" si="83"/>
        <v>0</v>
      </c>
      <c r="AR1129" s="989"/>
      <c r="AS1129" s="989"/>
      <c r="AT1129" s="735"/>
      <c r="AU1129" s="992"/>
      <c r="AV1129" s="993" t="b">
        <f t="shared" si="84"/>
        <v>0</v>
      </c>
      <c r="AW1129" s="989"/>
      <c r="AX1129" s="989"/>
      <c r="AY1129" s="989"/>
      <c r="AZ1129" s="735"/>
      <c r="BA1129" s="735"/>
      <c r="BB1129" s="735"/>
      <c r="BC1129" s="735"/>
      <c r="BD1129" s="735"/>
      <c r="BE1129" s="735"/>
      <c r="BF1129" s="995"/>
      <c r="BG1129" s="996">
        <f ca="1" t="shared" si="85"/>
        <v>31550</v>
      </c>
      <c r="BH1129" s="735"/>
      <c r="BI1129" s="735"/>
      <c r="BJ1129" s="735"/>
      <c r="BK1129" s="864"/>
      <c r="BL1129" s="1"/>
      <c r="BM1129" s="1"/>
      <c r="BN1129" s="1"/>
      <c r="BO1129" s="1"/>
    </row>
    <row r="1130" ht="11.25" customHeight="1" spans="1:67">
      <c r="A1130" s="985"/>
      <c r="B1130" s="735"/>
      <c r="C1130" s="983"/>
      <c r="D1130" s="864"/>
      <c r="E1130" s="735"/>
      <c r="F1130" s="737"/>
      <c r="G1130" s="736"/>
      <c r="H1130" s="736"/>
      <c r="I1130" s="986"/>
      <c r="J1130" s="736"/>
      <c r="K1130" s="734"/>
      <c r="L1130" s="986"/>
      <c r="M1130" s="736"/>
      <c r="N1130" s="987"/>
      <c r="O1130" s="771"/>
      <c r="P1130" s="984"/>
      <c r="Q1130" s="989"/>
      <c r="R1130" s="990"/>
      <c r="S1130" s="991"/>
      <c r="T1130" s="772"/>
      <c r="U1130" s="735"/>
      <c r="V1130" s="736"/>
      <c r="W1130" s="735"/>
      <c r="X1130" s="735"/>
      <c r="Y1130" s="735"/>
      <c r="Z1130" s="735"/>
      <c r="AA1130" s="735"/>
      <c r="AB1130" s="736"/>
      <c r="AC1130" s="735"/>
      <c r="AD1130" s="735"/>
      <c r="AE1130" s="735"/>
      <c r="AF1130" s="735"/>
      <c r="AG1130" s="735"/>
      <c r="AH1130" s="992"/>
      <c r="AI1130" s="993" t="b">
        <f t="shared" si="81"/>
        <v>0</v>
      </c>
      <c r="AJ1130" s="735"/>
      <c r="AK1130" s="992"/>
      <c r="AL1130" s="993" t="b">
        <f t="shared" si="82"/>
        <v>0</v>
      </c>
      <c r="AM1130" s="989"/>
      <c r="AN1130" s="989"/>
      <c r="AO1130" s="989"/>
      <c r="AP1130" s="994"/>
      <c r="AQ1130" s="993" t="b">
        <f t="shared" si="83"/>
        <v>0</v>
      </c>
      <c r="AR1130" s="989"/>
      <c r="AS1130" s="989"/>
      <c r="AT1130" s="735"/>
      <c r="AU1130" s="992"/>
      <c r="AV1130" s="993" t="b">
        <f t="shared" si="84"/>
        <v>0</v>
      </c>
      <c r="AW1130" s="989"/>
      <c r="AX1130" s="989"/>
      <c r="AY1130" s="989"/>
      <c r="AZ1130" s="735"/>
      <c r="BA1130" s="735"/>
      <c r="BB1130" s="735"/>
      <c r="BC1130" s="735"/>
      <c r="BD1130" s="735"/>
      <c r="BE1130" s="735"/>
      <c r="BF1130" s="995"/>
      <c r="BG1130" s="996">
        <f ca="1" t="shared" si="85"/>
        <v>31550</v>
      </c>
      <c r="BH1130" s="735"/>
      <c r="BI1130" s="735"/>
      <c r="BJ1130" s="735"/>
      <c r="BK1130" s="864"/>
      <c r="BL1130" s="1"/>
      <c r="BM1130" s="1"/>
      <c r="BN1130" s="1"/>
      <c r="BO1130" s="1"/>
    </row>
    <row r="1131" ht="11.25" customHeight="1" spans="1:67">
      <c r="A1131" s="985"/>
      <c r="B1131" s="735"/>
      <c r="C1131" s="983"/>
      <c r="D1131" s="864"/>
      <c r="E1131" s="735"/>
      <c r="F1131" s="737"/>
      <c r="G1131" s="736"/>
      <c r="H1131" s="736"/>
      <c r="I1131" s="986"/>
      <c r="J1131" s="736"/>
      <c r="K1131" s="734"/>
      <c r="L1131" s="986"/>
      <c r="M1131" s="736"/>
      <c r="N1131" s="987"/>
      <c r="O1131" s="771"/>
      <c r="P1131" s="984"/>
      <c r="Q1131" s="989"/>
      <c r="R1131" s="990"/>
      <c r="S1131" s="991"/>
      <c r="T1131" s="772"/>
      <c r="U1131" s="735"/>
      <c r="V1131" s="736"/>
      <c r="W1131" s="735"/>
      <c r="X1131" s="735"/>
      <c r="Y1131" s="735"/>
      <c r="Z1131" s="735"/>
      <c r="AA1131" s="735"/>
      <c r="AB1131" s="736"/>
      <c r="AC1131" s="735"/>
      <c r="AD1131" s="735"/>
      <c r="AE1131" s="735"/>
      <c r="AF1131" s="735"/>
      <c r="AG1131" s="735"/>
      <c r="AH1131" s="992"/>
      <c r="AI1131" s="993" t="b">
        <f t="shared" si="81"/>
        <v>0</v>
      </c>
      <c r="AJ1131" s="735"/>
      <c r="AK1131" s="992"/>
      <c r="AL1131" s="993" t="b">
        <f t="shared" si="82"/>
        <v>0</v>
      </c>
      <c r="AM1131" s="989"/>
      <c r="AN1131" s="989"/>
      <c r="AO1131" s="989"/>
      <c r="AP1131" s="994"/>
      <c r="AQ1131" s="993" t="b">
        <f t="shared" si="83"/>
        <v>0</v>
      </c>
      <c r="AR1131" s="989"/>
      <c r="AS1131" s="989"/>
      <c r="AT1131" s="735"/>
      <c r="AU1131" s="992"/>
      <c r="AV1131" s="993" t="b">
        <f t="shared" si="84"/>
        <v>0</v>
      </c>
      <c r="AW1131" s="989"/>
      <c r="AX1131" s="989"/>
      <c r="AY1131" s="989"/>
      <c r="AZ1131" s="735"/>
      <c r="BA1131" s="735"/>
      <c r="BB1131" s="735"/>
      <c r="BC1131" s="735"/>
      <c r="BD1131" s="735"/>
      <c r="BE1131" s="735"/>
      <c r="BF1131" s="995"/>
      <c r="BG1131" s="996">
        <f ca="1" t="shared" si="85"/>
        <v>31550</v>
      </c>
      <c r="BH1131" s="735"/>
      <c r="BI1131" s="735"/>
      <c r="BJ1131" s="735"/>
      <c r="BK1131" s="864"/>
      <c r="BL1131" s="1"/>
      <c r="BM1131" s="1"/>
      <c r="BN1131" s="1"/>
      <c r="BO1131" s="1"/>
    </row>
    <row r="1132" ht="11.25" customHeight="1" spans="1:67">
      <c r="A1132" s="734"/>
      <c r="B1132" s="735"/>
      <c r="C1132" s="983"/>
      <c r="D1132" s="864"/>
      <c r="E1132" s="735"/>
      <c r="F1132" s="737"/>
      <c r="G1132" s="736"/>
      <c r="H1132" s="736"/>
      <c r="I1132" s="986"/>
      <c r="J1132" s="736"/>
      <c r="K1132" s="734"/>
      <c r="L1132" s="986"/>
      <c r="M1132" s="736"/>
      <c r="N1132" s="987"/>
      <c r="O1132" s="771"/>
      <c r="P1132" s="984"/>
      <c r="Q1132" s="989"/>
      <c r="R1132" s="990"/>
      <c r="S1132" s="991"/>
      <c r="T1132" s="772"/>
      <c r="U1132" s="735"/>
      <c r="V1132" s="736"/>
      <c r="W1132" s="735"/>
      <c r="X1132" s="735"/>
      <c r="Y1132" s="735"/>
      <c r="Z1132" s="735"/>
      <c r="AA1132" s="735"/>
      <c r="AB1132" s="736"/>
      <c r="AC1132" s="735"/>
      <c r="AD1132" s="735"/>
      <c r="AE1132" s="735"/>
      <c r="AF1132" s="735"/>
      <c r="AG1132" s="735"/>
      <c r="AH1132" s="992"/>
      <c r="AI1132" s="993" t="b">
        <f t="shared" si="81"/>
        <v>0</v>
      </c>
      <c r="AJ1132" s="735"/>
      <c r="AK1132" s="992"/>
      <c r="AL1132" s="993" t="b">
        <f t="shared" si="82"/>
        <v>0</v>
      </c>
      <c r="AM1132" s="989"/>
      <c r="AN1132" s="989"/>
      <c r="AO1132" s="989"/>
      <c r="AP1132" s="994"/>
      <c r="AQ1132" s="993" t="b">
        <f t="shared" si="83"/>
        <v>0</v>
      </c>
      <c r="AR1132" s="989"/>
      <c r="AS1132" s="989"/>
      <c r="AT1132" s="735"/>
      <c r="AU1132" s="992"/>
      <c r="AV1132" s="993" t="b">
        <f t="shared" si="84"/>
        <v>0</v>
      </c>
      <c r="AW1132" s="989"/>
      <c r="AX1132" s="989"/>
      <c r="AY1132" s="989"/>
      <c r="AZ1132" s="735"/>
      <c r="BA1132" s="735"/>
      <c r="BB1132" s="735"/>
      <c r="BC1132" s="735"/>
      <c r="BD1132" s="735"/>
      <c r="BE1132" s="735"/>
      <c r="BF1132" s="995"/>
      <c r="BG1132" s="996">
        <f ca="1" t="shared" si="85"/>
        <v>31550</v>
      </c>
      <c r="BH1132" s="735"/>
      <c r="BI1132" s="735"/>
      <c r="BJ1132" s="735"/>
      <c r="BK1132" s="864"/>
      <c r="BL1132" s="1"/>
      <c r="BM1132" s="1"/>
      <c r="BN1132" s="1"/>
      <c r="BO1132" s="1"/>
    </row>
    <row r="1133" ht="11.25" customHeight="1" spans="1:67">
      <c r="A1133" s="985"/>
      <c r="B1133" s="735"/>
      <c r="C1133" s="983"/>
      <c r="D1133" s="864"/>
      <c r="E1133" s="735"/>
      <c r="F1133" s="737"/>
      <c r="G1133" s="736"/>
      <c r="H1133" s="736"/>
      <c r="I1133" s="986"/>
      <c r="J1133" s="736"/>
      <c r="K1133" s="734"/>
      <c r="L1133" s="986"/>
      <c r="M1133" s="736"/>
      <c r="N1133" s="987"/>
      <c r="O1133" s="771"/>
      <c r="P1133" s="984"/>
      <c r="Q1133" s="989"/>
      <c r="R1133" s="990"/>
      <c r="S1133" s="991"/>
      <c r="T1133" s="772"/>
      <c r="U1133" s="735"/>
      <c r="V1133" s="736"/>
      <c r="W1133" s="735"/>
      <c r="X1133" s="735"/>
      <c r="Y1133" s="735"/>
      <c r="Z1133" s="735"/>
      <c r="AA1133" s="735"/>
      <c r="AB1133" s="736"/>
      <c r="AC1133" s="735"/>
      <c r="AD1133" s="735"/>
      <c r="AE1133" s="735"/>
      <c r="AF1133" s="735"/>
      <c r="AG1133" s="735"/>
      <c r="AH1133" s="992"/>
      <c r="AI1133" s="993" t="b">
        <f t="shared" si="81"/>
        <v>0</v>
      </c>
      <c r="AJ1133" s="735"/>
      <c r="AK1133" s="992"/>
      <c r="AL1133" s="993" t="b">
        <f t="shared" si="82"/>
        <v>0</v>
      </c>
      <c r="AM1133" s="989"/>
      <c r="AN1133" s="989"/>
      <c r="AO1133" s="989"/>
      <c r="AP1133" s="994"/>
      <c r="AQ1133" s="993" t="b">
        <f t="shared" si="83"/>
        <v>0</v>
      </c>
      <c r="AR1133" s="989"/>
      <c r="AS1133" s="989"/>
      <c r="AT1133" s="735"/>
      <c r="AU1133" s="992"/>
      <c r="AV1133" s="993" t="b">
        <f t="shared" si="84"/>
        <v>0</v>
      </c>
      <c r="AW1133" s="989"/>
      <c r="AX1133" s="989"/>
      <c r="AY1133" s="989"/>
      <c r="AZ1133" s="735"/>
      <c r="BA1133" s="735"/>
      <c r="BB1133" s="735"/>
      <c r="BC1133" s="735"/>
      <c r="BD1133" s="735"/>
      <c r="BE1133" s="735"/>
      <c r="BF1133" s="995"/>
      <c r="BG1133" s="996">
        <f ca="1" t="shared" si="85"/>
        <v>31550</v>
      </c>
      <c r="BH1133" s="735"/>
      <c r="BI1133" s="735"/>
      <c r="BJ1133" s="735"/>
      <c r="BK1133" s="864"/>
      <c r="BL1133" s="1"/>
      <c r="BM1133" s="1"/>
      <c r="BN1133" s="1"/>
      <c r="BO1133" s="1"/>
    </row>
    <row r="1134" ht="11.25" customHeight="1" spans="1:67">
      <c r="A1134" s="985"/>
      <c r="B1134" s="735"/>
      <c r="C1134" s="983"/>
      <c r="D1134" s="864"/>
      <c r="E1134" s="735"/>
      <c r="F1134" s="737"/>
      <c r="G1134" s="736"/>
      <c r="H1134" s="736"/>
      <c r="I1134" s="986"/>
      <c r="J1134" s="736"/>
      <c r="K1134" s="734"/>
      <c r="L1134" s="986"/>
      <c r="M1134" s="736"/>
      <c r="N1134" s="987"/>
      <c r="O1134" s="771"/>
      <c r="P1134" s="984"/>
      <c r="Q1134" s="989"/>
      <c r="R1134" s="990"/>
      <c r="S1134" s="991"/>
      <c r="T1134" s="772"/>
      <c r="U1134" s="735"/>
      <c r="V1134" s="736"/>
      <c r="W1134" s="735"/>
      <c r="X1134" s="735"/>
      <c r="Y1134" s="735"/>
      <c r="Z1134" s="735"/>
      <c r="AA1134" s="735"/>
      <c r="AB1134" s="736"/>
      <c r="AC1134" s="735"/>
      <c r="AD1134" s="735"/>
      <c r="AE1134" s="735"/>
      <c r="AF1134" s="735"/>
      <c r="AG1134" s="735"/>
      <c r="AH1134" s="992"/>
      <c r="AI1134" s="993" t="b">
        <f t="shared" si="81"/>
        <v>0</v>
      </c>
      <c r="AJ1134" s="735"/>
      <c r="AK1134" s="992"/>
      <c r="AL1134" s="993" t="b">
        <f t="shared" si="82"/>
        <v>0</v>
      </c>
      <c r="AM1134" s="989"/>
      <c r="AN1134" s="989"/>
      <c r="AO1134" s="989"/>
      <c r="AP1134" s="994"/>
      <c r="AQ1134" s="993" t="b">
        <f t="shared" si="83"/>
        <v>0</v>
      </c>
      <c r="AR1134" s="989"/>
      <c r="AS1134" s="989"/>
      <c r="AT1134" s="735"/>
      <c r="AU1134" s="992"/>
      <c r="AV1134" s="993" t="b">
        <f t="shared" si="84"/>
        <v>0</v>
      </c>
      <c r="AW1134" s="989"/>
      <c r="AX1134" s="989"/>
      <c r="AY1134" s="989"/>
      <c r="AZ1134" s="735"/>
      <c r="BA1134" s="735"/>
      <c r="BB1134" s="735"/>
      <c r="BC1134" s="735"/>
      <c r="BD1134" s="735"/>
      <c r="BE1134" s="735"/>
      <c r="BF1134" s="995"/>
      <c r="BG1134" s="996">
        <f ca="1" t="shared" si="85"/>
        <v>31550</v>
      </c>
      <c r="BH1134" s="735"/>
      <c r="BI1134" s="735"/>
      <c r="BJ1134" s="735"/>
      <c r="BK1134" s="864"/>
      <c r="BL1134" s="1"/>
      <c r="BM1134" s="1"/>
      <c r="BN1134" s="1"/>
      <c r="BO1134" s="1"/>
    </row>
    <row r="1135" ht="11.25" customHeight="1" spans="1:67">
      <c r="A1135" s="734"/>
      <c r="B1135" s="735"/>
      <c r="C1135" s="983"/>
      <c r="D1135" s="864"/>
      <c r="E1135" s="735"/>
      <c r="F1135" s="737"/>
      <c r="G1135" s="736"/>
      <c r="H1135" s="736"/>
      <c r="I1135" s="986"/>
      <c r="J1135" s="736"/>
      <c r="K1135" s="734"/>
      <c r="L1135" s="986"/>
      <c r="M1135" s="736"/>
      <c r="N1135" s="987"/>
      <c r="O1135" s="771"/>
      <c r="P1135" s="984"/>
      <c r="Q1135" s="989"/>
      <c r="R1135" s="990"/>
      <c r="S1135" s="991"/>
      <c r="T1135" s="772"/>
      <c r="U1135" s="735"/>
      <c r="V1135" s="736"/>
      <c r="W1135" s="735"/>
      <c r="X1135" s="735"/>
      <c r="Y1135" s="735"/>
      <c r="Z1135" s="735"/>
      <c r="AA1135" s="735"/>
      <c r="AB1135" s="736"/>
      <c r="AC1135" s="735"/>
      <c r="AD1135" s="735"/>
      <c r="AE1135" s="735"/>
      <c r="AF1135" s="735"/>
      <c r="AG1135" s="735"/>
      <c r="AH1135" s="992"/>
      <c r="AI1135" s="993" t="b">
        <f t="shared" si="81"/>
        <v>0</v>
      </c>
      <c r="AJ1135" s="735"/>
      <c r="AK1135" s="992"/>
      <c r="AL1135" s="993" t="b">
        <f t="shared" si="82"/>
        <v>0</v>
      </c>
      <c r="AM1135" s="989"/>
      <c r="AN1135" s="989"/>
      <c r="AO1135" s="989"/>
      <c r="AP1135" s="994"/>
      <c r="AQ1135" s="993" t="b">
        <f t="shared" si="83"/>
        <v>0</v>
      </c>
      <c r="AR1135" s="989"/>
      <c r="AS1135" s="989"/>
      <c r="AT1135" s="735"/>
      <c r="AU1135" s="992"/>
      <c r="AV1135" s="993" t="b">
        <f t="shared" si="84"/>
        <v>0</v>
      </c>
      <c r="AW1135" s="989"/>
      <c r="AX1135" s="989"/>
      <c r="AY1135" s="989"/>
      <c r="AZ1135" s="735"/>
      <c r="BA1135" s="735"/>
      <c r="BB1135" s="735"/>
      <c r="BC1135" s="735"/>
      <c r="BD1135" s="735"/>
      <c r="BE1135" s="735"/>
      <c r="BF1135" s="995"/>
      <c r="BG1135" s="996">
        <f ca="1" t="shared" si="85"/>
        <v>31550</v>
      </c>
      <c r="BH1135" s="735"/>
      <c r="BI1135" s="735"/>
      <c r="BJ1135" s="735"/>
      <c r="BK1135" s="864"/>
      <c r="BL1135" s="1"/>
      <c r="BM1135" s="1"/>
      <c r="BN1135" s="1"/>
      <c r="BO1135" s="1"/>
    </row>
    <row r="1136" ht="11.25" customHeight="1" spans="1:67">
      <c r="A1136" s="985"/>
      <c r="B1136" s="735"/>
      <c r="C1136" s="983"/>
      <c r="D1136" s="864"/>
      <c r="E1136" s="735"/>
      <c r="F1136" s="737"/>
      <c r="G1136" s="736"/>
      <c r="H1136" s="736"/>
      <c r="I1136" s="986"/>
      <c r="J1136" s="736"/>
      <c r="K1136" s="734"/>
      <c r="L1136" s="986"/>
      <c r="M1136" s="736"/>
      <c r="N1136" s="987"/>
      <c r="O1136" s="771"/>
      <c r="P1136" s="984"/>
      <c r="Q1136" s="989"/>
      <c r="R1136" s="990"/>
      <c r="S1136" s="991"/>
      <c r="T1136" s="772"/>
      <c r="U1136" s="735"/>
      <c r="V1136" s="736"/>
      <c r="W1136" s="735"/>
      <c r="X1136" s="735"/>
      <c r="Y1136" s="735"/>
      <c r="Z1136" s="735"/>
      <c r="AA1136" s="735"/>
      <c r="AB1136" s="736"/>
      <c r="AC1136" s="735"/>
      <c r="AD1136" s="735"/>
      <c r="AE1136" s="735"/>
      <c r="AF1136" s="735"/>
      <c r="AG1136" s="735"/>
      <c r="AH1136" s="992"/>
      <c r="AI1136" s="993" t="b">
        <f t="shared" si="81"/>
        <v>0</v>
      </c>
      <c r="AJ1136" s="735"/>
      <c r="AK1136" s="992"/>
      <c r="AL1136" s="993" t="b">
        <f t="shared" si="82"/>
        <v>0</v>
      </c>
      <c r="AM1136" s="989"/>
      <c r="AN1136" s="989"/>
      <c r="AO1136" s="989"/>
      <c r="AP1136" s="994"/>
      <c r="AQ1136" s="993" t="b">
        <f t="shared" si="83"/>
        <v>0</v>
      </c>
      <c r="AR1136" s="989"/>
      <c r="AS1136" s="989"/>
      <c r="AT1136" s="735"/>
      <c r="AU1136" s="992"/>
      <c r="AV1136" s="993" t="b">
        <f t="shared" si="84"/>
        <v>0</v>
      </c>
      <c r="AW1136" s="989"/>
      <c r="AX1136" s="989"/>
      <c r="AY1136" s="989"/>
      <c r="AZ1136" s="735"/>
      <c r="BA1136" s="735"/>
      <c r="BB1136" s="735"/>
      <c r="BC1136" s="735"/>
      <c r="BD1136" s="735"/>
      <c r="BE1136" s="735"/>
      <c r="BF1136" s="995"/>
      <c r="BG1136" s="996">
        <f ca="1" t="shared" si="85"/>
        <v>31550</v>
      </c>
      <c r="BH1136" s="735"/>
      <c r="BI1136" s="735"/>
      <c r="BJ1136" s="735"/>
      <c r="BK1136" s="864"/>
      <c r="BL1136" s="1"/>
      <c r="BM1136" s="1"/>
      <c r="BN1136" s="1"/>
      <c r="BO1136" s="1"/>
    </row>
    <row r="1137" ht="11.25" customHeight="1" spans="1:67">
      <c r="A1137" s="985"/>
      <c r="B1137" s="735"/>
      <c r="C1137" s="983"/>
      <c r="D1137" s="864"/>
      <c r="E1137" s="735"/>
      <c r="F1137" s="737"/>
      <c r="G1137" s="736"/>
      <c r="H1137" s="736"/>
      <c r="I1137" s="986"/>
      <c r="J1137" s="736"/>
      <c r="K1137" s="734"/>
      <c r="L1137" s="986"/>
      <c r="M1137" s="736"/>
      <c r="N1137" s="987"/>
      <c r="O1137" s="771"/>
      <c r="P1137" s="984"/>
      <c r="Q1137" s="989"/>
      <c r="R1137" s="990"/>
      <c r="S1137" s="991"/>
      <c r="T1137" s="772"/>
      <c r="U1137" s="735"/>
      <c r="V1137" s="736"/>
      <c r="W1137" s="735"/>
      <c r="X1137" s="735"/>
      <c r="Y1137" s="735"/>
      <c r="Z1137" s="735"/>
      <c r="AA1137" s="735"/>
      <c r="AB1137" s="736"/>
      <c r="AC1137" s="735"/>
      <c r="AD1137" s="735"/>
      <c r="AE1137" s="735"/>
      <c r="AF1137" s="735"/>
      <c r="AG1137" s="735"/>
      <c r="AH1137" s="992"/>
      <c r="AI1137" s="993" t="b">
        <f t="shared" si="81"/>
        <v>0</v>
      </c>
      <c r="AJ1137" s="735"/>
      <c r="AK1137" s="992"/>
      <c r="AL1137" s="993" t="b">
        <f t="shared" si="82"/>
        <v>0</v>
      </c>
      <c r="AM1137" s="989"/>
      <c r="AN1137" s="989"/>
      <c r="AO1137" s="989"/>
      <c r="AP1137" s="994"/>
      <c r="AQ1137" s="993" t="b">
        <f t="shared" si="83"/>
        <v>0</v>
      </c>
      <c r="AR1137" s="989"/>
      <c r="AS1137" s="989"/>
      <c r="AT1137" s="735"/>
      <c r="AU1137" s="992"/>
      <c r="AV1137" s="993" t="b">
        <f t="shared" si="84"/>
        <v>0</v>
      </c>
      <c r="AW1137" s="989"/>
      <c r="AX1137" s="989"/>
      <c r="AY1137" s="989"/>
      <c r="AZ1137" s="735"/>
      <c r="BA1137" s="735"/>
      <c r="BB1137" s="735"/>
      <c r="BC1137" s="735"/>
      <c r="BD1137" s="735"/>
      <c r="BE1137" s="735"/>
      <c r="BF1137" s="995"/>
      <c r="BG1137" s="996">
        <f ca="1" t="shared" si="85"/>
        <v>31550</v>
      </c>
      <c r="BH1137" s="735"/>
      <c r="BI1137" s="735"/>
      <c r="BJ1137" s="735"/>
      <c r="BK1137" s="864"/>
      <c r="BL1137" s="1"/>
      <c r="BM1137" s="1"/>
      <c r="BN1137" s="1"/>
      <c r="BO1137" s="1"/>
    </row>
    <row r="1138" ht="11.25" customHeight="1" spans="1:67">
      <c r="A1138" s="734"/>
      <c r="B1138" s="735"/>
      <c r="C1138" s="983"/>
      <c r="D1138" s="864"/>
      <c r="E1138" s="735"/>
      <c r="F1138" s="737"/>
      <c r="G1138" s="736"/>
      <c r="H1138" s="736"/>
      <c r="I1138" s="986"/>
      <c r="J1138" s="736"/>
      <c r="K1138" s="734"/>
      <c r="L1138" s="986"/>
      <c r="M1138" s="736"/>
      <c r="N1138" s="987"/>
      <c r="O1138" s="771"/>
      <c r="P1138" s="984"/>
      <c r="Q1138" s="989"/>
      <c r="R1138" s="990"/>
      <c r="S1138" s="991"/>
      <c r="T1138" s="772"/>
      <c r="U1138" s="735"/>
      <c r="V1138" s="736"/>
      <c r="W1138" s="735"/>
      <c r="X1138" s="735"/>
      <c r="Y1138" s="735"/>
      <c r="Z1138" s="735"/>
      <c r="AA1138" s="735"/>
      <c r="AB1138" s="736"/>
      <c r="AC1138" s="735"/>
      <c r="AD1138" s="735"/>
      <c r="AE1138" s="735"/>
      <c r="AF1138" s="735"/>
      <c r="AG1138" s="735"/>
      <c r="AH1138" s="992"/>
      <c r="AI1138" s="993" t="b">
        <f t="shared" si="81"/>
        <v>0</v>
      </c>
      <c r="AJ1138" s="735"/>
      <c r="AK1138" s="992"/>
      <c r="AL1138" s="993" t="b">
        <f t="shared" si="82"/>
        <v>0</v>
      </c>
      <c r="AM1138" s="989"/>
      <c r="AN1138" s="989"/>
      <c r="AO1138" s="989"/>
      <c r="AP1138" s="994"/>
      <c r="AQ1138" s="993" t="b">
        <f t="shared" si="83"/>
        <v>0</v>
      </c>
      <c r="AR1138" s="989"/>
      <c r="AS1138" s="989"/>
      <c r="AT1138" s="735"/>
      <c r="AU1138" s="992"/>
      <c r="AV1138" s="993" t="b">
        <f t="shared" si="84"/>
        <v>0</v>
      </c>
      <c r="AW1138" s="989"/>
      <c r="AX1138" s="989"/>
      <c r="AY1138" s="989"/>
      <c r="AZ1138" s="735"/>
      <c r="BA1138" s="735"/>
      <c r="BB1138" s="735"/>
      <c r="BC1138" s="735"/>
      <c r="BD1138" s="735"/>
      <c r="BE1138" s="735"/>
      <c r="BF1138" s="995"/>
      <c r="BG1138" s="996">
        <f ca="1" t="shared" si="85"/>
        <v>31550</v>
      </c>
      <c r="BH1138" s="735"/>
      <c r="BI1138" s="735"/>
      <c r="BJ1138" s="735"/>
      <c r="BK1138" s="864"/>
      <c r="BL1138" s="1"/>
      <c r="BM1138" s="1"/>
      <c r="BN1138" s="1"/>
      <c r="BO1138" s="1"/>
    </row>
    <row r="1139" ht="11.25" customHeight="1" spans="1:67">
      <c r="A1139" s="985"/>
      <c r="B1139" s="735"/>
      <c r="C1139" s="983"/>
      <c r="D1139" s="864"/>
      <c r="E1139" s="735"/>
      <c r="F1139" s="737"/>
      <c r="G1139" s="736"/>
      <c r="H1139" s="736"/>
      <c r="I1139" s="986"/>
      <c r="J1139" s="736"/>
      <c r="K1139" s="734"/>
      <c r="L1139" s="986"/>
      <c r="M1139" s="736"/>
      <c r="N1139" s="987"/>
      <c r="O1139" s="771"/>
      <c r="P1139" s="984"/>
      <c r="Q1139" s="989"/>
      <c r="R1139" s="990"/>
      <c r="S1139" s="991"/>
      <c r="T1139" s="772"/>
      <c r="U1139" s="735"/>
      <c r="V1139" s="736"/>
      <c r="W1139" s="735"/>
      <c r="X1139" s="735"/>
      <c r="Y1139" s="735"/>
      <c r="Z1139" s="735"/>
      <c r="AA1139" s="735"/>
      <c r="AB1139" s="736"/>
      <c r="AC1139" s="735"/>
      <c r="AD1139" s="735"/>
      <c r="AE1139" s="735"/>
      <c r="AF1139" s="735"/>
      <c r="AG1139" s="735"/>
      <c r="AH1139" s="992"/>
      <c r="AI1139" s="993" t="b">
        <f t="shared" si="81"/>
        <v>0</v>
      </c>
      <c r="AJ1139" s="735"/>
      <c r="AK1139" s="992"/>
      <c r="AL1139" s="993" t="b">
        <f t="shared" si="82"/>
        <v>0</v>
      </c>
      <c r="AM1139" s="989"/>
      <c r="AN1139" s="989"/>
      <c r="AO1139" s="989"/>
      <c r="AP1139" s="994"/>
      <c r="AQ1139" s="993" t="b">
        <f t="shared" si="83"/>
        <v>0</v>
      </c>
      <c r="AR1139" s="989"/>
      <c r="AS1139" s="989"/>
      <c r="AT1139" s="735"/>
      <c r="AU1139" s="992"/>
      <c r="AV1139" s="993" t="b">
        <f t="shared" si="84"/>
        <v>0</v>
      </c>
      <c r="AW1139" s="989"/>
      <c r="AX1139" s="989"/>
      <c r="AY1139" s="989"/>
      <c r="AZ1139" s="735"/>
      <c r="BA1139" s="735"/>
      <c r="BB1139" s="735"/>
      <c r="BC1139" s="735"/>
      <c r="BD1139" s="735"/>
      <c r="BE1139" s="735"/>
      <c r="BF1139" s="995"/>
      <c r="BG1139" s="996">
        <f ca="1" t="shared" si="85"/>
        <v>31550</v>
      </c>
      <c r="BH1139" s="735"/>
      <c r="BI1139" s="735"/>
      <c r="BJ1139" s="735"/>
      <c r="BK1139" s="864"/>
      <c r="BL1139" s="1"/>
      <c r="BM1139" s="1"/>
      <c r="BN1139" s="1"/>
      <c r="BO1139" s="1"/>
    </row>
    <row r="1140" ht="11.25" customHeight="1" spans="1:67">
      <c r="A1140" s="985"/>
      <c r="B1140" s="735"/>
      <c r="C1140" s="983"/>
      <c r="D1140" s="864"/>
      <c r="E1140" s="735"/>
      <c r="F1140" s="737"/>
      <c r="G1140" s="736"/>
      <c r="H1140" s="736"/>
      <c r="I1140" s="986"/>
      <c r="J1140" s="736"/>
      <c r="K1140" s="734"/>
      <c r="L1140" s="986"/>
      <c r="M1140" s="736"/>
      <c r="N1140" s="987"/>
      <c r="O1140" s="771"/>
      <c r="P1140" s="984"/>
      <c r="Q1140" s="989"/>
      <c r="R1140" s="990"/>
      <c r="S1140" s="991"/>
      <c r="T1140" s="772"/>
      <c r="U1140" s="735"/>
      <c r="V1140" s="736"/>
      <c r="W1140" s="735"/>
      <c r="X1140" s="735"/>
      <c r="Y1140" s="735"/>
      <c r="Z1140" s="735"/>
      <c r="AA1140" s="735"/>
      <c r="AB1140" s="736"/>
      <c r="AC1140" s="735"/>
      <c r="AD1140" s="735"/>
      <c r="AE1140" s="735"/>
      <c r="AF1140" s="735"/>
      <c r="AG1140" s="735"/>
      <c r="AH1140" s="992"/>
      <c r="AI1140" s="993" t="b">
        <f t="shared" si="81"/>
        <v>0</v>
      </c>
      <c r="AJ1140" s="735"/>
      <c r="AK1140" s="992"/>
      <c r="AL1140" s="993" t="b">
        <f t="shared" si="82"/>
        <v>0</v>
      </c>
      <c r="AM1140" s="989"/>
      <c r="AN1140" s="989"/>
      <c r="AO1140" s="989"/>
      <c r="AP1140" s="994"/>
      <c r="AQ1140" s="993" t="b">
        <f t="shared" si="83"/>
        <v>0</v>
      </c>
      <c r="AR1140" s="989"/>
      <c r="AS1140" s="989"/>
      <c r="AT1140" s="735"/>
      <c r="AU1140" s="992"/>
      <c r="AV1140" s="993" t="b">
        <f t="shared" si="84"/>
        <v>0</v>
      </c>
      <c r="AW1140" s="989"/>
      <c r="AX1140" s="989"/>
      <c r="AY1140" s="989"/>
      <c r="AZ1140" s="735"/>
      <c r="BA1140" s="735"/>
      <c r="BB1140" s="735"/>
      <c r="BC1140" s="735"/>
      <c r="BD1140" s="735"/>
      <c r="BE1140" s="735"/>
      <c r="BF1140" s="995"/>
      <c r="BG1140" s="996">
        <f ca="1" t="shared" si="85"/>
        <v>31550</v>
      </c>
      <c r="BH1140" s="735"/>
      <c r="BI1140" s="735"/>
      <c r="BJ1140" s="735"/>
      <c r="BK1140" s="864"/>
      <c r="BL1140" s="1"/>
      <c r="BM1140" s="1"/>
      <c r="BN1140" s="1"/>
      <c r="BO1140" s="1"/>
    </row>
    <row r="1141" ht="11.25" customHeight="1" spans="1:67">
      <c r="A1141" s="734"/>
      <c r="B1141" s="735"/>
      <c r="C1141" s="983"/>
      <c r="D1141" s="864"/>
      <c r="E1141" s="735"/>
      <c r="F1141" s="737"/>
      <c r="G1141" s="736"/>
      <c r="H1141" s="736"/>
      <c r="I1141" s="986"/>
      <c r="J1141" s="736"/>
      <c r="K1141" s="734"/>
      <c r="L1141" s="986"/>
      <c r="M1141" s="736"/>
      <c r="N1141" s="987"/>
      <c r="O1141" s="771"/>
      <c r="P1141" s="984"/>
      <c r="Q1141" s="989"/>
      <c r="R1141" s="990"/>
      <c r="S1141" s="991"/>
      <c r="T1141" s="772"/>
      <c r="U1141" s="735"/>
      <c r="V1141" s="736"/>
      <c r="W1141" s="735"/>
      <c r="X1141" s="735"/>
      <c r="Y1141" s="735"/>
      <c r="Z1141" s="735"/>
      <c r="AA1141" s="735"/>
      <c r="AB1141" s="736"/>
      <c r="AC1141" s="735"/>
      <c r="AD1141" s="735"/>
      <c r="AE1141" s="735"/>
      <c r="AF1141" s="735"/>
      <c r="AG1141" s="735"/>
      <c r="AH1141" s="992"/>
      <c r="AI1141" s="993" t="b">
        <f t="shared" si="81"/>
        <v>0</v>
      </c>
      <c r="AJ1141" s="735"/>
      <c r="AK1141" s="992"/>
      <c r="AL1141" s="993" t="b">
        <f t="shared" si="82"/>
        <v>0</v>
      </c>
      <c r="AM1141" s="989"/>
      <c r="AN1141" s="989"/>
      <c r="AO1141" s="989"/>
      <c r="AP1141" s="994"/>
      <c r="AQ1141" s="993" t="b">
        <f t="shared" si="83"/>
        <v>0</v>
      </c>
      <c r="AR1141" s="989"/>
      <c r="AS1141" s="989"/>
      <c r="AT1141" s="735"/>
      <c r="AU1141" s="992"/>
      <c r="AV1141" s="993" t="b">
        <f t="shared" si="84"/>
        <v>0</v>
      </c>
      <c r="AW1141" s="989"/>
      <c r="AX1141" s="989"/>
      <c r="AY1141" s="989"/>
      <c r="AZ1141" s="735"/>
      <c r="BA1141" s="735"/>
      <c r="BB1141" s="735"/>
      <c r="BC1141" s="735"/>
      <c r="BD1141" s="735"/>
      <c r="BE1141" s="735"/>
      <c r="BF1141" s="995"/>
      <c r="BG1141" s="996">
        <f ca="1" t="shared" si="85"/>
        <v>31550</v>
      </c>
      <c r="BH1141" s="735"/>
      <c r="BI1141" s="735"/>
      <c r="BJ1141" s="735"/>
      <c r="BK1141" s="864"/>
      <c r="BL1141" s="1"/>
      <c r="BM1141" s="1"/>
      <c r="BN1141" s="1"/>
      <c r="BO1141" s="1"/>
    </row>
    <row r="1142" ht="11.25" customHeight="1" spans="1:67">
      <c r="A1142" s="985"/>
      <c r="B1142" s="735"/>
      <c r="C1142" s="983"/>
      <c r="D1142" s="864"/>
      <c r="E1142" s="735"/>
      <c r="F1142" s="737"/>
      <c r="G1142" s="736"/>
      <c r="H1142" s="736"/>
      <c r="I1142" s="986"/>
      <c r="J1142" s="736"/>
      <c r="K1142" s="734"/>
      <c r="L1142" s="986"/>
      <c r="M1142" s="736"/>
      <c r="N1142" s="987"/>
      <c r="O1142" s="771"/>
      <c r="P1142" s="984"/>
      <c r="Q1142" s="989"/>
      <c r="R1142" s="990"/>
      <c r="S1142" s="991"/>
      <c r="T1142" s="772"/>
      <c r="U1142" s="735"/>
      <c r="V1142" s="736"/>
      <c r="W1142" s="735"/>
      <c r="X1142" s="735"/>
      <c r="Y1142" s="735"/>
      <c r="Z1142" s="735"/>
      <c r="AA1142" s="735"/>
      <c r="AB1142" s="736"/>
      <c r="AC1142" s="735"/>
      <c r="AD1142" s="735"/>
      <c r="AE1142" s="735"/>
      <c r="AF1142" s="735"/>
      <c r="AG1142" s="735"/>
      <c r="AH1142" s="992"/>
      <c r="AI1142" s="993" t="b">
        <f t="shared" si="81"/>
        <v>0</v>
      </c>
      <c r="AJ1142" s="735"/>
      <c r="AK1142" s="992"/>
      <c r="AL1142" s="993" t="b">
        <f t="shared" si="82"/>
        <v>0</v>
      </c>
      <c r="AM1142" s="989"/>
      <c r="AN1142" s="989"/>
      <c r="AO1142" s="989"/>
      <c r="AP1142" s="994"/>
      <c r="AQ1142" s="993" t="b">
        <f t="shared" si="83"/>
        <v>0</v>
      </c>
      <c r="AR1142" s="989"/>
      <c r="AS1142" s="989"/>
      <c r="AT1142" s="735"/>
      <c r="AU1142" s="992"/>
      <c r="AV1142" s="993" t="b">
        <f t="shared" si="84"/>
        <v>0</v>
      </c>
      <c r="AW1142" s="989"/>
      <c r="AX1142" s="989"/>
      <c r="AY1142" s="989"/>
      <c r="AZ1142" s="735"/>
      <c r="BA1142" s="735"/>
      <c r="BB1142" s="735"/>
      <c r="BC1142" s="735"/>
      <c r="BD1142" s="735"/>
      <c r="BE1142" s="735"/>
      <c r="BF1142" s="995"/>
      <c r="BG1142" s="996">
        <f ca="1" t="shared" si="85"/>
        <v>31550</v>
      </c>
      <c r="BH1142" s="735"/>
      <c r="BI1142" s="735"/>
      <c r="BJ1142" s="735"/>
      <c r="BK1142" s="864"/>
      <c r="BL1142" s="1"/>
      <c r="BM1142" s="1"/>
      <c r="BN1142" s="1"/>
      <c r="BO1142" s="1"/>
    </row>
    <row r="1143" ht="11.25" customHeight="1" spans="1:67">
      <c r="A1143" s="985"/>
      <c r="B1143" s="735"/>
      <c r="C1143" s="983"/>
      <c r="D1143" s="864"/>
      <c r="E1143" s="735"/>
      <c r="F1143" s="737"/>
      <c r="G1143" s="736"/>
      <c r="H1143" s="736"/>
      <c r="I1143" s="986"/>
      <c r="J1143" s="736"/>
      <c r="K1143" s="734"/>
      <c r="L1143" s="986"/>
      <c r="M1143" s="736"/>
      <c r="N1143" s="987"/>
      <c r="O1143" s="771"/>
      <c r="P1143" s="984"/>
      <c r="Q1143" s="989"/>
      <c r="R1143" s="990"/>
      <c r="S1143" s="991"/>
      <c r="T1143" s="772"/>
      <c r="U1143" s="735"/>
      <c r="V1143" s="736"/>
      <c r="W1143" s="735"/>
      <c r="X1143" s="735"/>
      <c r="Y1143" s="735"/>
      <c r="Z1143" s="735"/>
      <c r="AA1143" s="735"/>
      <c r="AB1143" s="736"/>
      <c r="AC1143" s="735"/>
      <c r="AD1143" s="735"/>
      <c r="AE1143" s="735"/>
      <c r="AF1143" s="735"/>
      <c r="AG1143" s="735"/>
      <c r="AH1143" s="992"/>
      <c r="AI1143" s="993" t="b">
        <f t="shared" si="81"/>
        <v>0</v>
      </c>
      <c r="AJ1143" s="735"/>
      <c r="AK1143" s="992"/>
      <c r="AL1143" s="993" t="b">
        <f t="shared" si="82"/>
        <v>0</v>
      </c>
      <c r="AM1143" s="989"/>
      <c r="AN1143" s="989"/>
      <c r="AO1143" s="989"/>
      <c r="AP1143" s="994"/>
      <c r="AQ1143" s="993" t="b">
        <f t="shared" si="83"/>
        <v>0</v>
      </c>
      <c r="AR1143" s="989"/>
      <c r="AS1143" s="989"/>
      <c r="AT1143" s="735"/>
      <c r="AU1143" s="992"/>
      <c r="AV1143" s="993" t="b">
        <f t="shared" si="84"/>
        <v>0</v>
      </c>
      <c r="AW1143" s="989"/>
      <c r="AX1143" s="989"/>
      <c r="AY1143" s="989"/>
      <c r="AZ1143" s="735"/>
      <c r="BA1143" s="735"/>
      <c r="BB1143" s="735"/>
      <c r="BC1143" s="735"/>
      <c r="BD1143" s="735"/>
      <c r="BE1143" s="735"/>
      <c r="BF1143" s="995"/>
      <c r="BG1143" s="996">
        <f ca="1" t="shared" si="85"/>
        <v>31550</v>
      </c>
      <c r="BH1143" s="735"/>
      <c r="BI1143" s="735"/>
      <c r="BJ1143" s="735"/>
      <c r="BK1143" s="864"/>
      <c r="BL1143" s="1"/>
      <c r="BM1143" s="1"/>
      <c r="BN1143" s="1"/>
      <c r="BO1143" s="1"/>
    </row>
    <row r="1144" ht="11.25" customHeight="1" spans="1:67">
      <c r="A1144" s="734"/>
      <c r="B1144" s="735"/>
      <c r="C1144" s="983"/>
      <c r="D1144" s="864"/>
      <c r="E1144" s="735"/>
      <c r="F1144" s="737"/>
      <c r="G1144" s="736"/>
      <c r="H1144" s="736"/>
      <c r="I1144" s="986"/>
      <c r="J1144" s="736"/>
      <c r="K1144" s="734"/>
      <c r="L1144" s="986"/>
      <c r="M1144" s="736"/>
      <c r="N1144" s="987"/>
      <c r="O1144" s="771"/>
      <c r="P1144" s="984"/>
      <c r="Q1144" s="989"/>
      <c r="R1144" s="990"/>
      <c r="S1144" s="991"/>
      <c r="T1144" s="772"/>
      <c r="U1144" s="735"/>
      <c r="V1144" s="736"/>
      <c r="W1144" s="735"/>
      <c r="X1144" s="735"/>
      <c r="Y1144" s="735"/>
      <c r="Z1144" s="735"/>
      <c r="AA1144" s="735"/>
      <c r="AB1144" s="736"/>
      <c r="AC1144" s="735"/>
      <c r="AD1144" s="735"/>
      <c r="AE1144" s="735"/>
      <c r="AF1144" s="735"/>
      <c r="AG1144" s="735"/>
      <c r="AH1144" s="992"/>
      <c r="AI1144" s="993" t="b">
        <f t="shared" si="81"/>
        <v>0</v>
      </c>
      <c r="AJ1144" s="735"/>
      <c r="AK1144" s="992"/>
      <c r="AL1144" s="993" t="b">
        <f t="shared" si="82"/>
        <v>0</v>
      </c>
      <c r="AM1144" s="989"/>
      <c r="AN1144" s="989"/>
      <c r="AO1144" s="989"/>
      <c r="AP1144" s="994"/>
      <c r="AQ1144" s="993" t="b">
        <f t="shared" si="83"/>
        <v>0</v>
      </c>
      <c r="AR1144" s="989"/>
      <c r="AS1144" s="989"/>
      <c r="AT1144" s="735"/>
      <c r="AU1144" s="992"/>
      <c r="AV1144" s="993" t="b">
        <f t="shared" si="84"/>
        <v>0</v>
      </c>
      <c r="AW1144" s="989"/>
      <c r="AX1144" s="989"/>
      <c r="AY1144" s="989"/>
      <c r="AZ1144" s="735"/>
      <c r="BA1144" s="735"/>
      <c r="BB1144" s="735"/>
      <c r="BC1144" s="735"/>
      <c r="BD1144" s="735"/>
      <c r="BE1144" s="735"/>
      <c r="BF1144" s="995"/>
      <c r="BG1144" s="996">
        <f ca="1" t="shared" si="85"/>
        <v>31550</v>
      </c>
      <c r="BH1144" s="735"/>
      <c r="BI1144" s="735"/>
      <c r="BJ1144" s="735"/>
      <c r="BK1144" s="864"/>
      <c r="BL1144" s="1"/>
      <c r="BM1144" s="1"/>
      <c r="BN1144" s="1"/>
      <c r="BO1144" s="1"/>
    </row>
    <row r="1145" ht="11.25" customHeight="1" spans="1:67">
      <c r="A1145" s="985"/>
      <c r="B1145" s="735"/>
      <c r="C1145" s="983"/>
      <c r="D1145" s="864"/>
      <c r="E1145" s="735"/>
      <c r="F1145" s="737"/>
      <c r="G1145" s="736"/>
      <c r="H1145" s="736"/>
      <c r="I1145" s="986"/>
      <c r="J1145" s="736"/>
      <c r="K1145" s="734"/>
      <c r="L1145" s="986"/>
      <c r="M1145" s="736"/>
      <c r="N1145" s="987"/>
      <c r="O1145" s="771"/>
      <c r="P1145" s="984"/>
      <c r="Q1145" s="989"/>
      <c r="R1145" s="990"/>
      <c r="S1145" s="991"/>
      <c r="T1145" s="772"/>
      <c r="U1145" s="735"/>
      <c r="V1145" s="736"/>
      <c r="W1145" s="735"/>
      <c r="X1145" s="735"/>
      <c r="Y1145" s="735"/>
      <c r="Z1145" s="735"/>
      <c r="AA1145" s="735"/>
      <c r="AB1145" s="736"/>
      <c r="AC1145" s="735"/>
      <c r="AD1145" s="735"/>
      <c r="AE1145" s="735"/>
      <c r="AF1145" s="735"/>
      <c r="AG1145" s="735"/>
      <c r="AH1145" s="992"/>
      <c r="AI1145" s="993" t="b">
        <f t="shared" si="81"/>
        <v>0</v>
      </c>
      <c r="AJ1145" s="735"/>
      <c r="AK1145" s="992"/>
      <c r="AL1145" s="993" t="b">
        <f t="shared" si="82"/>
        <v>0</v>
      </c>
      <c r="AM1145" s="989"/>
      <c r="AN1145" s="989"/>
      <c r="AO1145" s="989"/>
      <c r="AP1145" s="994"/>
      <c r="AQ1145" s="993" t="b">
        <f t="shared" si="83"/>
        <v>0</v>
      </c>
      <c r="AR1145" s="989"/>
      <c r="AS1145" s="989"/>
      <c r="AT1145" s="735"/>
      <c r="AU1145" s="992"/>
      <c r="AV1145" s="993" t="b">
        <f t="shared" si="84"/>
        <v>0</v>
      </c>
      <c r="AW1145" s="989"/>
      <c r="AX1145" s="989"/>
      <c r="AY1145" s="989"/>
      <c r="AZ1145" s="735"/>
      <c r="BA1145" s="735"/>
      <c r="BB1145" s="735"/>
      <c r="BC1145" s="735"/>
      <c r="BD1145" s="735"/>
      <c r="BE1145" s="735"/>
      <c r="BF1145" s="995"/>
      <c r="BG1145" s="996">
        <f ca="1" t="shared" si="85"/>
        <v>31550</v>
      </c>
      <c r="BH1145" s="735"/>
      <c r="BI1145" s="735"/>
      <c r="BJ1145" s="735"/>
      <c r="BK1145" s="864"/>
      <c r="BL1145" s="1"/>
      <c r="BM1145" s="1"/>
      <c r="BN1145" s="1"/>
      <c r="BO1145" s="1"/>
    </row>
    <row r="1146" ht="11.25" customHeight="1" spans="1:67">
      <c r="A1146" s="985"/>
      <c r="B1146" s="735"/>
      <c r="C1146" s="983"/>
      <c r="D1146" s="864"/>
      <c r="E1146" s="735"/>
      <c r="F1146" s="737"/>
      <c r="G1146" s="736"/>
      <c r="H1146" s="736"/>
      <c r="I1146" s="986"/>
      <c r="J1146" s="736"/>
      <c r="K1146" s="734"/>
      <c r="L1146" s="986"/>
      <c r="M1146" s="736"/>
      <c r="N1146" s="987"/>
      <c r="O1146" s="771"/>
      <c r="P1146" s="984"/>
      <c r="Q1146" s="989"/>
      <c r="R1146" s="990"/>
      <c r="S1146" s="991"/>
      <c r="T1146" s="772"/>
      <c r="U1146" s="735"/>
      <c r="V1146" s="736"/>
      <c r="W1146" s="735"/>
      <c r="X1146" s="735"/>
      <c r="Y1146" s="735"/>
      <c r="Z1146" s="735"/>
      <c r="AA1146" s="735"/>
      <c r="AB1146" s="736"/>
      <c r="AC1146" s="735"/>
      <c r="AD1146" s="735"/>
      <c r="AE1146" s="735"/>
      <c r="AF1146" s="735"/>
      <c r="AG1146" s="735"/>
      <c r="AH1146" s="992"/>
      <c r="AI1146" s="993" t="b">
        <f t="shared" si="81"/>
        <v>0</v>
      </c>
      <c r="AJ1146" s="735"/>
      <c r="AK1146" s="992"/>
      <c r="AL1146" s="993" t="b">
        <f t="shared" si="82"/>
        <v>0</v>
      </c>
      <c r="AM1146" s="989"/>
      <c r="AN1146" s="989"/>
      <c r="AO1146" s="989"/>
      <c r="AP1146" s="994"/>
      <c r="AQ1146" s="993" t="b">
        <f t="shared" si="83"/>
        <v>0</v>
      </c>
      <c r="AR1146" s="989"/>
      <c r="AS1146" s="989"/>
      <c r="AT1146" s="735"/>
      <c r="AU1146" s="992"/>
      <c r="AV1146" s="993" t="b">
        <f t="shared" si="84"/>
        <v>0</v>
      </c>
      <c r="AW1146" s="989"/>
      <c r="AX1146" s="989"/>
      <c r="AY1146" s="989"/>
      <c r="AZ1146" s="735"/>
      <c r="BA1146" s="735"/>
      <c r="BB1146" s="735"/>
      <c r="BC1146" s="735"/>
      <c r="BD1146" s="735"/>
      <c r="BE1146" s="735"/>
      <c r="BF1146" s="995"/>
      <c r="BG1146" s="996">
        <f ca="1" t="shared" si="85"/>
        <v>31550</v>
      </c>
      <c r="BH1146" s="735"/>
      <c r="BI1146" s="735"/>
      <c r="BJ1146" s="735"/>
      <c r="BK1146" s="864"/>
      <c r="BL1146" s="1"/>
      <c r="BM1146" s="1"/>
      <c r="BN1146" s="1"/>
      <c r="BO1146" s="1"/>
    </row>
    <row r="1147" ht="11.25" customHeight="1" spans="1:67">
      <c r="A1147" s="734"/>
      <c r="B1147" s="735"/>
      <c r="C1147" s="983"/>
      <c r="D1147" s="864"/>
      <c r="E1147" s="735"/>
      <c r="F1147" s="737"/>
      <c r="G1147" s="736"/>
      <c r="H1147" s="736"/>
      <c r="I1147" s="986"/>
      <c r="J1147" s="736"/>
      <c r="K1147" s="734"/>
      <c r="L1147" s="986"/>
      <c r="M1147" s="736"/>
      <c r="N1147" s="987"/>
      <c r="O1147" s="771"/>
      <c r="P1147" s="984"/>
      <c r="Q1147" s="989"/>
      <c r="R1147" s="990"/>
      <c r="S1147" s="991"/>
      <c r="T1147" s="772"/>
      <c r="U1147" s="735"/>
      <c r="V1147" s="736"/>
      <c r="W1147" s="735"/>
      <c r="X1147" s="735"/>
      <c r="Y1147" s="735"/>
      <c r="Z1147" s="735"/>
      <c r="AA1147" s="735"/>
      <c r="AB1147" s="736"/>
      <c r="AC1147" s="735"/>
      <c r="AD1147" s="735"/>
      <c r="AE1147" s="735"/>
      <c r="AF1147" s="735"/>
      <c r="AG1147" s="735"/>
      <c r="AH1147" s="992"/>
      <c r="AI1147" s="993" t="b">
        <f t="shared" si="81"/>
        <v>0</v>
      </c>
      <c r="AJ1147" s="735"/>
      <c r="AK1147" s="992"/>
      <c r="AL1147" s="993" t="b">
        <f t="shared" si="82"/>
        <v>0</v>
      </c>
      <c r="AM1147" s="989"/>
      <c r="AN1147" s="989"/>
      <c r="AO1147" s="989"/>
      <c r="AP1147" s="994"/>
      <c r="AQ1147" s="993" t="b">
        <f t="shared" si="83"/>
        <v>0</v>
      </c>
      <c r="AR1147" s="989"/>
      <c r="AS1147" s="989"/>
      <c r="AT1147" s="735"/>
      <c r="AU1147" s="992"/>
      <c r="AV1147" s="993" t="b">
        <f t="shared" si="84"/>
        <v>0</v>
      </c>
      <c r="AW1147" s="989"/>
      <c r="AX1147" s="989"/>
      <c r="AY1147" s="989"/>
      <c r="AZ1147" s="735"/>
      <c r="BA1147" s="735"/>
      <c r="BB1147" s="735"/>
      <c r="BC1147" s="735"/>
      <c r="BD1147" s="735"/>
      <c r="BE1147" s="735"/>
      <c r="BF1147" s="995"/>
      <c r="BG1147" s="996">
        <f ca="1" t="shared" si="85"/>
        <v>31550</v>
      </c>
      <c r="BH1147" s="735"/>
      <c r="BI1147" s="735"/>
      <c r="BJ1147" s="735"/>
      <c r="BK1147" s="864"/>
      <c r="BL1147" s="1"/>
      <c r="BM1147" s="1"/>
      <c r="BN1147" s="1"/>
      <c r="BO1147" s="1"/>
    </row>
    <row r="1148" ht="11.25" customHeight="1" spans="1:67">
      <c r="A1148" s="985"/>
      <c r="B1148" s="735"/>
      <c r="C1148" s="983"/>
      <c r="D1148" s="864"/>
      <c r="E1148" s="735"/>
      <c r="F1148" s="737"/>
      <c r="G1148" s="736"/>
      <c r="H1148" s="736"/>
      <c r="I1148" s="986"/>
      <c r="J1148" s="736"/>
      <c r="K1148" s="734"/>
      <c r="L1148" s="986"/>
      <c r="M1148" s="736"/>
      <c r="N1148" s="987"/>
      <c r="O1148" s="771"/>
      <c r="P1148" s="984"/>
      <c r="Q1148" s="989"/>
      <c r="R1148" s="990"/>
      <c r="S1148" s="991"/>
      <c r="T1148" s="772"/>
      <c r="U1148" s="735"/>
      <c r="V1148" s="736"/>
      <c r="W1148" s="735"/>
      <c r="X1148" s="735"/>
      <c r="Y1148" s="735"/>
      <c r="Z1148" s="735"/>
      <c r="AA1148" s="735"/>
      <c r="AB1148" s="736"/>
      <c r="AC1148" s="735"/>
      <c r="AD1148" s="735"/>
      <c r="AE1148" s="735"/>
      <c r="AF1148" s="735"/>
      <c r="AG1148" s="735"/>
      <c r="AH1148" s="992"/>
      <c r="AI1148" s="993" t="b">
        <f t="shared" si="81"/>
        <v>0</v>
      </c>
      <c r="AJ1148" s="735"/>
      <c r="AK1148" s="992"/>
      <c r="AL1148" s="993" t="b">
        <f t="shared" si="82"/>
        <v>0</v>
      </c>
      <c r="AM1148" s="989"/>
      <c r="AN1148" s="989"/>
      <c r="AO1148" s="989"/>
      <c r="AP1148" s="994"/>
      <c r="AQ1148" s="993" t="b">
        <f t="shared" si="83"/>
        <v>0</v>
      </c>
      <c r="AR1148" s="989"/>
      <c r="AS1148" s="989"/>
      <c r="AT1148" s="735"/>
      <c r="AU1148" s="992"/>
      <c r="AV1148" s="993" t="b">
        <f t="shared" si="84"/>
        <v>0</v>
      </c>
      <c r="AW1148" s="989"/>
      <c r="AX1148" s="989"/>
      <c r="AY1148" s="989"/>
      <c r="AZ1148" s="735"/>
      <c r="BA1148" s="735"/>
      <c r="BB1148" s="735"/>
      <c r="BC1148" s="735"/>
      <c r="BD1148" s="735"/>
      <c r="BE1148" s="735"/>
      <c r="BF1148" s="995"/>
      <c r="BG1148" s="996">
        <f ca="1" t="shared" si="85"/>
        <v>31550</v>
      </c>
      <c r="BH1148" s="735"/>
      <c r="BI1148" s="735"/>
      <c r="BJ1148" s="735"/>
      <c r="BK1148" s="864"/>
      <c r="BL1148" s="1"/>
      <c r="BM1148" s="1"/>
      <c r="BN1148" s="1"/>
      <c r="BO1148" s="1"/>
    </row>
    <row r="1149" ht="11.25" customHeight="1" spans="1:67">
      <c r="A1149" s="985"/>
      <c r="B1149" s="735"/>
      <c r="C1149" s="983"/>
      <c r="D1149" s="864"/>
      <c r="E1149" s="735"/>
      <c r="F1149" s="737"/>
      <c r="G1149" s="736"/>
      <c r="H1149" s="736"/>
      <c r="I1149" s="986"/>
      <c r="J1149" s="736"/>
      <c r="K1149" s="734"/>
      <c r="L1149" s="986"/>
      <c r="M1149" s="736"/>
      <c r="N1149" s="987"/>
      <c r="O1149" s="771"/>
      <c r="P1149" s="984"/>
      <c r="Q1149" s="989"/>
      <c r="R1149" s="990"/>
      <c r="S1149" s="991"/>
      <c r="T1149" s="772"/>
      <c r="U1149" s="735"/>
      <c r="V1149" s="736"/>
      <c r="W1149" s="735"/>
      <c r="X1149" s="735"/>
      <c r="Y1149" s="735"/>
      <c r="Z1149" s="735"/>
      <c r="AA1149" s="735"/>
      <c r="AB1149" s="736"/>
      <c r="AC1149" s="735"/>
      <c r="AD1149" s="735"/>
      <c r="AE1149" s="735"/>
      <c r="AF1149" s="735"/>
      <c r="AG1149" s="735"/>
      <c r="AH1149" s="992"/>
      <c r="AI1149" s="993" t="b">
        <f t="shared" si="81"/>
        <v>0</v>
      </c>
      <c r="AJ1149" s="735"/>
      <c r="AK1149" s="992"/>
      <c r="AL1149" s="993" t="b">
        <f t="shared" si="82"/>
        <v>0</v>
      </c>
      <c r="AM1149" s="989"/>
      <c r="AN1149" s="989"/>
      <c r="AO1149" s="989"/>
      <c r="AP1149" s="994"/>
      <c r="AQ1149" s="993" t="b">
        <f t="shared" si="83"/>
        <v>0</v>
      </c>
      <c r="AR1149" s="989"/>
      <c r="AS1149" s="989"/>
      <c r="AT1149" s="735"/>
      <c r="AU1149" s="992"/>
      <c r="AV1149" s="993" t="b">
        <f t="shared" si="84"/>
        <v>0</v>
      </c>
      <c r="AW1149" s="989"/>
      <c r="AX1149" s="989"/>
      <c r="AY1149" s="989"/>
      <c r="AZ1149" s="735"/>
      <c r="BA1149" s="735"/>
      <c r="BB1149" s="735"/>
      <c r="BC1149" s="735"/>
      <c r="BD1149" s="735"/>
      <c r="BE1149" s="735"/>
      <c r="BF1149" s="995"/>
      <c r="BG1149" s="996">
        <f ca="1" t="shared" si="85"/>
        <v>31550</v>
      </c>
      <c r="BH1149" s="735"/>
      <c r="BI1149" s="735"/>
      <c r="BJ1149" s="735"/>
      <c r="BK1149" s="864"/>
      <c r="BL1149" s="1"/>
      <c r="BM1149" s="1"/>
      <c r="BN1149" s="1"/>
      <c r="BO1149" s="1"/>
    </row>
    <row r="1150" ht="11.25" customHeight="1" spans="1:67">
      <c r="A1150" s="734"/>
      <c r="B1150" s="735"/>
      <c r="C1150" s="983"/>
      <c r="D1150" s="864"/>
      <c r="E1150" s="735"/>
      <c r="F1150" s="737"/>
      <c r="G1150" s="736"/>
      <c r="H1150" s="736"/>
      <c r="I1150" s="986"/>
      <c r="J1150" s="736"/>
      <c r="K1150" s="734"/>
      <c r="L1150" s="986"/>
      <c r="M1150" s="736"/>
      <c r="N1150" s="987"/>
      <c r="O1150" s="771"/>
      <c r="P1150" s="984"/>
      <c r="Q1150" s="989"/>
      <c r="R1150" s="990"/>
      <c r="S1150" s="991"/>
      <c r="T1150" s="772"/>
      <c r="U1150" s="735"/>
      <c r="V1150" s="736"/>
      <c r="W1150" s="735"/>
      <c r="X1150" s="735"/>
      <c r="Y1150" s="735"/>
      <c r="Z1150" s="735"/>
      <c r="AA1150" s="735"/>
      <c r="AB1150" s="736"/>
      <c r="AC1150" s="735"/>
      <c r="AD1150" s="735"/>
      <c r="AE1150" s="735"/>
      <c r="AF1150" s="735"/>
      <c r="AG1150" s="735"/>
      <c r="AH1150" s="992"/>
      <c r="AI1150" s="993" t="b">
        <f t="shared" si="81"/>
        <v>0</v>
      </c>
      <c r="AJ1150" s="735"/>
      <c r="AK1150" s="992"/>
      <c r="AL1150" s="993" t="b">
        <f t="shared" si="82"/>
        <v>0</v>
      </c>
      <c r="AM1150" s="989"/>
      <c r="AN1150" s="989"/>
      <c r="AO1150" s="989"/>
      <c r="AP1150" s="994"/>
      <c r="AQ1150" s="993" t="b">
        <f t="shared" si="83"/>
        <v>0</v>
      </c>
      <c r="AR1150" s="989"/>
      <c r="AS1150" s="989"/>
      <c r="AT1150" s="735"/>
      <c r="AU1150" s="992"/>
      <c r="AV1150" s="993" t="b">
        <f t="shared" si="84"/>
        <v>0</v>
      </c>
      <c r="AW1150" s="989"/>
      <c r="AX1150" s="989"/>
      <c r="AY1150" s="989"/>
      <c r="AZ1150" s="735"/>
      <c r="BA1150" s="735"/>
      <c r="BB1150" s="735"/>
      <c r="BC1150" s="735"/>
      <c r="BD1150" s="735"/>
      <c r="BE1150" s="735"/>
      <c r="BF1150" s="995"/>
      <c r="BG1150" s="996">
        <f ca="1" t="shared" si="85"/>
        <v>31550</v>
      </c>
      <c r="BH1150" s="735"/>
      <c r="BI1150" s="735"/>
      <c r="BJ1150" s="735"/>
      <c r="BK1150" s="864"/>
      <c r="BL1150" s="1"/>
      <c r="BM1150" s="1"/>
      <c r="BN1150" s="1"/>
      <c r="BO1150" s="1"/>
    </row>
    <row r="1151" ht="11.25" customHeight="1" spans="1:67">
      <c r="A1151" s="985"/>
      <c r="B1151" s="735"/>
      <c r="C1151" s="983"/>
      <c r="D1151" s="864"/>
      <c r="E1151" s="735"/>
      <c r="F1151" s="737"/>
      <c r="G1151" s="736"/>
      <c r="H1151" s="736"/>
      <c r="I1151" s="986"/>
      <c r="J1151" s="736"/>
      <c r="K1151" s="734"/>
      <c r="L1151" s="986"/>
      <c r="M1151" s="736"/>
      <c r="N1151" s="987"/>
      <c r="O1151" s="771"/>
      <c r="P1151" s="984"/>
      <c r="Q1151" s="989"/>
      <c r="R1151" s="990"/>
      <c r="S1151" s="991"/>
      <c r="T1151" s="772"/>
      <c r="U1151" s="735"/>
      <c r="V1151" s="736"/>
      <c r="W1151" s="735"/>
      <c r="X1151" s="735"/>
      <c r="Y1151" s="735"/>
      <c r="Z1151" s="735"/>
      <c r="AA1151" s="735"/>
      <c r="AB1151" s="736"/>
      <c r="AC1151" s="735"/>
      <c r="AD1151" s="735"/>
      <c r="AE1151" s="735"/>
      <c r="AF1151" s="735"/>
      <c r="AG1151" s="735"/>
      <c r="AH1151" s="992"/>
      <c r="AI1151" s="993" t="b">
        <f t="shared" si="81"/>
        <v>0</v>
      </c>
      <c r="AJ1151" s="735"/>
      <c r="AK1151" s="992"/>
      <c r="AL1151" s="993" t="b">
        <f t="shared" si="82"/>
        <v>0</v>
      </c>
      <c r="AM1151" s="989"/>
      <c r="AN1151" s="989"/>
      <c r="AO1151" s="989"/>
      <c r="AP1151" s="994"/>
      <c r="AQ1151" s="993" t="b">
        <f t="shared" si="83"/>
        <v>0</v>
      </c>
      <c r="AR1151" s="989"/>
      <c r="AS1151" s="989"/>
      <c r="AT1151" s="735"/>
      <c r="AU1151" s="992"/>
      <c r="AV1151" s="993" t="b">
        <f t="shared" si="84"/>
        <v>0</v>
      </c>
      <c r="AW1151" s="989"/>
      <c r="AX1151" s="989"/>
      <c r="AY1151" s="989"/>
      <c r="AZ1151" s="735"/>
      <c r="BA1151" s="735"/>
      <c r="BB1151" s="735"/>
      <c r="BC1151" s="735"/>
      <c r="BD1151" s="735"/>
      <c r="BE1151" s="735"/>
      <c r="BF1151" s="995"/>
      <c r="BG1151" s="996">
        <f ca="1" t="shared" si="85"/>
        <v>31550</v>
      </c>
      <c r="BH1151" s="735"/>
      <c r="BI1151" s="735"/>
      <c r="BJ1151" s="735"/>
      <c r="BK1151" s="864"/>
      <c r="BL1151" s="1"/>
      <c r="BM1151" s="1"/>
      <c r="BN1151" s="1"/>
      <c r="BO1151" s="1"/>
    </row>
    <row r="1152" ht="11.25" customHeight="1" spans="1:67">
      <c r="A1152" s="985"/>
      <c r="B1152" s="735"/>
      <c r="C1152" s="983"/>
      <c r="D1152" s="864"/>
      <c r="E1152" s="735"/>
      <c r="F1152" s="737"/>
      <c r="G1152" s="736"/>
      <c r="H1152" s="736"/>
      <c r="I1152" s="986"/>
      <c r="J1152" s="736"/>
      <c r="K1152" s="734"/>
      <c r="L1152" s="986"/>
      <c r="M1152" s="736"/>
      <c r="N1152" s="987"/>
      <c r="O1152" s="771"/>
      <c r="P1152" s="984"/>
      <c r="Q1152" s="989"/>
      <c r="R1152" s="990"/>
      <c r="S1152" s="991"/>
      <c r="T1152" s="772"/>
      <c r="U1152" s="735"/>
      <c r="V1152" s="736"/>
      <c r="W1152" s="735"/>
      <c r="X1152" s="735"/>
      <c r="Y1152" s="735"/>
      <c r="Z1152" s="735"/>
      <c r="AA1152" s="735"/>
      <c r="AB1152" s="736"/>
      <c r="AC1152" s="735"/>
      <c r="AD1152" s="735"/>
      <c r="AE1152" s="735"/>
      <c r="AF1152" s="735"/>
      <c r="AG1152" s="735"/>
      <c r="AH1152" s="992"/>
      <c r="AI1152" s="993" t="b">
        <f t="shared" si="81"/>
        <v>0</v>
      </c>
      <c r="AJ1152" s="735"/>
      <c r="AK1152" s="992"/>
      <c r="AL1152" s="993" t="b">
        <f t="shared" si="82"/>
        <v>0</v>
      </c>
      <c r="AM1152" s="989"/>
      <c r="AN1152" s="989"/>
      <c r="AO1152" s="989"/>
      <c r="AP1152" s="994"/>
      <c r="AQ1152" s="993" t="b">
        <f t="shared" si="83"/>
        <v>0</v>
      </c>
      <c r="AR1152" s="989"/>
      <c r="AS1152" s="989"/>
      <c r="AT1152" s="735"/>
      <c r="AU1152" s="992"/>
      <c r="AV1152" s="993" t="b">
        <f t="shared" si="84"/>
        <v>0</v>
      </c>
      <c r="AW1152" s="989"/>
      <c r="AX1152" s="989"/>
      <c r="AY1152" s="989"/>
      <c r="AZ1152" s="735"/>
      <c r="BA1152" s="735"/>
      <c r="BB1152" s="735"/>
      <c r="BC1152" s="735"/>
      <c r="BD1152" s="735"/>
      <c r="BE1152" s="735"/>
      <c r="BF1152" s="995"/>
      <c r="BG1152" s="996">
        <f ca="1" t="shared" si="85"/>
        <v>31550</v>
      </c>
      <c r="BH1152" s="735"/>
      <c r="BI1152" s="735"/>
      <c r="BJ1152" s="735"/>
      <c r="BK1152" s="864"/>
      <c r="BL1152" s="1"/>
      <c r="BM1152" s="1"/>
      <c r="BN1152" s="1"/>
      <c r="BO1152" s="1"/>
    </row>
    <row r="1153" ht="11.25" customHeight="1" spans="1:67">
      <c r="A1153" s="734"/>
      <c r="B1153" s="735"/>
      <c r="C1153" s="983"/>
      <c r="D1153" s="864"/>
      <c r="E1153" s="735"/>
      <c r="F1153" s="737"/>
      <c r="G1153" s="736"/>
      <c r="H1153" s="736"/>
      <c r="I1153" s="986"/>
      <c r="J1153" s="736"/>
      <c r="K1153" s="734"/>
      <c r="L1153" s="986"/>
      <c r="M1153" s="736"/>
      <c r="N1153" s="987"/>
      <c r="O1153" s="771"/>
      <c r="P1153" s="984"/>
      <c r="Q1153" s="989"/>
      <c r="R1153" s="990"/>
      <c r="S1153" s="991"/>
      <c r="T1153" s="772"/>
      <c r="U1153" s="735"/>
      <c r="V1153" s="736"/>
      <c r="W1153" s="735"/>
      <c r="X1153" s="735"/>
      <c r="Y1153" s="735"/>
      <c r="Z1153" s="735"/>
      <c r="AA1153" s="735"/>
      <c r="AB1153" s="736"/>
      <c r="AC1153" s="735"/>
      <c r="AD1153" s="735"/>
      <c r="AE1153" s="735"/>
      <c r="AF1153" s="735"/>
      <c r="AG1153" s="735"/>
      <c r="AH1153" s="992"/>
      <c r="AI1153" s="993" t="b">
        <f t="shared" si="81"/>
        <v>0</v>
      </c>
      <c r="AJ1153" s="735"/>
      <c r="AK1153" s="992"/>
      <c r="AL1153" s="993" t="b">
        <f t="shared" si="82"/>
        <v>0</v>
      </c>
      <c r="AM1153" s="989"/>
      <c r="AN1153" s="989"/>
      <c r="AO1153" s="989"/>
      <c r="AP1153" s="994"/>
      <c r="AQ1153" s="993" t="b">
        <f t="shared" si="83"/>
        <v>0</v>
      </c>
      <c r="AR1153" s="989"/>
      <c r="AS1153" s="989"/>
      <c r="AT1153" s="735"/>
      <c r="AU1153" s="992"/>
      <c r="AV1153" s="993" t="b">
        <f t="shared" si="84"/>
        <v>0</v>
      </c>
      <c r="AW1153" s="989"/>
      <c r="AX1153" s="989"/>
      <c r="AY1153" s="989"/>
      <c r="AZ1153" s="735"/>
      <c r="BA1153" s="735"/>
      <c r="BB1153" s="735"/>
      <c r="BC1153" s="735"/>
      <c r="BD1153" s="735"/>
      <c r="BE1153" s="735"/>
      <c r="BF1153" s="995"/>
      <c r="BG1153" s="996">
        <f ca="1" t="shared" si="85"/>
        <v>31550</v>
      </c>
      <c r="BH1153" s="735"/>
      <c r="BI1153" s="735"/>
      <c r="BJ1153" s="735"/>
      <c r="BK1153" s="864"/>
      <c r="BL1153" s="1"/>
      <c r="BM1153" s="1"/>
      <c r="BN1153" s="1"/>
      <c r="BO1153" s="1"/>
    </row>
    <row r="1154" ht="11.25" customHeight="1" spans="1:67">
      <c r="A1154" s="985"/>
      <c r="B1154" s="735"/>
      <c r="C1154" s="983"/>
      <c r="D1154" s="864"/>
      <c r="E1154" s="735"/>
      <c r="F1154" s="737"/>
      <c r="G1154" s="736"/>
      <c r="H1154" s="736"/>
      <c r="I1154" s="986"/>
      <c r="J1154" s="736"/>
      <c r="K1154" s="734"/>
      <c r="L1154" s="986"/>
      <c r="M1154" s="736"/>
      <c r="N1154" s="987"/>
      <c r="O1154" s="771"/>
      <c r="P1154" s="984"/>
      <c r="Q1154" s="989"/>
      <c r="R1154" s="990"/>
      <c r="S1154" s="991"/>
      <c r="T1154" s="772"/>
      <c r="U1154" s="735"/>
      <c r="V1154" s="736"/>
      <c r="W1154" s="735"/>
      <c r="X1154" s="735"/>
      <c r="Y1154" s="735"/>
      <c r="Z1154" s="735"/>
      <c r="AA1154" s="735"/>
      <c r="AB1154" s="736"/>
      <c r="AC1154" s="735"/>
      <c r="AD1154" s="735"/>
      <c r="AE1154" s="735"/>
      <c r="AF1154" s="735"/>
      <c r="AG1154" s="735"/>
      <c r="AH1154" s="992"/>
      <c r="AI1154" s="993" t="b">
        <f t="shared" si="81"/>
        <v>0</v>
      </c>
      <c r="AJ1154" s="735"/>
      <c r="AK1154" s="992"/>
      <c r="AL1154" s="993" t="b">
        <f t="shared" si="82"/>
        <v>0</v>
      </c>
      <c r="AM1154" s="989"/>
      <c r="AN1154" s="989"/>
      <c r="AO1154" s="989"/>
      <c r="AP1154" s="994"/>
      <c r="AQ1154" s="993" t="b">
        <f t="shared" si="83"/>
        <v>0</v>
      </c>
      <c r="AR1154" s="989"/>
      <c r="AS1154" s="989"/>
      <c r="AT1154" s="735"/>
      <c r="AU1154" s="992"/>
      <c r="AV1154" s="993" t="b">
        <f t="shared" si="84"/>
        <v>0</v>
      </c>
      <c r="AW1154" s="989"/>
      <c r="AX1154" s="989"/>
      <c r="AY1154" s="989"/>
      <c r="AZ1154" s="735"/>
      <c r="BA1154" s="735"/>
      <c r="BB1154" s="735"/>
      <c r="BC1154" s="735"/>
      <c r="BD1154" s="735"/>
      <c r="BE1154" s="735"/>
      <c r="BF1154" s="995"/>
      <c r="BG1154" s="996">
        <f ca="1" t="shared" si="85"/>
        <v>31550</v>
      </c>
      <c r="BH1154" s="735"/>
      <c r="BI1154" s="735"/>
      <c r="BJ1154" s="735"/>
      <c r="BK1154" s="864"/>
      <c r="BL1154" s="1"/>
      <c r="BM1154" s="1"/>
      <c r="BN1154" s="1"/>
      <c r="BO1154" s="1"/>
    </row>
    <row r="1155" ht="11.25" customHeight="1" spans="1:67">
      <c r="A1155" s="985"/>
      <c r="B1155" s="735"/>
      <c r="C1155" s="983"/>
      <c r="D1155" s="864"/>
      <c r="E1155" s="735"/>
      <c r="F1155" s="737"/>
      <c r="G1155" s="736"/>
      <c r="H1155" s="736"/>
      <c r="I1155" s="986"/>
      <c r="J1155" s="736"/>
      <c r="K1155" s="734"/>
      <c r="L1155" s="986"/>
      <c r="M1155" s="736"/>
      <c r="N1155" s="987"/>
      <c r="O1155" s="771"/>
      <c r="P1155" s="984"/>
      <c r="Q1155" s="989"/>
      <c r="R1155" s="990"/>
      <c r="S1155" s="991"/>
      <c r="T1155" s="772"/>
      <c r="U1155" s="735"/>
      <c r="V1155" s="736"/>
      <c r="W1155" s="735"/>
      <c r="X1155" s="735"/>
      <c r="Y1155" s="735"/>
      <c r="Z1155" s="735"/>
      <c r="AA1155" s="735"/>
      <c r="AB1155" s="736"/>
      <c r="AC1155" s="735"/>
      <c r="AD1155" s="735"/>
      <c r="AE1155" s="735"/>
      <c r="AF1155" s="735"/>
      <c r="AG1155" s="735"/>
      <c r="AH1155" s="992"/>
      <c r="AI1155" s="993" t="b">
        <f t="shared" si="81"/>
        <v>0</v>
      </c>
      <c r="AJ1155" s="735"/>
      <c r="AK1155" s="992"/>
      <c r="AL1155" s="993" t="b">
        <f t="shared" si="82"/>
        <v>0</v>
      </c>
      <c r="AM1155" s="989"/>
      <c r="AN1155" s="989"/>
      <c r="AO1155" s="989"/>
      <c r="AP1155" s="994"/>
      <c r="AQ1155" s="993" t="b">
        <f t="shared" si="83"/>
        <v>0</v>
      </c>
      <c r="AR1155" s="989"/>
      <c r="AS1155" s="989"/>
      <c r="AT1155" s="735"/>
      <c r="AU1155" s="992"/>
      <c r="AV1155" s="993" t="b">
        <f t="shared" si="84"/>
        <v>0</v>
      </c>
      <c r="AW1155" s="989"/>
      <c r="AX1155" s="989"/>
      <c r="AY1155" s="989"/>
      <c r="AZ1155" s="735"/>
      <c r="BA1155" s="735"/>
      <c r="BB1155" s="735"/>
      <c r="BC1155" s="735"/>
      <c r="BD1155" s="735"/>
      <c r="BE1155" s="735"/>
      <c r="BF1155" s="995"/>
      <c r="BG1155" s="996">
        <f ca="1" t="shared" si="85"/>
        <v>31550</v>
      </c>
      <c r="BH1155" s="735"/>
      <c r="BI1155" s="735"/>
      <c r="BJ1155" s="735"/>
      <c r="BK1155" s="864"/>
      <c r="BL1155" s="1"/>
      <c r="BM1155" s="1"/>
      <c r="BN1155" s="1"/>
      <c r="BO1155" s="1"/>
    </row>
    <row r="1156" ht="11.25" customHeight="1" spans="1:67">
      <c r="A1156" s="734"/>
      <c r="B1156" s="735"/>
      <c r="C1156" s="983"/>
      <c r="D1156" s="864"/>
      <c r="E1156" s="735"/>
      <c r="F1156" s="737"/>
      <c r="G1156" s="736"/>
      <c r="H1156" s="736"/>
      <c r="I1156" s="986"/>
      <c r="J1156" s="736"/>
      <c r="K1156" s="734"/>
      <c r="L1156" s="986"/>
      <c r="M1156" s="736"/>
      <c r="N1156" s="987"/>
      <c r="O1156" s="771"/>
      <c r="P1156" s="984"/>
      <c r="Q1156" s="989"/>
      <c r="R1156" s="990"/>
      <c r="S1156" s="991"/>
      <c r="T1156" s="772"/>
      <c r="U1156" s="735"/>
      <c r="V1156" s="736"/>
      <c r="W1156" s="735"/>
      <c r="X1156" s="735"/>
      <c r="Y1156" s="735"/>
      <c r="Z1156" s="735"/>
      <c r="AA1156" s="735"/>
      <c r="AB1156" s="736"/>
      <c r="AC1156" s="735"/>
      <c r="AD1156" s="735"/>
      <c r="AE1156" s="735"/>
      <c r="AF1156" s="735"/>
      <c r="AG1156" s="735"/>
      <c r="AH1156" s="992"/>
      <c r="AI1156" s="993" t="b">
        <f t="shared" si="81"/>
        <v>0</v>
      </c>
      <c r="AJ1156" s="735"/>
      <c r="AK1156" s="992"/>
      <c r="AL1156" s="993" t="b">
        <f t="shared" si="82"/>
        <v>0</v>
      </c>
      <c r="AM1156" s="989"/>
      <c r="AN1156" s="989"/>
      <c r="AO1156" s="989"/>
      <c r="AP1156" s="994"/>
      <c r="AQ1156" s="993" t="b">
        <f t="shared" si="83"/>
        <v>0</v>
      </c>
      <c r="AR1156" s="989"/>
      <c r="AS1156" s="989"/>
      <c r="AT1156" s="735"/>
      <c r="AU1156" s="992"/>
      <c r="AV1156" s="993" t="b">
        <f t="shared" si="84"/>
        <v>0</v>
      </c>
      <c r="AW1156" s="989"/>
      <c r="AX1156" s="989"/>
      <c r="AY1156" s="989"/>
      <c r="AZ1156" s="735"/>
      <c r="BA1156" s="735"/>
      <c r="BB1156" s="735"/>
      <c r="BC1156" s="735"/>
      <c r="BD1156" s="735"/>
      <c r="BE1156" s="735"/>
      <c r="BF1156" s="995"/>
      <c r="BG1156" s="996">
        <f ca="1" t="shared" si="85"/>
        <v>31550</v>
      </c>
      <c r="BH1156" s="735"/>
      <c r="BI1156" s="735"/>
      <c r="BJ1156" s="735"/>
      <c r="BK1156" s="864"/>
      <c r="BL1156" s="1"/>
      <c r="BM1156" s="1"/>
      <c r="BN1156" s="1"/>
      <c r="BO1156" s="1"/>
    </row>
    <row r="1157" ht="11.25" customHeight="1" spans="1:67">
      <c r="A1157" s="985"/>
      <c r="B1157" s="735"/>
      <c r="C1157" s="983"/>
      <c r="D1157" s="864"/>
      <c r="E1157" s="735"/>
      <c r="F1157" s="737"/>
      <c r="G1157" s="736"/>
      <c r="H1157" s="736"/>
      <c r="I1157" s="986"/>
      <c r="J1157" s="736"/>
      <c r="K1157" s="734"/>
      <c r="L1157" s="986"/>
      <c r="M1157" s="736"/>
      <c r="N1157" s="987"/>
      <c r="O1157" s="771"/>
      <c r="P1157" s="984"/>
      <c r="Q1157" s="989"/>
      <c r="R1157" s="990"/>
      <c r="S1157" s="991"/>
      <c r="T1157" s="772"/>
      <c r="U1157" s="735"/>
      <c r="V1157" s="736"/>
      <c r="W1157" s="735"/>
      <c r="X1157" s="735"/>
      <c r="Y1157" s="735"/>
      <c r="Z1157" s="735"/>
      <c r="AA1157" s="735"/>
      <c r="AB1157" s="736"/>
      <c r="AC1157" s="735"/>
      <c r="AD1157" s="735"/>
      <c r="AE1157" s="735"/>
      <c r="AF1157" s="735"/>
      <c r="AG1157" s="735"/>
      <c r="AH1157" s="992"/>
      <c r="AI1157" s="993" t="b">
        <f t="shared" si="81"/>
        <v>0</v>
      </c>
      <c r="AJ1157" s="735"/>
      <c r="AK1157" s="992"/>
      <c r="AL1157" s="993" t="b">
        <f t="shared" si="82"/>
        <v>0</v>
      </c>
      <c r="AM1157" s="989"/>
      <c r="AN1157" s="989"/>
      <c r="AO1157" s="989"/>
      <c r="AP1157" s="994"/>
      <c r="AQ1157" s="993" t="b">
        <f t="shared" si="83"/>
        <v>0</v>
      </c>
      <c r="AR1157" s="989"/>
      <c r="AS1157" s="989"/>
      <c r="AT1157" s="735"/>
      <c r="AU1157" s="992"/>
      <c r="AV1157" s="993" t="b">
        <f t="shared" si="84"/>
        <v>0</v>
      </c>
      <c r="AW1157" s="989"/>
      <c r="AX1157" s="989"/>
      <c r="AY1157" s="989"/>
      <c r="AZ1157" s="735"/>
      <c r="BA1157" s="735"/>
      <c r="BB1157" s="735"/>
      <c r="BC1157" s="735"/>
      <c r="BD1157" s="735"/>
      <c r="BE1157" s="735"/>
      <c r="BF1157" s="995"/>
      <c r="BG1157" s="996">
        <f ca="1" t="shared" si="85"/>
        <v>31550</v>
      </c>
      <c r="BH1157" s="735"/>
      <c r="BI1157" s="735"/>
      <c r="BJ1157" s="735"/>
      <c r="BK1157" s="864"/>
      <c r="BL1157" s="1"/>
      <c r="BM1157" s="1"/>
      <c r="BN1157" s="1"/>
      <c r="BO1157" s="1"/>
    </row>
    <row r="1158" ht="11.25" customHeight="1" spans="1:67">
      <c r="A1158" s="985"/>
      <c r="B1158" s="735"/>
      <c r="C1158" s="983"/>
      <c r="D1158" s="864"/>
      <c r="E1158" s="735"/>
      <c r="F1158" s="737"/>
      <c r="G1158" s="736"/>
      <c r="H1158" s="736"/>
      <c r="I1158" s="986"/>
      <c r="J1158" s="736"/>
      <c r="K1158" s="734"/>
      <c r="L1158" s="986"/>
      <c r="M1158" s="736"/>
      <c r="N1158" s="987"/>
      <c r="O1158" s="771"/>
      <c r="P1158" s="984"/>
      <c r="Q1158" s="989"/>
      <c r="R1158" s="990"/>
      <c r="S1158" s="991"/>
      <c r="T1158" s="772"/>
      <c r="U1158" s="735"/>
      <c r="V1158" s="736"/>
      <c r="W1158" s="735"/>
      <c r="X1158" s="735"/>
      <c r="Y1158" s="735"/>
      <c r="Z1158" s="735"/>
      <c r="AA1158" s="735"/>
      <c r="AB1158" s="736"/>
      <c r="AC1158" s="735"/>
      <c r="AD1158" s="735"/>
      <c r="AE1158" s="735"/>
      <c r="AF1158" s="735"/>
      <c r="AG1158" s="735"/>
      <c r="AH1158" s="992"/>
      <c r="AI1158" s="993" t="b">
        <f t="shared" si="81"/>
        <v>0</v>
      </c>
      <c r="AJ1158" s="735"/>
      <c r="AK1158" s="992"/>
      <c r="AL1158" s="993" t="b">
        <f t="shared" si="82"/>
        <v>0</v>
      </c>
      <c r="AM1158" s="989"/>
      <c r="AN1158" s="989"/>
      <c r="AO1158" s="989"/>
      <c r="AP1158" s="994"/>
      <c r="AQ1158" s="993" t="b">
        <f t="shared" si="83"/>
        <v>0</v>
      </c>
      <c r="AR1158" s="989"/>
      <c r="AS1158" s="989"/>
      <c r="AT1158" s="735"/>
      <c r="AU1158" s="992"/>
      <c r="AV1158" s="993" t="b">
        <f t="shared" si="84"/>
        <v>0</v>
      </c>
      <c r="AW1158" s="989"/>
      <c r="AX1158" s="989"/>
      <c r="AY1158" s="989"/>
      <c r="AZ1158" s="735"/>
      <c r="BA1158" s="735"/>
      <c r="BB1158" s="735"/>
      <c r="BC1158" s="735"/>
      <c r="BD1158" s="735"/>
      <c r="BE1158" s="735"/>
      <c r="BF1158" s="995"/>
      <c r="BG1158" s="996">
        <f ca="1" t="shared" si="85"/>
        <v>31550</v>
      </c>
      <c r="BH1158" s="735"/>
      <c r="BI1158" s="735"/>
      <c r="BJ1158" s="735"/>
      <c r="BK1158" s="864"/>
      <c r="BL1158" s="1"/>
      <c r="BM1158" s="1"/>
      <c r="BN1158" s="1"/>
      <c r="BO1158" s="1"/>
    </row>
    <row r="1159" ht="11.25" customHeight="1" spans="1:67">
      <c r="A1159" s="734"/>
      <c r="B1159" s="735"/>
      <c r="C1159" s="983"/>
      <c r="D1159" s="864"/>
      <c r="E1159" s="735"/>
      <c r="F1159" s="737"/>
      <c r="G1159" s="736"/>
      <c r="H1159" s="736"/>
      <c r="I1159" s="986"/>
      <c r="J1159" s="736"/>
      <c r="K1159" s="734"/>
      <c r="L1159" s="986"/>
      <c r="M1159" s="736"/>
      <c r="N1159" s="987"/>
      <c r="O1159" s="771"/>
      <c r="P1159" s="984"/>
      <c r="Q1159" s="989"/>
      <c r="R1159" s="990"/>
      <c r="S1159" s="991"/>
      <c r="T1159" s="772"/>
      <c r="U1159" s="735"/>
      <c r="V1159" s="736"/>
      <c r="W1159" s="735"/>
      <c r="X1159" s="735"/>
      <c r="Y1159" s="735"/>
      <c r="Z1159" s="735"/>
      <c r="AA1159" s="735"/>
      <c r="AB1159" s="736"/>
      <c r="AC1159" s="735"/>
      <c r="AD1159" s="735"/>
      <c r="AE1159" s="735"/>
      <c r="AF1159" s="735"/>
      <c r="AG1159" s="735"/>
      <c r="AH1159" s="992"/>
      <c r="AI1159" s="993" t="b">
        <f t="shared" si="81"/>
        <v>0</v>
      </c>
      <c r="AJ1159" s="735"/>
      <c r="AK1159" s="992"/>
      <c r="AL1159" s="993" t="b">
        <f t="shared" si="82"/>
        <v>0</v>
      </c>
      <c r="AM1159" s="989"/>
      <c r="AN1159" s="989"/>
      <c r="AO1159" s="989"/>
      <c r="AP1159" s="994"/>
      <c r="AQ1159" s="993" t="b">
        <f t="shared" si="83"/>
        <v>0</v>
      </c>
      <c r="AR1159" s="989"/>
      <c r="AS1159" s="989"/>
      <c r="AT1159" s="735"/>
      <c r="AU1159" s="992"/>
      <c r="AV1159" s="993" t="b">
        <f t="shared" si="84"/>
        <v>0</v>
      </c>
      <c r="AW1159" s="989"/>
      <c r="AX1159" s="989"/>
      <c r="AY1159" s="989"/>
      <c r="AZ1159" s="735"/>
      <c r="BA1159" s="735"/>
      <c r="BB1159" s="735"/>
      <c r="BC1159" s="735"/>
      <c r="BD1159" s="735"/>
      <c r="BE1159" s="735"/>
      <c r="BF1159" s="995"/>
      <c r="BG1159" s="996">
        <f ca="1" t="shared" si="85"/>
        <v>31550</v>
      </c>
      <c r="BH1159" s="735"/>
      <c r="BI1159" s="735"/>
      <c r="BJ1159" s="735"/>
      <c r="BK1159" s="864"/>
      <c r="BL1159" s="1"/>
      <c r="BM1159" s="1"/>
      <c r="BN1159" s="1"/>
      <c r="BO1159" s="1"/>
    </row>
    <row r="1160" ht="11.25" customHeight="1" spans="1:67">
      <c r="A1160" s="985"/>
      <c r="B1160" s="735"/>
      <c r="C1160" s="983"/>
      <c r="D1160" s="864"/>
      <c r="E1160" s="735"/>
      <c r="F1160" s="737"/>
      <c r="G1160" s="736"/>
      <c r="H1160" s="736"/>
      <c r="I1160" s="986"/>
      <c r="J1160" s="736"/>
      <c r="K1160" s="734"/>
      <c r="L1160" s="986"/>
      <c r="M1160" s="736"/>
      <c r="N1160" s="987"/>
      <c r="O1160" s="771"/>
      <c r="P1160" s="984"/>
      <c r="Q1160" s="989"/>
      <c r="R1160" s="990"/>
      <c r="S1160" s="991"/>
      <c r="T1160" s="772"/>
      <c r="U1160" s="735"/>
      <c r="V1160" s="736"/>
      <c r="W1160" s="735"/>
      <c r="X1160" s="735"/>
      <c r="Y1160" s="735"/>
      <c r="Z1160" s="735"/>
      <c r="AA1160" s="735"/>
      <c r="AB1160" s="736"/>
      <c r="AC1160" s="735"/>
      <c r="AD1160" s="735"/>
      <c r="AE1160" s="735"/>
      <c r="AF1160" s="735"/>
      <c r="AG1160" s="735"/>
      <c r="AH1160" s="992"/>
      <c r="AI1160" s="993" t="b">
        <f t="shared" si="81"/>
        <v>0</v>
      </c>
      <c r="AJ1160" s="735"/>
      <c r="AK1160" s="992"/>
      <c r="AL1160" s="993" t="b">
        <f t="shared" si="82"/>
        <v>0</v>
      </c>
      <c r="AM1160" s="989"/>
      <c r="AN1160" s="989"/>
      <c r="AO1160" s="989"/>
      <c r="AP1160" s="994"/>
      <c r="AQ1160" s="993" t="b">
        <f t="shared" si="83"/>
        <v>0</v>
      </c>
      <c r="AR1160" s="989"/>
      <c r="AS1160" s="989"/>
      <c r="AT1160" s="735"/>
      <c r="AU1160" s="992"/>
      <c r="AV1160" s="993" t="b">
        <f t="shared" si="84"/>
        <v>0</v>
      </c>
      <c r="AW1160" s="989"/>
      <c r="AX1160" s="989"/>
      <c r="AY1160" s="989"/>
      <c r="AZ1160" s="735"/>
      <c r="BA1160" s="735"/>
      <c r="BB1160" s="735"/>
      <c r="BC1160" s="735"/>
      <c r="BD1160" s="735"/>
      <c r="BE1160" s="735"/>
      <c r="BF1160" s="995"/>
      <c r="BG1160" s="996">
        <f ca="1" t="shared" si="85"/>
        <v>31550</v>
      </c>
      <c r="BH1160" s="735"/>
      <c r="BI1160" s="735"/>
      <c r="BJ1160" s="735"/>
      <c r="BK1160" s="864"/>
      <c r="BL1160" s="1"/>
      <c r="BM1160" s="1"/>
      <c r="BN1160" s="1"/>
      <c r="BO1160" s="1"/>
    </row>
    <row r="1161" ht="11.25" customHeight="1" spans="1:67">
      <c r="A1161" s="985"/>
      <c r="B1161" s="735"/>
      <c r="C1161" s="983"/>
      <c r="D1161" s="864"/>
      <c r="E1161" s="735"/>
      <c r="F1161" s="737"/>
      <c r="G1161" s="736"/>
      <c r="H1161" s="736"/>
      <c r="I1161" s="986"/>
      <c r="J1161" s="736"/>
      <c r="K1161" s="734"/>
      <c r="L1161" s="986"/>
      <c r="M1161" s="736"/>
      <c r="N1161" s="987"/>
      <c r="O1161" s="771"/>
      <c r="P1161" s="984"/>
      <c r="Q1161" s="989"/>
      <c r="R1161" s="990"/>
      <c r="S1161" s="991"/>
      <c r="T1161" s="772"/>
      <c r="U1161" s="735"/>
      <c r="V1161" s="736"/>
      <c r="W1161" s="735"/>
      <c r="X1161" s="735"/>
      <c r="Y1161" s="735"/>
      <c r="Z1161" s="735"/>
      <c r="AA1161" s="735"/>
      <c r="AB1161" s="736"/>
      <c r="AC1161" s="735"/>
      <c r="AD1161" s="735"/>
      <c r="AE1161" s="735"/>
      <c r="AF1161" s="735"/>
      <c r="AG1161" s="735"/>
      <c r="AH1161" s="992"/>
      <c r="AI1161" s="993" t="b">
        <f t="shared" si="81"/>
        <v>0</v>
      </c>
      <c r="AJ1161" s="735"/>
      <c r="AK1161" s="992"/>
      <c r="AL1161" s="993" t="b">
        <f t="shared" si="82"/>
        <v>0</v>
      </c>
      <c r="AM1161" s="989"/>
      <c r="AN1161" s="989"/>
      <c r="AO1161" s="989"/>
      <c r="AP1161" s="994"/>
      <c r="AQ1161" s="993" t="b">
        <f t="shared" si="83"/>
        <v>0</v>
      </c>
      <c r="AR1161" s="989"/>
      <c r="AS1161" s="989"/>
      <c r="AT1161" s="735"/>
      <c r="AU1161" s="992"/>
      <c r="AV1161" s="993" t="b">
        <f t="shared" si="84"/>
        <v>0</v>
      </c>
      <c r="AW1161" s="989"/>
      <c r="AX1161" s="989"/>
      <c r="AY1161" s="989"/>
      <c r="AZ1161" s="735"/>
      <c r="BA1161" s="735"/>
      <c r="BB1161" s="735"/>
      <c r="BC1161" s="735"/>
      <c r="BD1161" s="735"/>
      <c r="BE1161" s="735"/>
      <c r="BF1161" s="995"/>
      <c r="BG1161" s="996">
        <f ca="1" t="shared" si="85"/>
        <v>31550</v>
      </c>
      <c r="BH1161" s="735"/>
      <c r="BI1161" s="735"/>
      <c r="BJ1161" s="735"/>
      <c r="BK1161" s="864"/>
      <c r="BL1161" s="1"/>
      <c r="BM1161" s="1"/>
      <c r="BN1161" s="1"/>
      <c r="BO1161" s="1"/>
    </row>
    <row r="1162" ht="11.25" customHeight="1" spans="1:67">
      <c r="A1162" s="734"/>
      <c r="B1162" s="735"/>
      <c r="C1162" s="983"/>
      <c r="D1162" s="864"/>
      <c r="E1162" s="735"/>
      <c r="F1162" s="737"/>
      <c r="G1162" s="736"/>
      <c r="H1162" s="736"/>
      <c r="I1162" s="986"/>
      <c r="J1162" s="736"/>
      <c r="K1162" s="734"/>
      <c r="L1162" s="986"/>
      <c r="M1162" s="736"/>
      <c r="N1162" s="987"/>
      <c r="O1162" s="771"/>
      <c r="P1162" s="984"/>
      <c r="Q1162" s="989"/>
      <c r="R1162" s="990"/>
      <c r="S1162" s="991"/>
      <c r="T1162" s="772"/>
      <c r="U1162" s="735"/>
      <c r="V1162" s="736"/>
      <c r="W1162" s="735"/>
      <c r="X1162" s="735"/>
      <c r="Y1162" s="735"/>
      <c r="Z1162" s="735"/>
      <c r="AA1162" s="735"/>
      <c r="AB1162" s="736"/>
      <c r="AC1162" s="735"/>
      <c r="AD1162" s="735"/>
      <c r="AE1162" s="735"/>
      <c r="AF1162" s="735"/>
      <c r="AG1162" s="735"/>
      <c r="AH1162" s="992"/>
      <c r="AI1162" s="993" t="b">
        <f t="shared" si="81"/>
        <v>0</v>
      </c>
      <c r="AJ1162" s="735"/>
      <c r="AK1162" s="992"/>
      <c r="AL1162" s="993" t="b">
        <f t="shared" si="82"/>
        <v>0</v>
      </c>
      <c r="AM1162" s="989"/>
      <c r="AN1162" s="989"/>
      <c r="AO1162" s="989"/>
      <c r="AP1162" s="994"/>
      <c r="AQ1162" s="993" t="b">
        <f t="shared" si="83"/>
        <v>0</v>
      </c>
      <c r="AR1162" s="989"/>
      <c r="AS1162" s="989"/>
      <c r="AT1162" s="735"/>
      <c r="AU1162" s="992"/>
      <c r="AV1162" s="993" t="b">
        <f t="shared" si="84"/>
        <v>0</v>
      </c>
      <c r="AW1162" s="989"/>
      <c r="AX1162" s="989"/>
      <c r="AY1162" s="989"/>
      <c r="AZ1162" s="735"/>
      <c r="BA1162" s="735"/>
      <c r="BB1162" s="735"/>
      <c r="BC1162" s="735"/>
      <c r="BD1162" s="735"/>
      <c r="BE1162" s="735"/>
      <c r="BF1162" s="995"/>
      <c r="BG1162" s="996">
        <f ca="1" t="shared" si="85"/>
        <v>31550</v>
      </c>
      <c r="BH1162" s="735"/>
      <c r="BI1162" s="735"/>
      <c r="BJ1162" s="735"/>
      <c r="BK1162" s="864"/>
      <c r="BL1162" s="1"/>
      <c r="BM1162" s="1"/>
      <c r="BN1162" s="1"/>
      <c r="BO1162" s="1"/>
    </row>
    <row r="1163" ht="11.25" customHeight="1" spans="1:67">
      <c r="A1163" s="985"/>
      <c r="B1163" s="735"/>
      <c r="C1163" s="983"/>
      <c r="D1163" s="864"/>
      <c r="E1163" s="735"/>
      <c r="F1163" s="737"/>
      <c r="G1163" s="736"/>
      <c r="H1163" s="736"/>
      <c r="I1163" s="986"/>
      <c r="J1163" s="736"/>
      <c r="K1163" s="734"/>
      <c r="L1163" s="986"/>
      <c r="M1163" s="736"/>
      <c r="N1163" s="987"/>
      <c r="O1163" s="771"/>
      <c r="P1163" s="984"/>
      <c r="Q1163" s="989"/>
      <c r="R1163" s="990"/>
      <c r="S1163" s="991"/>
      <c r="T1163" s="772"/>
      <c r="U1163" s="735"/>
      <c r="V1163" s="736"/>
      <c r="W1163" s="735"/>
      <c r="X1163" s="735"/>
      <c r="Y1163" s="735"/>
      <c r="Z1163" s="735"/>
      <c r="AA1163" s="735"/>
      <c r="AB1163" s="736"/>
      <c r="AC1163" s="735"/>
      <c r="AD1163" s="735"/>
      <c r="AE1163" s="735"/>
      <c r="AF1163" s="735"/>
      <c r="AG1163" s="735"/>
      <c r="AH1163" s="992"/>
      <c r="AI1163" s="993" t="b">
        <f t="shared" ref="AI1163:AI1226" si="86">IF(AH1163&gt;0,TEXT(AH1163,"MMMM"))</f>
        <v>0</v>
      </c>
      <c r="AJ1163" s="735"/>
      <c r="AK1163" s="992"/>
      <c r="AL1163" s="993" t="b">
        <f t="shared" ref="AL1163:AL1226" si="87">IF(AK1163&gt;0,TEXT(AK1163,"MMMM"))</f>
        <v>0</v>
      </c>
      <c r="AM1163" s="989"/>
      <c r="AN1163" s="989"/>
      <c r="AO1163" s="989"/>
      <c r="AP1163" s="994"/>
      <c r="AQ1163" s="993" t="b">
        <f t="shared" ref="AQ1163:AQ1226" si="88">IF(AP1163&gt;0,TEXT(AP1163,"MMMM"))</f>
        <v>0</v>
      </c>
      <c r="AR1163" s="989"/>
      <c r="AS1163" s="989"/>
      <c r="AT1163" s="735"/>
      <c r="AU1163" s="992"/>
      <c r="AV1163" s="993" t="b">
        <f t="shared" ref="AV1163:AV1226" si="89">IF(AU1163&gt;0,TEXT(AU1163,"MMMM"))</f>
        <v>0</v>
      </c>
      <c r="AW1163" s="989"/>
      <c r="AX1163" s="989"/>
      <c r="AY1163" s="989"/>
      <c r="AZ1163" s="735"/>
      <c r="BA1163" s="735"/>
      <c r="BB1163" s="735"/>
      <c r="BC1163" s="735"/>
      <c r="BD1163" s="735"/>
      <c r="BE1163" s="735"/>
      <c r="BF1163" s="995"/>
      <c r="BG1163" s="996">
        <f ca="1" t="shared" ref="BG1163:BG1226" si="90">NETWORKDAYS(BF1163,TODAY())</f>
        <v>31550</v>
      </c>
      <c r="BH1163" s="735"/>
      <c r="BI1163" s="735"/>
      <c r="BJ1163" s="735"/>
      <c r="BK1163" s="864"/>
      <c r="BL1163" s="1"/>
      <c r="BM1163" s="1"/>
      <c r="BN1163" s="1"/>
      <c r="BO1163" s="1"/>
    </row>
    <row r="1164" ht="11.25" customHeight="1" spans="1:67">
      <c r="A1164" s="985"/>
      <c r="B1164" s="735"/>
      <c r="C1164" s="983"/>
      <c r="D1164" s="864"/>
      <c r="E1164" s="735"/>
      <c r="F1164" s="737"/>
      <c r="G1164" s="736"/>
      <c r="H1164" s="736"/>
      <c r="I1164" s="986"/>
      <c r="J1164" s="736"/>
      <c r="K1164" s="734"/>
      <c r="L1164" s="986"/>
      <c r="M1164" s="736"/>
      <c r="N1164" s="987"/>
      <c r="O1164" s="771"/>
      <c r="P1164" s="984"/>
      <c r="Q1164" s="989"/>
      <c r="R1164" s="990"/>
      <c r="S1164" s="991"/>
      <c r="T1164" s="772"/>
      <c r="U1164" s="735"/>
      <c r="V1164" s="736"/>
      <c r="W1164" s="735"/>
      <c r="X1164" s="735"/>
      <c r="Y1164" s="735"/>
      <c r="Z1164" s="735"/>
      <c r="AA1164" s="735"/>
      <c r="AB1164" s="736"/>
      <c r="AC1164" s="735"/>
      <c r="AD1164" s="735"/>
      <c r="AE1164" s="735"/>
      <c r="AF1164" s="735"/>
      <c r="AG1164" s="735"/>
      <c r="AH1164" s="992"/>
      <c r="AI1164" s="993" t="b">
        <f t="shared" si="86"/>
        <v>0</v>
      </c>
      <c r="AJ1164" s="735"/>
      <c r="AK1164" s="992"/>
      <c r="AL1164" s="993" t="b">
        <f t="shared" si="87"/>
        <v>0</v>
      </c>
      <c r="AM1164" s="989"/>
      <c r="AN1164" s="989"/>
      <c r="AO1164" s="989"/>
      <c r="AP1164" s="994"/>
      <c r="AQ1164" s="993" t="b">
        <f t="shared" si="88"/>
        <v>0</v>
      </c>
      <c r="AR1164" s="989"/>
      <c r="AS1164" s="989"/>
      <c r="AT1164" s="735"/>
      <c r="AU1164" s="992"/>
      <c r="AV1164" s="993" t="b">
        <f t="shared" si="89"/>
        <v>0</v>
      </c>
      <c r="AW1164" s="989"/>
      <c r="AX1164" s="989"/>
      <c r="AY1164" s="989"/>
      <c r="AZ1164" s="735"/>
      <c r="BA1164" s="735"/>
      <c r="BB1164" s="735"/>
      <c r="BC1164" s="735"/>
      <c r="BD1164" s="735"/>
      <c r="BE1164" s="735"/>
      <c r="BF1164" s="995"/>
      <c r="BG1164" s="996">
        <f ca="1" t="shared" si="90"/>
        <v>31550</v>
      </c>
      <c r="BH1164" s="735"/>
      <c r="BI1164" s="735"/>
      <c r="BJ1164" s="735"/>
      <c r="BK1164" s="864"/>
      <c r="BL1164" s="1"/>
      <c r="BM1164" s="1"/>
      <c r="BN1164" s="1"/>
      <c r="BO1164" s="1"/>
    </row>
    <row r="1165" ht="11.25" customHeight="1" spans="1:67">
      <c r="A1165" s="734"/>
      <c r="B1165" s="735"/>
      <c r="C1165" s="983"/>
      <c r="D1165" s="864"/>
      <c r="E1165" s="735"/>
      <c r="F1165" s="737"/>
      <c r="G1165" s="736"/>
      <c r="H1165" s="736"/>
      <c r="I1165" s="986"/>
      <c r="J1165" s="736"/>
      <c r="K1165" s="734"/>
      <c r="L1165" s="986"/>
      <c r="M1165" s="736"/>
      <c r="N1165" s="987"/>
      <c r="O1165" s="771"/>
      <c r="P1165" s="984"/>
      <c r="Q1165" s="989"/>
      <c r="R1165" s="990"/>
      <c r="S1165" s="991"/>
      <c r="T1165" s="772"/>
      <c r="U1165" s="735"/>
      <c r="V1165" s="736"/>
      <c r="W1165" s="735"/>
      <c r="X1165" s="735"/>
      <c r="Y1165" s="735"/>
      <c r="Z1165" s="735"/>
      <c r="AA1165" s="735"/>
      <c r="AB1165" s="736"/>
      <c r="AC1165" s="735"/>
      <c r="AD1165" s="735"/>
      <c r="AE1165" s="735"/>
      <c r="AF1165" s="735"/>
      <c r="AG1165" s="735"/>
      <c r="AH1165" s="992"/>
      <c r="AI1165" s="993" t="b">
        <f t="shared" si="86"/>
        <v>0</v>
      </c>
      <c r="AJ1165" s="735"/>
      <c r="AK1165" s="992"/>
      <c r="AL1165" s="993" t="b">
        <f t="shared" si="87"/>
        <v>0</v>
      </c>
      <c r="AM1165" s="989"/>
      <c r="AN1165" s="989"/>
      <c r="AO1165" s="989"/>
      <c r="AP1165" s="994"/>
      <c r="AQ1165" s="993" t="b">
        <f t="shared" si="88"/>
        <v>0</v>
      </c>
      <c r="AR1165" s="989"/>
      <c r="AS1165" s="989"/>
      <c r="AT1165" s="735"/>
      <c r="AU1165" s="992"/>
      <c r="AV1165" s="993" t="b">
        <f t="shared" si="89"/>
        <v>0</v>
      </c>
      <c r="AW1165" s="989"/>
      <c r="AX1165" s="989"/>
      <c r="AY1165" s="989"/>
      <c r="AZ1165" s="735"/>
      <c r="BA1165" s="735"/>
      <c r="BB1165" s="735"/>
      <c r="BC1165" s="735"/>
      <c r="BD1165" s="735"/>
      <c r="BE1165" s="735"/>
      <c r="BF1165" s="995"/>
      <c r="BG1165" s="996">
        <f ca="1" t="shared" si="90"/>
        <v>31550</v>
      </c>
      <c r="BH1165" s="735"/>
      <c r="BI1165" s="735"/>
      <c r="BJ1165" s="735"/>
      <c r="BK1165" s="864"/>
      <c r="BL1165" s="1"/>
      <c r="BM1165" s="1"/>
      <c r="BN1165" s="1"/>
      <c r="BO1165" s="1"/>
    </row>
    <row r="1166" ht="11.25" customHeight="1" spans="1:67">
      <c r="A1166" s="985"/>
      <c r="B1166" s="735"/>
      <c r="C1166" s="983"/>
      <c r="D1166" s="864"/>
      <c r="E1166" s="735"/>
      <c r="F1166" s="737"/>
      <c r="G1166" s="736"/>
      <c r="H1166" s="736"/>
      <c r="I1166" s="986"/>
      <c r="J1166" s="736"/>
      <c r="K1166" s="734"/>
      <c r="L1166" s="986"/>
      <c r="M1166" s="736"/>
      <c r="N1166" s="987"/>
      <c r="O1166" s="771"/>
      <c r="P1166" s="984"/>
      <c r="Q1166" s="989"/>
      <c r="R1166" s="990"/>
      <c r="S1166" s="991"/>
      <c r="T1166" s="772"/>
      <c r="U1166" s="735"/>
      <c r="V1166" s="736"/>
      <c r="W1166" s="735"/>
      <c r="X1166" s="735"/>
      <c r="Y1166" s="735"/>
      <c r="Z1166" s="735"/>
      <c r="AA1166" s="735"/>
      <c r="AB1166" s="736"/>
      <c r="AC1166" s="735"/>
      <c r="AD1166" s="735"/>
      <c r="AE1166" s="735"/>
      <c r="AF1166" s="735"/>
      <c r="AG1166" s="735"/>
      <c r="AH1166" s="992"/>
      <c r="AI1166" s="993" t="b">
        <f t="shared" si="86"/>
        <v>0</v>
      </c>
      <c r="AJ1166" s="735"/>
      <c r="AK1166" s="992"/>
      <c r="AL1166" s="993" t="b">
        <f t="shared" si="87"/>
        <v>0</v>
      </c>
      <c r="AM1166" s="989"/>
      <c r="AN1166" s="989"/>
      <c r="AO1166" s="989"/>
      <c r="AP1166" s="994"/>
      <c r="AQ1166" s="993" t="b">
        <f t="shared" si="88"/>
        <v>0</v>
      </c>
      <c r="AR1166" s="989"/>
      <c r="AS1166" s="989"/>
      <c r="AT1166" s="735"/>
      <c r="AU1166" s="992"/>
      <c r="AV1166" s="993" t="b">
        <f t="shared" si="89"/>
        <v>0</v>
      </c>
      <c r="AW1166" s="989"/>
      <c r="AX1166" s="989"/>
      <c r="AY1166" s="989"/>
      <c r="AZ1166" s="735"/>
      <c r="BA1166" s="735"/>
      <c r="BB1166" s="735"/>
      <c r="BC1166" s="735"/>
      <c r="BD1166" s="735"/>
      <c r="BE1166" s="735"/>
      <c r="BF1166" s="995"/>
      <c r="BG1166" s="996">
        <f ca="1" t="shared" si="90"/>
        <v>31550</v>
      </c>
      <c r="BH1166" s="735"/>
      <c r="BI1166" s="735"/>
      <c r="BJ1166" s="735"/>
      <c r="BK1166" s="864"/>
      <c r="BL1166" s="1"/>
      <c r="BM1166" s="1"/>
      <c r="BN1166" s="1"/>
      <c r="BO1166" s="1"/>
    </row>
    <row r="1167" ht="11.25" customHeight="1" spans="1:67">
      <c r="A1167" s="985"/>
      <c r="B1167" s="735"/>
      <c r="C1167" s="983"/>
      <c r="D1167" s="864"/>
      <c r="E1167" s="735"/>
      <c r="F1167" s="737"/>
      <c r="G1167" s="736"/>
      <c r="H1167" s="736"/>
      <c r="I1167" s="986"/>
      <c r="J1167" s="736"/>
      <c r="K1167" s="734"/>
      <c r="L1167" s="986"/>
      <c r="M1167" s="736"/>
      <c r="N1167" s="987"/>
      <c r="O1167" s="771"/>
      <c r="P1167" s="984"/>
      <c r="Q1167" s="989"/>
      <c r="R1167" s="990"/>
      <c r="S1167" s="991"/>
      <c r="T1167" s="772"/>
      <c r="U1167" s="735"/>
      <c r="V1167" s="736"/>
      <c r="W1167" s="735"/>
      <c r="X1167" s="735"/>
      <c r="Y1167" s="735"/>
      <c r="Z1167" s="735"/>
      <c r="AA1167" s="735"/>
      <c r="AB1167" s="736"/>
      <c r="AC1167" s="735"/>
      <c r="AD1167" s="735"/>
      <c r="AE1167" s="735"/>
      <c r="AF1167" s="735"/>
      <c r="AG1167" s="735"/>
      <c r="AH1167" s="992"/>
      <c r="AI1167" s="993" t="b">
        <f t="shared" si="86"/>
        <v>0</v>
      </c>
      <c r="AJ1167" s="735"/>
      <c r="AK1167" s="992"/>
      <c r="AL1167" s="993" t="b">
        <f t="shared" si="87"/>
        <v>0</v>
      </c>
      <c r="AM1167" s="989"/>
      <c r="AN1167" s="989"/>
      <c r="AO1167" s="989"/>
      <c r="AP1167" s="994"/>
      <c r="AQ1167" s="993" t="b">
        <f t="shared" si="88"/>
        <v>0</v>
      </c>
      <c r="AR1167" s="989"/>
      <c r="AS1167" s="989"/>
      <c r="AT1167" s="735"/>
      <c r="AU1167" s="992"/>
      <c r="AV1167" s="993" t="b">
        <f t="shared" si="89"/>
        <v>0</v>
      </c>
      <c r="AW1167" s="989"/>
      <c r="AX1167" s="989"/>
      <c r="AY1167" s="989"/>
      <c r="AZ1167" s="735"/>
      <c r="BA1167" s="735"/>
      <c r="BB1167" s="735"/>
      <c r="BC1167" s="735"/>
      <c r="BD1167" s="735"/>
      <c r="BE1167" s="735"/>
      <c r="BF1167" s="995"/>
      <c r="BG1167" s="996">
        <f ca="1" t="shared" si="90"/>
        <v>31550</v>
      </c>
      <c r="BH1167" s="735"/>
      <c r="BI1167" s="735"/>
      <c r="BJ1167" s="735"/>
      <c r="BK1167" s="864"/>
      <c r="BL1167" s="1"/>
      <c r="BM1167" s="1"/>
      <c r="BN1167" s="1"/>
      <c r="BO1167" s="1"/>
    </row>
    <row r="1168" ht="11.25" customHeight="1" spans="1:67">
      <c r="A1168" s="734"/>
      <c r="B1168" s="735"/>
      <c r="C1168" s="983"/>
      <c r="D1168" s="864"/>
      <c r="E1168" s="735"/>
      <c r="F1168" s="737"/>
      <c r="G1168" s="736"/>
      <c r="H1168" s="736"/>
      <c r="I1168" s="986"/>
      <c r="J1168" s="736"/>
      <c r="K1168" s="734"/>
      <c r="L1168" s="986"/>
      <c r="M1168" s="736"/>
      <c r="N1168" s="987"/>
      <c r="O1168" s="771"/>
      <c r="P1168" s="984"/>
      <c r="Q1168" s="989"/>
      <c r="R1168" s="990"/>
      <c r="S1168" s="991"/>
      <c r="T1168" s="772"/>
      <c r="U1168" s="735"/>
      <c r="V1168" s="736"/>
      <c r="W1168" s="735"/>
      <c r="X1168" s="735"/>
      <c r="Y1168" s="735"/>
      <c r="Z1168" s="735"/>
      <c r="AA1168" s="735"/>
      <c r="AB1168" s="736"/>
      <c r="AC1168" s="735"/>
      <c r="AD1168" s="735"/>
      <c r="AE1168" s="735"/>
      <c r="AF1168" s="735"/>
      <c r="AG1168" s="735"/>
      <c r="AH1168" s="992"/>
      <c r="AI1168" s="993" t="b">
        <f t="shared" si="86"/>
        <v>0</v>
      </c>
      <c r="AJ1168" s="735"/>
      <c r="AK1168" s="992"/>
      <c r="AL1168" s="993" t="b">
        <f t="shared" si="87"/>
        <v>0</v>
      </c>
      <c r="AM1168" s="989"/>
      <c r="AN1168" s="989"/>
      <c r="AO1168" s="989"/>
      <c r="AP1168" s="994"/>
      <c r="AQ1168" s="993" t="b">
        <f t="shared" si="88"/>
        <v>0</v>
      </c>
      <c r="AR1168" s="989"/>
      <c r="AS1168" s="989"/>
      <c r="AT1168" s="735"/>
      <c r="AU1168" s="992"/>
      <c r="AV1168" s="993" t="b">
        <f t="shared" si="89"/>
        <v>0</v>
      </c>
      <c r="AW1168" s="989"/>
      <c r="AX1168" s="989"/>
      <c r="AY1168" s="989"/>
      <c r="AZ1168" s="735"/>
      <c r="BA1168" s="735"/>
      <c r="BB1168" s="735"/>
      <c r="BC1168" s="735"/>
      <c r="BD1168" s="735"/>
      <c r="BE1168" s="735"/>
      <c r="BF1168" s="995"/>
      <c r="BG1168" s="996">
        <f ca="1" t="shared" si="90"/>
        <v>31550</v>
      </c>
      <c r="BH1168" s="735"/>
      <c r="BI1168" s="735"/>
      <c r="BJ1168" s="735"/>
      <c r="BK1168" s="864"/>
      <c r="BL1168" s="1"/>
      <c r="BM1168" s="1"/>
      <c r="BN1168" s="1"/>
      <c r="BO1168" s="1"/>
    </row>
    <row r="1169" ht="11.25" customHeight="1" spans="1:67">
      <c r="A1169" s="985"/>
      <c r="B1169" s="735"/>
      <c r="C1169" s="983"/>
      <c r="D1169" s="864"/>
      <c r="E1169" s="735"/>
      <c r="F1169" s="737"/>
      <c r="G1169" s="736"/>
      <c r="H1169" s="736"/>
      <c r="I1169" s="986"/>
      <c r="J1169" s="736"/>
      <c r="K1169" s="734"/>
      <c r="L1169" s="986"/>
      <c r="M1169" s="736"/>
      <c r="N1169" s="987"/>
      <c r="O1169" s="771"/>
      <c r="P1169" s="984"/>
      <c r="Q1169" s="989"/>
      <c r="R1169" s="990"/>
      <c r="S1169" s="991"/>
      <c r="T1169" s="772"/>
      <c r="U1169" s="735"/>
      <c r="V1169" s="736"/>
      <c r="W1169" s="735"/>
      <c r="X1169" s="735"/>
      <c r="Y1169" s="735"/>
      <c r="Z1169" s="735"/>
      <c r="AA1169" s="735"/>
      <c r="AB1169" s="736"/>
      <c r="AC1169" s="735"/>
      <c r="AD1169" s="735"/>
      <c r="AE1169" s="735"/>
      <c r="AF1169" s="735"/>
      <c r="AG1169" s="735"/>
      <c r="AH1169" s="992"/>
      <c r="AI1169" s="993" t="b">
        <f t="shared" si="86"/>
        <v>0</v>
      </c>
      <c r="AJ1169" s="735"/>
      <c r="AK1169" s="992"/>
      <c r="AL1169" s="993" t="b">
        <f t="shared" si="87"/>
        <v>0</v>
      </c>
      <c r="AM1169" s="989"/>
      <c r="AN1169" s="989"/>
      <c r="AO1169" s="989"/>
      <c r="AP1169" s="994"/>
      <c r="AQ1169" s="993" t="b">
        <f t="shared" si="88"/>
        <v>0</v>
      </c>
      <c r="AR1169" s="989"/>
      <c r="AS1169" s="989"/>
      <c r="AT1169" s="735"/>
      <c r="AU1169" s="992"/>
      <c r="AV1169" s="993" t="b">
        <f t="shared" si="89"/>
        <v>0</v>
      </c>
      <c r="AW1169" s="989"/>
      <c r="AX1169" s="989"/>
      <c r="AY1169" s="989"/>
      <c r="AZ1169" s="735"/>
      <c r="BA1169" s="735"/>
      <c r="BB1169" s="735"/>
      <c r="BC1169" s="735"/>
      <c r="BD1169" s="735"/>
      <c r="BE1169" s="735"/>
      <c r="BF1169" s="995"/>
      <c r="BG1169" s="996">
        <f ca="1" t="shared" si="90"/>
        <v>31550</v>
      </c>
      <c r="BH1169" s="735"/>
      <c r="BI1169" s="735"/>
      <c r="BJ1169" s="735"/>
      <c r="BK1169" s="864"/>
      <c r="BL1169" s="1"/>
      <c r="BM1169" s="1"/>
      <c r="BN1169" s="1"/>
      <c r="BO1169" s="1"/>
    </row>
    <row r="1170" ht="11.25" customHeight="1" spans="1:67">
      <c r="A1170" s="985"/>
      <c r="B1170" s="735"/>
      <c r="C1170" s="983"/>
      <c r="D1170" s="864"/>
      <c r="E1170" s="735"/>
      <c r="F1170" s="737"/>
      <c r="G1170" s="736"/>
      <c r="H1170" s="736"/>
      <c r="I1170" s="986"/>
      <c r="J1170" s="736"/>
      <c r="K1170" s="734"/>
      <c r="L1170" s="986"/>
      <c r="M1170" s="736"/>
      <c r="N1170" s="987"/>
      <c r="O1170" s="771"/>
      <c r="P1170" s="984"/>
      <c r="Q1170" s="989"/>
      <c r="R1170" s="990"/>
      <c r="S1170" s="991"/>
      <c r="T1170" s="772"/>
      <c r="U1170" s="735"/>
      <c r="V1170" s="736"/>
      <c r="W1170" s="735"/>
      <c r="X1170" s="735"/>
      <c r="Y1170" s="735"/>
      <c r="Z1170" s="735"/>
      <c r="AA1170" s="735"/>
      <c r="AB1170" s="736"/>
      <c r="AC1170" s="735"/>
      <c r="AD1170" s="735"/>
      <c r="AE1170" s="735"/>
      <c r="AF1170" s="735"/>
      <c r="AG1170" s="735"/>
      <c r="AH1170" s="992"/>
      <c r="AI1170" s="993" t="b">
        <f t="shared" si="86"/>
        <v>0</v>
      </c>
      <c r="AJ1170" s="735"/>
      <c r="AK1170" s="992"/>
      <c r="AL1170" s="993" t="b">
        <f t="shared" si="87"/>
        <v>0</v>
      </c>
      <c r="AM1170" s="989"/>
      <c r="AN1170" s="989"/>
      <c r="AO1170" s="989"/>
      <c r="AP1170" s="994"/>
      <c r="AQ1170" s="993" t="b">
        <f t="shared" si="88"/>
        <v>0</v>
      </c>
      <c r="AR1170" s="989"/>
      <c r="AS1170" s="989"/>
      <c r="AT1170" s="735"/>
      <c r="AU1170" s="992"/>
      <c r="AV1170" s="993" t="b">
        <f t="shared" si="89"/>
        <v>0</v>
      </c>
      <c r="AW1170" s="989"/>
      <c r="AX1170" s="989"/>
      <c r="AY1170" s="989"/>
      <c r="AZ1170" s="735"/>
      <c r="BA1170" s="735"/>
      <c r="BB1170" s="735"/>
      <c r="BC1170" s="735"/>
      <c r="BD1170" s="735"/>
      <c r="BE1170" s="735"/>
      <c r="BF1170" s="995"/>
      <c r="BG1170" s="996">
        <f ca="1" t="shared" si="90"/>
        <v>31550</v>
      </c>
      <c r="BH1170" s="735"/>
      <c r="BI1170" s="735"/>
      <c r="BJ1170" s="735"/>
      <c r="BK1170" s="864"/>
      <c r="BL1170" s="1"/>
      <c r="BM1170" s="1"/>
      <c r="BN1170" s="1"/>
      <c r="BO1170" s="1"/>
    </row>
    <row r="1171" ht="11.25" customHeight="1" spans="1:67">
      <c r="A1171" s="734"/>
      <c r="B1171" s="735"/>
      <c r="C1171" s="983"/>
      <c r="D1171" s="864"/>
      <c r="E1171" s="735"/>
      <c r="F1171" s="737"/>
      <c r="G1171" s="736"/>
      <c r="H1171" s="736"/>
      <c r="I1171" s="986"/>
      <c r="J1171" s="736"/>
      <c r="K1171" s="734"/>
      <c r="L1171" s="986"/>
      <c r="M1171" s="736"/>
      <c r="N1171" s="987"/>
      <c r="O1171" s="771"/>
      <c r="P1171" s="984"/>
      <c r="Q1171" s="989"/>
      <c r="R1171" s="990"/>
      <c r="S1171" s="991"/>
      <c r="T1171" s="772"/>
      <c r="U1171" s="735"/>
      <c r="V1171" s="736"/>
      <c r="W1171" s="735"/>
      <c r="X1171" s="735"/>
      <c r="Y1171" s="735"/>
      <c r="Z1171" s="735"/>
      <c r="AA1171" s="735"/>
      <c r="AB1171" s="736"/>
      <c r="AC1171" s="735"/>
      <c r="AD1171" s="735"/>
      <c r="AE1171" s="735"/>
      <c r="AF1171" s="735"/>
      <c r="AG1171" s="735"/>
      <c r="AH1171" s="992"/>
      <c r="AI1171" s="993" t="b">
        <f t="shared" si="86"/>
        <v>0</v>
      </c>
      <c r="AJ1171" s="735"/>
      <c r="AK1171" s="992"/>
      <c r="AL1171" s="993" t="b">
        <f t="shared" si="87"/>
        <v>0</v>
      </c>
      <c r="AM1171" s="989"/>
      <c r="AN1171" s="989"/>
      <c r="AO1171" s="989"/>
      <c r="AP1171" s="994"/>
      <c r="AQ1171" s="993" t="b">
        <f t="shared" si="88"/>
        <v>0</v>
      </c>
      <c r="AR1171" s="989"/>
      <c r="AS1171" s="989"/>
      <c r="AT1171" s="735"/>
      <c r="AU1171" s="992"/>
      <c r="AV1171" s="993" t="b">
        <f t="shared" si="89"/>
        <v>0</v>
      </c>
      <c r="AW1171" s="989"/>
      <c r="AX1171" s="989"/>
      <c r="AY1171" s="989"/>
      <c r="AZ1171" s="735"/>
      <c r="BA1171" s="735"/>
      <c r="BB1171" s="735"/>
      <c r="BC1171" s="735"/>
      <c r="BD1171" s="735"/>
      <c r="BE1171" s="735"/>
      <c r="BF1171" s="995"/>
      <c r="BG1171" s="996">
        <f ca="1" t="shared" si="90"/>
        <v>31550</v>
      </c>
      <c r="BH1171" s="735"/>
      <c r="BI1171" s="735"/>
      <c r="BJ1171" s="735"/>
      <c r="BK1171" s="864"/>
      <c r="BL1171" s="1"/>
      <c r="BM1171" s="1"/>
      <c r="BN1171" s="1"/>
      <c r="BO1171" s="1"/>
    </row>
    <row r="1172" ht="11.25" customHeight="1" spans="1:67">
      <c r="A1172" s="985"/>
      <c r="B1172" s="735"/>
      <c r="C1172" s="983"/>
      <c r="D1172" s="864"/>
      <c r="E1172" s="735"/>
      <c r="F1172" s="737"/>
      <c r="G1172" s="736"/>
      <c r="H1172" s="736"/>
      <c r="I1172" s="986"/>
      <c r="J1172" s="736"/>
      <c r="K1172" s="734"/>
      <c r="L1172" s="986"/>
      <c r="M1172" s="736"/>
      <c r="N1172" s="987"/>
      <c r="O1172" s="771"/>
      <c r="P1172" s="984"/>
      <c r="Q1172" s="989"/>
      <c r="R1172" s="990"/>
      <c r="S1172" s="991"/>
      <c r="T1172" s="772"/>
      <c r="U1172" s="735"/>
      <c r="V1172" s="736"/>
      <c r="W1172" s="735"/>
      <c r="X1172" s="735"/>
      <c r="Y1172" s="735"/>
      <c r="Z1172" s="735"/>
      <c r="AA1172" s="735"/>
      <c r="AB1172" s="736"/>
      <c r="AC1172" s="735"/>
      <c r="AD1172" s="735"/>
      <c r="AE1172" s="735"/>
      <c r="AF1172" s="735"/>
      <c r="AG1172" s="735"/>
      <c r="AH1172" s="992"/>
      <c r="AI1172" s="993" t="b">
        <f t="shared" si="86"/>
        <v>0</v>
      </c>
      <c r="AJ1172" s="735"/>
      <c r="AK1172" s="992"/>
      <c r="AL1172" s="993" t="b">
        <f t="shared" si="87"/>
        <v>0</v>
      </c>
      <c r="AM1172" s="989"/>
      <c r="AN1172" s="989"/>
      <c r="AO1172" s="989"/>
      <c r="AP1172" s="994"/>
      <c r="AQ1172" s="993" t="b">
        <f t="shared" si="88"/>
        <v>0</v>
      </c>
      <c r="AR1172" s="989"/>
      <c r="AS1172" s="989"/>
      <c r="AT1172" s="735"/>
      <c r="AU1172" s="992"/>
      <c r="AV1172" s="993" t="b">
        <f t="shared" si="89"/>
        <v>0</v>
      </c>
      <c r="AW1172" s="989"/>
      <c r="AX1172" s="989"/>
      <c r="AY1172" s="989"/>
      <c r="AZ1172" s="735"/>
      <c r="BA1172" s="735"/>
      <c r="BB1172" s="735"/>
      <c r="BC1172" s="735"/>
      <c r="BD1172" s="735"/>
      <c r="BE1172" s="735"/>
      <c r="BF1172" s="995"/>
      <c r="BG1172" s="996">
        <f ca="1" t="shared" si="90"/>
        <v>31550</v>
      </c>
      <c r="BH1172" s="735"/>
      <c r="BI1172" s="735"/>
      <c r="BJ1172" s="735"/>
      <c r="BK1172" s="864"/>
      <c r="BL1172" s="1"/>
      <c r="BM1172" s="1"/>
      <c r="BN1172" s="1"/>
      <c r="BO1172" s="1"/>
    </row>
    <row r="1173" ht="11.25" customHeight="1" spans="1:67">
      <c r="A1173" s="985"/>
      <c r="B1173" s="735"/>
      <c r="C1173" s="983"/>
      <c r="D1173" s="864"/>
      <c r="E1173" s="735"/>
      <c r="F1173" s="737"/>
      <c r="G1173" s="736"/>
      <c r="H1173" s="736"/>
      <c r="I1173" s="986"/>
      <c r="J1173" s="736"/>
      <c r="K1173" s="734"/>
      <c r="L1173" s="986"/>
      <c r="M1173" s="736"/>
      <c r="N1173" s="987"/>
      <c r="O1173" s="771"/>
      <c r="P1173" s="984"/>
      <c r="Q1173" s="989"/>
      <c r="R1173" s="990"/>
      <c r="S1173" s="991"/>
      <c r="T1173" s="772"/>
      <c r="U1173" s="735"/>
      <c r="V1173" s="736"/>
      <c r="W1173" s="735"/>
      <c r="X1173" s="735"/>
      <c r="Y1173" s="735"/>
      <c r="Z1173" s="735"/>
      <c r="AA1173" s="735"/>
      <c r="AB1173" s="736"/>
      <c r="AC1173" s="735"/>
      <c r="AD1173" s="735"/>
      <c r="AE1173" s="735"/>
      <c r="AF1173" s="735"/>
      <c r="AG1173" s="735"/>
      <c r="AH1173" s="992"/>
      <c r="AI1173" s="993" t="b">
        <f t="shared" si="86"/>
        <v>0</v>
      </c>
      <c r="AJ1173" s="735"/>
      <c r="AK1173" s="992"/>
      <c r="AL1173" s="993" t="b">
        <f t="shared" si="87"/>
        <v>0</v>
      </c>
      <c r="AM1173" s="989"/>
      <c r="AN1173" s="989"/>
      <c r="AO1173" s="989"/>
      <c r="AP1173" s="994"/>
      <c r="AQ1173" s="993" t="b">
        <f t="shared" si="88"/>
        <v>0</v>
      </c>
      <c r="AR1173" s="989"/>
      <c r="AS1173" s="989"/>
      <c r="AT1173" s="735"/>
      <c r="AU1173" s="992"/>
      <c r="AV1173" s="993" t="b">
        <f t="shared" si="89"/>
        <v>0</v>
      </c>
      <c r="AW1173" s="989"/>
      <c r="AX1173" s="989"/>
      <c r="AY1173" s="989"/>
      <c r="AZ1173" s="735"/>
      <c r="BA1173" s="735"/>
      <c r="BB1173" s="735"/>
      <c r="BC1173" s="735"/>
      <c r="BD1173" s="735"/>
      <c r="BE1173" s="735"/>
      <c r="BF1173" s="995"/>
      <c r="BG1173" s="996">
        <f ca="1" t="shared" si="90"/>
        <v>31550</v>
      </c>
      <c r="BH1173" s="735"/>
      <c r="BI1173" s="735"/>
      <c r="BJ1173" s="735"/>
      <c r="BK1173" s="864"/>
      <c r="BL1173" s="1"/>
      <c r="BM1173" s="1"/>
      <c r="BN1173" s="1"/>
      <c r="BO1173" s="1"/>
    </row>
    <row r="1174" ht="11.25" customHeight="1" spans="1:67">
      <c r="A1174" s="734"/>
      <c r="B1174" s="735"/>
      <c r="C1174" s="983"/>
      <c r="D1174" s="864"/>
      <c r="E1174" s="735"/>
      <c r="F1174" s="737"/>
      <c r="G1174" s="736"/>
      <c r="H1174" s="736"/>
      <c r="I1174" s="986"/>
      <c r="J1174" s="736"/>
      <c r="K1174" s="734"/>
      <c r="L1174" s="986"/>
      <c r="M1174" s="736"/>
      <c r="N1174" s="987"/>
      <c r="O1174" s="771"/>
      <c r="P1174" s="984"/>
      <c r="Q1174" s="989"/>
      <c r="R1174" s="990"/>
      <c r="S1174" s="991"/>
      <c r="T1174" s="772"/>
      <c r="U1174" s="735"/>
      <c r="V1174" s="736"/>
      <c r="W1174" s="735"/>
      <c r="X1174" s="735"/>
      <c r="Y1174" s="735"/>
      <c r="Z1174" s="735"/>
      <c r="AA1174" s="735"/>
      <c r="AB1174" s="736"/>
      <c r="AC1174" s="735"/>
      <c r="AD1174" s="735"/>
      <c r="AE1174" s="735"/>
      <c r="AF1174" s="735"/>
      <c r="AG1174" s="735"/>
      <c r="AH1174" s="992"/>
      <c r="AI1174" s="993" t="b">
        <f t="shared" si="86"/>
        <v>0</v>
      </c>
      <c r="AJ1174" s="735"/>
      <c r="AK1174" s="992"/>
      <c r="AL1174" s="993" t="b">
        <f t="shared" si="87"/>
        <v>0</v>
      </c>
      <c r="AM1174" s="989"/>
      <c r="AN1174" s="989"/>
      <c r="AO1174" s="989"/>
      <c r="AP1174" s="994"/>
      <c r="AQ1174" s="993" t="b">
        <f t="shared" si="88"/>
        <v>0</v>
      </c>
      <c r="AR1174" s="989"/>
      <c r="AS1174" s="989"/>
      <c r="AT1174" s="735"/>
      <c r="AU1174" s="992"/>
      <c r="AV1174" s="993" t="b">
        <f t="shared" si="89"/>
        <v>0</v>
      </c>
      <c r="AW1174" s="989"/>
      <c r="AX1174" s="989"/>
      <c r="AY1174" s="989"/>
      <c r="AZ1174" s="735"/>
      <c r="BA1174" s="735"/>
      <c r="BB1174" s="735"/>
      <c r="BC1174" s="735"/>
      <c r="BD1174" s="735"/>
      <c r="BE1174" s="735"/>
      <c r="BF1174" s="995"/>
      <c r="BG1174" s="996">
        <f ca="1" t="shared" si="90"/>
        <v>31550</v>
      </c>
      <c r="BH1174" s="735"/>
      <c r="BI1174" s="735"/>
      <c r="BJ1174" s="735"/>
      <c r="BK1174" s="864"/>
      <c r="BL1174" s="1"/>
      <c r="BM1174" s="1"/>
      <c r="BN1174" s="1"/>
      <c r="BO1174" s="1"/>
    </row>
    <row r="1175" ht="11.25" customHeight="1" spans="1:67">
      <c r="A1175" s="985"/>
      <c r="B1175" s="735"/>
      <c r="C1175" s="983"/>
      <c r="D1175" s="864"/>
      <c r="E1175" s="735"/>
      <c r="F1175" s="737"/>
      <c r="G1175" s="736"/>
      <c r="H1175" s="736"/>
      <c r="I1175" s="986"/>
      <c r="J1175" s="736"/>
      <c r="K1175" s="734"/>
      <c r="L1175" s="986"/>
      <c r="M1175" s="736"/>
      <c r="N1175" s="987"/>
      <c r="O1175" s="771"/>
      <c r="P1175" s="984"/>
      <c r="Q1175" s="989"/>
      <c r="R1175" s="990"/>
      <c r="S1175" s="991"/>
      <c r="T1175" s="772"/>
      <c r="U1175" s="735"/>
      <c r="V1175" s="736"/>
      <c r="W1175" s="735"/>
      <c r="X1175" s="735"/>
      <c r="Y1175" s="735"/>
      <c r="Z1175" s="735"/>
      <c r="AA1175" s="735"/>
      <c r="AB1175" s="736"/>
      <c r="AC1175" s="735"/>
      <c r="AD1175" s="735"/>
      <c r="AE1175" s="735"/>
      <c r="AF1175" s="735"/>
      <c r="AG1175" s="735"/>
      <c r="AH1175" s="992"/>
      <c r="AI1175" s="993" t="b">
        <f t="shared" si="86"/>
        <v>0</v>
      </c>
      <c r="AJ1175" s="735"/>
      <c r="AK1175" s="992"/>
      <c r="AL1175" s="993" t="b">
        <f t="shared" si="87"/>
        <v>0</v>
      </c>
      <c r="AM1175" s="989"/>
      <c r="AN1175" s="989"/>
      <c r="AO1175" s="989"/>
      <c r="AP1175" s="994"/>
      <c r="AQ1175" s="993" t="b">
        <f t="shared" si="88"/>
        <v>0</v>
      </c>
      <c r="AR1175" s="989"/>
      <c r="AS1175" s="989"/>
      <c r="AT1175" s="735"/>
      <c r="AU1175" s="992"/>
      <c r="AV1175" s="993" t="b">
        <f t="shared" si="89"/>
        <v>0</v>
      </c>
      <c r="AW1175" s="989"/>
      <c r="AX1175" s="989"/>
      <c r="AY1175" s="989"/>
      <c r="AZ1175" s="735"/>
      <c r="BA1175" s="735"/>
      <c r="BB1175" s="735"/>
      <c r="BC1175" s="735"/>
      <c r="BD1175" s="735"/>
      <c r="BE1175" s="735"/>
      <c r="BF1175" s="995"/>
      <c r="BG1175" s="996">
        <f ca="1" t="shared" si="90"/>
        <v>31550</v>
      </c>
      <c r="BH1175" s="735"/>
      <c r="BI1175" s="735"/>
      <c r="BJ1175" s="735"/>
      <c r="BK1175" s="864"/>
      <c r="BL1175" s="1"/>
      <c r="BM1175" s="1"/>
      <c r="BN1175" s="1"/>
      <c r="BO1175" s="1"/>
    </row>
    <row r="1176" ht="11.25" customHeight="1" spans="1:67">
      <c r="A1176" s="985"/>
      <c r="B1176" s="735"/>
      <c r="C1176" s="983"/>
      <c r="D1176" s="864"/>
      <c r="E1176" s="735"/>
      <c r="F1176" s="737"/>
      <c r="G1176" s="736"/>
      <c r="H1176" s="736"/>
      <c r="I1176" s="986"/>
      <c r="J1176" s="736"/>
      <c r="K1176" s="734"/>
      <c r="L1176" s="986"/>
      <c r="M1176" s="736"/>
      <c r="N1176" s="987"/>
      <c r="O1176" s="771"/>
      <c r="P1176" s="984"/>
      <c r="Q1176" s="989"/>
      <c r="R1176" s="990"/>
      <c r="S1176" s="991"/>
      <c r="T1176" s="772"/>
      <c r="U1176" s="735"/>
      <c r="V1176" s="736"/>
      <c r="W1176" s="735"/>
      <c r="X1176" s="735"/>
      <c r="Y1176" s="735"/>
      <c r="Z1176" s="735"/>
      <c r="AA1176" s="735"/>
      <c r="AB1176" s="736"/>
      <c r="AC1176" s="735"/>
      <c r="AD1176" s="735"/>
      <c r="AE1176" s="735"/>
      <c r="AF1176" s="735"/>
      <c r="AG1176" s="735"/>
      <c r="AH1176" s="992"/>
      <c r="AI1176" s="993" t="b">
        <f t="shared" si="86"/>
        <v>0</v>
      </c>
      <c r="AJ1176" s="735"/>
      <c r="AK1176" s="992"/>
      <c r="AL1176" s="993" t="b">
        <f t="shared" si="87"/>
        <v>0</v>
      </c>
      <c r="AM1176" s="989"/>
      <c r="AN1176" s="989"/>
      <c r="AO1176" s="989"/>
      <c r="AP1176" s="994"/>
      <c r="AQ1176" s="993" t="b">
        <f t="shared" si="88"/>
        <v>0</v>
      </c>
      <c r="AR1176" s="989"/>
      <c r="AS1176" s="989"/>
      <c r="AT1176" s="735"/>
      <c r="AU1176" s="992"/>
      <c r="AV1176" s="993" t="b">
        <f t="shared" si="89"/>
        <v>0</v>
      </c>
      <c r="AW1176" s="989"/>
      <c r="AX1176" s="989"/>
      <c r="AY1176" s="989"/>
      <c r="AZ1176" s="735"/>
      <c r="BA1176" s="735"/>
      <c r="BB1176" s="735"/>
      <c r="BC1176" s="735"/>
      <c r="BD1176" s="735"/>
      <c r="BE1176" s="735"/>
      <c r="BF1176" s="995"/>
      <c r="BG1176" s="996">
        <f ca="1" t="shared" si="90"/>
        <v>31550</v>
      </c>
      <c r="BH1176" s="735"/>
      <c r="BI1176" s="735"/>
      <c r="BJ1176" s="735"/>
      <c r="BK1176" s="864"/>
      <c r="BL1176" s="1"/>
      <c r="BM1176" s="1"/>
      <c r="BN1176" s="1"/>
      <c r="BO1176" s="1"/>
    </row>
    <row r="1177" ht="11.25" customHeight="1" spans="1:67">
      <c r="A1177" s="734"/>
      <c r="B1177" s="735"/>
      <c r="C1177" s="983"/>
      <c r="D1177" s="864"/>
      <c r="E1177" s="735"/>
      <c r="F1177" s="737"/>
      <c r="G1177" s="736"/>
      <c r="H1177" s="736"/>
      <c r="I1177" s="986"/>
      <c r="J1177" s="736"/>
      <c r="K1177" s="734"/>
      <c r="L1177" s="986"/>
      <c r="M1177" s="736"/>
      <c r="N1177" s="987"/>
      <c r="O1177" s="771"/>
      <c r="P1177" s="984"/>
      <c r="Q1177" s="989"/>
      <c r="R1177" s="990"/>
      <c r="S1177" s="991"/>
      <c r="T1177" s="772"/>
      <c r="U1177" s="735"/>
      <c r="V1177" s="736"/>
      <c r="W1177" s="735"/>
      <c r="X1177" s="735"/>
      <c r="Y1177" s="735"/>
      <c r="Z1177" s="735"/>
      <c r="AA1177" s="735"/>
      <c r="AB1177" s="736"/>
      <c r="AC1177" s="735"/>
      <c r="AD1177" s="735"/>
      <c r="AE1177" s="735"/>
      <c r="AF1177" s="735"/>
      <c r="AG1177" s="735"/>
      <c r="AH1177" s="992"/>
      <c r="AI1177" s="993" t="b">
        <f t="shared" si="86"/>
        <v>0</v>
      </c>
      <c r="AJ1177" s="735"/>
      <c r="AK1177" s="992"/>
      <c r="AL1177" s="993" t="b">
        <f t="shared" si="87"/>
        <v>0</v>
      </c>
      <c r="AM1177" s="989"/>
      <c r="AN1177" s="989"/>
      <c r="AO1177" s="989"/>
      <c r="AP1177" s="994"/>
      <c r="AQ1177" s="993" t="b">
        <f t="shared" si="88"/>
        <v>0</v>
      </c>
      <c r="AR1177" s="989"/>
      <c r="AS1177" s="989"/>
      <c r="AT1177" s="735"/>
      <c r="AU1177" s="992"/>
      <c r="AV1177" s="993" t="b">
        <f t="shared" si="89"/>
        <v>0</v>
      </c>
      <c r="AW1177" s="989"/>
      <c r="AX1177" s="989"/>
      <c r="AY1177" s="989"/>
      <c r="AZ1177" s="735"/>
      <c r="BA1177" s="735"/>
      <c r="BB1177" s="735"/>
      <c r="BC1177" s="735"/>
      <c r="BD1177" s="735"/>
      <c r="BE1177" s="735"/>
      <c r="BF1177" s="995"/>
      <c r="BG1177" s="996">
        <f ca="1" t="shared" si="90"/>
        <v>31550</v>
      </c>
      <c r="BH1177" s="735"/>
      <c r="BI1177" s="735"/>
      <c r="BJ1177" s="735"/>
      <c r="BK1177" s="864"/>
      <c r="BL1177" s="1"/>
      <c r="BM1177" s="1"/>
      <c r="BN1177" s="1"/>
      <c r="BO1177" s="1"/>
    </row>
    <row r="1178" ht="11.25" customHeight="1" spans="1:67">
      <c r="A1178" s="985"/>
      <c r="B1178" s="735"/>
      <c r="C1178" s="983"/>
      <c r="D1178" s="864"/>
      <c r="E1178" s="735"/>
      <c r="F1178" s="737"/>
      <c r="G1178" s="736"/>
      <c r="H1178" s="736"/>
      <c r="I1178" s="986"/>
      <c r="J1178" s="736"/>
      <c r="K1178" s="734"/>
      <c r="L1178" s="986"/>
      <c r="M1178" s="736"/>
      <c r="N1178" s="987"/>
      <c r="O1178" s="771"/>
      <c r="P1178" s="984"/>
      <c r="Q1178" s="989"/>
      <c r="R1178" s="990"/>
      <c r="S1178" s="991"/>
      <c r="T1178" s="772"/>
      <c r="U1178" s="735"/>
      <c r="V1178" s="736"/>
      <c r="W1178" s="735"/>
      <c r="X1178" s="735"/>
      <c r="Y1178" s="735"/>
      <c r="Z1178" s="735"/>
      <c r="AA1178" s="735"/>
      <c r="AB1178" s="736"/>
      <c r="AC1178" s="735"/>
      <c r="AD1178" s="735"/>
      <c r="AE1178" s="735"/>
      <c r="AF1178" s="735"/>
      <c r="AG1178" s="735"/>
      <c r="AH1178" s="992"/>
      <c r="AI1178" s="993" t="b">
        <f t="shared" si="86"/>
        <v>0</v>
      </c>
      <c r="AJ1178" s="735"/>
      <c r="AK1178" s="992"/>
      <c r="AL1178" s="993" t="b">
        <f t="shared" si="87"/>
        <v>0</v>
      </c>
      <c r="AM1178" s="989"/>
      <c r="AN1178" s="989"/>
      <c r="AO1178" s="989"/>
      <c r="AP1178" s="994"/>
      <c r="AQ1178" s="993" t="b">
        <f t="shared" si="88"/>
        <v>0</v>
      </c>
      <c r="AR1178" s="989"/>
      <c r="AS1178" s="989"/>
      <c r="AT1178" s="735"/>
      <c r="AU1178" s="992"/>
      <c r="AV1178" s="993" t="b">
        <f t="shared" si="89"/>
        <v>0</v>
      </c>
      <c r="AW1178" s="989"/>
      <c r="AX1178" s="989"/>
      <c r="AY1178" s="989"/>
      <c r="AZ1178" s="735"/>
      <c r="BA1178" s="735"/>
      <c r="BB1178" s="735"/>
      <c r="BC1178" s="735"/>
      <c r="BD1178" s="735"/>
      <c r="BE1178" s="735"/>
      <c r="BF1178" s="995"/>
      <c r="BG1178" s="996">
        <f ca="1" t="shared" si="90"/>
        <v>31550</v>
      </c>
      <c r="BH1178" s="735"/>
      <c r="BI1178" s="735"/>
      <c r="BJ1178" s="735"/>
      <c r="BK1178" s="864"/>
      <c r="BL1178" s="1"/>
      <c r="BM1178" s="1"/>
      <c r="BN1178" s="1"/>
      <c r="BO1178" s="1"/>
    </row>
    <row r="1179" ht="11.25" customHeight="1" spans="1:67">
      <c r="A1179" s="985"/>
      <c r="B1179" s="735"/>
      <c r="C1179" s="983"/>
      <c r="D1179" s="864"/>
      <c r="E1179" s="735"/>
      <c r="F1179" s="737"/>
      <c r="G1179" s="736"/>
      <c r="H1179" s="736"/>
      <c r="I1179" s="986"/>
      <c r="J1179" s="736"/>
      <c r="K1179" s="734"/>
      <c r="L1179" s="986"/>
      <c r="M1179" s="736"/>
      <c r="N1179" s="987"/>
      <c r="O1179" s="771"/>
      <c r="P1179" s="984"/>
      <c r="Q1179" s="989"/>
      <c r="R1179" s="990"/>
      <c r="S1179" s="991"/>
      <c r="T1179" s="772"/>
      <c r="U1179" s="735"/>
      <c r="V1179" s="736"/>
      <c r="W1179" s="735"/>
      <c r="X1179" s="735"/>
      <c r="Y1179" s="735"/>
      <c r="Z1179" s="735"/>
      <c r="AA1179" s="735"/>
      <c r="AB1179" s="736"/>
      <c r="AC1179" s="735"/>
      <c r="AD1179" s="735"/>
      <c r="AE1179" s="735"/>
      <c r="AF1179" s="735"/>
      <c r="AG1179" s="735"/>
      <c r="AH1179" s="992"/>
      <c r="AI1179" s="993" t="b">
        <f t="shared" si="86"/>
        <v>0</v>
      </c>
      <c r="AJ1179" s="735"/>
      <c r="AK1179" s="992"/>
      <c r="AL1179" s="993" t="b">
        <f t="shared" si="87"/>
        <v>0</v>
      </c>
      <c r="AM1179" s="989"/>
      <c r="AN1179" s="989"/>
      <c r="AO1179" s="989"/>
      <c r="AP1179" s="994"/>
      <c r="AQ1179" s="993" t="b">
        <f t="shared" si="88"/>
        <v>0</v>
      </c>
      <c r="AR1179" s="989"/>
      <c r="AS1179" s="989"/>
      <c r="AT1179" s="735"/>
      <c r="AU1179" s="992"/>
      <c r="AV1179" s="993" t="b">
        <f t="shared" si="89"/>
        <v>0</v>
      </c>
      <c r="AW1179" s="989"/>
      <c r="AX1179" s="989"/>
      <c r="AY1179" s="989"/>
      <c r="AZ1179" s="735"/>
      <c r="BA1179" s="735"/>
      <c r="BB1179" s="735"/>
      <c r="BC1179" s="735"/>
      <c r="BD1179" s="735"/>
      <c r="BE1179" s="735"/>
      <c r="BF1179" s="995"/>
      <c r="BG1179" s="996">
        <f ca="1" t="shared" si="90"/>
        <v>31550</v>
      </c>
      <c r="BH1179" s="735"/>
      <c r="BI1179" s="735"/>
      <c r="BJ1179" s="735"/>
      <c r="BK1179" s="864"/>
      <c r="BL1179" s="1"/>
      <c r="BM1179" s="1"/>
      <c r="BN1179" s="1"/>
      <c r="BO1179" s="1"/>
    </row>
    <row r="1180" ht="11.25" customHeight="1" spans="1:67">
      <c r="A1180" s="734"/>
      <c r="B1180" s="735"/>
      <c r="C1180" s="983"/>
      <c r="D1180" s="864"/>
      <c r="E1180" s="735"/>
      <c r="F1180" s="737"/>
      <c r="G1180" s="736"/>
      <c r="H1180" s="736"/>
      <c r="I1180" s="986"/>
      <c r="J1180" s="736"/>
      <c r="K1180" s="734"/>
      <c r="L1180" s="986"/>
      <c r="M1180" s="736"/>
      <c r="N1180" s="987"/>
      <c r="O1180" s="771"/>
      <c r="P1180" s="984"/>
      <c r="Q1180" s="989"/>
      <c r="R1180" s="990"/>
      <c r="S1180" s="991"/>
      <c r="T1180" s="772"/>
      <c r="U1180" s="735"/>
      <c r="V1180" s="736"/>
      <c r="W1180" s="735"/>
      <c r="X1180" s="735"/>
      <c r="Y1180" s="735"/>
      <c r="Z1180" s="735"/>
      <c r="AA1180" s="735"/>
      <c r="AB1180" s="736"/>
      <c r="AC1180" s="735"/>
      <c r="AD1180" s="735"/>
      <c r="AE1180" s="735"/>
      <c r="AF1180" s="735"/>
      <c r="AG1180" s="735"/>
      <c r="AH1180" s="992"/>
      <c r="AI1180" s="993" t="b">
        <f t="shared" si="86"/>
        <v>0</v>
      </c>
      <c r="AJ1180" s="735"/>
      <c r="AK1180" s="992"/>
      <c r="AL1180" s="993" t="b">
        <f t="shared" si="87"/>
        <v>0</v>
      </c>
      <c r="AM1180" s="989"/>
      <c r="AN1180" s="989"/>
      <c r="AO1180" s="989"/>
      <c r="AP1180" s="994"/>
      <c r="AQ1180" s="993" t="b">
        <f t="shared" si="88"/>
        <v>0</v>
      </c>
      <c r="AR1180" s="989"/>
      <c r="AS1180" s="989"/>
      <c r="AT1180" s="735"/>
      <c r="AU1180" s="992"/>
      <c r="AV1180" s="993" t="b">
        <f t="shared" si="89"/>
        <v>0</v>
      </c>
      <c r="AW1180" s="989"/>
      <c r="AX1180" s="989"/>
      <c r="AY1180" s="989"/>
      <c r="AZ1180" s="735"/>
      <c r="BA1180" s="735"/>
      <c r="BB1180" s="735"/>
      <c r="BC1180" s="735"/>
      <c r="BD1180" s="735"/>
      <c r="BE1180" s="735"/>
      <c r="BF1180" s="995"/>
      <c r="BG1180" s="996">
        <f ca="1" t="shared" si="90"/>
        <v>31550</v>
      </c>
      <c r="BH1180" s="735"/>
      <c r="BI1180" s="735"/>
      <c r="BJ1180" s="735"/>
      <c r="BK1180" s="864"/>
      <c r="BL1180" s="1"/>
      <c r="BM1180" s="1"/>
      <c r="BN1180" s="1"/>
      <c r="BO1180" s="1"/>
    </row>
    <row r="1181" ht="11.25" customHeight="1" spans="1:67">
      <c r="A1181" s="985"/>
      <c r="B1181" s="735"/>
      <c r="C1181" s="983"/>
      <c r="D1181" s="864"/>
      <c r="E1181" s="735"/>
      <c r="F1181" s="737"/>
      <c r="G1181" s="736"/>
      <c r="H1181" s="736"/>
      <c r="I1181" s="986"/>
      <c r="J1181" s="736"/>
      <c r="K1181" s="734"/>
      <c r="L1181" s="986"/>
      <c r="M1181" s="736"/>
      <c r="N1181" s="987"/>
      <c r="O1181" s="771"/>
      <c r="P1181" s="984"/>
      <c r="Q1181" s="989"/>
      <c r="R1181" s="990"/>
      <c r="S1181" s="991"/>
      <c r="T1181" s="772"/>
      <c r="U1181" s="735"/>
      <c r="V1181" s="736"/>
      <c r="W1181" s="735"/>
      <c r="X1181" s="735"/>
      <c r="Y1181" s="735"/>
      <c r="Z1181" s="735"/>
      <c r="AA1181" s="735"/>
      <c r="AB1181" s="736"/>
      <c r="AC1181" s="735"/>
      <c r="AD1181" s="735"/>
      <c r="AE1181" s="735"/>
      <c r="AF1181" s="735"/>
      <c r="AG1181" s="735"/>
      <c r="AH1181" s="992"/>
      <c r="AI1181" s="993" t="b">
        <f t="shared" si="86"/>
        <v>0</v>
      </c>
      <c r="AJ1181" s="735"/>
      <c r="AK1181" s="992"/>
      <c r="AL1181" s="993" t="b">
        <f t="shared" si="87"/>
        <v>0</v>
      </c>
      <c r="AM1181" s="989"/>
      <c r="AN1181" s="989"/>
      <c r="AO1181" s="989"/>
      <c r="AP1181" s="994"/>
      <c r="AQ1181" s="993" t="b">
        <f t="shared" si="88"/>
        <v>0</v>
      </c>
      <c r="AR1181" s="989"/>
      <c r="AS1181" s="989"/>
      <c r="AT1181" s="735"/>
      <c r="AU1181" s="992"/>
      <c r="AV1181" s="993" t="b">
        <f t="shared" si="89"/>
        <v>0</v>
      </c>
      <c r="AW1181" s="989"/>
      <c r="AX1181" s="989"/>
      <c r="AY1181" s="989"/>
      <c r="AZ1181" s="735"/>
      <c r="BA1181" s="735"/>
      <c r="BB1181" s="735"/>
      <c r="BC1181" s="735"/>
      <c r="BD1181" s="735"/>
      <c r="BE1181" s="735"/>
      <c r="BF1181" s="995"/>
      <c r="BG1181" s="996">
        <f ca="1" t="shared" si="90"/>
        <v>31550</v>
      </c>
      <c r="BH1181" s="735"/>
      <c r="BI1181" s="735"/>
      <c r="BJ1181" s="735"/>
      <c r="BK1181" s="864"/>
      <c r="BL1181" s="1"/>
      <c r="BM1181" s="1"/>
      <c r="BN1181" s="1"/>
      <c r="BO1181" s="1"/>
    </row>
    <row r="1182" ht="11.25" customHeight="1" spans="1:67">
      <c r="A1182" s="985"/>
      <c r="B1182" s="735"/>
      <c r="C1182" s="983"/>
      <c r="D1182" s="864"/>
      <c r="E1182" s="735"/>
      <c r="F1182" s="737"/>
      <c r="G1182" s="736"/>
      <c r="H1182" s="736"/>
      <c r="I1182" s="986"/>
      <c r="J1182" s="736"/>
      <c r="K1182" s="734"/>
      <c r="L1182" s="986"/>
      <c r="M1182" s="736"/>
      <c r="N1182" s="987"/>
      <c r="O1182" s="771"/>
      <c r="P1182" s="984"/>
      <c r="Q1182" s="989"/>
      <c r="R1182" s="990"/>
      <c r="S1182" s="991"/>
      <c r="T1182" s="772"/>
      <c r="U1182" s="735"/>
      <c r="V1182" s="736"/>
      <c r="W1182" s="735"/>
      <c r="X1182" s="735"/>
      <c r="Y1182" s="735"/>
      <c r="Z1182" s="735"/>
      <c r="AA1182" s="735"/>
      <c r="AB1182" s="736"/>
      <c r="AC1182" s="735"/>
      <c r="AD1182" s="735"/>
      <c r="AE1182" s="735"/>
      <c r="AF1182" s="735"/>
      <c r="AG1182" s="735"/>
      <c r="AH1182" s="992"/>
      <c r="AI1182" s="993" t="b">
        <f t="shared" si="86"/>
        <v>0</v>
      </c>
      <c r="AJ1182" s="735"/>
      <c r="AK1182" s="992"/>
      <c r="AL1182" s="993" t="b">
        <f t="shared" si="87"/>
        <v>0</v>
      </c>
      <c r="AM1182" s="989"/>
      <c r="AN1182" s="989"/>
      <c r="AO1182" s="989"/>
      <c r="AP1182" s="994"/>
      <c r="AQ1182" s="993" t="b">
        <f t="shared" si="88"/>
        <v>0</v>
      </c>
      <c r="AR1182" s="989"/>
      <c r="AS1182" s="989"/>
      <c r="AT1182" s="735"/>
      <c r="AU1182" s="992"/>
      <c r="AV1182" s="993" t="b">
        <f t="shared" si="89"/>
        <v>0</v>
      </c>
      <c r="AW1182" s="989"/>
      <c r="AX1182" s="989"/>
      <c r="AY1182" s="989"/>
      <c r="AZ1182" s="735"/>
      <c r="BA1182" s="735"/>
      <c r="BB1182" s="735"/>
      <c r="BC1182" s="735"/>
      <c r="BD1182" s="735"/>
      <c r="BE1182" s="735"/>
      <c r="BF1182" s="995"/>
      <c r="BG1182" s="996">
        <f ca="1" t="shared" si="90"/>
        <v>31550</v>
      </c>
      <c r="BH1182" s="735"/>
      <c r="BI1182" s="735"/>
      <c r="BJ1182" s="735"/>
      <c r="BK1182" s="864"/>
      <c r="BL1182" s="1"/>
      <c r="BM1182" s="1"/>
      <c r="BN1182" s="1"/>
      <c r="BO1182" s="1"/>
    </row>
    <row r="1183" ht="11.25" customHeight="1" spans="1:67">
      <c r="A1183" s="734"/>
      <c r="B1183" s="735"/>
      <c r="C1183" s="983"/>
      <c r="D1183" s="864"/>
      <c r="E1183" s="735"/>
      <c r="F1183" s="737"/>
      <c r="G1183" s="736"/>
      <c r="H1183" s="736"/>
      <c r="I1183" s="986"/>
      <c r="J1183" s="736"/>
      <c r="K1183" s="734"/>
      <c r="L1183" s="986"/>
      <c r="M1183" s="736"/>
      <c r="N1183" s="987"/>
      <c r="O1183" s="771"/>
      <c r="P1183" s="984"/>
      <c r="Q1183" s="989"/>
      <c r="R1183" s="990"/>
      <c r="S1183" s="991"/>
      <c r="T1183" s="772"/>
      <c r="U1183" s="735"/>
      <c r="V1183" s="736"/>
      <c r="W1183" s="735"/>
      <c r="X1183" s="735"/>
      <c r="Y1183" s="735"/>
      <c r="Z1183" s="735"/>
      <c r="AA1183" s="735"/>
      <c r="AB1183" s="736"/>
      <c r="AC1183" s="735"/>
      <c r="AD1183" s="735"/>
      <c r="AE1183" s="735"/>
      <c r="AF1183" s="735"/>
      <c r="AG1183" s="735"/>
      <c r="AH1183" s="992"/>
      <c r="AI1183" s="993" t="b">
        <f t="shared" si="86"/>
        <v>0</v>
      </c>
      <c r="AJ1183" s="735"/>
      <c r="AK1183" s="992"/>
      <c r="AL1183" s="993" t="b">
        <f t="shared" si="87"/>
        <v>0</v>
      </c>
      <c r="AM1183" s="989"/>
      <c r="AN1183" s="989"/>
      <c r="AO1183" s="989"/>
      <c r="AP1183" s="994"/>
      <c r="AQ1183" s="993" t="b">
        <f t="shared" si="88"/>
        <v>0</v>
      </c>
      <c r="AR1183" s="989"/>
      <c r="AS1183" s="989"/>
      <c r="AT1183" s="735"/>
      <c r="AU1183" s="992"/>
      <c r="AV1183" s="993" t="b">
        <f t="shared" si="89"/>
        <v>0</v>
      </c>
      <c r="AW1183" s="989"/>
      <c r="AX1183" s="989"/>
      <c r="AY1183" s="989"/>
      <c r="AZ1183" s="735"/>
      <c r="BA1183" s="735"/>
      <c r="BB1183" s="735"/>
      <c r="BC1183" s="735"/>
      <c r="BD1183" s="735"/>
      <c r="BE1183" s="735"/>
      <c r="BF1183" s="995"/>
      <c r="BG1183" s="996">
        <f ca="1" t="shared" si="90"/>
        <v>31550</v>
      </c>
      <c r="BH1183" s="735"/>
      <c r="BI1183" s="735"/>
      <c r="BJ1183" s="735"/>
      <c r="BK1183" s="864"/>
      <c r="BL1183" s="1"/>
      <c r="BM1183" s="1"/>
      <c r="BN1183" s="1"/>
      <c r="BO1183" s="1"/>
    </row>
    <row r="1184" ht="11.25" customHeight="1" spans="1:67">
      <c r="A1184" s="985"/>
      <c r="B1184" s="735"/>
      <c r="C1184" s="983"/>
      <c r="D1184" s="864"/>
      <c r="E1184" s="735"/>
      <c r="F1184" s="737"/>
      <c r="G1184" s="736"/>
      <c r="H1184" s="736"/>
      <c r="I1184" s="986"/>
      <c r="J1184" s="736"/>
      <c r="K1184" s="734"/>
      <c r="L1184" s="986"/>
      <c r="M1184" s="736"/>
      <c r="N1184" s="987"/>
      <c r="O1184" s="771"/>
      <c r="P1184" s="984"/>
      <c r="Q1184" s="989"/>
      <c r="R1184" s="990"/>
      <c r="S1184" s="991"/>
      <c r="T1184" s="772"/>
      <c r="U1184" s="735"/>
      <c r="V1184" s="736"/>
      <c r="W1184" s="735"/>
      <c r="X1184" s="735"/>
      <c r="Y1184" s="735"/>
      <c r="Z1184" s="735"/>
      <c r="AA1184" s="735"/>
      <c r="AB1184" s="736"/>
      <c r="AC1184" s="735"/>
      <c r="AD1184" s="735"/>
      <c r="AE1184" s="735"/>
      <c r="AF1184" s="735"/>
      <c r="AG1184" s="735"/>
      <c r="AH1184" s="992"/>
      <c r="AI1184" s="993" t="b">
        <f t="shared" si="86"/>
        <v>0</v>
      </c>
      <c r="AJ1184" s="735"/>
      <c r="AK1184" s="992"/>
      <c r="AL1184" s="993" t="b">
        <f t="shared" si="87"/>
        <v>0</v>
      </c>
      <c r="AM1184" s="989"/>
      <c r="AN1184" s="989"/>
      <c r="AO1184" s="989"/>
      <c r="AP1184" s="994"/>
      <c r="AQ1184" s="993" t="b">
        <f t="shared" si="88"/>
        <v>0</v>
      </c>
      <c r="AR1184" s="989"/>
      <c r="AS1184" s="989"/>
      <c r="AT1184" s="735"/>
      <c r="AU1184" s="992"/>
      <c r="AV1184" s="993" t="b">
        <f t="shared" si="89"/>
        <v>0</v>
      </c>
      <c r="AW1184" s="989"/>
      <c r="AX1184" s="989"/>
      <c r="AY1184" s="989"/>
      <c r="AZ1184" s="735"/>
      <c r="BA1184" s="735"/>
      <c r="BB1184" s="735"/>
      <c r="BC1184" s="735"/>
      <c r="BD1184" s="735"/>
      <c r="BE1184" s="735"/>
      <c r="BF1184" s="995"/>
      <c r="BG1184" s="996">
        <f ca="1" t="shared" si="90"/>
        <v>31550</v>
      </c>
      <c r="BH1184" s="735"/>
      <c r="BI1184" s="735"/>
      <c r="BJ1184" s="735"/>
      <c r="BK1184" s="864"/>
      <c r="BL1184" s="1"/>
      <c r="BM1184" s="1"/>
      <c r="BN1184" s="1"/>
      <c r="BO1184" s="1"/>
    </row>
    <row r="1185" ht="11.25" customHeight="1" spans="1:67">
      <c r="A1185" s="985"/>
      <c r="B1185" s="735"/>
      <c r="C1185" s="983"/>
      <c r="D1185" s="864"/>
      <c r="E1185" s="735"/>
      <c r="F1185" s="737"/>
      <c r="G1185" s="736"/>
      <c r="H1185" s="736"/>
      <c r="I1185" s="986"/>
      <c r="J1185" s="736"/>
      <c r="K1185" s="734"/>
      <c r="L1185" s="986"/>
      <c r="M1185" s="736"/>
      <c r="N1185" s="987"/>
      <c r="O1185" s="771"/>
      <c r="P1185" s="984"/>
      <c r="Q1185" s="989"/>
      <c r="R1185" s="990"/>
      <c r="S1185" s="991"/>
      <c r="T1185" s="772"/>
      <c r="U1185" s="735"/>
      <c r="V1185" s="736"/>
      <c r="W1185" s="735"/>
      <c r="X1185" s="735"/>
      <c r="Y1185" s="735"/>
      <c r="Z1185" s="735"/>
      <c r="AA1185" s="735"/>
      <c r="AB1185" s="736"/>
      <c r="AC1185" s="735"/>
      <c r="AD1185" s="735"/>
      <c r="AE1185" s="735"/>
      <c r="AF1185" s="735"/>
      <c r="AG1185" s="735"/>
      <c r="AH1185" s="992"/>
      <c r="AI1185" s="993" t="b">
        <f t="shared" si="86"/>
        <v>0</v>
      </c>
      <c r="AJ1185" s="735"/>
      <c r="AK1185" s="992"/>
      <c r="AL1185" s="993" t="b">
        <f t="shared" si="87"/>
        <v>0</v>
      </c>
      <c r="AM1185" s="989"/>
      <c r="AN1185" s="989"/>
      <c r="AO1185" s="989"/>
      <c r="AP1185" s="994"/>
      <c r="AQ1185" s="993" t="b">
        <f t="shared" si="88"/>
        <v>0</v>
      </c>
      <c r="AR1185" s="989"/>
      <c r="AS1185" s="989"/>
      <c r="AT1185" s="735"/>
      <c r="AU1185" s="992"/>
      <c r="AV1185" s="993" t="b">
        <f t="shared" si="89"/>
        <v>0</v>
      </c>
      <c r="AW1185" s="989"/>
      <c r="AX1185" s="989"/>
      <c r="AY1185" s="989"/>
      <c r="AZ1185" s="735"/>
      <c r="BA1185" s="735"/>
      <c r="BB1185" s="735"/>
      <c r="BC1185" s="735"/>
      <c r="BD1185" s="735"/>
      <c r="BE1185" s="735"/>
      <c r="BF1185" s="995"/>
      <c r="BG1185" s="996">
        <f ca="1" t="shared" si="90"/>
        <v>31550</v>
      </c>
      <c r="BH1185" s="735"/>
      <c r="BI1185" s="735"/>
      <c r="BJ1185" s="735"/>
      <c r="BK1185" s="864"/>
      <c r="BL1185" s="1"/>
      <c r="BM1185" s="1"/>
      <c r="BN1185" s="1"/>
      <c r="BO1185" s="1"/>
    </row>
    <row r="1186" ht="11.25" customHeight="1" spans="1:67">
      <c r="A1186" s="734"/>
      <c r="B1186" s="735"/>
      <c r="C1186" s="983"/>
      <c r="D1186" s="864"/>
      <c r="E1186" s="735"/>
      <c r="F1186" s="737"/>
      <c r="G1186" s="736"/>
      <c r="H1186" s="736"/>
      <c r="I1186" s="986"/>
      <c r="J1186" s="736"/>
      <c r="K1186" s="734"/>
      <c r="L1186" s="986"/>
      <c r="M1186" s="736"/>
      <c r="N1186" s="987"/>
      <c r="O1186" s="771"/>
      <c r="P1186" s="984"/>
      <c r="Q1186" s="989"/>
      <c r="R1186" s="990"/>
      <c r="S1186" s="991"/>
      <c r="T1186" s="772"/>
      <c r="U1186" s="735"/>
      <c r="V1186" s="736"/>
      <c r="W1186" s="735"/>
      <c r="X1186" s="735"/>
      <c r="Y1186" s="735"/>
      <c r="Z1186" s="735"/>
      <c r="AA1186" s="735"/>
      <c r="AB1186" s="736"/>
      <c r="AC1186" s="735"/>
      <c r="AD1186" s="735"/>
      <c r="AE1186" s="735"/>
      <c r="AF1186" s="735"/>
      <c r="AG1186" s="735"/>
      <c r="AH1186" s="992"/>
      <c r="AI1186" s="993" t="b">
        <f t="shared" si="86"/>
        <v>0</v>
      </c>
      <c r="AJ1186" s="735"/>
      <c r="AK1186" s="992"/>
      <c r="AL1186" s="993" t="b">
        <f t="shared" si="87"/>
        <v>0</v>
      </c>
      <c r="AM1186" s="989"/>
      <c r="AN1186" s="989"/>
      <c r="AO1186" s="989"/>
      <c r="AP1186" s="994"/>
      <c r="AQ1186" s="993" t="b">
        <f t="shared" si="88"/>
        <v>0</v>
      </c>
      <c r="AR1186" s="989"/>
      <c r="AS1186" s="989"/>
      <c r="AT1186" s="735"/>
      <c r="AU1186" s="992"/>
      <c r="AV1186" s="993" t="b">
        <f t="shared" si="89"/>
        <v>0</v>
      </c>
      <c r="AW1186" s="989"/>
      <c r="AX1186" s="989"/>
      <c r="AY1186" s="989"/>
      <c r="AZ1186" s="735"/>
      <c r="BA1186" s="735"/>
      <c r="BB1186" s="735"/>
      <c r="BC1186" s="735"/>
      <c r="BD1186" s="735"/>
      <c r="BE1186" s="735"/>
      <c r="BF1186" s="995"/>
      <c r="BG1186" s="996">
        <f ca="1" t="shared" si="90"/>
        <v>31550</v>
      </c>
      <c r="BH1186" s="735"/>
      <c r="BI1186" s="735"/>
      <c r="BJ1186" s="735"/>
      <c r="BK1186" s="864"/>
      <c r="BL1186" s="1"/>
      <c r="BM1186" s="1"/>
      <c r="BN1186" s="1"/>
      <c r="BO1186" s="1"/>
    </row>
    <row r="1187" ht="11.25" customHeight="1" spans="1:67">
      <c r="A1187" s="985"/>
      <c r="B1187" s="735"/>
      <c r="C1187" s="983"/>
      <c r="D1187" s="864"/>
      <c r="E1187" s="735"/>
      <c r="F1187" s="737"/>
      <c r="G1187" s="736"/>
      <c r="H1187" s="736"/>
      <c r="I1187" s="986"/>
      <c r="J1187" s="736"/>
      <c r="K1187" s="734"/>
      <c r="L1187" s="986"/>
      <c r="M1187" s="736"/>
      <c r="N1187" s="987"/>
      <c r="O1187" s="771"/>
      <c r="P1187" s="984"/>
      <c r="Q1187" s="989"/>
      <c r="R1187" s="990"/>
      <c r="S1187" s="991"/>
      <c r="T1187" s="772"/>
      <c r="U1187" s="735"/>
      <c r="V1187" s="736"/>
      <c r="W1187" s="735"/>
      <c r="X1187" s="735"/>
      <c r="Y1187" s="735"/>
      <c r="Z1187" s="735"/>
      <c r="AA1187" s="735"/>
      <c r="AB1187" s="736"/>
      <c r="AC1187" s="735"/>
      <c r="AD1187" s="735"/>
      <c r="AE1187" s="735"/>
      <c r="AF1187" s="735"/>
      <c r="AG1187" s="735"/>
      <c r="AH1187" s="992"/>
      <c r="AI1187" s="993" t="b">
        <f t="shared" si="86"/>
        <v>0</v>
      </c>
      <c r="AJ1187" s="735"/>
      <c r="AK1187" s="992"/>
      <c r="AL1187" s="993" t="b">
        <f t="shared" si="87"/>
        <v>0</v>
      </c>
      <c r="AM1187" s="989"/>
      <c r="AN1187" s="989"/>
      <c r="AO1187" s="989"/>
      <c r="AP1187" s="994"/>
      <c r="AQ1187" s="993" t="b">
        <f t="shared" si="88"/>
        <v>0</v>
      </c>
      <c r="AR1187" s="989"/>
      <c r="AS1187" s="989"/>
      <c r="AT1187" s="735"/>
      <c r="AU1187" s="992"/>
      <c r="AV1187" s="993" t="b">
        <f t="shared" si="89"/>
        <v>0</v>
      </c>
      <c r="AW1187" s="989"/>
      <c r="AX1187" s="989"/>
      <c r="AY1187" s="989"/>
      <c r="AZ1187" s="735"/>
      <c r="BA1187" s="735"/>
      <c r="BB1187" s="735"/>
      <c r="BC1187" s="735"/>
      <c r="BD1187" s="735"/>
      <c r="BE1187" s="735"/>
      <c r="BF1187" s="995"/>
      <c r="BG1187" s="996">
        <f ca="1" t="shared" si="90"/>
        <v>31550</v>
      </c>
      <c r="BH1187" s="735"/>
      <c r="BI1187" s="735"/>
      <c r="BJ1187" s="735"/>
      <c r="BK1187" s="864"/>
      <c r="BL1187" s="1"/>
      <c r="BM1187" s="1"/>
      <c r="BN1187" s="1"/>
      <c r="BO1187" s="1"/>
    </row>
    <row r="1188" ht="11.25" customHeight="1" spans="1:67">
      <c r="A1188" s="985"/>
      <c r="B1188" s="735"/>
      <c r="C1188" s="983"/>
      <c r="D1188" s="864"/>
      <c r="E1188" s="735"/>
      <c r="F1188" s="737"/>
      <c r="G1188" s="736"/>
      <c r="H1188" s="736"/>
      <c r="I1188" s="986"/>
      <c r="J1188" s="736"/>
      <c r="K1188" s="734"/>
      <c r="L1188" s="986"/>
      <c r="M1188" s="736"/>
      <c r="N1188" s="987"/>
      <c r="O1188" s="771"/>
      <c r="P1188" s="984"/>
      <c r="Q1188" s="989"/>
      <c r="R1188" s="990"/>
      <c r="S1188" s="991"/>
      <c r="T1188" s="772"/>
      <c r="U1188" s="735"/>
      <c r="V1188" s="736"/>
      <c r="W1188" s="735"/>
      <c r="X1188" s="735"/>
      <c r="Y1188" s="735"/>
      <c r="Z1188" s="735"/>
      <c r="AA1188" s="735"/>
      <c r="AB1188" s="736"/>
      <c r="AC1188" s="735"/>
      <c r="AD1188" s="735"/>
      <c r="AE1188" s="735"/>
      <c r="AF1188" s="735"/>
      <c r="AG1188" s="735"/>
      <c r="AH1188" s="992"/>
      <c r="AI1188" s="993" t="b">
        <f t="shared" si="86"/>
        <v>0</v>
      </c>
      <c r="AJ1188" s="735"/>
      <c r="AK1188" s="992"/>
      <c r="AL1188" s="993" t="b">
        <f t="shared" si="87"/>
        <v>0</v>
      </c>
      <c r="AM1188" s="989"/>
      <c r="AN1188" s="989"/>
      <c r="AO1188" s="989"/>
      <c r="AP1188" s="994"/>
      <c r="AQ1188" s="993" t="b">
        <f t="shared" si="88"/>
        <v>0</v>
      </c>
      <c r="AR1188" s="989"/>
      <c r="AS1188" s="989"/>
      <c r="AT1188" s="735"/>
      <c r="AU1188" s="992"/>
      <c r="AV1188" s="993" t="b">
        <f t="shared" si="89"/>
        <v>0</v>
      </c>
      <c r="AW1188" s="989"/>
      <c r="AX1188" s="989"/>
      <c r="AY1188" s="989"/>
      <c r="AZ1188" s="735"/>
      <c r="BA1188" s="735"/>
      <c r="BB1188" s="735"/>
      <c r="BC1188" s="735"/>
      <c r="BD1188" s="735"/>
      <c r="BE1188" s="735"/>
      <c r="BF1188" s="995"/>
      <c r="BG1188" s="996">
        <f ca="1" t="shared" si="90"/>
        <v>31550</v>
      </c>
      <c r="BH1188" s="735"/>
      <c r="BI1188" s="735"/>
      <c r="BJ1188" s="735"/>
      <c r="BK1188" s="864"/>
      <c r="BL1188" s="1"/>
      <c r="BM1188" s="1"/>
      <c r="BN1188" s="1"/>
      <c r="BO1188" s="1"/>
    </row>
    <row r="1189" ht="11.25" customHeight="1" spans="1:67">
      <c r="A1189" s="734"/>
      <c r="B1189" s="735"/>
      <c r="C1189" s="983"/>
      <c r="D1189" s="864"/>
      <c r="E1189" s="735"/>
      <c r="F1189" s="737"/>
      <c r="G1189" s="736"/>
      <c r="H1189" s="736"/>
      <c r="I1189" s="986"/>
      <c r="J1189" s="736"/>
      <c r="K1189" s="734"/>
      <c r="L1189" s="986"/>
      <c r="M1189" s="736"/>
      <c r="N1189" s="987"/>
      <c r="O1189" s="771"/>
      <c r="P1189" s="984"/>
      <c r="Q1189" s="989"/>
      <c r="R1189" s="990"/>
      <c r="S1189" s="991"/>
      <c r="T1189" s="772"/>
      <c r="U1189" s="735"/>
      <c r="V1189" s="736"/>
      <c r="W1189" s="735"/>
      <c r="X1189" s="735"/>
      <c r="Y1189" s="735"/>
      <c r="Z1189" s="735"/>
      <c r="AA1189" s="735"/>
      <c r="AB1189" s="736"/>
      <c r="AC1189" s="735"/>
      <c r="AD1189" s="735"/>
      <c r="AE1189" s="735"/>
      <c r="AF1189" s="735"/>
      <c r="AG1189" s="735"/>
      <c r="AH1189" s="992"/>
      <c r="AI1189" s="993" t="b">
        <f t="shared" si="86"/>
        <v>0</v>
      </c>
      <c r="AJ1189" s="735"/>
      <c r="AK1189" s="992"/>
      <c r="AL1189" s="993" t="b">
        <f t="shared" si="87"/>
        <v>0</v>
      </c>
      <c r="AM1189" s="989"/>
      <c r="AN1189" s="989"/>
      <c r="AO1189" s="989"/>
      <c r="AP1189" s="994"/>
      <c r="AQ1189" s="993" t="b">
        <f t="shared" si="88"/>
        <v>0</v>
      </c>
      <c r="AR1189" s="989"/>
      <c r="AS1189" s="989"/>
      <c r="AT1189" s="735"/>
      <c r="AU1189" s="992"/>
      <c r="AV1189" s="993" t="b">
        <f t="shared" si="89"/>
        <v>0</v>
      </c>
      <c r="AW1189" s="989"/>
      <c r="AX1189" s="989"/>
      <c r="AY1189" s="989"/>
      <c r="AZ1189" s="735"/>
      <c r="BA1189" s="735"/>
      <c r="BB1189" s="735"/>
      <c r="BC1189" s="735"/>
      <c r="BD1189" s="735"/>
      <c r="BE1189" s="735"/>
      <c r="BF1189" s="995"/>
      <c r="BG1189" s="996">
        <f ca="1" t="shared" si="90"/>
        <v>31550</v>
      </c>
      <c r="BH1189" s="735"/>
      <c r="BI1189" s="735"/>
      <c r="BJ1189" s="735"/>
      <c r="BK1189" s="864"/>
      <c r="BL1189" s="1"/>
      <c r="BM1189" s="1"/>
      <c r="BN1189" s="1"/>
      <c r="BO1189" s="1"/>
    </row>
    <row r="1190" ht="11.25" customHeight="1" spans="1:67">
      <c r="A1190" s="985"/>
      <c r="B1190" s="735"/>
      <c r="C1190" s="983"/>
      <c r="D1190" s="864"/>
      <c r="E1190" s="735"/>
      <c r="F1190" s="737"/>
      <c r="G1190" s="736"/>
      <c r="H1190" s="736"/>
      <c r="I1190" s="986"/>
      <c r="J1190" s="736"/>
      <c r="K1190" s="734"/>
      <c r="L1190" s="986"/>
      <c r="M1190" s="736"/>
      <c r="N1190" s="987"/>
      <c r="O1190" s="771"/>
      <c r="P1190" s="984"/>
      <c r="Q1190" s="989"/>
      <c r="R1190" s="990"/>
      <c r="S1190" s="991"/>
      <c r="T1190" s="772"/>
      <c r="U1190" s="735"/>
      <c r="V1190" s="736"/>
      <c r="W1190" s="735"/>
      <c r="X1190" s="735"/>
      <c r="Y1190" s="735"/>
      <c r="Z1190" s="735"/>
      <c r="AA1190" s="735"/>
      <c r="AB1190" s="736"/>
      <c r="AC1190" s="735"/>
      <c r="AD1190" s="735"/>
      <c r="AE1190" s="735"/>
      <c r="AF1190" s="735"/>
      <c r="AG1190" s="735"/>
      <c r="AH1190" s="992"/>
      <c r="AI1190" s="993" t="b">
        <f t="shared" si="86"/>
        <v>0</v>
      </c>
      <c r="AJ1190" s="735"/>
      <c r="AK1190" s="992"/>
      <c r="AL1190" s="993" t="b">
        <f t="shared" si="87"/>
        <v>0</v>
      </c>
      <c r="AM1190" s="989"/>
      <c r="AN1190" s="989"/>
      <c r="AO1190" s="989"/>
      <c r="AP1190" s="994"/>
      <c r="AQ1190" s="993" t="b">
        <f t="shared" si="88"/>
        <v>0</v>
      </c>
      <c r="AR1190" s="989"/>
      <c r="AS1190" s="989"/>
      <c r="AT1190" s="735"/>
      <c r="AU1190" s="992"/>
      <c r="AV1190" s="993" t="b">
        <f t="shared" si="89"/>
        <v>0</v>
      </c>
      <c r="AW1190" s="989"/>
      <c r="AX1190" s="989"/>
      <c r="AY1190" s="989"/>
      <c r="AZ1190" s="735"/>
      <c r="BA1190" s="735"/>
      <c r="BB1190" s="735"/>
      <c r="BC1190" s="735"/>
      <c r="BD1190" s="735"/>
      <c r="BE1190" s="735"/>
      <c r="BF1190" s="995"/>
      <c r="BG1190" s="996">
        <f ca="1" t="shared" si="90"/>
        <v>31550</v>
      </c>
      <c r="BH1190" s="735"/>
      <c r="BI1190" s="735"/>
      <c r="BJ1190" s="735"/>
      <c r="BK1190" s="864"/>
      <c r="BL1190" s="1"/>
      <c r="BM1190" s="1"/>
      <c r="BN1190" s="1"/>
      <c r="BO1190" s="1"/>
    </row>
    <row r="1191" ht="11.25" customHeight="1" spans="1:67">
      <c r="A1191" s="985"/>
      <c r="B1191" s="735"/>
      <c r="C1191" s="983"/>
      <c r="D1191" s="864"/>
      <c r="E1191" s="735"/>
      <c r="F1191" s="737"/>
      <c r="G1191" s="736"/>
      <c r="H1191" s="736"/>
      <c r="I1191" s="986"/>
      <c r="J1191" s="736"/>
      <c r="K1191" s="734"/>
      <c r="L1191" s="986"/>
      <c r="M1191" s="736"/>
      <c r="N1191" s="987"/>
      <c r="O1191" s="771"/>
      <c r="P1191" s="984"/>
      <c r="Q1191" s="989"/>
      <c r="R1191" s="990"/>
      <c r="S1191" s="991"/>
      <c r="T1191" s="772"/>
      <c r="U1191" s="735"/>
      <c r="V1191" s="736"/>
      <c r="W1191" s="735"/>
      <c r="X1191" s="735"/>
      <c r="Y1191" s="735"/>
      <c r="Z1191" s="735"/>
      <c r="AA1191" s="735"/>
      <c r="AB1191" s="736"/>
      <c r="AC1191" s="735"/>
      <c r="AD1191" s="735"/>
      <c r="AE1191" s="735"/>
      <c r="AF1191" s="735"/>
      <c r="AG1191" s="735"/>
      <c r="AH1191" s="992"/>
      <c r="AI1191" s="993" t="b">
        <f t="shared" si="86"/>
        <v>0</v>
      </c>
      <c r="AJ1191" s="735"/>
      <c r="AK1191" s="992"/>
      <c r="AL1191" s="993" t="b">
        <f t="shared" si="87"/>
        <v>0</v>
      </c>
      <c r="AM1191" s="989"/>
      <c r="AN1191" s="989"/>
      <c r="AO1191" s="989"/>
      <c r="AP1191" s="994"/>
      <c r="AQ1191" s="993" t="b">
        <f t="shared" si="88"/>
        <v>0</v>
      </c>
      <c r="AR1191" s="989"/>
      <c r="AS1191" s="989"/>
      <c r="AT1191" s="735"/>
      <c r="AU1191" s="992"/>
      <c r="AV1191" s="993" t="b">
        <f t="shared" si="89"/>
        <v>0</v>
      </c>
      <c r="AW1191" s="989"/>
      <c r="AX1191" s="989"/>
      <c r="AY1191" s="989"/>
      <c r="AZ1191" s="735"/>
      <c r="BA1191" s="735"/>
      <c r="BB1191" s="735"/>
      <c r="BC1191" s="735"/>
      <c r="BD1191" s="735"/>
      <c r="BE1191" s="735"/>
      <c r="BF1191" s="995"/>
      <c r="BG1191" s="996">
        <f ca="1" t="shared" si="90"/>
        <v>31550</v>
      </c>
      <c r="BH1191" s="735"/>
      <c r="BI1191" s="735"/>
      <c r="BJ1191" s="735"/>
      <c r="BK1191" s="864"/>
      <c r="BL1191" s="1"/>
      <c r="BM1191" s="1"/>
      <c r="BN1191" s="1"/>
      <c r="BO1191" s="1"/>
    </row>
    <row r="1192" ht="11.25" customHeight="1" spans="1:67">
      <c r="A1192" s="734"/>
      <c r="B1192" s="735"/>
      <c r="C1192" s="983"/>
      <c r="D1192" s="864"/>
      <c r="E1192" s="735"/>
      <c r="F1192" s="737"/>
      <c r="G1192" s="736"/>
      <c r="H1192" s="736"/>
      <c r="I1192" s="986"/>
      <c r="J1192" s="736"/>
      <c r="K1192" s="734"/>
      <c r="L1192" s="986"/>
      <c r="M1192" s="736"/>
      <c r="N1192" s="987"/>
      <c r="O1192" s="771"/>
      <c r="P1192" s="984"/>
      <c r="Q1192" s="989"/>
      <c r="R1192" s="990"/>
      <c r="S1192" s="991"/>
      <c r="T1192" s="772"/>
      <c r="U1192" s="735"/>
      <c r="V1192" s="736"/>
      <c r="W1192" s="735"/>
      <c r="X1192" s="735"/>
      <c r="Y1192" s="735"/>
      <c r="Z1192" s="735"/>
      <c r="AA1192" s="735"/>
      <c r="AB1192" s="736"/>
      <c r="AC1192" s="735"/>
      <c r="AD1192" s="735"/>
      <c r="AE1192" s="735"/>
      <c r="AF1192" s="735"/>
      <c r="AG1192" s="735"/>
      <c r="AH1192" s="992"/>
      <c r="AI1192" s="993" t="b">
        <f t="shared" si="86"/>
        <v>0</v>
      </c>
      <c r="AJ1192" s="735"/>
      <c r="AK1192" s="992"/>
      <c r="AL1192" s="993" t="b">
        <f t="shared" si="87"/>
        <v>0</v>
      </c>
      <c r="AM1192" s="989"/>
      <c r="AN1192" s="989"/>
      <c r="AO1192" s="989"/>
      <c r="AP1192" s="994"/>
      <c r="AQ1192" s="993" t="b">
        <f t="shared" si="88"/>
        <v>0</v>
      </c>
      <c r="AR1192" s="989"/>
      <c r="AS1192" s="989"/>
      <c r="AT1192" s="735"/>
      <c r="AU1192" s="992"/>
      <c r="AV1192" s="993" t="b">
        <f t="shared" si="89"/>
        <v>0</v>
      </c>
      <c r="AW1192" s="989"/>
      <c r="AX1192" s="989"/>
      <c r="AY1192" s="989"/>
      <c r="AZ1192" s="735"/>
      <c r="BA1192" s="735"/>
      <c r="BB1192" s="735"/>
      <c r="BC1192" s="735"/>
      <c r="BD1192" s="735"/>
      <c r="BE1192" s="735"/>
      <c r="BF1192" s="995"/>
      <c r="BG1192" s="996">
        <f ca="1" t="shared" si="90"/>
        <v>31550</v>
      </c>
      <c r="BH1192" s="735"/>
      <c r="BI1192" s="735"/>
      <c r="BJ1192" s="735"/>
      <c r="BK1192" s="864"/>
      <c r="BL1192" s="1"/>
      <c r="BM1192" s="1"/>
      <c r="BN1192" s="1"/>
      <c r="BO1192" s="1"/>
    </row>
    <row r="1193" ht="11.25" customHeight="1" spans="1:67">
      <c r="A1193" s="985"/>
      <c r="B1193" s="735"/>
      <c r="C1193" s="983"/>
      <c r="D1193" s="864"/>
      <c r="E1193" s="735"/>
      <c r="F1193" s="737"/>
      <c r="G1193" s="736"/>
      <c r="H1193" s="736"/>
      <c r="I1193" s="986"/>
      <c r="J1193" s="736"/>
      <c r="K1193" s="734"/>
      <c r="L1193" s="986"/>
      <c r="M1193" s="736"/>
      <c r="N1193" s="987"/>
      <c r="O1193" s="771"/>
      <c r="P1193" s="984"/>
      <c r="Q1193" s="989"/>
      <c r="R1193" s="990"/>
      <c r="S1193" s="991"/>
      <c r="T1193" s="772"/>
      <c r="U1193" s="735"/>
      <c r="V1193" s="736"/>
      <c r="W1193" s="735"/>
      <c r="X1193" s="735"/>
      <c r="Y1193" s="735"/>
      <c r="Z1193" s="735"/>
      <c r="AA1193" s="735"/>
      <c r="AB1193" s="736"/>
      <c r="AC1193" s="735"/>
      <c r="AD1193" s="735"/>
      <c r="AE1193" s="735"/>
      <c r="AF1193" s="735"/>
      <c r="AG1193" s="735"/>
      <c r="AH1193" s="992"/>
      <c r="AI1193" s="993" t="b">
        <f t="shared" si="86"/>
        <v>0</v>
      </c>
      <c r="AJ1193" s="735"/>
      <c r="AK1193" s="992"/>
      <c r="AL1193" s="993" t="b">
        <f t="shared" si="87"/>
        <v>0</v>
      </c>
      <c r="AM1193" s="989"/>
      <c r="AN1193" s="989"/>
      <c r="AO1193" s="989"/>
      <c r="AP1193" s="994"/>
      <c r="AQ1193" s="993" t="b">
        <f t="shared" si="88"/>
        <v>0</v>
      </c>
      <c r="AR1193" s="989"/>
      <c r="AS1193" s="989"/>
      <c r="AT1193" s="735"/>
      <c r="AU1193" s="992"/>
      <c r="AV1193" s="993" t="b">
        <f t="shared" si="89"/>
        <v>0</v>
      </c>
      <c r="AW1193" s="989"/>
      <c r="AX1193" s="989"/>
      <c r="AY1193" s="989"/>
      <c r="AZ1193" s="735"/>
      <c r="BA1193" s="735"/>
      <c r="BB1193" s="735"/>
      <c r="BC1193" s="735"/>
      <c r="BD1193" s="735"/>
      <c r="BE1193" s="735"/>
      <c r="BF1193" s="995"/>
      <c r="BG1193" s="996">
        <f ca="1" t="shared" si="90"/>
        <v>31550</v>
      </c>
      <c r="BH1193" s="735"/>
      <c r="BI1193" s="735"/>
      <c r="BJ1193" s="735"/>
      <c r="BK1193" s="864"/>
      <c r="BL1193" s="1"/>
      <c r="BM1193" s="1"/>
      <c r="BN1193" s="1"/>
      <c r="BO1193" s="1"/>
    </row>
    <row r="1194" ht="11.25" customHeight="1" spans="1:67">
      <c r="A1194" s="985"/>
      <c r="B1194" s="735"/>
      <c r="C1194" s="983"/>
      <c r="D1194" s="864"/>
      <c r="E1194" s="735"/>
      <c r="F1194" s="737"/>
      <c r="G1194" s="736"/>
      <c r="H1194" s="736"/>
      <c r="I1194" s="986"/>
      <c r="J1194" s="736"/>
      <c r="K1194" s="734"/>
      <c r="L1194" s="986"/>
      <c r="M1194" s="736"/>
      <c r="N1194" s="987"/>
      <c r="O1194" s="771"/>
      <c r="P1194" s="984"/>
      <c r="Q1194" s="989"/>
      <c r="R1194" s="990"/>
      <c r="S1194" s="991"/>
      <c r="T1194" s="772"/>
      <c r="U1194" s="735"/>
      <c r="V1194" s="736"/>
      <c r="W1194" s="735"/>
      <c r="X1194" s="735"/>
      <c r="Y1194" s="735"/>
      <c r="Z1194" s="735"/>
      <c r="AA1194" s="735"/>
      <c r="AB1194" s="736"/>
      <c r="AC1194" s="735"/>
      <c r="AD1194" s="735"/>
      <c r="AE1194" s="735"/>
      <c r="AF1194" s="735"/>
      <c r="AG1194" s="735"/>
      <c r="AH1194" s="992"/>
      <c r="AI1194" s="993" t="b">
        <f t="shared" si="86"/>
        <v>0</v>
      </c>
      <c r="AJ1194" s="735"/>
      <c r="AK1194" s="992"/>
      <c r="AL1194" s="993" t="b">
        <f t="shared" si="87"/>
        <v>0</v>
      </c>
      <c r="AM1194" s="989"/>
      <c r="AN1194" s="989"/>
      <c r="AO1194" s="989"/>
      <c r="AP1194" s="994"/>
      <c r="AQ1194" s="993" t="b">
        <f t="shared" si="88"/>
        <v>0</v>
      </c>
      <c r="AR1194" s="989"/>
      <c r="AS1194" s="989"/>
      <c r="AT1194" s="735"/>
      <c r="AU1194" s="992"/>
      <c r="AV1194" s="993" t="b">
        <f t="shared" si="89"/>
        <v>0</v>
      </c>
      <c r="AW1194" s="989"/>
      <c r="AX1194" s="989"/>
      <c r="AY1194" s="989"/>
      <c r="AZ1194" s="735"/>
      <c r="BA1194" s="735"/>
      <c r="BB1194" s="735"/>
      <c r="BC1194" s="735"/>
      <c r="BD1194" s="735"/>
      <c r="BE1194" s="735"/>
      <c r="BF1194" s="995"/>
      <c r="BG1194" s="996">
        <f ca="1" t="shared" si="90"/>
        <v>31550</v>
      </c>
      <c r="BH1194" s="735"/>
      <c r="BI1194" s="735"/>
      <c r="BJ1194" s="735"/>
      <c r="BK1194" s="864"/>
      <c r="BL1194" s="1"/>
      <c r="BM1194" s="1"/>
      <c r="BN1194" s="1"/>
      <c r="BO1194" s="1"/>
    </row>
    <row r="1195" ht="11.25" customHeight="1" spans="1:67">
      <c r="A1195" s="734"/>
      <c r="B1195" s="735"/>
      <c r="C1195" s="983"/>
      <c r="D1195" s="864"/>
      <c r="E1195" s="735"/>
      <c r="F1195" s="737"/>
      <c r="G1195" s="736"/>
      <c r="H1195" s="736"/>
      <c r="I1195" s="986"/>
      <c r="J1195" s="736"/>
      <c r="K1195" s="734"/>
      <c r="L1195" s="986"/>
      <c r="M1195" s="736"/>
      <c r="N1195" s="987"/>
      <c r="O1195" s="771"/>
      <c r="P1195" s="984"/>
      <c r="Q1195" s="989"/>
      <c r="R1195" s="990"/>
      <c r="S1195" s="991"/>
      <c r="T1195" s="772"/>
      <c r="U1195" s="735"/>
      <c r="V1195" s="736"/>
      <c r="W1195" s="735"/>
      <c r="X1195" s="735"/>
      <c r="Y1195" s="735"/>
      <c r="Z1195" s="735"/>
      <c r="AA1195" s="735"/>
      <c r="AB1195" s="736"/>
      <c r="AC1195" s="735"/>
      <c r="AD1195" s="735"/>
      <c r="AE1195" s="735"/>
      <c r="AF1195" s="735"/>
      <c r="AG1195" s="735"/>
      <c r="AH1195" s="992"/>
      <c r="AI1195" s="993" t="b">
        <f t="shared" si="86"/>
        <v>0</v>
      </c>
      <c r="AJ1195" s="735"/>
      <c r="AK1195" s="992"/>
      <c r="AL1195" s="993" t="b">
        <f t="shared" si="87"/>
        <v>0</v>
      </c>
      <c r="AM1195" s="989"/>
      <c r="AN1195" s="989"/>
      <c r="AO1195" s="989"/>
      <c r="AP1195" s="994"/>
      <c r="AQ1195" s="993" t="b">
        <f t="shared" si="88"/>
        <v>0</v>
      </c>
      <c r="AR1195" s="989"/>
      <c r="AS1195" s="989"/>
      <c r="AT1195" s="735"/>
      <c r="AU1195" s="992"/>
      <c r="AV1195" s="993" t="b">
        <f t="shared" si="89"/>
        <v>0</v>
      </c>
      <c r="AW1195" s="989"/>
      <c r="AX1195" s="989"/>
      <c r="AY1195" s="989"/>
      <c r="AZ1195" s="735"/>
      <c r="BA1195" s="735"/>
      <c r="BB1195" s="735"/>
      <c r="BC1195" s="735"/>
      <c r="BD1195" s="735"/>
      <c r="BE1195" s="735"/>
      <c r="BF1195" s="995"/>
      <c r="BG1195" s="996">
        <f ca="1" t="shared" si="90"/>
        <v>31550</v>
      </c>
      <c r="BH1195" s="735"/>
      <c r="BI1195" s="735"/>
      <c r="BJ1195" s="735"/>
      <c r="BK1195" s="864"/>
      <c r="BL1195" s="1"/>
      <c r="BM1195" s="1"/>
      <c r="BN1195" s="1"/>
      <c r="BO1195" s="1"/>
    </row>
    <row r="1196" ht="11.25" customHeight="1" spans="1:67">
      <c r="A1196" s="985"/>
      <c r="B1196" s="735"/>
      <c r="C1196" s="983"/>
      <c r="D1196" s="864"/>
      <c r="E1196" s="735"/>
      <c r="F1196" s="737"/>
      <c r="G1196" s="736"/>
      <c r="H1196" s="736"/>
      <c r="I1196" s="986"/>
      <c r="J1196" s="736"/>
      <c r="K1196" s="734"/>
      <c r="L1196" s="986"/>
      <c r="M1196" s="736"/>
      <c r="N1196" s="987"/>
      <c r="O1196" s="771"/>
      <c r="P1196" s="984"/>
      <c r="Q1196" s="989"/>
      <c r="R1196" s="990"/>
      <c r="S1196" s="991"/>
      <c r="T1196" s="772"/>
      <c r="U1196" s="735"/>
      <c r="V1196" s="736"/>
      <c r="W1196" s="735"/>
      <c r="X1196" s="735"/>
      <c r="Y1196" s="735"/>
      <c r="Z1196" s="735"/>
      <c r="AA1196" s="735"/>
      <c r="AB1196" s="736"/>
      <c r="AC1196" s="735"/>
      <c r="AD1196" s="735"/>
      <c r="AE1196" s="735"/>
      <c r="AF1196" s="735"/>
      <c r="AG1196" s="735"/>
      <c r="AH1196" s="992"/>
      <c r="AI1196" s="993" t="b">
        <f t="shared" si="86"/>
        <v>0</v>
      </c>
      <c r="AJ1196" s="735"/>
      <c r="AK1196" s="992"/>
      <c r="AL1196" s="993" t="b">
        <f t="shared" si="87"/>
        <v>0</v>
      </c>
      <c r="AM1196" s="989"/>
      <c r="AN1196" s="989"/>
      <c r="AO1196" s="989"/>
      <c r="AP1196" s="994"/>
      <c r="AQ1196" s="993" t="b">
        <f t="shared" si="88"/>
        <v>0</v>
      </c>
      <c r="AR1196" s="989"/>
      <c r="AS1196" s="989"/>
      <c r="AT1196" s="735"/>
      <c r="AU1196" s="992"/>
      <c r="AV1196" s="993" t="b">
        <f t="shared" si="89"/>
        <v>0</v>
      </c>
      <c r="AW1196" s="989"/>
      <c r="AX1196" s="989"/>
      <c r="AY1196" s="989"/>
      <c r="AZ1196" s="735"/>
      <c r="BA1196" s="735"/>
      <c r="BB1196" s="735"/>
      <c r="BC1196" s="735"/>
      <c r="BD1196" s="735"/>
      <c r="BE1196" s="735"/>
      <c r="BF1196" s="995"/>
      <c r="BG1196" s="996">
        <f ca="1" t="shared" si="90"/>
        <v>31550</v>
      </c>
      <c r="BH1196" s="735"/>
      <c r="BI1196" s="735"/>
      <c r="BJ1196" s="735"/>
      <c r="BK1196" s="864"/>
      <c r="BL1196" s="1"/>
      <c r="BM1196" s="1"/>
      <c r="BN1196" s="1"/>
      <c r="BO1196" s="1"/>
    </row>
    <row r="1197" ht="11.25" customHeight="1" spans="1:67">
      <c r="A1197" s="985"/>
      <c r="B1197" s="735"/>
      <c r="C1197" s="983"/>
      <c r="D1197" s="864"/>
      <c r="E1197" s="735"/>
      <c r="F1197" s="737"/>
      <c r="G1197" s="736"/>
      <c r="H1197" s="736"/>
      <c r="I1197" s="986"/>
      <c r="J1197" s="736"/>
      <c r="K1197" s="734"/>
      <c r="L1197" s="986"/>
      <c r="M1197" s="736"/>
      <c r="N1197" s="987"/>
      <c r="O1197" s="771"/>
      <c r="P1197" s="984"/>
      <c r="Q1197" s="989"/>
      <c r="R1197" s="990"/>
      <c r="S1197" s="991"/>
      <c r="T1197" s="772"/>
      <c r="U1197" s="735"/>
      <c r="V1197" s="736"/>
      <c r="W1197" s="735"/>
      <c r="X1197" s="735"/>
      <c r="Y1197" s="735"/>
      <c r="Z1197" s="735"/>
      <c r="AA1197" s="735"/>
      <c r="AB1197" s="736"/>
      <c r="AC1197" s="735"/>
      <c r="AD1197" s="735"/>
      <c r="AE1197" s="735"/>
      <c r="AF1197" s="735"/>
      <c r="AG1197" s="735"/>
      <c r="AH1197" s="992"/>
      <c r="AI1197" s="993" t="b">
        <f t="shared" si="86"/>
        <v>0</v>
      </c>
      <c r="AJ1197" s="735"/>
      <c r="AK1197" s="992"/>
      <c r="AL1197" s="993" t="b">
        <f t="shared" si="87"/>
        <v>0</v>
      </c>
      <c r="AM1197" s="989"/>
      <c r="AN1197" s="989"/>
      <c r="AO1197" s="989"/>
      <c r="AP1197" s="994"/>
      <c r="AQ1197" s="993" t="b">
        <f t="shared" si="88"/>
        <v>0</v>
      </c>
      <c r="AR1197" s="989"/>
      <c r="AS1197" s="989"/>
      <c r="AT1197" s="735"/>
      <c r="AU1197" s="992"/>
      <c r="AV1197" s="993" t="b">
        <f t="shared" si="89"/>
        <v>0</v>
      </c>
      <c r="AW1197" s="989"/>
      <c r="AX1197" s="989"/>
      <c r="AY1197" s="989"/>
      <c r="AZ1197" s="735"/>
      <c r="BA1197" s="735"/>
      <c r="BB1197" s="735"/>
      <c r="BC1197" s="735"/>
      <c r="BD1197" s="735"/>
      <c r="BE1197" s="735"/>
      <c r="BF1197" s="995"/>
      <c r="BG1197" s="996">
        <f ca="1" t="shared" si="90"/>
        <v>31550</v>
      </c>
      <c r="BH1197" s="735"/>
      <c r="BI1197" s="735"/>
      <c r="BJ1197" s="735"/>
      <c r="BK1197" s="864"/>
      <c r="BL1197" s="1"/>
      <c r="BM1197" s="1"/>
      <c r="BN1197" s="1"/>
      <c r="BO1197" s="1"/>
    </row>
    <row r="1198" ht="11.25" customHeight="1" spans="1:67">
      <c r="A1198" s="734"/>
      <c r="B1198" s="735"/>
      <c r="C1198" s="983"/>
      <c r="D1198" s="864"/>
      <c r="E1198" s="735"/>
      <c r="F1198" s="737"/>
      <c r="G1198" s="736"/>
      <c r="H1198" s="736"/>
      <c r="I1198" s="986"/>
      <c r="J1198" s="736"/>
      <c r="K1198" s="734"/>
      <c r="L1198" s="986"/>
      <c r="M1198" s="736"/>
      <c r="N1198" s="987"/>
      <c r="O1198" s="771"/>
      <c r="P1198" s="984"/>
      <c r="Q1198" s="989"/>
      <c r="R1198" s="990"/>
      <c r="S1198" s="991"/>
      <c r="T1198" s="772"/>
      <c r="U1198" s="735"/>
      <c r="V1198" s="736"/>
      <c r="W1198" s="735"/>
      <c r="X1198" s="735"/>
      <c r="Y1198" s="735"/>
      <c r="Z1198" s="735"/>
      <c r="AA1198" s="735"/>
      <c r="AB1198" s="736"/>
      <c r="AC1198" s="735"/>
      <c r="AD1198" s="735"/>
      <c r="AE1198" s="735"/>
      <c r="AF1198" s="735"/>
      <c r="AG1198" s="735"/>
      <c r="AH1198" s="992"/>
      <c r="AI1198" s="993" t="b">
        <f t="shared" si="86"/>
        <v>0</v>
      </c>
      <c r="AJ1198" s="735"/>
      <c r="AK1198" s="992"/>
      <c r="AL1198" s="993" t="b">
        <f t="shared" si="87"/>
        <v>0</v>
      </c>
      <c r="AM1198" s="989"/>
      <c r="AN1198" s="989"/>
      <c r="AO1198" s="989"/>
      <c r="AP1198" s="994"/>
      <c r="AQ1198" s="993" t="b">
        <f t="shared" si="88"/>
        <v>0</v>
      </c>
      <c r="AR1198" s="989"/>
      <c r="AS1198" s="989"/>
      <c r="AT1198" s="735"/>
      <c r="AU1198" s="992"/>
      <c r="AV1198" s="993" t="b">
        <f t="shared" si="89"/>
        <v>0</v>
      </c>
      <c r="AW1198" s="989"/>
      <c r="AX1198" s="989"/>
      <c r="AY1198" s="989"/>
      <c r="AZ1198" s="735"/>
      <c r="BA1198" s="735"/>
      <c r="BB1198" s="735"/>
      <c r="BC1198" s="735"/>
      <c r="BD1198" s="735"/>
      <c r="BE1198" s="735"/>
      <c r="BF1198" s="995"/>
      <c r="BG1198" s="996">
        <f ca="1" t="shared" si="90"/>
        <v>31550</v>
      </c>
      <c r="BH1198" s="735"/>
      <c r="BI1198" s="735"/>
      <c r="BJ1198" s="735"/>
      <c r="BK1198" s="864"/>
      <c r="BL1198" s="1"/>
      <c r="BM1198" s="1"/>
      <c r="BN1198" s="1"/>
      <c r="BO1198" s="1"/>
    </row>
    <row r="1199" ht="11.25" customHeight="1" spans="1:67">
      <c r="A1199" s="985"/>
      <c r="B1199" s="735"/>
      <c r="C1199" s="983"/>
      <c r="D1199" s="864"/>
      <c r="E1199" s="735"/>
      <c r="F1199" s="737"/>
      <c r="G1199" s="736"/>
      <c r="H1199" s="736"/>
      <c r="I1199" s="986"/>
      <c r="J1199" s="736"/>
      <c r="K1199" s="734"/>
      <c r="L1199" s="986"/>
      <c r="M1199" s="736"/>
      <c r="N1199" s="987"/>
      <c r="O1199" s="771"/>
      <c r="P1199" s="984"/>
      <c r="Q1199" s="989"/>
      <c r="R1199" s="990"/>
      <c r="S1199" s="991"/>
      <c r="T1199" s="772"/>
      <c r="U1199" s="735"/>
      <c r="V1199" s="736"/>
      <c r="W1199" s="735"/>
      <c r="X1199" s="735"/>
      <c r="Y1199" s="735"/>
      <c r="Z1199" s="735"/>
      <c r="AA1199" s="735"/>
      <c r="AB1199" s="736"/>
      <c r="AC1199" s="735"/>
      <c r="AD1199" s="735"/>
      <c r="AE1199" s="735"/>
      <c r="AF1199" s="735"/>
      <c r="AG1199" s="735"/>
      <c r="AH1199" s="992"/>
      <c r="AI1199" s="993" t="b">
        <f t="shared" si="86"/>
        <v>0</v>
      </c>
      <c r="AJ1199" s="735"/>
      <c r="AK1199" s="992"/>
      <c r="AL1199" s="993" t="b">
        <f t="shared" si="87"/>
        <v>0</v>
      </c>
      <c r="AM1199" s="989"/>
      <c r="AN1199" s="989"/>
      <c r="AO1199" s="989"/>
      <c r="AP1199" s="994"/>
      <c r="AQ1199" s="993" t="b">
        <f t="shared" si="88"/>
        <v>0</v>
      </c>
      <c r="AR1199" s="989"/>
      <c r="AS1199" s="989"/>
      <c r="AT1199" s="735"/>
      <c r="AU1199" s="992"/>
      <c r="AV1199" s="993" t="b">
        <f t="shared" si="89"/>
        <v>0</v>
      </c>
      <c r="AW1199" s="989"/>
      <c r="AX1199" s="989"/>
      <c r="AY1199" s="989"/>
      <c r="AZ1199" s="735"/>
      <c r="BA1199" s="735"/>
      <c r="BB1199" s="735"/>
      <c r="BC1199" s="735"/>
      <c r="BD1199" s="735"/>
      <c r="BE1199" s="735"/>
      <c r="BF1199" s="995"/>
      <c r="BG1199" s="996">
        <f ca="1" t="shared" si="90"/>
        <v>31550</v>
      </c>
      <c r="BH1199" s="735"/>
      <c r="BI1199" s="735"/>
      <c r="BJ1199" s="735"/>
      <c r="BK1199" s="864"/>
      <c r="BL1199" s="1"/>
      <c r="BM1199" s="1"/>
      <c r="BN1199" s="1"/>
      <c r="BO1199" s="1"/>
    </row>
    <row r="1200" ht="11.25" customHeight="1" spans="1:67">
      <c r="A1200" s="985"/>
      <c r="B1200" s="735"/>
      <c r="C1200" s="983"/>
      <c r="D1200" s="864"/>
      <c r="E1200" s="735"/>
      <c r="F1200" s="737"/>
      <c r="G1200" s="736"/>
      <c r="H1200" s="736"/>
      <c r="I1200" s="986"/>
      <c r="J1200" s="736"/>
      <c r="K1200" s="734"/>
      <c r="L1200" s="986"/>
      <c r="M1200" s="736"/>
      <c r="N1200" s="987"/>
      <c r="O1200" s="771"/>
      <c r="P1200" s="984"/>
      <c r="Q1200" s="989"/>
      <c r="R1200" s="990"/>
      <c r="S1200" s="991"/>
      <c r="T1200" s="772"/>
      <c r="U1200" s="735"/>
      <c r="V1200" s="736"/>
      <c r="W1200" s="735"/>
      <c r="X1200" s="735"/>
      <c r="Y1200" s="735"/>
      <c r="Z1200" s="735"/>
      <c r="AA1200" s="735"/>
      <c r="AB1200" s="736"/>
      <c r="AC1200" s="735"/>
      <c r="AD1200" s="735"/>
      <c r="AE1200" s="735"/>
      <c r="AF1200" s="735"/>
      <c r="AG1200" s="735"/>
      <c r="AH1200" s="992"/>
      <c r="AI1200" s="993" t="b">
        <f t="shared" si="86"/>
        <v>0</v>
      </c>
      <c r="AJ1200" s="735"/>
      <c r="AK1200" s="992"/>
      <c r="AL1200" s="993" t="b">
        <f t="shared" si="87"/>
        <v>0</v>
      </c>
      <c r="AM1200" s="989"/>
      <c r="AN1200" s="989"/>
      <c r="AO1200" s="989"/>
      <c r="AP1200" s="994"/>
      <c r="AQ1200" s="993" t="b">
        <f t="shared" si="88"/>
        <v>0</v>
      </c>
      <c r="AR1200" s="989"/>
      <c r="AS1200" s="989"/>
      <c r="AT1200" s="735"/>
      <c r="AU1200" s="992"/>
      <c r="AV1200" s="993" t="b">
        <f t="shared" si="89"/>
        <v>0</v>
      </c>
      <c r="AW1200" s="989"/>
      <c r="AX1200" s="989"/>
      <c r="AY1200" s="989"/>
      <c r="AZ1200" s="735"/>
      <c r="BA1200" s="735"/>
      <c r="BB1200" s="735"/>
      <c r="BC1200" s="735"/>
      <c r="BD1200" s="735"/>
      <c r="BE1200" s="735"/>
      <c r="BF1200" s="995"/>
      <c r="BG1200" s="996">
        <f ca="1" t="shared" si="90"/>
        <v>31550</v>
      </c>
      <c r="BH1200" s="735"/>
      <c r="BI1200" s="735"/>
      <c r="BJ1200" s="735"/>
      <c r="BK1200" s="864"/>
      <c r="BL1200" s="1"/>
      <c r="BM1200" s="1"/>
      <c r="BN1200" s="1"/>
      <c r="BO1200" s="1"/>
    </row>
    <row r="1201" ht="11.25" customHeight="1" spans="1:67">
      <c r="A1201" s="734"/>
      <c r="B1201" s="735"/>
      <c r="C1201" s="983"/>
      <c r="D1201" s="864"/>
      <c r="E1201" s="735"/>
      <c r="F1201" s="737"/>
      <c r="G1201" s="736"/>
      <c r="H1201" s="736"/>
      <c r="I1201" s="986"/>
      <c r="J1201" s="736"/>
      <c r="K1201" s="734"/>
      <c r="L1201" s="986"/>
      <c r="M1201" s="736"/>
      <c r="N1201" s="987"/>
      <c r="O1201" s="771"/>
      <c r="P1201" s="984"/>
      <c r="Q1201" s="989"/>
      <c r="R1201" s="990"/>
      <c r="S1201" s="991"/>
      <c r="T1201" s="772"/>
      <c r="U1201" s="735"/>
      <c r="V1201" s="736"/>
      <c r="W1201" s="735"/>
      <c r="X1201" s="735"/>
      <c r="Y1201" s="735"/>
      <c r="Z1201" s="735"/>
      <c r="AA1201" s="735"/>
      <c r="AB1201" s="736"/>
      <c r="AC1201" s="735"/>
      <c r="AD1201" s="735"/>
      <c r="AE1201" s="735"/>
      <c r="AF1201" s="735"/>
      <c r="AG1201" s="735"/>
      <c r="AH1201" s="992"/>
      <c r="AI1201" s="993" t="b">
        <f t="shared" si="86"/>
        <v>0</v>
      </c>
      <c r="AJ1201" s="735"/>
      <c r="AK1201" s="992"/>
      <c r="AL1201" s="993" t="b">
        <f t="shared" si="87"/>
        <v>0</v>
      </c>
      <c r="AM1201" s="989"/>
      <c r="AN1201" s="989"/>
      <c r="AO1201" s="989"/>
      <c r="AP1201" s="994"/>
      <c r="AQ1201" s="993" t="b">
        <f t="shared" si="88"/>
        <v>0</v>
      </c>
      <c r="AR1201" s="989"/>
      <c r="AS1201" s="989"/>
      <c r="AT1201" s="735"/>
      <c r="AU1201" s="992"/>
      <c r="AV1201" s="993" t="b">
        <f t="shared" si="89"/>
        <v>0</v>
      </c>
      <c r="AW1201" s="989"/>
      <c r="AX1201" s="989"/>
      <c r="AY1201" s="989"/>
      <c r="AZ1201" s="735"/>
      <c r="BA1201" s="735"/>
      <c r="BB1201" s="735"/>
      <c r="BC1201" s="735"/>
      <c r="BD1201" s="735"/>
      <c r="BE1201" s="735"/>
      <c r="BF1201" s="995"/>
      <c r="BG1201" s="996">
        <f ca="1" t="shared" si="90"/>
        <v>31550</v>
      </c>
      <c r="BH1201" s="735"/>
      <c r="BI1201" s="735"/>
      <c r="BJ1201" s="735"/>
      <c r="BK1201" s="864"/>
      <c r="BL1201" s="1"/>
      <c r="BM1201" s="1"/>
      <c r="BN1201" s="1"/>
      <c r="BO1201" s="1"/>
    </row>
    <row r="1202" ht="11.25" customHeight="1" spans="1:67">
      <c r="A1202" s="985"/>
      <c r="B1202" s="735"/>
      <c r="C1202" s="983"/>
      <c r="D1202" s="864"/>
      <c r="E1202" s="735"/>
      <c r="F1202" s="737"/>
      <c r="G1202" s="736"/>
      <c r="H1202" s="736"/>
      <c r="I1202" s="986"/>
      <c r="J1202" s="736"/>
      <c r="K1202" s="734"/>
      <c r="L1202" s="986"/>
      <c r="M1202" s="736"/>
      <c r="N1202" s="987"/>
      <c r="O1202" s="771"/>
      <c r="P1202" s="984"/>
      <c r="Q1202" s="989"/>
      <c r="R1202" s="990"/>
      <c r="S1202" s="991"/>
      <c r="T1202" s="772"/>
      <c r="U1202" s="735"/>
      <c r="V1202" s="736"/>
      <c r="W1202" s="735"/>
      <c r="X1202" s="735"/>
      <c r="Y1202" s="735"/>
      <c r="Z1202" s="735"/>
      <c r="AA1202" s="735"/>
      <c r="AB1202" s="736"/>
      <c r="AC1202" s="735"/>
      <c r="AD1202" s="735"/>
      <c r="AE1202" s="735"/>
      <c r="AF1202" s="735"/>
      <c r="AG1202" s="735"/>
      <c r="AH1202" s="992"/>
      <c r="AI1202" s="993" t="b">
        <f t="shared" si="86"/>
        <v>0</v>
      </c>
      <c r="AJ1202" s="735"/>
      <c r="AK1202" s="992"/>
      <c r="AL1202" s="993" t="b">
        <f t="shared" si="87"/>
        <v>0</v>
      </c>
      <c r="AM1202" s="989"/>
      <c r="AN1202" s="989"/>
      <c r="AO1202" s="989"/>
      <c r="AP1202" s="994"/>
      <c r="AQ1202" s="993" t="b">
        <f t="shared" si="88"/>
        <v>0</v>
      </c>
      <c r="AR1202" s="989"/>
      <c r="AS1202" s="989"/>
      <c r="AT1202" s="735"/>
      <c r="AU1202" s="992"/>
      <c r="AV1202" s="993" t="b">
        <f t="shared" si="89"/>
        <v>0</v>
      </c>
      <c r="AW1202" s="989"/>
      <c r="AX1202" s="989"/>
      <c r="AY1202" s="989"/>
      <c r="AZ1202" s="735"/>
      <c r="BA1202" s="735"/>
      <c r="BB1202" s="735"/>
      <c r="BC1202" s="735"/>
      <c r="BD1202" s="735"/>
      <c r="BE1202" s="735"/>
      <c r="BF1202" s="995"/>
      <c r="BG1202" s="996">
        <f ca="1" t="shared" si="90"/>
        <v>31550</v>
      </c>
      <c r="BH1202" s="735"/>
      <c r="BI1202" s="735"/>
      <c r="BJ1202" s="735"/>
      <c r="BK1202" s="864"/>
      <c r="BL1202" s="1"/>
      <c r="BM1202" s="1"/>
      <c r="BN1202" s="1"/>
      <c r="BO1202" s="1"/>
    </row>
    <row r="1203" ht="11.25" customHeight="1" spans="1:67">
      <c r="A1203" s="985"/>
      <c r="B1203" s="735"/>
      <c r="C1203" s="983"/>
      <c r="D1203" s="864"/>
      <c r="E1203" s="735"/>
      <c r="F1203" s="737"/>
      <c r="G1203" s="736"/>
      <c r="H1203" s="736"/>
      <c r="I1203" s="986"/>
      <c r="J1203" s="736"/>
      <c r="K1203" s="734"/>
      <c r="L1203" s="986"/>
      <c r="M1203" s="736"/>
      <c r="N1203" s="987"/>
      <c r="O1203" s="771"/>
      <c r="P1203" s="984"/>
      <c r="Q1203" s="989"/>
      <c r="R1203" s="990"/>
      <c r="S1203" s="991"/>
      <c r="T1203" s="772"/>
      <c r="U1203" s="735"/>
      <c r="V1203" s="736"/>
      <c r="W1203" s="735"/>
      <c r="X1203" s="735"/>
      <c r="Y1203" s="735"/>
      <c r="Z1203" s="735"/>
      <c r="AA1203" s="735"/>
      <c r="AB1203" s="736"/>
      <c r="AC1203" s="735"/>
      <c r="AD1203" s="735"/>
      <c r="AE1203" s="735"/>
      <c r="AF1203" s="735"/>
      <c r="AG1203" s="735"/>
      <c r="AH1203" s="992"/>
      <c r="AI1203" s="993" t="b">
        <f t="shared" si="86"/>
        <v>0</v>
      </c>
      <c r="AJ1203" s="735"/>
      <c r="AK1203" s="992"/>
      <c r="AL1203" s="993" t="b">
        <f t="shared" si="87"/>
        <v>0</v>
      </c>
      <c r="AM1203" s="989"/>
      <c r="AN1203" s="989"/>
      <c r="AO1203" s="989"/>
      <c r="AP1203" s="994"/>
      <c r="AQ1203" s="993" t="b">
        <f t="shared" si="88"/>
        <v>0</v>
      </c>
      <c r="AR1203" s="989"/>
      <c r="AS1203" s="989"/>
      <c r="AT1203" s="735"/>
      <c r="AU1203" s="992"/>
      <c r="AV1203" s="993" t="b">
        <f t="shared" si="89"/>
        <v>0</v>
      </c>
      <c r="AW1203" s="989"/>
      <c r="AX1203" s="989"/>
      <c r="AY1203" s="989"/>
      <c r="AZ1203" s="735"/>
      <c r="BA1203" s="735"/>
      <c r="BB1203" s="735"/>
      <c r="BC1203" s="735"/>
      <c r="BD1203" s="735"/>
      <c r="BE1203" s="735"/>
      <c r="BF1203" s="995"/>
      <c r="BG1203" s="996">
        <f ca="1" t="shared" si="90"/>
        <v>31550</v>
      </c>
      <c r="BH1203" s="735"/>
      <c r="BI1203" s="735"/>
      <c r="BJ1203" s="735"/>
      <c r="BK1203" s="864"/>
      <c r="BL1203" s="1"/>
      <c r="BM1203" s="1"/>
      <c r="BN1203" s="1"/>
      <c r="BO1203" s="1"/>
    </row>
    <row r="1204" ht="11.25" customHeight="1" spans="1:67">
      <c r="A1204" s="734"/>
      <c r="B1204" s="735"/>
      <c r="C1204" s="983"/>
      <c r="D1204" s="864"/>
      <c r="E1204" s="735"/>
      <c r="F1204" s="737"/>
      <c r="G1204" s="736"/>
      <c r="H1204" s="736"/>
      <c r="I1204" s="986"/>
      <c r="J1204" s="736"/>
      <c r="K1204" s="734"/>
      <c r="L1204" s="986"/>
      <c r="M1204" s="736"/>
      <c r="N1204" s="987"/>
      <c r="O1204" s="771"/>
      <c r="P1204" s="984"/>
      <c r="Q1204" s="989"/>
      <c r="R1204" s="990"/>
      <c r="S1204" s="991"/>
      <c r="T1204" s="772"/>
      <c r="U1204" s="735"/>
      <c r="V1204" s="736"/>
      <c r="W1204" s="735"/>
      <c r="X1204" s="735"/>
      <c r="Y1204" s="735"/>
      <c r="Z1204" s="735"/>
      <c r="AA1204" s="735"/>
      <c r="AB1204" s="736"/>
      <c r="AC1204" s="735"/>
      <c r="AD1204" s="735"/>
      <c r="AE1204" s="735"/>
      <c r="AF1204" s="735"/>
      <c r="AG1204" s="735"/>
      <c r="AH1204" s="992"/>
      <c r="AI1204" s="993" t="b">
        <f t="shared" si="86"/>
        <v>0</v>
      </c>
      <c r="AJ1204" s="735"/>
      <c r="AK1204" s="992"/>
      <c r="AL1204" s="993" t="b">
        <f t="shared" si="87"/>
        <v>0</v>
      </c>
      <c r="AM1204" s="989"/>
      <c r="AN1204" s="989"/>
      <c r="AO1204" s="989"/>
      <c r="AP1204" s="994"/>
      <c r="AQ1204" s="993" t="b">
        <f t="shared" si="88"/>
        <v>0</v>
      </c>
      <c r="AR1204" s="989"/>
      <c r="AS1204" s="989"/>
      <c r="AT1204" s="735"/>
      <c r="AU1204" s="992"/>
      <c r="AV1204" s="993" t="b">
        <f t="shared" si="89"/>
        <v>0</v>
      </c>
      <c r="AW1204" s="989"/>
      <c r="AX1204" s="989"/>
      <c r="AY1204" s="989"/>
      <c r="AZ1204" s="735"/>
      <c r="BA1204" s="735"/>
      <c r="BB1204" s="735"/>
      <c r="BC1204" s="735"/>
      <c r="BD1204" s="735"/>
      <c r="BE1204" s="735"/>
      <c r="BF1204" s="995"/>
      <c r="BG1204" s="996">
        <f ca="1" t="shared" si="90"/>
        <v>31550</v>
      </c>
      <c r="BH1204" s="735"/>
      <c r="BI1204" s="735"/>
      <c r="BJ1204" s="735"/>
      <c r="BK1204" s="864"/>
      <c r="BL1204" s="1"/>
      <c r="BM1204" s="1"/>
      <c r="BN1204" s="1"/>
      <c r="BO1204" s="1"/>
    </row>
    <row r="1205" ht="11.25" customHeight="1" spans="1:67">
      <c r="A1205" s="985"/>
      <c r="B1205" s="735"/>
      <c r="C1205" s="983"/>
      <c r="D1205" s="864"/>
      <c r="E1205" s="735"/>
      <c r="F1205" s="737"/>
      <c r="G1205" s="736"/>
      <c r="H1205" s="736"/>
      <c r="I1205" s="986"/>
      <c r="J1205" s="736"/>
      <c r="K1205" s="734"/>
      <c r="L1205" s="986"/>
      <c r="M1205" s="736"/>
      <c r="N1205" s="987"/>
      <c r="O1205" s="771"/>
      <c r="P1205" s="984"/>
      <c r="Q1205" s="989"/>
      <c r="R1205" s="990"/>
      <c r="S1205" s="991"/>
      <c r="T1205" s="772"/>
      <c r="U1205" s="735"/>
      <c r="V1205" s="736"/>
      <c r="W1205" s="735"/>
      <c r="X1205" s="735"/>
      <c r="Y1205" s="735"/>
      <c r="Z1205" s="735"/>
      <c r="AA1205" s="735"/>
      <c r="AB1205" s="736"/>
      <c r="AC1205" s="735"/>
      <c r="AD1205" s="735"/>
      <c r="AE1205" s="735"/>
      <c r="AF1205" s="735"/>
      <c r="AG1205" s="735"/>
      <c r="AH1205" s="992"/>
      <c r="AI1205" s="993" t="b">
        <f t="shared" si="86"/>
        <v>0</v>
      </c>
      <c r="AJ1205" s="735"/>
      <c r="AK1205" s="992"/>
      <c r="AL1205" s="993" t="b">
        <f t="shared" si="87"/>
        <v>0</v>
      </c>
      <c r="AM1205" s="989"/>
      <c r="AN1205" s="989"/>
      <c r="AO1205" s="989"/>
      <c r="AP1205" s="994"/>
      <c r="AQ1205" s="993" t="b">
        <f t="shared" si="88"/>
        <v>0</v>
      </c>
      <c r="AR1205" s="989"/>
      <c r="AS1205" s="989"/>
      <c r="AT1205" s="735"/>
      <c r="AU1205" s="992"/>
      <c r="AV1205" s="993" t="b">
        <f t="shared" si="89"/>
        <v>0</v>
      </c>
      <c r="AW1205" s="989"/>
      <c r="AX1205" s="989"/>
      <c r="AY1205" s="989"/>
      <c r="AZ1205" s="735"/>
      <c r="BA1205" s="735"/>
      <c r="BB1205" s="735"/>
      <c r="BC1205" s="735"/>
      <c r="BD1205" s="735"/>
      <c r="BE1205" s="735"/>
      <c r="BF1205" s="995"/>
      <c r="BG1205" s="996">
        <f ca="1" t="shared" si="90"/>
        <v>31550</v>
      </c>
      <c r="BH1205" s="735"/>
      <c r="BI1205" s="735"/>
      <c r="BJ1205" s="735"/>
      <c r="BK1205" s="864"/>
      <c r="BL1205" s="1"/>
      <c r="BM1205" s="1"/>
      <c r="BN1205" s="1"/>
      <c r="BO1205" s="1"/>
    </row>
    <row r="1206" ht="11.25" customHeight="1" spans="1:67">
      <c r="A1206" s="985"/>
      <c r="B1206" s="735"/>
      <c r="C1206" s="983"/>
      <c r="D1206" s="864"/>
      <c r="E1206" s="735"/>
      <c r="F1206" s="737"/>
      <c r="G1206" s="736"/>
      <c r="H1206" s="736"/>
      <c r="I1206" s="986"/>
      <c r="J1206" s="736"/>
      <c r="K1206" s="734"/>
      <c r="L1206" s="986"/>
      <c r="M1206" s="736"/>
      <c r="N1206" s="987"/>
      <c r="O1206" s="771"/>
      <c r="P1206" s="984"/>
      <c r="Q1206" s="989"/>
      <c r="R1206" s="990"/>
      <c r="S1206" s="991"/>
      <c r="T1206" s="772"/>
      <c r="U1206" s="735"/>
      <c r="V1206" s="736"/>
      <c r="W1206" s="735"/>
      <c r="X1206" s="735"/>
      <c r="Y1206" s="735"/>
      <c r="Z1206" s="735"/>
      <c r="AA1206" s="735"/>
      <c r="AB1206" s="736"/>
      <c r="AC1206" s="735"/>
      <c r="AD1206" s="735"/>
      <c r="AE1206" s="735"/>
      <c r="AF1206" s="735"/>
      <c r="AG1206" s="735"/>
      <c r="AH1206" s="992"/>
      <c r="AI1206" s="993" t="b">
        <f t="shared" si="86"/>
        <v>0</v>
      </c>
      <c r="AJ1206" s="735"/>
      <c r="AK1206" s="992"/>
      <c r="AL1206" s="993" t="b">
        <f t="shared" si="87"/>
        <v>0</v>
      </c>
      <c r="AM1206" s="989"/>
      <c r="AN1206" s="989"/>
      <c r="AO1206" s="989"/>
      <c r="AP1206" s="994"/>
      <c r="AQ1206" s="993" t="b">
        <f t="shared" si="88"/>
        <v>0</v>
      </c>
      <c r="AR1206" s="989"/>
      <c r="AS1206" s="989"/>
      <c r="AT1206" s="735"/>
      <c r="AU1206" s="992"/>
      <c r="AV1206" s="993" t="b">
        <f t="shared" si="89"/>
        <v>0</v>
      </c>
      <c r="AW1206" s="989"/>
      <c r="AX1206" s="989"/>
      <c r="AY1206" s="989"/>
      <c r="AZ1206" s="735"/>
      <c r="BA1206" s="735"/>
      <c r="BB1206" s="735"/>
      <c r="BC1206" s="735"/>
      <c r="BD1206" s="735"/>
      <c r="BE1206" s="735"/>
      <c r="BF1206" s="995"/>
      <c r="BG1206" s="996">
        <f ca="1" t="shared" si="90"/>
        <v>31550</v>
      </c>
      <c r="BH1206" s="735"/>
      <c r="BI1206" s="735"/>
      <c r="BJ1206" s="735"/>
      <c r="BK1206" s="864"/>
      <c r="BL1206" s="1"/>
      <c r="BM1206" s="1"/>
      <c r="BN1206" s="1"/>
      <c r="BO1206" s="1"/>
    </row>
    <row r="1207" ht="11.25" customHeight="1" spans="1:67">
      <c r="A1207" s="734"/>
      <c r="B1207" s="735"/>
      <c r="C1207" s="983"/>
      <c r="D1207" s="864"/>
      <c r="E1207" s="735"/>
      <c r="F1207" s="737"/>
      <c r="G1207" s="736"/>
      <c r="H1207" s="736"/>
      <c r="I1207" s="986"/>
      <c r="J1207" s="736"/>
      <c r="K1207" s="734"/>
      <c r="L1207" s="986"/>
      <c r="M1207" s="736"/>
      <c r="N1207" s="987"/>
      <c r="O1207" s="771"/>
      <c r="P1207" s="984"/>
      <c r="Q1207" s="989"/>
      <c r="R1207" s="990"/>
      <c r="S1207" s="991"/>
      <c r="T1207" s="772"/>
      <c r="U1207" s="735"/>
      <c r="V1207" s="736"/>
      <c r="W1207" s="735"/>
      <c r="X1207" s="735"/>
      <c r="Y1207" s="735"/>
      <c r="Z1207" s="735"/>
      <c r="AA1207" s="735"/>
      <c r="AB1207" s="736"/>
      <c r="AC1207" s="735"/>
      <c r="AD1207" s="735"/>
      <c r="AE1207" s="735"/>
      <c r="AF1207" s="735"/>
      <c r="AG1207" s="735"/>
      <c r="AH1207" s="992"/>
      <c r="AI1207" s="993" t="b">
        <f t="shared" si="86"/>
        <v>0</v>
      </c>
      <c r="AJ1207" s="735"/>
      <c r="AK1207" s="992"/>
      <c r="AL1207" s="993" t="b">
        <f t="shared" si="87"/>
        <v>0</v>
      </c>
      <c r="AM1207" s="989"/>
      <c r="AN1207" s="989"/>
      <c r="AO1207" s="989"/>
      <c r="AP1207" s="994"/>
      <c r="AQ1207" s="993" t="b">
        <f t="shared" si="88"/>
        <v>0</v>
      </c>
      <c r="AR1207" s="989"/>
      <c r="AS1207" s="989"/>
      <c r="AT1207" s="735"/>
      <c r="AU1207" s="992"/>
      <c r="AV1207" s="993" t="b">
        <f t="shared" si="89"/>
        <v>0</v>
      </c>
      <c r="AW1207" s="989"/>
      <c r="AX1207" s="989"/>
      <c r="AY1207" s="989"/>
      <c r="AZ1207" s="735"/>
      <c r="BA1207" s="735"/>
      <c r="BB1207" s="735"/>
      <c r="BC1207" s="735"/>
      <c r="BD1207" s="735"/>
      <c r="BE1207" s="735"/>
      <c r="BF1207" s="995"/>
      <c r="BG1207" s="996">
        <f ca="1" t="shared" si="90"/>
        <v>31550</v>
      </c>
      <c r="BH1207" s="735"/>
      <c r="BI1207" s="735"/>
      <c r="BJ1207" s="735"/>
      <c r="BK1207" s="864"/>
      <c r="BL1207" s="1"/>
      <c r="BM1207" s="1"/>
      <c r="BN1207" s="1"/>
      <c r="BO1207" s="1"/>
    </row>
    <row r="1208" ht="11.25" customHeight="1" spans="1:67">
      <c r="A1208" s="985"/>
      <c r="B1208" s="735"/>
      <c r="C1208" s="983"/>
      <c r="D1208" s="864"/>
      <c r="E1208" s="735"/>
      <c r="F1208" s="737"/>
      <c r="G1208" s="736"/>
      <c r="H1208" s="736"/>
      <c r="I1208" s="986"/>
      <c r="J1208" s="736"/>
      <c r="K1208" s="734"/>
      <c r="L1208" s="986"/>
      <c r="M1208" s="736"/>
      <c r="N1208" s="987"/>
      <c r="O1208" s="771"/>
      <c r="P1208" s="984"/>
      <c r="Q1208" s="989"/>
      <c r="R1208" s="990"/>
      <c r="S1208" s="991"/>
      <c r="T1208" s="772"/>
      <c r="U1208" s="735"/>
      <c r="V1208" s="736"/>
      <c r="W1208" s="735"/>
      <c r="X1208" s="735"/>
      <c r="Y1208" s="735"/>
      <c r="Z1208" s="735"/>
      <c r="AA1208" s="735"/>
      <c r="AB1208" s="736"/>
      <c r="AC1208" s="735"/>
      <c r="AD1208" s="735"/>
      <c r="AE1208" s="735"/>
      <c r="AF1208" s="735"/>
      <c r="AG1208" s="735"/>
      <c r="AH1208" s="992"/>
      <c r="AI1208" s="993" t="b">
        <f t="shared" si="86"/>
        <v>0</v>
      </c>
      <c r="AJ1208" s="735"/>
      <c r="AK1208" s="992"/>
      <c r="AL1208" s="993" t="b">
        <f t="shared" si="87"/>
        <v>0</v>
      </c>
      <c r="AM1208" s="989"/>
      <c r="AN1208" s="989"/>
      <c r="AO1208" s="989"/>
      <c r="AP1208" s="994"/>
      <c r="AQ1208" s="993" t="b">
        <f t="shared" si="88"/>
        <v>0</v>
      </c>
      <c r="AR1208" s="989"/>
      <c r="AS1208" s="989"/>
      <c r="AT1208" s="735"/>
      <c r="AU1208" s="992"/>
      <c r="AV1208" s="993" t="b">
        <f t="shared" si="89"/>
        <v>0</v>
      </c>
      <c r="AW1208" s="989"/>
      <c r="AX1208" s="989"/>
      <c r="AY1208" s="989"/>
      <c r="AZ1208" s="735"/>
      <c r="BA1208" s="735"/>
      <c r="BB1208" s="735"/>
      <c r="BC1208" s="735"/>
      <c r="BD1208" s="735"/>
      <c r="BE1208" s="735"/>
      <c r="BF1208" s="995"/>
      <c r="BG1208" s="996">
        <f ca="1" t="shared" si="90"/>
        <v>31550</v>
      </c>
      <c r="BH1208" s="735"/>
      <c r="BI1208" s="735"/>
      <c r="BJ1208" s="735"/>
      <c r="BK1208" s="864"/>
      <c r="BL1208" s="1"/>
      <c r="BM1208" s="1"/>
      <c r="BN1208" s="1"/>
      <c r="BO1208" s="1"/>
    </row>
    <row r="1209" ht="11.25" customHeight="1" spans="1:67">
      <c r="A1209" s="985"/>
      <c r="B1209" s="735"/>
      <c r="C1209" s="983"/>
      <c r="D1209" s="864"/>
      <c r="E1209" s="735"/>
      <c r="F1209" s="737"/>
      <c r="G1209" s="736"/>
      <c r="H1209" s="736"/>
      <c r="I1209" s="986"/>
      <c r="J1209" s="736"/>
      <c r="K1209" s="734"/>
      <c r="L1209" s="986"/>
      <c r="M1209" s="736"/>
      <c r="N1209" s="987"/>
      <c r="O1209" s="771"/>
      <c r="P1209" s="984"/>
      <c r="Q1209" s="989"/>
      <c r="R1209" s="990"/>
      <c r="S1209" s="991"/>
      <c r="T1209" s="772"/>
      <c r="U1209" s="735"/>
      <c r="V1209" s="736"/>
      <c r="W1209" s="735"/>
      <c r="X1209" s="735"/>
      <c r="Y1209" s="735"/>
      <c r="Z1209" s="735"/>
      <c r="AA1209" s="735"/>
      <c r="AB1209" s="736"/>
      <c r="AC1209" s="735"/>
      <c r="AD1209" s="735"/>
      <c r="AE1209" s="735"/>
      <c r="AF1209" s="735"/>
      <c r="AG1209" s="735"/>
      <c r="AH1209" s="992"/>
      <c r="AI1209" s="993" t="b">
        <f t="shared" si="86"/>
        <v>0</v>
      </c>
      <c r="AJ1209" s="735"/>
      <c r="AK1209" s="992"/>
      <c r="AL1209" s="993" t="b">
        <f t="shared" si="87"/>
        <v>0</v>
      </c>
      <c r="AM1209" s="989"/>
      <c r="AN1209" s="989"/>
      <c r="AO1209" s="989"/>
      <c r="AP1209" s="994"/>
      <c r="AQ1209" s="993" t="b">
        <f t="shared" si="88"/>
        <v>0</v>
      </c>
      <c r="AR1209" s="989"/>
      <c r="AS1209" s="989"/>
      <c r="AT1209" s="735"/>
      <c r="AU1209" s="992"/>
      <c r="AV1209" s="993" t="b">
        <f t="shared" si="89"/>
        <v>0</v>
      </c>
      <c r="AW1209" s="989"/>
      <c r="AX1209" s="989"/>
      <c r="AY1209" s="989"/>
      <c r="AZ1209" s="735"/>
      <c r="BA1209" s="735"/>
      <c r="BB1209" s="735"/>
      <c r="BC1209" s="735"/>
      <c r="BD1209" s="735"/>
      <c r="BE1209" s="735"/>
      <c r="BF1209" s="995"/>
      <c r="BG1209" s="996">
        <f ca="1" t="shared" si="90"/>
        <v>31550</v>
      </c>
      <c r="BH1209" s="735"/>
      <c r="BI1209" s="735"/>
      <c r="BJ1209" s="735"/>
      <c r="BK1209" s="864"/>
      <c r="BL1209" s="1"/>
      <c r="BM1209" s="1"/>
      <c r="BN1209" s="1"/>
      <c r="BO1209" s="1"/>
    </row>
    <row r="1210" ht="11.25" customHeight="1" spans="1:67">
      <c r="A1210" s="734"/>
      <c r="B1210" s="735"/>
      <c r="C1210" s="983"/>
      <c r="D1210" s="864"/>
      <c r="E1210" s="735"/>
      <c r="F1210" s="737"/>
      <c r="G1210" s="736"/>
      <c r="H1210" s="736"/>
      <c r="I1210" s="986"/>
      <c r="J1210" s="736"/>
      <c r="K1210" s="734"/>
      <c r="L1210" s="986"/>
      <c r="M1210" s="736"/>
      <c r="N1210" s="987"/>
      <c r="O1210" s="771"/>
      <c r="P1210" s="984"/>
      <c r="Q1210" s="989"/>
      <c r="R1210" s="990"/>
      <c r="S1210" s="991"/>
      <c r="T1210" s="772"/>
      <c r="U1210" s="735"/>
      <c r="V1210" s="736"/>
      <c r="W1210" s="735"/>
      <c r="X1210" s="735"/>
      <c r="Y1210" s="735"/>
      <c r="Z1210" s="735"/>
      <c r="AA1210" s="735"/>
      <c r="AB1210" s="736"/>
      <c r="AC1210" s="735"/>
      <c r="AD1210" s="735"/>
      <c r="AE1210" s="735"/>
      <c r="AF1210" s="735"/>
      <c r="AG1210" s="735"/>
      <c r="AH1210" s="992"/>
      <c r="AI1210" s="993" t="b">
        <f t="shared" si="86"/>
        <v>0</v>
      </c>
      <c r="AJ1210" s="735"/>
      <c r="AK1210" s="992"/>
      <c r="AL1210" s="993" t="b">
        <f t="shared" si="87"/>
        <v>0</v>
      </c>
      <c r="AM1210" s="989"/>
      <c r="AN1210" s="989"/>
      <c r="AO1210" s="989"/>
      <c r="AP1210" s="994"/>
      <c r="AQ1210" s="993" t="b">
        <f t="shared" si="88"/>
        <v>0</v>
      </c>
      <c r="AR1210" s="989"/>
      <c r="AS1210" s="989"/>
      <c r="AT1210" s="735"/>
      <c r="AU1210" s="992"/>
      <c r="AV1210" s="993" t="b">
        <f t="shared" si="89"/>
        <v>0</v>
      </c>
      <c r="AW1210" s="989"/>
      <c r="AX1210" s="989"/>
      <c r="AY1210" s="989"/>
      <c r="AZ1210" s="735"/>
      <c r="BA1210" s="735"/>
      <c r="BB1210" s="735"/>
      <c r="BC1210" s="735"/>
      <c r="BD1210" s="735"/>
      <c r="BE1210" s="735"/>
      <c r="BF1210" s="995"/>
      <c r="BG1210" s="996">
        <f ca="1" t="shared" si="90"/>
        <v>31550</v>
      </c>
      <c r="BH1210" s="735"/>
      <c r="BI1210" s="735"/>
      <c r="BJ1210" s="735"/>
      <c r="BK1210" s="864"/>
      <c r="BL1210" s="1"/>
      <c r="BM1210" s="1"/>
      <c r="BN1210" s="1"/>
      <c r="BO1210" s="1"/>
    </row>
    <row r="1211" ht="11.25" customHeight="1" spans="1:67">
      <c r="A1211" s="985"/>
      <c r="B1211" s="735"/>
      <c r="C1211" s="983"/>
      <c r="D1211" s="864"/>
      <c r="E1211" s="735"/>
      <c r="F1211" s="737"/>
      <c r="G1211" s="736"/>
      <c r="H1211" s="736"/>
      <c r="I1211" s="986"/>
      <c r="J1211" s="736"/>
      <c r="K1211" s="734"/>
      <c r="L1211" s="986"/>
      <c r="M1211" s="736"/>
      <c r="N1211" s="987"/>
      <c r="O1211" s="771"/>
      <c r="P1211" s="984"/>
      <c r="Q1211" s="989"/>
      <c r="R1211" s="990"/>
      <c r="S1211" s="991"/>
      <c r="T1211" s="772"/>
      <c r="U1211" s="735"/>
      <c r="V1211" s="736"/>
      <c r="W1211" s="735"/>
      <c r="X1211" s="735"/>
      <c r="Y1211" s="735"/>
      <c r="Z1211" s="735"/>
      <c r="AA1211" s="735"/>
      <c r="AB1211" s="736"/>
      <c r="AC1211" s="735"/>
      <c r="AD1211" s="735"/>
      <c r="AE1211" s="735"/>
      <c r="AF1211" s="735"/>
      <c r="AG1211" s="735"/>
      <c r="AH1211" s="992"/>
      <c r="AI1211" s="993" t="b">
        <f t="shared" si="86"/>
        <v>0</v>
      </c>
      <c r="AJ1211" s="735"/>
      <c r="AK1211" s="992"/>
      <c r="AL1211" s="993" t="b">
        <f t="shared" si="87"/>
        <v>0</v>
      </c>
      <c r="AM1211" s="989"/>
      <c r="AN1211" s="989"/>
      <c r="AO1211" s="989"/>
      <c r="AP1211" s="994"/>
      <c r="AQ1211" s="993" t="b">
        <f t="shared" si="88"/>
        <v>0</v>
      </c>
      <c r="AR1211" s="989"/>
      <c r="AS1211" s="989"/>
      <c r="AT1211" s="735"/>
      <c r="AU1211" s="992"/>
      <c r="AV1211" s="993" t="b">
        <f t="shared" si="89"/>
        <v>0</v>
      </c>
      <c r="AW1211" s="989"/>
      <c r="AX1211" s="989"/>
      <c r="AY1211" s="989"/>
      <c r="AZ1211" s="735"/>
      <c r="BA1211" s="735"/>
      <c r="BB1211" s="735"/>
      <c r="BC1211" s="735"/>
      <c r="BD1211" s="735"/>
      <c r="BE1211" s="735"/>
      <c r="BF1211" s="995"/>
      <c r="BG1211" s="996">
        <f ca="1" t="shared" si="90"/>
        <v>31550</v>
      </c>
      <c r="BH1211" s="735"/>
      <c r="BI1211" s="735"/>
      <c r="BJ1211" s="735"/>
      <c r="BK1211" s="864"/>
      <c r="BL1211" s="1"/>
      <c r="BM1211" s="1"/>
      <c r="BN1211" s="1"/>
      <c r="BO1211" s="1"/>
    </row>
    <row r="1212" ht="11.25" customHeight="1" spans="1:67">
      <c r="A1212" s="985"/>
      <c r="B1212" s="735"/>
      <c r="C1212" s="983"/>
      <c r="D1212" s="864"/>
      <c r="E1212" s="735"/>
      <c r="F1212" s="737"/>
      <c r="G1212" s="736"/>
      <c r="H1212" s="736"/>
      <c r="I1212" s="986"/>
      <c r="J1212" s="736"/>
      <c r="K1212" s="734"/>
      <c r="L1212" s="986"/>
      <c r="M1212" s="736"/>
      <c r="N1212" s="987"/>
      <c r="O1212" s="771"/>
      <c r="P1212" s="984"/>
      <c r="Q1212" s="989"/>
      <c r="R1212" s="990"/>
      <c r="S1212" s="991"/>
      <c r="T1212" s="772"/>
      <c r="U1212" s="735"/>
      <c r="V1212" s="736"/>
      <c r="W1212" s="735"/>
      <c r="X1212" s="735"/>
      <c r="Y1212" s="735"/>
      <c r="Z1212" s="735"/>
      <c r="AA1212" s="735"/>
      <c r="AB1212" s="736"/>
      <c r="AC1212" s="735"/>
      <c r="AD1212" s="735"/>
      <c r="AE1212" s="735"/>
      <c r="AF1212" s="735"/>
      <c r="AG1212" s="735"/>
      <c r="AH1212" s="992"/>
      <c r="AI1212" s="993" t="b">
        <f t="shared" si="86"/>
        <v>0</v>
      </c>
      <c r="AJ1212" s="735"/>
      <c r="AK1212" s="992"/>
      <c r="AL1212" s="993" t="b">
        <f t="shared" si="87"/>
        <v>0</v>
      </c>
      <c r="AM1212" s="989"/>
      <c r="AN1212" s="989"/>
      <c r="AO1212" s="989"/>
      <c r="AP1212" s="994"/>
      <c r="AQ1212" s="993" t="b">
        <f t="shared" si="88"/>
        <v>0</v>
      </c>
      <c r="AR1212" s="989"/>
      <c r="AS1212" s="989"/>
      <c r="AT1212" s="735"/>
      <c r="AU1212" s="992"/>
      <c r="AV1212" s="993" t="b">
        <f t="shared" si="89"/>
        <v>0</v>
      </c>
      <c r="AW1212" s="989"/>
      <c r="AX1212" s="989"/>
      <c r="AY1212" s="989"/>
      <c r="AZ1212" s="735"/>
      <c r="BA1212" s="735"/>
      <c r="BB1212" s="735"/>
      <c r="BC1212" s="735"/>
      <c r="BD1212" s="735"/>
      <c r="BE1212" s="735"/>
      <c r="BF1212" s="995"/>
      <c r="BG1212" s="996">
        <f ca="1" t="shared" si="90"/>
        <v>31550</v>
      </c>
      <c r="BH1212" s="735"/>
      <c r="BI1212" s="735"/>
      <c r="BJ1212" s="735"/>
      <c r="BK1212" s="864"/>
      <c r="BL1212" s="1"/>
      <c r="BM1212" s="1"/>
      <c r="BN1212" s="1"/>
      <c r="BO1212" s="1"/>
    </row>
    <row r="1213" ht="11.25" customHeight="1" spans="1:67">
      <c r="A1213" s="734"/>
      <c r="B1213" s="735"/>
      <c r="C1213" s="983"/>
      <c r="D1213" s="864"/>
      <c r="E1213" s="735"/>
      <c r="F1213" s="737"/>
      <c r="G1213" s="736"/>
      <c r="H1213" s="736"/>
      <c r="I1213" s="986"/>
      <c r="J1213" s="736"/>
      <c r="K1213" s="734"/>
      <c r="L1213" s="986"/>
      <c r="M1213" s="736"/>
      <c r="N1213" s="987"/>
      <c r="O1213" s="771"/>
      <c r="P1213" s="984"/>
      <c r="Q1213" s="989"/>
      <c r="R1213" s="990"/>
      <c r="S1213" s="991"/>
      <c r="T1213" s="772"/>
      <c r="U1213" s="735"/>
      <c r="V1213" s="736"/>
      <c r="W1213" s="735"/>
      <c r="X1213" s="735"/>
      <c r="Y1213" s="735"/>
      <c r="Z1213" s="735"/>
      <c r="AA1213" s="735"/>
      <c r="AB1213" s="736"/>
      <c r="AC1213" s="735"/>
      <c r="AD1213" s="735"/>
      <c r="AE1213" s="735"/>
      <c r="AF1213" s="735"/>
      <c r="AG1213" s="735"/>
      <c r="AH1213" s="992"/>
      <c r="AI1213" s="993" t="b">
        <f t="shared" si="86"/>
        <v>0</v>
      </c>
      <c r="AJ1213" s="735"/>
      <c r="AK1213" s="992"/>
      <c r="AL1213" s="993" t="b">
        <f t="shared" si="87"/>
        <v>0</v>
      </c>
      <c r="AM1213" s="989"/>
      <c r="AN1213" s="989"/>
      <c r="AO1213" s="989"/>
      <c r="AP1213" s="994"/>
      <c r="AQ1213" s="993" t="b">
        <f t="shared" si="88"/>
        <v>0</v>
      </c>
      <c r="AR1213" s="989"/>
      <c r="AS1213" s="989"/>
      <c r="AT1213" s="735"/>
      <c r="AU1213" s="992"/>
      <c r="AV1213" s="993" t="b">
        <f t="shared" si="89"/>
        <v>0</v>
      </c>
      <c r="AW1213" s="989"/>
      <c r="AX1213" s="989"/>
      <c r="AY1213" s="989"/>
      <c r="AZ1213" s="735"/>
      <c r="BA1213" s="735"/>
      <c r="BB1213" s="735"/>
      <c r="BC1213" s="735"/>
      <c r="BD1213" s="735"/>
      <c r="BE1213" s="735"/>
      <c r="BF1213" s="995"/>
      <c r="BG1213" s="996">
        <f ca="1" t="shared" si="90"/>
        <v>31550</v>
      </c>
      <c r="BH1213" s="735"/>
      <c r="BI1213" s="735"/>
      <c r="BJ1213" s="735"/>
      <c r="BK1213" s="864"/>
      <c r="BL1213" s="1"/>
      <c r="BM1213" s="1"/>
      <c r="BN1213" s="1"/>
      <c r="BO1213" s="1"/>
    </row>
    <row r="1214" ht="11.25" customHeight="1" spans="1:67">
      <c r="A1214" s="985"/>
      <c r="B1214" s="735"/>
      <c r="C1214" s="983"/>
      <c r="D1214" s="864"/>
      <c r="E1214" s="735"/>
      <c r="F1214" s="737"/>
      <c r="G1214" s="736"/>
      <c r="H1214" s="736"/>
      <c r="I1214" s="986"/>
      <c r="J1214" s="736"/>
      <c r="K1214" s="734"/>
      <c r="L1214" s="986"/>
      <c r="M1214" s="736"/>
      <c r="N1214" s="987"/>
      <c r="O1214" s="771"/>
      <c r="P1214" s="984"/>
      <c r="Q1214" s="989"/>
      <c r="R1214" s="990"/>
      <c r="S1214" s="991"/>
      <c r="T1214" s="772"/>
      <c r="U1214" s="735"/>
      <c r="V1214" s="736"/>
      <c r="W1214" s="735"/>
      <c r="X1214" s="735"/>
      <c r="Y1214" s="735"/>
      <c r="Z1214" s="735"/>
      <c r="AA1214" s="735"/>
      <c r="AB1214" s="736"/>
      <c r="AC1214" s="735"/>
      <c r="AD1214" s="735"/>
      <c r="AE1214" s="735"/>
      <c r="AF1214" s="735"/>
      <c r="AG1214" s="735"/>
      <c r="AH1214" s="992"/>
      <c r="AI1214" s="993" t="b">
        <f t="shared" si="86"/>
        <v>0</v>
      </c>
      <c r="AJ1214" s="735"/>
      <c r="AK1214" s="992"/>
      <c r="AL1214" s="993" t="b">
        <f t="shared" si="87"/>
        <v>0</v>
      </c>
      <c r="AM1214" s="989"/>
      <c r="AN1214" s="989"/>
      <c r="AO1214" s="989"/>
      <c r="AP1214" s="994"/>
      <c r="AQ1214" s="993" t="b">
        <f t="shared" si="88"/>
        <v>0</v>
      </c>
      <c r="AR1214" s="989"/>
      <c r="AS1214" s="989"/>
      <c r="AT1214" s="735"/>
      <c r="AU1214" s="992"/>
      <c r="AV1214" s="993" t="b">
        <f t="shared" si="89"/>
        <v>0</v>
      </c>
      <c r="AW1214" s="989"/>
      <c r="AX1214" s="989"/>
      <c r="AY1214" s="989"/>
      <c r="AZ1214" s="735"/>
      <c r="BA1214" s="735"/>
      <c r="BB1214" s="735"/>
      <c r="BC1214" s="735"/>
      <c r="BD1214" s="735"/>
      <c r="BE1214" s="735"/>
      <c r="BF1214" s="995"/>
      <c r="BG1214" s="996">
        <f ca="1" t="shared" si="90"/>
        <v>31550</v>
      </c>
      <c r="BH1214" s="735"/>
      <c r="BI1214" s="735"/>
      <c r="BJ1214" s="735"/>
      <c r="BK1214" s="864"/>
      <c r="BL1214" s="1"/>
      <c r="BM1214" s="1"/>
      <c r="BN1214" s="1"/>
      <c r="BO1214" s="1"/>
    </row>
    <row r="1215" ht="11.25" customHeight="1" spans="1:67">
      <c r="A1215" s="985"/>
      <c r="B1215" s="735"/>
      <c r="C1215" s="983"/>
      <c r="D1215" s="864"/>
      <c r="E1215" s="735"/>
      <c r="F1215" s="737"/>
      <c r="G1215" s="736"/>
      <c r="H1215" s="736"/>
      <c r="I1215" s="986"/>
      <c r="J1215" s="736"/>
      <c r="K1215" s="734"/>
      <c r="L1215" s="986"/>
      <c r="M1215" s="736"/>
      <c r="N1215" s="987"/>
      <c r="O1215" s="771"/>
      <c r="P1215" s="984"/>
      <c r="Q1215" s="989"/>
      <c r="R1215" s="990"/>
      <c r="S1215" s="991"/>
      <c r="T1215" s="772"/>
      <c r="U1215" s="735"/>
      <c r="V1215" s="736"/>
      <c r="W1215" s="735"/>
      <c r="X1215" s="735"/>
      <c r="Y1215" s="735"/>
      <c r="Z1215" s="735"/>
      <c r="AA1215" s="735"/>
      <c r="AB1215" s="736"/>
      <c r="AC1215" s="735"/>
      <c r="AD1215" s="735"/>
      <c r="AE1215" s="735"/>
      <c r="AF1215" s="735"/>
      <c r="AG1215" s="735"/>
      <c r="AH1215" s="992"/>
      <c r="AI1215" s="993" t="b">
        <f t="shared" si="86"/>
        <v>0</v>
      </c>
      <c r="AJ1215" s="735"/>
      <c r="AK1215" s="992"/>
      <c r="AL1215" s="993" t="b">
        <f t="shared" si="87"/>
        <v>0</v>
      </c>
      <c r="AM1215" s="989"/>
      <c r="AN1215" s="989"/>
      <c r="AO1215" s="989"/>
      <c r="AP1215" s="994"/>
      <c r="AQ1215" s="993" t="b">
        <f t="shared" si="88"/>
        <v>0</v>
      </c>
      <c r="AR1215" s="989"/>
      <c r="AS1215" s="989"/>
      <c r="AT1215" s="735"/>
      <c r="AU1215" s="992"/>
      <c r="AV1215" s="993" t="b">
        <f t="shared" si="89"/>
        <v>0</v>
      </c>
      <c r="AW1215" s="989"/>
      <c r="AX1215" s="989"/>
      <c r="AY1215" s="989"/>
      <c r="AZ1215" s="735"/>
      <c r="BA1215" s="735"/>
      <c r="BB1215" s="735"/>
      <c r="BC1215" s="735"/>
      <c r="BD1215" s="735"/>
      <c r="BE1215" s="735"/>
      <c r="BF1215" s="995"/>
      <c r="BG1215" s="996">
        <f ca="1" t="shared" si="90"/>
        <v>31550</v>
      </c>
      <c r="BH1215" s="735"/>
      <c r="BI1215" s="735"/>
      <c r="BJ1215" s="735"/>
      <c r="BK1215" s="864"/>
      <c r="BL1215" s="1"/>
      <c r="BM1215" s="1"/>
      <c r="BN1215" s="1"/>
      <c r="BO1215" s="1"/>
    </row>
    <row r="1216" ht="11.25" customHeight="1" spans="1:67">
      <c r="A1216" s="734"/>
      <c r="B1216" s="735"/>
      <c r="C1216" s="983"/>
      <c r="D1216" s="864"/>
      <c r="E1216" s="735"/>
      <c r="F1216" s="737"/>
      <c r="G1216" s="736"/>
      <c r="H1216" s="736"/>
      <c r="I1216" s="986"/>
      <c r="J1216" s="736"/>
      <c r="K1216" s="734"/>
      <c r="L1216" s="986"/>
      <c r="M1216" s="736"/>
      <c r="N1216" s="987"/>
      <c r="O1216" s="771"/>
      <c r="P1216" s="984"/>
      <c r="Q1216" s="989"/>
      <c r="R1216" s="990"/>
      <c r="S1216" s="991"/>
      <c r="T1216" s="772"/>
      <c r="U1216" s="735"/>
      <c r="V1216" s="736"/>
      <c r="W1216" s="735"/>
      <c r="X1216" s="735"/>
      <c r="Y1216" s="735"/>
      <c r="Z1216" s="735"/>
      <c r="AA1216" s="735"/>
      <c r="AB1216" s="736"/>
      <c r="AC1216" s="735"/>
      <c r="AD1216" s="735"/>
      <c r="AE1216" s="735"/>
      <c r="AF1216" s="735"/>
      <c r="AG1216" s="735"/>
      <c r="AH1216" s="992"/>
      <c r="AI1216" s="993" t="b">
        <f t="shared" si="86"/>
        <v>0</v>
      </c>
      <c r="AJ1216" s="735"/>
      <c r="AK1216" s="992"/>
      <c r="AL1216" s="993" t="b">
        <f t="shared" si="87"/>
        <v>0</v>
      </c>
      <c r="AM1216" s="989"/>
      <c r="AN1216" s="989"/>
      <c r="AO1216" s="989"/>
      <c r="AP1216" s="994"/>
      <c r="AQ1216" s="993" t="b">
        <f t="shared" si="88"/>
        <v>0</v>
      </c>
      <c r="AR1216" s="989"/>
      <c r="AS1216" s="989"/>
      <c r="AT1216" s="735"/>
      <c r="AU1216" s="992"/>
      <c r="AV1216" s="993" t="b">
        <f t="shared" si="89"/>
        <v>0</v>
      </c>
      <c r="AW1216" s="989"/>
      <c r="AX1216" s="989"/>
      <c r="AY1216" s="989"/>
      <c r="AZ1216" s="735"/>
      <c r="BA1216" s="735"/>
      <c r="BB1216" s="735"/>
      <c r="BC1216" s="735"/>
      <c r="BD1216" s="735"/>
      <c r="BE1216" s="735"/>
      <c r="BF1216" s="995"/>
      <c r="BG1216" s="996">
        <f ca="1" t="shared" si="90"/>
        <v>31550</v>
      </c>
      <c r="BH1216" s="735"/>
      <c r="BI1216" s="735"/>
      <c r="BJ1216" s="735"/>
      <c r="BK1216" s="864"/>
      <c r="BL1216" s="1"/>
      <c r="BM1216" s="1"/>
      <c r="BN1216" s="1"/>
      <c r="BO1216" s="1"/>
    </row>
    <row r="1217" ht="11.25" customHeight="1" spans="1:67">
      <c r="A1217" s="985"/>
      <c r="B1217" s="735"/>
      <c r="C1217" s="983"/>
      <c r="D1217" s="864"/>
      <c r="E1217" s="735"/>
      <c r="F1217" s="737"/>
      <c r="G1217" s="736"/>
      <c r="H1217" s="736"/>
      <c r="I1217" s="986"/>
      <c r="J1217" s="736"/>
      <c r="K1217" s="734"/>
      <c r="L1217" s="986"/>
      <c r="M1217" s="736"/>
      <c r="N1217" s="987"/>
      <c r="O1217" s="771"/>
      <c r="P1217" s="984"/>
      <c r="Q1217" s="989"/>
      <c r="R1217" s="990"/>
      <c r="S1217" s="991"/>
      <c r="T1217" s="772"/>
      <c r="U1217" s="735"/>
      <c r="V1217" s="736"/>
      <c r="W1217" s="735"/>
      <c r="X1217" s="735"/>
      <c r="Y1217" s="735"/>
      <c r="Z1217" s="735"/>
      <c r="AA1217" s="735"/>
      <c r="AB1217" s="736"/>
      <c r="AC1217" s="735"/>
      <c r="AD1217" s="735"/>
      <c r="AE1217" s="735"/>
      <c r="AF1217" s="735"/>
      <c r="AG1217" s="735"/>
      <c r="AH1217" s="992"/>
      <c r="AI1217" s="993" t="b">
        <f t="shared" si="86"/>
        <v>0</v>
      </c>
      <c r="AJ1217" s="735"/>
      <c r="AK1217" s="992"/>
      <c r="AL1217" s="993" t="b">
        <f t="shared" si="87"/>
        <v>0</v>
      </c>
      <c r="AM1217" s="989"/>
      <c r="AN1217" s="989"/>
      <c r="AO1217" s="989"/>
      <c r="AP1217" s="994"/>
      <c r="AQ1217" s="993" t="b">
        <f t="shared" si="88"/>
        <v>0</v>
      </c>
      <c r="AR1217" s="989"/>
      <c r="AS1217" s="989"/>
      <c r="AT1217" s="735"/>
      <c r="AU1217" s="992"/>
      <c r="AV1217" s="993" t="b">
        <f t="shared" si="89"/>
        <v>0</v>
      </c>
      <c r="AW1217" s="989"/>
      <c r="AX1217" s="989"/>
      <c r="AY1217" s="989"/>
      <c r="AZ1217" s="735"/>
      <c r="BA1217" s="735"/>
      <c r="BB1217" s="735"/>
      <c r="BC1217" s="735"/>
      <c r="BD1217" s="735"/>
      <c r="BE1217" s="735"/>
      <c r="BF1217" s="995"/>
      <c r="BG1217" s="996">
        <f ca="1" t="shared" si="90"/>
        <v>31550</v>
      </c>
      <c r="BH1217" s="735"/>
      <c r="BI1217" s="735"/>
      <c r="BJ1217" s="735"/>
      <c r="BK1217" s="864"/>
      <c r="BL1217" s="1"/>
      <c r="BM1217" s="1"/>
      <c r="BN1217" s="1"/>
      <c r="BO1217" s="1"/>
    </row>
    <row r="1218" ht="11.25" customHeight="1" spans="1:67">
      <c r="A1218" s="985"/>
      <c r="B1218" s="735"/>
      <c r="C1218" s="983"/>
      <c r="D1218" s="864"/>
      <c r="E1218" s="735"/>
      <c r="F1218" s="737"/>
      <c r="G1218" s="736"/>
      <c r="H1218" s="736"/>
      <c r="I1218" s="986"/>
      <c r="J1218" s="736"/>
      <c r="K1218" s="734"/>
      <c r="L1218" s="986"/>
      <c r="M1218" s="736"/>
      <c r="N1218" s="987"/>
      <c r="O1218" s="771"/>
      <c r="P1218" s="984"/>
      <c r="Q1218" s="989"/>
      <c r="R1218" s="990"/>
      <c r="S1218" s="991"/>
      <c r="T1218" s="772"/>
      <c r="U1218" s="735"/>
      <c r="V1218" s="736"/>
      <c r="W1218" s="735"/>
      <c r="X1218" s="735"/>
      <c r="Y1218" s="735"/>
      <c r="Z1218" s="735"/>
      <c r="AA1218" s="735"/>
      <c r="AB1218" s="736"/>
      <c r="AC1218" s="735"/>
      <c r="AD1218" s="735"/>
      <c r="AE1218" s="735"/>
      <c r="AF1218" s="735"/>
      <c r="AG1218" s="735"/>
      <c r="AH1218" s="992"/>
      <c r="AI1218" s="993" t="b">
        <f t="shared" si="86"/>
        <v>0</v>
      </c>
      <c r="AJ1218" s="735"/>
      <c r="AK1218" s="992"/>
      <c r="AL1218" s="993" t="b">
        <f t="shared" si="87"/>
        <v>0</v>
      </c>
      <c r="AM1218" s="989"/>
      <c r="AN1218" s="989"/>
      <c r="AO1218" s="989"/>
      <c r="AP1218" s="994"/>
      <c r="AQ1218" s="993" t="b">
        <f t="shared" si="88"/>
        <v>0</v>
      </c>
      <c r="AR1218" s="989"/>
      <c r="AS1218" s="989"/>
      <c r="AT1218" s="735"/>
      <c r="AU1218" s="992"/>
      <c r="AV1218" s="993" t="b">
        <f t="shared" si="89"/>
        <v>0</v>
      </c>
      <c r="AW1218" s="989"/>
      <c r="AX1218" s="989"/>
      <c r="AY1218" s="989"/>
      <c r="AZ1218" s="735"/>
      <c r="BA1218" s="735"/>
      <c r="BB1218" s="735"/>
      <c r="BC1218" s="735"/>
      <c r="BD1218" s="735"/>
      <c r="BE1218" s="735"/>
      <c r="BF1218" s="995"/>
      <c r="BG1218" s="996">
        <f ca="1" t="shared" si="90"/>
        <v>31550</v>
      </c>
      <c r="BH1218" s="735"/>
      <c r="BI1218" s="735"/>
      <c r="BJ1218" s="735"/>
      <c r="BK1218" s="864"/>
      <c r="BL1218" s="1"/>
      <c r="BM1218" s="1"/>
      <c r="BN1218" s="1"/>
      <c r="BO1218" s="1"/>
    </row>
    <row r="1219" ht="11.25" customHeight="1" spans="1:67">
      <c r="A1219" s="734"/>
      <c r="B1219" s="735"/>
      <c r="C1219" s="983"/>
      <c r="D1219" s="864"/>
      <c r="E1219" s="735"/>
      <c r="F1219" s="737"/>
      <c r="G1219" s="736"/>
      <c r="H1219" s="736"/>
      <c r="I1219" s="986"/>
      <c r="J1219" s="736"/>
      <c r="K1219" s="734"/>
      <c r="L1219" s="986"/>
      <c r="M1219" s="736"/>
      <c r="N1219" s="987"/>
      <c r="O1219" s="771"/>
      <c r="P1219" s="984"/>
      <c r="Q1219" s="989"/>
      <c r="R1219" s="990"/>
      <c r="S1219" s="991"/>
      <c r="T1219" s="772"/>
      <c r="U1219" s="735"/>
      <c r="V1219" s="736"/>
      <c r="W1219" s="735"/>
      <c r="X1219" s="735"/>
      <c r="Y1219" s="735"/>
      <c r="Z1219" s="735"/>
      <c r="AA1219" s="735"/>
      <c r="AB1219" s="736"/>
      <c r="AC1219" s="735"/>
      <c r="AD1219" s="735"/>
      <c r="AE1219" s="735"/>
      <c r="AF1219" s="735"/>
      <c r="AG1219" s="735"/>
      <c r="AH1219" s="992"/>
      <c r="AI1219" s="993" t="b">
        <f t="shared" si="86"/>
        <v>0</v>
      </c>
      <c r="AJ1219" s="735"/>
      <c r="AK1219" s="992"/>
      <c r="AL1219" s="993" t="b">
        <f t="shared" si="87"/>
        <v>0</v>
      </c>
      <c r="AM1219" s="989"/>
      <c r="AN1219" s="989"/>
      <c r="AO1219" s="989"/>
      <c r="AP1219" s="994"/>
      <c r="AQ1219" s="993" t="b">
        <f t="shared" si="88"/>
        <v>0</v>
      </c>
      <c r="AR1219" s="989"/>
      <c r="AS1219" s="989"/>
      <c r="AT1219" s="735"/>
      <c r="AU1219" s="992"/>
      <c r="AV1219" s="993" t="b">
        <f t="shared" si="89"/>
        <v>0</v>
      </c>
      <c r="AW1219" s="989"/>
      <c r="AX1219" s="989"/>
      <c r="AY1219" s="989"/>
      <c r="AZ1219" s="735"/>
      <c r="BA1219" s="735"/>
      <c r="BB1219" s="735"/>
      <c r="BC1219" s="735"/>
      <c r="BD1219" s="735"/>
      <c r="BE1219" s="735"/>
      <c r="BF1219" s="995"/>
      <c r="BG1219" s="996">
        <f ca="1" t="shared" si="90"/>
        <v>31550</v>
      </c>
      <c r="BH1219" s="735"/>
      <c r="BI1219" s="735"/>
      <c r="BJ1219" s="735"/>
      <c r="BK1219" s="864"/>
      <c r="BL1219" s="1"/>
      <c r="BM1219" s="1"/>
      <c r="BN1219" s="1"/>
      <c r="BO1219" s="1"/>
    </row>
    <row r="1220" ht="11.25" customHeight="1" spans="1:67">
      <c r="A1220" s="985"/>
      <c r="B1220" s="735"/>
      <c r="C1220" s="983"/>
      <c r="D1220" s="864"/>
      <c r="E1220" s="735"/>
      <c r="F1220" s="737"/>
      <c r="G1220" s="736"/>
      <c r="H1220" s="736"/>
      <c r="I1220" s="986"/>
      <c r="J1220" s="736"/>
      <c r="K1220" s="734"/>
      <c r="L1220" s="986"/>
      <c r="M1220" s="736"/>
      <c r="N1220" s="987"/>
      <c r="O1220" s="771"/>
      <c r="P1220" s="984"/>
      <c r="Q1220" s="989"/>
      <c r="R1220" s="990"/>
      <c r="S1220" s="991"/>
      <c r="T1220" s="772"/>
      <c r="U1220" s="735"/>
      <c r="V1220" s="736"/>
      <c r="W1220" s="735"/>
      <c r="X1220" s="735"/>
      <c r="Y1220" s="735"/>
      <c r="Z1220" s="735"/>
      <c r="AA1220" s="735"/>
      <c r="AB1220" s="736"/>
      <c r="AC1220" s="735"/>
      <c r="AD1220" s="735"/>
      <c r="AE1220" s="735"/>
      <c r="AF1220" s="735"/>
      <c r="AG1220" s="735"/>
      <c r="AH1220" s="992"/>
      <c r="AI1220" s="993" t="b">
        <f t="shared" si="86"/>
        <v>0</v>
      </c>
      <c r="AJ1220" s="735"/>
      <c r="AK1220" s="992"/>
      <c r="AL1220" s="993" t="b">
        <f t="shared" si="87"/>
        <v>0</v>
      </c>
      <c r="AM1220" s="989"/>
      <c r="AN1220" s="989"/>
      <c r="AO1220" s="989"/>
      <c r="AP1220" s="994"/>
      <c r="AQ1220" s="993" t="b">
        <f t="shared" si="88"/>
        <v>0</v>
      </c>
      <c r="AR1220" s="989"/>
      <c r="AS1220" s="989"/>
      <c r="AT1220" s="735"/>
      <c r="AU1220" s="992"/>
      <c r="AV1220" s="993" t="b">
        <f t="shared" si="89"/>
        <v>0</v>
      </c>
      <c r="AW1220" s="989"/>
      <c r="AX1220" s="989"/>
      <c r="AY1220" s="989"/>
      <c r="AZ1220" s="735"/>
      <c r="BA1220" s="735"/>
      <c r="BB1220" s="735"/>
      <c r="BC1220" s="735"/>
      <c r="BD1220" s="735"/>
      <c r="BE1220" s="735"/>
      <c r="BF1220" s="995"/>
      <c r="BG1220" s="996">
        <f ca="1" t="shared" si="90"/>
        <v>31550</v>
      </c>
      <c r="BH1220" s="735"/>
      <c r="BI1220" s="735"/>
      <c r="BJ1220" s="735"/>
      <c r="BK1220" s="864"/>
      <c r="BL1220" s="1"/>
      <c r="BM1220" s="1"/>
      <c r="BN1220" s="1"/>
      <c r="BO1220" s="1"/>
    </row>
    <row r="1221" ht="11.25" customHeight="1" spans="1:67">
      <c r="A1221" s="985"/>
      <c r="B1221" s="735"/>
      <c r="C1221" s="983"/>
      <c r="D1221" s="864"/>
      <c r="E1221" s="735"/>
      <c r="F1221" s="737"/>
      <c r="G1221" s="736"/>
      <c r="H1221" s="736"/>
      <c r="I1221" s="986"/>
      <c r="J1221" s="736"/>
      <c r="K1221" s="734"/>
      <c r="L1221" s="986"/>
      <c r="M1221" s="736"/>
      <c r="N1221" s="987"/>
      <c r="O1221" s="771"/>
      <c r="P1221" s="984"/>
      <c r="Q1221" s="989"/>
      <c r="R1221" s="990"/>
      <c r="S1221" s="991"/>
      <c r="T1221" s="772"/>
      <c r="U1221" s="735"/>
      <c r="V1221" s="736"/>
      <c r="W1221" s="735"/>
      <c r="X1221" s="735"/>
      <c r="Y1221" s="735"/>
      <c r="Z1221" s="735"/>
      <c r="AA1221" s="735"/>
      <c r="AB1221" s="736"/>
      <c r="AC1221" s="735"/>
      <c r="AD1221" s="735"/>
      <c r="AE1221" s="735"/>
      <c r="AF1221" s="735"/>
      <c r="AG1221" s="735"/>
      <c r="AH1221" s="992"/>
      <c r="AI1221" s="993" t="b">
        <f t="shared" si="86"/>
        <v>0</v>
      </c>
      <c r="AJ1221" s="735"/>
      <c r="AK1221" s="992"/>
      <c r="AL1221" s="993" t="b">
        <f t="shared" si="87"/>
        <v>0</v>
      </c>
      <c r="AM1221" s="989"/>
      <c r="AN1221" s="989"/>
      <c r="AO1221" s="989"/>
      <c r="AP1221" s="994"/>
      <c r="AQ1221" s="993" t="b">
        <f t="shared" si="88"/>
        <v>0</v>
      </c>
      <c r="AR1221" s="989"/>
      <c r="AS1221" s="989"/>
      <c r="AT1221" s="735"/>
      <c r="AU1221" s="992"/>
      <c r="AV1221" s="993" t="b">
        <f t="shared" si="89"/>
        <v>0</v>
      </c>
      <c r="AW1221" s="989"/>
      <c r="AX1221" s="989"/>
      <c r="AY1221" s="989"/>
      <c r="AZ1221" s="735"/>
      <c r="BA1221" s="735"/>
      <c r="BB1221" s="735"/>
      <c r="BC1221" s="735"/>
      <c r="BD1221" s="735"/>
      <c r="BE1221" s="735"/>
      <c r="BF1221" s="995"/>
      <c r="BG1221" s="996">
        <f ca="1" t="shared" si="90"/>
        <v>31550</v>
      </c>
      <c r="BH1221" s="735"/>
      <c r="BI1221" s="735"/>
      <c r="BJ1221" s="735"/>
      <c r="BK1221" s="864"/>
      <c r="BL1221" s="1"/>
      <c r="BM1221" s="1"/>
      <c r="BN1221" s="1"/>
      <c r="BO1221" s="1"/>
    </row>
    <row r="1222" ht="11.25" customHeight="1" spans="1:67">
      <c r="A1222" s="734"/>
      <c r="B1222" s="735"/>
      <c r="C1222" s="983"/>
      <c r="D1222" s="864"/>
      <c r="E1222" s="735"/>
      <c r="F1222" s="737"/>
      <c r="G1222" s="736"/>
      <c r="H1222" s="736"/>
      <c r="I1222" s="986"/>
      <c r="J1222" s="736"/>
      <c r="K1222" s="734"/>
      <c r="L1222" s="986"/>
      <c r="M1222" s="736"/>
      <c r="N1222" s="987"/>
      <c r="O1222" s="771"/>
      <c r="P1222" s="984"/>
      <c r="Q1222" s="989"/>
      <c r="R1222" s="990"/>
      <c r="S1222" s="991"/>
      <c r="T1222" s="772"/>
      <c r="U1222" s="735"/>
      <c r="V1222" s="736"/>
      <c r="W1222" s="735"/>
      <c r="X1222" s="735"/>
      <c r="Y1222" s="735"/>
      <c r="Z1222" s="735"/>
      <c r="AA1222" s="735"/>
      <c r="AB1222" s="736"/>
      <c r="AC1222" s="735"/>
      <c r="AD1222" s="735"/>
      <c r="AE1222" s="735"/>
      <c r="AF1222" s="735"/>
      <c r="AG1222" s="735"/>
      <c r="AH1222" s="992"/>
      <c r="AI1222" s="993" t="b">
        <f t="shared" si="86"/>
        <v>0</v>
      </c>
      <c r="AJ1222" s="735"/>
      <c r="AK1222" s="992"/>
      <c r="AL1222" s="993" t="b">
        <f t="shared" si="87"/>
        <v>0</v>
      </c>
      <c r="AM1222" s="989"/>
      <c r="AN1222" s="989"/>
      <c r="AO1222" s="989"/>
      <c r="AP1222" s="994"/>
      <c r="AQ1222" s="993" t="b">
        <f t="shared" si="88"/>
        <v>0</v>
      </c>
      <c r="AR1222" s="989"/>
      <c r="AS1222" s="989"/>
      <c r="AT1222" s="735"/>
      <c r="AU1222" s="992"/>
      <c r="AV1222" s="993" t="b">
        <f t="shared" si="89"/>
        <v>0</v>
      </c>
      <c r="AW1222" s="989"/>
      <c r="AX1222" s="989"/>
      <c r="AY1222" s="989"/>
      <c r="AZ1222" s="735"/>
      <c r="BA1222" s="735"/>
      <c r="BB1222" s="735"/>
      <c r="BC1222" s="735"/>
      <c r="BD1222" s="735"/>
      <c r="BE1222" s="735"/>
      <c r="BF1222" s="995"/>
      <c r="BG1222" s="996">
        <f ca="1" t="shared" si="90"/>
        <v>31550</v>
      </c>
      <c r="BH1222" s="735"/>
      <c r="BI1222" s="735"/>
      <c r="BJ1222" s="735"/>
      <c r="BK1222" s="864"/>
      <c r="BL1222" s="1"/>
      <c r="BM1222" s="1"/>
      <c r="BN1222" s="1"/>
      <c r="BO1222" s="1"/>
    </row>
    <row r="1223" ht="11.25" customHeight="1" spans="1:67">
      <c r="A1223" s="985"/>
      <c r="B1223" s="735"/>
      <c r="C1223" s="983"/>
      <c r="D1223" s="864"/>
      <c r="E1223" s="735"/>
      <c r="F1223" s="737"/>
      <c r="G1223" s="736"/>
      <c r="H1223" s="736"/>
      <c r="I1223" s="986"/>
      <c r="J1223" s="736"/>
      <c r="K1223" s="734"/>
      <c r="L1223" s="986"/>
      <c r="M1223" s="736"/>
      <c r="N1223" s="987"/>
      <c r="O1223" s="771"/>
      <c r="P1223" s="984"/>
      <c r="Q1223" s="989"/>
      <c r="R1223" s="990"/>
      <c r="S1223" s="991"/>
      <c r="T1223" s="772"/>
      <c r="U1223" s="735"/>
      <c r="V1223" s="736"/>
      <c r="W1223" s="735"/>
      <c r="X1223" s="735"/>
      <c r="Y1223" s="735"/>
      <c r="Z1223" s="735"/>
      <c r="AA1223" s="735"/>
      <c r="AB1223" s="736"/>
      <c r="AC1223" s="735"/>
      <c r="AD1223" s="735"/>
      <c r="AE1223" s="735"/>
      <c r="AF1223" s="735"/>
      <c r="AG1223" s="735"/>
      <c r="AH1223" s="992"/>
      <c r="AI1223" s="993" t="b">
        <f t="shared" si="86"/>
        <v>0</v>
      </c>
      <c r="AJ1223" s="735"/>
      <c r="AK1223" s="992"/>
      <c r="AL1223" s="993" t="b">
        <f t="shared" si="87"/>
        <v>0</v>
      </c>
      <c r="AM1223" s="989"/>
      <c r="AN1223" s="989"/>
      <c r="AO1223" s="989"/>
      <c r="AP1223" s="994"/>
      <c r="AQ1223" s="993" t="b">
        <f t="shared" si="88"/>
        <v>0</v>
      </c>
      <c r="AR1223" s="989"/>
      <c r="AS1223" s="989"/>
      <c r="AT1223" s="735"/>
      <c r="AU1223" s="992"/>
      <c r="AV1223" s="993" t="b">
        <f t="shared" si="89"/>
        <v>0</v>
      </c>
      <c r="AW1223" s="989"/>
      <c r="AX1223" s="989"/>
      <c r="AY1223" s="989"/>
      <c r="AZ1223" s="735"/>
      <c r="BA1223" s="735"/>
      <c r="BB1223" s="735"/>
      <c r="BC1223" s="735"/>
      <c r="BD1223" s="735"/>
      <c r="BE1223" s="735"/>
      <c r="BF1223" s="995"/>
      <c r="BG1223" s="996">
        <f ca="1" t="shared" si="90"/>
        <v>31550</v>
      </c>
      <c r="BH1223" s="735"/>
      <c r="BI1223" s="735"/>
      <c r="BJ1223" s="735"/>
      <c r="BK1223" s="864"/>
      <c r="BL1223" s="1"/>
      <c r="BM1223" s="1"/>
      <c r="BN1223" s="1"/>
      <c r="BO1223" s="1"/>
    </row>
    <row r="1224" ht="11.25" customHeight="1" spans="1:67">
      <c r="A1224" s="985"/>
      <c r="B1224" s="735"/>
      <c r="C1224" s="983"/>
      <c r="D1224" s="864"/>
      <c r="E1224" s="735"/>
      <c r="F1224" s="737"/>
      <c r="G1224" s="736"/>
      <c r="H1224" s="736"/>
      <c r="I1224" s="986"/>
      <c r="J1224" s="736"/>
      <c r="K1224" s="734"/>
      <c r="L1224" s="986"/>
      <c r="M1224" s="736"/>
      <c r="N1224" s="987"/>
      <c r="O1224" s="771"/>
      <c r="P1224" s="984"/>
      <c r="Q1224" s="989"/>
      <c r="R1224" s="990"/>
      <c r="S1224" s="991"/>
      <c r="T1224" s="772"/>
      <c r="U1224" s="735"/>
      <c r="V1224" s="736"/>
      <c r="W1224" s="735"/>
      <c r="X1224" s="735"/>
      <c r="Y1224" s="735"/>
      <c r="Z1224" s="735"/>
      <c r="AA1224" s="735"/>
      <c r="AB1224" s="736"/>
      <c r="AC1224" s="735"/>
      <c r="AD1224" s="735"/>
      <c r="AE1224" s="735"/>
      <c r="AF1224" s="735"/>
      <c r="AG1224" s="735"/>
      <c r="AH1224" s="992"/>
      <c r="AI1224" s="993" t="b">
        <f t="shared" si="86"/>
        <v>0</v>
      </c>
      <c r="AJ1224" s="735"/>
      <c r="AK1224" s="992"/>
      <c r="AL1224" s="993" t="b">
        <f t="shared" si="87"/>
        <v>0</v>
      </c>
      <c r="AM1224" s="989"/>
      <c r="AN1224" s="989"/>
      <c r="AO1224" s="989"/>
      <c r="AP1224" s="994"/>
      <c r="AQ1224" s="993" t="b">
        <f t="shared" si="88"/>
        <v>0</v>
      </c>
      <c r="AR1224" s="989"/>
      <c r="AS1224" s="989"/>
      <c r="AT1224" s="735"/>
      <c r="AU1224" s="992"/>
      <c r="AV1224" s="993" t="b">
        <f t="shared" si="89"/>
        <v>0</v>
      </c>
      <c r="AW1224" s="989"/>
      <c r="AX1224" s="989"/>
      <c r="AY1224" s="989"/>
      <c r="AZ1224" s="735"/>
      <c r="BA1224" s="735"/>
      <c r="BB1224" s="735"/>
      <c r="BC1224" s="735"/>
      <c r="BD1224" s="735"/>
      <c r="BE1224" s="735"/>
      <c r="BF1224" s="995"/>
      <c r="BG1224" s="996">
        <f ca="1" t="shared" si="90"/>
        <v>31550</v>
      </c>
      <c r="BH1224" s="735"/>
      <c r="BI1224" s="735"/>
      <c r="BJ1224" s="735"/>
      <c r="BK1224" s="864"/>
      <c r="BL1224" s="1"/>
      <c r="BM1224" s="1"/>
      <c r="BN1224" s="1"/>
      <c r="BO1224" s="1"/>
    </row>
    <row r="1225" ht="11.25" customHeight="1" spans="1:67">
      <c r="A1225" s="734"/>
      <c r="B1225" s="735"/>
      <c r="C1225" s="983"/>
      <c r="D1225" s="864"/>
      <c r="E1225" s="735"/>
      <c r="F1225" s="737"/>
      <c r="G1225" s="736"/>
      <c r="H1225" s="736"/>
      <c r="I1225" s="986"/>
      <c r="J1225" s="736"/>
      <c r="K1225" s="734"/>
      <c r="L1225" s="986"/>
      <c r="M1225" s="736"/>
      <c r="N1225" s="987"/>
      <c r="O1225" s="771"/>
      <c r="P1225" s="984"/>
      <c r="Q1225" s="989"/>
      <c r="R1225" s="990"/>
      <c r="S1225" s="991"/>
      <c r="T1225" s="772"/>
      <c r="U1225" s="735"/>
      <c r="V1225" s="736"/>
      <c r="W1225" s="735"/>
      <c r="X1225" s="735"/>
      <c r="Y1225" s="735"/>
      <c r="Z1225" s="735"/>
      <c r="AA1225" s="735"/>
      <c r="AB1225" s="736"/>
      <c r="AC1225" s="735"/>
      <c r="AD1225" s="735"/>
      <c r="AE1225" s="735"/>
      <c r="AF1225" s="735"/>
      <c r="AG1225" s="735"/>
      <c r="AH1225" s="992"/>
      <c r="AI1225" s="993" t="b">
        <f t="shared" si="86"/>
        <v>0</v>
      </c>
      <c r="AJ1225" s="735"/>
      <c r="AK1225" s="992"/>
      <c r="AL1225" s="993" t="b">
        <f t="shared" si="87"/>
        <v>0</v>
      </c>
      <c r="AM1225" s="989"/>
      <c r="AN1225" s="989"/>
      <c r="AO1225" s="989"/>
      <c r="AP1225" s="994"/>
      <c r="AQ1225" s="993" t="b">
        <f t="shared" si="88"/>
        <v>0</v>
      </c>
      <c r="AR1225" s="989"/>
      <c r="AS1225" s="989"/>
      <c r="AT1225" s="735"/>
      <c r="AU1225" s="992"/>
      <c r="AV1225" s="993" t="b">
        <f t="shared" si="89"/>
        <v>0</v>
      </c>
      <c r="AW1225" s="989"/>
      <c r="AX1225" s="989"/>
      <c r="AY1225" s="989"/>
      <c r="AZ1225" s="735"/>
      <c r="BA1225" s="735"/>
      <c r="BB1225" s="735"/>
      <c r="BC1225" s="735"/>
      <c r="BD1225" s="735"/>
      <c r="BE1225" s="735"/>
      <c r="BF1225" s="995"/>
      <c r="BG1225" s="996">
        <f ca="1" t="shared" si="90"/>
        <v>31550</v>
      </c>
      <c r="BH1225" s="735"/>
      <c r="BI1225" s="735"/>
      <c r="BJ1225" s="735"/>
      <c r="BK1225" s="864"/>
      <c r="BL1225" s="1"/>
      <c r="BM1225" s="1"/>
      <c r="BN1225" s="1"/>
      <c r="BO1225" s="1"/>
    </row>
    <row r="1226" ht="11.25" customHeight="1" spans="1:67">
      <c r="A1226" s="985"/>
      <c r="B1226" s="735"/>
      <c r="C1226" s="983"/>
      <c r="D1226" s="864"/>
      <c r="E1226" s="735"/>
      <c r="F1226" s="737"/>
      <c r="G1226" s="736"/>
      <c r="H1226" s="736"/>
      <c r="I1226" s="986"/>
      <c r="J1226" s="736"/>
      <c r="K1226" s="734"/>
      <c r="L1226" s="986"/>
      <c r="M1226" s="736"/>
      <c r="N1226" s="987"/>
      <c r="O1226" s="771"/>
      <c r="P1226" s="984"/>
      <c r="Q1226" s="989"/>
      <c r="R1226" s="990"/>
      <c r="S1226" s="991"/>
      <c r="T1226" s="772"/>
      <c r="U1226" s="735"/>
      <c r="V1226" s="736"/>
      <c r="W1226" s="735"/>
      <c r="X1226" s="735"/>
      <c r="Y1226" s="735"/>
      <c r="Z1226" s="735"/>
      <c r="AA1226" s="735"/>
      <c r="AB1226" s="736"/>
      <c r="AC1226" s="735"/>
      <c r="AD1226" s="735"/>
      <c r="AE1226" s="735"/>
      <c r="AF1226" s="735"/>
      <c r="AG1226" s="735"/>
      <c r="AH1226" s="992"/>
      <c r="AI1226" s="993" t="b">
        <f t="shared" si="86"/>
        <v>0</v>
      </c>
      <c r="AJ1226" s="735"/>
      <c r="AK1226" s="992"/>
      <c r="AL1226" s="993" t="b">
        <f t="shared" si="87"/>
        <v>0</v>
      </c>
      <c r="AM1226" s="989"/>
      <c r="AN1226" s="989"/>
      <c r="AO1226" s="989"/>
      <c r="AP1226" s="994"/>
      <c r="AQ1226" s="993" t="b">
        <f t="shared" si="88"/>
        <v>0</v>
      </c>
      <c r="AR1226" s="989"/>
      <c r="AS1226" s="989"/>
      <c r="AT1226" s="735"/>
      <c r="AU1226" s="992"/>
      <c r="AV1226" s="993" t="b">
        <f t="shared" si="89"/>
        <v>0</v>
      </c>
      <c r="AW1226" s="989"/>
      <c r="AX1226" s="989"/>
      <c r="AY1226" s="989"/>
      <c r="AZ1226" s="735"/>
      <c r="BA1226" s="735"/>
      <c r="BB1226" s="735"/>
      <c r="BC1226" s="735"/>
      <c r="BD1226" s="735"/>
      <c r="BE1226" s="735"/>
      <c r="BF1226" s="995"/>
      <c r="BG1226" s="996">
        <f ca="1" t="shared" si="90"/>
        <v>31550</v>
      </c>
      <c r="BH1226" s="735"/>
      <c r="BI1226" s="735"/>
      <c r="BJ1226" s="735"/>
      <c r="BK1226" s="864"/>
      <c r="BL1226" s="1"/>
      <c r="BM1226" s="1"/>
      <c r="BN1226" s="1"/>
      <c r="BO1226" s="1"/>
    </row>
    <row r="1227" ht="11.25" customHeight="1" spans="1:67">
      <c r="A1227" s="985"/>
      <c r="B1227" s="735"/>
      <c r="C1227" s="983"/>
      <c r="D1227" s="864"/>
      <c r="E1227" s="735"/>
      <c r="F1227" s="737"/>
      <c r="G1227" s="736"/>
      <c r="H1227" s="736"/>
      <c r="I1227" s="986"/>
      <c r="J1227" s="736"/>
      <c r="K1227" s="734"/>
      <c r="L1227" s="986"/>
      <c r="M1227" s="736"/>
      <c r="N1227" s="987"/>
      <c r="O1227" s="771"/>
      <c r="P1227" s="984"/>
      <c r="Q1227" s="989"/>
      <c r="R1227" s="990"/>
      <c r="S1227" s="991"/>
      <c r="T1227" s="772"/>
      <c r="U1227" s="735"/>
      <c r="V1227" s="736"/>
      <c r="W1227" s="735"/>
      <c r="X1227" s="735"/>
      <c r="Y1227" s="735"/>
      <c r="Z1227" s="735"/>
      <c r="AA1227" s="735"/>
      <c r="AB1227" s="736"/>
      <c r="AC1227" s="735"/>
      <c r="AD1227" s="735"/>
      <c r="AE1227" s="735"/>
      <c r="AF1227" s="735"/>
      <c r="AG1227" s="735"/>
      <c r="AH1227" s="992"/>
      <c r="AI1227" s="993" t="b">
        <f t="shared" ref="AI1227:AI1290" si="91">IF(AH1227&gt;0,TEXT(AH1227,"MMMM"))</f>
        <v>0</v>
      </c>
      <c r="AJ1227" s="735"/>
      <c r="AK1227" s="992"/>
      <c r="AL1227" s="993" t="b">
        <f t="shared" ref="AL1227:AL1290" si="92">IF(AK1227&gt;0,TEXT(AK1227,"MMMM"))</f>
        <v>0</v>
      </c>
      <c r="AM1227" s="989"/>
      <c r="AN1227" s="989"/>
      <c r="AO1227" s="989"/>
      <c r="AP1227" s="994"/>
      <c r="AQ1227" s="993" t="b">
        <f t="shared" ref="AQ1227:AQ1290" si="93">IF(AP1227&gt;0,TEXT(AP1227,"MMMM"))</f>
        <v>0</v>
      </c>
      <c r="AR1227" s="989"/>
      <c r="AS1227" s="989"/>
      <c r="AT1227" s="735"/>
      <c r="AU1227" s="992"/>
      <c r="AV1227" s="993" t="b">
        <f t="shared" ref="AV1227:AV1290" si="94">IF(AU1227&gt;0,TEXT(AU1227,"MMMM"))</f>
        <v>0</v>
      </c>
      <c r="AW1227" s="989"/>
      <c r="AX1227" s="989"/>
      <c r="AY1227" s="989"/>
      <c r="AZ1227" s="735"/>
      <c r="BA1227" s="735"/>
      <c r="BB1227" s="735"/>
      <c r="BC1227" s="735"/>
      <c r="BD1227" s="735"/>
      <c r="BE1227" s="735"/>
      <c r="BF1227" s="995"/>
      <c r="BG1227" s="996">
        <f ca="1" t="shared" ref="BG1227:BG1290" si="95">NETWORKDAYS(BF1227,TODAY())</f>
        <v>31550</v>
      </c>
      <c r="BH1227" s="735"/>
      <c r="BI1227" s="735"/>
      <c r="BJ1227" s="735"/>
      <c r="BK1227" s="864"/>
      <c r="BL1227" s="1"/>
      <c r="BM1227" s="1"/>
      <c r="BN1227" s="1"/>
      <c r="BO1227" s="1"/>
    </row>
    <row r="1228" ht="11.25" customHeight="1" spans="1:67">
      <c r="A1228" s="734"/>
      <c r="B1228" s="735"/>
      <c r="C1228" s="983"/>
      <c r="D1228" s="864"/>
      <c r="E1228" s="735"/>
      <c r="F1228" s="737"/>
      <c r="G1228" s="736"/>
      <c r="H1228" s="736"/>
      <c r="I1228" s="986"/>
      <c r="J1228" s="736"/>
      <c r="K1228" s="734"/>
      <c r="L1228" s="986"/>
      <c r="M1228" s="736"/>
      <c r="N1228" s="987"/>
      <c r="O1228" s="771"/>
      <c r="P1228" s="984"/>
      <c r="Q1228" s="989"/>
      <c r="R1228" s="990"/>
      <c r="S1228" s="991"/>
      <c r="T1228" s="772"/>
      <c r="U1228" s="735"/>
      <c r="V1228" s="736"/>
      <c r="W1228" s="735"/>
      <c r="X1228" s="735"/>
      <c r="Y1228" s="735"/>
      <c r="Z1228" s="735"/>
      <c r="AA1228" s="735"/>
      <c r="AB1228" s="736"/>
      <c r="AC1228" s="735"/>
      <c r="AD1228" s="735"/>
      <c r="AE1228" s="735"/>
      <c r="AF1228" s="735"/>
      <c r="AG1228" s="735"/>
      <c r="AH1228" s="992"/>
      <c r="AI1228" s="993" t="b">
        <f t="shared" si="91"/>
        <v>0</v>
      </c>
      <c r="AJ1228" s="735"/>
      <c r="AK1228" s="992"/>
      <c r="AL1228" s="993" t="b">
        <f t="shared" si="92"/>
        <v>0</v>
      </c>
      <c r="AM1228" s="989"/>
      <c r="AN1228" s="989"/>
      <c r="AO1228" s="989"/>
      <c r="AP1228" s="994"/>
      <c r="AQ1228" s="993" t="b">
        <f t="shared" si="93"/>
        <v>0</v>
      </c>
      <c r="AR1228" s="989"/>
      <c r="AS1228" s="989"/>
      <c r="AT1228" s="735"/>
      <c r="AU1228" s="992"/>
      <c r="AV1228" s="993" t="b">
        <f t="shared" si="94"/>
        <v>0</v>
      </c>
      <c r="AW1228" s="989"/>
      <c r="AX1228" s="989"/>
      <c r="AY1228" s="989"/>
      <c r="AZ1228" s="735"/>
      <c r="BA1228" s="735"/>
      <c r="BB1228" s="735"/>
      <c r="BC1228" s="735"/>
      <c r="BD1228" s="735"/>
      <c r="BE1228" s="735"/>
      <c r="BF1228" s="995"/>
      <c r="BG1228" s="996">
        <f ca="1" t="shared" si="95"/>
        <v>31550</v>
      </c>
      <c r="BH1228" s="735"/>
      <c r="BI1228" s="735"/>
      <c r="BJ1228" s="735"/>
      <c r="BK1228" s="864"/>
      <c r="BL1228" s="1"/>
      <c r="BM1228" s="1"/>
      <c r="BN1228" s="1"/>
      <c r="BO1228" s="1"/>
    </row>
    <row r="1229" ht="11.25" customHeight="1" spans="1:67">
      <c r="A1229" s="985"/>
      <c r="B1229" s="735"/>
      <c r="C1229" s="983"/>
      <c r="D1229" s="864"/>
      <c r="E1229" s="735"/>
      <c r="F1229" s="737"/>
      <c r="G1229" s="736"/>
      <c r="H1229" s="736"/>
      <c r="I1229" s="986"/>
      <c r="J1229" s="736"/>
      <c r="K1229" s="734"/>
      <c r="L1229" s="986"/>
      <c r="M1229" s="736"/>
      <c r="N1229" s="987"/>
      <c r="O1229" s="771"/>
      <c r="P1229" s="984"/>
      <c r="Q1229" s="989"/>
      <c r="R1229" s="990"/>
      <c r="S1229" s="991"/>
      <c r="T1229" s="772"/>
      <c r="U1229" s="735"/>
      <c r="V1229" s="736"/>
      <c r="W1229" s="735"/>
      <c r="X1229" s="735"/>
      <c r="Y1229" s="735"/>
      <c r="Z1229" s="735"/>
      <c r="AA1229" s="735"/>
      <c r="AB1229" s="736"/>
      <c r="AC1229" s="735"/>
      <c r="AD1229" s="735"/>
      <c r="AE1229" s="735"/>
      <c r="AF1229" s="735"/>
      <c r="AG1229" s="735"/>
      <c r="AH1229" s="992"/>
      <c r="AI1229" s="993" t="b">
        <f t="shared" si="91"/>
        <v>0</v>
      </c>
      <c r="AJ1229" s="735"/>
      <c r="AK1229" s="992"/>
      <c r="AL1229" s="993" t="b">
        <f t="shared" si="92"/>
        <v>0</v>
      </c>
      <c r="AM1229" s="989"/>
      <c r="AN1229" s="989"/>
      <c r="AO1229" s="989"/>
      <c r="AP1229" s="994"/>
      <c r="AQ1229" s="993" t="b">
        <f t="shared" si="93"/>
        <v>0</v>
      </c>
      <c r="AR1229" s="989"/>
      <c r="AS1229" s="989"/>
      <c r="AT1229" s="735"/>
      <c r="AU1229" s="992"/>
      <c r="AV1229" s="993" t="b">
        <f t="shared" si="94"/>
        <v>0</v>
      </c>
      <c r="AW1229" s="989"/>
      <c r="AX1229" s="989"/>
      <c r="AY1229" s="989"/>
      <c r="AZ1229" s="735"/>
      <c r="BA1229" s="735"/>
      <c r="BB1229" s="735"/>
      <c r="BC1229" s="735"/>
      <c r="BD1229" s="735"/>
      <c r="BE1229" s="735"/>
      <c r="BF1229" s="995"/>
      <c r="BG1229" s="996">
        <f ca="1" t="shared" si="95"/>
        <v>31550</v>
      </c>
      <c r="BH1229" s="735"/>
      <c r="BI1229" s="735"/>
      <c r="BJ1229" s="735"/>
      <c r="BK1229" s="864"/>
      <c r="BL1229" s="1"/>
      <c r="BM1229" s="1"/>
      <c r="BN1229" s="1"/>
      <c r="BO1229" s="1"/>
    </row>
    <row r="1230" ht="11.25" customHeight="1" spans="1:67">
      <c r="A1230" s="985"/>
      <c r="B1230" s="735"/>
      <c r="C1230" s="983"/>
      <c r="D1230" s="864"/>
      <c r="E1230" s="735"/>
      <c r="F1230" s="737"/>
      <c r="G1230" s="736"/>
      <c r="H1230" s="736"/>
      <c r="I1230" s="986"/>
      <c r="J1230" s="736"/>
      <c r="K1230" s="734"/>
      <c r="L1230" s="986"/>
      <c r="M1230" s="736"/>
      <c r="N1230" s="987"/>
      <c r="O1230" s="771"/>
      <c r="P1230" s="984"/>
      <c r="Q1230" s="989"/>
      <c r="R1230" s="990"/>
      <c r="S1230" s="991"/>
      <c r="T1230" s="772"/>
      <c r="U1230" s="735"/>
      <c r="V1230" s="736"/>
      <c r="W1230" s="735"/>
      <c r="X1230" s="735"/>
      <c r="Y1230" s="735"/>
      <c r="Z1230" s="735"/>
      <c r="AA1230" s="735"/>
      <c r="AB1230" s="736"/>
      <c r="AC1230" s="735"/>
      <c r="AD1230" s="735"/>
      <c r="AE1230" s="735"/>
      <c r="AF1230" s="735"/>
      <c r="AG1230" s="735"/>
      <c r="AH1230" s="992"/>
      <c r="AI1230" s="993" t="b">
        <f t="shared" si="91"/>
        <v>0</v>
      </c>
      <c r="AJ1230" s="735"/>
      <c r="AK1230" s="992"/>
      <c r="AL1230" s="993" t="b">
        <f t="shared" si="92"/>
        <v>0</v>
      </c>
      <c r="AM1230" s="989"/>
      <c r="AN1230" s="989"/>
      <c r="AO1230" s="989"/>
      <c r="AP1230" s="994"/>
      <c r="AQ1230" s="993" t="b">
        <f t="shared" si="93"/>
        <v>0</v>
      </c>
      <c r="AR1230" s="989"/>
      <c r="AS1230" s="989"/>
      <c r="AT1230" s="735"/>
      <c r="AU1230" s="992"/>
      <c r="AV1230" s="993" t="b">
        <f t="shared" si="94"/>
        <v>0</v>
      </c>
      <c r="AW1230" s="989"/>
      <c r="AX1230" s="989"/>
      <c r="AY1230" s="989"/>
      <c r="AZ1230" s="735"/>
      <c r="BA1230" s="735"/>
      <c r="BB1230" s="735"/>
      <c r="BC1230" s="735"/>
      <c r="BD1230" s="735"/>
      <c r="BE1230" s="735"/>
      <c r="BF1230" s="995"/>
      <c r="BG1230" s="996">
        <f ca="1" t="shared" si="95"/>
        <v>31550</v>
      </c>
      <c r="BH1230" s="735"/>
      <c r="BI1230" s="735"/>
      <c r="BJ1230" s="735"/>
      <c r="BK1230" s="864"/>
      <c r="BL1230" s="1"/>
      <c r="BM1230" s="1"/>
      <c r="BN1230" s="1"/>
      <c r="BO1230" s="1"/>
    </row>
    <row r="1231" ht="11.25" customHeight="1" spans="1:67">
      <c r="A1231" s="734"/>
      <c r="B1231" s="735"/>
      <c r="C1231" s="983"/>
      <c r="D1231" s="864"/>
      <c r="E1231" s="735"/>
      <c r="F1231" s="737"/>
      <c r="G1231" s="736"/>
      <c r="H1231" s="736"/>
      <c r="I1231" s="986"/>
      <c r="J1231" s="736"/>
      <c r="K1231" s="734"/>
      <c r="L1231" s="986"/>
      <c r="M1231" s="736"/>
      <c r="N1231" s="987"/>
      <c r="O1231" s="771"/>
      <c r="P1231" s="984"/>
      <c r="Q1231" s="989"/>
      <c r="R1231" s="990"/>
      <c r="S1231" s="991"/>
      <c r="T1231" s="772"/>
      <c r="U1231" s="735"/>
      <c r="V1231" s="736"/>
      <c r="W1231" s="735"/>
      <c r="X1231" s="735"/>
      <c r="Y1231" s="735"/>
      <c r="Z1231" s="735"/>
      <c r="AA1231" s="735"/>
      <c r="AB1231" s="736"/>
      <c r="AC1231" s="735"/>
      <c r="AD1231" s="735"/>
      <c r="AE1231" s="735"/>
      <c r="AF1231" s="735"/>
      <c r="AG1231" s="735"/>
      <c r="AH1231" s="992"/>
      <c r="AI1231" s="993" t="b">
        <f t="shared" si="91"/>
        <v>0</v>
      </c>
      <c r="AJ1231" s="735"/>
      <c r="AK1231" s="992"/>
      <c r="AL1231" s="993" t="b">
        <f t="shared" si="92"/>
        <v>0</v>
      </c>
      <c r="AM1231" s="989"/>
      <c r="AN1231" s="989"/>
      <c r="AO1231" s="989"/>
      <c r="AP1231" s="994"/>
      <c r="AQ1231" s="993" t="b">
        <f t="shared" si="93"/>
        <v>0</v>
      </c>
      <c r="AR1231" s="989"/>
      <c r="AS1231" s="989"/>
      <c r="AT1231" s="735"/>
      <c r="AU1231" s="992"/>
      <c r="AV1231" s="993" t="b">
        <f t="shared" si="94"/>
        <v>0</v>
      </c>
      <c r="AW1231" s="989"/>
      <c r="AX1231" s="989"/>
      <c r="AY1231" s="989"/>
      <c r="AZ1231" s="735"/>
      <c r="BA1231" s="735"/>
      <c r="BB1231" s="735"/>
      <c r="BC1231" s="735"/>
      <c r="BD1231" s="735"/>
      <c r="BE1231" s="735"/>
      <c r="BF1231" s="995"/>
      <c r="BG1231" s="996">
        <f ca="1" t="shared" si="95"/>
        <v>31550</v>
      </c>
      <c r="BH1231" s="735"/>
      <c r="BI1231" s="735"/>
      <c r="BJ1231" s="735"/>
      <c r="BK1231" s="864"/>
      <c r="BL1231" s="1"/>
      <c r="BM1231" s="1"/>
      <c r="BN1231" s="1"/>
      <c r="BO1231" s="1"/>
    </row>
    <row r="1232" ht="11.25" customHeight="1" spans="1:67">
      <c r="A1232" s="985"/>
      <c r="B1232" s="735"/>
      <c r="C1232" s="983"/>
      <c r="D1232" s="864"/>
      <c r="E1232" s="735"/>
      <c r="F1232" s="737"/>
      <c r="G1232" s="736"/>
      <c r="H1232" s="736"/>
      <c r="I1232" s="986"/>
      <c r="J1232" s="736"/>
      <c r="K1232" s="734"/>
      <c r="L1232" s="986"/>
      <c r="M1232" s="736"/>
      <c r="N1232" s="987"/>
      <c r="O1232" s="771"/>
      <c r="P1232" s="984"/>
      <c r="Q1232" s="989"/>
      <c r="R1232" s="990"/>
      <c r="S1232" s="991"/>
      <c r="T1232" s="772"/>
      <c r="U1232" s="735"/>
      <c r="V1232" s="736"/>
      <c r="W1232" s="735"/>
      <c r="X1232" s="735"/>
      <c r="Y1232" s="735"/>
      <c r="Z1232" s="735"/>
      <c r="AA1232" s="735"/>
      <c r="AB1232" s="736"/>
      <c r="AC1232" s="735"/>
      <c r="AD1232" s="735"/>
      <c r="AE1232" s="735"/>
      <c r="AF1232" s="735"/>
      <c r="AG1232" s="735"/>
      <c r="AH1232" s="992"/>
      <c r="AI1232" s="993" t="b">
        <f t="shared" si="91"/>
        <v>0</v>
      </c>
      <c r="AJ1232" s="735"/>
      <c r="AK1232" s="992"/>
      <c r="AL1232" s="993" t="b">
        <f t="shared" si="92"/>
        <v>0</v>
      </c>
      <c r="AM1232" s="989"/>
      <c r="AN1232" s="989"/>
      <c r="AO1232" s="989"/>
      <c r="AP1232" s="994"/>
      <c r="AQ1232" s="993" t="b">
        <f t="shared" si="93"/>
        <v>0</v>
      </c>
      <c r="AR1232" s="989"/>
      <c r="AS1232" s="989"/>
      <c r="AT1232" s="735"/>
      <c r="AU1232" s="992"/>
      <c r="AV1232" s="993" t="b">
        <f t="shared" si="94"/>
        <v>0</v>
      </c>
      <c r="AW1232" s="989"/>
      <c r="AX1232" s="989"/>
      <c r="AY1232" s="989"/>
      <c r="AZ1232" s="735"/>
      <c r="BA1232" s="735"/>
      <c r="BB1232" s="735"/>
      <c r="BC1232" s="735"/>
      <c r="BD1232" s="735"/>
      <c r="BE1232" s="735"/>
      <c r="BF1232" s="995"/>
      <c r="BG1232" s="996">
        <f ca="1" t="shared" si="95"/>
        <v>31550</v>
      </c>
      <c r="BH1232" s="735"/>
      <c r="BI1232" s="735"/>
      <c r="BJ1232" s="735"/>
      <c r="BK1232" s="864"/>
      <c r="BL1232" s="1"/>
      <c r="BM1232" s="1"/>
      <c r="BN1232" s="1"/>
      <c r="BO1232" s="1"/>
    </row>
    <row r="1233" ht="11.25" customHeight="1" spans="1:67">
      <c r="A1233" s="985"/>
      <c r="B1233" s="735"/>
      <c r="C1233" s="983"/>
      <c r="D1233" s="864"/>
      <c r="E1233" s="735"/>
      <c r="F1233" s="737"/>
      <c r="G1233" s="736"/>
      <c r="H1233" s="736"/>
      <c r="I1233" s="986"/>
      <c r="J1233" s="736"/>
      <c r="K1233" s="734"/>
      <c r="L1233" s="986"/>
      <c r="M1233" s="736"/>
      <c r="N1233" s="987"/>
      <c r="O1233" s="771"/>
      <c r="P1233" s="984"/>
      <c r="Q1233" s="989"/>
      <c r="R1233" s="990"/>
      <c r="S1233" s="991"/>
      <c r="T1233" s="772"/>
      <c r="U1233" s="735"/>
      <c r="V1233" s="736"/>
      <c r="W1233" s="735"/>
      <c r="X1233" s="735"/>
      <c r="Y1233" s="735"/>
      <c r="Z1233" s="735"/>
      <c r="AA1233" s="735"/>
      <c r="AB1233" s="736"/>
      <c r="AC1233" s="735"/>
      <c r="AD1233" s="735"/>
      <c r="AE1233" s="735"/>
      <c r="AF1233" s="735"/>
      <c r="AG1233" s="735"/>
      <c r="AH1233" s="992"/>
      <c r="AI1233" s="993" t="b">
        <f t="shared" si="91"/>
        <v>0</v>
      </c>
      <c r="AJ1233" s="735"/>
      <c r="AK1233" s="992"/>
      <c r="AL1233" s="993" t="b">
        <f t="shared" si="92"/>
        <v>0</v>
      </c>
      <c r="AM1233" s="989"/>
      <c r="AN1233" s="989"/>
      <c r="AO1233" s="989"/>
      <c r="AP1233" s="994"/>
      <c r="AQ1233" s="993" t="b">
        <f t="shared" si="93"/>
        <v>0</v>
      </c>
      <c r="AR1233" s="989"/>
      <c r="AS1233" s="989"/>
      <c r="AT1233" s="735"/>
      <c r="AU1233" s="992"/>
      <c r="AV1233" s="993" t="b">
        <f t="shared" si="94"/>
        <v>0</v>
      </c>
      <c r="AW1233" s="989"/>
      <c r="AX1233" s="989"/>
      <c r="AY1233" s="989"/>
      <c r="AZ1233" s="735"/>
      <c r="BA1233" s="735"/>
      <c r="BB1233" s="735"/>
      <c r="BC1233" s="735"/>
      <c r="BD1233" s="735"/>
      <c r="BE1233" s="735"/>
      <c r="BF1233" s="995"/>
      <c r="BG1233" s="996">
        <f ca="1" t="shared" si="95"/>
        <v>31550</v>
      </c>
      <c r="BH1233" s="735"/>
      <c r="BI1233" s="735"/>
      <c r="BJ1233" s="735"/>
      <c r="BK1233" s="864"/>
      <c r="BL1233" s="1"/>
      <c r="BM1233" s="1"/>
      <c r="BN1233" s="1"/>
      <c r="BO1233" s="1"/>
    </row>
    <row r="1234" ht="11.25" customHeight="1" spans="1:67">
      <c r="A1234" s="734"/>
      <c r="B1234" s="735"/>
      <c r="C1234" s="983"/>
      <c r="D1234" s="864"/>
      <c r="E1234" s="735"/>
      <c r="F1234" s="737"/>
      <c r="G1234" s="736"/>
      <c r="H1234" s="736"/>
      <c r="I1234" s="986"/>
      <c r="J1234" s="736"/>
      <c r="K1234" s="734"/>
      <c r="L1234" s="986"/>
      <c r="M1234" s="736"/>
      <c r="N1234" s="987"/>
      <c r="O1234" s="771"/>
      <c r="P1234" s="984"/>
      <c r="Q1234" s="989"/>
      <c r="R1234" s="990"/>
      <c r="S1234" s="991"/>
      <c r="T1234" s="772"/>
      <c r="U1234" s="735"/>
      <c r="V1234" s="736"/>
      <c r="W1234" s="735"/>
      <c r="X1234" s="735"/>
      <c r="Y1234" s="735"/>
      <c r="Z1234" s="735"/>
      <c r="AA1234" s="735"/>
      <c r="AB1234" s="736"/>
      <c r="AC1234" s="735"/>
      <c r="AD1234" s="735"/>
      <c r="AE1234" s="735"/>
      <c r="AF1234" s="735"/>
      <c r="AG1234" s="735"/>
      <c r="AH1234" s="992"/>
      <c r="AI1234" s="993" t="b">
        <f t="shared" si="91"/>
        <v>0</v>
      </c>
      <c r="AJ1234" s="735"/>
      <c r="AK1234" s="992"/>
      <c r="AL1234" s="993" t="b">
        <f t="shared" si="92"/>
        <v>0</v>
      </c>
      <c r="AM1234" s="989"/>
      <c r="AN1234" s="989"/>
      <c r="AO1234" s="989"/>
      <c r="AP1234" s="994"/>
      <c r="AQ1234" s="993" t="b">
        <f t="shared" si="93"/>
        <v>0</v>
      </c>
      <c r="AR1234" s="989"/>
      <c r="AS1234" s="989"/>
      <c r="AT1234" s="735"/>
      <c r="AU1234" s="992"/>
      <c r="AV1234" s="993" t="b">
        <f t="shared" si="94"/>
        <v>0</v>
      </c>
      <c r="AW1234" s="989"/>
      <c r="AX1234" s="989"/>
      <c r="AY1234" s="989"/>
      <c r="AZ1234" s="735"/>
      <c r="BA1234" s="735"/>
      <c r="BB1234" s="735"/>
      <c r="BC1234" s="735"/>
      <c r="BD1234" s="735"/>
      <c r="BE1234" s="735"/>
      <c r="BF1234" s="995"/>
      <c r="BG1234" s="996">
        <f ca="1" t="shared" si="95"/>
        <v>31550</v>
      </c>
      <c r="BH1234" s="735"/>
      <c r="BI1234" s="735"/>
      <c r="BJ1234" s="735"/>
      <c r="BK1234" s="864"/>
      <c r="BL1234" s="1"/>
      <c r="BM1234" s="1"/>
      <c r="BN1234" s="1"/>
      <c r="BO1234" s="1"/>
    </row>
    <row r="1235" ht="11.25" customHeight="1" spans="1:67">
      <c r="A1235" s="985"/>
      <c r="B1235" s="735"/>
      <c r="C1235" s="983"/>
      <c r="D1235" s="864"/>
      <c r="E1235" s="735"/>
      <c r="F1235" s="737"/>
      <c r="G1235" s="736"/>
      <c r="H1235" s="736"/>
      <c r="I1235" s="986"/>
      <c r="J1235" s="736"/>
      <c r="K1235" s="734"/>
      <c r="L1235" s="986"/>
      <c r="M1235" s="736"/>
      <c r="N1235" s="987"/>
      <c r="O1235" s="771"/>
      <c r="P1235" s="984"/>
      <c r="Q1235" s="989"/>
      <c r="R1235" s="990"/>
      <c r="S1235" s="991"/>
      <c r="T1235" s="772"/>
      <c r="U1235" s="735"/>
      <c r="V1235" s="736"/>
      <c r="W1235" s="735"/>
      <c r="X1235" s="735"/>
      <c r="Y1235" s="735"/>
      <c r="Z1235" s="735"/>
      <c r="AA1235" s="735"/>
      <c r="AB1235" s="736"/>
      <c r="AC1235" s="735"/>
      <c r="AD1235" s="735"/>
      <c r="AE1235" s="735"/>
      <c r="AF1235" s="735"/>
      <c r="AG1235" s="735"/>
      <c r="AH1235" s="992"/>
      <c r="AI1235" s="993" t="b">
        <f t="shared" si="91"/>
        <v>0</v>
      </c>
      <c r="AJ1235" s="735"/>
      <c r="AK1235" s="992"/>
      <c r="AL1235" s="993" t="b">
        <f t="shared" si="92"/>
        <v>0</v>
      </c>
      <c r="AM1235" s="989"/>
      <c r="AN1235" s="989"/>
      <c r="AO1235" s="989"/>
      <c r="AP1235" s="994"/>
      <c r="AQ1235" s="993" t="b">
        <f t="shared" si="93"/>
        <v>0</v>
      </c>
      <c r="AR1235" s="989"/>
      <c r="AS1235" s="989"/>
      <c r="AT1235" s="735"/>
      <c r="AU1235" s="992"/>
      <c r="AV1235" s="993" t="b">
        <f t="shared" si="94"/>
        <v>0</v>
      </c>
      <c r="AW1235" s="989"/>
      <c r="AX1235" s="989"/>
      <c r="AY1235" s="989"/>
      <c r="AZ1235" s="735"/>
      <c r="BA1235" s="735"/>
      <c r="BB1235" s="735"/>
      <c r="BC1235" s="735"/>
      <c r="BD1235" s="735"/>
      <c r="BE1235" s="735"/>
      <c r="BF1235" s="995"/>
      <c r="BG1235" s="996">
        <f ca="1" t="shared" si="95"/>
        <v>31550</v>
      </c>
      <c r="BH1235" s="735"/>
      <c r="BI1235" s="735"/>
      <c r="BJ1235" s="735"/>
      <c r="BK1235" s="864"/>
      <c r="BL1235" s="1"/>
      <c r="BM1235" s="1"/>
      <c r="BN1235" s="1"/>
      <c r="BO1235" s="1"/>
    </row>
    <row r="1236" ht="11.25" customHeight="1" spans="1:67">
      <c r="A1236" s="985"/>
      <c r="B1236" s="735"/>
      <c r="C1236" s="983"/>
      <c r="D1236" s="864"/>
      <c r="E1236" s="735"/>
      <c r="F1236" s="737"/>
      <c r="G1236" s="736"/>
      <c r="H1236" s="736"/>
      <c r="I1236" s="986"/>
      <c r="J1236" s="736"/>
      <c r="K1236" s="734"/>
      <c r="L1236" s="986"/>
      <c r="M1236" s="736"/>
      <c r="N1236" s="987"/>
      <c r="O1236" s="771"/>
      <c r="P1236" s="984"/>
      <c r="Q1236" s="989"/>
      <c r="R1236" s="990"/>
      <c r="S1236" s="991"/>
      <c r="T1236" s="772"/>
      <c r="U1236" s="735"/>
      <c r="V1236" s="736"/>
      <c r="W1236" s="735"/>
      <c r="X1236" s="735"/>
      <c r="Y1236" s="735"/>
      <c r="Z1236" s="735"/>
      <c r="AA1236" s="735"/>
      <c r="AB1236" s="736"/>
      <c r="AC1236" s="735"/>
      <c r="AD1236" s="735"/>
      <c r="AE1236" s="735"/>
      <c r="AF1236" s="735"/>
      <c r="AG1236" s="735"/>
      <c r="AH1236" s="992"/>
      <c r="AI1236" s="993" t="b">
        <f t="shared" si="91"/>
        <v>0</v>
      </c>
      <c r="AJ1236" s="735"/>
      <c r="AK1236" s="992"/>
      <c r="AL1236" s="993" t="b">
        <f t="shared" si="92"/>
        <v>0</v>
      </c>
      <c r="AM1236" s="989"/>
      <c r="AN1236" s="989"/>
      <c r="AO1236" s="989"/>
      <c r="AP1236" s="994"/>
      <c r="AQ1236" s="993" t="b">
        <f t="shared" si="93"/>
        <v>0</v>
      </c>
      <c r="AR1236" s="989"/>
      <c r="AS1236" s="989"/>
      <c r="AT1236" s="735"/>
      <c r="AU1236" s="992"/>
      <c r="AV1236" s="993" t="b">
        <f t="shared" si="94"/>
        <v>0</v>
      </c>
      <c r="AW1236" s="989"/>
      <c r="AX1236" s="989"/>
      <c r="AY1236" s="989"/>
      <c r="AZ1236" s="735"/>
      <c r="BA1236" s="735"/>
      <c r="BB1236" s="735"/>
      <c r="BC1236" s="735"/>
      <c r="BD1236" s="735"/>
      <c r="BE1236" s="735"/>
      <c r="BF1236" s="995"/>
      <c r="BG1236" s="996">
        <f ca="1" t="shared" si="95"/>
        <v>31550</v>
      </c>
      <c r="BH1236" s="735"/>
      <c r="BI1236" s="735"/>
      <c r="BJ1236" s="735"/>
      <c r="BK1236" s="864"/>
      <c r="BL1236" s="1"/>
      <c r="BM1236" s="1"/>
      <c r="BN1236" s="1"/>
      <c r="BO1236" s="1"/>
    </row>
    <row r="1237" ht="11.25" customHeight="1" spans="1:67">
      <c r="A1237" s="734"/>
      <c r="B1237" s="735"/>
      <c r="C1237" s="983"/>
      <c r="D1237" s="864"/>
      <c r="E1237" s="735"/>
      <c r="F1237" s="737"/>
      <c r="G1237" s="736"/>
      <c r="H1237" s="736"/>
      <c r="I1237" s="986"/>
      <c r="J1237" s="736"/>
      <c r="K1237" s="734"/>
      <c r="L1237" s="986"/>
      <c r="M1237" s="736"/>
      <c r="N1237" s="987"/>
      <c r="O1237" s="771"/>
      <c r="P1237" s="984"/>
      <c r="Q1237" s="989"/>
      <c r="R1237" s="990"/>
      <c r="S1237" s="991"/>
      <c r="T1237" s="772"/>
      <c r="U1237" s="735"/>
      <c r="V1237" s="736"/>
      <c r="W1237" s="735"/>
      <c r="X1237" s="735"/>
      <c r="Y1237" s="735"/>
      <c r="Z1237" s="735"/>
      <c r="AA1237" s="735"/>
      <c r="AB1237" s="736"/>
      <c r="AC1237" s="735"/>
      <c r="AD1237" s="735"/>
      <c r="AE1237" s="735"/>
      <c r="AF1237" s="735"/>
      <c r="AG1237" s="735"/>
      <c r="AH1237" s="992"/>
      <c r="AI1237" s="993" t="b">
        <f t="shared" si="91"/>
        <v>0</v>
      </c>
      <c r="AJ1237" s="735"/>
      <c r="AK1237" s="992"/>
      <c r="AL1237" s="993" t="b">
        <f t="shared" si="92"/>
        <v>0</v>
      </c>
      <c r="AM1237" s="989"/>
      <c r="AN1237" s="989"/>
      <c r="AO1237" s="989"/>
      <c r="AP1237" s="994"/>
      <c r="AQ1237" s="993" t="b">
        <f t="shared" si="93"/>
        <v>0</v>
      </c>
      <c r="AR1237" s="989"/>
      <c r="AS1237" s="989"/>
      <c r="AT1237" s="735"/>
      <c r="AU1237" s="992"/>
      <c r="AV1237" s="993" t="b">
        <f t="shared" si="94"/>
        <v>0</v>
      </c>
      <c r="AW1237" s="989"/>
      <c r="AX1237" s="989"/>
      <c r="AY1237" s="989"/>
      <c r="AZ1237" s="735"/>
      <c r="BA1237" s="735"/>
      <c r="BB1237" s="735"/>
      <c r="BC1237" s="735"/>
      <c r="BD1237" s="735"/>
      <c r="BE1237" s="735"/>
      <c r="BF1237" s="995"/>
      <c r="BG1237" s="996">
        <f ca="1" t="shared" si="95"/>
        <v>31550</v>
      </c>
      <c r="BH1237" s="735"/>
      <c r="BI1237" s="735"/>
      <c r="BJ1237" s="735"/>
      <c r="BK1237" s="864"/>
      <c r="BL1237" s="1"/>
      <c r="BM1237" s="1"/>
      <c r="BN1237" s="1"/>
      <c r="BO1237" s="1"/>
    </row>
    <row r="1238" ht="11.25" customHeight="1" spans="1:67">
      <c r="A1238" s="985"/>
      <c r="B1238" s="735"/>
      <c r="C1238" s="983"/>
      <c r="D1238" s="864"/>
      <c r="E1238" s="735"/>
      <c r="F1238" s="737"/>
      <c r="G1238" s="736"/>
      <c r="H1238" s="736"/>
      <c r="I1238" s="986"/>
      <c r="J1238" s="736"/>
      <c r="K1238" s="734"/>
      <c r="L1238" s="986"/>
      <c r="M1238" s="736"/>
      <c r="N1238" s="987"/>
      <c r="O1238" s="771"/>
      <c r="P1238" s="984"/>
      <c r="Q1238" s="989"/>
      <c r="R1238" s="990"/>
      <c r="S1238" s="991"/>
      <c r="T1238" s="772"/>
      <c r="U1238" s="735"/>
      <c r="V1238" s="736"/>
      <c r="W1238" s="735"/>
      <c r="X1238" s="735"/>
      <c r="Y1238" s="735"/>
      <c r="Z1238" s="735"/>
      <c r="AA1238" s="735"/>
      <c r="AB1238" s="736"/>
      <c r="AC1238" s="735"/>
      <c r="AD1238" s="735"/>
      <c r="AE1238" s="735"/>
      <c r="AF1238" s="735"/>
      <c r="AG1238" s="735"/>
      <c r="AH1238" s="992"/>
      <c r="AI1238" s="993" t="b">
        <f t="shared" si="91"/>
        <v>0</v>
      </c>
      <c r="AJ1238" s="735"/>
      <c r="AK1238" s="992"/>
      <c r="AL1238" s="993" t="b">
        <f t="shared" si="92"/>
        <v>0</v>
      </c>
      <c r="AM1238" s="989"/>
      <c r="AN1238" s="989"/>
      <c r="AO1238" s="989"/>
      <c r="AP1238" s="994"/>
      <c r="AQ1238" s="993" t="b">
        <f t="shared" si="93"/>
        <v>0</v>
      </c>
      <c r="AR1238" s="989"/>
      <c r="AS1238" s="989"/>
      <c r="AT1238" s="735"/>
      <c r="AU1238" s="992"/>
      <c r="AV1238" s="993" t="b">
        <f t="shared" si="94"/>
        <v>0</v>
      </c>
      <c r="AW1238" s="989"/>
      <c r="AX1238" s="989"/>
      <c r="AY1238" s="989"/>
      <c r="AZ1238" s="735"/>
      <c r="BA1238" s="735"/>
      <c r="BB1238" s="735"/>
      <c r="BC1238" s="735"/>
      <c r="BD1238" s="735"/>
      <c r="BE1238" s="735"/>
      <c r="BF1238" s="995"/>
      <c r="BG1238" s="996">
        <f ca="1" t="shared" si="95"/>
        <v>31550</v>
      </c>
      <c r="BH1238" s="735"/>
      <c r="BI1238" s="735"/>
      <c r="BJ1238" s="735"/>
      <c r="BK1238" s="864"/>
      <c r="BL1238" s="1"/>
      <c r="BM1238" s="1"/>
      <c r="BN1238" s="1"/>
      <c r="BO1238" s="1"/>
    </row>
    <row r="1239" ht="11.25" customHeight="1" spans="1:67">
      <c r="A1239" s="985"/>
      <c r="B1239" s="735"/>
      <c r="C1239" s="983"/>
      <c r="D1239" s="864"/>
      <c r="E1239" s="735"/>
      <c r="F1239" s="737"/>
      <c r="G1239" s="736"/>
      <c r="H1239" s="736"/>
      <c r="I1239" s="986"/>
      <c r="J1239" s="736"/>
      <c r="K1239" s="734"/>
      <c r="L1239" s="986"/>
      <c r="M1239" s="736"/>
      <c r="N1239" s="987"/>
      <c r="O1239" s="771"/>
      <c r="P1239" s="984"/>
      <c r="Q1239" s="989"/>
      <c r="R1239" s="990"/>
      <c r="S1239" s="991"/>
      <c r="T1239" s="772"/>
      <c r="U1239" s="735"/>
      <c r="V1239" s="736"/>
      <c r="W1239" s="735"/>
      <c r="X1239" s="735"/>
      <c r="Y1239" s="735"/>
      <c r="Z1239" s="735"/>
      <c r="AA1239" s="735"/>
      <c r="AB1239" s="736"/>
      <c r="AC1239" s="735"/>
      <c r="AD1239" s="735"/>
      <c r="AE1239" s="735"/>
      <c r="AF1239" s="735"/>
      <c r="AG1239" s="735"/>
      <c r="AH1239" s="992"/>
      <c r="AI1239" s="993" t="b">
        <f t="shared" si="91"/>
        <v>0</v>
      </c>
      <c r="AJ1239" s="735"/>
      <c r="AK1239" s="992"/>
      <c r="AL1239" s="993" t="b">
        <f t="shared" si="92"/>
        <v>0</v>
      </c>
      <c r="AM1239" s="989"/>
      <c r="AN1239" s="989"/>
      <c r="AO1239" s="989"/>
      <c r="AP1239" s="994"/>
      <c r="AQ1239" s="993" t="b">
        <f t="shared" si="93"/>
        <v>0</v>
      </c>
      <c r="AR1239" s="989"/>
      <c r="AS1239" s="989"/>
      <c r="AT1239" s="735"/>
      <c r="AU1239" s="992"/>
      <c r="AV1239" s="993" t="b">
        <f t="shared" si="94"/>
        <v>0</v>
      </c>
      <c r="AW1239" s="989"/>
      <c r="AX1239" s="989"/>
      <c r="AY1239" s="989"/>
      <c r="AZ1239" s="735"/>
      <c r="BA1239" s="735"/>
      <c r="BB1239" s="735"/>
      <c r="BC1239" s="735"/>
      <c r="BD1239" s="735"/>
      <c r="BE1239" s="735"/>
      <c r="BF1239" s="995"/>
      <c r="BG1239" s="996">
        <f ca="1" t="shared" si="95"/>
        <v>31550</v>
      </c>
      <c r="BH1239" s="735"/>
      <c r="BI1239" s="735"/>
      <c r="BJ1239" s="735"/>
      <c r="BK1239" s="864"/>
      <c r="BL1239" s="1"/>
      <c r="BM1239" s="1"/>
      <c r="BN1239" s="1"/>
      <c r="BO1239" s="1"/>
    </row>
    <row r="1240" ht="11.25" customHeight="1" spans="1:67">
      <c r="A1240" s="734"/>
      <c r="B1240" s="735"/>
      <c r="C1240" s="983"/>
      <c r="D1240" s="864"/>
      <c r="E1240" s="735"/>
      <c r="F1240" s="737"/>
      <c r="G1240" s="736"/>
      <c r="H1240" s="736"/>
      <c r="I1240" s="986"/>
      <c r="J1240" s="736"/>
      <c r="K1240" s="734"/>
      <c r="L1240" s="986"/>
      <c r="M1240" s="736"/>
      <c r="N1240" s="987"/>
      <c r="O1240" s="771"/>
      <c r="P1240" s="984"/>
      <c r="Q1240" s="989"/>
      <c r="R1240" s="990"/>
      <c r="S1240" s="991"/>
      <c r="T1240" s="772"/>
      <c r="U1240" s="735"/>
      <c r="V1240" s="736"/>
      <c r="W1240" s="735"/>
      <c r="X1240" s="735"/>
      <c r="Y1240" s="735"/>
      <c r="Z1240" s="735"/>
      <c r="AA1240" s="735"/>
      <c r="AB1240" s="736"/>
      <c r="AC1240" s="735"/>
      <c r="AD1240" s="735"/>
      <c r="AE1240" s="735"/>
      <c r="AF1240" s="735"/>
      <c r="AG1240" s="735"/>
      <c r="AH1240" s="992"/>
      <c r="AI1240" s="993" t="b">
        <f t="shared" si="91"/>
        <v>0</v>
      </c>
      <c r="AJ1240" s="735"/>
      <c r="AK1240" s="992"/>
      <c r="AL1240" s="993" t="b">
        <f t="shared" si="92"/>
        <v>0</v>
      </c>
      <c r="AM1240" s="989"/>
      <c r="AN1240" s="989"/>
      <c r="AO1240" s="989"/>
      <c r="AP1240" s="994"/>
      <c r="AQ1240" s="993" t="b">
        <f t="shared" si="93"/>
        <v>0</v>
      </c>
      <c r="AR1240" s="989"/>
      <c r="AS1240" s="989"/>
      <c r="AT1240" s="735"/>
      <c r="AU1240" s="992"/>
      <c r="AV1240" s="993" t="b">
        <f t="shared" si="94"/>
        <v>0</v>
      </c>
      <c r="AW1240" s="989"/>
      <c r="AX1240" s="989"/>
      <c r="AY1240" s="989"/>
      <c r="AZ1240" s="735"/>
      <c r="BA1240" s="735"/>
      <c r="BB1240" s="735"/>
      <c r="BC1240" s="735"/>
      <c r="BD1240" s="735"/>
      <c r="BE1240" s="735"/>
      <c r="BF1240" s="995"/>
      <c r="BG1240" s="996">
        <f ca="1" t="shared" si="95"/>
        <v>31550</v>
      </c>
      <c r="BH1240" s="735"/>
      <c r="BI1240" s="735"/>
      <c r="BJ1240" s="735"/>
      <c r="BK1240" s="864"/>
      <c r="BL1240" s="1"/>
      <c r="BM1240" s="1"/>
      <c r="BN1240" s="1"/>
      <c r="BO1240" s="1"/>
    </row>
    <row r="1241" ht="11.25" customHeight="1" spans="1:67">
      <c r="A1241" s="985"/>
      <c r="B1241" s="735"/>
      <c r="C1241" s="983"/>
      <c r="D1241" s="864"/>
      <c r="E1241" s="735"/>
      <c r="F1241" s="737"/>
      <c r="G1241" s="736"/>
      <c r="H1241" s="736"/>
      <c r="I1241" s="986"/>
      <c r="J1241" s="736"/>
      <c r="K1241" s="734"/>
      <c r="L1241" s="986"/>
      <c r="M1241" s="736"/>
      <c r="N1241" s="987"/>
      <c r="O1241" s="771"/>
      <c r="P1241" s="984"/>
      <c r="Q1241" s="989"/>
      <c r="R1241" s="990"/>
      <c r="S1241" s="991"/>
      <c r="T1241" s="772"/>
      <c r="U1241" s="735"/>
      <c r="V1241" s="736"/>
      <c r="W1241" s="735"/>
      <c r="X1241" s="735"/>
      <c r="Y1241" s="735"/>
      <c r="Z1241" s="735"/>
      <c r="AA1241" s="735"/>
      <c r="AB1241" s="736"/>
      <c r="AC1241" s="735"/>
      <c r="AD1241" s="735"/>
      <c r="AE1241" s="735"/>
      <c r="AF1241" s="735"/>
      <c r="AG1241" s="735"/>
      <c r="AH1241" s="992"/>
      <c r="AI1241" s="993" t="b">
        <f t="shared" si="91"/>
        <v>0</v>
      </c>
      <c r="AJ1241" s="735"/>
      <c r="AK1241" s="992"/>
      <c r="AL1241" s="993" t="b">
        <f t="shared" si="92"/>
        <v>0</v>
      </c>
      <c r="AM1241" s="989"/>
      <c r="AN1241" s="989"/>
      <c r="AO1241" s="989"/>
      <c r="AP1241" s="994"/>
      <c r="AQ1241" s="993" t="b">
        <f t="shared" si="93"/>
        <v>0</v>
      </c>
      <c r="AR1241" s="989"/>
      <c r="AS1241" s="989"/>
      <c r="AT1241" s="735"/>
      <c r="AU1241" s="992"/>
      <c r="AV1241" s="993" t="b">
        <f t="shared" si="94"/>
        <v>0</v>
      </c>
      <c r="AW1241" s="989"/>
      <c r="AX1241" s="989"/>
      <c r="AY1241" s="989"/>
      <c r="AZ1241" s="735"/>
      <c r="BA1241" s="735"/>
      <c r="BB1241" s="735"/>
      <c r="BC1241" s="735"/>
      <c r="BD1241" s="735"/>
      <c r="BE1241" s="735"/>
      <c r="BF1241" s="995"/>
      <c r="BG1241" s="996">
        <f ca="1" t="shared" si="95"/>
        <v>31550</v>
      </c>
      <c r="BH1241" s="735"/>
      <c r="BI1241" s="735"/>
      <c r="BJ1241" s="735"/>
      <c r="BK1241" s="864"/>
      <c r="BL1241" s="1"/>
      <c r="BM1241" s="1"/>
      <c r="BN1241" s="1"/>
      <c r="BO1241" s="1"/>
    </row>
    <row r="1242" ht="11.25" customHeight="1" spans="1:67">
      <c r="A1242" s="985"/>
      <c r="B1242" s="735"/>
      <c r="C1242" s="983"/>
      <c r="D1242" s="864"/>
      <c r="E1242" s="735"/>
      <c r="F1242" s="737"/>
      <c r="G1242" s="736"/>
      <c r="H1242" s="736"/>
      <c r="I1242" s="986"/>
      <c r="J1242" s="736"/>
      <c r="K1242" s="734"/>
      <c r="L1242" s="986"/>
      <c r="M1242" s="736"/>
      <c r="N1242" s="987"/>
      <c r="O1242" s="771"/>
      <c r="P1242" s="984"/>
      <c r="Q1242" s="989"/>
      <c r="R1242" s="990"/>
      <c r="S1242" s="991"/>
      <c r="T1242" s="772"/>
      <c r="U1242" s="735"/>
      <c r="V1242" s="736"/>
      <c r="W1242" s="735"/>
      <c r="X1242" s="735"/>
      <c r="Y1242" s="735"/>
      <c r="Z1242" s="735"/>
      <c r="AA1242" s="735"/>
      <c r="AB1242" s="736"/>
      <c r="AC1242" s="735"/>
      <c r="AD1242" s="735"/>
      <c r="AE1242" s="735"/>
      <c r="AF1242" s="735"/>
      <c r="AG1242" s="735"/>
      <c r="AH1242" s="992"/>
      <c r="AI1242" s="993" t="b">
        <f t="shared" si="91"/>
        <v>0</v>
      </c>
      <c r="AJ1242" s="735"/>
      <c r="AK1242" s="992"/>
      <c r="AL1242" s="993" t="b">
        <f t="shared" si="92"/>
        <v>0</v>
      </c>
      <c r="AM1242" s="989"/>
      <c r="AN1242" s="989"/>
      <c r="AO1242" s="989"/>
      <c r="AP1242" s="994"/>
      <c r="AQ1242" s="993" t="b">
        <f t="shared" si="93"/>
        <v>0</v>
      </c>
      <c r="AR1242" s="989"/>
      <c r="AS1242" s="989"/>
      <c r="AT1242" s="735"/>
      <c r="AU1242" s="992"/>
      <c r="AV1242" s="993" t="b">
        <f t="shared" si="94"/>
        <v>0</v>
      </c>
      <c r="AW1242" s="989"/>
      <c r="AX1242" s="989"/>
      <c r="AY1242" s="989"/>
      <c r="AZ1242" s="735"/>
      <c r="BA1242" s="735"/>
      <c r="BB1242" s="735"/>
      <c r="BC1242" s="735"/>
      <c r="BD1242" s="735"/>
      <c r="BE1242" s="735"/>
      <c r="BF1242" s="995"/>
      <c r="BG1242" s="996">
        <f ca="1" t="shared" si="95"/>
        <v>31550</v>
      </c>
      <c r="BH1242" s="735"/>
      <c r="BI1242" s="735"/>
      <c r="BJ1242" s="735"/>
      <c r="BK1242" s="864"/>
      <c r="BL1242" s="1"/>
      <c r="BM1242" s="1"/>
      <c r="BN1242" s="1"/>
      <c r="BO1242" s="1"/>
    </row>
    <row r="1243" ht="11.25" customHeight="1" spans="1:67">
      <c r="A1243" s="734"/>
      <c r="B1243" s="735"/>
      <c r="C1243" s="983"/>
      <c r="D1243" s="864"/>
      <c r="E1243" s="735"/>
      <c r="F1243" s="737"/>
      <c r="G1243" s="736"/>
      <c r="H1243" s="736"/>
      <c r="I1243" s="986"/>
      <c r="J1243" s="736"/>
      <c r="K1243" s="734"/>
      <c r="L1243" s="986"/>
      <c r="M1243" s="736"/>
      <c r="N1243" s="987"/>
      <c r="O1243" s="771"/>
      <c r="P1243" s="984"/>
      <c r="Q1243" s="989"/>
      <c r="R1243" s="990"/>
      <c r="S1243" s="991"/>
      <c r="T1243" s="772"/>
      <c r="U1243" s="735"/>
      <c r="V1243" s="736"/>
      <c r="W1243" s="735"/>
      <c r="X1243" s="735"/>
      <c r="Y1243" s="735"/>
      <c r="Z1243" s="735"/>
      <c r="AA1243" s="735"/>
      <c r="AB1243" s="736"/>
      <c r="AC1243" s="735"/>
      <c r="AD1243" s="735"/>
      <c r="AE1243" s="735"/>
      <c r="AF1243" s="735"/>
      <c r="AG1243" s="735"/>
      <c r="AH1243" s="992"/>
      <c r="AI1243" s="993" t="b">
        <f t="shared" si="91"/>
        <v>0</v>
      </c>
      <c r="AJ1243" s="735"/>
      <c r="AK1243" s="992"/>
      <c r="AL1243" s="993" t="b">
        <f t="shared" si="92"/>
        <v>0</v>
      </c>
      <c r="AM1243" s="989"/>
      <c r="AN1243" s="989"/>
      <c r="AO1243" s="989"/>
      <c r="AP1243" s="994"/>
      <c r="AQ1243" s="993" t="b">
        <f t="shared" si="93"/>
        <v>0</v>
      </c>
      <c r="AR1243" s="989"/>
      <c r="AS1243" s="989"/>
      <c r="AT1243" s="735"/>
      <c r="AU1243" s="992"/>
      <c r="AV1243" s="993" t="b">
        <f t="shared" si="94"/>
        <v>0</v>
      </c>
      <c r="AW1243" s="989"/>
      <c r="AX1243" s="989"/>
      <c r="AY1243" s="989"/>
      <c r="AZ1243" s="735"/>
      <c r="BA1243" s="735"/>
      <c r="BB1243" s="735"/>
      <c r="BC1243" s="735"/>
      <c r="BD1243" s="735"/>
      <c r="BE1243" s="735"/>
      <c r="BF1243" s="995"/>
      <c r="BG1243" s="996">
        <f ca="1" t="shared" si="95"/>
        <v>31550</v>
      </c>
      <c r="BH1243" s="735"/>
      <c r="BI1243" s="735"/>
      <c r="BJ1243" s="735"/>
      <c r="BK1243" s="864"/>
      <c r="BL1243" s="1"/>
      <c r="BM1243" s="1"/>
      <c r="BN1243" s="1"/>
      <c r="BO1243" s="1"/>
    </row>
    <row r="1244" ht="11.25" customHeight="1" spans="1:67">
      <c r="A1244" s="985"/>
      <c r="B1244" s="735"/>
      <c r="C1244" s="983"/>
      <c r="D1244" s="864"/>
      <c r="E1244" s="735"/>
      <c r="F1244" s="737"/>
      <c r="G1244" s="736"/>
      <c r="H1244" s="736"/>
      <c r="I1244" s="986"/>
      <c r="J1244" s="736"/>
      <c r="K1244" s="734"/>
      <c r="L1244" s="986"/>
      <c r="M1244" s="736"/>
      <c r="N1244" s="987"/>
      <c r="O1244" s="771"/>
      <c r="P1244" s="984"/>
      <c r="Q1244" s="989"/>
      <c r="R1244" s="990"/>
      <c r="S1244" s="991"/>
      <c r="T1244" s="772"/>
      <c r="U1244" s="735"/>
      <c r="V1244" s="736"/>
      <c r="W1244" s="735"/>
      <c r="X1244" s="735"/>
      <c r="Y1244" s="735"/>
      <c r="Z1244" s="735"/>
      <c r="AA1244" s="735"/>
      <c r="AB1244" s="736"/>
      <c r="AC1244" s="735"/>
      <c r="AD1244" s="735"/>
      <c r="AE1244" s="735"/>
      <c r="AF1244" s="735"/>
      <c r="AG1244" s="735"/>
      <c r="AH1244" s="992"/>
      <c r="AI1244" s="993" t="b">
        <f t="shared" si="91"/>
        <v>0</v>
      </c>
      <c r="AJ1244" s="735"/>
      <c r="AK1244" s="992"/>
      <c r="AL1244" s="993" t="b">
        <f t="shared" si="92"/>
        <v>0</v>
      </c>
      <c r="AM1244" s="989"/>
      <c r="AN1244" s="989"/>
      <c r="AO1244" s="989"/>
      <c r="AP1244" s="994"/>
      <c r="AQ1244" s="993" t="b">
        <f t="shared" si="93"/>
        <v>0</v>
      </c>
      <c r="AR1244" s="989"/>
      <c r="AS1244" s="989"/>
      <c r="AT1244" s="735"/>
      <c r="AU1244" s="992"/>
      <c r="AV1244" s="993" t="b">
        <f t="shared" si="94"/>
        <v>0</v>
      </c>
      <c r="AW1244" s="989"/>
      <c r="AX1244" s="989"/>
      <c r="AY1244" s="989"/>
      <c r="AZ1244" s="735"/>
      <c r="BA1244" s="735"/>
      <c r="BB1244" s="735"/>
      <c r="BC1244" s="735"/>
      <c r="BD1244" s="735"/>
      <c r="BE1244" s="735"/>
      <c r="BF1244" s="995"/>
      <c r="BG1244" s="996">
        <f ca="1" t="shared" si="95"/>
        <v>31550</v>
      </c>
      <c r="BH1244" s="735"/>
      <c r="BI1244" s="735"/>
      <c r="BJ1244" s="735"/>
      <c r="BK1244" s="864"/>
      <c r="BL1244" s="1"/>
      <c r="BM1244" s="1"/>
      <c r="BN1244" s="1"/>
      <c r="BO1244" s="1"/>
    </row>
    <row r="1245" ht="11.25" customHeight="1" spans="1:67">
      <c r="A1245" s="985"/>
      <c r="B1245" s="735"/>
      <c r="C1245" s="983"/>
      <c r="D1245" s="864"/>
      <c r="E1245" s="735"/>
      <c r="F1245" s="737"/>
      <c r="G1245" s="736"/>
      <c r="H1245" s="736"/>
      <c r="I1245" s="986"/>
      <c r="J1245" s="736"/>
      <c r="K1245" s="734"/>
      <c r="L1245" s="986"/>
      <c r="M1245" s="736"/>
      <c r="N1245" s="987"/>
      <c r="O1245" s="771"/>
      <c r="P1245" s="984"/>
      <c r="Q1245" s="989"/>
      <c r="R1245" s="990"/>
      <c r="S1245" s="991"/>
      <c r="T1245" s="772"/>
      <c r="U1245" s="735"/>
      <c r="V1245" s="736"/>
      <c r="W1245" s="735"/>
      <c r="X1245" s="735"/>
      <c r="Y1245" s="735"/>
      <c r="Z1245" s="735"/>
      <c r="AA1245" s="735"/>
      <c r="AB1245" s="736"/>
      <c r="AC1245" s="735"/>
      <c r="AD1245" s="735"/>
      <c r="AE1245" s="735"/>
      <c r="AF1245" s="735"/>
      <c r="AG1245" s="735"/>
      <c r="AH1245" s="992"/>
      <c r="AI1245" s="993" t="b">
        <f t="shared" si="91"/>
        <v>0</v>
      </c>
      <c r="AJ1245" s="735"/>
      <c r="AK1245" s="992"/>
      <c r="AL1245" s="993" t="b">
        <f t="shared" si="92"/>
        <v>0</v>
      </c>
      <c r="AM1245" s="989"/>
      <c r="AN1245" s="989"/>
      <c r="AO1245" s="989"/>
      <c r="AP1245" s="994"/>
      <c r="AQ1245" s="993" t="b">
        <f t="shared" si="93"/>
        <v>0</v>
      </c>
      <c r="AR1245" s="989"/>
      <c r="AS1245" s="989"/>
      <c r="AT1245" s="735"/>
      <c r="AU1245" s="992"/>
      <c r="AV1245" s="993" t="b">
        <f t="shared" si="94"/>
        <v>0</v>
      </c>
      <c r="AW1245" s="989"/>
      <c r="AX1245" s="989"/>
      <c r="AY1245" s="989"/>
      <c r="AZ1245" s="735"/>
      <c r="BA1245" s="735"/>
      <c r="BB1245" s="735"/>
      <c r="BC1245" s="735"/>
      <c r="BD1245" s="735"/>
      <c r="BE1245" s="735"/>
      <c r="BF1245" s="995"/>
      <c r="BG1245" s="996">
        <f ca="1" t="shared" si="95"/>
        <v>31550</v>
      </c>
      <c r="BH1245" s="735"/>
      <c r="BI1245" s="735"/>
      <c r="BJ1245" s="735"/>
      <c r="BK1245" s="864"/>
      <c r="BL1245" s="1"/>
      <c r="BM1245" s="1"/>
      <c r="BN1245" s="1"/>
      <c r="BO1245" s="1"/>
    </row>
    <row r="1246" ht="11.25" customHeight="1" spans="1:67">
      <c r="A1246" s="734"/>
      <c r="B1246" s="735"/>
      <c r="C1246" s="983"/>
      <c r="D1246" s="864"/>
      <c r="E1246" s="735"/>
      <c r="F1246" s="737"/>
      <c r="G1246" s="736"/>
      <c r="H1246" s="736"/>
      <c r="I1246" s="986"/>
      <c r="J1246" s="736"/>
      <c r="K1246" s="734"/>
      <c r="L1246" s="986"/>
      <c r="M1246" s="736"/>
      <c r="N1246" s="987"/>
      <c r="O1246" s="771"/>
      <c r="P1246" s="984"/>
      <c r="Q1246" s="989"/>
      <c r="R1246" s="990"/>
      <c r="S1246" s="991"/>
      <c r="T1246" s="772"/>
      <c r="U1246" s="735"/>
      <c r="V1246" s="736"/>
      <c r="W1246" s="735"/>
      <c r="X1246" s="735"/>
      <c r="Y1246" s="735"/>
      <c r="Z1246" s="735"/>
      <c r="AA1246" s="735"/>
      <c r="AB1246" s="736"/>
      <c r="AC1246" s="735"/>
      <c r="AD1246" s="735"/>
      <c r="AE1246" s="735"/>
      <c r="AF1246" s="735"/>
      <c r="AG1246" s="735"/>
      <c r="AH1246" s="992"/>
      <c r="AI1246" s="993" t="b">
        <f t="shared" si="91"/>
        <v>0</v>
      </c>
      <c r="AJ1246" s="735"/>
      <c r="AK1246" s="992"/>
      <c r="AL1246" s="993" t="b">
        <f t="shared" si="92"/>
        <v>0</v>
      </c>
      <c r="AM1246" s="989"/>
      <c r="AN1246" s="989"/>
      <c r="AO1246" s="989"/>
      <c r="AP1246" s="994"/>
      <c r="AQ1246" s="993" t="b">
        <f t="shared" si="93"/>
        <v>0</v>
      </c>
      <c r="AR1246" s="989"/>
      <c r="AS1246" s="989"/>
      <c r="AT1246" s="735"/>
      <c r="AU1246" s="992"/>
      <c r="AV1246" s="993" t="b">
        <f t="shared" si="94"/>
        <v>0</v>
      </c>
      <c r="AW1246" s="989"/>
      <c r="AX1246" s="989"/>
      <c r="AY1246" s="989"/>
      <c r="AZ1246" s="735"/>
      <c r="BA1246" s="735"/>
      <c r="BB1246" s="735"/>
      <c r="BC1246" s="735"/>
      <c r="BD1246" s="735"/>
      <c r="BE1246" s="735"/>
      <c r="BF1246" s="995"/>
      <c r="BG1246" s="996">
        <f ca="1" t="shared" si="95"/>
        <v>31550</v>
      </c>
      <c r="BH1246" s="735"/>
      <c r="BI1246" s="735"/>
      <c r="BJ1246" s="735"/>
      <c r="BK1246" s="864"/>
      <c r="BL1246" s="1"/>
      <c r="BM1246" s="1"/>
      <c r="BN1246" s="1"/>
      <c r="BO1246" s="1"/>
    </row>
    <row r="1247" ht="11.25" customHeight="1" spans="1:67">
      <c r="A1247" s="985"/>
      <c r="B1247" s="735"/>
      <c r="C1247" s="983"/>
      <c r="D1247" s="864"/>
      <c r="E1247" s="735"/>
      <c r="F1247" s="737"/>
      <c r="G1247" s="736"/>
      <c r="H1247" s="736"/>
      <c r="I1247" s="986"/>
      <c r="J1247" s="736"/>
      <c r="K1247" s="734"/>
      <c r="L1247" s="986"/>
      <c r="M1247" s="736"/>
      <c r="N1247" s="987"/>
      <c r="O1247" s="771"/>
      <c r="P1247" s="984"/>
      <c r="Q1247" s="989"/>
      <c r="R1247" s="990"/>
      <c r="S1247" s="991"/>
      <c r="T1247" s="772"/>
      <c r="U1247" s="735"/>
      <c r="V1247" s="736"/>
      <c r="W1247" s="735"/>
      <c r="X1247" s="735"/>
      <c r="Y1247" s="735"/>
      <c r="Z1247" s="735"/>
      <c r="AA1247" s="735"/>
      <c r="AB1247" s="736"/>
      <c r="AC1247" s="735"/>
      <c r="AD1247" s="735"/>
      <c r="AE1247" s="735"/>
      <c r="AF1247" s="735"/>
      <c r="AG1247" s="735"/>
      <c r="AH1247" s="992"/>
      <c r="AI1247" s="993" t="b">
        <f t="shared" si="91"/>
        <v>0</v>
      </c>
      <c r="AJ1247" s="735"/>
      <c r="AK1247" s="992"/>
      <c r="AL1247" s="993" t="b">
        <f t="shared" si="92"/>
        <v>0</v>
      </c>
      <c r="AM1247" s="989"/>
      <c r="AN1247" s="989"/>
      <c r="AO1247" s="989"/>
      <c r="AP1247" s="994"/>
      <c r="AQ1247" s="993" t="b">
        <f t="shared" si="93"/>
        <v>0</v>
      </c>
      <c r="AR1247" s="989"/>
      <c r="AS1247" s="989"/>
      <c r="AT1247" s="735"/>
      <c r="AU1247" s="992"/>
      <c r="AV1247" s="993" t="b">
        <f t="shared" si="94"/>
        <v>0</v>
      </c>
      <c r="AW1247" s="989"/>
      <c r="AX1247" s="989"/>
      <c r="AY1247" s="989"/>
      <c r="AZ1247" s="735"/>
      <c r="BA1247" s="735"/>
      <c r="BB1247" s="735"/>
      <c r="BC1247" s="735"/>
      <c r="BD1247" s="735"/>
      <c r="BE1247" s="735"/>
      <c r="BF1247" s="995"/>
      <c r="BG1247" s="996">
        <f ca="1" t="shared" si="95"/>
        <v>31550</v>
      </c>
      <c r="BH1247" s="735"/>
      <c r="BI1247" s="735"/>
      <c r="BJ1247" s="735"/>
      <c r="BK1247" s="864"/>
      <c r="BL1247" s="1"/>
      <c r="BM1247" s="1"/>
      <c r="BN1247" s="1"/>
      <c r="BO1247" s="1"/>
    </row>
    <row r="1248" ht="11.25" customHeight="1" spans="1:67">
      <c r="A1248" s="985"/>
      <c r="B1248" s="735"/>
      <c r="C1248" s="983"/>
      <c r="D1248" s="864"/>
      <c r="E1248" s="735"/>
      <c r="F1248" s="737"/>
      <c r="G1248" s="736"/>
      <c r="H1248" s="736"/>
      <c r="I1248" s="986"/>
      <c r="J1248" s="736"/>
      <c r="K1248" s="734"/>
      <c r="L1248" s="986"/>
      <c r="M1248" s="736"/>
      <c r="N1248" s="987"/>
      <c r="O1248" s="771"/>
      <c r="P1248" s="984"/>
      <c r="Q1248" s="989"/>
      <c r="R1248" s="990"/>
      <c r="S1248" s="991"/>
      <c r="T1248" s="772"/>
      <c r="U1248" s="735"/>
      <c r="V1248" s="736"/>
      <c r="W1248" s="735"/>
      <c r="X1248" s="735"/>
      <c r="Y1248" s="735"/>
      <c r="Z1248" s="735"/>
      <c r="AA1248" s="735"/>
      <c r="AB1248" s="736"/>
      <c r="AC1248" s="735"/>
      <c r="AD1248" s="735"/>
      <c r="AE1248" s="735"/>
      <c r="AF1248" s="735"/>
      <c r="AG1248" s="735"/>
      <c r="AH1248" s="992"/>
      <c r="AI1248" s="993" t="b">
        <f t="shared" si="91"/>
        <v>0</v>
      </c>
      <c r="AJ1248" s="735"/>
      <c r="AK1248" s="992"/>
      <c r="AL1248" s="993" t="b">
        <f t="shared" si="92"/>
        <v>0</v>
      </c>
      <c r="AM1248" s="989"/>
      <c r="AN1248" s="989"/>
      <c r="AO1248" s="989"/>
      <c r="AP1248" s="994"/>
      <c r="AQ1248" s="993" t="b">
        <f t="shared" si="93"/>
        <v>0</v>
      </c>
      <c r="AR1248" s="989"/>
      <c r="AS1248" s="989"/>
      <c r="AT1248" s="735"/>
      <c r="AU1248" s="992"/>
      <c r="AV1248" s="993" t="b">
        <f t="shared" si="94"/>
        <v>0</v>
      </c>
      <c r="AW1248" s="989"/>
      <c r="AX1248" s="989"/>
      <c r="AY1248" s="989"/>
      <c r="AZ1248" s="735"/>
      <c r="BA1248" s="735"/>
      <c r="BB1248" s="735"/>
      <c r="BC1248" s="735"/>
      <c r="BD1248" s="735"/>
      <c r="BE1248" s="735"/>
      <c r="BF1248" s="995"/>
      <c r="BG1248" s="996">
        <f ca="1" t="shared" si="95"/>
        <v>31550</v>
      </c>
      <c r="BH1248" s="735"/>
      <c r="BI1248" s="735"/>
      <c r="BJ1248" s="735"/>
      <c r="BK1248" s="864"/>
      <c r="BL1248" s="1"/>
      <c r="BM1248" s="1"/>
      <c r="BN1248" s="1"/>
      <c r="BO1248" s="1"/>
    </row>
    <row r="1249" ht="11.25" customHeight="1" spans="1:67">
      <c r="A1249" s="734"/>
      <c r="B1249" s="735"/>
      <c r="C1249" s="983"/>
      <c r="D1249" s="864"/>
      <c r="E1249" s="735"/>
      <c r="F1249" s="737"/>
      <c r="G1249" s="736"/>
      <c r="H1249" s="736"/>
      <c r="I1249" s="986"/>
      <c r="J1249" s="736"/>
      <c r="K1249" s="734"/>
      <c r="L1249" s="986"/>
      <c r="M1249" s="736"/>
      <c r="N1249" s="987"/>
      <c r="O1249" s="771"/>
      <c r="P1249" s="984"/>
      <c r="Q1249" s="989"/>
      <c r="R1249" s="990"/>
      <c r="S1249" s="991"/>
      <c r="T1249" s="772"/>
      <c r="U1249" s="735"/>
      <c r="V1249" s="736"/>
      <c r="W1249" s="735"/>
      <c r="X1249" s="735"/>
      <c r="Y1249" s="735"/>
      <c r="Z1249" s="735"/>
      <c r="AA1249" s="735"/>
      <c r="AB1249" s="736"/>
      <c r="AC1249" s="735"/>
      <c r="AD1249" s="735"/>
      <c r="AE1249" s="735"/>
      <c r="AF1249" s="735"/>
      <c r="AG1249" s="735"/>
      <c r="AH1249" s="992"/>
      <c r="AI1249" s="993" t="b">
        <f t="shared" si="91"/>
        <v>0</v>
      </c>
      <c r="AJ1249" s="735"/>
      <c r="AK1249" s="992"/>
      <c r="AL1249" s="993" t="b">
        <f t="shared" si="92"/>
        <v>0</v>
      </c>
      <c r="AM1249" s="989"/>
      <c r="AN1249" s="989"/>
      <c r="AO1249" s="989"/>
      <c r="AP1249" s="994"/>
      <c r="AQ1249" s="993" t="b">
        <f t="shared" si="93"/>
        <v>0</v>
      </c>
      <c r="AR1249" s="989"/>
      <c r="AS1249" s="989"/>
      <c r="AT1249" s="735"/>
      <c r="AU1249" s="992"/>
      <c r="AV1249" s="993" t="b">
        <f t="shared" si="94"/>
        <v>0</v>
      </c>
      <c r="AW1249" s="989"/>
      <c r="AX1249" s="989"/>
      <c r="AY1249" s="989"/>
      <c r="AZ1249" s="735"/>
      <c r="BA1249" s="735"/>
      <c r="BB1249" s="735"/>
      <c r="BC1249" s="735"/>
      <c r="BD1249" s="735"/>
      <c r="BE1249" s="735"/>
      <c r="BF1249" s="995"/>
      <c r="BG1249" s="996">
        <f ca="1" t="shared" si="95"/>
        <v>31550</v>
      </c>
      <c r="BH1249" s="735"/>
      <c r="BI1249" s="735"/>
      <c r="BJ1249" s="735"/>
      <c r="BK1249" s="864"/>
      <c r="BL1249" s="1"/>
      <c r="BM1249" s="1"/>
      <c r="BN1249" s="1"/>
      <c r="BO1249" s="1"/>
    </row>
    <row r="1250" ht="11.25" customHeight="1" spans="1:67">
      <c r="A1250" s="985"/>
      <c r="B1250" s="735"/>
      <c r="C1250" s="983"/>
      <c r="D1250" s="864"/>
      <c r="E1250" s="735"/>
      <c r="F1250" s="737"/>
      <c r="G1250" s="736"/>
      <c r="H1250" s="736"/>
      <c r="I1250" s="986"/>
      <c r="J1250" s="736"/>
      <c r="K1250" s="734"/>
      <c r="L1250" s="986"/>
      <c r="M1250" s="736"/>
      <c r="N1250" s="987"/>
      <c r="O1250" s="771"/>
      <c r="P1250" s="984"/>
      <c r="Q1250" s="989"/>
      <c r="R1250" s="990"/>
      <c r="S1250" s="991"/>
      <c r="T1250" s="772"/>
      <c r="U1250" s="735"/>
      <c r="V1250" s="736"/>
      <c r="W1250" s="735"/>
      <c r="X1250" s="735"/>
      <c r="Y1250" s="735"/>
      <c r="Z1250" s="735"/>
      <c r="AA1250" s="735"/>
      <c r="AB1250" s="736"/>
      <c r="AC1250" s="735"/>
      <c r="AD1250" s="735"/>
      <c r="AE1250" s="735"/>
      <c r="AF1250" s="735"/>
      <c r="AG1250" s="735"/>
      <c r="AH1250" s="992"/>
      <c r="AI1250" s="993" t="b">
        <f t="shared" si="91"/>
        <v>0</v>
      </c>
      <c r="AJ1250" s="735"/>
      <c r="AK1250" s="992"/>
      <c r="AL1250" s="993" t="b">
        <f t="shared" si="92"/>
        <v>0</v>
      </c>
      <c r="AM1250" s="989"/>
      <c r="AN1250" s="989"/>
      <c r="AO1250" s="989"/>
      <c r="AP1250" s="994"/>
      <c r="AQ1250" s="993" t="b">
        <f t="shared" si="93"/>
        <v>0</v>
      </c>
      <c r="AR1250" s="989"/>
      <c r="AS1250" s="989"/>
      <c r="AT1250" s="735"/>
      <c r="AU1250" s="992"/>
      <c r="AV1250" s="993" t="b">
        <f t="shared" si="94"/>
        <v>0</v>
      </c>
      <c r="AW1250" s="989"/>
      <c r="AX1250" s="989"/>
      <c r="AY1250" s="989"/>
      <c r="AZ1250" s="735"/>
      <c r="BA1250" s="735"/>
      <c r="BB1250" s="735"/>
      <c r="BC1250" s="735"/>
      <c r="BD1250" s="735"/>
      <c r="BE1250" s="735"/>
      <c r="BF1250" s="995"/>
      <c r="BG1250" s="996">
        <f ca="1" t="shared" si="95"/>
        <v>31550</v>
      </c>
      <c r="BH1250" s="735"/>
      <c r="BI1250" s="735"/>
      <c r="BJ1250" s="735"/>
      <c r="BK1250" s="864"/>
      <c r="BL1250" s="1"/>
      <c r="BM1250" s="1"/>
      <c r="BN1250" s="1"/>
      <c r="BO1250" s="1"/>
    </row>
    <row r="1251" ht="11.25" customHeight="1" spans="1:67">
      <c r="A1251" s="985"/>
      <c r="B1251" s="735"/>
      <c r="C1251" s="983"/>
      <c r="D1251" s="864"/>
      <c r="E1251" s="735"/>
      <c r="F1251" s="737"/>
      <c r="G1251" s="736"/>
      <c r="H1251" s="736"/>
      <c r="I1251" s="986"/>
      <c r="J1251" s="736"/>
      <c r="K1251" s="734"/>
      <c r="L1251" s="986"/>
      <c r="M1251" s="736"/>
      <c r="N1251" s="987"/>
      <c r="O1251" s="771"/>
      <c r="P1251" s="984"/>
      <c r="Q1251" s="989"/>
      <c r="R1251" s="990"/>
      <c r="S1251" s="991"/>
      <c r="T1251" s="772"/>
      <c r="U1251" s="735"/>
      <c r="V1251" s="736"/>
      <c r="W1251" s="735"/>
      <c r="X1251" s="735"/>
      <c r="Y1251" s="735"/>
      <c r="Z1251" s="735"/>
      <c r="AA1251" s="735"/>
      <c r="AB1251" s="736"/>
      <c r="AC1251" s="735"/>
      <c r="AD1251" s="735"/>
      <c r="AE1251" s="735"/>
      <c r="AF1251" s="735"/>
      <c r="AG1251" s="735"/>
      <c r="AH1251" s="992"/>
      <c r="AI1251" s="993" t="b">
        <f t="shared" si="91"/>
        <v>0</v>
      </c>
      <c r="AJ1251" s="735"/>
      <c r="AK1251" s="992"/>
      <c r="AL1251" s="993" t="b">
        <f t="shared" si="92"/>
        <v>0</v>
      </c>
      <c r="AM1251" s="989"/>
      <c r="AN1251" s="989"/>
      <c r="AO1251" s="989"/>
      <c r="AP1251" s="994"/>
      <c r="AQ1251" s="993" t="b">
        <f t="shared" si="93"/>
        <v>0</v>
      </c>
      <c r="AR1251" s="989"/>
      <c r="AS1251" s="989"/>
      <c r="AT1251" s="735"/>
      <c r="AU1251" s="992"/>
      <c r="AV1251" s="993" t="b">
        <f t="shared" si="94"/>
        <v>0</v>
      </c>
      <c r="AW1251" s="989"/>
      <c r="AX1251" s="989"/>
      <c r="AY1251" s="989"/>
      <c r="AZ1251" s="735"/>
      <c r="BA1251" s="735"/>
      <c r="BB1251" s="735"/>
      <c r="BC1251" s="735"/>
      <c r="BD1251" s="735"/>
      <c r="BE1251" s="735"/>
      <c r="BF1251" s="995"/>
      <c r="BG1251" s="996">
        <f ca="1" t="shared" si="95"/>
        <v>31550</v>
      </c>
      <c r="BH1251" s="735"/>
      <c r="BI1251" s="735"/>
      <c r="BJ1251" s="735"/>
      <c r="BK1251" s="864"/>
      <c r="BL1251" s="1"/>
      <c r="BM1251" s="1"/>
      <c r="BN1251" s="1"/>
      <c r="BO1251" s="1"/>
    </row>
    <row r="1252" ht="11.25" customHeight="1" spans="1:67">
      <c r="A1252" s="734"/>
      <c r="B1252" s="735"/>
      <c r="C1252" s="983"/>
      <c r="D1252" s="864"/>
      <c r="E1252" s="735"/>
      <c r="F1252" s="737"/>
      <c r="G1252" s="736"/>
      <c r="H1252" s="736"/>
      <c r="I1252" s="986"/>
      <c r="J1252" s="736"/>
      <c r="K1252" s="734"/>
      <c r="L1252" s="986"/>
      <c r="M1252" s="736"/>
      <c r="N1252" s="987"/>
      <c r="O1252" s="771"/>
      <c r="P1252" s="984"/>
      <c r="Q1252" s="989"/>
      <c r="R1252" s="990"/>
      <c r="S1252" s="991"/>
      <c r="T1252" s="772"/>
      <c r="U1252" s="735"/>
      <c r="V1252" s="736"/>
      <c r="W1252" s="735"/>
      <c r="X1252" s="735"/>
      <c r="Y1252" s="735"/>
      <c r="Z1252" s="735"/>
      <c r="AA1252" s="735"/>
      <c r="AB1252" s="736"/>
      <c r="AC1252" s="735"/>
      <c r="AD1252" s="735"/>
      <c r="AE1252" s="735"/>
      <c r="AF1252" s="735"/>
      <c r="AG1252" s="735"/>
      <c r="AH1252" s="992"/>
      <c r="AI1252" s="993" t="b">
        <f t="shared" si="91"/>
        <v>0</v>
      </c>
      <c r="AJ1252" s="735"/>
      <c r="AK1252" s="992"/>
      <c r="AL1252" s="993" t="b">
        <f t="shared" si="92"/>
        <v>0</v>
      </c>
      <c r="AM1252" s="989"/>
      <c r="AN1252" s="989"/>
      <c r="AO1252" s="989"/>
      <c r="AP1252" s="994"/>
      <c r="AQ1252" s="993" t="b">
        <f t="shared" si="93"/>
        <v>0</v>
      </c>
      <c r="AR1252" s="989"/>
      <c r="AS1252" s="989"/>
      <c r="AT1252" s="735"/>
      <c r="AU1252" s="992"/>
      <c r="AV1252" s="993" t="b">
        <f t="shared" si="94"/>
        <v>0</v>
      </c>
      <c r="AW1252" s="989"/>
      <c r="AX1252" s="989"/>
      <c r="AY1252" s="989"/>
      <c r="AZ1252" s="735"/>
      <c r="BA1252" s="735"/>
      <c r="BB1252" s="735"/>
      <c r="BC1252" s="735"/>
      <c r="BD1252" s="735"/>
      <c r="BE1252" s="735"/>
      <c r="BF1252" s="995"/>
      <c r="BG1252" s="996">
        <f ca="1" t="shared" si="95"/>
        <v>31550</v>
      </c>
      <c r="BH1252" s="735"/>
      <c r="BI1252" s="735"/>
      <c r="BJ1252" s="735"/>
      <c r="BK1252" s="864"/>
      <c r="BL1252" s="1"/>
      <c r="BM1252" s="1"/>
      <c r="BN1252" s="1"/>
      <c r="BO1252" s="1"/>
    </row>
    <row r="1253" ht="11.25" customHeight="1" spans="1:67">
      <c r="A1253" s="985"/>
      <c r="B1253" s="735"/>
      <c r="C1253" s="983"/>
      <c r="D1253" s="864"/>
      <c r="E1253" s="735"/>
      <c r="F1253" s="737"/>
      <c r="G1253" s="736"/>
      <c r="H1253" s="736"/>
      <c r="I1253" s="986"/>
      <c r="J1253" s="736"/>
      <c r="K1253" s="734"/>
      <c r="L1253" s="986"/>
      <c r="M1253" s="736"/>
      <c r="N1253" s="987"/>
      <c r="O1253" s="771"/>
      <c r="P1253" s="984"/>
      <c r="Q1253" s="989"/>
      <c r="R1253" s="990"/>
      <c r="S1253" s="991"/>
      <c r="T1253" s="772"/>
      <c r="U1253" s="735"/>
      <c r="V1253" s="736"/>
      <c r="W1253" s="735"/>
      <c r="X1253" s="735"/>
      <c r="Y1253" s="735"/>
      <c r="Z1253" s="735"/>
      <c r="AA1253" s="735"/>
      <c r="AB1253" s="736"/>
      <c r="AC1253" s="735"/>
      <c r="AD1253" s="735"/>
      <c r="AE1253" s="735"/>
      <c r="AF1253" s="735"/>
      <c r="AG1253" s="735"/>
      <c r="AH1253" s="992"/>
      <c r="AI1253" s="993" t="b">
        <f t="shared" si="91"/>
        <v>0</v>
      </c>
      <c r="AJ1253" s="735"/>
      <c r="AK1253" s="992"/>
      <c r="AL1253" s="993" t="b">
        <f t="shared" si="92"/>
        <v>0</v>
      </c>
      <c r="AM1253" s="989"/>
      <c r="AN1253" s="989"/>
      <c r="AO1253" s="989"/>
      <c r="AP1253" s="994"/>
      <c r="AQ1253" s="993" t="b">
        <f t="shared" si="93"/>
        <v>0</v>
      </c>
      <c r="AR1253" s="989"/>
      <c r="AS1253" s="989"/>
      <c r="AT1253" s="735"/>
      <c r="AU1253" s="992"/>
      <c r="AV1253" s="993" t="b">
        <f t="shared" si="94"/>
        <v>0</v>
      </c>
      <c r="AW1253" s="989"/>
      <c r="AX1253" s="989"/>
      <c r="AY1253" s="989"/>
      <c r="AZ1253" s="735"/>
      <c r="BA1253" s="735"/>
      <c r="BB1253" s="735"/>
      <c r="BC1253" s="735"/>
      <c r="BD1253" s="735"/>
      <c r="BE1253" s="735"/>
      <c r="BF1253" s="995"/>
      <c r="BG1253" s="996">
        <f ca="1" t="shared" si="95"/>
        <v>31550</v>
      </c>
      <c r="BH1253" s="735"/>
      <c r="BI1253" s="735"/>
      <c r="BJ1253" s="735"/>
      <c r="BK1253" s="864"/>
      <c r="BL1253" s="1"/>
      <c r="BM1253" s="1"/>
      <c r="BN1253" s="1"/>
      <c r="BO1253" s="1"/>
    </row>
    <row r="1254" ht="11.25" customHeight="1" spans="1:67">
      <c r="A1254" s="985"/>
      <c r="B1254" s="735"/>
      <c r="C1254" s="983"/>
      <c r="D1254" s="864"/>
      <c r="E1254" s="735"/>
      <c r="F1254" s="737"/>
      <c r="G1254" s="736"/>
      <c r="H1254" s="736"/>
      <c r="I1254" s="986"/>
      <c r="J1254" s="736"/>
      <c r="K1254" s="734"/>
      <c r="L1254" s="986"/>
      <c r="M1254" s="736"/>
      <c r="N1254" s="987"/>
      <c r="O1254" s="771"/>
      <c r="P1254" s="984"/>
      <c r="Q1254" s="989"/>
      <c r="R1254" s="990"/>
      <c r="S1254" s="991"/>
      <c r="T1254" s="772"/>
      <c r="U1254" s="735"/>
      <c r="V1254" s="736"/>
      <c r="W1254" s="735"/>
      <c r="X1254" s="735"/>
      <c r="Y1254" s="735"/>
      <c r="Z1254" s="735"/>
      <c r="AA1254" s="735"/>
      <c r="AB1254" s="736"/>
      <c r="AC1254" s="735"/>
      <c r="AD1254" s="735"/>
      <c r="AE1254" s="735"/>
      <c r="AF1254" s="735"/>
      <c r="AG1254" s="735"/>
      <c r="AH1254" s="992"/>
      <c r="AI1254" s="993" t="b">
        <f t="shared" si="91"/>
        <v>0</v>
      </c>
      <c r="AJ1254" s="735"/>
      <c r="AK1254" s="992"/>
      <c r="AL1254" s="993" t="b">
        <f t="shared" si="92"/>
        <v>0</v>
      </c>
      <c r="AM1254" s="989"/>
      <c r="AN1254" s="989"/>
      <c r="AO1254" s="989"/>
      <c r="AP1254" s="994"/>
      <c r="AQ1254" s="993" t="b">
        <f t="shared" si="93"/>
        <v>0</v>
      </c>
      <c r="AR1254" s="989"/>
      <c r="AS1254" s="989"/>
      <c r="AT1254" s="735"/>
      <c r="AU1254" s="992"/>
      <c r="AV1254" s="993" t="b">
        <f t="shared" si="94"/>
        <v>0</v>
      </c>
      <c r="AW1254" s="989"/>
      <c r="AX1254" s="989"/>
      <c r="AY1254" s="989"/>
      <c r="AZ1254" s="735"/>
      <c r="BA1254" s="735"/>
      <c r="BB1254" s="735"/>
      <c r="BC1254" s="735"/>
      <c r="BD1254" s="735"/>
      <c r="BE1254" s="735"/>
      <c r="BF1254" s="995"/>
      <c r="BG1254" s="996">
        <f ca="1" t="shared" si="95"/>
        <v>31550</v>
      </c>
      <c r="BH1254" s="735"/>
      <c r="BI1254" s="735"/>
      <c r="BJ1254" s="735"/>
      <c r="BK1254" s="864"/>
      <c r="BL1254" s="1"/>
      <c r="BM1254" s="1"/>
      <c r="BN1254" s="1"/>
      <c r="BO1254" s="1"/>
    </row>
    <row r="1255" ht="11.25" customHeight="1" spans="1:67">
      <c r="A1255" s="734"/>
      <c r="B1255" s="735"/>
      <c r="C1255" s="983"/>
      <c r="D1255" s="864"/>
      <c r="E1255" s="735"/>
      <c r="F1255" s="737"/>
      <c r="G1255" s="736"/>
      <c r="H1255" s="736"/>
      <c r="I1255" s="986"/>
      <c r="J1255" s="736"/>
      <c r="K1255" s="734"/>
      <c r="L1255" s="986"/>
      <c r="M1255" s="736"/>
      <c r="N1255" s="987"/>
      <c r="O1255" s="771"/>
      <c r="P1255" s="984"/>
      <c r="Q1255" s="989"/>
      <c r="R1255" s="990"/>
      <c r="S1255" s="991"/>
      <c r="T1255" s="772"/>
      <c r="U1255" s="735"/>
      <c r="V1255" s="736"/>
      <c r="W1255" s="735"/>
      <c r="X1255" s="735"/>
      <c r="Y1255" s="735"/>
      <c r="Z1255" s="735"/>
      <c r="AA1255" s="735"/>
      <c r="AB1255" s="736"/>
      <c r="AC1255" s="735"/>
      <c r="AD1255" s="735"/>
      <c r="AE1255" s="735"/>
      <c r="AF1255" s="735"/>
      <c r="AG1255" s="735"/>
      <c r="AH1255" s="992"/>
      <c r="AI1255" s="993" t="b">
        <f t="shared" si="91"/>
        <v>0</v>
      </c>
      <c r="AJ1255" s="735"/>
      <c r="AK1255" s="992"/>
      <c r="AL1255" s="993" t="b">
        <f t="shared" si="92"/>
        <v>0</v>
      </c>
      <c r="AM1255" s="989"/>
      <c r="AN1255" s="989"/>
      <c r="AO1255" s="989"/>
      <c r="AP1255" s="994"/>
      <c r="AQ1255" s="993" t="b">
        <f t="shared" si="93"/>
        <v>0</v>
      </c>
      <c r="AR1255" s="989"/>
      <c r="AS1255" s="989"/>
      <c r="AT1255" s="735"/>
      <c r="AU1255" s="992"/>
      <c r="AV1255" s="993" t="b">
        <f t="shared" si="94"/>
        <v>0</v>
      </c>
      <c r="AW1255" s="989"/>
      <c r="AX1255" s="989"/>
      <c r="AY1255" s="989"/>
      <c r="AZ1255" s="735"/>
      <c r="BA1255" s="735"/>
      <c r="BB1255" s="735"/>
      <c r="BC1255" s="735"/>
      <c r="BD1255" s="735"/>
      <c r="BE1255" s="735"/>
      <c r="BF1255" s="995"/>
      <c r="BG1255" s="996">
        <f ca="1" t="shared" si="95"/>
        <v>31550</v>
      </c>
      <c r="BH1255" s="735"/>
      <c r="BI1255" s="735"/>
      <c r="BJ1255" s="735"/>
      <c r="BK1255" s="864"/>
      <c r="BL1255" s="1"/>
      <c r="BM1255" s="1"/>
      <c r="BN1255" s="1"/>
      <c r="BO1255" s="1"/>
    </row>
    <row r="1256" ht="11.25" customHeight="1" spans="1:67">
      <c r="A1256" s="985"/>
      <c r="B1256" s="735"/>
      <c r="C1256" s="983"/>
      <c r="D1256" s="864"/>
      <c r="E1256" s="735"/>
      <c r="F1256" s="737"/>
      <c r="G1256" s="736"/>
      <c r="H1256" s="736"/>
      <c r="I1256" s="986"/>
      <c r="J1256" s="736"/>
      <c r="K1256" s="734"/>
      <c r="L1256" s="986"/>
      <c r="M1256" s="736"/>
      <c r="N1256" s="987"/>
      <c r="O1256" s="771"/>
      <c r="P1256" s="984"/>
      <c r="Q1256" s="989"/>
      <c r="R1256" s="990"/>
      <c r="S1256" s="991"/>
      <c r="T1256" s="772"/>
      <c r="U1256" s="735"/>
      <c r="V1256" s="736"/>
      <c r="W1256" s="735"/>
      <c r="X1256" s="735"/>
      <c r="Y1256" s="735"/>
      <c r="Z1256" s="735"/>
      <c r="AA1256" s="735"/>
      <c r="AB1256" s="736"/>
      <c r="AC1256" s="735"/>
      <c r="AD1256" s="735"/>
      <c r="AE1256" s="735"/>
      <c r="AF1256" s="735"/>
      <c r="AG1256" s="735"/>
      <c r="AH1256" s="992"/>
      <c r="AI1256" s="993" t="b">
        <f t="shared" si="91"/>
        <v>0</v>
      </c>
      <c r="AJ1256" s="735"/>
      <c r="AK1256" s="992"/>
      <c r="AL1256" s="993" t="b">
        <f t="shared" si="92"/>
        <v>0</v>
      </c>
      <c r="AM1256" s="989"/>
      <c r="AN1256" s="989"/>
      <c r="AO1256" s="989"/>
      <c r="AP1256" s="994"/>
      <c r="AQ1256" s="993" t="b">
        <f t="shared" si="93"/>
        <v>0</v>
      </c>
      <c r="AR1256" s="989"/>
      <c r="AS1256" s="989"/>
      <c r="AT1256" s="735"/>
      <c r="AU1256" s="992"/>
      <c r="AV1256" s="993" t="b">
        <f t="shared" si="94"/>
        <v>0</v>
      </c>
      <c r="AW1256" s="989"/>
      <c r="AX1256" s="989"/>
      <c r="AY1256" s="989"/>
      <c r="AZ1256" s="735"/>
      <c r="BA1256" s="735"/>
      <c r="BB1256" s="735"/>
      <c r="BC1256" s="735"/>
      <c r="BD1256" s="735"/>
      <c r="BE1256" s="735"/>
      <c r="BF1256" s="995"/>
      <c r="BG1256" s="996">
        <f ca="1" t="shared" si="95"/>
        <v>31550</v>
      </c>
      <c r="BH1256" s="735"/>
      <c r="BI1256" s="735"/>
      <c r="BJ1256" s="735"/>
      <c r="BK1256" s="864"/>
      <c r="BL1256" s="1"/>
      <c r="BM1256" s="1"/>
      <c r="BN1256" s="1"/>
      <c r="BO1256" s="1"/>
    </row>
    <row r="1257" ht="11.25" customHeight="1" spans="1:67">
      <c r="A1257" s="985"/>
      <c r="B1257" s="735"/>
      <c r="C1257" s="983"/>
      <c r="D1257" s="864"/>
      <c r="E1257" s="735"/>
      <c r="F1257" s="737"/>
      <c r="G1257" s="736"/>
      <c r="H1257" s="736"/>
      <c r="I1257" s="986"/>
      <c r="J1257" s="736"/>
      <c r="K1257" s="734"/>
      <c r="L1257" s="986"/>
      <c r="M1257" s="736"/>
      <c r="N1257" s="987"/>
      <c r="O1257" s="771"/>
      <c r="P1257" s="984"/>
      <c r="Q1257" s="989"/>
      <c r="R1257" s="990"/>
      <c r="S1257" s="991"/>
      <c r="T1257" s="772"/>
      <c r="U1257" s="735"/>
      <c r="V1257" s="736"/>
      <c r="W1257" s="735"/>
      <c r="X1257" s="735"/>
      <c r="Y1257" s="735"/>
      <c r="Z1257" s="735"/>
      <c r="AA1257" s="735"/>
      <c r="AB1257" s="736"/>
      <c r="AC1257" s="735"/>
      <c r="AD1257" s="735"/>
      <c r="AE1257" s="735"/>
      <c r="AF1257" s="735"/>
      <c r="AG1257" s="735"/>
      <c r="AH1257" s="992"/>
      <c r="AI1257" s="993" t="b">
        <f t="shared" si="91"/>
        <v>0</v>
      </c>
      <c r="AJ1257" s="735"/>
      <c r="AK1257" s="992"/>
      <c r="AL1257" s="993" t="b">
        <f t="shared" si="92"/>
        <v>0</v>
      </c>
      <c r="AM1257" s="989"/>
      <c r="AN1257" s="989"/>
      <c r="AO1257" s="989"/>
      <c r="AP1257" s="994"/>
      <c r="AQ1257" s="993" t="b">
        <f t="shared" si="93"/>
        <v>0</v>
      </c>
      <c r="AR1257" s="989"/>
      <c r="AS1257" s="989"/>
      <c r="AT1257" s="735"/>
      <c r="AU1257" s="992"/>
      <c r="AV1257" s="993" t="b">
        <f t="shared" si="94"/>
        <v>0</v>
      </c>
      <c r="AW1257" s="989"/>
      <c r="AX1257" s="989"/>
      <c r="AY1257" s="989"/>
      <c r="AZ1257" s="735"/>
      <c r="BA1257" s="735"/>
      <c r="BB1257" s="735"/>
      <c r="BC1257" s="735"/>
      <c r="BD1257" s="735"/>
      <c r="BE1257" s="735"/>
      <c r="BF1257" s="995"/>
      <c r="BG1257" s="996">
        <f ca="1" t="shared" si="95"/>
        <v>31550</v>
      </c>
      <c r="BH1257" s="735"/>
      <c r="BI1257" s="735"/>
      <c r="BJ1257" s="735"/>
      <c r="BK1257" s="864"/>
      <c r="BL1257" s="1"/>
      <c r="BM1257" s="1"/>
      <c r="BN1257" s="1"/>
      <c r="BO1257" s="1"/>
    </row>
    <row r="1258" ht="11.25" customHeight="1" spans="1:67">
      <c r="A1258" s="734"/>
      <c r="B1258" s="735"/>
      <c r="C1258" s="983"/>
      <c r="D1258" s="864"/>
      <c r="E1258" s="735"/>
      <c r="F1258" s="737"/>
      <c r="G1258" s="736"/>
      <c r="H1258" s="736"/>
      <c r="I1258" s="986"/>
      <c r="J1258" s="736"/>
      <c r="K1258" s="734"/>
      <c r="L1258" s="986"/>
      <c r="M1258" s="736"/>
      <c r="N1258" s="987"/>
      <c r="O1258" s="771"/>
      <c r="P1258" s="984"/>
      <c r="Q1258" s="989"/>
      <c r="R1258" s="990"/>
      <c r="S1258" s="991"/>
      <c r="T1258" s="772"/>
      <c r="U1258" s="735"/>
      <c r="V1258" s="736"/>
      <c r="W1258" s="735"/>
      <c r="X1258" s="735"/>
      <c r="Y1258" s="735"/>
      <c r="Z1258" s="735"/>
      <c r="AA1258" s="735"/>
      <c r="AB1258" s="736"/>
      <c r="AC1258" s="735"/>
      <c r="AD1258" s="735"/>
      <c r="AE1258" s="735"/>
      <c r="AF1258" s="735"/>
      <c r="AG1258" s="735"/>
      <c r="AH1258" s="992"/>
      <c r="AI1258" s="993" t="b">
        <f t="shared" si="91"/>
        <v>0</v>
      </c>
      <c r="AJ1258" s="735"/>
      <c r="AK1258" s="992"/>
      <c r="AL1258" s="993" t="b">
        <f t="shared" si="92"/>
        <v>0</v>
      </c>
      <c r="AM1258" s="989"/>
      <c r="AN1258" s="989"/>
      <c r="AO1258" s="989"/>
      <c r="AP1258" s="994"/>
      <c r="AQ1258" s="993" t="b">
        <f t="shared" si="93"/>
        <v>0</v>
      </c>
      <c r="AR1258" s="989"/>
      <c r="AS1258" s="989"/>
      <c r="AT1258" s="735"/>
      <c r="AU1258" s="992"/>
      <c r="AV1258" s="993" t="b">
        <f t="shared" si="94"/>
        <v>0</v>
      </c>
      <c r="AW1258" s="989"/>
      <c r="AX1258" s="989"/>
      <c r="AY1258" s="989"/>
      <c r="AZ1258" s="735"/>
      <c r="BA1258" s="735"/>
      <c r="BB1258" s="735"/>
      <c r="BC1258" s="735"/>
      <c r="BD1258" s="735"/>
      <c r="BE1258" s="735"/>
      <c r="BF1258" s="995"/>
      <c r="BG1258" s="996">
        <f ca="1" t="shared" si="95"/>
        <v>31550</v>
      </c>
      <c r="BH1258" s="735"/>
      <c r="BI1258" s="735"/>
      <c r="BJ1258" s="735"/>
      <c r="BK1258" s="864"/>
      <c r="BL1258" s="1"/>
      <c r="BM1258" s="1"/>
      <c r="BN1258" s="1"/>
      <c r="BO1258" s="1"/>
    </row>
    <row r="1259" ht="11.25" customHeight="1" spans="1:67">
      <c r="A1259" s="985"/>
      <c r="B1259" s="735"/>
      <c r="C1259" s="983"/>
      <c r="D1259" s="864"/>
      <c r="E1259" s="735"/>
      <c r="F1259" s="737"/>
      <c r="G1259" s="736"/>
      <c r="H1259" s="736"/>
      <c r="I1259" s="986"/>
      <c r="J1259" s="736"/>
      <c r="K1259" s="734"/>
      <c r="L1259" s="986"/>
      <c r="M1259" s="736"/>
      <c r="N1259" s="987"/>
      <c r="O1259" s="771"/>
      <c r="P1259" s="984"/>
      <c r="Q1259" s="989"/>
      <c r="R1259" s="990"/>
      <c r="S1259" s="991"/>
      <c r="T1259" s="772"/>
      <c r="U1259" s="735"/>
      <c r="V1259" s="736"/>
      <c r="W1259" s="735"/>
      <c r="X1259" s="735"/>
      <c r="Y1259" s="735"/>
      <c r="Z1259" s="735"/>
      <c r="AA1259" s="735"/>
      <c r="AB1259" s="736"/>
      <c r="AC1259" s="735"/>
      <c r="AD1259" s="735"/>
      <c r="AE1259" s="735"/>
      <c r="AF1259" s="735"/>
      <c r="AG1259" s="735"/>
      <c r="AH1259" s="992"/>
      <c r="AI1259" s="993" t="b">
        <f t="shared" si="91"/>
        <v>0</v>
      </c>
      <c r="AJ1259" s="735"/>
      <c r="AK1259" s="992"/>
      <c r="AL1259" s="993" t="b">
        <f t="shared" si="92"/>
        <v>0</v>
      </c>
      <c r="AM1259" s="989"/>
      <c r="AN1259" s="989"/>
      <c r="AO1259" s="989"/>
      <c r="AP1259" s="994"/>
      <c r="AQ1259" s="993" t="b">
        <f t="shared" si="93"/>
        <v>0</v>
      </c>
      <c r="AR1259" s="989"/>
      <c r="AS1259" s="989"/>
      <c r="AT1259" s="735"/>
      <c r="AU1259" s="992"/>
      <c r="AV1259" s="993" t="b">
        <f t="shared" si="94"/>
        <v>0</v>
      </c>
      <c r="AW1259" s="989"/>
      <c r="AX1259" s="989"/>
      <c r="AY1259" s="989"/>
      <c r="AZ1259" s="735"/>
      <c r="BA1259" s="735"/>
      <c r="BB1259" s="735"/>
      <c r="BC1259" s="735"/>
      <c r="BD1259" s="735"/>
      <c r="BE1259" s="735"/>
      <c r="BF1259" s="995"/>
      <c r="BG1259" s="996">
        <f ca="1" t="shared" si="95"/>
        <v>31550</v>
      </c>
      <c r="BH1259" s="735"/>
      <c r="BI1259" s="735"/>
      <c r="BJ1259" s="735"/>
      <c r="BK1259" s="864"/>
      <c r="BL1259" s="1"/>
      <c r="BM1259" s="1"/>
      <c r="BN1259" s="1"/>
      <c r="BO1259" s="1"/>
    </row>
    <row r="1260" ht="11.25" customHeight="1" spans="1:67">
      <c r="A1260" s="985"/>
      <c r="B1260" s="735"/>
      <c r="C1260" s="983"/>
      <c r="D1260" s="864"/>
      <c r="E1260" s="735"/>
      <c r="F1260" s="737"/>
      <c r="G1260" s="736"/>
      <c r="H1260" s="736"/>
      <c r="I1260" s="986"/>
      <c r="J1260" s="736"/>
      <c r="K1260" s="734"/>
      <c r="L1260" s="986"/>
      <c r="M1260" s="736"/>
      <c r="N1260" s="987"/>
      <c r="O1260" s="771"/>
      <c r="P1260" s="984"/>
      <c r="Q1260" s="989"/>
      <c r="R1260" s="990"/>
      <c r="S1260" s="991"/>
      <c r="T1260" s="772"/>
      <c r="U1260" s="735"/>
      <c r="V1260" s="736"/>
      <c r="W1260" s="735"/>
      <c r="X1260" s="735"/>
      <c r="Y1260" s="735"/>
      <c r="Z1260" s="735"/>
      <c r="AA1260" s="735"/>
      <c r="AB1260" s="736"/>
      <c r="AC1260" s="735"/>
      <c r="AD1260" s="735"/>
      <c r="AE1260" s="735"/>
      <c r="AF1260" s="735"/>
      <c r="AG1260" s="735"/>
      <c r="AH1260" s="992"/>
      <c r="AI1260" s="993" t="b">
        <f t="shared" si="91"/>
        <v>0</v>
      </c>
      <c r="AJ1260" s="735"/>
      <c r="AK1260" s="992"/>
      <c r="AL1260" s="993" t="b">
        <f t="shared" si="92"/>
        <v>0</v>
      </c>
      <c r="AM1260" s="989"/>
      <c r="AN1260" s="989"/>
      <c r="AO1260" s="989"/>
      <c r="AP1260" s="994"/>
      <c r="AQ1260" s="993" t="b">
        <f t="shared" si="93"/>
        <v>0</v>
      </c>
      <c r="AR1260" s="989"/>
      <c r="AS1260" s="989"/>
      <c r="AT1260" s="735"/>
      <c r="AU1260" s="992"/>
      <c r="AV1260" s="993" t="b">
        <f t="shared" si="94"/>
        <v>0</v>
      </c>
      <c r="AW1260" s="989"/>
      <c r="AX1260" s="989"/>
      <c r="AY1260" s="989"/>
      <c r="AZ1260" s="735"/>
      <c r="BA1260" s="735"/>
      <c r="BB1260" s="735"/>
      <c r="BC1260" s="735"/>
      <c r="BD1260" s="735"/>
      <c r="BE1260" s="735"/>
      <c r="BF1260" s="995"/>
      <c r="BG1260" s="996">
        <f ca="1" t="shared" si="95"/>
        <v>31550</v>
      </c>
      <c r="BH1260" s="735"/>
      <c r="BI1260" s="735"/>
      <c r="BJ1260" s="735"/>
      <c r="BK1260" s="864"/>
      <c r="BL1260" s="1"/>
      <c r="BM1260" s="1"/>
      <c r="BN1260" s="1"/>
      <c r="BO1260" s="1"/>
    </row>
    <row r="1261" ht="11.25" customHeight="1" spans="1:67">
      <c r="A1261" s="734"/>
      <c r="B1261" s="735"/>
      <c r="C1261" s="983"/>
      <c r="D1261" s="864"/>
      <c r="E1261" s="735"/>
      <c r="F1261" s="737"/>
      <c r="G1261" s="736"/>
      <c r="H1261" s="736"/>
      <c r="I1261" s="986"/>
      <c r="J1261" s="736"/>
      <c r="K1261" s="734"/>
      <c r="L1261" s="986"/>
      <c r="M1261" s="736"/>
      <c r="N1261" s="987"/>
      <c r="O1261" s="771"/>
      <c r="P1261" s="984"/>
      <c r="Q1261" s="989"/>
      <c r="R1261" s="990"/>
      <c r="S1261" s="991"/>
      <c r="T1261" s="772"/>
      <c r="U1261" s="735"/>
      <c r="V1261" s="736"/>
      <c r="W1261" s="735"/>
      <c r="X1261" s="735"/>
      <c r="Y1261" s="735"/>
      <c r="Z1261" s="735"/>
      <c r="AA1261" s="735"/>
      <c r="AB1261" s="736"/>
      <c r="AC1261" s="735"/>
      <c r="AD1261" s="735"/>
      <c r="AE1261" s="735"/>
      <c r="AF1261" s="735"/>
      <c r="AG1261" s="735"/>
      <c r="AH1261" s="992"/>
      <c r="AI1261" s="993" t="b">
        <f t="shared" si="91"/>
        <v>0</v>
      </c>
      <c r="AJ1261" s="735"/>
      <c r="AK1261" s="992"/>
      <c r="AL1261" s="993" t="b">
        <f t="shared" si="92"/>
        <v>0</v>
      </c>
      <c r="AM1261" s="989"/>
      <c r="AN1261" s="989"/>
      <c r="AO1261" s="989"/>
      <c r="AP1261" s="994"/>
      <c r="AQ1261" s="993" t="b">
        <f t="shared" si="93"/>
        <v>0</v>
      </c>
      <c r="AR1261" s="989"/>
      <c r="AS1261" s="989"/>
      <c r="AT1261" s="735"/>
      <c r="AU1261" s="992"/>
      <c r="AV1261" s="993" t="b">
        <f t="shared" si="94"/>
        <v>0</v>
      </c>
      <c r="AW1261" s="989"/>
      <c r="AX1261" s="989"/>
      <c r="AY1261" s="989"/>
      <c r="AZ1261" s="735"/>
      <c r="BA1261" s="735"/>
      <c r="BB1261" s="735"/>
      <c r="BC1261" s="735"/>
      <c r="BD1261" s="735"/>
      <c r="BE1261" s="735"/>
      <c r="BF1261" s="995"/>
      <c r="BG1261" s="996">
        <f ca="1" t="shared" si="95"/>
        <v>31550</v>
      </c>
      <c r="BH1261" s="735"/>
      <c r="BI1261" s="735"/>
      <c r="BJ1261" s="735"/>
      <c r="BK1261" s="864"/>
      <c r="BL1261" s="1"/>
      <c r="BM1261" s="1"/>
      <c r="BN1261" s="1"/>
      <c r="BO1261" s="1"/>
    </row>
    <row r="1262" ht="11.25" customHeight="1" spans="1:67">
      <c r="A1262" s="985"/>
      <c r="B1262" s="735"/>
      <c r="C1262" s="983"/>
      <c r="D1262" s="864"/>
      <c r="E1262" s="735"/>
      <c r="F1262" s="737"/>
      <c r="G1262" s="736"/>
      <c r="H1262" s="736"/>
      <c r="I1262" s="986"/>
      <c r="J1262" s="736"/>
      <c r="K1262" s="734"/>
      <c r="L1262" s="986"/>
      <c r="M1262" s="736"/>
      <c r="N1262" s="987"/>
      <c r="O1262" s="771"/>
      <c r="P1262" s="984"/>
      <c r="Q1262" s="989"/>
      <c r="R1262" s="990"/>
      <c r="S1262" s="991"/>
      <c r="T1262" s="772"/>
      <c r="U1262" s="735"/>
      <c r="V1262" s="736"/>
      <c r="W1262" s="735"/>
      <c r="X1262" s="735"/>
      <c r="Y1262" s="735"/>
      <c r="Z1262" s="735"/>
      <c r="AA1262" s="735"/>
      <c r="AB1262" s="736"/>
      <c r="AC1262" s="735"/>
      <c r="AD1262" s="735"/>
      <c r="AE1262" s="735"/>
      <c r="AF1262" s="735"/>
      <c r="AG1262" s="735"/>
      <c r="AH1262" s="992"/>
      <c r="AI1262" s="993" t="b">
        <f t="shared" si="91"/>
        <v>0</v>
      </c>
      <c r="AJ1262" s="735"/>
      <c r="AK1262" s="992"/>
      <c r="AL1262" s="993" t="b">
        <f t="shared" si="92"/>
        <v>0</v>
      </c>
      <c r="AM1262" s="989"/>
      <c r="AN1262" s="989"/>
      <c r="AO1262" s="989"/>
      <c r="AP1262" s="994"/>
      <c r="AQ1262" s="993" t="b">
        <f t="shared" si="93"/>
        <v>0</v>
      </c>
      <c r="AR1262" s="989"/>
      <c r="AS1262" s="989"/>
      <c r="AT1262" s="735"/>
      <c r="AU1262" s="992"/>
      <c r="AV1262" s="993" t="b">
        <f t="shared" si="94"/>
        <v>0</v>
      </c>
      <c r="AW1262" s="989"/>
      <c r="AX1262" s="989"/>
      <c r="AY1262" s="989"/>
      <c r="AZ1262" s="735"/>
      <c r="BA1262" s="735"/>
      <c r="BB1262" s="735"/>
      <c r="BC1262" s="735"/>
      <c r="BD1262" s="735"/>
      <c r="BE1262" s="735"/>
      <c r="BF1262" s="995"/>
      <c r="BG1262" s="996">
        <f ca="1" t="shared" si="95"/>
        <v>31550</v>
      </c>
      <c r="BH1262" s="735"/>
      <c r="BI1262" s="735"/>
      <c r="BJ1262" s="735"/>
      <c r="BK1262" s="864"/>
      <c r="BL1262" s="1"/>
      <c r="BM1262" s="1"/>
      <c r="BN1262" s="1"/>
      <c r="BO1262" s="1"/>
    </row>
    <row r="1263" ht="11.25" customHeight="1" spans="1:67">
      <c r="A1263" s="985"/>
      <c r="B1263" s="735"/>
      <c r="C1263" s="983"/>
      <c r="D1263" s="864"/>
      <c r="E1263" s="735"/>
      <c r="F1263" s="737"/>
      <c r="G1263" s="736"/>
      <c r="H1263" s="736"/>
      <c r="I1263" s="986"/>
      <c r="J1263" s="736"/>
      <c r="K1263" s="734"/>
      <c r="L1263" s="986"/>
      <c r="M1263" s="736"/>
      <c r="N1263" s="987"/>
      <c r="O1263" s="771"/>
      <c r="P1263" s="984"/>
      <c r="Q1263" s="989"/>
      <c r="R1263" s="990"/>
      <c r="S1263" s="991"/>
      <c r="T1263" s="772"/>
      <c r="U1263" s="735"/>
      <c r="V1263" s="736"/>
      <c r="W1263" s="735"/>
      <c r="X1263" s="735"/>
      <c r="Y1263" s="735"/>
      <c r="Z1263" s="735"/>
      <c r="AA1263" s="735"/>
      <c r="AB1263" s="736"/>
      <c r="AC1263" s="735"/>
      <c r="AD1263" s="735"/>
      <c r="AE1263" s="735"/>
      <c r="AF1263" s="735"/>
      <c r="AG1263" s="735"/>
      <c r="AH1263" s="992"/>
      <c r="AI1263" s="993" t="b">
        <f t="shared" si="91"/>
        <v>0</v>
      </c>
      <c r="AJ1263" s="735"/>
      <c r="AK1263" s="992"/>
      <c r="AL1263" s="993" t="b">
        <f t="shared" si="92"/>
        <v>0</v>
      </c>
      <c r="AM1263" s="989"/>
      <c r="AN1263" s="989"/>
      <c r="AO1263" s="989"/>
      <c r="AP1263" s="994"/>
      <c r="AQ1263" s="993" t="b">
        <f t="shared" si="93"/>
        <v>0</v>
      </c>
      <c r="AR1263" s="989"/>
      <c r="AS1263" s="989"/>
      <c r="AT1263" s="735"/>
      <c r="AU1263" s="992"/>
      <c r="AV1263" s="993" t="b">
        <f t="shared" si="94"/>
        <v>0</v>
      </c>
      <c r="AW1263" s="989"/>
      <c r="AX1263" s="989"/>
      <c r="AY1263" s="989"/>
      <c r="AZ1263" s="735"/>
      <c r="BA1263" s="735"/>
      <c r="BB1263" s="735"/>
      <c r="BC1263" s="735"/>
      <c r="BD1263" s="735"/>
      <c r="BE1263" s="735"/>
      <c r="BF1263" s="995"/>
      <c r="BG1263" s="996">
        <f ca="1" t="shared" si="95"/>
        <v>31550</v>
      </c>
      <c r="BH1263" s="735"/>
      <c r="BI1263" s="735"/>
      <c r="BJ1263" s="735"/>
      <c r="BK1263" s="864"/>
      <c r="BL1263" s="1"/>
      <c r="BM1263" s="1"/>
      <c r="BN1263" s="1"/>
      <c r="BO1263" s="1"/>
    </row>
    <row r="1264" ht="11.25" customHeight="1" spans="1:67">
      <c r="A1264" s="734"/>
      <c r="B1264" s="735"/>
      <c r="C1264" s="983"/>
      <c r="D1264" s="864"/>
      <c r="E1264" s="735"/>
      <c r="F1264" s="737"/>
      <c r="G1264" s="736"/>
      <c r="H1264" s="736"/>
      <c r="I1264" s="986"/>
      <c r="J1264" s="736"/>
      <c r="K1264" s="734"/>
      <c r="L1264" s="986"/>
      <c r="M1264" s="736"/>
      <c r="N1264" s="987"/>
      <c r="O1264" s="771"/>
      <c r="P1264" s="984"/>
      <c r="Q1264" s="989"/>
      <c r="R1264" s="990"/>
      <c r="S1264" s="991"/>
      <c r="T1264" s="772"/>
      <c r="U1264" s="735"/>
      <c r="V1264" s="736"/>
      <c r="W1264" s="735"/>
      <c r="X1264" s="735"/>
      <c r="Y1264" s="735"/>
      <c r="Z1264" s="735"/>
      <c r="AA1264" s="735"/>
      <c r="AB1264" s="736"/>
      <c r="AC1264" s="735"/>
      <c r="AD1264" s="735"/>
      <c r="AE1264" s="735"/>
      <c r="AF1264" s="735"/>
      <c r="AG1264" s="735"/>
      <c r="AH1264" s="992"/>
      <c r="AI1264" s="993" t="b">
        <f t="shared" si="91"/>
        <v>0</v>
      </c>
      <c r="AJ1264" s="735"/>
      <c r="AK1264" s="992"/>
      <c r="AL1264" s="993" t="b">
        <f t="shared" si="92"/>
        <v>0</v>
      </c>
      <c r="AM1264" s="989"/>
      <c r="AN1264" s="989"/>
      <c r="AO1264" s="989"/>
      <c r="AP1264" s="994"/>
      <c r="AQ1264" s="993" t="b">
        <f t="shared" si="93"/>
        <v>0</v>
      </c>
      <c r="AR1264" s="989"/>
      <c r="AS1264" s="989"/>
      <c r="AT1264" s="735"/>
      <c r="AU1264" s="992"/>
      <c r="AV1264" s="993" t="b">
        <f t="shared" si="94"/>
        <v>0</v>
      </c>
      <c r="AW1264" s="989"/>
      <c r="AX1264" s="989"/>
      <c r="AY1264" s="989"/>
      <c r="AZ1264" s="735"/>
      <c r="BA1264" s="735"/>
      <c r="BB1264" s="735"/>
      <c r="BC1264" s="735"/>
      <c r="BD1264" s="735"/>
      <c r="BE1264" s="735"/>
      <c r="BF1264" s="995"/>
      <c r="BG1264" s="996">
        <f ca="1" t="shared" si="95"/>
        <v>31550</v>
      </c>
      <c r="BH1264" s="735"/>
      <c r="BI1264" s="735"/>
      <c r="BJ1264" s="735"/>
      <c r="BK1264" s="864"/>
      <c r="BL1264" s="1"/>
      <c r="BM1264" s="1"/>
      <c r="BN1264" s="1"/>
      <c r="BO1264" s="1"/>
    </row>
    <row r="1265" ht="11.25" customHeight="1" spans="1:67">
      <c r="A1265" s="985"/>
      <c r="B1265" s="735"/>
      <c r="C1265" s="983"/>
      <c r="D1265" s="864"/>
      <c r="E1265" s="735"/>
      <c r="F1265" s="737"/>
      <c r="G1265" s="736"/>
      <c r="H1265" s="736"/>
      <c r="I1265" s="986"/>
      <c r="J1265" s="736"/>
      <c r="K1265" s="734"/>
      <c r="L1265" s="986"/>
      <c r="M1265" s="736"/>
      <c r="N1265" s="987"/>
      <c r="O1265" s="771"/>
      <c r="P1265" s="984"/>
      <c r="Q1265" s="989"/>
      <c r="R1265" s="990"/>
      <c r="S1265" s="991"/>
      <c r="T1265" s="772"/>
      <c r="U1265" s="735"/>
      <c r="V1265" s="736"/>
      <c r="W1265" s="735"/>
      <c r="X1265" s="735"/>
      <c r="Y1265" s="735"/>
      <c r="Z1265" s="735"/>
      <c r="AA1265" s="735"/>
      <c r="AB1265" s="736"/>
      <c r="AC1265" s="735"/>
      <c r="AD1265" s="735"/>
      <c r="AE1265" s="735"/>
      <c r="AF1265" s="735"/>
      <c r="AG1265" s="735"/>
      <c r="AH1265" s="992"/>
      <c r="AI1265" s="993" t="b">
        <f t="shared" si="91"/>
        <v>0</v>
      </c>
      <c r="AJ1265" s="735"/>
      <c r="AK1265" s="992"/>
      <c r="AL1265" s="993" t="b">
        <f t="shared" si="92"/>
        <v>0</v>
      </c>
      <c r="AM1265" s="989"/>
      <c r="AN1265" s="989"/>
      <c r="AO1265" s="989"/>
      <c r="AP1265" s="994"/>
      <c r="AQ1265" s="993" t="b">
        <f t="shared" si="93"/>
        <v>0</v>
      </c>
      <c r="AR1265" s="989"/>
      <c r="AS1265" s="989"/>
      <c r="AT1265" s="735"/>
      <c r="AU1265" s="992"/>
      <c r="AV1265" s="993" t="b">
        <f t="shared" si="94"/>
        <v>0</v>
      </c>
      <c r="AW1265" s="989"/>
      <c r="AX1265" s="989"/>
      <c r="AY1265" s="989"/>
      <c r="AZ1265" s="735"/>
      <c r="BA1265" s="735"/>
      <c r="BB1265" s="735"/>
      <c r="BC1265" s="735"/>
      <c r="BD1265" s="735"/>
      <c r="BE1265" s="735"/>
      <c r="BF1265" s="995"/>
      <c r="BG1265" s="996">
        <f ca="1" t="shared" si="95"/>
        <v>31550</v>
      </c>
      <c r="BH1265" s="735"/>
      <c r="BI1265" s="735"/>
      <c r="BJ1265" s="735"/>
      <c r="BK1265" s="864"/>
      <c r="BL1265" s="1"/>
      <c r="BM1265" s="1"/>
      <c r="BN1265" s="1"/>
      <c r="BO1265" s="1"/>
    </row>
    <row r="1266" ht="11.25" customHeight="1" spans="1:67">
      <c r="A1266" s="985"/>
      <c r="B1266" s="735"/>
      <c r="C1266" s="983"/>
      <c r="D1266" s="864"/>
      <c r="E1266" s="735"/>
      <c r="F1266" s="737"/>
      <c r="G1266" s="736"/>
      <c r="H1266" s="736"/>
      <c r="I1266" s="986"/>
      <c r="J1266" s="736"/>
      <c r="K1266" s="734"/>
      <c r="L1266" s="986"/>
      <c r="M1266" s="736"/>
      <c r="N1266" s="987"/>
      <c r="O1266" s="771"/>
      <c r="P1266" s="984"/>
      <c r="Q1266" s="989"/>
      <c r="R1266" s="990"/>
      <c r="S1266" s="991"/>
      <c r="T1266" s="772"/>
      <c r="U1266" s="735"/>
      <c r="V1266" s="736"/>
      <c r="W1266" s="735"/>
      <c r="X1266" s="735"/>
      <c r="Y1266" s="735"/>
      <c r="Z1266" s="735"/>
      <c r="AA1266" s="735"/>
      <c r="AB1266" s="736"/>
      <c r="AC1266" s="735"/>
      <c r="AD1266" s="735"/>
      <c r="AE1266" s="735"/>
      <c r="AF1266" s="735"/>
      <c r="AG1266" s="735"/>
      <c r="AH1266" s="992"/>
      <c r="AI1266" s="993" t="b">
        <f t="shared" si="91"/>
        <v>0</v>
      </c>
      <c r="AJ1266" s="735"/>
      <c r="AK1266" s="992"/>
      <c r="AL1266" s="993" t="b">
        <f t="shared" si="92"/>
        <v>0</v>
      </c>
      <c r="AM1266" s="989"/>
      <c r="AN1266" s="989"/>
      <c r="AO1266" s="989"/>
      <c r="AP1266" s="994"/>
      <c r="AQ1266" s="993" t="b">
        <f t="shared" si="93"/>
        <v>0</v>
      </c>
      <c r="AR1266" s="989"/>
      <c r="AS1266" s="989"/>
      <c r="AT1266" s="735"/>
      <c r="AU1266" s="992"/>
      <c r="AV1266" s="993" t="b">
        <f t="shared" si="94"/>
        <v>0</v>
      </c>
      <c r="AW1266" s="989"/>
      <c r="AX1266" s="989"/>
      <c r="AY1266" s="989"/>
      <c r="AZ1266" s="735"/>
      <c r="BA1266" s="735"/>
      <c r="BB1266" s="735"/>
      <c r="BC1266" s="735"/>
      <c r="BD1266" s="735"/>
      <c r="BE1266" s="735"/>
      <c r="BF1266" s="995"/>
      <c r="BG1266" s="996">
        <f ca="1" t="shared" si="95"/>
        <v>31550</v>
      </c>
      <c r="BH1266" s="735"/>
      <c r="BI1266" s="735"/>
      <c r="BJ1266" s="735"/>
      <c r="BK1266" s="864"/>
      <c r="BL1266" s="1"/>
      <c r="BM1266" s="1"/>
      <c r="BN1266" s="1"/>
      <c r="BO1266" s="1"/>
    </row>
    <row r="1267" ht="11.25" customHeight="1" spans="1:67">
      <c r="A1267" s="734"/>
      <c r="B1267" s="735"/>
      <c r="C1267" s="983"/>
      <c r="D1267" s="864"/>
      <c r="E1267" s="735"/>
      <c r="F1267" s="737"/>
      <c r="G1267" s="736"/>
      <c r="H1267" s="736"/>
      <c r="I1267" s="986"/>
      <c r="J1267" s="736"/>
      <c r="K1267" s="734"/>
      <c r="L1267" s="986"/>
      <c r="M1267" s="736"/>
      <c r="N1267" s="987"/>
      <c r="O1267" s="771"/>
      <c r="P1267" s="984"/>
      <c r="Q1267" s="989"/>
      <c r="R1267" s="990"/>
      <c r="S1267" s="991"/>
      <c r="T1267" s="772"/>
      <c r="U1267" s="735"/>
      <c r="V1267" s="736"/>
      <c r="W1267" s="735"/>
      <c r="X1267" s="735"/>
      <c r="Y1267" s="735"/>
      <c r="Z1267" s="735"/>
      <c r="AA1267" s="735"/>
      <c r="AB1267" s="736"/>
      <c r="AC1267" s="735"/>
      <c r="AD1267" s="735"/>
      <c r="AE1267" s="735"/>
      <c r="AF1267" s="735"/>
      <c r="AG1267" s="735"/>
      <c r="AH1267" s="992"/>
      <c r="AI1267" s="993" t="b">
        <f t="shared" si="91"/>
        <v>0</v>
      </c>
      <c r="AJ1267" s="735"/>
      <c r="AK1267" s="992"/>
      <c r="AL1267" s="993" t="b">
        <f t="shared" si="92"/>
        <v>0</v>
      </c>
      <c r="AM1267" s="989"/>
      <c r="AN1267" s="989"/>
      <c r="AO1267" s="989"/>
      <c r="AP1267" s="994"/>
      <c r="AQ1267" s="993" t="b">
        <f t="shared" si="93"/>
        <v>0</v>
      </c>
      <c r="AR1267" s="989"/>
      <c r="AS1267" s="989"/>
      <c r="AT1267" s="735"/>
      <c r="AU1267" s="992"/>
      <c r="AV1267" s="993" t="b">
        <f t="shared" si="94"/>
        <v>0</v>
      </c>
      <c r="AW1267" s="989"/>
      <c r="AX1267" s="989"/>
      <c r="AY1267" s="989"/>
      <c r="AZ1267" s="735"/>
      <c r="BA1267" s="735"/>
      <c r="BB1267" s="735"/>
      <c r="BC1267" s="735"/>
      <c r="BD1267" s="735"/>
      <c r="BE1267" s="735"/>
      <c r="BF1267" s="995"/>
      <c r="BG1267" s="996">
        <f ca="1" t="shared" si="95"/>
        <v>31550</v>
      </c>
      <c r="BH1267" s="735"/>
      <c r="BI1267" s="735"/>
      <c r="BJ1267" s="735"/>
      <c r="BK1267" s="864"/>
      <c r="BL1267" s="1"/>
      <c r="BM1267" s="1"/>
      <c r="BN1267" s="1"/>
      <c r="BO1267" s="1"/>
    </row>
    <row r="1268" ht="11.25" customHeight="1" spans="1:67">
      <c r="A1268" s="985"/>
      <c r="B1268" s="735"/>
      <c r="C1268" s="983"/>
      <c r="D1268" s="864"/>
      <c r="E1268" s="735"/>
      <c r="F1268" s="737"/>
      <c r="G1268" s="736"/>
      <c r="H1268" s="736"/>
      <c r="I1268" s="986"/>
      <c r="J1268" s="736"/>
      <c r="K1268" s="734"/>
      <c r="L1268" s="986"/>
      <c r="M1268" s="736"/>
      <c r="N1268" s="987"/>
      <c r="O1268" s="771"/>
      <c r="P1268" s="984"/>
      <c r="Q1268" s="989"/>
      <c r="R1268" s="990"/>
      <c r="S1268" s="991"/>
      <c r="T1268" s="772"/>
      <c r="U1268" s="735"/>
      <c r="V1268" s="736"/>
      <c r="W1268" s="735"/>
      <c r="X1268" s="735"/>
      <c r="Y1268" s="735"/>
      <c r="Z1268" s="735"/>
      <c r="AA1268" s="735"/>
      <c r="AB1268" s="736"/>
      <c r="AC1268" s="735"/>
      <c r="AD1268" s="735"/>
      <c r="AE1268" s="735"/>
      <c r="AF1268" s="735"/>
      <c r="AG1268" s="735"/>
      <c r="AH1268" s="992"/>
      <c r="AI1268" s="993" t="b">
        <f t="shared" si="91"/>
        <v>0</v>
      </c>
      <c r="AJ1268" s="735"/>
      <c r="AK1268" s="992"/>
      <c r="AL1268" s="993" t="b">
        <f t="shared" si="92"/>
        <v>0</v>
      </c>
      <c r="AM1268" s="989"/>
      <c r="AN1268" s="989"/>
      <c r="AO1268" s="989"/>
      <c r="AP1268" s="994"/>
      <c r="AQ1268" s="993" t="b">
        <f t="shared" si="93"/>
        <v>0</v>
      </c>
      <c r="AR1268" s="989"/>
      <c r="AS1268" s="989"/>
      <c r="AT1268" s="735"/>
      <c r="AU1268" s="992"/>
      <c r="AV1268" s="993" t="b">
        <f t="shared" si="94"/>
        <v>0</v>
      </c>
      <c r="AW1268" s="989"/>
      <c r="AX1268" s="989"/>
      <c r="AY1268" s="989"/>
      <c r="AZ1268" s="735"/>
      <c r="BA1268" s="735"/>
      <c r="BB1268" s="735"/>
      <c r="BC1268" s="735"/>
      <c r="BD1268" s="735"/>
      <c r="BE1268" s="735"/>
      <c r="BF1268" s="995"/>
      <c r="BG1268" s="996">
        <f ca="1" t="shared" si="95"/>
        <v>31550</v>
      </c>
      <c r="BH1268" s="735"/>
      <c r="BI1268" s="735"/>
      <c r="BJ1268" s="735"/>
      <c r="BK1268" s="864"/>
      <c r="BL1268" s="1"/>
      <c r="BM1268" s="1"/>
      <c r="BN1268" s="1"/>
      <c r="BO1268" s="1"/>
    </row>
    <row r="1269" ht="11.25" customHeight="1" spans="1:67">
      <c r="A1269" s="985"/>
      <c r="B1269" s="735"/>
      <c r="C1269" s="983"/>
      <c r="D1269" s="864"/>
      <c r="E1269" s="735"/>
      <c r="F1269" s="737"/>
      <c r="G1269" s="736"/>
      <c r="H1269" s="736"/>
      <c r="I1269" s="986"/>
      <c r="J1269" s="736"/>
      <c r="K1269" s="734"/>
      <c r="L1269" s="986"/>
      <c r="M1269" s="736"/>
      <c r="N1269" s="987"/>
      <c r="O1269" s="771"/>
      <c r="P1269" s="984"/>
      <c r="Q1269" s="989"/>
      <c r="R1269" s="990"/>
      <c r="S1269" s="991"/>
      <c r="T1269" s="772"/>
      <c r="U1269" s="735"/>
      <c r="V1269" s="736"/>
      <c r="W1269" s="735"/>
      <c r="X1269" s="735"/>
      <c r="Y1269" s="735"/>
      <c r="Z1269" s="735"/>
      <c r="AA1269" s="735"/>
      <c r="AB1269" s="736"/>
      <c r="AC1269" s="735"/>
      <c r="AD1269" s="735"/>
      <c r="AE1269" s="735"/>
      <c r="AF1269" s="735"/>
      <c r="AG1269" s="735"/>
      <c r="AH1269" s="992"/>
      <c r="AI1269" s="993" t="b">
        <f t="shared" si="91"/>
        <v>0</v>
      </c>
      <c r="AJ1269" s="735"/>
      <c r="AK1269" s="992"/>
      <c r="AL1269" s="993" t="b">
        <f t="shared" si="92"/>
        <v>0</v>
      </c>
      <c r="AM1269" s="989"/>
      <c r="AN1269" s="989"/>
      <c r="AO1269" s="989"/>
      <c r="AP1269" s="994"/>
      <c r="AQ1269" s="993" t="b">
        <f t="shared" si="93"/>
        <v>0</v>
      </c>
      <c r="AR1269" s="989"/>
      <c r="AS1269" s="989"/>
      <c r="AT1269" s="735"/>
      <c r="AU1269" s="992"/>
      <c r="AV1269" s="993" t="b">
        <f t="shared" si="94"/>
        <v>0</v>
      </c>
      <c r="AW1269" s="989"/>
      <c r="AX1269" s="989"/>
      <c r="AY1269" s="989"/>
      <c r="AZ1269" s="735"/>
      <c r="BA1269" s="735"/>
      <c r="BB1269" s="735"/>
      <c r="BC1269" s="735"/>
      <c r="BD1269" s="735"/>
      <c r="BE1269" s="735"/>
      <c r="BF1269" s="995"/>
      <c r="BG1269" s="996">
        <f ca="1" t="shared" si="95"/>
        <v>31550</v>
      </c>
      <c r="BH1269" s="735"/>
      <c r="BI1269" s="735"/>
      <c r="BJ1269" s="735"/>
      <c r="BK1269" s="864"/>
      <c r="BL1269" s="1"/>
      <c r="BM1269" s="1"/>
      <c r="BN1269" s="1"/>
      <c r="BO1269" s="1"/>
    </row>
    <row r="1270" ht="11.25" customHeight="1" spans="1:67">
      <c r="A1270" s="734"/>
      <c r="B1270" s="735"/>
      <c r="C1270" s="983"/>
      <c r="D1270" s="864"/>
      <c r="E1270" s="735"/>
      <c r="F1270" s="737"/>
      <c r="G1270" s="736"/>
      <c r="H1270" s="736"/>
      <c r="I1270" s="986"/>
      <c r="J1270" s="736"/>
      <c r="K1270" s="734"/>
      <c r="L1270" s="986"/>
      <c r="M1270" s="736"/>
      <c r="N1270" s="987"/>
      <c r="O1270" s="771"/>
      <c r="P1270" s="984"/>
      <c r="Q1270" s="989"/>
      <c r="R1270" s="990"/>
      <c r="S1270" s="991"/>
      <c r="T1270" s="772"/>
      <c r="U1270" s="735"/>
      <c r="V1270" s="736"/>
      <c r="W1270" s="735"/>
      <c r="X1270" s="735"/>
      <c r="Y1270" s="735"/>
      <c r="Z1270" s="735"/>
      <c r="AA1270" s="735"/>
      <c r="AB1270" s="736"/>
      <c r="AC1270" s="735"/>
      <c r="AD1270" s="735"/>
      <c r="AE1270" s="735"/>
      <c r="AF1270" s="735"/>
      <c r="AG1270" s="735"/>
      <c r="AH1270" s="992"/>
      <c r="AI1270" s="993" t="b">
        <f t="shared" si="91"/>
        <v>0</v>
      </c>
      <c r="AJ1270" s="735"/>
      <c r="AK1270" s="992"/>
      <c r="AL1270" s="993" t="b">
        <f t="shared" si="92"/>
        <v>0</v>
      </c>
      <c r="AM1270" s="989"/>
      <c r="AN1270" s="989"/>
      <c r="AO1270" s="989"/>
      <c r="AP1270" s="994"/>
      <c r="AQ1270" s="993" t="b">
        <f t="shared" si="93"/>
        <v>0</v>
      </c>
      <c r="AR1270" s="989"/>
      <c r="AS1270" s="989"/>
      <c r="AT1270" s="735"/>
      <c r="AU1270" s="992"/>
      <c r="AV1270" s="993" t="b">
        <f t="shared" si="94"/>
        <v>0</v>
      </c>
      <c r="AW1270" s="989"/>
      <c r="AX1270" s="989"/>
      <c r="AY1270" s="989"/>
      <c r="AZ1270" s="735"/>
      <c r="BA1270" s="735"/>
      <c r="BB1270" s="735"/>
      <c r="BC1270" s="735"/>
      <c r="BD1270" s="735"/>
      <c r="BE1270" s="735"/>
      <c r="BF1270" s="995"/>
      <c r="BG1270" s="996">
        <f ca="1" t="shared" si="95"/>
        <v>31550</v>
      </c>
      <c r="BH1270" s="735"/>
      <c r="BI1270" s="735"/>
      <c r="BJ1270" s="735"/>
      <c r="BK1270" s="864"/>
      <c r="BL1270" s="1"/>
      <c r="BM1270" s="1"/>
      <c r="BN1270" s="1"/>
      <c r="BO1270" s="1"/>
    </row>
    <row r="1271" ht="11.25" customHeight="1" spans="1:67">
      <c r="A1271" s="985"/>
      <c r="B1271" s="735"/>
      <c r="C1271" s="983"/>
      <c r="D1271" s="864"/>
      <c r="E1271" s="735"/>
      <c r="F1271" s="737"/>
      <c r="G1271" s="736"/>
      <c r="H1271" s="736"/>
      <c r="I1271" s="986"/>
      <c r="J1271" s="736"/>
      <c r="K1271" s="734"/>
      <c r="L1271" s="986"/>
      <c r="M1271" s="736"/>
      <c r="N1271" s="987"/>
      <c r="O1271" s="771"/>
      <c r="P1271" s="984"/>
      <c r="Q1271" s="989"/>
      <c r="R1271" s="990"/>
      <c r="S1271" s="991"/>
      <c r="T1271" s="772"/>
      <c r="U1271" s="735"/>
      <c r="V1271" s="736"/>
      <c r="W1271" s="735"/>
      <c r="X1271" s="735"/>
      <c r="Y1271" s="735"/>
      <c r="Z1271" s="735"/>
      <c r="AA1271" s="735"/>
      <c r="AB1271" s="736"/>
      <c r="AC1271" s="735"/>
      <c r="AD1271" s="735"/>
      <c r="AE1271" s="735"/>
      <c r="AF1271" s="735"/>
      <c r="AG1271" s="735"/>
      <c r="AH1271" s="992"/>
      <c r="AI1271" s="993" t="b">
        <f t="shared" si="91"/>
        <v>0</v>
      </c>
      <c r="AJ1271" s="735"/>
      <c r="AK1271" s="992"/>
      <c r="AL1271" s="993" t="b">
        <f t="shared" si="92"/>
        <v>0</v>
      </c>
      <c r="AM1271" s="989"/>
      <c r="AN1271" s="989"/>
      <c r="AO1271" s="989"/>
      <c r="AP1271" s="994"/>
      <c r="AQ1271" s="993" t="b">
        <f t="shared" si="93"/>
        <v>0</v>
      </c>
      <c r="AR1271" s="989"/>
      <c r="AS1271" s="989"/>
      <c r="AT1271" s="735"/>
      <c r="AU1271" s="992"/>
      <c r="AV1271" s="993" t="b">
        <f t="shared" si="94"/>
        <v>0</v>
      </c>
      <c r="AW1271" s="989"/>
      <c r="AX1271" s="989"/>
      <c r="AY1271" s="989"/>
      <c r="AZ1271" s="735"/>
      <c r="BA1271" s="735"/>
      <c r="BB1271" s="735"/>
      <c r="BC1271" s="735"/>
      <c r="BD1271" s="735"/>
      <c r="BE1271" s="735"/>
      <c r="BF1271" s="995"/>
      <c r="BG1271" s="996">
        <f ca="1" t="shared" si="95"/>
        <v>31550</v>
      </c>
      <c r="BH1271" s="735"/>
      <c r="BI1271" s="735"/>
      <c r="BJ1271" s="735"/>
      <c r="BK1271" s="864"/>
      <c r="BL1271" s="1"/>
      <c r="BM1271" s="1"/>
      <c r="BN1271" s="1"/>
      <c r="BO1271" s="1"/>
    </row>
    <row r="1272" ht="11.25" customHeight="1" spans="1:67">
      <c r="A1272" s="985"/>
      <c r="B1272" s="735"/>
      <c r="C1272" s="983"/>
      <c r="D1272" s="864"/>
      <c r="E1272" s="735"/>
      <c r="F1272" s="737"/>
      <c r="G1272" s="736"/>
      <c r="H1272" s="736"/>
      <c r="I1272" s="986"/>
      <c r="J1272" s="736"/>
      <c r="K1272" s="734"/>
      <c r="L1272" s="986"/>
      <c r="M1272" s="736"/>
      <c r="N1272" s="987"/>
      <c r="O1272" s="771"/>
      <c r="P1272" s="984"/>
      <c r="Q1272" s="989"/>
      <c r="R1272" s="990"/>
      <c r="S1272" s="991"/>
      <c r="T1272" s="772"/>
      <c r="U1272" s="735"/>
      <c r="V1272" s="736"/>
      <c r="W1272" s="735"/>
      <c r="X1272" s="735"/>
      <c r="Y1272" s="735"/>
      <c r="Z1272" s="735"/>
      <c r="AA1272" s="735"/>
      <c r="AB1272" s="736"/>
      <c r="AC1272" s="735"/>
      <c r="AD1272" s="735"/>
      <c r="AE1272" s="735"/>
      <c r="AF1272" s="735"/>
      <c r="AG1272" s="735"/>
      <c r="AH1272" s="992"/>
      <c r="AI1272" s="993" t="b">
        <f t="shared" si="91"/>
        <v>0</v>
      </c>
      <c r="AJ1272" s="735"/>
      <c r="AK1272" s="992"/>
      <c r="AL1272" s="993" t="b">
        <f t="shared" si="92"/>
        <v>0</v>
      </c>
      <c r="AM1272" s="989"/>
      <c r="AN1272" s="989"/>
      <c r="AO1272" s="989"/>
      <c r="AP1272" s="994"/>
      <c r="AQ1272" s="993" t="b">
        <f t="shared" si="93"/>
        <v>0</v>
      </c>
      <c r="AR1272" s="989"/>
      <c r="AS1272" s="989"/>
      <c r="AT1272" s="735"/>
      <c r="AU1272" s="992"/>
      <c r="AV1272" s="993" t="b">
        <f t="shared" si="94"/>
        <v>0</v>
      </c>
      <c r="AW1272" s="989"/>
      <c r="AX1272" s="989"/>
      <c r="AY1272" s="989"/>
      <c r="AZ1272" s="735"/>
      <c r="BA1272" s="735"/>
      <c r="BB1272" s="735"/>
      <c r="BC1272" s="735"/>
      <c r="BD1272" s="735"/>
      <c r="BE1272" s="735"/>
      <c r="BF1272" s="995"/>
      <c r="BG1272" s="996">
        <f ca="1" t="shared" si="95"/>
        <v>31550</v>
      </c>
      <c r="BH1272" s="735"/>
      <c r="BI1272" s="735"/>
      <c r="BJ1272" s="735"/>
      <c r="BK1272" s="864"/>
      <c r="BL1272" s="1"/>
      <c r="BM1272" s="1"/>
      <c r="BN1272" s="1"/>
      <c r="BO1272" s="1"/>
    </row>
    <row r="1273" ht="11.25" customHeight="1" spans="1:67">
      <c r="A1273" s="734"/>
      <c r="B1273" s="735"/>
      <c r="C1273" s="983"/>
      <c r="D1273" s="864"/>
      <c r="E1273" s="735"/>
      <c r="F1273" s="737"/>
      <c r="G1273" s="736"/>
      <c r="H1273" s="736"/>
      <c r="I1273" s="986"/>
      <c r="J1273" s="736"/>
      <c r="K1273" s="734"/>
      <c r="L1273" s="986"/>
      <c r="M1273" s="736"/>
      <c r="N1273" s="987"/>
      <c r="O1273" s="771"/>
      <c r="P1273" s="984"/>
      <c r="Q1273" s="989"/>
      <c r="R1273" s="990"/>
      <c r="S1273" s="991"/>
      <c r="T1273" s="772"/>
      <c r="U1273" s="735"/>
      <c r="V1273" s="736"/>
      <c r="W1273" s="735"/>
      <c r="X1273" s="735"/>
      <c r="Y1273" s="735"/>
      <c r="Z1273" s="735"/>
      <c r="AA1273" s="735"/>
      <c r="AB1273" s="736"/>
      <c r="AC1273" s="735"/>
      <c r="AD1273" s="735"/>
      <c r="AE1273" s="735"/>
      <c r="AF1273" s="735"/>
      <c r="AG1273" s="735"/>
      <c r="AH1273" s="992"/>
      <c r="AI1273" s="993" t="b">
        <f t="shared" si="91"/>
        <v>0</v>
      </c>
      <c r="AJ1273" s="735"/>
      <c r="AK1273" s="992"/>
      <c r="AL1273" s="993" t="b">
        <f t="shared" si="92"/>
        <v>0</v>
      </c>
      <c r="AM1273" s="989"/>
      <c r="AN1273" s="989"/>
      <c r="AO1273" s="989"/>
      <c r="AP1273" s="994"/>
      <c r="AQ1273" s="993" t="b">
        <f t="shared" si="93"/>
        <v>0</v>
      </c>
      <c r="AR1273" s="989"/>
      <c r="AS1273" s="989"/>
      <c r="AT1273" s="735"/>
      <c r="AU1273" s="992"/>
      <c r="AV1273" s="993" t="b">
        <f t="shared" si="94"/>
        <v>0</v>
      </c>
      <c r="AW1273" s="989"/>
      <c r="AX1273" s="989"/>
      <c r="AY1273" s="989"/>
      <c r="AZ1273" s="735"/>
      <c r="BA1273" s="735"/>
      <c r="BB1273" s="735"/>
      <c r="BC1273" s="735"/>
      <c r="BD1273" s="735"/>
      <c r="BE1273" s="735"/>
      <c r="BF1273" s="995"/>
      <c r="BG1273" s="996">
        <f ca="1" t="shared" si="95"/>
        <v>31550</v>
      </c>
      <c r="BH1273" s="735"/>
      <c r="BI1273" s="735"/>
      <c r="BJ1273" s="735"/>
      <c r="BK1273" s="864"/>
      <c r="BL1273" s="1"/>
      <c r="BM1273" s="1"/>
      <c r="BN1273" s="1"/>
      <c r="BO1273" s="1"/>
    </row>
    <row r="1274" ht="11.25" customHeight="1" spans="1:67">
      <c r="A1274" s="985"/>
      <c r="B1274" s="735"/>
      <c r="C1274" s="983"/>
      <c r="D1274" s="864"/>
      <c r="E1274" s="735"/>
      <c r="F1274" s="737"/>
      <c r="G1274" s="736"/>
      <c r="H1274" s="736"/>
      <c r="I1274" s="986"/>
      <c r="J1274" s="736"/>
      <c r="K1274" s="734"/>
      <c r="L1274" s="986"/>
      <c r="M1274" s="736"/>
      <c r="N1274" s="987"/>
      <c r="O1274" s="771"/>
      <c r="P1274" s="984"/>
      <c r="Q1274" s="989"/>
      <c r="R1274" s="990"/>
      <c r="S1274" s="991"/>
      <c r="T1274" s="772"/>
      <c r="U1274" s="735"/>
      <c r="V1274" s="736"/>
      <c r="W1274" s="735"/>
      <c r="X1274" s="735"/>
      <c r="Y1274" s="735"/>
      <c r="Z1274" s="735"/>
      <c r="AA1274" s="735"/>
      <c r="AB1274" s="736"/>
      <c r="AC1274" s="735"/>
      <c r="AD1274" s="735"/>
      <c r="AE1274" s="735"/>
      <c r="AF1274" s="735"/>
      <c r="AG1274" s="735"/>
      <c r="AH1274" s="992"/>
      <c r="AI1274" s="993" t="b">
        <f t="shared" si="91"/>
        <v>0</v>
      </c>
      <c r="AJ1274" s="735"/>
      <c r="AK1274" s="992"/>
      <c r="AL1274" s="993" t="b">
        <f t="shared" si="92"/>
        <v>0</v>
      </c>
      <c r="AM1274" s="989"/>
      <c r="AN1274" s="989"/>
      <c r="AO1274" s="989"/>
      <c r="AP1274" s="994"/>
      <c r="AQ1274" s="993" t="b">
        <f t="shared" si="93"/>
        <v>0</v>
      </c>
      <c r="AR1274" s="989"/>
      <c r="AS1274" s="989"/>
      <c r="AT1274" s="735"/>
      <c r="AU1274" s="992"/>
      <c r="AV1274" s="993" t="b">
        <f t="shared" si="94"/>
        <v>0</v>
      </c>
      <c r="AW1274" s="989"/>
      <c r="AX1274" s="989"/>
      <c r="AY1274" s="989"/>
      <c r="AZ1274" s="735"/>
      <c r="BA1274" s="735"/>
      <c r="BB1274" s="735"/>
      <c r="BC1274" s="735"/>
      <c r="BD1274" s="735"/>
      <c r="BE1274" s="735"/>
      <c r="BF1274" s="995"/>
      <c r="BG1274" s="996">
        <f ca="1" t="shared" si="95"/>
        <v>31550</v>
      </c>
      <c r="BH1274" s="735"/>
      <c r="BI1274" s="735"/>
      <c r="BJ1274" s="735"/>
      <c r="BK1274" s="864"/>
      <c r="BL1274" s="1"/>
      <c r="BM1274" s="1"/>
      <c r="BN1274" s="1"/>
      <c r="BO1274" s="1"/>
    </row>
    <row r="1275" ht="11.25" customHeight="1" spans="1:67">
      <c r="A1275" s="985"/>
      <c r="B1275" s="735"/>
      <c r="C1275" s="983"/>
      <c r="D1275" s="864"/>
      <c r="E1275" s="735"/>
      <c r="F1275" s="737"/>
      <c r="G1275" s="736"/>
      <c r="H1275" s="736"/>
      <c r="I1275" s="986"/>
      <c r="J1275" s="736"/>
      <c r="K1275" s="734"/>
      <c r="L1275" s="986"/>
      <c r="M1275" s="736"/>
      <c r="N1275" s="987"/>
      <c r="O1275" s="771"/>
      <c r="P1275" s="984"/>
      <c r="Q1275" s="989"/>
      <c r="R1275" s="990"/>
      <c r="S1275" s="991"/>
      <c r="T1275" s="772"/>
      <c r="U1275" s="735"/>
      <c r="V1275" s="736"/>
      <c r="W1275" s="735"/>
      <c r="X1275" s="735"/>
      <c r="Y1275" s="735"/>
      <c r="Z1275" s="735"/>
      <c r="AA1275" s="735"/>
      <c r="AB1275" s="736"/>
      <c r="AC1275" s="735"/>
      <c r="AD1275" s="735"/>
      <c r="AE1275" s="735"/>
      <c r="AF1275" s="735"/>
      <c r="AG1275" s="735"/>
      <c r="AH1275" s="992"/>
      <c r="AI1275" s="993" t="b">
        <f t="shared" si="91"/>
        <v>0</v>
      </c>
      <c r="AJ1275" s="735"/>
      <c r="AK1275" s="992"/>
      <c r="AL1275" s="993" t="b">
        <f t="shared" si="92"/>
        <v>0</v>
      </c>
      <c r="AM1275" s="989"/>
      <c r="AN1275" s="989"/>
      <c r="AO1275" s="989"/>
      <c r="AP1275" s="994"/>
      <c r="AQ1275" s="993" t="b">
        <f t="shared" si="93"/>
        <v>0</v>
      </c>
      <c r="AR1275" s="989"/>
      <c r="AS1275" s="989"/>
      <c r="AT1275" s="735"/>
      <c r="AU1275" s="992"/>
      <c r="AV1275" s="993" t="b">
        <f t="shared" si="94"/>
        <v>0</v>
      </c>
      <c r="AW1275" s="989"/>
      <c r="AX1275" s="989"/>
      <c r="AY1275" s="989"/>
      <c r="AZ1275" s="735"/>
      <c r="BA1275" s="735"/>
      <c r="BB1275" s="735"/>
      <c r="BC1275" s="735"/>
      <c r="BD1275" s="735"/>
      <c r="BE1275" s="735"/>
      <c r="BF1275" s="995"/>
      <c r="BG1275" s="996">
        <f ca="1" t="shared" si="95"/>
        <v>31550</v>
      </c>
      <c r="BH1275" s="735"/>
      <c r="BI1275" s="735"/>
      <c r="BJ1275" s="735"/>
      <c r="BK1275" s="864"/>
      <c r="BL1275" s="1"/>
      <c r="BM1275" s="1"/>
      <c r="BN1275" s="1"/>
      <c r="BO1275" s="1"/>
    </row>
    <row r="1276" ht="11.25" customHeight="1" spans="1:67">
      <c r="A1276" s="734"/>
      <c r="B1276" s="735"/>
      <c r="C1276" s="983"/>
      <c r="D1276" s="864"/>
      <c r="E1276" s="735"/>
      <c r="F1276" s="737"/>
      <c r="G1276" s="736"/>
      <c r="H1276" s="736"/>
      <c r="I1276" s="986"/>
      <c r="J1276" s="736"/>
      <c r="K1276" s="734"/>
      <c r="L1276" s="986"/>
      <c r="M1276" s="736"/>
      <c r="N1276" s="987"/>
      <c r="O1276" s="771"/>
      <c r="P1276" s="984"/>
      <c r="Q1276" s="989"/>
      <c r="R1276" s="990"/>
      <c r="S1276" s="991"/>
      <c r="T1276" s="772"/>
      <c r="U1276" s="735"/>
      <c r="V1276" s="736"/>
      <c r="W1276" s="735"/>
      <c r="X1276" s="735"/>
      <c r="Y1276" s="735"/>
      <c r="Z1276" s="735"/>
      <c r="AA1276" s="735"/>
      <c r="AB1276" s="736"/>
      <c r="AC1276" s="735"/>
      <c r="AD1276" s="735"/>
      <c r="AE1276" s="735"/>
      <c r="AF1276" s="735"/>
      <c r="AG1276" s="735"/>
      <c r="AH1276" s="992"/>
      <c r="AI1276" s="993" t="b">
        <f t="shared" si="91"/>
        <v>0</v>
      </c>
      <c r="AJ1276" s="735"/>
      <c r="AK1276" s="992"/>
      <c r="AL1276" s="993" t="b">
        <f t="shared" si="92"/>
        <v>0</v>
      </c>
      <c r="AM1276" s="989"/>
      <c r="AN1276" s="989"/>
      <c r="AO1276" s="989"/>
      <c r="AP1276" s="994"/>
      <c r="AQ1276" s="993" t="b">
        <f t="shared" si="93"/>
        <v>0</v>
      </c>
      <c r="AR1276" s="989"/>
      <c r="AS1276" s="989"/>
      <c r="AT1276" s="735"/>
      <c r="AU1276" s="992"/>
      <c r="AV1276" s="993" t="b">
        <f t="shared" si="94"/>
        <v>0</v>
      </c>
      <c r="AW1276" s="989"/>
      <c r="AX1276" s="989"/>
      <c r="AY1276" s="989"/>
      <c r="AZ1276" s="735"/>
      <c r="BA1276" s="735"/>
      <c r="BB1276" s="735"/>
      <c r="BC1276" s="735"/>
      <c r="BD1276" s="735"/>
      <c r="BE1276" s="735"/>
      <c r="BF1276" s="995"/>
      <c r="BG1276" s="996">
        <f ca="1" t="shared" si="95"/>
        <v>31550</v>
      </c>
      <c r="BH1276" s="735"/>
      <c r="BI1276" s="735"/>
      <c r="BJ1276" s="735"/>
      <c r="BK1276" s="864"/>
      <c r="BL1276" s="1"/>
      <c r="BM1276" s="1"/>
      <c r="BN1276" s="1"/>
      <c r="BO1276" s="1"/>
    </row>
    <row r="1277" ht="11.25" customHeight="1" spans="1:67">
      <c r="A1277" s="985"/>
      <c r="B1277" s="735"/>
      <c r="C1277" s="983"/>
      <c r="D1277" s="864"/>
      <c r="E1277" s="735"/>
      <c r="F1277" s="737"/>
      <c r="G1277" s="736"/>
      <c r="H1277" s="736"/>
      <c r="I1277" s="986"/>
      <c r="J1277" s="736"/>
      <c r="K1277" s="734"/>
      <c r="L1277" s="986"/>
      <c r="M1277" s="736"/>
      <c r="N1277" s="987"/>
      <c r="O1277" s="771"/>
      <c r="P1277" s="984"/>
      <c r="Q1277" s="989"/>
      <c r="R1277" s="990"/>
      <c r="S1277" s="991"/>
      <c r="T1277" s="772"/>
      <c r="U1277" s="735"/>
      <c r="V1277" s="736"/>
      <c r="W1277" s="735"/>
      <c r="X1277" s="735"/>
      <c r="Y1277" s="735"/>
      <c r="Z1277" s="735"/>
      <c r="AA1277" s="735"/>
      <c r="AB1277" s="736"/>
      <c r="AC1277" s="735"/>
      <c r="AD1277" s="735"/>
      <c r="AE1277" s="735"/>
      <c r="AF1277" s="735"/>
      <c r="AG1277" s="735"/>
      <c r="AH1277" s="992"/>
      <c r="AI1277" s="993" t="b">
        <f t="shared" si="91"/>
        <v>0</v>
      </c>
      <c r="AJ1277" s="735"/>
      <c r="AK1277" s="992"/>
      <c r="AL1277" s="993" t="b">
        <f t="shared" si="92"/>
        <v>0</v>
      </c>
      <c r="AM1277" s="989"/>
      <c r="AN1277" s="989"/>
      <c r="AO1277" s="989"/>
      <c r="AP1277" s="994"/>
      <c r="AQ1277" s="993" t="b">
        <f t="shared" si="93"/>
        <v>0</v>
      </c>
      <c r="AR1277" s="989"/>
      <c r="AS1277" s="989"/>
      <c r="AT1277" s="735"/>
      <c r="AU1277" s="992"/>
      <c r="AV1277" s="993" t="b">
        <f t="shared" si="94"/>
        <v>0</v>
      </c>
      <c r="AW1277" s="989"/>
      <c r="AX1277" s="989"/>
      <c r="AY1277" s="989"/>
      <c r="AZ1277" s="735"/>
      <c r="BA1277" s="735"/>
      <c r="BB1277" s="735"/>
      <c r="BC1277" s="735"/>
      <c r="BD1277" s="735"/>
      <c r="BE1277" s="735"/>
      <c r="BF1277" s="995"/>
      <c r="BG1277" s="996">
        <f ca="1" t="shared" si="95"/>
        <v>31550</v>
      </c>
      <c r="BH1277" s="735"/>
      <c r="BI1277" s="735"/>
      <c r="BJ1277" s="735"/>
      <c r="BK1277" s="864"/>
      <c r="BL1277" s="1"/>
      <c r="BM1277" s="1"/>
      <c r="BN1277" s="1"/>
      <c r="BO1277" s="1"/>
    </row>
    <row r="1278" ht="11.25" customHeight="1" spans="1:67">
      <c r="A1278" s="985"/>
      <c r="B1278" s="735"/>
      <c r="C1278" s="983"/>
      <c r="D1278" s="864"/>
      <c r="E1278" s="735"/>
      <c r="F1278" s="737"/>
      <c r="G1278" s="736"/>
      <c r="H1278" s="736"/>
      <c r="I1278" s="986"/>
      <c r="J1278" s="736"/>
      <c r="K1278" s="734"/>
      <c r="L1278" s="986"/>
      <c r="M1278" s="736"/>
      <c r="N1278" s="987"/>
      <c r="O1278" s="771"/>
      <c r="P1278" s="984"/>
      <c r="Q1278" s="989"/>
      <c r="R1278" s="990"/>
      <c r="S1278" s="991"/>
      <c r="T1278" s="772"/>
      <c r="U1278" s="735"/>
      <c r="V1278" s="736"/>
      <c r="W1278" s="735"/>
      <c r="X1278" s="735"/>
      <c r="Y1278" s="735"/>
      <c r="Z1278" s="735"/>
      <c r="AA1278" s="735"/>
      <c r="AB1278" s="736"/>
      <c r="AC1278" s="735"/>
      <c r="AD1278" s="735"/>
      <c r="AE1278" s="735"/>
      <c r="AF1278" s="735"/>
      <c r="AG1278" s="735"/>
      <c r="AH1278" s="992"/>
      <c r="AI1278" s="993" t="b">
        <f t="shared" si="91"/>
        <v>0</v>
      </c>
      <c r="AJ1278" s="735"/>
      <c r="AK1278" s="992"/>
      <c r="AL1278" s="993" t="b">
        <f t="shared" si="92"/>
        <v>0</v>
      </c>
      <c r="AM1278" s="989"/>
      <c r="AN1278" s="989"/>
      <c r="AO1278" s="989"/>
      <c r="AP1278" s="994"/>
      <c r="AQ1278" s="993" t="b">
        <f t="shared" si="93"/>
        <v>0</v>
      </c>
      <c r="AR1278" s="989"/>
      <c r="AS1278" s="989"/>
      <c r="AT1278" s="735"/>
      <c r="AU1278" s="992"/>
      <c r="AV1278" s="993" t="b">
        <f t="shared" si="94"/>
        <v>0</v>
      </c>
      <c r="AW1278" s="989"/>
      <c r="AX1278" s="989"/>
      <c r="AY1278" s="989"/>
      <c r="AZ1278" s="735"/>
      <c r="BA1278" s="735"/>
      <c r="BB1278" s="735"/>
      <c r="BC1278" s="735"/>
      <c r="BD1278" s="735"/>
      <c r="BE1278" s="735"/>
      <c r="BF1278" s="995"/>
      <c r="BG1278" s="996">
        <f ca="1" t="shared" si="95"/>
        <v>31550</v>
      </c>
      <c r="BH1278" s="735"/>
      <c r="BI1278" s="735"/>
      <c r="BJ1278" s="735"/>
      <c r="BK1278" s="864"/>
      <c r="BL1278" s="1"/>
      <c r="BM1278" s="1"/>
      <c r="BN1278" s="1"/>
      <c r="BO1278" s="1"/>
    </row>
    <row r="1279" ht="11.25" customHeight="1" spans="1:67">
      <c r="A1279" s="734"/>
      <c r="B1279" s="735"/>
      <c r="C1279" s="983"/>
      <c r="D1279" s="864"/>
      <c r="E1279" s="735"/>
      <c r="F1279" s="737"/>
      <c r="G1279" s="736"/>
      <c r="H1279" s="736"/>
      <c r="I1279" s="986"/>
      <c r="J1279" s="736"/>
      <c r="K1279" s="734"/>
      <c r="L1279" s="986"/>
      <c r="M1279" s="736"/>
      <c r="N1279" s="987"/>
      <c r="O1279" s="771"/>
      <c r="P1279" s="984"/>
      <c r="Q1279" s="989"/>
      <c r="R1279" s="990"/>
      <c r="S1279" s="991"/>
      <c r="T1279" s="772"/>
      <c r="U1279" s="735"/>
      <c r="V1279" s="736"/>
      <c r="W1279" s="735"/>
      <c r="X1279" s="735"/>
      <c r="Y1279" s="735"/>
      <c r="Z1279" s="735"/>
      <c r="AA1279" s="735"/>
      <c r="AB1279" s="736"/>
      <c r="AC1279" s="735"/>
      <c r="AD1279" s="735"/>
      <c r="AE1279" s="735"/>
      <c r="AF1279" s="735"/>
      <c r="AG1279" s="735"/>
      <c r="AH1279" s="992"/>
      <c r="AI1279" s="993" t="b">
        <f t="shared" si="91"/>
        <v>0</v>
      </c>
      <c r="AJ1279" s="735"/>
      <c r="AK1279" s="992"/>
      <c r="AL1279" s="993" t="b">
        <f t="shared" si="92"/>
        <v>0</v>
      </c>
      <c r="AM1279" s="989"/>
      <c r="AN1279" s="989"/>
      <c r="AO1279" s="989"/>
      <c r="AP1279" s="994"/>
      <c r="AQ1279" s="993" t="b">
        <f t="shared" si="93"/>
        <v>0</v>
      </c>
      <c r="AR1279" s="989"/>
      <c r="AS1279" s="989"/>
      <c r="AT1279" s="735"/>
      <c r="AU1279" s="992"/>
      <c r="AV1279" s="993" t="b">
        <f t="shared" si="94"/>
        <v>0</v>
      </c>
      <c r="AW1279" s="989"/>
      <c r="AX1279" s="989"/>
      <c r="AY1279" s="989"/>
      <c r="AZ1279" s="735"/>
      <c r="BA1279" s="735"/>
      <c r="BB1279" s="735"/>
      <c r="BC1279" s="735"/>
      <c r="BD1279" s="735"/>
      <c r="BE1279" s="735"/>
      <c r="BF1279" s="995"/>
      <c r="BG1279" s="996">
        <f ca="1" t="shared" si="95"/>
        <v>31550</v>
      </c>
      <c r="BH1279" s="735"/>
      <c r="BI1279" s="735"/>
      <c r="BJ1279" s="735"/>
      <c r="BK1279" s="864"/>
      <c r="BL1279" s="1"/>
      <c r="BM1279" s="1"/>
      <c r="BN1279" s="1"/>
      <c r="BO1279" s="1"/>
    </row>
    <row r="1280" ht="11.25" customHeight="1" spans="1:67">
      <c r="A1280" s="985"/>
      <c r="B1280" s="735"/>
      <c r="C1280" s="983"/>
      <c r="D1280" s="864"/>
      <c r="E1280" s="735"/>
      <c r="F1280" s="737"/>
      <c r="G1280" s="736"/>
      <c r="H1280" s="736"/>
      <c r="I1280" s="986"/>
      <c r="J1280" s="736"/>
      <c r="K1280" s="734"/>
      <c r="L1280" s="986"/>
      <c r="M1280" s="736"/>
      <c r="N1280" s="987"/>
      <c r="O1280" s="771"/>
      <c r="P1280" s="984"/>
      <c r="Q1280" s="989"/>
      <c r="R1280" s="990"/>
      <c r="S1280" s="991"/>
      <c r="T1280" s="772"/>
      <c r="U1280" s="735"/>
      <c r="V1280" s="736"/>
      <c r="W1280" s="735"/>
      <c r="X1280" s="735"/>
      <c r="Y1280" s="735"/>
      <c r="Z1280" s="735"/>
      <c r="AA1280" s="735"/>
      <c r="AB1280" s="736"/>
      <c r="AC1280" s="735"/>
      <c r="AD1280" s="735"/>
      <c r="AE1280" s="735"/>
      <c r="AF1280" s="735"/>
      <c r="AG1280" s="735"/>
      <c r="AH1280" s="992"/>
      <c r="AI1280" s="993" t="b">
        <f t="shared" si="91"/>
        <v>0</v>
      </c>
      <c r="AJ1280" s="735"/>
      <c r="AK1280" s="992"/>
      <c r="AL1280" s="993" t="b">
        <f t="shared" si="92"/>
        <v>0</v>
      </c>
      <c r="AM1280" s="989"/>
      <c r="AN1280" s="989"/>
      <c r="AO1280" s="989"/>
      <c r="AP1280" s="994"/>
      <c r="AQ1280" s="993" t="b">
        <f t="shared" si="93"/>
        <v>0</v>
      </c>
      <c r="AR1280" s="989"/>
      <c r="AS1280" s="989"/>
      <c r="AT1280" s="735"/>
      <c r="AU1280" s="992"/>
      <c r="AV1280" s="993" t="b">
        <f t="shared" si="94"/>
        <v>0</v>
      </c>
      <c r="AW1280" s="989"/>
      <c r="AX1280" s="989"/>
      <c r="AY1280" s="989"/>
      <c r="AZ1280" s="735"/>
      <c r="BA1280" s="735"/>
      <c r="BB1280" s="735"/>
      <c r="BC1280" s="735"/>
      <c r="BD1280" s="735"/>
      <c r="BE1280" s="735"/>
      <c r="BF1280" s="995"/>
      <c r="BG1280" s="996">
        <f ca="1" t="shared" si="95"/>
        <v>31550</v>
      </c>
      <c r="BH1280" s="735"/>
      <c r="BI1280" s="735"/>
      <c r="BJ1280" s="735"/>
      <c r="BK1280" s="864"/>
      <c r="BL1280" s="1"/>
      <c r="BM1280" s="1"/>
      <c r="BN1280" s="1"/>
      <c r="BO1280" s="1"/>
    </row>
    <row r="1281" ht="11.25" customHeight="1" spans="1:67">
      <c r="A1281" s="985"/>
      <c r="B1281" s="735"/>
      <c r="C1281" s="983"/>
      <c r="D1281" s="864"/>
      <c r="E1281" s="735"/>
      <c r="F1281" s="737"/>
      <c r="G1281" s="736"/>
      <c r="H1281" s="736"/>
      <c r="I1281" s="986"/>
      <c r="J1281" s="736"/>
      <c r="K1281" s="734"/>
      <c r="L1281" s="986"/>
      <c r="M1281" s="736"/>
      <c r="N1281" s="987"/>
      <c r="O1281" s="771"/>
      <c r="P1281" s="984"/>
      <c r="Q1281" s="989"/>
      <c r="R1281" s="990"/>
      <c r="S1281" s="991"/>
      <c r="T1281" s="772"/>
      <c r="U1281" s="735"/>
      <c r="V1281" s="736"/>
      <c r="W1281" s="735"/>
      <c r="X1281" s="735"/>
      <c r="Y1281" s="735"/>
      <c r="Z1281" s="735"/>
      <c r="AA1281" s="735"/>
      <c r="AB1281" s="736"/>
      <c r="AC1281" s="735"/>
      <c r="AD1281" s="735"/>
      <c r="AE1281" s="735"/>
      <c r="AF1281" s="735"/>
      <c r="AG1281" s="735"/>
      <c r="AH1281" s="992"/>
      <c r="AI1281" s="993" t="b">
        <f t="shared" si="91"/>
        <v>0</v>
      </c>
      <c r="AJ1281" s="735"/>
      <c r="AK1281" s="992"/>
      <c r="AL1281" s="993" t="b">
        <f t="shared" si="92"/>
        <v>0</v>
      </c>
      <c r="AM1281" s="989"/>
      <c r="AN1281" s="989"/>
      <c r="AO1281" s="989"/>
      <c r="AP1281" s="994"/>
      <c r="AQ1281" s="993" t="b">
        <f t="shared" si="93"/>
        <v>0</v>
      </c>
      <c r="AR1281" s="989"/>
      <c r="AS1281" s="989"/>
      <c r="AT1281" s="735"/>
      <c r="AU1281" s="992"/>
      <c r="AV1281" s="993" t="b">
        <f t="shared" si="94"/>
        <v>0</v>
      </c>
      <c r="AW1281" s="989"/>
      <c r="AX1281" s="989"/>
      <c r="AY1281" s="989"/>
      <c r="AZ1281" s="735"/>
      <c r="BA1281" s="735"/>
      <c r="BB1281" s="735"/>
      <c r="BC1281" s="735"/>
      <c r="BD1281" s="735"/>
      <c r="BE1281" s="735"/>
      <c r="BF1281" s="995"/>
      <c r="BG1281" s="996">
        <f ca="1" t="shared" si="95"/>
        <v>31550</v>
      </c>
      <c r="BH1281" s="735"/>
      <c r="BI1281" s="735"/>
      <c r="BJ1281" s="735"/>
      <c r="BK1281" s="864"/>
      <c r="BL1281" s="1"/>
      <c r="BM1281" s="1"/>
      <c r="BN1281" s="1"/>
      <c r="BO1281" s="1"/>
    </row>
    <row r="1282" ht="11.25" customHeight="1" spans="1:67">
      <c r="A1282" s="734"/>
      <c r="B1282" s="735"/>
      <c r="C1282" s="983"/>
      <c r="D1282" s="864"/>
      <c r="E1282" s="735"/>
      <c r="F1282" s="737"/>
      <c r="G1282" s="736"/>
      <c r="H1282" s="736"/>
      <c r="I1282" s="986"/>
      <c r="J1282" s="736"/>
      <c r="K1282" s="734"/>
      <c r="L1282" s="986"/>
      <c r="M1282" s="736"/>
      <c r="N1282" s="987"/>
      <c r="O1282" s="771"/>
      <c r="P1282" s="984"/>
      <c r="Q1282" s="989"/>
      <c r="R1282" s="990"/>
      <c r="S1282" s="991"/>
      <c r="T1282" s="772"/>
      <c r="U1282" s="735"/>
      <c r="V1282" s="736"/>
      <c r="W1282" s="735"/>
      <c r="X1282" s="735"/>
      <c r="Y1282" s="735"/>
      <c r="Z1282" s="735"/>
      <c r="AA1282" s="735"/>
      <c r="AB1282" s="736"/>
      <c r="AC1282" s="735"/>
      <c r="AD1282" s="735"/>
      <c r="AE1282" s="735"/>
      <c r="AF1282" s="735"/>
      <c r="AG1282" s="735"/>
      <c r="AH1282" s="992"/>
      <c r="AI1282" s="993" t="b">
        <f t="shared" si="91"/>
        <v>0</v>
      </c>
      <c r="AJ1282" s="735"/>
      <c r="AK1282" s="992"/>
      <c r="AL1282" s="993" t="b">
        <f t="shared" si="92"/>
        <v>0</v>
      </c>
      <c r="AM1282" s="989"/>
      <c r="AN1282" s="989"/>
      <c r="AO1282" s="989"/>
      <c r="AP1282" s="994"/>
      <c r="AQ1282" s="993" t="b">
        <f t="shared" si="93"/>
        <v>0</v>
      </c>
      <c r="AR1282" s="989"/>
      <c r="AS1282" s="989"/>
      <c r="AT1282" s="735"/>
      <c r="AU1282" s="992"/>
      <c r="AV1282" s="993" t="b">
        <f t="shared" si="94"/>
        <v>0</v>
      </c>
      <c r="AW1282" s="989"/>
      <c r="AX1282" s="989"/>
      <c r="AY1282" s="989"/>
      <c r="AZ1282" s="735"/>
      <c r="BA1282" s="735"/>
      <c r="BB1282" s="735"/>
      <c r="BC1282" s="735"/>
      <c r="BD1282" s="735"/>
      <c r="BE1282" s="735"/>
      <c r="BF1282" s="995"/>
      <c r="BG1282" s="996">
        <f ca="1" t="shared" si="95"/>
        <v>31550</v>
      </c>
      <c r="BH1282" s="735"/>
      <c r="BI1282" s="735"/>
      <c r="BJ1282" s="735"/>
      <c r="BK1282" s="864"/>
      <c r="BL1282" s="1"/>
      <c r="BM1282" s="1"/>
      <c r="BN1282" s="1"/>
      <c r="BO1282" s="1"/>
    </row>
    <row r="1283" ht="11.25" customHeight="1" spans="1:67">
      <c r="A1283" s="985"/>
      <c r="B1283" s="735"/>
      <c r="C1283" s="983"/>
      <c r="D1283" s="864"/>
      <c r="E1283" s="735"/>
      <c r="F1283" s="737"/>
      <c r="G1283" s="736"/>
      <c r="H1283" s="736"/>
      <c r="I1283" s="986"/>
      <c r="J1283" s="736"/>
      <c r="K1283" s="734"/>
      <c r="L1283" s="986"/>
      <c r="M1283" s="736"/>
      <c r="N1283" s="987"/>
      <c r="O1283" s="771"/>
      <c r="P1283" s="984"/>
      <c r="Q1283" s="989"/>
      <c r="R1283" s="990"/>
      <c r="S1283" s="991"/>
      <c r="T1283" s="772"/>
      <c r="U1283" s="735"/>
      <c r="V1283" s="736"/>
      <c r="W1283" s="735"/>
      <c r="X1283" s="735"/>
      <c r="Y1283" s="735"/>
      <c r="Z1283" s="735"/>
      <c r="AA1283" s="735"/>
      <c r="AB1283" s="736"/>
      <c r="AC1283" s="735"/>
      <c r="AD1283" s="735"/>
      <c r="AE1283" s="735"/>
      <c r="AF1283" s="735"/>
      <c r="AG1283" s="735"/>
      <c r="AH1283" s="992"/>
      <c r="AI1283" s="993" t="b">
        <f t="shared" si="91"/>
        <v>0</v>
      </c>
      <c r="AJ1283" s="735"/>
      <c r="AK1283" s="992"/>
      <c r="AL1283" s="993" t="b">
        <f t="shared" si="92"/>
        <v>0</v>
      </c>
      <c r="AM1283" s="989"/>
      <c r="AN1283" s="989"/>
      <c r="AO1283" s="989"/>
      <c r="AP1283" s="994"/>
      <c r="AQ1283" s="993" t="b">
        <f t="shared" si="93"/>
        <v>0</v>
      </c>
      <c r="AR1283" s="989"/>
      <c r="AS1283" s="989"/>
      <c r="AT1283" s="735"/>
      <c r="AU1283" s="992"/>
      <c r="AV1283" s="993" t="b">
        <f t="shared" si="94"/>
        <v>0</v>
      </c>
      <c r="AW1283" s="989"/>
      <c r="AX1283" s="989"/>
      <c r="AY1283" s="989"/>
      <c r="AZ1283" s="735"/>
      <c r="BA1283" s="735"/>
      <c r="BB1283" s="735"/>
      <c r="BC1283" s="735"/>
      <c r="BD1283" s="735"/>
      <c r="BE1283" s="735"/>
      <c r="BF1283" s="995"/>
      <c r="BG1283" s="996">
        <f ca="1" t="shared" si="95"/>
        <v>31550</v>
      </c>
      <c r="BH1283" s="735"/>
      <c r="BI1283" s="735"/>
      <c r="BJ1283" s="735"/>
      <c r="BK1283" s="864"/>
      <c r="BL1283" s="1"/>
      <c r="BM1283" s="1"/>
      <c r="BN1283" s="1"/>
      <c r="BO1283" s="1"/>
    </row>
    <row r="1284" ht="11.25" customHeight="1" spans="1:67">
      <c r="A1284" s="985"/>
      <c r="B1284" s="735"/>
      <c r="C1284" s="983"/>
      <c r="D1284" s="864"/>
      <c r="E1284" s="735"/>
      <c r="F1284" s="737"/>
      <c r="G1284" s="736"/>
      <c r="H1284" s="736"/>
      <c r="I1284" s="986"/>
      <c r="J1284" s="736"/>
      <c r="K1284" s="734"/>
      <c r="L1284" s="986"/>
      <c r="M1284" s="736"/>
      <c r="N1284" s="987"/>
      <c r="O1284" s="771"/>
      <c r="P1284" s="984"/>
      <c r="Q1284" s="989"/>
      <c r="R1284" s="990"/>
      <c r="S1284" s="991"/>
      <c r="T1284" s="772"/>
      <c r="U1284" s="735"/>
      <c r="V1284" s="736"/>
      <c r="W1284" s="735"/>
      <c r="X1284" s="735"/>
      <c r="Y1284" s="735"/>
      <c r="Z1284" s="735"/>
      <c r="AA1284" s="735"/>
      <c r="AB1284" s="736"/>
      <c r="AC1284" s="735"/>
      <c r="AD1284" s="735"/>
      <c r="AE1284" s="735"/>
      <c r="AF1284" s="735"/>
      <c r="AG1284" s="735"/>
      <c r="AH1284" s="992"/>
      <c r="AI1284" s="993" t="b">
        <f t="shared" si="91"/>
        <v>0</v>
      </c>
      <c r="AJ1284" s="735"/>
      <c r="AK1284" s="992"/>
      <c r="AL1284" s="993" t="b">
        <f t="shared" si="92"/>
        <v>0</v>
      </c>
      <c r="AM1284" s="989"/>
      <c r="AN1284" s="989"/>
      <c r="AO1284" s="989"/>
      <c r="AP1284" s="994"/>
      <c r="AQ1284" s="993" t="b">
        <f t="shared" si="93"/>
        <v>0</v>
      </c>
      <c r="AR1284" s="989"/>
      <c r="AS1284" s="989"/>
      <c r="AT1284" s="735"/>
      <c r="AU1284" s="992"/>
      <c r="AV1284" s="993" t="b">
        <f t="shared" si="94"/>
        <v>0</v>
      </c>
      <c r="AW1284" s="989"/>
      <c r="AX1284" s="989"/>
      <c r="AY1284" s="989"/>
      <c r="AZ1284" s="735"/>
      <c r="BA1284" s="735"/>
      <c r="BB1284" s="735"/>
      <c r="BC1284" s="735"/>
      <c r="BD1284" s="735"/>
      <c r="BE1284" s="735"/>
      <c r="BF1284" s="995"/>
      <c r="BG1284" s="996">
        <f ca="1" t="shared" si="95"/>
        <v>31550</v>
      </c>
      <c r="BH1284" s="735"/>
      <c r="BI1284" s="735"/>
      <c r="BJ1284" s="735"/>
      <c r="BK1284" s="864"/>
      <c r="BL1284" s="1"/>
      <c r="BM1284" s="1"/>
      <c r="BN1284" s="1"/>
      <c r="BO1284" s="1"/>
    </row>
    <row r="1285" ht="11.25" customHeight="1" spans="1:67">
      <c r="A1285" s="734"/>
      <c r="B1285" s="735"/>
      <c r="C1285" s="983"/>
      <c r="D1285" s="864"/>
      <c r="E1285" s="735"/>
      <c r="F1285" s="737"/>
      <c r="G1285" s="736"/>
      <c r="H1285" s="736"/>
      <c r="I1285" s="986"/>
      <c r="J1285" s="736"/>
      <c r="K1285" s="734"/>
      <c r="L1285" s="986"/>
      <c r="M1285" s="736"/>
      <c r="N1285" s="987"/>
      <c r="O1285" s="771"/>
      <c r="P1285" s="984"/>
      <c r="Q1285" s="989"/>
      <c r="R1285" s="990"/>
      <c r="S1285" s="991"/>
      <c r="T1285" s="772"/>
      <c r="U1285" s="735"/>
      <c r="V1285" s="736"/>
      <c r="W1285" s="735"/>
      <c r="X1285" s="735"/>
      <c r="Y1285" s="735"/>
      <c r="Z1285" s="735"/>
      <c r="AA1285" s="735"/>
      <c r="AB1285" s="736"/>
      <c r="AC1285" s="735"/>
      <c r="AD1285" s="735"/>
      <c r="AE1285" s="735"/>
      <c r="AF1285" s="735"/>
      <c r="AG1285" s="735"/>
      <c r="AH1285" s="992"/>
      <c r="AI1285" s="993" t="b">
        <f t="shared" si="91"/>
        <v>0</v>
      </c>
      <c r="AJ1285" s="735"/>
      <c r="AK1285" s="992"/>
      <c r="AL1285" s="993" t="b">
        <f t="shared" si="92"/>
        <v>0</v>
      </c>
      <c r="AM1285" s="989"/>
      <c r="AN1285" s="989"/>
      <c r="AO1285" s="989"/>
      <c r="AP1285" s="994"/>
      <c r="AQ1285" s="993" t="b">
        <f t="shared" si="93"/>
        <v>0</v>
      </c>
      <c r="AR1285" s="989"/>
      <c r="AS1285" s="989"/>
      <c r="AT1285" s="735"/>
      <c r="AU1285" s="992"/>
      <c r="AV1285" s="993" t="b">
        <f t="shared" si="94"/>
        <v>0</v>
      </c>
      <c r="AW1285" s="989"/>
      <c r="AX1285" s="989"/>
      <c r="AY1285" s="989"/>
      <c r="AZ1285" s="735"/>
      <c r="BA1285" s="735"/>
      <c r="BB1285" s="735"/>
      <c r="BC1285" s="735"/>
      <c r="BD1285" s="735"/>
      <c r="BE1285" s="735"/>
      <c r="BF1285" s="995"/>
      <c r="BG1285" s="996">
        <f ca="1" t="shared" si="95"/>
        <v>31550</v>
      </c>
      <c r="BH1285" s="735"/>
      <c r="BI1285" s="735"/>
      <c r="BJ1285" s="735"/>
      <c r="BK1285" s="864"/>
      <c r="BL1285" s="1"/>
      <c r="BM1285" s="1"/>
      <c r="BN1285" s="1"/>
      <c r="BO1285" s="1"/>
    </row>
    <row r="1286" ht="11.25" customHeight="1" spans="1:67">
      <c r="A1286" s="985"/>
      <c r="B1286" s="735"/>
      <c r="C1286" s="983"/>
      <c r="D1286" s="864"/>
      <c r="E1286" s="735"/>
      <c r="F1286" s="737"/>
      <c r="G1286" s="736"/>
      <c r="H1286" s="736"/>
      <c r="I1286" s="986"/>
      <c r="J1286" s="736"/>
      <c r="K1286" s="734"/>
      <c r="L1286" s="986"/>
      <c r="M1286" s="736"/>
      <c r="N1286" s="987"/>
      <c r="O1286" s="771"/>
      <c r="P1286" s="984"/>
      <c r="Q1286" s="989"/>
      <c r="R1286" s="990"/>
      <c r="S1286" s="991"/>
      <c r="T1286" s="772"/>
      <c r="U1286" s="735"/>
      <c r="V1286" s="736"/>
      <c r="W1286" s="735"/>
      <c r="X1286" s="735"/>
      <c r="Y1286" s="735"/>
      <c r="Z1286" s="735"/>
      <c r="AA1286" s="735"/>
      <c r="AB1286" s="736"/>
      <c r="AC1286" s="735"/>
      <c r="AD1286" s="735"/>
      <c r="AE1286" s="735"/>
      <c r="AF1286" s="735"/>
      <c r="AG1286" s="735"/>
      <c r="AH1286" s="992"/>
      <c r="AI1286" s="993" t="b">
        <f t="shared" si="91"/>
        <v>0</v>
      </c>
      <c r="AJ1286" s="735"/>
      <c r="AK1286" s="992"/>
      <c r="AL1286" s="993" t="b">
        <f t="shared" si="92"/>
        <v>0</v>
      </c>
      <c r="AM1286" s="989"/>
      <c r="AN1286" s="989"/>
      <c r="AO1286" s="989"/>
      <c r="AP1286" s="994"/>
      <c r="AQ1286" s="993" t="b">
        <f t="shared" si="93"/>
        <v>0</v>
      </c>
      <c r="AR1286" s="989"/>
      <c r="AS1286" s="989"/>
      <c r="AT1286" s="735"/>
      <c r="AU1286" s="992"/>
      <c r="AV1286" s="993" t="b">
        <f t="shared" si="94"/>
        <v>0</v>
      </c>
      <c r="AW1286" s="989"/>
      <c r="AX1286" s="989"/>
      <c r="AY1286" s="989"/>
      <c r="AZ1286" s="735"/>
      <c r="BA1286" s="735"/>
      <c r="BB1286" s="735"/>
      <c r="BC1286" s="735"/>
      <c r="BD1286" s="735"/>
      <c r="BE1286" s="735"/>
      <c r="BF1286" s="995"/>
      <c r="BG1286" s="996">
        <f ca="1" t="shared" si="95"/>
        <v>31550</v>
      </c>
      <c r="BH1286" s="735"/>
      <c r="BI1286" s="735"/>
      <c r="BJ1286" s="735"/>
      <c r="BK1286" s="864"/>
      <c r="BL1286" s="1"/>
      <c r="BM1286" s="1"/>
      <c r="BN1286" s="1"/>
      <c r="BO1286" s="1"/>
    </row>
    <row r="1287" ht="11.25" customHeight="1" spans="1:67">
      <c r="A1287" s="985"/>
      <c r="B1287" s="735"/>
      <c r="C1287" s="983"/>
      <c r="D1287" s="864"/>
      <c r="E1287" s="735"/>
      <c r="F1287" s="737"/>
      <c r="G1287" s="736"/>
      <c r="H1287" s="736"/>
      <c r="I1287" s="986"/>
      <c r="J1287" s="736"/>
      <c r="K1287" s="734"/>
      <c r="L1287" s="986"/>
      <c r="M1287" s="736"/>
      <c r="N1287" s="987"/>
      <c r="O1287" s="771"/>
      <c r="P1287" s="984"/>
      <c r="Q1287" s="989"/>
      <c r="R1287" s="990"/>
      <c r="S1287" s="991"/>
      <c r="T1287" s="772"/>
      <c r="U1287" s="735"/>
      <c r="V1287" s="736"/>
      <c r="W1287" s="735"/>
      <c r="X1287" s="735"/>
      <c r="Y1287" s="735"/>
      <c r="Z1287" s="735"/>
      <c r="AA1287" s="735"/>
      <c r="AB1287" s="736"/>
      <c r="AC1287" s="735"/>
      <c r="AD1287" s="735"/>
      <c r="AE1287" s="735"/>
      <c r="AF1287" s="735"/>
      <c r="AG1287" s="735"/>
      <c r="AH1287" s="992"/>
      <c r="AI1287" s="993" t="b">
        <f t="shared" si="91"/>
        <v>0</v>
      </c>
      <c r="AJ1287" s="735"/>
      <c r="AK1287" s="992"/>
      <c r="AL1287" s="993" t="b">
        <f t="shared" si="92"/>
        <v>0</v>
      </c>
      <c r="AM1287" s="989"/>
      <c r="AN1287" s="989"/>
      <c r="AO1287" s="989"/>
      <c r="AP1287" s="994"/>
      <c r="AQ1287" s="993" t="b">
        <f t="shared" si="93"/>
        <v>0</v>
      </c>
      <c r="AR1287" s="989"/>
      <c r="AS1287" s="989"/>
      <c r="AT1287" s="735"/>
      <c r="AU1287" s="992"/>
      <c r="AV1287" s="993" t="b">
        <f t="shared" si="94"/>
        <v>0</v>
      </c>
      <c r="AW1287" s="989"/>
      <c r="AX1287" s="989"/>
      <c r="AY1287" s="989"/>
      <c r="AZ1287" s="735"/>
      <c r="BA1287" s="735"/>
      <c r="BB1287" s="735"/>
      <c r="BC1287" s="735"/>
      <c r="BD1287" s="735"/>
      <c r="BE1287" s="735"/>
      <c r="BF1287" s="995"/>
      <c r="BG1287" s="996">
        <f ca="1" t="shared" si="95"/>
        <v>31550</v>
      </c>
      <c r="BH1287" s="735"/>
      <c r="BI1287" s="735"/>
      <c r="BJ1287" s="735"/>
      <c r="BK1287" s="864"/>
      <c r="BL1287" s="1"/>
      <c r="BM1287" s="1"/>
      <c r="BN1287" s="1"/>
      <c r="BO1287" s="1"/>
    </row>
    <row r="1288" ht="11.25" customHeight="1" spans="1:67">
      <c r="A1288" s="734"/>
      <c r="B1288" s="735"/>
      <c r="C1288" s="983"/>
      <c r="D1288" s="864"/>
      <c r="E1288" s="735"/>
      <c r="F1288" s="737"/>
      <c r="G1288" s="736"/>
      <c r="H1288" s="736"/>
      <c r="I1288" s="986"/>
      <c r="J1288" s="736"/>
      <c r="K1288" s="734"/>
      <c r="L1288" s="986"/>
      <c r="M1288" s="736"/>
      <c r="N1288" s="987"/>
      <c r="O1288" s="771"/>
      <c r="P1288" s="984"/>
      <c r="Q1288" s="989"/>
      <c r="R1288" s="990"/>
      <c r="S1288" s="991"/>
      <c r="T1288" s="772"/>
      <c r="U1288" s="735"/>
      <c r="V1288" s="736"/>
      <c r="W1288" s="735"/>
      <c r="X1288" s="735"/>
      <c r="Y1288" s="735"/>
      <c r="Z1288" s="735"/>
      <c r="AA1288" s="735"/>
      <c r="AB1288" s="736"/>
      <c r="AC1288" s="735"/>
      <c r="AD1288" s="735"/>
      <c r="AE1288" s="735"/>
      <c r="AF1288" s="735"/>
      <c r="AG1288" s="735"/>
      <c r="AH1288" s="992"/>
      <c r="AI1288" s="993" t="b">
        <f t="shared" si="91"/>
        <v>0</v>
      </c>
      <c r="AJ1288" s="735"/>
      <c r="AK1288" s="992"/>
      <c r="AL1288" s="993" t="b">
        <f t="shared" si="92"/>
        <v>0</v>
      </c>
      <c r="AM1288" s="989"/>
      <c r="AN1288" s="989"/>
      <c r="AO1288" s="989"/>
      <c r="AP1288" s="994"/>
      <c r="AQ1288" s="993" t="b">
        <f t="shared" si="93"/>
        <v>0</v>
      </c>
      <c r="AR1288" s="989"/>
      <c r="AS1288" s="989"/>
      <c r="AT1288" s="735"/>
      <c r="AU1288" s="992"/>
      <c r="AV1288" s="993" t="b">
        <f t="shared" si="94"/>
        <v>0</v>
      </c>
      <c r="AW1288" s="989"/>
      <c r="AX1288" s="989"/>
      <c r="AY1288" s="989"/>
      <c r="AZ1288" s="735"/>
      <c r="BA1288" s="735"/>
      <c r="BB1288" s="735"/>
      <c r="BC1288" s="735"/>
      <c r="BD1288" s="735"/>
      <c r="BE1288" s="735"/>
      <c r="BF1288" s="995"/>
      <c r="BG1288" s="996">
        <f ca="1" t="shared" si="95"/>
        <v>31550</v>
      </c>
      <c r="BH1288" s="735"/>
      <c r="BI1288" s="735"/>
      <c r="BJ1288" s="735"/>
      <c r="BK1288" s="864"/>
      <c r="BL1288" s="1"/>
      <c r="BM1288" s="1"/>
      <c r="BN1288" s="1"/>
      <c r="BO1288" s="1"/>
    </row>
    <row r="1289" ht="11.25" customHeight="1" spans="1:67">
      <c r="A1289" s="985"/>
      <c r="B1289" s="735"/>
      <c r="C1289" s="983"/>
      <c r="D1289" s="864"/>
      <c r="E1289" s="735"/>
      <c r="F1289" s="737"/>
      <c r="G1289" s="736"/>
      <c r="H1289" s="736"/>
      <c r="I1289" s="986"/>
      <c r="J1289" s="736"/>
      <c r="K1289" s="734"/>
      <c r="L1289" s="986"/>
      <c r="M1289" s="736"/>
      <c r="N1289" s="987"/>
      <c r="O1289" s="771"/>
      <c r="P1289" s="984"/>
      <c r="Q1289" s="989"/>
      <c r="R1289" s="990"/>
      <c r="S1289" s="991"/>
      <c r="T1289" s="772"/>
      <c r="U1289" s="735"/>
      <c r="V1289" s="736"/>
      <c r="W1289" s="735"/>
      <c r="X1289" s="735"/>
      <c r="Y1289" s="735"/>
      <c r="Z1289" s="735"/>
      <c r="AA1289" s="735"/>
      <c r="AB1289" s="736"/>
      <c r="AC1289" s="735"/>
      <c r="AD1289" s="735"/>
      <c r="AE1289" s="735"/>
      <c r="AF1289" s="735"/>
      <c r="AG1289" s="735"/>
      <c r="AH1289" s="992"/>
      <c r="AI1289" s="993" t="b">
        <f t="shared" si="91"/>
        <v>0</v>
      </c>
      <c r="AJ1289" s="735"/>
      <c r="AK1289" s="992"/>
      <c r="AL1289" s="993" t="b">
        <f t="shared" si="92"/>
        <v>0</v>
      </c>
      <c r="AM1289" s="989"/>
      <c r="AN1289" s="989"/>
      <c r="AO1289" s="989"/>
      <c r="AP1289" s="994"/>
      <c r="AQ1289" s="993" t="b">
        <f t="shared" si="93"/>
        <v>0</v>
      </c>
      <c r="AR1289" s="989"/>
      <c r="AS1289" s="989"/>
      <c r="AT1289" s="735"/>
      <c r="AU1289" s="992"/>
      <c r="AV1289" s="993" t="b">
        <f t="shared" si="94"/>
        <v>0</v>
      </c>
      <c r="AW1289" s="989"/>
      <c r="AX1289" s="989"/>
      <c r="AY1289" s="989"/>
      <c r="AZ1289" s="735"/>
      <c r="BA1289" s="735"/>
      <c r="BB1289" s="735"/>
      <c r="BC1289" s="735"/>
      <c r="BD1289" s="735"/>
      <c r="BE1289" s="735"/>
      <c r="BF1289" s="995"/>
      <c r="BG1289" s="996">
        <f ca="1" t="shared" si="95"/>
        <v>31550</v>
      </c>
      <c r="BH1289" s="735"/>
      <c r="BI1289" s="735"/>
      <c r="BJ1289" s="735"/>
      <c r="BK1289" s="864"/>
      <c r="BL1289" s="1"/>
      <c r="BM1289" s="1"/>
      <c r="BN1289" s="1"/>
      <c r="BO1289" s="1"/>
    </row>
    <row r="1290" ht="11.25" customHeight="1" spans="1:67">
      <c r="A1290" s="985"/>
      <c r="B1290" s="735"/>
      <c r="C1290" s="983"/>
      <c r="D1290" s="864"/>
      <c r="E1290" s="735"/>
      <c r="F1290" s="737"/>
      <c r="G1290" s="736"/>
      <c r="H1290" s="736"/>
      <c r="I1290" s="986"/>
      <c r="J1290" s="736"/>
      <c r="K1290" s="734"/>
      <c r="L1290" s="986"/>
      <c r="M1290" s="736"/>
      <c r="N1290" s="987"/>
      <c r="O1290" s="771"/>
      <c r="P1290" s="984"/>
      <c r="Q1290" s="989"/>
      <c r="R1290" s="990"/>
      <c r="S1290" s="991"/>
      <c r="T1290" s="772"/>
      <c r="U1290" s="735"/>
      <c r="V1290" s="736"/>
      <c r="W1290" s="735"/>
      <c r="X1290" s="735"/>
      <c r="Y1290" s="735"/>
      <c r="Z1290" s="735"/>
      <c r="AA1290" s="735"/>
      <c r="AB1290" s="736"/>
      <c r="AC1290" s="735"/>
      <c r="AD1290" s="735"/>
      <c r="AE1290" s="735"/>
      <c r="AF1290" s="735"/>
      <c r="AG1290" s="735"/>
      <c r="AH1290" s="992"/>
      <c r="AI1290" s="993" t="b">
        <f t="shared" si="91"/>
        <v>0</v>
      </c>
      <c r="AJ1290" s="735"/>
      <c r="AK1290" s="992"/>
      <c r="AL1290" s="993" t="b">
        <f t="shared" si="92"/>
        <v>0</v>
      </c>
      <c r="AM1290" s="989"/>
      <c r="AN1290" s="989"/>
      <c r="AO1290" s="989"/>
      <c r="AP1290" s="994"/>
      <c r="AQ1290" s="993" t="b">
        <f t="shared" si="93"/>
        <v>0</v>
      </c>
      <c r="AR1290" s="989"/>
      <c r="AS1290" s="989"/>
      <c r="AT1290" s="735"/>
      <c r="AU1290" s="992"/>
      <c r="AV1290" s="993" t="b">
        <f t="shared" si="94"/>
        <v>0</v>
      </c>
      <c r="AW1290" s="989"/>
      <c r="AX1290" s="989"/>
      <c r="AY1290" s="989"/>
      <c r="AZ1290" s="735"/>
      <c r="BA1290" s="735"/>
      <c r="BB1290" s="735"/>
      <c r="BC1290" s="735"/>
      <c r="BD1290" s="735"/>
      <c r="BE1290" s="735"/>
      <c r="BF1290" s="995"/>
      <c r="BG1290" s="996">
        <f ca="1" t="shared" si="95"/>
        <v>31550</v>
      </c>
      <c r="BH1290" s="735"/>
      <c r="BI1290" s="735"/>
      <c r="BJ1290" s="735"/>
      <c r="BK1290" s="864"/>
      <c r="BL1290" s="1"/>
      <c r="BM1290" s="1"/>
      <c r="BN1290" s="1"/>
      <c r="BO1290" s="1"/>
    </row>
    <row r="1291" ht="11.25" customHeight="1" spans="1:67">
      <c r="A1291" s="734"/>
      <c r="B1291" s="735"/>
      <c r="C1291" s="983"/>
      <c r="D1291" s="864"/>
      <c r="E1291" s="735"/>
      <c r="F1291" s="737"/>
      <c r="G1291" s="736"/>
      <c r="H1291" s="736"/>
      <c r="I1291" s="986"/>
      <c r="J1291" s="736"/>
      <c r="K1291" s="734"/>
      <c r="L1291" s="986"/>
      <c r="M1291" s="736"/>
      <c r="N1291" s="987"/>
      <c r="O1291" s="771"/>
      <c r="P1291" s="984"/>
      <c r="Q1291" s="989"/>
      <c r="R1291" s="990"/>
      <c r="S1291" s="991"/>
      <c r="T1291" s="772"/>
      <c r="U1291" s="735"/>
      <c r="V1291" s="736"/>
      <c r="W1291" s="735"/>
      <c r="X1291" s="735"/>
      <c r="Y1291" s="735"/>
      <c r="Z1291" s="735"/>
      <c r="AA1291" s="735"/>
      <c r="AB1291" s="736"/>
      <c r="AC1291" s="735"/>
      <c r="AD1291" s="735"/>
      <c r="AE1291" s="735"/>
      <c r="AF1291" s="735"/>
      <c r="AG1291" s="735"/>
      <c r="AH1291" s="992"/>
      <c r="AI1291" s="993" t="b">
        <f t="shared" ref="AI1291:AI1354" si="96">IF(AH1291&gt;0,TEXT(AH1291,"MMMM"))</f>
        <v>0</v>
      </c>
      <c r="AJ1291" s="735"/>
      <c r="AK1291" s="992"/>
      <c r="AL1291" s="993" t="b">
        <f t="shared" ref="AL1291:AL1354" si="97">IF(AK1291&gt;0,TEXT(AK1291,"MMMM"))</f>
        <v>0</v>
      </c>
      <c r="AM1291" s="989"/>
      <c r="AN1291" s="989"/>
      <c r="AO1291" s="989"/>
      <c r="AP1291" s="994"/>
      <c r="AQ1291" s="993" t="b">
        <f t="shared" ref="AQ1291:AQ1354" si="98">IF(AP1291&gt;0,TEXT(AP1291,"MMMM"))</f>
        <v>0</v>
      </c>
      <c r="AR1291" s="989"/>
      <c r="AS1291" s="989"/>
      <c r="AT1291" s="735"/>
      <c r="AU1291" s="992"/>
      <c r="AV1291" s="993" t="b">
        <f t="shared" ref="AV1291:AV1354" si="99">IF(AU1291&gt;0,TEXT(AU1291,"MMMM"))</f>
        <v>0</v>
      </c>
      <c r="AW1291" s="989"/>
      <c r="AX1291" s="989"/>
      <c r="AY1291" s="989"/>
      <c r="AZ1291" s="735"/>
      <c r="BA1291" s="735"/>
      <c r="BB1291" s="735"/>
      <c r="BC1291" s="735"/>
      <c r="BD1291" s="735"/>
      <c r="BE1291" s="735"/>
      <c r="BF1291" s="995"/>
      <c r="BG1291" s="996">
        <f ca="1" t="shared" ref="BG1291:BG1354" si="100">NETWORKDAYS(BF1291,TODAY())</f>
        <v>31550</v>
      </c>
      <c r="BH1291" s="735"/>
      <c r="BI1291" s="735"/>
      <c r="BJ1291" s="735"/>
      <c r="BK1291" s="864"/>
      <c r="BL1291" s="1"/>
      <c r="BM1291" s="1"/>
      <c r="BN1291" s="1"/>
      <c r="BO1291" s="1"/>
    </row>
    <row r="1292" ht="11.25" customHeight="1" spans="1:67">
      <c r="A1292" s="985"/>
      <c r="B1292" s="735"/>
      <c r="C1292" s="983"/>
      <c r="D1292" s="864"/>
      <c r="E1292" s="735"/>
      <c r="F1292" s="737"/>
      <c r="G1292" s="736"/>
      <c r="H1292" s="736"/>
      <c r="I1292" s="986"/>
      <c r="J1292" s="736"/>
      <c r="K1292" s="734"/>
      <c r="L1292" s="986"/>
      <c r="M1292" s="736"/>
      <c r="N1292" s="987"/>
      <c r="O1292" s="771"/>
      <c r="P1292" s="984"/>
      <c r="Q1292" s="989"/>
      <c r="R1292" s="990"/>
      <c r="S1292" s="991"/>
      <c r="T1292" s="772"/>
      <c r="U1292" s="735"/>
      <c r="V1292" s="736"/>
      <c r="W1292" s="735"/>
      <c r="X1292" s="735"/>
      <c r="Y1292" s="735"/>
      <c r="Z1292" s="735"/>
      <c r="AA1292" s="735"/>
      <c r="AB1292" s="736"/>
      <c r="AC1292" s="735"/>
      <c r="AD1292" s="735"/>
      <c r="AE1292" s="735"/>
      <c r="AF1292" s="735"/>
      <c r="AG1292" s="735"/>
      <c r="AH1292" s="992"/>
      <c r="AI1292" s="993" t="b">
        <f t="shared" si="96"/>
        <v>0</v>
      </c>
      <c r="AJ1292" s="735"/>
      <c r="AK1292" s="992"/>
      <c r="AL1292" s="993" t="b">
        <f t="shared" si="97"/>
        <v>0</v>
      </c>
      <c r="AM1292" s="989"/>
      <c r="AN1292" s="989"/>
      <c r="AO1292" s="989"/>
      <c r="AP1292" s="994"/>
      <c r="AQ1292" s="993" t="b">
        <f t="shared" si="98"/>
        <v>0</v>
      </c>
      <c r="AR1292" s="989"/>
      <c r="AS1292" s="989"/>
      <c r="AT1292" s="735"/>
      <c r="AU1292" s="992"/>
      <c r="AV1292" s="993" t="b">
        <f t="shared" si="99"/>
        <v>0</v>
      </c>
      <c r="AW1292" s="989"/>
      <c r="AX1292" s="989"/>
      <c r="AY1292" s="989"/>
      <c r="AZ1292" s="735"/>
      <c r="BA1292" s="735"/>
      <c r="BB1292" s="735"/>
      <c r="BC1292" s="735"/>
      <c r="BD1292" s="735"/>
      <c r="BE1292" s="735"/>
      <c r="BF1292" s="995"/>
      <c r="BG1292" s="996">
        <f ca="1" t="shared" si="100"/>
        <v>31550</v>
      </c>
      <c r="BH1292" s="735"/>
      <c r="BI1292" s="735"/>
      <c r="BJ1292" s="735"/>
      <c r="BK1292" s="864"/>
      <c r="BL1292" s="1"/>
      <c r="BM1292" s="1"/>
      <c r="BN1292" s="1"/>
      <c r="BO1292" s="1"/>
    </row>
    <row r="1293" ht="11.25" customHeight="1" spans="1:67">
      <c r="A1293" s="985"/>
      <c r="B1293" s="735"/>
      <c r="C1293" s="983"/>
      <c r="D1293" s="864"/>
      <c r="E1293" s="735"/>
      <c r="F1293" s="737"/>
      <c r="G1293" s="736"/>
      <c r="H1293" s="736"/>
      <c r="I1293" s="986"/>
      <c r="J1293" s="736"/>
      <c r="K1293" s="734"/>
      <c r="L1293" s="986"/>
      <c r="M1293" s="736"/>
      <c r="N1293" s="987"/>
      <c r="O1293" s="771"/>
      <c r="P1293" s="984"/>
      <c r="Q1293" s="989"/>
      <c r="R1293" s="990"/>
      <c r="S1293" s="991"/>
      <c r="T1293" s="772"/>
      <c r="U1293" s="735"/>
      <c r="V1293" s="736"/>
      <c r="W1293" s="735"/>
      <c r="X1293" s="735"/>
      <c r="Y1293" s="735"/>
      <c r="Z1293" s="735"/>
      <c r="AA1293" s="735"/>
      <c r="AB1293" s="736"/>
      <c r="AC1293" s="735"/>
      <c r="AD1293" s="735"/>
      <c r="AE1293" s="735"/>
      <c r="AF1293" s="735"/>
      <c r="AG1293" s="735"/>
      <c r="AH1293" s="992"/>
      <c r="AI1293" s="993" t="b">
        <f t="shared" si="96"/>
        <v>0</v>
      </c>
      <c r="AJ1293" s="735"/>
      <c r="AK1293" s="992"/>
      <c r="AL1293" s="993" t="b">
        <f t="shared" si="97"/>
        <v>0</v>
      </c>
      <c r="AM1293" s="989"/>
      <c r="AN1293" s="989"/>
      <c r="AO1293" s="989"/>
      <c r="AP1293" s="994"/>
      <c r="AQ1293" s="993" t="b">
        <f t="shared" si="98"/>
        <v>0</v>
      </c>
      <c r="AR1293" s="989"/>
      <c r="AS1293" s="989"/>
      <c r="AT1293" s="735"/>
      <c r="AU1293" s="992"/>
      <c r="AV1293" s="993" t="b">
        <f t="shared" si="99"/>
        <v>0</v>
      </c>
      <c r="AW1293" s="989"/>
      <c r="AX1293" s="989"/>
      <c r="AY1293" s="989"/>
      <c r="AZ1293" s="735"/>
      <c r="BA1293" s="735"/>
      <c r="BB1293" s="735"/>
      <c r="BC1293" s="735"/>
      <c r="BD1293" s="735"/>
      <c r="BE1293" s="735"/>
      <c r="BF1293" s="995"/>
      <c r="BG1293" s="996">
        <f ca="1" t="shared" si="100"/>
        <v>31550</v>
      </c>
      <c r="BH1293" s="735"/>
      <c r="BI1293" s="735"/>
      <c r="BJ1293" s="735"/>
      <c r="BK1293" s="864"/>
      <c r="BL1293" s="1"/>
      <c r="BM1293" s="1"/>
      <c r="BN1293" s="1"/>
      <c r="BO1293" s="1"/>
    </row>
    <row r="1294" ht="11.25" customHeight="1" spans="1:67">
      <c r="A1294" s="734"/>
      <c r="B1294" s="735"/>
      <c r="C1294" s="983"/>
      <c r="D1294" s="864"/>
      <c r="E1294" s="735"/>
      <c r="F1294" s="737"/>
      <c r="G1294" s="736"/>
      <c r="H1294" s="736"/>
      <c r="I1294" s="986"/>
      <c r="J1294" s="736"/>
      <c r="K1294" s="734"/>
      <c r="L1294" s="986"/>
      <c r="M1294" s="736"/>
      <c r="N1294" s="987"/>
      <c r="O1294" s="771"/>
      <c r="P1294" s="984"/>
      <c r="Q1294" s="989"/>
      <c r="R1294" s="990"/>
      <c r="S1294" s="991"/>
      <c r="T1294" s="772"/>
      <c r="U1294" s="735"/>
      <c r="V1294" s="736"/>
      <c r="W1294" s="735"/>
      <c r="X1294" s="735"/>
      <c r="Y1294" s="735"/>
      <c r="Z1294" s="735"/>
      <c r="AA1294" s="735"/>
      <c r="AB1294" s="736"/>
      <c r="AC1294" s="735"/>
      <c r="AD1294" s="735"/>
      <c r="AE1294" s="735"/>
      <c r="AF1294" s="735"/>
      <c r="AG1294" s="735"/>
      <c r="AH1294" s="992"/>
      <c r="AI1294" s="993" t="b">
        <f t="shared" si="96"/>
        <v>0</v>
      </c>
      <c r="AJ1294" s="735"/>
      <c r="AK1294" s="992"/>
      <c r="AL1294" s="993" t="b">
        <f t="shared" si="97"/>
        <v>0</v>
      </c>
      <c r="AM1294" s="989"/>
      <c r="AN1294" s="989"/>
      <c r="AO1294" s="989"/>
      <c r="AP1294" s="994"/>
      <c r="AQ1294" s="993" t="b">
        <f t="shared" si="98"/>
        <v>0</v>
      </c>
      <c r="AR1294" s="989"/>
      <c r="AS1294" s="989"/>
      <c r="AT1294" s="735"/>
      <c r="AU1294" s="992"/>
      <c r="AV1294" s="993" t="b">
        <f t="shared" si="99"/>
        <v>0</v>
      </c>
      <c r="AW1294" s="989"/>
      <c r="AX1294" s="989"/>
      <c r="AY1294" s="989"/>
      <c r="AZ1294" s="735"/>
      <c r="BA1294" s="735"/>
      <c r="BB1294" s="735"/>
      <c r="BC1294" s="735"/>
      <c r="BD1294" s="735"/>
      <c r="BE1294" s="735"/>
      <c r="BF1294" s="995"/>
      <c r="BG1294" s="996">
        <f ca="1" t="shared" si="100"/>
        <v>31550</v>
      </c>
      <c r="BH1294" s="735"/>
      <c r="BI1294" s="735"/>
      <c r="BJ1294" s="735"/>
      <c r="BK1294" s="864"/>
      <c r="BL1294" s="1"/>
      <c r="BM1294" s="1"/>
      <c r="BN1294" s="1"/>
      <c r="BO1294" s="1"/>
    </row>
    <row r="1295" ht="11.25" customHeight="1" spans="1:67">
      <c r="A1295" s="985"/>
      <c r="B1295" s="735"/>
      <c r="C1295" s="983"/>
      <c r="D1295" s="864"/>
      <c r="E1295" s="735"/>
      <c r="F1295" s="737"/>
      <c r="G1295" s="736"/>
      <c r="H1295" s="736"/>
      <c r="I1295" s="986"/>
      <c r="J1295" s="736"/>
      <c r="K1295" s="734"/>
      <c r="L1295" s="986"/>
      <c r="M1295" s="736"/>
      <c r="N1295" s="987"/>
      <c r="O1295" s="771"/>
      <c r="P1295" s="984"/>
      <c r="Q1295" s="989"/>
      <c r="R1295" s="990"/>
      <c r="S1295" s="991"/>
      <c r="T1295" s="772"/>
      <c r="U1295" s="735"/>
      <c r="V1295" s="736"/>
      <c r="W1295" s="735"/>
      <c r="X1295" s="735"/>
      <c r="Y1295" s="735"/>
      <c r="Z1295" s="735"/>
      <c r="AA1295" s="735"/>
      <c r="AB1295" s="736"/>
      <c r="AC1295" s="735"/>
      <c r="AD1295" s="735"/>
      <c r="AE1295" s="735"/>
      <c r="AF1295" s="735"/>
      <c r="AG1295" s="735"/>
      <c r="AH1295" s="992"/>
      <c r="AI1295" s="993" t="b">
        <f t="shared" si="96"/>
        <v>0</v>
      </c>
      <c r="AJ1295" s="735"/>
      <c r="AK1295" s="992"/>
      <c r="AL1295" s="993" t="b">
        <f t="shared" si="97"/>
        <v>0</v>
      </c>
      <c r="AM1295" s="989"/>
      <c r="AN1295" s="989"/>
      <c r="AO1295" s="989"/>
      <c r="AP1295" s="994"/>
      <c r="AQ1295" s="993" t="b">
        <f t="shared" si="98"/>
        <v>0</v>
      </c>
      <c r="AR1295" s="989"/>
      <c r="AS1295" s="989"/>
      <c r="AT1295" s="735"/>
      <c r="AU1295" s="992"/>
      <c r="AV1295" s="993" t="b">
        <f t="shared" si="99"/>
        <v>0</v>
      </c>
      <c r="AW1295" s="989"/>
      <c r="AX1295" s="989"/>
      <c r="AY1295" s="989"/>
      <c r="AZ1295" s="735"/>
      <c r="BA1295" s="735"/>
      <c r="BB1295" s="735"/>
      <c r="BC1295" s="735"/>
      <c r="BD1295" s="735"/>
      <c r="BE1295" s="735"/>
      <c r="BF1295" s="995"/>
      <c r="BG1295" s="996">
        <f ca="1" t="shared" si="100"/>
        <v>31550</v>
      </c>
      <c r="BH1295" s="735"/>
      <c r="BI1295" s="735"/>
      <c r="BJ1295" s="735"/>
      <c r="BK1295" s="864"/>
      <c r="BL1295" s="1"/>
      <c r="BM1295" s="1"/>
      <c r="BN1295" s="1"/>
      <c r="BO1295" s="1"/>
    </row>
    <row r="1296" ht="11.25" customHeight="1" spans="1:67">
      <c r="A1296" s="985"/>
      <c r="B1296" s="735"/>
      <c r="C1296" s="983"/>
      <c r="D1296" s="864"/>
      <c r="E1296" s="735"/>
      <c r="F1296" s="737"/>
      <c r="G1296" s="736"/>
      <c r="H1296" s="736"/>
      <c r="I1296" s="986"/>
      <c r="J1296" s="736"/>
      <c r="K1296" s="734"/>
      <c r="L1296" s="986"/>
      <c r="M1296" s="736"/>
      <c r="N1296" s="987"/>
      <c r="O1296" s="771"/>
      <c r="P1296" s="984"/>
      <c r="Q1296" s="989"/>
      <c r="R1296" s="990"/>
      <c r="S1296" s="991"/>
      <c r="T1296" s="772"/>
      <c r="U1296" s="735"/>
      <c r="V1296" s="736"/>
      <c r="W1296" s="735"/>
      <c r="X1296" s="735"/>
      <c r="Y1296" s="735"/>
      <c r="Z1296" s="735"/>
      <c r="AA1296" s="735"/>
      <c r="AB1296" s="736"/>
      <c r="AC1296" s="735"/>
      <c r="AD1296" s="735"/>
      <c r="AE1296" s="735"/>
      <c r="AF1296" s="735"/>
      <c r="AG1296" s="735"/>
      <c r="AH1296" s="992"/>
      <c r="AI1296" s="993" t="b">
        <f t="shared" si="96"/>
        <v>0</v>
      </c>
      <c r="AJ1296" s="735"/>
      <c r="AK1296" s="992"/>
      <c r="AL1296" s="993" t="b">
        <f t="shared" si="97"/>
        <v>0</v>
      </c>
      <c r="AM1296" s="989"/>
      <c r="AN1296" s="989"/>
      <c r="AO1296" s="989"/>
      <c r="AP1296" s="994"/>
      <c r="AQ1296" s="993" t="b">
        <f t="shared" si="98"/>
        <v>0</v>
      </c>
      <c r="AR1296" s="989"/>
      <c r="AS1296" s="989"/>
      <c r="AT1296" s="735"/>
      <c r="AU1296" s="992"/>
      <c r="AV1296" s="993" t="b">
        <f t="shared" si="99"/>
        <v>0</v>
      </c>
      <c r="AW1296" s="989"/>
      <c r="AX1296" s="989"/>
      <c r="AY1296" s="989"/>
      <c r="AZ1296" s="735"/>
      <c r="BA1296" s="735"/>
      <c r="BB1296" s="735"/>
      <c r="BC1296" s="735"/>
      <c r="BD1296" s="735"/>
      <c r="BE1296" s="735"/>
      <c r="BF1296" s="995"/>
      <c r="BG1296" s="996">
        <f ca="1" t="shared" si="100"/>
        <v>31550</v>
      </c>
      <c r="BH1296" s="735"/>
      <c r="BI1296" s="735"/>
      <c r="BJ1296" s="735"/>
      <c r="BK1296" s="864"/>
      <c r="BL1296" s="1"/>
      <c r="BM1296" s="1"/>
      <c r="BN1296" s="1"/>
      <c r="BO1296" s="1"/>
    </row>
    <row r="1297" ht="11.25" customHeight="1" spans="1:67">
      <c r="A1297" s="734"/>
      <c r="B1297" s="735"/>
      <c r="C1297" s="983"/>
      <c r="D1297" s="864"/>
      <c r="E1297" s="735"/>
      <c r="F1297" s="737"/>
      <c r="G1297" s="736"/>
      <c r="H1297" s="736"/>
      <c r="I1297" s="986"/>
      <c r="J1297" s="736"/>
      <c r="K1297" s="734"/>
      <c r="L1297" s="986"/>
      <c r="M1297" s="736"/>
      <c r="N1297" s="987"/>
      <c r="O1297" s="771"/>
      <c r="P1297" s="984"/>
      <c r="Q1297" s="989"/>
      <c r="R1297" s="990"/>
      <c r="S1297" s="991"/>
      <c r="T1297" s="772"/>
      <c r="U1297" s="735"/>
      <c r="V1297" s="736"/>
      <c r="W1297" s="735"/>
      <c r="X1297" s="735"/>
      <c r="Y1297" s="735"/>
      <c r="Z1297" s="735"/>
      <c r="AA1297" s="735"/>
      <c r="AB1297" s="736"/>
      <c r="AC1297" s="735"/>
      <c r="AD1297" s="735"/>
      <c r="AE1297" s="735"/>
      <c r="AF1297" s="735"/>
      <c r="AG1297" s="735"/>
      <c r="AH1297" s="992"/>
      <c r="AI1297" s="993" t="b">
        <f t="shared" si="96"/>
        <v>0</v>
      </c>
      <c r="AJ1297" s="735"/>
      <c r="AK1297" s="992"/>
      <c r="AL1297" s="993" t="b">
        <f t="shared" si="97"/>
        <v>0</v>
      </c>
      <c r="AM1297" s="989"/>
      <c r="AN1297" s="989"/>
      <c r="AO1297" s="989"/>
      <c r="AP1297" s="994"/>
      <c r="AQ1297" s="993" t="b">
        <f t="shared" si="98"/>
        <v>0</v>
      </c>
      <c r="AR1297" s="989"/>
      <c r="AS1297" s="989"/>
      <c r="AT1297" s="735"/>
      <c r="AU1297" s="992"/>
      <c r="AV1297" s="993" t="b">
        <f t="shared" si="99"/>
        <v>0</v>
      </c>
      <c r="AW1297" s="989"/>
      <c r="AX1297" s="989"/>
      <c r="AY1297" s="989"/>
      <c r="AZ1297" s="735"/>
      <c r="BA1297" s="735"/>
      <c r="BB1297" s="735"/>
      <c r="BC1297" s="735"/>
      <c r="BD1297" s="735"/>
      <c r="BE1297" s="735"/>
      <c r="BF1297" s="995"/>
      <c r="BG1297" s="996">
        <f ca="1" t="shared" si="100"/>
        <v>31550</v>
      </c>
      <c r="BH1297" s="735"/>
      <c r="BI1297" s="735"/>
      <c r="BJ1297" s="735"/>
      <c r="BK1297" s="864"/>
      <c r="BL1297" s="1"/>
      <c r="BM1297" s="1"/>
      <c r="BN1297" s="1"/>
      <c r="BO1297" s="1"/>
    </row>
    <row r="1298" ht="11.25" customHeight="1" spans="1:67">
      <c r="A1298" s="985"/>
      <c r="B1298" s="735"/>
      <c r="C1298" s="983"/>
      <c r="D1298" s="864"/>
      <c r="E1298" s="735"/>
      <c r="F1298" s="737"/>
      <c r="G1298" s="736"/>
      <c r="H1298" s="736"/>
      <c r="I1298" s="986"/>
      <c r="J1298" s="736"/>
      <c r="K1298" s="734"/>
      <c r="L1298" s="986"/>
      <c r="M1298" s="736"/>
      <c r="N1298" s="987"/>
      <c r="O1298" s="771"/>
      <c r="P1298" s="984"/>
      <c r="Q1298" s="989"/>
      <c r="R1298" s="990"/>
      <c r="S1298" s="991"/>
      <c r="T1298" s="772"/>
      <c r="U1298" s="735"/>
      <c r="V1298" s="736"/>
      <c r="W1298" s="735"/>
      <c r="X1298" s="735"/>
      <c r="Y1298" s="735"/>
      <c r="Z1298" s="735"/>
      <c r="AA1298" s="735"/>
      <c r="AB1298" s="736"/>
      <c r="AC1298" s="735"/>
      <c r="AD1298" s="735"/>
      <c r="AE1298" s="735"/>
      <c r="AF1298" s="735"/>
      <c r="AG1298" s="735"/>
      <c r="AH1298" s="992"/>
      <c r="AI1298" s="993" t="b">
        <f t="shared" si="96"/>
        <v>0</v>
      </c>
      <c r="AJ1298" s="735"/>
      <c r="AK1298" s="992"/>
      <c r="AL1298" s="993" t="b">
        <f t="shared" si="97"/>
        <v>0</v>
      </c>
      <c r="AM1298" s="989"/>
      <c r="AN1298" s="989"/>
      <c r="AO1298" s="989"/>
      <c r="AP1298" s="994"/>
      <c r="AQ1298" s="993" t="b">
        <f t="shared" si="98"/>
        <v>0</v>
      </c>
      <c r="AR1298" s="989"/>
      <c r="AS1298" s="989"/>
      <c r="AT1298" s="735"/>
      <c r="AU1298" s="992"/>
      <c r="AV1298" s="993" t="b">
        <f t="shared" si="99"/>
        <v>0</v>
      </c>
      <c r="AW1298" s="989"/>
      <c r="AX1298" s="989"/>
      <c r="AY1298" s="989"/>
      <c r="AZ1298" s="735"/>
      <c r="BA1298" s="735"/>
      <c r="BB1298" s="735"/>
      <c r="BC1298" s="735"/>
      <c r="BD1298" s="735"/>
      <c r="BE1298" s="735"/>
      <c r="BF1298" s="995"/>
      <c r="BG1298" s="996">
        <f ca="1" t="shared" si="100"/>
        <v>31550</v>
      </c>
      <c r="BH1298" s="735"/>
      <c r="BI1298" s="735"/>
      <c r="BJ1298" s="735"/>
      <c r="BK1298" s="864"/>
      <c r="BL1298" s="1"/>
      <c r="BM1298" s="1"/>
      <c r="BN1298" s="1"/>
      <c r="BO1298" s="1"/>
    </row>
    <row r="1299" ht="11.25" customHeight="1" spans="1:67">
      <c r="A1299" s="985"/>
      <c r="B1299" s="735"/>
      <c r="C1299" s="983"/>
      <c r="D1299" s="864"/>
      <c r="E1299" s="735"/>
      <c r="F1299" s="737"/>
      <c r="G1299" s="736"/>
      <c r="H1299" s="736"/>
      <c r="I1299" s="986"/>
      <c r="J1299" s="736"/>
      <c r="K1299" s="734"/>
      <c r="L1299" s="986"/>
      <c r="M1299" s="736"/>
      <c r="N1299" s="987"/>
      <c r="O1299" s="771"/>
      <c r="P1299" s="984"/>
      <c r="Q1299" s="989"/>
      <c r="R1299" s="990"/>
      <c r="S1299" s="991"/>
      <c r="T1299" s="772"/>
      <c r="U1299" s="735"/>
      <c r="V1299" s="736"/>
      <c r="W1299" s="735"/>
      <c r="X1299" s="735"/>
      <c r="Y1299" s="735"/>
      <c r="Z1299" s="735"/>
      <c r="AA1299" s="735"/>
      <c r="AB1299" s="736"/>
      <c r="AC1299" s="735"/>
      <c r="AD1299" s="735"/>
      <c r="AE1299" s="735"/>
      <c r="AF1299" s="735"/>
      <c r="AG1299" s="735"/>
      <c r="AH1299" s="992"/>
      <c r="AI1299" s="993" t="b">
        <f t="shared" si="96"/>
        <v>0</v>
      </c>
      <c r="AJ1299" s="735"/>
      <c r="AK1299" s="992"/>
      <c r="AL1299" s="993" t="b">
        <f t="shared" si="97"/>
        <v>0</v>
      </c>
      <c r="AM1299" s="989"/>
      <c r="AN1299" s="989"/>
      <c r="AO1299" s="989"/>
      <c r="AP1299" s="994"/>
      <c r="AQ1299" s="993" t="b">
        <f t="shared" si="98"/>
        <v>0</v>
      </c>
      <c r="AR1299" s="989"/>
      <c r="AS1299" s="989"/>
      <c r="AT1299" s="735"/>
      <c r="AU1299" s="992"/>
      <c r="AV1299" s="993" t="b">
        <f t="shared" si="99"/>
        <v>0</v>
      </c>
      <c r="AW1299" s="989"/>
      <c r="AX1299" s="989"/>
      <c r="AY1299" s="989"/>
      <c r="AZ1299" s="735"/>
      <c r="BA1299" s="735"/>
      <c r="BB1299" s="735"/>
      <c r="BC1299" s="735"/>
      <c r="BD1299" s="735"/>
      <c r="BE1299" s="735"/>
      <c r="BF1299" s="995"/>
      <c r="BG1299" s="996">
        <f ca="1" t="shared" si="100"/>
        <v>31550</v>
      </c>
      <c r="BH1299" s="735"/>
      <c r="BI1299" s="735"/>
      <c r="BJ1299" s="735"/>
      <c r="BK1299" s="864"/>
      <c r="BL1299" s="1"/>
      <c r="BM1299" s="1"/>
      <c r="BN1299" s="1"/>
      <c r="BO1299" s="1"/>
    </row>
    <row r="1300" ht="11.25" customHeight="1" spans="1:67">
      <c r="A1300" s="734"/>
      <c r="B1300" s="735"/>
      <c r="C1300" s="983"/>
      <c r="D1300" s="864"/>
      <c r="E1300" s="735"/>
      <c r="F1300" s="737"/>
      <c r="G1300" s="736"/>
      <c r="H1300" s="736"/>
      <c r="I1300" s="986"/>
      <c r="J1300" s="736"/>
      <c r="K1300" s="734"/>
      <c r="L1300" s="986"/>
      <c r="M1300" s="736"/>
      <c r="N1300" s="987"/>
      <c r="O1300" s="771"/>
      <c r="P1300" s="984"/>
      <c r="Q1300" s="989"/>
      <c r="R1300" s="990"/>
      <c r="S1300" s="991"/>
      <c r="T1300" s="772"/>
      <c r="U1300" s="735"/>
      <c r="V1300" s="736"/>
      <c r="W1300" s="735"/>
      <c r="X1300" s="735"/>
      <c r="Y1300" s="735"/>
      <c r="Z1300" s="735"/>
      <c r="AA1300" s="735"/>
      <c r="AB1300" s="736"/>
      <c r="AC1300" s="735"/>
      <c r="AD1300" s="735"/>
      <c r="AE1300" s="735"/>
      <c r="AF1300" s="735"/>
      <c r="AG1300" s="735"/>
      <c r="AH1300" s="992"/>
      <c r="AI1300" s="993" t="b">
        <f t="shared" si="96"/>
        <v>0</v>
      </c>
      <c r="AJ1300" s="735"/>
      <c r="AK1300" s="992"/>
      <c r="AL1300" s="993" t="b">
        <f t="shared" si="97"/>
        <v>0</v>
      </c>
      <c r="AM1300" s="989"/>
      <c r="AN1300" s="989"/>
      <c r="AO1300" s="989"/>
      <c r="AP1300" s="994"/>
      <c r="AQ1300" s="993" t="b">
        <f t="shared" si="98"/>
        <v>0</v>
      </c>
      <c r="AR1300" s="989"/>
      <c r="AS1300" s="989"/>
      <c r="AT1300" s="735"/>
      <c r="AU1300" s="992"/>
      <c r="AV1300" s="993" t="b">
        <f t="shared" si="99"/>
        <v>0</v>
      </c>
      <c r="AW1300" s="989"/>
      <c r="AX1300" s="989"/>
      <c r="AY1300" s="989"/>
      <c r="AZ1300" s="735"/>
      <c r="BA1300" s="735"/>
      <c r="BB1300" s="735"/>
      <c r="BC1300" s="735"/>
      <c r="BD1300" s="735"/>
      <c r="BE1300" s="735"/>
      <c r="BF1300" s="995"/>
      <c r="BG1300" s="996">
        <f ca="1" t="shared" si="100"/>
        <v>31550</v>
      </c>
      <c r="BH1300" s="735"/>
      <c r="BI1300" s="735"/>
      <c r="BJ1300" s="735"/>
      <c r="BK1300" s="864"/>
      <c r="BL1300" s="1"/>
      <c r="BM1300" s="1"/>
      <c r="BN1300" s="1"/>
      <c r="BO1300" s="1"/>
    </row>
    <row r="1301" ht="11.25" customHeight="1" spans="1:67">
      <c r="A1301" s="985"/>
      <c r="B1301" s="735"/>
      <c r="C1301" s="983"/>
      <c r="D1301" s="864"/>
      <c r="E1301" s="735"/>
      <c r="F1301" s="737"/>
      <c r="G1301" s="736"/>
      <c r="H1301" s="736"/>
      <c r="I1301" s="986"/>
      <c r="J1301" s="736"/>
      <c r="K1301" s="734"/>
      <c r="L1301" s="986"/>
      <c r="M1301" s="736"/>
      <c r="N1301" s="987"/>
      <c r="O1301" s="771"/>
      <c r="P1301" s="984"/>
      <c r="Q1301" s="989"/>
      <c r="R1301" s="990"/>
      <c r="S1301" s="991"/>
      <c r="T1301" s="772"/>
      <c r="U1301" s="735"/>
      <c r="V1301" s="736"/>
      <c r="W1301" s="735"/>
      <c r="X1301" s="735"/>
      <c r="Y1301" s="735"/>
      <c r="Z1301" s="735"/>
      <c r="AA1301" s="735"/>
      <c r="AB1301" s="736"/>
      <c r="AC1301" s="735"/>
      <c r="AD1301" s="735"/>
      <c r="AE1301" s="735"/>
      <c r="AF1301" s="735"/>
      <c r="AG1301" s="735"/>
      <c r="AH1301" s="992"/>
      <c r="AI1301" s="993" t="b">
        <f t="shared" si="96"/>
        <v>0</v>
      </c>
      <c r="AJ1301" s="735"/>
      <c r="AK1301" s="992"/>
      <c r="AL1301" s="993" t="b">
        <f t="shared" si="97"/>
        <v>0</v>
      </c>
      <c r="AM1301" s="989"/>
      <c r="AN1301" s="989"/>
      <c r="AO1301" s="989"/>
      <c r="AP1301" s="994"/>
      <c r="AQ1301" s="993" t="b">
        <f t="shared" si="98"/>
        <v>0</v>
      </c>
      <c r="AR1301" s="989"/>
      <c r="AS1301" s="989"/>
      <c r="AT1301" s="735"/>
      <c r="AU1301" s="992"/>
      <c r="AV1301" s="993" t="b">
        <f t="shared" si="99"/>
        <v>0</v>
      </c>
      <c r="AW1301" s="989"/>
      <c r="AX1301" s="989"/>
      <c r="AY1301" s="989"/>
      <c r="AZ1301" s="735"/>
      <c r="BA1301" s="735"/>
      <c r="BB1301" s="735"/>
      <c r="BC1301" s="735"/>
      <c r="BD1301" s="735"/>
      <c r="BE1301" s="735"/>
      <c r="BF1301" s="995"/>
      <c r="BG1301" s="996">
        <f ca="1" t="shared" si="100"/>
        <v>31550</v>
      </c>
      <c r="BH1301" s="735"/>
      <c r="BI1301" s="735"/>
      <c r="BJ1301" s="735"/>
      <c r="BK1301" s="864"/>
      <c r="BL1301" s="1"/>
      <c r="BM1301" s="1"/>
      <c r="BN1301" s="1"/>
      <c r="BO1301" s="1"/>
    </row>
    <row r="1302" ht="11.25" customHeight="1" spans="1:67">
      <c r="A1302" s="985"/>
      <c r="B1302" s="735"/>
      <c r="C1302" s="983"/>
      <c r="D1302" s="864"/>
      <c r="E1302" s="735"/>
      <c r="F1302" s="737"/>
      <c r="G1302" s="736"/>
      <c r="H1302" s="736"/>
      <c r="I1302" s="986"/>
      <c r="J1302" s="736"/>
      <c r="K1302" s="734"/>
      <c r="L1302" s="986"/>
      <c r="M1302" s="736"/>
      <c r="N1302" s="987"/>
      <c r="O1302" s="771"/>
      <c r="P1302" s="984"/>
      <c r="Q1302" s="989"/>
      <c r="R1302" s="990"/>
      <c r="S1302" s="991"/>
      <c r="T1302" s="772"/>
      <c r="U1302" s="735"/>
      <c r="V1302" s="736"/>
      <c r="W1302" s="735"/>
      <c r="X1302" s="735"/>
      <c r="Y1302" s="735"/>
      <c r="Z1302" s="735"/>
      <c r="AA1302" s="735"/>
      <c r="AB1302" s="736"/>
      <c r="AC1302" s="735"/>
      <c r="AD1302" s="735"/>
      <c r="AE1302" s="735"/>
      <c r="AF1302" s="735"/>
      <c r="AG1302" s="735"/>
      <c r="AH1302" s="992"/>
      <c r="AI1302" s="993" t="b">
        <f t="shared" si="96"/>
        <v>0</v>
      </c>
      <c r="AJ1302" s="735"/>
      <c r="AK1302" s="992"/>
      <c r="AL1302" s="993" t="b">
        <f t="shared" si="97"/>
        <v>0</v>
      </c>
      <c r="AM1302" s="989"/>
      <c r="AN1302" s="989"/>
      <c r="AO1302" s="989"/>
      <c r="AP1302" s="994"/>
      <c r="AQ1302" s="993" t="b">
        <f t="shared" si="98"/>
        <v>0</v>
      </c>
      <c r="AR1302" s="989"/>
      <c r="AS1302" s="989"/>
      <c r="AT1302" s="735"/>
      <c r="AU1302" s="992"/>
      <c r="AV1302" s="993" t="b">
        <f t="shared" si="99"/>
        <v>0</v>
      </c>
      <c r="AW1302" s="989"/>
      <c r="AX1302" s="989"/>
      <c r="AY1302" s="989"/>
      <c r="AZ1302" s="735"/>
      <c r="BA1302" s="735"/>
      <c r="BB1302" s="735"/>
      <c r="BC1302" s="735"/>
      <c r="BD1302" s="735"/>
      <c r="BE1302" s="735"/>
      <c r="BF1302" s="995"/>
      <c r="BG1302" s="996">
        <f ca="1" t="shared" si="100"/>
        <v>31550</v>
      </c>
      <c r="BH1302" s="735"/>
      <c r="BI1302" s="735"/>
      <c r="BJ1302" s="735"/>
      <c r="BK1302" s="864"/>
      <c r="BL1302" s="1"/>
      <c r="BM1302" s="1"/>
      <c r="BN1302" s="1"/>
      <c r="BO1302" s="1"/>
    </row>
    <row r="1303" ht="11.25" customHeight="1" spans="1:67">
      <c r="A1303" s="734"/>
      <c r="B1303" s="735"/>
      <c r="C1303" s="983"/>
      <c r="D1303" s="864"/>
      <c r="E1303" s="735"/>
      <c r="F1303" s="737"/>
      <c r="G1303" s="736"/>
      <c r="H1303" s="736"/>
      <c r="I1303" s="986"/>
      <c r="J1303" s="736"/>
      <c r="K1303" s="734"/>
      <c r="L1303" s="986"/>
      <c r="M1303" s="736"/>
      <c r="N1303" s="987"/>
      <c r="O1303" s="771"/>
      <c r="P1303" s="984"/>
      <c r="Q1303" s="989"/>
      <c r="R1303" s="990"/>
      <c r="S1303" s="991"/>
      <c r="T1303" s="772"/>
      <c r="U1303" s="735"/>
      <c r="V1303" s="736"/>
      <c r="W1303" s="735"/>
      <c r="X1303" s="735"/>
      <c r="Y1303" s="735"/>
      <c r="Z1303" s="735"/>
      <c r="AA1303" s="735"/>
      <c r="AB1303" s="736"/>
      <c r="AC1303" s="735"/>
      <c r="AD1303" s="735"/>
      <c r="AE1303" s="735"/>
      <c r="AF1303" s="735"/>
      <c r="AG1303" s="735"/>
      <c r="AH1303" s="992"/>
      <c r="AI1303" s="993" t="b">
        <f t="shared" si="96"/>
        <v>0</v>
      </c>
      <c r="AJ1303" s="735"/>
      <c r="AK1303" s="992"/>
      <c r="AL1303" s="993" t="b">
        <f t="shared" si="97"/>
        <v>0</v>
      </c>
      <c r="AM1303" s="989"/>
      <c r="AN1303" s="989"/>
      <c r="AO1303" s="989"/>
      <c r="AP1303" s="994"/>
      <c r="AQ1303" s="993" t="b">
        <f t="shared" si="98"/>
        <v>0</v>
      </c>
      <c r="AR1303" s="989"/>
      <c r="AS1303" s="989"/>
      <c r="AT1303" s="735"/>
      <c r="AU1303" s="992"/>
      <c r="AV1303" s="993" t="b">
        <f t="shared" si="99"/>
        <v>0</v>
      </c>
      <c r="AW1303" s="989"/>
      <c r="AX1303" s="989"/>
      <c r="AY1303" s="989"/>
      <c r="AZ1303" s="735"/>
      <c r="BA1303" s="735"/>
      <c r="BB1303" s="735"/>
      <c r="BC1303" s="735"/>
      <c r="BD1303" s="735"/>
      <c r="BE1303" s="735"/>
      <c r="BF1303" s="995"/>
      <c r="BG1303" s="996">
        <f ca="1" t="shared" si="100"/>
        <v>31550</v>
      </c>
      <c r="BH1303" s="735"/>
      <c r="BI1303" s="735"/>
      <c r="BJ1303" s="735"/>
      <c r="BK1303" s="864"/>
      <c r="BL1303" s="1"/>
      <c r="BM1303" s="1"/>
      <c r="BN1303" s="1"/>
      <c r="BO1303" s="1"/>
    </row>
    <row r="1304" ht="11.25" customHeight="1" spans="1:67">
      <c r="A1304" s="985"/>
      <c r="B1304" s="735"/>
      <c r="C1304" s="983"/>
      <c r="D1304" s="864"/>
      <c r="E1304" s="735"/>
      <c r="F1304" s="737"/>
      <c r="G1304" s="736"/>
      <c r="H1304" s="736"/>
      <c r="I1304" s="986"/>
      <c r="J1304" s="736"/>
      <c r="K1304" s="734"/>
      <c r="L1304" s="986"/>
      <c r="M1304" s="736"/>
      <c r="N1304" s="987"/>
      <c r="O1304" s="771"/>
      <c r="P1304" s="984"/>
      <c r="Q1304" s="989"/>
      <c r="R1304" s="990"/>
      <c r="S1304" s="991"/>
      <c r="T1304" s="772"/>
      <c r="U1304" s="735"/>
      <c r="V1304" s="736"/>
      <c r="W1304" s="735"/>
      <c r="X1304" s="735"/>
      <c r="Y1304" s="735"/>
      <c r="Z1304" s="735"/>
      <c r="AA1304" s="735"/>
      <c r="AB1304" s="736"/>
      <c r="AC1304" s="735"/>
      <c r="AD1304" s="735"/>
      <c r="AE1304" s="735"/>
      <c r="AF1304" s="735"/>
      <c r="AG1304" s="735"/>
      <c r="AH1304" s="992"/>
      <c r="AI1304" s="993" t="b">
        <f t="shared" si="96"/>
        <v>0</v>
      </c>
      <c r="AJ1304" s="735"/>
      <c r="AK1304" s="992"/>
      <c r="AL1304" s="993" t="b">
        <f t="shared" si="97"/>
        <v>0</v>
      </c>
      <c r="AM1304" s="989"/>
      <c r="AN1304" s="989"/>
      <c r="AO1304" s="989"/>
      <c r="AP1304" s="994"/>
      <c r="AQ1304" s="993" t="b">
        <f t="shared" si="98"/>
        <v>0</v>
      </c>
      <c r="AR1304" s="989"/>
      <c r="AS1304" s="989"/>
      <c r="AT1304" s="735"/>
      <c r="AU1304" s="992"/>
      <c r="AV1304" s="993" t="b">
        <f t="shared" si="99"/>
        <v>0</v>
      </c>
      <c r="AW1304" s="989"/>
      <c r="AX1304" s="989"/>
      <c r="AY1304" s="989"/>
      <c r="AZ1304" s="735"/>
      <c r="BA1304" s="735"/>
      <c r="BB1304" s="735"/>
      <c r="BC1304" s="735"/>
      <c r="BD1304" s="735"/>
      <c r="BE1304" s="735"/>
      <c r="BF1304" s="995"/>
      <c r="BG1304" s="996">
        <f ca="1" t="shared" si="100"/>
        <v>31550</v>
      </c>
      <c r="BH1304" s="735"/>
      <c r="BI1304" s="735"/>
      <c r="BJ1304" s="735"/>
      <c r="BK1304" s="864"/>
      <c r="BL1304" s="1"/>
      <c r="BM1304" s="1"/>
      <c r="BN1304" s="1"/>
      <c r="BO1304" s="1"/>
    </row>
    <row r="1305" ht="11.25" customHeight="1" spans="1:67">
      <c r="A1305" s="985"/>
      <c r="B1305" s="735"/>
      <c r="C1305" s="983"/>
      <c r="D1305" s="864"/>
      <c r="E1305" s="735"/>
      <c r="F1305" s="737"/>
      <c r="G1305" s="736"/>
      <c r="H1305" s="736"/>
      <c r="I1305" s="986"/>
      <c r="J1305" s="736"/>
      <c r="K1305" s="734"/>
      <c r="L1305" s="986"/>
      <c r="M1305" s="736"/>
      <c r="N1305" s="987"/>
      <c r="O1305" s="771"/>
      <c r="P1305" s="984"/>
      <c r="Q1305" s="989"/>
      <c r="R1305" s="990"/>
      <c r="S1305" s="991"/>
      <c r="T1305" s="772"/>
      <c r="U1305" s="735"/>
      <c r="V1305" s="736"/>
      <c r="W1305" s="735"/>
      <c r="X1305" s="735"/>
      <c r="Y1305" s="735"/>
      <c r="Z1305" s="735"/>
      <c r="AA1305" s="735"/>
      <c r="AB1305" s="736"/>
      <c r="AC1305" s="735"/>
      <c r="AD1305" s="735"/>
      <c r="AE1305" s="735"/>
      <c r="AF1305" s="735"/>
      <c r="AG1305" s="735"/>
      <c r="AH1305" s="992"/>
      <c r="AI1305" s="993" t="b">
        <f t="shared" si="96"/>
        <v>0</v>
      </c>
      <c r="AJ1305" s="735"/>
      <c r="AK1305" s="992"/>
      <c r="AL1305" s="993" t="b">
        <f t="shared" si="97"/>
        <v>0</v>
      </c>
      <c r="AM1305" s="989"/>
      <c r="AN1305" s="989"/>
      <c r="AO1305" s="989"/>
      <c r="AP1305" s="994"/>
      <c r="AQ1305" s="993" t="b">
        <f t="shared" si="98"/>
        <v>0</v>
      </c>
      <c r="AR1305" s="989"/>
      <c r="AS1305" s="989"/>
      <c r="AT1305" s="735"/>
      <c r="AU1305" s="992"/>
      <c r="AV1305" s="993" t="b">
        <f t="shared" si="99"/>
        <v>0</v>
      </c>
      <c r="AW1305" s="989"/>
      <c r="AX1305" s="989"/>
      <c r="AY1305" s="989"/>
      <c r="AZ1305" s="735"/>
      <c r="BA1305" s="735"/>
      <c r="BB1305" s="735"/>
      <c r="BC1305" s="735"/>
      <c r="BD1305" s="735"/>
      <c r="BE1305" s="735"/>
      <c r="BF1305" s="995"/>
      <c r="BG1305" s="996">
        <f ca="1" t="shared" si="100"/>
        <v>31550</v>
      </c>
      <c r="BH1305" s="735"/>
      <c r="BI1305" s="735"/>
      <c r="BJ1305" s="735"/>
      <c r="BK1305" s="864"/>
      <c r="BL1305" s="1"/>
      <c r="BM1305" s="1"/>
      <c r="BN1305" s="1"/>
      <c r="BO1305" s="1"/>
    </row>
    <row r="1306" ht="11.25" customHeight="1" spans="1:67">
      <c r="A1306" s="734"/>
      <c r="B1306" s="735"/>
      <c r="C1306" s="983"/>
      <c r="D1306" s="864"/>
      <c r="E1306" s="735"/>
      <c r="F1306" s="737"/>
      <c r="G1306" s="736"/>
      <c r="H1306" s="736"/>
      <c r="I1306" s="986"/>
      <c r="J1306" s="736"/>
      <c r="K1306" s="734"/>
      <c r="L1306" s="986"/>
      <c r="M1306" s="736"/>
      <c r="N1306" s="987"/>
      <c r="O1306" s="771"/>
      <c r="P1306" s="984"/>
      <c r="Q1306" s="989"/>
      <c r="R1306" s="990"/>
      <c r="S1306" s="991"/>
      <c r="T1306" s="772"/>
      <c r="U1306" s="735"/>
      <c r="V1306" s="736"/>
      <c r="W1306" s="735"/>
      <c r="X1306" s="735"/>
      <c r="Y1306" s="735"/>
      <c r="Z1306" s="735"/>
      <c r="AA1306" s="735"/>
      <c r="AB1306" s="736"/>
      <c r="AC1306" s="735"/>
      <c r="AD1306" s="735"/>
      <c r="AE1306" s="735"/>
      <c r="AF1306" s="735"/>
      <c r="AG1306" s="735"/>
      <c r="AH1306" s="992"/>
      <c r="AI1306" s="993" t="b">
        <f t="shared" si="96"/>
        <v>0</v>
      </c>
      <c r="AJ1306" s="735"/>
      <c r="AK1306" s="992"/>
      <c r="AL1306" s="993" t="b">
        <f t="shared" si="97"/>
        <v>0</v>
      </c>
      <c r="AM1306" s="989"/>
      <c r="AN1306" s="989"/>
      <c r="AO1306" s="989"/>
      <c r="AP1306" s="994"/>
      <c r="AQ1306" s="993" t="b">
        <f t="shared" si="98"/>
        <v>0</v>
      </c>
      <c r="AR1306" s="989"/>
      <c r="AS1306" s="989"/>
      <c r="AT1306" s="735"/>
      <c r="AU1306" s="992"/>
      <c r="AV1306" s="993" t="b">
        <f t="shared" si="99"/>
        <v>0</v>
      </c>
      <c r="AW1306" s="989"/>
      <c r="AX1306" s="989"/>
      <c r="AY1306" s="989"/>
      <c r="AZ1306" s="735"/>
      <c r="BA1306" s="735"/>
      <c r="BB1306" s="735"/>
      <c r="BC1306" s="735"/>
      <c r="BD1306" s="735"/>
      <c r="BE1306" s="735"/>
      <c r="BF1306" s="995"/>
      <c r="BG1306" s="996">
        <f ca="1" t="shared" si="100"/>
        <v>31550</v>
      </c>
      <c r="BH1306" s="735"/>
      <c r="BI1306" s="735"/>
      <c r="BJ1306" s="735"/>
      <c r="BK1306" s="864"/>
      <c r="BL1306" s="1"/>
      <c r="BM1306" s="1"/>
      <c r="BN1306" s="1"/>
      <c r="BO1306" s="1"/>
    </row>
    <row r="1307" ht="11.25" customHeight="1" spans="1:67">
      <c r="A1307" s="985"/>
      <c r="B1307" s="735"/>
      <c r="C1307" s="983"/>
      <c r="D1307" s="864"/>
      <c r="E1307" s="735"/>
      <c r="F1307" s="737"/>
      <c r="G1307" s="736"/>
      <c r="H1307" s="736"/>
      <c r="I1307" s="986"/>
      <c r="J1307" s="736"/>
      <c r="K1307" s="734"/>
      <c r="L1307" s="986"/>
      <c r="M1307" s="736"/>
      <c r="N1307" s="987"/>
      <c r="O1307" s="771"/>
      <c r="P1307" s="984"/>
      <c r="Q1307" s="989"/>
      <c r="R1307" s="990"/>
      <c r="S1307" s="991"/>
      <c r="T1307" s="772"/>
      <c r="U1307" s="735"/>
      <c r="V1307" s="736"/>
      <c r="W1307" s="735"/>
      <c r="X1307" s="735"/>
      <c r="Y1307" s="735"/>
      <c r="Z1307" s="735"/>
      <c r="AA1307" s="735"/>
      <c r="AB1307" s="736"/>
      <c r="AC1307" s="735"/>
      <c r="AD1307" s="735"/>
      <c r="AE1307" s="735"/>
      <c r="AF1307" s="735"/>
      <c r="AG1307" s="735"/>
      <c r="AH1307" s="992"/>
      <c r="AI1307" s="993" t="b">
        <f t="shared" si="96"/>
        <v>0</v>
      </c>
      <c r="AJ1307" s="735"/>
      <c r="AK1307" s="992"/>
      <c r="AL1307" s="993" t="b">
        <f t="shared" si="97"/>
        <v>0</v>
      </c>
      <c r="AM1307" s="989"/>
      <c r="AN1307" s="989"/>
      <c r="AO1307" s="989"/>
      <c r="AP1307" s="994"/>
      <c r="AQ1307" s="993" t="b">
        <f t="shared" si="98"/>
        <v>0</v>
      </c>
      <c r="AR1307" s="989"/>
      <c r="AS1307" s="989"/>
      <c r="AT1307" s="735"/>
      <c r="AU1307" s="992"/>
      <c r="AV1307" s="993" t="b">
        <f t="shared" si="99"/>
        <v>0</v>
      </c>
      <c r="AW1307" s="989"/>
      <c r="AX1307" s="989"/>
      <c r="AY1307" s="989"/>
      <c r="AZ1307" s="735"/>
      <c r="BA1307" s="735"/>
      <c r="BB1307" s="735"/>
      <c r="BC1307" s="735"/>
      <c r="BD1307" s="735"/>
      <c r="BE1307" s="735"/>
      <c r="BF1307" s="995"/>
      <c r="BG1307" s="996">
        <f ca="1" t="shared" si="100"/>
        <v>31550</v>
      </c>
      <c r="BH1307" s="735"/>
      <c r="BI1307" s="735"/>
      <c r="BJ1307" s="735"/>
      <c r="BK1307" s="864"/>
      <c r="BL1307" s="1"/>
      <c r="BM1307" s="1"/>
      <c r="BN1307" s="1"/>
      <c r="BO1307" s="1"/>
    </row>
    <row r="1308" ht="11.25" customHeight="1" spans="1:67">
      <c r="A1308" s="985"/>
      <c r="B1308" s="735"/>
      <c r="C1308" s="983"/>
      <c r="D1308" s="864"/>
      <c r="E1308" s="735"/>
      <c r="F1308" s="737"/>
      <c r="G1308" s="736"/>
      <c r="H1308" s="736"/>
      <c r="I1308" s="986"/>
      <c r="J1308" s="736"/>
      <c r="K1308" s="734"/>
      <c r="L1308" s="986"/>
      <c r="M1308" s="736"/>
      <c r="N1308" s="987"/>
      <c r="O1308" s="771"/>
      <c r="P1308" s="984"/>
      <c r="Q1308" s="989"/>
      <c r="R1308" s="990"/>
      <c r="S1308" s="991"/>
      <c r="T1308" s="772"/>
      <c r="U1308" s="735"/>
      <c r="V1308" s="736"/>
      <c r="W1308" s="735"/>
      <c r="X1308" s="735"/>
      <c r="Y1308" s="735"/>
      <c r="Z1308" s="735"/>
      <c r="AA1308" s="735"/>
      <c r="AB1308" s="736"/>
      <c r="AC1308" s="735"/>
      <c r="AD1308" s="735"/>
      <c r="AE1308" s="735"/>
      <c r="AF1308" s="735"/>
      <c r="AG1308" s="735"/>
      <c r="AH1308" s="992"/>
      <c r="AI1308" s="993" t="b">
        <f t="shared" si="96"/>
        <v>0</v>
      </c>
      <c r="AJ1308" s="735"/>
      <c r="AK1308" s="992"/>
      <c r="AL1308" s="993" t="b">
        <f t="shared" si="97"/>
        <v>0</v>
      </c>
      <c r="AM1308" s="989"/>
      <c r="AN1308" s="989"/>
      <c r="AO1308" s="989"/>
      <c r="AP1308" s="994"/>
      <c r="AQ1308" s="993" t="b">
        <f t="shared" si="98"/>
        <v>0</v>
      </c>
      <c r="AR1308" s="989"/>
      <c r="AS1308" s="989"/>
      <c r="AT1308" s="735"/>
      <c r="AU1308" s="992"/>
      <c r="AV1308" s="993" t="b">
        <f t="shared" si="99"/>
        <v>0</v>
      </c>
      <c r="AW1308" s="989"/>
      <c r="AX1308" s="989"/>
      <c r="AY1308" s="989"/>
      <c r="AZ1308" s="735"/>
      <c r="BA1308" s="735"/>
      <c r="BB1308" s="735"/>
      <c r="BC1308" s="735"/>
      <c r="BD1308" s="735"/>
      <c r="BE1308" s="735"/>
      <c r="BF1308" s="995"/>
      <c r="BG1308" s="996">
        <f ca="1" t="shared" si="100"/>
        <v>31550</v>
      </c>
      <c r="BH1308" s="735"/>
      <c r="BI1308" s="735"/>
      <c r="BJ1308" s="735"/>
      <c r="BK1308" s="864"/>
      <c r="BL1308" s="1"/>
      <c r="BM1308" s="1"/>
      <c r="BN1308" s="1"/>
      <c r="BO1308" s="1"/>
    </row>
    <row r="1309" ht="11.25" customHeight="1" spans="1:67">
      <c r="A1309" s="734"/>
      <c r="B1309" s="735"/>
      <c r="C1309" s="983"/>
      <c r="D1309" s="864"/>
      <c r="E1309" s="735"/>
      <c r="F1309" s="737"/>
      <c r="G1309" s="736"/>
      <c r="H1309" s="736"/>
      <c r="I1309" s="986"/>
      <c r="J1309" s="736"/>
      <c r="K1309" s="734"/>
      <c r="L1309" s="986"/>
      <c r="M1309" s="736"/>
      <c r="N1309" s="987"/>
      <c r="O1309" s="771"/>
      <c r="P1309" s="984"/>
      <c r="Q1309" s="989"/>
      <c r="R1309" s="990"/>
      <c r="S1309" s="991"/>
      <c r="T1309" s="772"/>
      <c r="U1309" s="735"/>
      <c r="V1309" s="736"/>
      <c r="W1309" s="735"/>
      <c r="X1309" s="735"/>
      <c r="Y1309" s="735"/>
      <c r="Z1309" s="735"/>
      <c r="AA1309" s="735"/>
      <c r="AB1309" s="736"/>
      <c r="AC1309" s="735"/>
      <c r="AD1309" s="735"/>
      <c r="AE1309" s="735"/>
      <c r="AF1309" s="735"/>
      <c r="AG1309" s="735"/>
      <c r="AH1309" s="992"/>
      <c r="AI1309" s="993" t="b">
        <f t="shared" si="96"/>
        <v>0</v>
      </c>
      <c r="AJ1309" s="735"/>
      <c r="AK1309" s="992"/>
      <c r="AL1309" s="993" t="b">
        <f t="shared" si="97"/>
        <v>0</v>
      </c>
      <c r="AM1309" s="989"/>
      <c r="AN1309" s="989"/>
      <c r="AO1309" s="989"/>
      <c r="AP1309" s="994"/>
      <c r="AQ1309" s="993" t="b">
        <f t="shared" si="98"/>
        <v>0</v>
      </c>
      <c r="AR1309" s="989"/>
      <c r="AS1309" s="989"/>
      <c r="AT1309" s="735"/>
      <c r="AU1309" s="992"/>
      <c r="AV1309" s="993" t="b">
        <f t="shared" si="99"/>
        <v>0</v>
      </c>
      <c r="AW1309" s="989"/>
      <c r="AX1309" s="989"/>
      <c r="AY1309" s="989"/>
      <c r="AZ1309" s="735"/>
      <c r="BA1309" s="735"/>
      <c r="BB1309" s="735"/>
      <c r="BC1309" s="735"/>
      <c r="BD1309" s="735"/>
      <c r="BE1309" s="735"/>
      <c r="BF1309" s="995"/>
      <c r="BG1309" s="996">
        <f ca="1" t="shared" si="100"/>
        <v>31550</v>
      </c>
      <c r="BH1309" s="735"/>
      <c r="BI1309" s="735"/>
      <c r="BJ1309" s="735"/>
      <c r="BK1309" s="864"/>
      <c r="BL1309" s="1"/>
      <c r="BM1309" s="1"/>
      <c r="BN1309" s="1"/>
      <c r="BO1309" s="1"/>
    </row>
    <row r="1310" ht="11.25" customHeight="1" spans="1:67">
      <c r="A1310" s="985"/>
      <c r="B1310" s="735"/>
      <c r="C1310" s="983"/>
      <c r="D1310" s="864"/>
      <c r="E1310" s="735"/>
      <c r="F1310" s="737"/>
      <c r="G1310" s="736"/>
      <c r="H1310" s="736"/>
      <c r="I1310" s="986"/>
      <c r="J1310" s="736"/>
      <c r="K1310" s="734"/>
      <c r="L1310" s="986"/>
      <c r="M1310" s="736"/>
      <c r="N1310" s="987"/>
      <c r="O1310" s="771"/>
      <c r="P1310" s="984"/>
      <c r="Q1310" s="989"/>
      <c r="R1310" s="990"/>
      <c r="S1310" s="991"/>
      <c r="T1310" s="772"/>
      <c r="U1310" s="735"/>
      <c r="V1310" s="736"/>
      <c r="W1310" s="735"/>
      <c r="X1310" s="735"/>
      <c r="Y1310" s="735"/>
      <c r="Z1310" s="735"/>
      <c r="AA1310" s="735"/>
      <c r="AB1310" s="736"/>
      <c r="AC1310" s="735"/>
      <c r="AD1310" s="735"/>
      <c r="AE1310" s="735"/>
      <c r="AF1310" s="735"/>
      <c r="AG1310" s="735"/>
      <c r="AH1310" s="992"/>
      <c r="AI1310" s="993" t="b">
        <f t="shared" si="96"/>
        <v>0</v>
      </c>
      <c r="AJ1310" s="735"/>
      <c r="AK1310" s="992"/>
      <c r="AL1310" s="993" t="b">
        <f t="shared" si="97"/>
        <v>0</v>
      </c>
      <c r="AM1310" s="989"/>
      <c r="AN1310" s="989"/>
      <c r="AO1310" s="989"/>
      <c r="AP1310" s="994"/>
      <c r="AQ1310" s="993" t="b">
        <f t="shared" si="98"/>
        <v>0</v>
      </c>
      <c r="AR1310" s="989"/>
      <c r="AS1310" s="989"/>
      <c r="AT1310" s="735"/>
      <c r="AU1310" s="992"/>
      <c r="AV1310" s="993" t="b">
        <f t="shared" si="99"/>
        <v>0</v>
      </c>
      <c r="AW1310" s="989"/>
      <c r="AX1310" s="989"/>
      <c r="AY1310" s="989"/>
      <c r="AZ1310" s="735"/>
      <c r="BA1310" s="735"/>
      <c r="BB1310" s="735"/>
      <c r="BC1310" s="735"/>
      <c r="BD1310" s="735"/>
      <c r="BE1310" s="735"/>
      <c r="BF1310" s="995"/>
      <c r="BG1310" s="996">
        <f ca="1" t="shared" si="100"/>
        <v>31550</v>
      </c>
      <c r="BH1310" s="735"/>
      <c r="BI1310" s="735"/>
      <c r="BJ1310" s="735"/>
      <c r="BK1310" s="864"/>
      <c r="BL1310" s="1"/>
      <c r="BM1310" s="1"/>
      <c r="BN1310" s="1"/>
      <c r="BO1310" s="1"/>
    </row>
    <row r="1311" ht="11.25" customHeight="1" spans="1:67">
      <c r="A1311" s="985"/>
      <c r="B1311" s="735"/>
      <c r="C1311" s="983"/>
      <c r="D1311" s="864"/>
      <c r="E1311" s="735"/>
      <c r="F1311" s="737"/>
      <c r="G1311" s="736"/>
      <c r="H1311" s="736"/>
      <c r="I1311" s="986"/>
      <c r="J1311" s="736"/>
      <c r="K1311" s="734"/>
      <c r="L1311" s="986"/>
      <c r="M1311" s="736"/>
      <c r="N1311" s="987"/>
      <c r="O1311" s="771"/>
      <c r="P1311" s="984"/>
      <c r="Q1311" s="989"/>
      <c r="R1311" s="990"/>
      <c r="S1311" s="991"/>
      <c r="T1311" s="772"/>
      <c r="U1311" s="735"/>
      <c r="V1311" s="736"/>
      <c r="W1311" s="735"/>
      <c r="X1311" s="735"/>
      <c r="Y1311" s="735"/>
      <c r="Z1311" s="735"/>
      <c r="AA1311" s="735"/>
      <c r="AB1311" s="736"/>
      <c r="AC1311" s="735"/>
      <c r="AD1311" s="735"/>
      <c r="AE1311" s="735"/>
      <c r="AF1311" s="735"/>
      <c r="AG1311" s="735"/>
      <c r="AH1311" s="992"/>
      <c r="AI1311" s="993" t="b">
        <f t="shared" si="96"/>
        <v>0</v>
      </c>
      <c r="AJ1311" s="735"/>
      <c r="AK1311" s="992"/>
      <c r="AL1311" s="993" t="b">
        <f t="shared" si="97"/>
        <v>0</v>
      </c>
      <c r="AM1311" s="989"/>
      <c r="AN1311" s="989"/>
      <c r="AO1311" s="989"/>
      <c r="AP1311" s="994"/>
      <c r="AQ1311" s="993" t="b">
        <f t="shared" si="98"/>
        <v>0</v>
      </c>
      <c r="AR1311" s="989"/>
      <c r="AS1311" s="989"/>
      <c r="AT1311" s="735"/>
      <c r="AU1311" s="992"/>
      <c r="AV1311" s="993" t="b">
        <f t="shared" si="99"/>
        <v>0</v>
      </c>
      <c r="AW1311" s="989"/>
      <c r="AX1311" s="989"/>
      <c r="AY1311" s="989"/>
      <c r="AZ1311" s="735"/>
      <c r="BA1311" s="735"/>
      <c r="BB1311" s="735"/>
      <c r="BC1311" s="735"/>
      <c r="BD1311" s="735"/>
      <c r="BE1311" s="735"/>
      <c r="BF1311" s="995"/>
      <c r="BG1311" s="996">
        <f ca="1" t="shared" si="100"/>
        <v>31550</v>
      </c>
      <c r="BH1311" s="735"/>
      <c r="BI1311" s="735"/>
      <c r="BJ1311" s="735"/>
      <c r="BK1311" s="864"/>
      <c r="BL1311" s="1"/>
      <c r="BM1311" s="1"/>
      <c r="BN1311" s="1"/>
      <c r="BO1311" s="1"/>
    </row>
    <row r="1312" ht="11.25" customHeight="1" spans="1:67">
      <c r="A1312" s="734"/>
      <c r="B1312" s="735"/>
      <c r="C1312" s="983"/>
      <c r="D1312" s="864"/>
      <c r="E1312" s="735"/>
      <c r="F1312" s="737"/>
      <c r="G1312" s="736"/>
      <c r="H1312" s="736"/>
      <c r="I1312" s="986"/>
      <c r="J1312" s="736"/>
      <c r="K1312" s="734"/>
      <c r="L1312" s="986"/>
      <c r="M1312" s="736"/>
      <c r="N1312" s="987"/>
      <c r="O1312" s="771"/>
      <c r="P1312" s="984"/>
      <c r="Q1312" s="989"/>
      <c r="R1312" s="990"/>
      <c r="S1312" s="991"/>
      <c r="T1312" s="772"/>
      <c r="U1312" s="735"/>
      <c r="V1312" s="736"/>
      <c r="W1312" s="735"/>
      <c r="X1312" s="735"/>
      <c r="Y1312" s="735"/>
      <c r="Z1312" s="735"/>
      <c r="AA1312" s="735"/>
      <c r="AB1312" s="736"/>
      <c r="AC1312" s="735"/>
      <c r="AD1312" s="735"/>
      <c r="AE1312" s="735"/>
      <c r="AF1312" s="735"/>
      <c r="AG1312" s="735"/>
      <c r="AH1312" s="992"/>
      <c r="AI1312" s="993" t="b">
        <f t="shared" si="96"/>
        <v>0</v>
      </c>
      <c r="AJ1312" s="735"/>
      <c r="AK1312" s="992"/>
      <c r="AL1312" s="993" t="b">
        <f t="shared" si="97"/>
        <v>0</v>
      </c>
      <c r="AM1312" s="989"/>
      <c r="AN1312" s="989"/>
      <c r="AO1312" s="989"/>
      <c r="AP1312" s="994"/>
      <c r="AQ1312" s="993" t="b">
        <f t="shared" si="98"/>
        <v>0</v>
      </c>
      <c r="AR1312" s="989"/>
      <c r="AS1312" s="989"/>
      <c r="AT1312" s="735"/>
      <c r="AU1312" s="992"/>
      <c r="AV1312" s="993" t="b">
        <f t="shared" si="99"/>
        <v>0</v>
      </c>
      <c r="AW1312" s="989"/>
      <c r="AX1312" s="989"/>
      <c r="AY1312" s="989"/>
      <c r="AZ1312" s="735"/>
      <c r="BA1312" s="735"/>
      <c r="BB1312" s="735"/>
      <c r="BC1312" s="735"/>
      <c r="BD1312" s="735"/>
      <c r="BE1312" s="735"/>
      <c r="BF1312" s="995"/>
      <c r="BG1312" s="996">
        <f ca="1" t="shared" si="100"/>
        <v>31550</v>
      </c>
      <c r="BH1312" s="735"/>
      <c r="BI1312" s="735"/>
      <c r="BJ1312" s="735"/>
      <c r="BK1312" s="864"/>
      <c r="BL1312" s="1"/>
      <c r="BM1312" s="1"/>
      <c r="BN1312" s="1"/>
      <c r="BO1312" s="1"/>
    </row>
    <row r="1313" ht="11.25" customHeight="1" spans="1:67">
      <c r="A1313" s="985"/>
      <c r="B1313" s="735"/>
      <c r="C1313" s="983"/>
      <c r="D1313" s="864"/>
      <c r="E1313" s="735"/>
      <c r="F1313" s="737"/>
      <c r="G1313" s="736"/>
      <c r="H1313" s="736"/>
      <c r="I1313" s="986"/>
      <c r="J1313" s="736"/>
      <c r="K1313" s="734"/>
      <c r="L1313" s="986"/>
      <c r="M1313" s="736"/>
      <c r="N1313" s="987"/>
      <c r="O1313" s="771"/>
      <c r="P1313" s="984"/>
      <c r="Q1313" s="989"/>
      <c r="R1313" s="990"/>
      <c r="S1313" s="991"/>
      <c r="T1313" s="772"/>
      <c r="U1313" s="735"/>
      <c r="V1313" s="736"/>
      <c r="W1313" s="735"/>
      <c r="X1313" s="735"/>
      <c r="Y1313" s="735"/>
      <c r="Z1313" s="735"/>
      <c r="AA1313" s="735"/>
      <c r="AB1313" s="736"/>
      <c r="AC1313" s="735"/>
      <c r="AD1313" s="735"/>
      <c r="AE1313" s="735"/>
      <c r="AF1313" s="735"/>
      <c r="AG1313" s="735"/>
      <c r="AH1313" s="992"/>
      <c r="AI1313" s="993" t="b">
        <f t="shared" si="96"/>
        <v>0</v>
      </c>
      <c r="AJ1313" s="735"/>
      <c r="AK1313" s="992"/>
      <c r="AL1313" s="993" t="b">
        <f t="shared" si="97"/>
        <v>0</v>
      </c>
      <c r="AM1313" s="989"/>
      <c r="AN1313" s="989"/>
      <c r="AO1313" s="989"/>
      <c r="AP1313" s="994"/>
      <c r="AQ1313" s="993" t="b">
        <f t="shared" si="98"/>
        <v>0</v>
      </c>
      <c r="AR1313" s="989"/>
      <c r="AS1313" s="989"/>
      <c r="AT1313" s="735"/>
      <c r="AU1313" s="992"/>
      <c r="AV1313" s="993" t="b">
        <f t="shared" si="99"/>
        <v>0</v>
      </c>
      <c r="AW1313" s="989"/>
      <c r="AX1313" s="989"/>
      <c r="AY1313" s="989"/>
      <c r="AZ1313" s="735"/>
      <c r="BA1313" s="735"/>
      <c r="BB1313" s="735"/>
      <c r="BC1313" s="735"/>
      <c r="BD1313" s="735"/>
      <c r="BE1313" s="735"/>
      <c r="BF1313" s="995"/>
      <c r="BG1313" s="996">
        <f ca="1" t="shared" si="100"/>
        <v>31550</v>
      </c>
      <c r="BH1313" s="735"/>
      <c r="BI1313" s="735"/>
      <c r="BJ1313" s="735"/>
      <c r="BK1313" s="864"/>
      <c r="BL1313" s="1"/>
      <c r="BM1313" s="1"/>
      <c r="BN1313" s="1"/>
      <c r="BO1313" s="1"/>
    </row>
    <row r="1314" ht="11.25" customHeight="1" spans="1:67">
      <c r="A1314" s="985"/>
      <c r="B1314" s="735"/>
      <c r="C1314" s="983"/>
      <c r="D1314" s="864"/>
      <c r="E1314" s="735"/>
      <c r="F1314" s="737"/>
      <c r="G1314" s="736"/>
      <c r="H1314" s="736"/>
      <c r="I1314" s="986"/>
      <c r="J1314" s="736"/>
      <c r="K1314" s="734"/>
      <c r="L1314" s="986"/>
      <c r="M1314" s="736"/>
      <c r="N1314" s="987"/>
      <c r="O1314" s="771"/>
      <c r="P1314" s="984"/>
      <c r="Q1314" s="989"/>
      <c r="R1314" s="990"/>
      <c r="S1314" s="991"/>
      <c r="T1314" s="772"/>
      <c r="U1314" s="735"/>
      <c r="V1314" s="736"/>
      <c r="W1314" s="735"/>
      <c r="X1314" s="735"/>
      <c r="Y1314" s="735"/>
      <c r="Z1314" s="735"/>
      <c r="AA1314" s="735"/>
      <c r="AB1314" s="736"/>
      <c r="AC1314" s="735"/>
      <c r="AD1314" s="735"/>
      <c r="AE1314" s="735"/>
      <c r="AF1314" s="735"/>
      <c r="AG1314" s="735"/>
      <c r="AH1314" s="992"/>
      <c r="AI1314" s="993" t="b">
        <f t="shared" si="96"/>
        <v>0</v>
      </c>
      <c r="AJ1314" s="735"/>
      <c r="AK1314" s="992"/>
      <c r="AL1314" s="993" t="b">
        <f t="shared" si="97"/>
        <v>0</v>
      </c>
      <c r="AM1314" s="989"/>
      <c r="AN1314" s="989"/>
      <c r="AO1314" s="989"/>
      <c r="AP1314" s="994"/>
      <c r="AQ1314" s="993" t="b">
        <f t="shared" si="98"/>
        <v>0</v>
      </c>
      <c r="AR1314" s="989"/>
      <c r="AS1314" s="989"/>
      <c r="AT1314" s="735"/>
      <c r="AU1314" s="992"/>
      <c r="AV1314" s="993" t="b">
        <f t="shared" si="99"/>
        <v>0</v>
      </c>
      <c r="AW1314" s="989"/>
      <c r="AX1314" s="989"/>
      <c r="AY1314" s="989"/>
      <c r="AZ1314" s="735"/>
      <c r="BA1314" s="735"/>
      <c r="BB1314" s="735"/>
      <c r="BC1314" s="735"/>
      <c r="BD1314" s="735"/>
      <c r="BE1314" s="735"/>
      <c r="BF1314" s="995"/>
      <c r="BG1314" s="996">
        <f ca="1" t="shared" si="100"/>
        <v>31550</v>
      </c>
      <c r="BH1314" s="735"/>
      <c r="BI1314" s="735"/>
      <c r="BJ1314" s="735"/>
      <c r="BK1314" s="864"/>
      <c r="BL1314" s="1"/>
      <c r="BM1314" s="1"/>
      <c r="BN1314" s="1"/>
      <c r="BO1314" s="1"/>
    </row>
    <row r="1315" ht="11.25" customHeight="1" spans="1:67">
      <c r="A1315" s="734"/>
      <c r="B1315" s="735"/>
      <c r="C1315" s="983"/>
      <c r="D1315" s="864"/>
      <c r="E1315" s="735"/>
      <c r="F1315" s="737"/>
      <c r="G1315" s="736"/>
      <c r="H1315" s="736"/>
      <c r="I1315" s="986"/>
      <c r="J1315" s="736"/>
      <c r="K1315" s="734"/>
      <c r="L1315" s="986"/>
      <c r="M1315" s="736"/>
      <c r="N1315" s="987"/>
      <c r="O1315" s="771"/>
      <c r="P1315" s="984"/>
      <c r="Q1315" s="989"/>
      <c r="R1315" s="990"/>
      <c r="S1315" s="991"/>
      <c r="T1315" s="772"/>
      <c r="U1315" s="735"/>
      <c r="V1315" s="736"/>
      <c r="W1315" s="735"/>
      <c r="X1315" s="735"/>
      <c r="Y1315" s="735"/>
      <c r="Z1315" s="735"/>
      <c r="AA1315" s="735"/>
      <c r="AB1315" s="736"/>
      <c r="AC1315" s="735"/>
      <c r="AD1315" s="735"/>
      <c r="AE1315" s="735"/>
      <c r="AF1315" s="735"/>
      <c r="AG1315" s="735"/>
      <c r="AH1315" s="992"/>
      <c r="AI1315" s="993" t="b">
        <f t="shared" si="96"/>
        <v>0</v>
      </c>
      <c r="AJ1315" s="735"/>
      <c r="AK1315" s="992"/>
      <c r="AL1315" s="993" t="b">
        <f t="shared" si="97"/>
        <v>0</v>
      </c>
      <c r="AM1315" s="989"/>
      <c r="AN1315" s="989"/>
      <c r="AO1315" s="989"/>
      <c r="AP1315" s="994"/>
      <c r="AQ1315" s="993" t="b">
        <f t="shared" si="98"/>
        <v>0</v>
      </c>
      <c r="AR1315" s="989"/>
      <c r="AS1315" s="989"/>
      <c r="AT1315" s="735"/>
      <c r="AU1315" s="992"/>
      <c r="AV1315" s="993" t="b">
        <f t="shared" si="99"/>
        <v>0</v>
      </c>
      <c r="AW1315" s="989"/>
      <c r="AX1315" s="989"/>
      <c r="AY1315" s="989"/>
      <c r="AZ1315" s="735"/>
      <c r="BA1315" s="735"/>
      <c r="BB1315" s="735"/>
      <c r="BC1315" s="735"/>
      <c r="BD1315" s="735"/>
      <c r="BE1315" s="735"/>
      <c r="BF1315" s="995"/>
      <c r="BG1315" s="996">
        <f ca="1" t="shared" si="100"/>
        <v>31550</v>
      </c>
      <c r="BH1315" s="735"/>
      <c r="BI1315" s="735"/>
      <c r="BJ1315" s="735"/>
      <c r="BK1315" s="864"/>
      <c r="BL1315" s="1"/>
      <c r="BM1315" s="1"/>
      <c r="BN1315" s="1"/>
      <c r="BO1315" s="1"/>
    </row>
    <row r="1316" ht="11.25" customHeight="1" spans="1:67">
      <c r="A1316" s="985"/>
      <c r="B1316" s="735"/>
      <c r="C1316" s="983"/>
      <c r="D1316" s="864"/>
      <c r="E1316" s="735"/>
      <c r="F1316" s="737"/>
      <c r="G1316" s="736"/>
      <c r="H1316" s="736"/>
      <c r="I1316" s="986"/>
      <c r="J1316" s="736"/>
      <c r="K1316" s="734"/>
      <c r="L1316" s="986"/>
      <c r="M1316" s="736"/>
      <c r="N1316" s="987"/>
      <c r="O1316" s="771"/>
      <c r="P1316" s="984"/>
      <c r="Q1316" s="989"/>
      <c r="R1316" s="990"/>
      <c r="S1316" s="991"/>
      <c r="T1316" s="772"/>
      <c r="U1316" s="735"/>
      <c r="V1316" s="736"/>
      <c r="W1316" s="735"/>
      <c r="X1316" s="735"/>
      <c r="Y1316" s="735"/>
      <c r="Z1316" s="735"/>
      <c r="AA1316" s="735"/>
      <c r="AB1316" s="736"/>
      <c r="AC1316" s="735"/>
      <c r="AD1316" s="735"/>
      <c r="AE1316" s="735"/>
      <c r="AF1316" s="735"/>
      <c r="AG1316" s="735"/>
      <c r="AH1316" s="992"/>
      <c r="AI1316" s="993" t="b">
        <f t="shared" si="96"/>
        <v>0</v>
      </c>
      <c r="AJ1316" s="735"/>
      <c r="AK1316" s="992"/>
      <c r="AL1316" s="993" t="b">
        <f t="shared" si="97"/>
        <v>0</v>
      </c>
      <c r="AM1316" s="989"/>
      <c r="AN1316" s="989"/>
      <c r="AO1316" s="989"/>
      <c r="AP1316" s="994"/>
      <c r="AQ1316" s="993" t="b">
        <f t="shared" si="98"/>
        <v>0</v>
      </c>
      <c r="AR1316" s="989"/>
      <c r="AS1316" s="989"/>
      <c r="AT1316" s="735"/>
      <c r="AU1316" s="992"/>
      <c r="AV1316" s="993" t="b">
        <f t="shared" si="99"/>
        <v>0</v>
      </c>
      <c r="AW1316" s="989"/>
      <c r="AX1316" s="989"/>
      <c r="AY1316" s="989"/>
      <c r="AZ1316" s="735"/>
      <c r="BA1316" s="735"/>
      <c r="BB1316" s="735"/>
      <c r="BC1316" s="735"/>
      <c r="BD1316" s="735"/>
      <c r="BE1316" s="735"/>
      <c r="BF1316" s="995"/>
      <c r="BG1316" s="996">
        <f ca="1" t="shared" si="100"/>
        <v>31550</v>
      </c>
      <c r="BH1316" s="735"/>
      <c r="BI1316" s="735"/>
      <c r="BJ1316" s="735"/>
      <c r="BK1316" s="864"/>
      <c r="BL1316" s="1"/>
      <c r="BM1316" s="1"/>
      <c r="BN1316" s="1"/>
      <c r="BO1316" s="1"/>
    </row>
    <row r="1317" ht="11.25" customHeight="1" spans="1:67">
      <c r="A1317" s="985"/>
      <c r="B1317" s="735"/>
      <c r="C1317" s="983"/>
      <c r="D1317" s="864"/>
      <c r="E1317" s="735"/>
      <c r="F1317" s="737"/>
      <c r="G1317" s="736"/>
      <c r="H1317" s="736"/>
      <c r="I1317" s="986"/>
      <c r="J1317" s="736"/>
      <c r="K1317" s="734"/>
      <c r="L1317" s="986"/>
      <c r="M1317" s="736"/>
      <c r="N1317" s="987"/>
      <c r="O1317" s="771"/>
      <c r="P1317" s="984"/>
      <c r="Q1317" s="989"/>
      <c r="R1317" s="990"/>
      <c r="S1317" s="991"/>
      <c r="T1317" s="772"/>
      <c r="U1317" s="735"/>
      <c r="V1317" s="736"/>
      <c r="W1317" s="735"/>
      <c r="X1317" s="735"/>
      <c r="Y1317" s="735"/>
      <c r="Z1317" s="735"/>
      <c r="AA1317" s="735"/>
      <c r="AB1317" s="736"/>
      <c r="AC1317" s="735"/>
      <c r="AD1317" s="735"/>
      <c r="AE1317" s="735"/>
      <c r="AF1317" s="735"/>
      <c r="AG1317" s="735"/>
      <c r="AH1317" s="992"/>
      <c r="AI1317" s="993" t="b">
        <f t="shared" si="96"/>
        <v>0</v>
      </c>
      <c r="AJ1317" s="735"/>
      <c r="AK1317" s="992"/>
      <c r="AL1317" s="993" t="b">
        <f t="shared" si="97"/>
        <v>0</v>
      </c>
      <c r="AM1317" s="989"/>
      <c r="AN1317" s="989"/>
      <c r="AO1317" s="989"/>
      <c r="AP1317" s="994"/>
      <c r="AQ1317" s="993" t="b">
        <f t="shared" si="98"/>
        <v>0</v>
      </c>
      <c r="AR1317" s="989"/>
      <c r="AS1317" s="989"/>
      <c r="AT1317" s="735"/>
      <c r="AU1317" s="992"/>
      <c r="AV1317" s="993" t="b">
        <f t="shared" si="99"/>
        <v>0</v>
      </c>
      <c r="AW1317" s="989"/>
      <c r="AX1317" s="989"/>
      <c r="AY1317" s="989"/>
      <c r="AZ1317" s="735"/>
      <c r="BA1317" s="735"/>
      <c r="BB1317" s="735"/>
      <c r="BC1317" s="735"/>
      <c r="BD1317" s="735"/>
      <c r="BE1317" s="735"/>
      <c r="BF1317" s="995"/>
      <c r="BG1317" s="996">
        <f ca="1" t="shared" si="100"/>
        <v>31550</v>
      </c>
      <c r="BH1317" s="735"/>
      <c r="BI1317" s="735"/>
      <c r="BJ1317" s="735"/>
      <c r="BK1317" s="864"/>
      <c r="BL1317" s="1"/>
      <c r="BM1317" s="1"/>
      <c r="BN1317" s="1"/>
      <c r="BO1317" s="1"/>
    </row>
    <row r="1318" ht="11.25" customHeight="1" spans="1:67">
      <c r="A1318" s="734"/>
      <c r="B1318" s="735"/>
      <c r="C1318" s="983"/>
      <c r="D1318" s="864"/>
      <c r="E1318" s="735"/>
      <c r="F1318" s="737"/>
      <c r="G1318" s="736"/>
      <c r="H1318" s="736"/>
      <c r="I1318" s="986"/>
      <c r="J1318" s="736"/>
      <c r="K1318" s="734"/>
      <c r="L1318" s="986"/>
      <c r="M1318" s="736"/>
      <c r="N1318" s="987"/>
      <c r="O1318" s="771"/>
      <c r="P1318" s="984"/>
      <c r="Q1318" s="989"/>
      <c r="R1318" s="990"/>
      <c r="S1318" s="991"/>
      <c r="T1318" s="772"/>
      <c r="U1318" s="735"/>
      <c r="V1318" s="736"/>
      <c r="W1318" s="735"/>
      <c r="X1318" s="735"/>
      <c r="Y1318" s="735"/>
      <c r="Z1318" s="735"/>
      <c r="AA1318" s="735"/>
      <c r="AB1318" s="736"/>
      <c r="AC1318" s="735"/>
      <c r="AD1318" s="735"/>
      <c r="AE1318" s="735"/>
      <c r="AF1318" s="735"/>
      <c r="AG1318" s="735"/>
      <c r="AH1318" s="992"/>
      <c r="AI1318" s="993" t="b">
        <f t="shared" si="96"/>
        <v>0</v>
      </c>
      <c r="AJ1318" s="735"/>
      <c r="AK1318" s="992"/>
      <c r="AL1318" s="993" t="b">
        <f t="shared" si="97"/>
        <v>0</v>
      </c>
      <c r="AM1318" s="989"/>
      <c r="AN1318" s="989"/>
      <c r="AO1318" s="989"/>
      <c r="AP1318" s="994"/>
      <c r="AQ1318" s="993" t="b">
        <f t="shared" si="98"/>
        <v>0</v>
      </c>
      <c r="AR1318" s="989"/>
      <c r="AS1318" s="989"/>
      <c r="AT1318" s="735"/>
      <c r="AU1318" s="992"/>
      <c r="AV1318" s="993" t="b">
        <f t="shared" si="99"/>
        <v>0</v>
      </c>
      <c r="AW1318" s="989"/>
      <c r="AX1318" s="989"/>
      <c r="AY1318" s="989"/>
      <c r="AZ1318" s="735"/>
      <c r="BA1318" s="735"/>
      <c r="BB1318" s="735"/>
      <c r="BC1318" s="735"/>
      <c r="BD1318" s="735"/>
      <c r="BE1318" s="735"/>
      <c r="BF1318" s="995"/>
      <c r="BG1318" s="996">
        <f ca="1" t="shared" si="100"/>
        <v>31550</v>
      </c>
      <c r="BH1318" s="735"/>
      <c r="BI1318" s="735"/>
      <c r="BJ1318" s="735"/>
      <c r="BK1318" s="864"/>
      <c r="BL1318" s="1"/>
      <c r="BM1318" s="1"/>
      <c r="BN1318" s="1"/>
      <c r="BO1318" s="1"/>
    </row>
    <row r="1319" ht="11.25" customHeight="1" spans="1:67">
      <c r="A1319" s="985"/>
      <c r="B1319" s="735"/>
      <c r="C1319" s="983"/>
      <c r="D1319" s="864"/>
      <c r="E1319" s="735"/>
      <c r="F1319" s="737"/>
      <c r="G1319" s="736"/>
      <c r="H1319" s="736"/>
      <c r="I1319" s="986"/>
      <c r="J1319" s="736"/>
      <c r="K1319" s="734"/>
      <c r="L1319" s="986"/>
      <c r="M1319" s="736"/>
      <c r="N1319" s="987"/>
      <c r="O1319" s="771"/>
      <c r="P1319" s="984"/>
      <c r="Q1319" s="989"/>
      <c r="R1319" s="990"/>
      <c r="S1319" s="991"/>
      <c r="T1319" s="772"/>
      <c r="U1319" s="735"/>
      <c r="V1319" s="736"/>
      <c r="W1319" s="735"/>
      <c r="X1319" s="735"/>
      <c r="Y1319" s="735"/>
      <c r="Z1319" s="735"/>
      <c r="AA1319" s="735"/>
      <c r="AB1319" s="736"/>
      <c r="AC1319" s="735"/>
      <c r="AD1319" s="735"/>
      <c r="AE1319" s="735"/>
      <c r="AF1319" s="735"/>
      <c r="AG1319" s="735"/>
      <c r="AH1319" s="992"/>
      <c r="AI1319" s="993" t="b">
        <f t="shared" si="96"/>
        <v>0</v>
      </c>
      <c r="AJ1319" s="735"/>
      <c r="AK1319" s="992"/>
      <c r="AL1319" s="993" t="b">
        <f t="shared" si="97"/>
        <v>0</v>
      </c>
      <c r="AM1319" s="989"/>
      <c r="AN1319" s="989"/>
      <c r="AO1319" s="989"/>
      <c r="AP1319" s="994"/>
      <c r="AQ1319" s="993" t="b">
        <f t="shared" si="98"/>
        <v>0</v>
      </c>
      <c r="AR1319" s="989"/>
      <c r="AS1319" s="989"/>
      <c r="AT1319" s="735"/>
      <c r="AU1319" s="992"/>
      <c r="AV1319" s="993" t="b">
        <f t="shared" si="99"/>
        <v>0</v>
      </c>
      <c r="AW1319" s="989"/>
      <c r="AX1319" s="989"/>
      <c r="AY1319" s="989"/>
      <c r="AZ1319" s="735"/>
      <c r="BA1319" s="735"/>
      <c r="BB1319" s="735"/>
      <c r="BC1319" s="735"/>
      <c r="BD1319" s="735"/>
      <c r="BE1319" s="735"/>
      <c r="BF1319" s="995"/>
      <c r="BG1319" s="996">
        <f ca="1" t="shared" si="100"/>
        <v>31550</v>
      </c>
      <c r="BH1319" s="735"/>
      <c r="BI1319" s="735"/>
      <c r="BJ1319" s="735"/>
      <c r="BK1319" s="864"/>
      <c r="BL1319" s="1"/>
      <c r="BM1319" s="1"/>
      <c r="BN1319" s="1"/>
      <c r="BO1319" s="1"/>
    </row>
    <row r="1320" ht="11.25" customHeight="1" spans="1:67">
      <c r="A1320" s="985"/>
      <c r="B1320" s="735"/>
      <c r="C1320" s="983"/>
      <c r="D1320" s="864"/>
      <c r="E1320" s="735"/>
      <c r="F1320" s="737"/>
      <c r="G1320" s="736"/>
      <c r="H1320" s="736"/>
      <c r="I1320" s="986"/>
      <c r="J1320" s="736"/>
      <c r="K1320" s="734"/>
      <c r="L1320" s="986"/>
      <c r="M1320" s="736"/>
      <c r="N1320" s="987"/>
      <c r="O1320" s="771"/>
      <c r="P1320" s="984"/>
      <c r="Q1320" s="989"/>
      <c r="R1320" s="990"/>
      <c r="S1320" s="991"/>
      <c r="T1320" s="772"/>
      <c r="U1320" s="735"/>
      <c r="V1320" s="736"/>
      <c r="W1320" s="735"/>
      <c r="X1320" s="735"/>
      <c r="Y1320" s="735"/>
      <c r="Z1320" s="735"/>
      <c r="AA1320" s="735"/>
      <c r="AB1320" s="736"/>
      <c r="AC1320" s="735"/>
      <c r="AD1320" s="735"/>
      <c r="AE1320" s="735"/>
      <c r="AF1320" s="735"/>
      <c r="AG1320" s="735"/>
      <c r="AH1320" s="992"/>
      <c r="AI1320" s="993" t="b">
        <f t="shared" si="96"/>
        <v>0</v>
      </c>
      <c r="AJ1320" s="735"/>
      <c r="AK1320" s="992"/>
      <c r="AL1320" s="993" t="b">
        <f t="shared" si="97"/>
        <v>0</v>
      </c>
      <c r="AM1320" s="989"/>
      <c r="AN1320" s="989"/>
      <c r="AO1320" s="989"/>
      <c r="AP1320" s="994"/>
      <c r="AQ1320" s="993" t="b">
        <f t="shared" si="98"/>
        <v>0</v>
      </c>
      <c r="AR1320" s="989"/>
      <c r="AS1320" s="989"/>
      <c r="AT1320" s="735"/>
      <c r="AU1320" s="992"/>
      <c r="AV1320" s="993" t="b">
        <f t="shared" si="99"/>
        <v>0</v>
      </c>
      <c r="AW1320" s="989"/>
      <c r="AX1320" s="989"/>
      <c r="AY1320" s="989"/>
      <c r="AZ1320" s="735"/>
      <c r="BA1320" s="735"/>
      <c r="BB1320" s="735"/>
      <c r="BC1320" s="735"/>
      <c r="BD1320" s="735"/>
      <c r="BE1320" s="735"/>
      <c r="BF1320" s="995"/>
      <c r="BG1320" s="996">
        <f ca="1" t="shared" si="100"/>
        <v>31550</v>
      </c>
      <c r="BH1320" s="735"/>
      <c r="BI1320" s="735"/>
      <c r="BJ1320" s="735"/>
      <c r="BK1320" s="864"/>
      <c r="BL1320" s="1"/>
      <c r="BM1320" s="1"/>
      <c r="BN1320" s="1"/>
      <c r="BO1320" s="1"/>
    </row>
    <row r="1321" ht="11.25" customHeight="1" spans="1:67">
      <c r="A1321" s="734"/>
      <c r="B1321" s="735"/>
      <c r="C1321" s="983"/>
      <c r="D1321" s="864"/>
      <c r="E1321" s="735"/>
      <c r="F1321" s="737"/>
      <c r="G1321" s="736"/>
      <c r="H1321" s="736"/>
      <c r="I1321" s="986"/>
      <c r="J1321" s="736"/>
      <c r="K1321" s="734"/>
      <c r="L1321" s="986"/>
      <c r="M1321" s="736"/>
      <c r="N1321" s="987"/>
      <c r="O1321" s="771"/>
      <c r="P1321" s="984"/>
      <c r="Q1321" s="989"/>
      <c r="R1321" s="990"/>
      <c r="S1321" s="991"/>
      <c r="T1321" s="772"/>
      <c r="U1321" s="735"/>
      <c r="V1321" s="736"/>
      <c r="W1321" s="735"/>
      <c r="X1321" s="735"/>
      <c r="Y1321" s="735"/>
      <c r="Z1321" s="735"/>
      <c r="AA1321" s="735"/>
      <c r="AB1321" s="736"/>
      <c r="AC1321" s="735"/>
      <c r="AD1321" s="735"/>
      <c r="AE1321" s="735"/>
      <c r="AF1321" s="735"/>
      <c r="AG1321" s="735"/>
      <c r="AH1321" s="992"/>
      <c r="AI1321" s="993" t="b">
        <f t="shared" si="96"/>
        <v>0</v>
      </c>
      <c r="AJ1321" s="735"/>
      <c r="AK1321" s="992"/>
      <c r="AL1321" s="993" t="b">
        <f t="shared" si="97"/>
        <v>0</v>
      </c>
      <c r="AM1321" s="989"/>
      <c r="AN1321" s="989"/>
      <c r="AO1321" s="989"/>
      <c r="AP1321" s="994"/>
      <c r="AQ1321" s="993" t="b">
        <f t="shared" si="98"/>
        <v>0</v>
      </c>
      <c r="AR1321" s="989"/>
      <c r="AS1321" s="989"/>
      <c r="AT1321" s="735"/>
      <c r="AU1321" s="992"/>
      <c r="AV1321" s="993" t="b">
        <f t="shared" si="99"/>
        <v>0</v>
      </c>
      <c r="AW1321" s="989"/>
      <c r="AX1321" s="989"/>
      <c r="AY1321" s="989"/>
      <c r="AZ1321" s="735"/>
      <c r="BA1321" s="735"/>
      <c r="BB1321" s="735"/>
      <c r="BC1321" s="735"/>
      <c r="BD1321" s="735"/>
      <c r="BE1321" s="735"/>
      <c r="BF1321" s="995"/>
      <c r="BG1321" s="996">
        <f ca="1" t="shared" si="100"/>
        <v>31550</v>
      </c>
      <c r="BH1321" s="735"/>
      <c r="BI1321" s="735"/>
      <c r="BJ1321" s="735"/>
      <c r="BK1321" s="864"/>
      <c r="BL1321" s="1"/>
      <c r="BM1321" s="1"/>
      <c r="BN1321" s="1"/>
      <c r="BO1321" s="1"/>
    </row>
    <row r="1322" ht="11.25" customHeight="1" spans="1:67">
      <c r="A1322" s="985"/>
      <c r="B1322" s="735"/>
      <c r="C1322" s="983"/>
      <c r="D1322" s="864"/>
      <c r="E1322" s="735"/>
      <c r="F1322" s="737"/>
      <c r="G1322" s="736"/>
      <c r="H1322" s="736"/>
      <c r="I1322" s="986"/>
      <c r="J1322" s="736"/>
      <c r="K1322" s="734"/>
      <c r="L1322" s="986"/>
      <c r="M1322" s="736"/>
      <c r="N1322" s="987"/>
      <c r="O1322" s="771"/>
      <c r="P1322" s="984"/>
      <c r="Q1322" s="989"/>
      <c r="R1322" s="990"/>
      <c r="S1322" s="991"/>
      <c r="T1322" s="772"/>
      <c r="U1322" s="735"/>
      <c r="V1322" s="736"/>
      <c r="W1322" s="735"/>
      <c r="X1322" s="735"/>
      <c r="Y1322" s="735"/>
      <c r="Z1322" s="735"/>
      <c r="AA1322" s="735"/>
      <c r="AB1322" s="736"/>
      <c r="AC1322" s="735"/>
      <c r="AD1322" s="735"/>
      <c r="AE1322" s="735"/>
      <c r="AF1322" s="735"/>
      <c r="AG1322" s="735"/>
      <c r="AH1322" s="992"/>
      <c r="AI1322" s="993" t="b">
        <f t="shared" si="96"/>
        <v>0</v>
      </c>
      <c r="AJ1322" s="735"/>
      <c r="AK1322" s="992"/>
      <c r="AL1322" s="993" t="b">
        <f t="shared" si="97"/>
        <v>0</v>
      </c>
      <c r="AM1322" s="989"/>
      <c r="AN1322" s="989"/>
      <c r="AO1322" s="989"/>
      <c r="AP1322" s="994"/>
      <c r="AQ1322" s="993" t="b">
        <f t="shared" si="98"/>
        <v>0</v>
      </c>
      <c r="AR1322" s="989"/>
      <c r="AS1322" s="989"/>
      <c r="AT1322" s="735"/>
      <c r="AU1322" s="992"/>
      <c r="AV1322" s="993" t="b">
        <f t="shared" si="99"/>
        <v>0</v>
      </c>
      <c r="AW1322" s="989"/>
      <c r="AX1322" s="989"/>
      <c r="AY1322" s="989"/>
      <c r="AZ1322" s="735"/>
      <c r="BA1322" s="735"/>
      <c r="BB1322" s="735"/>
      <c r="BC1322" s="735"/>
      <c r="BD1322" s="735"/>
      <c r="BE1322" s="735"/>
      <c r="BF1322" s="995"/>
      <c r="BG1322" s="996">
        <f ca="1" t="shared" si="100"/>
        <v>31550</v>
      </c>
      <c r="BH1322" s="735"/>
      <c r="BI1322" s="735"/>
      <c r="BJ1322" s="735"/>
      <c r="BK1322" s="864"/>
      <c r="BL1322" s="1"/>
      <c r="BM1322" s="1"/>
      <c r="BN1322" s="1"/>
      <c r="BO1322" s="1"/>
    </row>
    <row r="1323" ht="11.25" customHeight="1" spans="1:67">
      <c r="A1323" s="985"/>
      <c r="B1323" s="735"/>
      <c r="C1323" s="983"/>
      <c r="D1323" s="864"/>
      <c r="E1323" s="735"/>
      <c r="F1323" s="737"/>
      <c r="G1323" s="736"/>
      <c r="H1323" s="736"/>
      <c r="I1323" s="986"/>
      <c r="J1323" s="736"/>
      <c r="K1323" s="734"/>
      <c r="L1323" s="986"/>
      <c r="M1323" s="736"/>
      <c r="N1323" s="987"/>
      <c r="O1323" s="771"/>
      <c r="P1323" s="984"/>
      <c r="Q1323" s="989"/>
      <c r="R1323" s="990"/>
      <c r="S1323" s="991"/>
      <c r="T1323" s="772"/>
      <c r="U1323" s="735"/>
      <c r="V1323" s="736"/>
      <c r="W1323" s="735"/>
      <c r="X1323" s="735"/>
      <c r="Y1323" s="735"/>
      <c r="Z1323" s="735"/>
      <c r="AA1323" s="735"/>
      <c r="AB1323" s="736"/>
      <c r="AC1323" s="735"/>
      <c r="AD1323" s="735"/>
      <c r="AE1323" s="735"/>
      <c r="AF1323" s="735"/>
      <c r="AG1323" s="735"/>
      <c r="AH1323" s="992"/>
      <c r="AI1323" s="993" t="b">
        <f t="shared" si="96"/>
        <v>0</v>
      </c>
      <c r="AJ1323" s="735"/>
      <c r="AK1323" s="992"/>
      <c r="AL1323" s="993" t="b">
        <f t="shared" si="97"/>
        <v>0</v>
      </c>
      <c r="AM1323" s="989"/>
      <c r="AN1323" s="989"/>
      <c r="AO1323" s="989"/>
      <c r="AP1323" s="994"/>
      <c r="AQ1323" s="993" t="b">
        <f t="shared" si="98"/>
        <v>0</v>
      </c>
      <c r="AR1323" s="989"/>
      <c r="AS1323" s="989"/>
      <c r="AT1323" s="735"/>
      <c r="AU1323" s="992"/>
      <c r="AV1323" s="993" t="b">
        <f t="shared" si="99"/>
        <v>0</v>
      </c>
      <c r="AW1323" s="989"/>
      <c r="AX1323" s="989"/>
      <c r="AY1323" s="989"/>
      <c r="AZ1323" s="735"/>
      <c r="BA1323" s="735"/>
      <c r="BB1323" s="735"/>
      <c r="BC1323" s="735"/>
      <c r="BD1323" s="735"/>
      <c r="BE1323" s="735"/>
      <c r="BF1323" s="995"/>
      <c r="BG1323" s="996">
        <f ca="1" t="shared" si="100"/>
        <v>31550</v>
      </c>
      <c r="BH1323" s="735"/>
      <c r="BI1323" s="735"/>
      <c r="BJ1323" s="735"/>
      <c r="BK1323" s="864"/>
      <c r="BL1323" s="1"/>
      <c r="BM1323" s="1"/>
      <c r="BN1323" s="1"/>
      <c r="BO1323" s="1"/>
    </row>
    <row r="1324" ht="11.25" customHeight="1" spans="1:67">
      <c r="A1324" s="734"/>
      <c r="B1324" s="735"/>
      <c r="C1324" s="983"/>
      <c r="D1324" s="864"/>
      <c r="E1324" s="735"/>
      <c r="F1324" s="737"/>
      <c r="G1324" s="736"/>
      <c r="H1324" s="736"/>
      <c r="I1324" s="986"/>
      <c r="J1324" s="736"/>
      <c r="K1324" s="734"/>
      <c r="L1324" s="986"/>
      <c r="M1324" s="736"/>
      <c r="N1324" s="987"/>
      <c r="O1324" s="771"/>
      <c r="P1324" s="984"/>
      <c r="Q1324" s="989"/>
      <c r="R1324" s="990"/>
      <c r="S1324" s="991"/>
      <c r="T1324" s="772"/>
      <c r="U1324" s="735"/>
      <c r="V1324" s="736"/>
      <c r="W1324" s="735"/>
      <c r="X1324" s="735"/>
      <c r="Y1324" s="735"/>
      <c r="Z1324" s="735"/>
      <c r="AA1324" s="735"/>
      <c r="AB1324" s="736"/>
      <c r="AC1324" s="735"/>
      <c r="AD1324" s="735"/>
      <c r="AE1324" s="735"/>
      <c r="AF1324" s="735"/>
      <c r="AG1324" s="735"/>
      <c r="AH1324" s="992"/>
      <c r="AI1324" s="993" t="b">
        <f t="shared" si="96"/>
        <v>0</v>
      </c>
      <c r="AJ1324" s="735"/>
      <c r="AK1324" s="992"/>
      <c r="AL1324" s="993" t="b">
        <f t="shared" si="97"/>
        <v>0</v>
      </c>
      <c r="AM1324" s="989"/>
      <c r="AN1324" s="989"/>
      <c r="AO1324" s="989"/>
      <c r="AP1324" s="994"/>
      <c r="AQ1324" s="993" t="b">
        <f t="shared" si="98"/>
        <v>0</v>
      </c>
      <c r="AR1324" s="989"/>
      <c r="AS1324" s="989"/>
      <c r="AT1324" s="735"/>
      <c r="AU1324" s="992"/>
      <c r="AV1324" s="993" t="b">
        <f t="shared" si="99"/>
        <v>0</v>
      </c>
      <c r="AW1324" s="989"/>
      <c r="AX1324" s="989"/>
      <c r="AY1324" s="989"/>
      <c r="AZ1324" s="735"/>
      <c r="BA1324" s="735"/>
      <c r="BB1324" s="735"/>
      <c r="BC1324" s="735"/>
      <c r="BD1324" s="735"/>
      <c r="BE1324" s="735"/>
      <c r="BF1324" s="995"/>
      <c r="BG1324" s="996">
        <f ca="1" t="shared" si="100"/>
        <v>31550</v>
      </c>
      <c r="BH1324" s="735"/>
      <c r="BI1324" s="735"/>
      <c r="BJ1324" s="735"/>
      <c r="BK1324" s="864"/>
      <c r="BL1324" s="1"/>
      <c r="BM1324" s="1"/>
      <c r="BN1324" s="1"/>
      <c r="BO1324" s="1"/>
    </row>
    <row r="1325" ht="11.25" customHeight="1" spans="1:67">
      <c r="A1325" s="985"/>
      <c r="B1325" s="735"/>
      <c r="C1325" s="983"/>
      <c r="D1325" s="864"/>
      <c r="E1325" s="735"/>
      <c r="F1325" s="737"/>
      <c r="G1325" s="736"/>
      <c r="H1325" s="736"/>
      <c r="I1325" s="986"/>
      <c r="J1325" s="736"/>
      <c r="K1325" s="734"/>
      <c r="L1325" s="986"/>
      <c r="M1325" s="736"/>
      <c r="N1325" s="987"/>
      <c r="O1325" s="771"/>
      <c r="P1325" s="984"/>
      <c r="Q1325" s="989"/>
      <c r="R1325" s="990"/>
      <c r="S1325" s="991"/>
      <c r="T1325" s="772"/>
      <c r="U1325" s="735"/>
      <c r="V1325" s="736"/>
      <c r="W1325" s="735"/>
      <c r="X1325" s="735"/>
      <c r="Y1325" s="735"/>
      <c r="Z1325" s="735"/>
      <c r="AA1325" s="735"/>
      <c r="AB1325" s="736"/>
      <c r="AC1325" s="735"/>
      <c r="AD1325" s="735"/>
      <c r="AE1325" s="735"/>
      <c r="AF1325" s="735"/>
      <c r="AG1325" s="735"/>
      <c r="AH1325" s="992"/>
      <c r="AI1325" s="993" t="b">
        <f t="shared" si="96"/>
        <v>0</v>
      </c>
      <c r="AJ1325" s="735"/>
      <c r="AK1325" s="992"/>
      <c r="AL1325" s="993" t="b">
        <f t="shared" si="97"/>
        <v>0</v>
      </c>
      <c r="AM1325" s="989"/>
      <c r="AN1325" s="989"/>
      <c r="AO1325" s="989"/>
      <c r="AP1325" s="994"/>
      <c r="AQ1325" s="993" t="b">
        <f t="shared" si="98"/>
        <v>0</v>
      </c>
      <c r="AR1325" s="989"/>
      <c r="AS1325" s="989"/>
      <c r="AT1325" s="735"/>
      <c r="AU1325" s="992"/>
      <c r="AV1325" s="993" t="b">
        <f t="shared" si="99"/>
        <v>0</v>
      </c>
      <c r="AW1325" s="989"/>
      <c r="AX1325" s="989"/>
      <c r="AY1325" s="989"/>
      <c r="AZ1325" s="735"/>
      <c r="BA1325" s="735"/>
      <c r="BB1325" s="735"/>
      <c r="BC1325" s="735"/>
      <c r="BD1325" s="735"/>
      <c r="BE1325" s="735"/>
      <c r="BF1325" s="995"/>
      <c r="BG1325" s="996">
        <f ca="1" t="shared" si="100"/>
        <v>31550</v>
      </c>
      <c r="BH1325" s="735"/>
      <c r="BI1325" s="735"/>
      <c r="BJ1325" s="735"/>
      <c r="BK1325" s="864"/>
      <c r="BL1325" s="1"/>
      <c r="BM1325" s="1"/>
      <c r="BN1325" s="1"/>
      <c r="BO1325" s="1"/>
    </row>
    <row r="1326" ht="11.25" customHeight="1" spans="1:67">
      <c r="A1326" s="985"/>
      <c r="B1326" s="735"/>
      <c r="C1326" s="983"/>
      <c r="D1326" s="864"/>
      <c r="E1326" s="735"/>
      <c r="F1326" s="737"/>
      <c r="G1326" s="736"/>
      <c r="H1326" s="736"/>
      <c r="I1326" s="986"/>
      <c r="J1326" s="736"/>
      <c r="K1326" s="734"/>
      <c r="L1326" s="986"/>
      <c r="M1326" s="736"/>
      <c r="N1326" s="987"/>
      <c r="O1326" s="771"/>
      <c r="P1326" s="984"/>
      <c r="Q1326" s="989"/>
      <c r="R1326" s="990"/>
      <c r="S1326" s="991"/>
      <c r="T1326" s="772"/>
      <c r="U1326" s="735"/>
      <c r="V1326" s="736"/>
      <c r="W1326" s="735"/>
      <c r="X1326" s="735"/>
      <c r="Y1326" s="735"/>
      <c r="Z1326" s="735"/>
      <c r="AA1326" s="735"/>
      <c r="AB1326" s="736"/>
      <c r="AC1326" s="735"/>
      <c r="AD1326" s="735"/>
      <c r="AE1326" s="735"/>
      <c r="AF1326" s="735"/>
      <c r="AG1326" s="735"/>
      <c r="AH1326" s="992"/>
      <c r="AI1326" s="993" t="b">
        <f t="shared" si="96"/>
        <v>0</v>
      </c>
      <c r="AJ1326" s="735"/>
      <c r="AK1326" s="992"/>
      <c r="AL1326" s="993" t="b">
        <f t="shared" si="97"/>
        <v>0</v>
      </c>
      <c r="AM1326" s="989"/>
      <c r="AN1326" s="989"/>
      <c r="AO1326" s="989"/>
      <c r="AP1326" s="994"/>
      <c r="AQ1326" s="993" t="b">
        <f t="shared" si="98"/>
        <v>0</v>
      </c>
      <c r="AR1326" s="989"/>
      <c r="AS1326" s="989"/>
      <c r="AT1326" s="735"/>
      <c r="AU1326" s="992"/>
      <c r="AV1326" s="993" t="b">
        <f t="shared" si="99"/>
        <v>0</v>
      </c>
      <c r="AW1326" s="989"/>
      <c r="AX1326" s="989"/>
      <c r="AY1326" s="989"/>
      <c r="AZ1326" s="735"/>
      <c r="BA1326" s="735"/>
      <c r="BB1326" s="735"/>
      <c r="BC1326" s="735"/>
      <c r="BD1326" s="735"/>
      <c r="BE1326" s="735"/>
      <c r="BF1326" s="995"/>
      <c r="BG1326" s="996">
        <f ca="1" t="shared" si="100"/>
        <v>31550</v>
      </c>
      <c r="BH1326" s="735"/>
      <c r="BI1326" s="735"/>
      <c r="BJ1326" s="735"/>
      <c r="BK1326" s="864"/>
      <c r="BL1326" s="1"/>
      <c r="BM1326" s="1"/>
      <c r="BN1326" s="1"/>
      <c r="BO1326" s="1"/>
    </row>
    <row r="1327" ht="11.25" customHeight="1" spans="1:67">
      <c r="A1327" s="734"/>
      <c r="B1327" s="735"/>
      <c r="C1327" s="983"/>
      <c r="D1327" s="864"/>
      <c r="E1327" s="735"/>
      <c r="F1327" s="737"/>
      <c r="G1327" s="736"/>
      <c r="H1327" s="736"/>
      <c r="I1327" s="986"/>
      <c r="J1327" s="736"/>
      <c r="K1327" s="734"/>
      <c r="L1327" s="986"/>
      <c r="M1327" s="736"/>
      <c r="N1327" s="987"/>
      <c r="O1327" s="771"/>
      <c r="P1327" s="984"/>
      <c r="Q1327" s="989"/>
      <c r="R1327" s="990"/>
      <c r="S1327" s="991"/>
      <c r="T1327" s="772"/>
      <c r="U1327" s="735"/>
      <c r="V1327" s="736"/>
      <c r="W1327" s="735"/>
      <c r="X1327" s="735"/>
      <c r="Y1327" s="735"/>
      <c r="Z1327" s="735"/>
      <c r="AA1327" s="735"/>
      <c r="AB1327" s="736"/>
      <c r="AC1327" s="735"/>
      <c r="AD1327" s="735"/>
      <c r="AE1327" s="735"/>
      <c r="AF1327" s="735"/>
      <c r="AG1327" s="735"/>
      <c r="AH1327" s="992"/>
      <c r="AI1327" s="993" t="b">
        <f t="shared" si="96"/>
        <v>0</v>
      </c>
      <c r="AJ1327" s="735"/>
      <c r="AK1327" s="992"/>
      <c r="AL1327" s="993" t="b">
        <f t="shared" si="97"/>
        <v>0</v>
      </c>
      <c r="AM1327" s="989"/>
      <c r="AN1327" s="989"/>
      <c r="AO1327" s="989"/>
      <c r="AP1327" s="994"/>
      <c r="AQ1327" s="993" t="b">
        <f t="shared" si="98"/>
        <v>0</v>
      </c>
      <c r="AR1327" s="989"/>
      <c r="AS1327" s="989"/>
      <c r="AT1327" s="735"/>
      <c r="AU1327" s="992"/>
      <c r="AV1327" s="993" t="b">
        <f t="shared" si="99"/>
        <v>0</v>
      </c>
      <c r="AW1327" s="989"/>
      <c r="AX1327" s="989"/>
      <c r="AY1327" s="989"/>
      <c r="AZ1327" s="735"/>
      <c r="BA1327" s="735"/>
      <c r="BB1327" s="735"/>
      <c r="BC1327" s="735"/>
      <c r="BD1327" s="735"/>
      <c r="BE1327" s="735"/>
      <c r="BF1327" s="995"/>
      <c r="BG1327" s="996">
        <f ca="1" t="shared" si="100"/>
        <v>31550</v>
      </c>
      <c r="BH1327" s="735"/>
      <c r="BI1327" s="735"/>
      <c r="BJ1327" s="735"/>
      <c r="BK1327" s="864"/>
      <c r="BL1327" s="1"/>
      <c r="BM1327" s="1"/>
      <c r="BN1327" s="1"/>
      <c r="BO1327" s="1"/>
    </row>
    <row r="1328" ht="11.25" customHeight="1" spans="1:67">
      <c r="A1328" s="985"/>
      <c r="B1328" s="735"/>
      <c r="C1328" s="983"/>
      <c r="D1328" s="864"/>
      <c r="E1328" s="735"/>
      <c r="F1328" s="737"/>
      <c r="G1328" s="736"/>
      <c r="H1328" s="736"/>
      <c r="I1328" s="986"/>
      <c r="J1328" s="736"/>
      <c r="K1328" s="734"/>
      <c r="L1328" s="986"/>
      <c r="M1328" s="736"/>
      <c r="N1328" s="987"/>
      <c r="O1328" s="771"/>
      <c r="P1328" s="984"/>
      <c r="Q1328" s="989"/>
      <c r="R1328" s="990"/>
      <c r="S1328" s="991"/>
      <c r="T1328" s="772"/>
      <c r="U1328" s="735"/>
      <c r="V1328" s="736"/>
      <c r="W1328" s="735"/>
      <c r="X1328" s="735"/>
      <c r="Y1328" s="735"/>
      <c r="Z1328" s="735"/>
      <c r="AA1328" s="735"/>
      <c r="AB1328" s="736"/>
      <c r="AC1328" s="735"/>
      <c r="AD1328" s="735"/>
      <c r="AE1328" s="735"/>
      <c r="AF1328" s="735"/>
      <c r="AG1328" s="735"/>
      <c r="AH1328" s="992"/>
      <c r="AI1328" s="993" t="b">
        <f t="shared" si="96"/>
        <v>0</v>
      </c>
      <c r="AJ1328" s="735"/>
      <c r="AK1328" s="992"/>
      <c r="AL1328" s="993" t="b">
        <f t="shared" si="97"/>
        <v>0</v>
      </c>
      <c r="AM1328" s="989"/>
      <c r="AN1328" s="989"/>
      <c r="AO1328" s="989"/>
      <c r="AP1328" s="994"/>
      <c r="AQ1328" s="993" t="b">
        <f t="shared" si="98"/>
        <v>0</v>
      </c>
      <c r="AR1328" s="989"/>
      <c r="AS1328" s="989"/>
      <c r="AT1328" s="735"/>
      <c r="AU1328" s="992"/>
      <c r="AV1328" s="993" t="b">
        <f t="shared" si="99"/>
        <v>0</v>
      </c>
      <c r="AW1328" s="989"/>
      <c r="AX1328" s="989"/>
      <c r="AY1328" s="989"/>
      <c r="AZ1328" s="735"/>
      <c r="BA1328" s="735"/>
      <c r="BB1328" s="735"/>
      <c r="BC1328" s="735"/>
      <c r="BD1328" s="735"/>
      <c r="BE1328" s="735"/>
      <c r="BF1328" s="995"/>
      <c r="BG1328" s="996">
        <f ca="1" t="shared" si="100"/>
        <v>31550</v>
      </c>
      <c r="BH1328" s="735"/>
      <c r="BI1328" s="735"/>
      <c r="BJ1328" s="735"/>
      <c r="BK1328" s="864"/>
      <c r="BL1328" s="1"/>
      <c r="BM1328" s="1"/>
      <c r="BN1328" s="1"/>
      <c r="BO1328" s="1"/>
    </row>
    <row r="1329" ht="11.25" customHeight="1" spans="1:67">
      <c r="A1329" s="985"/>
      <c r="B1329" s="735"/>
      <c r="C1329" s="983"/>
      <c r="D1329" s="864"/>
      <c r="E1329" s="735"/>
      <c r="F1329" s="737"/>
      <c r="G1329" s="736"/>
      <c r="H1329" s="736"/>
      <c r="I1329" s="986"/>
      <c r="J1329" s="736"/>
      <c r="K1329" s="734"/>
      <c r="L1329" s="986"/>
      <c r="M1329" s="736"/>
      <c r="N1329" s="987"/>
      <c r="O1329" s="771"/>
      <c r="P1329" s="984"/>
      <c r="Q1329" s="989"/>
      <c r="R1329" s="990"/>
      <c r="S1329" s="991"/>
      <c r="T1329" s="772"/>
      <c r="U1329" s="735"/>
      <c r="V1329" s="736"/>
      <c r="W1329" s="735"/>
      <c r="X1329" s="735"/>
      <c r="Y1329" s="735"/>
      <c r="Z1329" s="735"/>
      <c r="AA1329" s="735"/>
      <c r="AB1329" s="736"/>
      <c r="AC1329" s="735"/>
      <c r="AD1329" s="735"/>
      <c r="AE1329" s="735"/>
      <c r="AF1329" s="735"/>
      <c r="AG1329" s="735"/>
      <c r="AH1329" s="992"/>
      <c r="AI1329" s="993" t="b">
        <f t="shared" si="96"/>
        <v>0</v>
      </c>
      <c r="AJ1329" s="735"/>
      <c r="AK1329" s="992"/>
      <c r="AL1329" s="993" t="b">
        <f t="shared" si="97"/>
        <v>0</v>
      </c>
      <c r="AM1329" s="989"/>
      <c r="AN1329" s="989"/>
      <c r="AO1329" s="989"/>
      <c r="AP1329" s="994"/>
      <c r="AQ1329" s="993" t="b">
        <f t="shared" si="98"/>
        <v>0</v>
      </c>
      <c r="AR1329" s="989"/>
      <c r="AS1329" s="989"/>
      <c r="AT1329" s="735"/>
      <c r="AU1329" s="992"/>
      <c r="AV1329" s="993" t="b">
        <f t="shared" si="99"/>
        <v>0</v>
      </c>
      <c r="AW1329" s="989"/>
      <c r="AX1329" s="989"/>
      <c r="AY1329" s="989"/>
      <c r="AZ1329" s="735"/>
      <c r="BA1329" s="735"/>
      <c r="BB1329" s="735"/>
      <c r="BC1329" s="735"/>
      <c r="BD1329" s="735"/>
      <c r="BE1329" s="735"/>
      <c r="BF1329" s="995"/>
      <c r="BG1329" s="996">
        <f ca="1" t="shared" si="100"/>
        <v>31550</v>
      </c>
      <c r="BH1329" s="735"/>
      <c r="BI1329" s="735"/>
      <c r="BJ1329" s="735"/>
      <c r="BK1329" s="864"/>
      <c r="BL1329" s="1"/>
      <c r="BM1329" s="1"/>
      <c r="BN1329" s="1"/>
      <c r="BO1329" s="1"/>
    </row>
    <row r="1330" ht="11.25" customHeight="1" spans="1:67">
      <c r="A1330" s="734"/>
      <c r="B1330" s="735"/>
      <c r="C1330" s="983"/>
      <c r="D1330" s="864"/>
      <c r="E1330" s="735"/>
      <c r="F1330" s="737"/>
      <c r="G1330" s="736"/>
      <c r="H1330" s="736"/>
      <c r="I1330" s="986"/>
      <c r="J1330" s="736"/>
      <c r="K1330" s="734"/>
      <c r="L1330" s="986"/>
      <c r="M1330" s="736"/>
      <c r="N1330" s="987"/>
      <c r="O1330" s="771"/>
      <c r="P1330" s="984"/>
      <c r="Q1330" s="989"/>
      <c r="R1330" s="990"/>
      <c r="S1330" s="991"/>
      <c r="T1330" s="772"/>
      <c r="U1330" s="735"/>
      <c r="V1330" s="736"/>
      <c r="W1330" s="735"/>
      <c r="X1330" s="735"/>
      <c r="Y1330" s="735"/>
      <c r="Z1330" s="735"/>
      <c r="AA1330" s="735"/>
      <c r="AB1330" s="736"/>
      <c r="AC1330" s="735"/>
      <c r="AD1330" s="735"/>
      <c r="AE1330" s="735"/>
      <c r="AF1330" s="735"/>
      <c r="AG1330" s="735"/>
      <c r="AH1330" s="992"/>
      <c r="AI1330" s="993" t="b">
        <f t="shared" si="96"/>
        <v>0</v>
      </c>
      <c r="AJ1330" s="735"/>
      <c r="AK1330" s="992"/>
      <c r="AL1330" s="993" t="b">
        <f t="shared" si="97"/>
        <v>0</v>
      </c>
      <c r="AM1330" s="989"/>
      <c r="AN1330" s="989"/>
      <c r="AO1330" s="989"/>
      <c r="AP1330" s="994"/>
      <c r="AQ1330" s="993" t="b">
        <f t="shared" si="98"/>
        <v>0</v>
      </c>
      <c r="AR1330" s="989"/>
      <c r="AS1330" s="989"/>
      <c r="AT1330" s="735"/>
      <c r="AU1330" s="992"/>
      <c r="AV1330" s="993" t="b">
        <f t="shared" si="99"/>
        <v>0</v>
      </c>
      <c r="AW1330" s="989"/>
      <c r="AX1330" s="989"/>
      <c r="AY1330" s="989"/>
      <c r="AZ1330" s="735"/>
      <c r="BA1330" s="735"/>
      <c r="BB1330" s="735"/>
      <c r="BC1330" s="735"/>
      <c r="BD1330" s="735"/>
      <c r="BE1330" s="735"/>
      <c r="BF1330" s="995"/>
      <c r="BG1330" s="996">
        <f ca="1" t="shared" si="100"/>
        <v>31550</v>
      </c>
      <c r="BH1330" s="735"/>
      <c r="BI1330" s="735"/>
      <c r="BJ1330" s="735"/>
      <c r="BK1330" s="864"/>
      <c r="BL1330" s="1"/>
      <c r="BM1330" s="1"/>
      <c r="BN1330" s="1"/>
      <c r="BO1330" s="1"/>
    </row>
    <row r="1331" ht="11.25" customHeight="1" spans="1:67">
      <c r="A1331" s="985"/>
      <c r="B1331" s="735"/>
      <c r="C1331" s="983"/>
      <c r="D1331" s="864"/>
      <c r="E1331" s="735"/>
      <c r="F1331" s="737"/>
      <c r="G1331" s="736"/>
      <c r="H1331" s="736"/>
      <c r="I1331" s="986"/>
      <c r="J1331" s="736"/>
      <c r="K1331" s="734"/>
      <c r="L1331" s="986"/>
      <c r="M1331" s="736"/>
      <c r="N1331" s="987"/>
      <c r="O1331" s="771"/>
      <c r="P1331" s="984"/>
      <c r="Q1331" s="989"/>
      <c r="R1331" s="990"/>
      <c r="S1331" s="991"/>
      <c r="T1331" s="772"/>
      <c r="U1331" s="735"/>
      <c r="V1331" s="736"/>
      <c r="W1331" s="735"/>
      <c r="X1331" s="735"/>
      <c r="Y1331" s="735"/>
      <c r="Z1331" s="735"/>
      <c r="AA1331" s="735"/>
      <c r="AB1331" s="736"/>
      <c r="AC1331" s="735"/>
      <c r="AD1331" s="735"/>
      <c r="AE1331" s="735"/>
      <c r="AF1331" s="735"/>
      <c r="AG1331" s="735"/>
      <c r="AH1331" s="992"/>
      <c r="AI1331" s="993" t="b">
        <f t="shared" si="96"/>
        <v>0</v>
      </c>
      <c r="AJ1331" s="735"/>
      <c r="AK1331" s="992"/>
      <c r="AL1331" s="993" t="b">
        <f t="shared" si="97"/>
        <v>0</v>
      </c>
      <c r="AM1331" s="989"/>
      <c r="AN1331" s="989"/>
      <c r="AO1331" s="989"/>
      <c r="AP1331" s="994"/>
      <c r="AQ1331" s="993" t="b">
        <f t="shared" si="98"/>
        <v>0</v>
      </c>
      <c r="AR1331" s="989"/>
      <c r="AS1331" s="989"/>
      <c r="AT1331" s="735"/>
      <c r="AU1331" s="992"/>
      <c r="AV1331" s="993" t="b">
        <f t="shared" si="99"/>
        <v>0</v>
      </c>
      <c r="AW1331" s="989"/>
      <c r="AX1331" s="989"/>
      <c r="AY1331" s="989"/>
      <c r="AZ1331" s="735"/>
      <c r="BA1331" s="735"/>
      <c r="BB1331" s="735"/>
      <c r="BC1331" s="735"/>
      <c r="BD1331" s="735"/>
      <c r="BE1331" s="735"/>
      <c r="BF1331" s="995"/>
      <c r="BG1331" s="996">
        <f ca="1" t="shared" si="100"/>
        <v>31550</v>
      </c>
      <c r="BH1331" s="735"/>
      <c r="BI1331" s="735"/>
      <c r="BJ1331" s="735"/>
      <c r="BK1331" s="864"/>
      <c r="BL1331" s="1"/>
      <c r="BM1331" s="1"/>
      <c r="BN1331" s="1"/>
      <c r="BO1331" s="1"/>
    </row>
    <row r="1332" ht="11.25" customHeight="1" spans="1:67">
      <c r="A1332" s="985"/>
      <c r="B1332" s="735"/>
      <c r="C1332" s="983"/>
      <c r="D1332" s="864"/>
      <c r="E1332" s="735"/>
      <c r="F1332" s="737"/>
      <c r="G1332" s="736"/>
      <c r="H1332" s="736"/>
      <c r="I1332" s="986"/>
      <c r="J1332" s="736"/>
      <c r="K1332" s="734"/>
      <c r="L1332" s="986"/>
      <c r="M1332" s="736"/>
      <c r="N1332" s="987"/>
      <c r="O1332" s="771"/>
      <c r="P1332" s="984"/>
      <c r="Q1332" s="989"/>
      <c r="R1332" s="990"/>
      <c r="S1332" s="991"/>
      <c r="T1332" s="772"/>
      <c r="U1332" s="735"/>
      <c r="V1332" s="736"/>
      <c r="W1332" s="735"/>
      <c r="X1332" s="735"/>
      <c r="Y1332" s="735"/>
      <c r="Z1332" s="735"/>
      <c r="AA1332" s="735"/>
      <c r="AB1332" s="736"/>
      <c r="AC1332" s="735"/>
      <c r="AD1332" s="735"/>
      <c r="AE1332" s="735"/>
      <c r="AF1332" s="735"/>
      <c r="AG1332" s="735"/>
      <c r="AH1332" s="992"/>
      <c r="AI1332" s="993" t="b">
        <f t="shared" si="96"/>
        <v>0</v>
      </c>
      <c r="AJ1332" s="735"/>
      <c r="AK1332" s="992"/>
      <c r="AL1332" s="993" t="b">
        <f t="shared" si="97"/>
        <v>0</v>
      </c>
      <c r="AM1332" s="989"/>
      <c r="AN1332" s="989"/>
      <c r="AO1332" s="989"/>
      <c r="AP1332" s="994"/>
      <c r="AQ1332" s="993" t="b">
        <f t="shared" si="98"/>
        <v>0</v>
      </c>
      <c r="AR1332" s="989"/>
      <c r="AS1332" s="989"/>
      <c r="AT1332" s="735"/>
      <c r="AU1332" s="992"/>
      <c r="AV1332" s="993" t="b">
        <f t="shared" si="99"/>
        <v>0</v>
      </c>
      <c r="AW1332" s="989"/>
      <c r="AX1332" s="989"/>
      <c r="AY1332" s="989"/>
      <c r="AZ1332" s="735"/>
      <c r="BA1332" s="735"/>
      <c r="BB1332" s="735"/>
      <c r="BC1332" s="735"/>
      <c r="BD1332" s="735"/>
      <c r="BE1332" s="735"/>
      <c r="BF1332" s="995"/>
      <c r="BG1332" s="996">
        <f ca="1" t="shared" si="100"/>
        <v>31550</v>
      </c>
      <c r="BH1332" s="735"/>
      <c r="BI1332" s="735"/>
      <c r="BJ1332" s="735"/>
      <c r="BK1332" s="864"/>
      <c r="BL1332" s="1"/>
      <c r="BM1332" s="1"/>
      <c r="BN1332" s="1"/>
      <c r="BO1332" s="1"/>
    </row>
    <row r="1333" ht="11.25" customHeight="1" spans="1:67">
      <c r="A1333" s="734"/>
      <c r="B1333" s="735"/>
      <c r="C1333" s="983"/>
      <c r="D1333" s="864"/>
      <c r="E1333" s="735"/>
      <c r="F1333" s="737"/>
      <c r="G1333" s="736"/>
      <c r="H1333" s="736"/>
      <c r="I1333" s="986"/>
      <c r="J1333" s="736"/>
      <c r="K1333" s="734"/>
      <c r="L1333" s="986"/>
      <c r="M1333" s="736"/>
      <c r="N1333" s="987"/>
      <c r="O1333" s="771"/>
      <c r="P1333" s="984"/>
      <c r="Q1333" s="989"/>
      <c r="R1333" s="990"/>
      <c r="S1333" s="991"/>
      <c r="T1333" s="772"/>
      <c r="U1333" s="735"/>
      <c r="V1333" s="736"/>
      <c r="W1333" s="735"/>
      <c r="X1333" s="735"/>
      <c r="Y1333" s="735"/>
      <c r="Z1333" s="735"/>
      <c r="AA1333" s="735"/>
      <c r="AB1333" s="736"/>
      <c r="AC1333" s="735"/>
      <c r="AD1333" s="735"/>
      <c r="AE1333" s="735"/>
      <c r="AF1333" s="735"/>
      <c r="AG1333" s="735"/>
      <c r="AH1333" s="992"/>
      <c r="AI1333" s="993" t="b">
        <f t="shared" si="96"/>
        <v>0</v>
      </c>
      <c r="AJ1333" s="735"/>
      <c r="AK1333" s="992"/>
      <c r="AL1333" s="993" t="b">
        <f t="shared" si="97"/>
        <v>0</v>
      </c>
      <c r="AM1333" s="989"/>
      <c r="AN1333" s="989"/>
      <c r="AO1333" s="989"/>
      <c r="AP1333" s="994"/>
      <c r="AQ1333" s="993" t="b">
        <f t="shared" si="98"/>
        <v>0</v>
      </c>
      <c r="AR1333" s="989"/>
      <c r="AS1333" s="989"/>
      <c r="AT1333" s="735"/>
      <c r="AU1333" s="992"/>
      <c r="AV1333" s="993" t="b">
        <f t="shared" si="99"/>
        <v>0</v>
      </c>
      <c r="AW1333" s="989"/>
      <c r="AX1333" s="989"/>
      <c r="AY1333" s="989"/>
      <c r="AZ1333" s="735"/>
      <c r="BA1333" s="735"/>
      <c r="BB1333" s="735"/>
      <c r="BC1333" s="735"/>
      <c r="BD1333" s="735"/>
      <c r="BE1333" s="735"/>
      <c r="BF1333" s="995"/>
      <c r="BG1333" s="996">
        <f ca="1" t="shared" si="100"/>
        <v>31550</v>
      </c>
      <c r="BH1333" s="735"/>
      <c r="BI1333" s="735"/>
      <c r="BJ1333" s="735"/>
      <c r="BK1333" s="864"/>
      <c r="BL1333" s="1"/>
      <c r="BM1333" s="1"/>
      <c r="BN1333" s="1"/>
      <c r="BO1333" s="1"/>
    </row>
    <row r="1334" ht="11.25" customHeight="1" spans="1:67">
      <c r="A1334" s="985"/>
      <c r="B1334" s="735"/>
      <c r="C1334" s="983"/>
      <c r="D1334" s="864"/>
      <c r="E1334" s="735"/>
      <c r="F1334" s="737"/>
      <c r="G1334" s="736"/>
      <c r="H1334" s="736"/>
      <c r="I1334" s="986"/>
      <c r="J1334" s="736"/>
      <c r="K1334" s="734"/>
      <c r="L1334" s="986"/>
      <c r="M1334" s="736"/>
      <c r="N1334" s="987"/>
      <c r="O1334" s="771"/>
      <c r="P1334" s="984"/>
      <c r="Q1334" s="989"/>
      <c r="R1334" s="990"/>
      <c r="S1334" s="991"/>
      <c r="T1334" s="772"/>
      <c r="U1334" s="735"/>
      <c r="V1334" s="736"/>
      <c r="W1334" s="735"/>
      <c r="X1334" s="735"/>
      <c r="Y1334" s="735"/>
      <c r="Z1334" s="735"/>
      <c r="AA1334" s="735"/>
      <c r="AB1334" s="736"/>
      <c r="AC1334" s="735"/>
      <c r="AD1334" s="735"/>
      <c r="AE1334" s="735"/>
      <c r="AF1334" s="735"/>
      <c r="AG1334" s="735"/>
      <c r="AH1334" s="992"/>
      <c r="AI1334" s="993" t="b">
        <f t="shared" si="96"/>
        <v>0</v>
      </c>
      <c r="AJ1334" s="735"/>
      <c r="AK1334" s="992"/>
      <c r="AL1334" s="993" t="b">
        <f t="shared" si="97"/>
        <v>0</v>
      </c>
      <c r="AM1334" s="989"/>
      <c r="AN1334" s="989"/>
      <c r="AO1334" s="989"/>
      <c r="AP1334" s="994"/>
      <c r="AQ1334" s="993" t="b">
        <f t="shared" si="98"/>
        <v>0</v>
      </c>
      <c r="AR1334" s="989"/>
      <c r="AS1334" s="989"/>
      <c r="AT1334" s="735"/>
      <c r="AU1334" s="992"/>
      <c r="AV1334" s="993" t="b">
        <f t="shared" si="99"/>
        <v>0</v>
      </c>
      <c r="AW1334" s="989"/>
      <c r="AX1334" s="989"/>
      <c r="AY1334" s="989"/>
      <c r="AZ1334" s="735"/>
      <c r="BA1334" s="735"/>
      <c r="BB1334" s="735"/>
      <c r="BC1334" s="735"/>
      <c r="BD1334" s="735"/>
      <c r="BE1334" s="735"/>
      <c r="BF1334" s="995"/>
      <c r="BG1334" s="996">
        <f ca="1" t="shared" si="100"/>
        <v>31550</v>
      </c>
      <c r="BH1334" s="735"/>
      <c r="BI1334" s="735"/>
      <c r="BJ1334" s="735"/>
      <c r="BK1334" s="864"/>
      <c r="BL1334" s="1"/>
      <c r="BM1334" s="1"/>
      <c r="BN1334" s="1"/>
      <c r="BO1334" s="1"/>
    </row>
    <row r="1335" ht="11.25" customHeight="1" spans="1:67">
      <c r="A1335" s="985"/>
      <c r="B1335" s="735"/>
      <c r="C1335" s="983"/>
      <c r="D1335" s="864"/>
      <c r="E1335" s="735"/>
      <c r="F1335" s="737"/>
      <c r="G1335" s="736"/>
      <c r="H1335" s="736"/>
      <c r="I1335" s="986"/>
      <c r="J1335" s="736"/>
      <c r="K1335" s="734"/>
      <c r="L1335" s="986"/>
      <c r="M1335" s="736"/>
      <c r="N1335" s="987"/>
      <c r="O1335" s="771"/>
      <c r="P1335" s="984"/>
      <c r="Q1335" s="989"/>
      <c r="R1335" s="990"/>
      <c r="S1335" s="991"/>
      <c r="T1335" s="772"/>
      <c r="U1335" s="735"/>
      <c r="V1335" s="736"/>
      <c r="W1335" s="735"/>
      <c r="X1335" s="735"/>
      <c r="Y1335" s="735"/>
      <c r="Z1335" s="735"/>
      <c r="AA1335" s="735"/>
      <c r="AB1335" s="736"/>
      <c r="AC1335" s="735"/>
      <c r="AD1335" s="735"/>
      <c r="AE1335" s="735"/>
      <c r="AF1335" s="735"/>
      <c r="AG1335" s="735"/>
      <c r="AH1335" s="992"/>
      <c r="AI1335" s="993" t="b">
        <f t="shared" si="96"/>
        <v>0</v>
      </c>
      <c r="AJ1335" s="735"/>
      <c r="AK1335" s="992"/>
      <c r="AL1335" s="993" t="b">
        <f t="shared" si="97"/>
        <v>0</v>
      </c>
      <c r="AM1335" s="989"/>
      <c r="AN1335" s="989"/>
      <c r="AO1335" s="989"/>
      <c r="AP1335" s="994"/>
      <c r="AQ1335" s="993" t="b">
        <f t="shared" si="98"/>
        <v>0</v>
      </c>
      <c r="AR1335" s="989"/>
      <c r="AS1335" s="989"/>
      <c r="AT1335" s="735"/>
      <c r="AU1335" s="992"/>
      <c r="AV1335" s="993" t="b">
        <f t="shared" si="99"/>
        <v>0</v>
      </c>
      <c r="AW1335" s="989"/>
      <c r="AX1335" s="989"/>
      <c r="AY1335" s="989"/>
      <c r="AZ1335" s="735"/>
      <c r="BA1335" s="735"/>
      <c r="BB1335" s="735"/>
      <c r="BC1335" s="735"/>
      <c r="BD1335" s="735"/>
      <c r="BE1335" s="735"/>
      <c r="BF1335" s="995"/>
      <c r="BG1335" s="996">
        <f ca="1" t="shared" si="100"/>
        <v>31550</v>
      </c>
      <c r="BH1335" s="735"/>
      <c r="BI1335" s="735"/>
      <c r="BJ1335" s="735"/>
      <c r="BK1335" s="864"/>
      <c r="BL1335" s="1"/>
      <c r="BM1335" s="1"/>
      <c r="BN1335" s="1"/>
      <c r="BO1335" s="1"/>
    </row>
    <row r="1336" ht="11.25" customHeight="1" spans="1:67">
      <c r="A1336" s="734"/>
      <c r="B1336" s="735"/>
      <c r="C1336" s="983"/>
      <c r="D1336" s="864"/>
      <c r="E1336" s="735"/>
      <c r="F1336" s="737"/>
      <c r="G1336" s="736"/>
      <c r="H1336" s="736"/>
      <c r="I1336" s="986"/>
      <c r="J1336" s="736"/>
      <c r="K1336" s="734"/>
      <c r="L1336" s="986"/>
      <c r="M1336" s="736"/>
      <c r="N1336" s="987"/>
      <c r="O1336" s="771"/>
      <c r="P1336" s="984"/>
      <c r="Q1336" s="989"/>
      <c r="R1336" s="990"/>
      <c r="S1336" s="991"/>
      <c r="T1336" s="772"/>
      <c r="U1336" s="735"/>
      <c r="V1336" s="736"/>
      <c r="W1336" s="735"/>
      <c r="X1336" s="735"/>
      <c r="Y1336" s="735"/>
      <c r="Z1336" s="735"/>
      <c r="AA1336" s="735"/>
      <c r="AB1336" s="736"/>
      <c r="AC1336" s="735"/>
      <c r="AD1336" s="735"/>
      <c r="AE1336" s="735"/>
      <c r="AF1336" s="735"/>
      <c r="AG1336" s="735"/>
      <c r="AH1336" s="992"/>
      <c r="AI1336" s="993" t="b">
        <f t="shared" si="96"/>
        <v>0</v>
      </c>
      <c r="AJ1336" s="735"/>
      <c r="AK1336" s="992"/>
      <c r="AL1336" s="993" t="b">
        <f t="shared" si="97"/>
        <v>0</v>
      </c>
      <c r="AM1336" s="989"/>
      <c r="AN1336" s="989"/>
      <c r="AO1336" s="989"/>
      <c r="AP1336" s="994"/>
      <c r="AQ1336" s="993" t="b">
        <f t="shared" si="98"/>
        <v>0</v>
      </c>
      <c r="AR1336" s="989"/>
      <c r="AS1336" s="989"/>
      <c r="AT1336" s="735"/>
      <c r="AU1336" s="992"/>
      <c r="AV1336" s="993" t="b">
        <f t="shared" si="99"/>
        <v>0</v>
      </c>
      <c r="AW1336" s="989"/>
      <c r="AX1336" s="989"/>
      <c r="AY1336" s="989"/>
      <c r="AZ1336" s="735"/>
      <c r="BA1336" s="735"/>
      <c r="BB1336" s="735"/>
      <c r="BC1336" s="735"/>
      <c r="BD1336" s="735"/>
      <c r="BE1336" s="735"/>
      <c r="BF1336" s="995"/>
      <c r="BG1336" s="996">
        <f ca="1" t="shared" si="100"/>
        <v>31550</v>
      </c>
      <c r="BH1336" s="735"/>
      <c r="BI1336" s="735"/>
      <c r="BJ1336" s="735"/>
      <c r="BK1336" s="864"/>
      <c r="BL1336" s="1"/>
      <c r="BM1336" s="1"/>
      <c r="BN1336" s="1"/>
      <c r="BO1336" s="1"/>
    </row>
    <row r="1337" ht="11.25" customHeight="1" spans="1:67">
      <c r="A1337" s="985"/>
      <c r="B1337" s="735"/>
      <c r="C1337" s="983"/>
      <c r="D1337" s="864"/>
      <c r="E1337" s="735"/>
      <c r="F1337" s="737"/>
      <c r="G1337" s="736"/>
      <c r="H1337" s="736"/>
      <c r="I1337" s="986"/>
      <c r="J1337" s="736"/>
      <c r="K1337" s="734"/>
      <c r="L1337" s="986"/>
      <c r="M1337" s="736"/>
      <c r="N1337" s="987"/>
      <c r="O1337" s="771"/>
      <c r="P1337" s="984"/>
      <c r="Q1337" s="989"/>
      <c r="R1337" s="990"/>
      <c r="S1337" s="991"/>
      <c r="T1337" s="772"/>
      <c r="U1337" s="735"/>
      <c r="V1337" s="736"/>
      <c r="W1337" s="735"/>
      <c r="X1337" s="735"/>
      <c r="Y1337" s="735"/>
      <c r="Z1337" s="735"/>
      <c r="AA1337" s="735"/>
      <c r="AB1337" s="736"/>
      <c r="AC1337" s="735"/>
      <c r="AD1337" s="735"/>
      <c r="AE1337" s="735"/>
      <c r="AF1337" s="735"/>
      <c r="AG1337" s="735"/>
      <c r="AH1337" s="992"/>
      <c r="AI1337" s="993" t="b">
        <f t="shared" si="96"/>
        <v>0</v>
      </c>
      <c r="AJ1337" s="735"/>
      <c r="AK1337" s="992"/>
      <c r="AL1337" s="993" t="b">
        <f t="shared" si="97"/>
        <v>0</v>
      </c>
      <c r="AM1337" s="989"/>
      <c r="AN1337" s="989"/>
      <c r="AO1337" s="989"/>
      <c r="AP1337" s="994"/>
      <c r="AQ1337" s="993" t="b">
        <f t="shared" si="98"/>
        <v>0</v>
      </c>
      <c r="AR1337" s="989"/>
      <c r="AS1337" s="989"/>
      <c r="AT1337" s="735"/>
      <c r="AU1337" s="992"/>
      <c r="AV1337" s="993" t="b">
        <f t="shared" si="99"/>
        <v>0</v>
      </c>
      <c r="AW1337" s="989"/>
      <c r="AX1337" s="989"/>
      <c r="AY1337" s="989"/>
      <c r="AZ1337" s="735"/>
      <c r="BA1337" s="735"/>
      <c r="BB1337" s="735"/>
      <c r="BC1337" s="735"/>
      <c r="BD1337" s="735"/>
      <c r="BE1337" s="735"/>
      <c r="BF1337" s="995"/>
      <c r="BG1337" s="996">
        <f ca="1" t="shared" si="100"/>
        <v>31550</v>
      </c>
      <c r="BH1337" s="735"/>
      <c r="BI1337" s="735"/>
      <c r="BJ1337" s="735"/>
      <c r="BK1337" s="864"/>
      <c r="BL1337" s="1"/>
      <c r="BM1337" s="1"/>
      <c r="BN1337" s="1"/>
      <c r="BO1337" s="1"/>
    </row>
    <row r="1338" ht="11.25" customHeight="1" spans="1:67">
      <c r="A1338" s="985"/>
      <c r="B1338" s="735"/>
      <c r="C1338" s="983"/>
      <c r="D1338" s="864"/>
      <c r="E1338" s="735"/>
      <c r="F1338" s="737"/>
      <c r="G1338" s="736"/>
      <c r="H1338" s="736"/>
      <c r="I1338" s="986"/>
      <c r="J1338" s="736"/>
      <c r="K1338" s="734"/>
      <c r="L1338" s="986"/>
      <c r="M1338" s="736"/>
      <c r="N1338" s="987"/>
      <c r="O1338" s="771"/>
      <c r="P1338" s="984"/>
      <c r="Q1338" s="989"/>
      <c r="R1338" s="990"/>
      <c r="S1338" s="991"/>
      <c r="T1338" s="772"/>
      <c r="U1338" s="735"/>
      <c r="V1338" s="736"/>
      <c r="W1338" s="735"/>
      <c r="X1338" s="735"/>
      <c r="Y1338" s="735"/>
      <c r="Z1338" s="735"/>
      <c r="AA1338" s="735"/>
      <c r="AB1338" s="736"/>
      <c r="AC1338" s="735"/>
      <c r="AD1338" s="735"/>
      <c r="AE1338" s="735"/>
      <c r="AF1338" s="735"/>
      <c r="AG1338" s="735"/>
      <c r="AH1338" s="992"/>
      <c r="AI1338" s="993" t="b">
        <f t="shared" si="96"/>
        <v>0</v>
      </c>
      <c r="AJ1338" s="735"/>
      <c r="AK1338" s="992"/>
      <c r="AL1338" s="993" t="b">
        <f t="shared" si="97"/>
        <v>0</v>
      </c>
      <c r="AM1338" s="989"/>
      <c r="AN1338" s="989"/>
      <c r="AO1338" s="989"/>
      <c r="AP1338" s="994"/>
      <c r="AQ1338" s="993" t="b">
        <f t="shared" si="98"/>
        <v>0</v>
      </c>
      <c r="AR1338" s="989"/>
      <c r="AS1338" s="989"/>
      <c r="AT1338" s="735"/>
      <c r="AU1338" s="992"/>
      <c r="AV1338" s="993" t="b">
        <f t="shared" si="99"/>
        <v>0</v>
      </c>
      <c r="AW1338" s="989"/>
      <c r="AX1338" s="989"/>
      <c r="AY1338" s="989"/>
      <c r="AZ1338" s="735"/>
      <c r="BA1338" s="735"/>
      <c r="BB1338" s="735"/>
      <c r="BC1338" s="735"/>
      <c r="BD1338" s="735"/>
      <c r="BE1338" s="735"/>
      <c r="BF1338" s="995"/>
      <c r="BG1338" s="996">
        <f ca="1" t="shared" si="100"/>
        <v>31550</v>
      </c>
      <c r="BH1338" s="735"/>
      <c r="BI1338" s="735"/>
      <c r="BJ1338" s="735"/>
      <c r="BK1338" s="864"/>
      <c r="BL1338" s="1"/>
      <c r="BM1338" s="1"/>
      <c r="BN1338" s="1"/>
      <c r="BO1338" s="1"/>
    </row>
    <row r="1339" ht="11.25" customHeight="1" spans="1:67">
      <c r="A1339" s="734"/>
      <c r="B1339" s="735"/>
      <c r="C1339" s="983"/>
      <c r="D1339" s="864"/>
      <c r="E1339" s="735"/>
      <c r="F1339" s="737"/>
      <c r="G1339" s="736"/>
      <c r="H1339" s="736"/>
      <c r="I1339" s="986"/>
      <c r="J1339" s="736"/>
      <c r="K1339" s="734"/>
      <c r="L1339" s="986"/>
      <c r="M1339" s="736"/>
      <c r="N1339" s="987"/>
      <c r="O1339" s="771"/>
      <c r="P1339" s="984"/>
      <c r="Q1339" s="989"/>
      <c r="R1339" s="990"/>
      <c r="S1339" s="991"/>
      <c r="T1339" s="772"/>
      <c r="U1339" s="735"/>
      <c r="V1339" s="736"/>
      <c r="W1339" s="735"/>
      <c r="X1339" s="735"/>
      <c r="Y1339" s="735"/>
      <c r="Z1339" s="735"/>
      <c r="AA1339" s="735"/>
      <c r="AB1339" s="736"/>
      <c r="AC1339" s="735"/>
      <c r="AD1339" s="735"/>
      <c r="AE1339" s="735"/>
      <c r="AF1339" s="735"/>
      <c r="AG1339" s="735"/>
      <c r="AH1339" s="992"/>
      <c r="AI1339" s="993" t="b">
        <f t="shared" si="96"/>
        <v>0</v>
      </c>
      <c r="AJ1339" s="735"/>
      <c r="AK1339" s="992"/>
      <c r="AL1339" s="993" t="b">
        <f t="shared" si="97"/>
        <v>0</v>
      </c>
      <c r="AM1339" s="989"/>
      <c r="AN1339" s="989"/>
      <c r="AO1339" s="989"/>
      <c r="AP1339" s="994"/>
      <c r="AQ1339" s="993" t="b">
        <f t="shared" si="98"/>
        <v>0</v>
      </c>
      <c r="AR1339" s="989"/>
      <c r="AS1339" s="989"/>
      <c r="AT1339" s="735"/>
      <c r="AU1339" s="992"/>
      <c r="AV1339" s="993" t="b">
        <f t="shared" si="99"/>
        <v>0</v>
      </c>
      <c r="AW1339" s="989"/>
      <c r="AX1339" s="989"/>
      <c r="AY1339" s="989"/>
      <c r="AZ1339" s="735"/>
      <c r="BA1339" s="735"/>
      <c r="BB1339" s="735"/>
      <c r="BC1339" s="735"/>
      <c r="BD1339" s="735"/>
      <c r="BE1339" s="735"/>
      <c r="BF1339" s="995"/>
      <c r="BG1339" s="996">
        <f ca="1" t="shared" si="100"/>
        <v>31550</v>
      </c>
      <c r="BH1339" s="735"/>
      <c r="BI1339" s="735"/>
      <c r="BJ1339" s="735"/>
      <c r="BK1339" s="864"/>
      <c r="BL1339" s="1"/>
      <c r="BM1339" s="1"/>
      <c r="BN1339" s="1"/>
      <c r="BO1339" s="1"/>
    </row>
    <row r="1340" ht="11.25" customHeight="1" spans="1:67">
      <c r="A1340" s="985"/>
      <c r="B1340" s="735"/>
      <c r="C1340" s="983"/>
      <c r="D1340" s="864"/>
      <c r="E1340" s="735"/>
      <c r="F1340" s="737"/>
      <c r="G1340" s="736"/>
      <c r="H1340" s="736"/>
      <c r="I1340" s="986"/>
      <c r="J1340" s="736"/>
      <c r="K1340" s="734"/>
      <c r="L1340" s="986"/>
      <c r="M1340" s="736"/>
      <c r="N1340" s="987"/>
      <c r="O1340" s="771"/>
      <c r="P1340" s="984"/>
      <c r="Q1340" s="989"/>
      <c r="R1340" s="990"/>
      <c r="S1340" s="991"/>
      <c r="T1340" s="772"/>
      <c r="U1340" s="735"/>
      <c r="V1340" s="736"/>
      <c r="W1340" s="735"/>
      <c r="X1340" s="735"/>
      <c r="Y1340" s="735"/>
      <c r="Z1340" s="735"/>
      <c r="AA1340" s="735"/>
      <c r="AB1340" s="736"/>
      <c r="AC1340" s="735"/>
      <c r="AD1340" s="735"/>
      <c r="AE1340" s="735"/>
      <c r="AF1340" s="735"/>
      <c r="AG1340" s="735"/>
      <c r="AH1340" s="992"/>
      <c r="AI1340" s="993" t="b">
        <f t="shared" si="96"/>
        <v>0</v>
      </c>
      <c r="AJ1340" s="735"/>
      <c r="AK1340" s="992"/>
      <c r="AL1340" s="993" t="b">
        <f t="shared" si="97"/>
        <v>0</v>
      </c>
      <c r="AM1340" s="989"/>
      <c r="AN1340" s="989"/>
      <c r="AO1340" s="989"/>
      <c r="AP1340" s="994"/>
      <c r="AQ1340" s="993" t="b">
        <f t="shared" si="98"/>
        <v>0</v>
      </c>
      <c r="AR1340" s="989"/>
      <c r="AS1340" s="989"/>
      <c r="AT1340" s="735"/>
      <c r="AU1340" s="992"/>
      <c r="AV1340" s="993" t="b">
        <f t="shared" si="99"/>
        <v>0</v>
      </c>
      <c r="AW1340" s="989"/>
      <c r="AX1340" s="989"/>
      <c r="AY1340" s="989"/>
      <c r="AZ1340" s="735"/>
      <c r="BA1340" s="735"/>
      <c r="BB1340" s="735"/>
      <c r="BC1340" s="735"/>
      <c r="BD1340" s="735"/>
      <c r="BE1340" s="735"/>
      <c r="BF1340" s="995"/>
      <c r="BG1340" s="996">
        <f ca="1" t="shared" si="100"/>
        <v>31550</v>
      </c>
      <c r="BH1340" s="735"/>
      <c r="BI1340" s="735"/>
      <c r="BJ1340" s="735"/>
      <c r="BK1340" s="864"/>
      <c r="BL1340" s="1"/>
      <c r="BM1340" s="1"/>
      <c r="BN1340" s="1"/>
      <c r="BO1340" s="1"/>
    </row>
    <row r="1341" ht="11.25" customHeight="1" spans="1:67">
      <c r="A1341" s="985"/>
      <c r="B1341" s="735"/>
      <c r="C1341" s="983"/>
      <c r="D1341" s="864"/>
      <c r="E1341" s="735"/>
      <c r="F1341" s="737"/>
      <c r="G1341" s="736"/>
      <c r="H1341" s="736"/>
      <c r="I1341" s="986"/>
      <c r="J1341" s="736"/>
      <c r="K1341" s="734"/>
      <c r="L1341" s="986"/>
      <c r="M1341" s="736"/>
      <c r="N1341" s="987"/>
      <c r="O1341" s="771"/>
      <c r="P1341" s="984"/>
      <c r="Q1341" s="989"/>
      <c r="R1341" s="990"/>
      <c r="S1341" s="991"/>
      <c r="T1341" s="772"/>
      <c r="U1341" s="735"/>
      <c r="V1341" s="736"/>
      <c r="W1341" s="735"/>
      <c r="X1341" s="735"/>
      <c r="Y1341" s="735"/>
      <c r="Z1341" s="735"/>
      <c r="AA1341" s="735"/>
      <c r="AB1341" s="736"/>
      <c r="AC1341" s="735"/>
      <c r="AD1341" s="735"/>
      <c r="AE1341" s="735"/>
      <c r="AF1341" s="735"/>
      <c r="AG1341" s="735"/>
      <c r="AH1341" s="992"/>
      <c r="AI1341" s="993" t="b">
        <f t="shared" si="96"/>
        <v>0</v>
      </c>
      <c r="AJ1341" s="735"/>
      <c r="AK1341" s="992"/>
      <c r="AL1341" s="993" t="b">
        <f t="shared" si="97"/>
        <v>0</v>
      </c>
      <c r="AM1341" s="989"/>
      <c r="AN1341" s="989"/>
      <c r="AO1341" s="989"/>
      <c r="AP1341" s="994"/>
      <c r="AQ1341" s="993" t="b">
        <f t="shared" si="98"/>
        <v>0</v>
      </c>
      <c r="AR1341" s="989"/>
      <c r="AS1341" s="989"/>
      <c r="AT1341" s="735"/>
      <c r="AU1341" s="992"/>
      <c r="AV1341" s="993" t="b">
        <f t="shared" si="99"/>
        <v>0</v>
      </c>
      <c r="AW1341" s="989"/>
      <c r="AX1341" s="989"/>
      <c r="AY1341" s="989"/>
      <c r="AZ1341" s="735"/>
      <c r="BA1341" s="735"/>
      <c r="BB1341" s="735"/>
      <c r="BC1341" s="735"/>
      <c r="BD1341" s="735"/>
      <c r="BE1341" s="735"/>
      <c r="BF1341" s="995"/>
      <c r="BG1341" s="996">
        <f ca="1" t="shared" si="100"/>
        <v>31550</v>
      </c>
      <c r="BH1341" s="735"/>
      <c r="BI1341" s="735"/>
      <c r="BJ1341" s="735"/>
      <c r="BK1341" s="864"/>
      <c r="BL1341" s="1"/>
      <c r="BM1341" s="1"/>
      <c r="BN1341" s="1"/>
      <c r="BO1341" s="1"/>
    </row>
    <row r="1342" ht="11.25" customHeight="1" spans="1:67">
      <c r="A1342" s="734"/>
      <c r="B1342" s="735"/>
      <c r="C1342" s="983"/>
      <c r="D1342" s="864"/>
      <c r="E1342" s="735"/>
      <c r="F1342" s="737"/>
      <c r="G1342" s="736"/>
      <c r="H1342" s="736"/>
      <c r="I1342" s="986"/>
      <c r="J1342" s="736"/>
      <c r="K1342" s="734"/>
      <c r="L1342" s="986"/>
      <c r="M1342" s="736"/>
      <c r="N1342" s="987"/>
      <c r="O1342" s="771"/>
      <c r="P1342" s="984"/>
      <c r="Q1342" s="989"/>
      <c r="R1342" s="990"/>
      <c r="S1342" s="991"/>
      <c r="T1342" s="772"/>
      <c r="U1342" s="735"/>
      <c r="V1342" s="736"/>
      <c r="W1342" s="735"/>
      <c r="X1342" s="735"/>
      <c r="Y1342" s="735"/>
      <c r="Z1342" s="735"/>
      <c r="AA1342" s="735"/>
      <c r="AB1342" s="736"/>
      <c r="AC1342" s="735"/>
      <c r="AD1342" s="735"/>
      <c r="AE1342" s="735"/>
      <c r="AF1342" s="735"/>
      <c r="AG1342" s="735"/>
      <c r="AH1342" s="992"/>
      <c r="AI1342" s="993" t="b">
        <f t="shared" si="96"/>
        <v>0</v>
      </c>
      <c r="AJ1342" s="735"/>
      <c r="AK1342" s="992"/>
      <c r="AL1342" s="993" t="b">
        <f t="shared" si="97"/>
        <v>0</v>
      </c>
      <c r="AM1342" s="989"/>
      <c r="AN1342" s="989"/>
      <c r="AO1342" s="989"/>
      <c r="AP1342" s="994"/>
      <c r="AQ1342" s="993" t="b">
        <f t="shared" si="98"/>
        <v>0</v>
      </c>
      <c r="AR1342" s="989"/>
      <c r="AS1342" s="989"/>
      <c r="AT1342" s="735"/>
      <c r="AU1342" s="992"/>
      <c r="AV1342" s="993" t="b">
        <f t="shared" si="99"/>
        <v>0</v>
      </c>
      <c r="AW1342" s="989"/>
      <c r="AX1342" s="989"/>
      <c r="AY1342" s="989"/>
      <c r="AZ1342" s="735"/>
      <c r="BA1342" s="735"/>
      <c r="BB1342" s="735"/>
      <c r="BC1342" s="735"/>
      <c r="BD1342" s="735"/>
      <c r="BE1342" s="735"/>
      <c r="BF1342" s="995"/>
      <c r="BG1342" s="996">
        <f ca="1" t="shared" si="100"/>
        <v>31550</v>
      </c>
      <c r="BH1342" s="735"/>
      <c r="BI1342" s="735"/>
      <c r="BJ1342" s="735"/>
      <c r="BK1342" s="864"/>
      <c r="BL1342" s="1"/>
      <c r="BM1342" s="1"/>
      <c r="BN1342" s="1"/>
      <c r="BO1342" s="1"/>
    </row>
    <row r="1343" ht="11.25" customHeight="1" spans="1:67">
      <c r="A1343" s="985"/>
      <c r="B1343" s="735"/>
      <c r="C1343" s="983"/>
      <c r="D1343" s="864"/>
      <c r="E1343" s="735"/>
      <c r="F1343" s="737"/>
      <c r="G1343" s="736"/>
      <c r="H1343" s="736"/>
      <c r="I1343" s="986"/>
      <c r="J1343" s="736"/>
      <c r="K1343" s="734"/>
      <c r="L1343" s="986"/>
      <c r="M1343" s="736"/>
      <c r="N1343" s="987"/>
      <c r="O1343" s="771"/>
      <c r="P1343" s="984"/>
      <c r="Q1343" s="989"/>
      <c r="R1343" s="990"/>
      <c r="S1343" s="991"/>
      <c r="T1343" s="772"/>
      <c r="U1343" s="735"/>
      <c r="V1343" s="736"/>
      <c r="W1343" s="735"/>
      <c r="X1343" s="735"/>
      <c r="Y1343" s="735"/>
      <c r="Z1343" s="735"/>
      <c r="AA1343" s="735"/>
      <c r="AB1343" s="736"/>
      <c r="AC1343" s="735"/>
      <c r="AD1343" s="735"/>
      <c r="AE1343" s="735"/>
      <c r="AF1343" s="735"/>
      <c r="AG1343" s="735"/>
      <c r="AH1343" s="992"/>
      <c r="AI1343" s="993" t="b">
        <f t="shared" si="96"/>
        <v>0</v>
      </c>
      <c r="AJ1343" s="735"/>
      <c r="AK1343" s="992"/>
      <c r="AL1343" s="993" t="b">
        <f t="shared" si="97"/>
        <v>0</v>
      </c>
      <c r="AM1343" s="989"/>
      <c r="AN1343" s="989"/>
      <c r="AO1343" s="989"/>
      <c r="AP1343" s="994"/>
      <c r="AQ1343" s="993" t="b">
        <f t="shared" si="98"/>
        <v>0</v>
      </c>
      <c r="AR1343" s="989"/>
      <c r="AS1343" s="989"/>
      <c r="AT1343" s="735"/>
      <c r="AU1343" s="992"/>
      <c r="AV1343" s="993" t="b">
        <f t="shared" si="99"/>
        <v>0</v>
      </c>
      <c r="AW1343" s="989"/>
      <c r="AX1343" s="989"/>
      <c r="AY1343" s="989"/>
      <c r="AZ1343" s="735"/>
      <c r="BA1343" s="735"/>
      <c r="BB1343" s="735"/>
      <c r="BC1343" s="735"/>
      <c r="BD1343" s="735"/>
      <c r="BE1343" s="735"/>
      <c r="BF1343" s="995"/>
      <c r="BG1343" s="996">
        <f ca="1" t="shared" si="100"/>
        <v>31550</v>
      </c>
      <c r="BH1343" s="735"/>
      <c r="BI1343" s="735"/>
      <c r="BJ1343" s="735"/>
      <c r="BK1343" s="864"/>
      <c r="BL1343" s="1"/>
      <c r="BM1343" s="1"/>
      <c r="BN1343" s="1"/>
      <c r="BO1343" s="1"/>
    </row>
    <row r="1344" ht="11.25" customHeight="1" spans="1:67">
      <c r="A1344" s="985"/>
      <c r="B1344" s="735"/>
      <c r="C1344" s="983"/>
      <c r="D1344" s="864"/>
      <c r="E1344" s="735"/>
      <c r="F1344" s="737"/>
      <c r="G1344" s="736"/>
      <c r="H1344" s="736"/>
      <c r="I1344" s="986"/>
      <c r="J1344" s="736"/>
      <c r="K1344" s="734"/>
      <c r="L1344" s="986"/>
      <c r="M1344" s="736"/>
      <c r="N1344" s="987"/>
      <c r="O1344" s="771"/>
      <c r="P1344" s="984"/>
      <c r="Q1344" s="989"/>
      <c r="R1344" s="990"/>
      <c r="S1344" s="991"/>
      <c r="T1344" s="772"/>
      <c r="U1344" s="735"/>
      <c r="V1344" s="736"/>
      <c r="W1344" s="735"/>
      <c r="X1344" s="735"/>
      <c r="Y1344" s="735"/>
      <c r="Z1344" s="735"/>
      <c r="AA1344" s="735"/>
      <c r="AB1344" s="736"/>
      <c r="AC1344" s="735"/>
      <c r="AD1344" s="735"/>
      <c r="AE1344" s="735"/>
      <c r="AF1344" s="735"/>
      <c r="AG1344" s="735"/>
      <c r="AH1344" s="992"/>
      <c r="AI1344" s="993" t="b">
        <f t="shared" si="96"/>
        <v>0</v>
      </c>
      <c r="AJ1344" s="735"/>
      <c r="AK1344" s="992"/>
      <c r="AL1344" s="993" t="b">
        <f t="shared" si="97"/>
        <v>0</v>
      </c>
      <c r="AM1344" s="989"/>
      <c r="AN1344" s="989"/>
      <c r="AO1344" s="989"/>
      <c r="AP1344" s="994"/>
      <c r="AQ1344" s="993" t="b">
        <f t="shared" si="98"/>
        <v>0</v>
      </c>
      <c r="AR1344" s="989"/>
      <c r="AS1344" s="989"/>
      <c r="AT1344" s="735"/>
      <c r="AU1344" s="992"/>
      <c r="AV1344" s="993" t="b">
        <f t="shared" si="99"/>
        <v>0</v>
      </c>
      <c r="AW1344" s="989"/>
      <c r="AX1344" s="989"/>
      <c r="AY1344" s="989"/>
      <c r="AZ1344" s="735"/>
      <c r="BA1344" s="735"/>
      <c r="BB1344" s="735"/>
      <c r="BC1344" s="735"/>
      <c r="BD1344" s="735"/>
      <c r="BE1344" s="735"/>
      <c r="BF1344" s="995"/>
      <c r="BG1344" s="996">
        <f ca="1" t="shared" si="100"/>
        <v>31550</v>
      </c>
      <c r="BH1344" s="735"/>
      <c r="BI1344" s="735"/>
      <c r="BJ1344" s="735"/>
      <c r="BK1344" s="864"/>
      <c r="BL1344" s="1"/>
      <c r="BM1344" s="1"/>
      <c r="BN1344" s="1"/>
      <c r="BO1344" s="1"/>
    </row>
    <row r="1345" ht="11.25" customHeight="1" spans="1:67">
      <c r="A1345" s="734"/>
      <c r="B1345" s="735"/>
      <c r="C1345" s="983"/>
      <c r="D1345" s="864"/>
      <c r="E1345" s="735"/>
      <c r="F1345" s="737"/>
      <c r="G1345" s="736"/>
      <c r="H1345" s="736"/>
      <c r="I1345" s="986"/>
      <c r="J1345" s="736"/>
      <c r="K1345" s="734"/>
      <c r="L1345" s="986"/>
      <c r="M1345" s="736"/>
      <c r="N1345" s="987"/>
      <c r="O1345" s="771"/>
      <c r="P1345" s="984"/>
      <c r="Q1345" s="989"/>
      <c r="R1345" s="990"/>
      <c r="S1345" s="991"/>
      <c r="T1345" s="772"/>
      <c r="U1345" s="735"/>
      <c r="V1345" s="736"/>
      <c r="W1345" s="735"/>
      <c r="X1345" s="735"/>
      <c r="Y1345" s="735"/>
      <c r="Z1345" s="735"/>
      <c r="AA1345" s="735"/>
      <c r="AB1345" s="736"/>
      <c r="AC1345" s="735"/>
      <c r="AD1345" s="735"/>
      <c r="AE1345" s="735"/>
      <c r="AF1345" s="735"/>
      <c r="AG1345" s="735"/>
      <c r="AH1345" s="992"/>
      <c r="AI1345" s="993" t="b">
        <f t="shared" si="96"/>
        <v>0</v>
      </c>
      <c r="AJ1345" s="735"/>
      <c r="AK1345" s="992"/>
      <c r="AL1345" s="993" t="b">
        <f t="shared" si="97"/>
        <v>0</v>
      </c>
      <c r="AM1345" s="989"/>
      <c r="AN1345" s="989"/>
      <c r="AO1345" s="989"/>
      <c r="AP1345" s="994"/>
      <c r="AQ1345" s="993" t="b">
        <f t="shared" si="98"/>
        <v>0</v>
      </c>
      <c r="AR1345" s="989"/>
      <c r="AS1345" s="989"/>
      <c r="AT1345" s="735"/>
      <c r="AU1345" s="992"/>
      <c r="AV1345" s="993" t="b">
        <f t="shared" si="99"/>
        <v>0</v>
      </c>
      <c r="AW1345" s="989"/>
      <c r="AX1345" s="989"/>
      <c r="AY1345" s="989"/>
      <c r="AZ1345" s="735"/>
      <c r="BA1345" s="735"/>
      <c r="BB1345" s="735"/>
      <c r="BC1345" s="735"/>
      <c r="BD1345" s="735"/>
      <c r="BE1345" s="735"/>
      <c r="BF1345" s="995"/>
      <c r="BG1345" s="996">
        <f ca="1" t="shared" si="100"/>
        <v>31550</v>
      </c>
      <c r="BH1345" s="735"/>
      <c r="BI1345" s="735"/>
      <c r="BJ1345" s="735"/>
      <c r="BK1345" s="864"/>
      <c r="BL1345" s="1"/>
      <c r="BM1345" s="1"/>
      <c r="BN1345" s="1"/>
      <c r="BO1345" s="1"/>
    </row>
    <row r="1346" ht="11.25" customHeight="1" spans="1:67">
      <c r="A1346" s="985"/>
      <c r="B1346" s="735"/>
      <c r="C1346" s="983"/>
      <c r="D1346" s="864"/>
      <c r="E1346" s="735"/>
      <c r="F1346" s="737"/>
      <c r="G1346" s="736"/>
      <c r="H1346" s="736"/>
      <c r="I1346" s="986"/>
      <c r="J1346" s="736"/>
      <c r="K1346" s="734"/>
      <c r="L1346" s="986"/>
      <c r="M1346" s="736"/>
      <c r="N1346" s="987"/>
      <c r="O1346" s="771"/>
      <c r="P1346" s="984"/>
      <c r="Q1346" s="989"/>
      <c r="R1346" s="990"/>
      <c r="S1346" s="991"/>
      <c r="T1346" s="772"/>
      <c r="U1346" s="735"/>
      <c r="V1346" s="736"/>
      <c r="W1346" s="735"/>
      <c r="X1346" s="735"/>
      <c r="Y1346" s="735"/>
      <c r="Z1346" s="735"/>
      <c r="AA1346" s="735"/>
      <c r="AB1346" s="736"/>
      <c r="AC1346" s="735"/>
      <c r="AD1346" s="735"/>
      <c r="AE1346" s="735"/>
      <c r="AF1346" s="735"/>
      <c r="AG1346" s="735"/>
      <c r="AH1346" s="992"/>
      <c r="AI1346" s="993" t="b">
        <f t="shared" si="96"/>
        <v>0</v>
      </c>
      <c r="AJ1346" s="735"/>
      <c r="AK1346" s="992"/>
      <c r="AL1346" s="993" t="b">
        <f t="shared" si="97"/>
        <v>0</v>
      </c>
      <c r="AM1346" s="989"/>
      <c r="AN1346" s="989"/>
      <c r="AO1346" s="989"/>
      <c r="AP1346" s="994"/>
      <c r="AQ1346" s="993" t="b">
        <f t="shared" si="98"/>
        <v>0</v>
      </c>
      <c r="AR1346" s="989"/>
      <c r="AS1346" s="989"/>
      <c r="AT1346" s="735"/>
      <c r="AU1346" s="992"/>
      <c r="AV1346" s="993" t="b">
        <f t="shared" si="99"/>
        <v>0</v>
      </c>
      <c r="AW1346" s="989"/>
      <c r="AX1346" s="989"/>
      <c r="AY1346" s="989"/>
      <c r="AZ1346" s="735"/>
      <c r="BA1346" s="735"/>
      <c r="BB1346" s="735"/>
      <c r="BC1346" s="735"/>
      <c r="BD1346" s="735"/>
      <c r="BE1346" s="735"/>
      <c r="BF1346" s="995"/>
      <c r="BG1346" s="996">
        <f ca="1" t="shared" si="100"/>
        <v>31550</v>
      </c>
      <c r="BH1346" s="735"/>
      <c r="BI1346" s="735"/>
      <c r="BJ1346" s="735"/>
      <c r="BK1346" s="864"/>
      <c r="BL1346" s="1"/>
      <c r="BM1346" s="1"/>
      <c r="BN1346" s="1"/>
      <c r="BO1346" s="1"/>
    </row>
    <row r="1347" ht="11.25" customHeight="1" spans="1:67">
      <c r="A1347" s="985"/>
      <c r="B1347" s="735"/>
      <c r="C1347" s="983"/>
      <c r="D1347" s="864"/>
      <c r="E1347" s="735"/>
      <c r="F1347" s="737"/>
      <c r="G1347" s="736"/>
      <c r="H1347" s="736"/>
      <c r="I1347" s="986"/>
      <c r="J1347" s="736"/>
      <c r="K1347" s="734"/>
      <c r="L1347" s="986"/>
      <c r="M1347" s="736"/>
      <c r="N1347" s="987"/>
      <c r="O1347" s="771"/>
      <c r="P1347" s="984"/>
      <c r="Q1347" s="989"/>
      <c r="R1347" s="990"/>
      <c r="S1347" s="991"/>
      <c r="T1347" s="772"/>
      <c r="U1347" s="735"/>
      <c r="V1347" s="736"/>
      <c r="W1347" s="735"/>
      <c r="X1347" s="735"/>
      <c r="Y1347" s="735"/>
      <c r="Z1347" s="735"/>
      <c r="AA1347" s="735"/>
      <c r="AB1347" s="736"/>
      <c r="AC1347" s="735"/>
      <c r="AD1347" s="735"/>
      <c r="AE1347" s="735"/>
      <c r="AF1347" s="735"/>
      <c r="AG1347" s="735"/>
      <c r="AH1347" s="992"/>
      <c r="AI1347" s="993" t="b">
        <f t="shared" si="96"/>
        <v>0</v>
      </c>
      <c r="AJ1347" s="735"/>
      <c r="AK1347" s="992"/>
      <c r="AL1347" s="993" t="b">
        <f t="shared" si="97"/>
        <v>0</v>
      </c>
      <c r="AM1347" s="989"/>
      <c r="AN1347" s="989"/>
      <c r="AO1347" s="989"/>
      <c r="AP1347" s="994"/>
      <c r="AQ1347" s="993" t="b">
        <f t="shared" si="98"/>
        <v>0</v>
      </c>
      <c r="AR1347" s="989"/>
      <c r="AS1347" s="989"/>
      <c r="AT1347" s="735"/>
      <c r="AU1347" s="992"/>
      <c r="AV1347" s="993" t="b">
        <f t="shared" si="99"/>
        <v>0</v>
      </c>
      <c r="AW1347" s="989"/>
      <c r="AX1347" s="989"/>
      <c r="AY1347" s="989"/>
      <c r="AZ1347" s="735"/>
      <c r="BA1347" s="735"/>
      <c r="BB1347" s="735"/>
      <c r="BC1347" s="735"/>
      <c r="BD1347" s="735"/>
      <c r="BE1347" s="735"/>
      <c r="BF1347" s="995"/>
      <c r="BG1347" s="996">
        <f ca="1" t="shared" si="100"/>
        <v>31550</v>
      </c>
      <c r="BH1347" s="735"/>
      <c r="BI1347" s="735"/>
      <c r="BJ1347" s="735"/>
      <c r="BK1347" s="864"/>
      <c r="BL1347" s="1"/>
      <c r="BM1347" s="1"/>
      <c r="BN1347" s="1"/>
      <c r="BO1347" s="1"/>
    </row>
    <row r="1348" ht="11.25" customHeight="1" spans="1:67">
      <c r="A1348" s="734"/>
      <c r="B1348" s="735"/>
      <c r="C1348" s="983"/>
      <c r="D1348" s="864"/>
      <c r="E1348" s="735"/>
      <c r="F1348" s="737"/>
      <c r="G1348" s="736"/>
      <c r="H1348" s="736"/>
      <c r="I1348" s="986"/>
      <c r="J1348" s="736"/>
      <c r="K1348" s="734"/>
      <c r="L1348" s="986"/>
      <c r="M1348" s="736"/>
      <c r="N1348" s="987"/>
      <c r="O1348" s="771"/>
      <c r="P1348" s="984"/>
      <c r="Q1348" s="989"/>
      <c r="R1348" s="990"/>
      <c r="S1348" s="991"/>
      <c r="T1348" s="772"/>
      <c r="U1348" s="735"/>
      <c r="V1348" s="736"/>
      <c r="W1348" s="735"/>
      <c r="X1348" s="735"/>
      <c r="Y1348" s="735"/>
      <c r="Z1348" s="735"/>
      <c r="AA1348" s="735"/>
      <c r="AB1348" s="736"/>
      <c r="AC1348" s="735"/>
      <c r="AD1348" s="735"/>
      <c r="AE1348" s="735"/>
      <c r="AF1348" s="735"/>
      <c r="AG1348" s="735"/>
      <c r="AH1348" s="992"/>
      <c r="AI1348" s="993" t="b">
        <f t="shared" si="96"/>
        <v>0</v>
      </c>
      <c r="AJ1348" s="735"/>
      <c r="AK1348" s="992"/>
      <c r="AL1348" s="993" t="b">
        <f t="shared" si="97"/>
        <v>0</v>
      </c>
      <c r="AM1348" s="989"/>
      <c r="AN1348" s="989"/>
      <c r="AO1348" s="989"/>
      <c r="AP1348" s="994"/>
      <c r="AQ1348" s="993" t="b">
        <f t="shared" si="98"/>
        <v>0</v>
      </c>
      <c r="AR1348" s="989"/>
      <c r="AS1348" s="989"/>
      <c r="AT1348" s="735"/>
      <c r="AU1348" s="992"/>
      <c r="AV1348" s="993" t="b">
        <f t="shared" si="99"/>
        <v>0</v>
      </c>
      <c r="AW1348" s="989"/>
      <c r="AX1348" s="989"/>
      <c r="AY1348" s="989"/>
      <c r="AZ1348" s="735"/>
      <c r="BA1348" s="735"/>
      <c r="BB1348" s="735"/>
      <c r="BC1348" s="735"/>
      <c r="BD1348" s="735"/>
      <c r="BE1348" s="735"/>
      <c r="BF1348" s="995"/>
      <c r="BG1348" s="996">
        <f ca="1" t="shared" si="100"/>
        <v>31550</v>
      </c>
      <c r="BH1348" s="735"/>
      <c r="BI1348" s="735"/>
      <c r="BJ1348" s="735"/>
      <c r="BK1348" s="864"/>
      <c r="BL1348" s="1"/>
      <c r="BM1348" s="1"/>
      <c r="BN1348" s="1"/>
      <c r="BO1348" s="1"/>
    </row>
    <row r="1349" ht="11.25" customHeight="1" spans="1:67">
      <c r="A1349" s="985"/>
      <c r="B1349" s="735"/>
      <c r="C1349" s="983"/>
      <c r="D1349" s="864"/>
      <c r="E1349" s="735"/>
      <c r="F1349" s="737"/>
      <c r="G1349" s="736"/>
      <c r="H1349" s="736"/>
      <c r="I1349" s="986"/>
      <c r="J1349" s="736"/>
      <c r="K1349" s="734"/>
      <c r="L1349" s="986"/>
      <c r="M1349" s="736"/>
      <c r="N1349" s="987"/>
      <c r="O1349" s="771"/>
      <c r="P1349" s="984"/>
      <c r="Q1349" s="989"/>
      <c r="R1349" s="990"/>
      <c r="S1349" s="991"/>
      <c r="T1349" s="772"/>
      <c r="U1349" s="735"/>
      <c r="V1349" s="736"/>
      <c r="W1349" s="735"/>
      <c r="X1349" s="735"/>
      <c r="Y1349" s="735"/>
      <c r="Z1349" s="735"/>
      <c r="AA1349" s="735"/>
      <c r="AB1349" s="736"/>
      <c r="AC1349" s="735"/>
      <c r="AD1349" s="735"/>
      <c r="AE1349" s="735"/>
      <c r="AF1349" s="735"/>
      <c r="AG1349" s="735"/>
      <c r="AH1349" s="992"/>
      <c r="AI1349" s="993" t="b">
        <f t="shared" si="96"/>
        <v>0</v>
      </c>
      <c r="AJ1349" s="735"/>
      <c r="AK1349" s="992"/>
      <c r="AL1349" s="993" t="b">
        <f t="shared" si="97"/>
        <v>0</v>
      </c>
      <c r="AM1349" s="989"/>
      <c r="AN1349" s="989"/>
      <c r="AO1349" s="989"/>
      <c r="AP1349" s="994"/>
      <c r="AQ1349" s="993" t="b">
        <f t="shared" si="98"/>
        <v>0</v>
      </c>
      <c r="AR1349" s="989"/>
      <c r="AS1349" s="989"/>
      <c r="AT1349" s="735"/>
      <c r="AU1349" s="992"/>
      <c r="AV1349" s="993" t="b">
        <f t="shared" si="99"/>
        <v>0</v>
      </c>
      <c r="AW1349" s="989"/>
      <c r="AX1349" s="989"/>
      <c r="AY1349" s="989"/>
      <c r="AZ1349" s="735"/>
      <c r="BA1349" s="735"/>
      <c r="BB1349" s="735"/>
      <c r="BC1349" s="735"/>
      <c r="BD1349" s="735"/>
      <c r="BE1349" s="735"/>
      <c r="BF1349" s="995"/>
      <c r="BG1349" s="996">
        <f ca="1" t="shared" si="100"/>
        <v>31550</v>
      </c>
      <c r="BH1349" s="735"/>
      <c r="BI1349" s="735"/>
      <c r="BJ1349" s="735"/>
      <c r="BK1349" s="864"/>
      <c r="BL1349" s="1"/>
      <c r="BM1349" s="1"/>
      <c r="BN1349" s="1"/>
      <c r="BO1349" s="1"/>
    </row>
    <row r="1350" ht="11.25" customHeight="1" spans="1:67">
      <c r="A1350" s="985"/>
      <c r="B1350" s="735"/>
      <c r="C1350" s="983"/>
      <c r="D1350" s="864"/>
      <c r="E1350" s="735"/>
      <c r="F1350" s="737"/>
      <c r="G1350" s="736"/>
      <c r="H1350" s="736"/>
      <c r="I1350" s="986"/>
      <c r="J1350" s="736"/>
      <c r="K1350" s="734"/>
      <c r="L1350" s="986"/>
      <c r="M1350" s="736"/>
      <c r="N1350" s="987"/>
      <c r="O1350" s="771"/>
      <c r="P1350" s="984"/>
      <c r="Q1350" s="989"/>
      <c r="R1350" s="990"/>
      <c r="S1350" s="991"/>
      <c r="T1350" s="772"/>
      <c r="U1350" s="735"/>
      <c r="V1350" s="736"/>
      <c r="W1350" s="735"/>
      <c r="X1350" s="735"/>
      <c r="Y1350" s="735"/>
      <c r="Z1350" s="735"/>
      <c r="AA1350" s="735"/>
      <c r="AB1350" s="736"/>
      <c r="AC1350" s="735"/>
      <c r="AD1350" s="735"/>
      <c r="AE1350" s="735"/>
      <c r="AF1350" s="735"/>
      <c r="AG1350" s="735"/>
      <c r="AH1350" s="992"/>
      <c r="AI1350" s="993" t="b">
        <f t="shared" si="96"/>
        <v>0</v>
      </c>
      <c r="AJ1350" s="735"/>
      <c r="AK1350" s="992"/>
      <c r="AL1350" s="993" t="b">
        <f t="shared" si="97"/>
        <v>0</v>
      </c>
      <c r="AM1350" s="989"/>
      <c r="AN1350" s="989"/>
      <c r="AO1350" s="989"/>
      <c r="AP1350" s="994"/>
      <c r="AQ1350" s="993" t="b">
        <f t="shared" si="98"/>
        <v>0</v>
      </c>
      <c r="AR1350" s="989"/>
      <c r="AS1350" s="989"/>
      <c r="AT1350" s="735"/>
      <c r="AU1350" s="992"/>
      <c r="AV1350" s="993" t="b">
        <f t="shared" si="99"/>
        <v>0</v>
      </c>
      <c r="AW1350" s="989"/>
      <c r="AX1350" s="989"/>
      <c r="AY1350" s="989"/>
      <c r="AZ1350" s="735"/>
      <c r="BA1350" s="735"/>
      <c r="BB1350" s="735"/>
      <c r="BC1350" s="735"/>
      <c r="BD1350" s="735"/>
      <c r="BE1350" s="735"/>
      <c r="BF1350" s="995"/>
      <c r="BG1350" s="996">
        <f ca="1" t="shared" si="100"/>
        <v>31550</v>
      </c>
      <c r="BH1350" s="735"/>
      <c r="BI1350" s="735"/>
      <c r="BJ1350" s="735"/>
      <c r="BK1350" s="864"/>
      <c r="BL1350" s="1"/>
      <c r="BM1350" s="1"/>
      <c r="BN1350" s="1"/>
      <c r="BO1350" s="1"/>
    </row>
    <row r="1351" ht="11.25" customHeight="1" spans="1:67">
      <c r="A1351" s="734"/>
      <c r="B1351" s="735"/>
      <c r="C1351" s="983"/>
      <c r="D1351" s="864"/>
      <c r="E1351" s="735"/>
      <c r="F1351" s="737"/>
      <c r="G1351" s="736"/>
      <c r="H1351" s="736"/>
      <c r="I1351" s="986"/>
      <c r="J1351" s="736"/>
      <c r="K1351" s="734"/>
      <c r="L1351" s="986"/>
      <c r="M1351" s="736"/>
      <c r="N1351" s="987"/>
      <c r="O1351" s="771"/>
      <c r="P1351" s="984"/>
      <c r="Q1351" s="989"/>
      <c r="R1351" s="990"/>
      <c r="S1351" s="991"/>
      <c r="T1351" s="772"/>
      <c r="U1351" s="735"/>
      <c r="V1351" s="736"/>
      <c r="W1351" s="735"/>
      <c r="X1351" s="735"/>
      <c r="Y1351" s="735"/>
      <c r="Z1351" s="735"/>
      <c r="AA1351" s="735"/>
      <c r="AB1351" s="736"/>
      <c r="AC1351" s="735"/>
      <c r="AD1351" s="735"/>
      <c r="AE1351" s="735"/>
      <c r="AF1351" s="735"/>
      <c r="AG1351" s="735"/>
      <c r="AH1351" s="992"/>
      <c r="AI1351" s="993" t="b">
        <f t="shared" si="96"/>
        <v>0</v>
      </c>
      <c r="AJ1351" s="735"/>
      <c r="AK1351" s="992"/>
      <c r="AL1351" s="993" t="b">
        <f t="shared" si="97"/>
        <v>0</v>
      </c>
      <c r="AM1351" s="989"/>
      <c r="AN1351" s="989"/>
      <c r="AO1351" s="989"/>
      <c r="AP1351" s="994"/>
      <c r="AQ1351" s="993" t="b">
        <f t="shared" si="98"/>
        <v>0</v>
      </c>
      <c r="AR1351" s="989"/>
      <c r="AS1351" s="989"/>
      <c r="AT1351" s="735"/>
      <c r="AU1351" s="992"/>
      <c r="AV1351" s="993" t="b">
        <f t="shared" si="99"/>
        <v>0</v>
      </c>
      <c r="AW1351" s="989"/>
      <c r="AX1351" s="989"/>
      <c r="AY1351" s="989"/>
      <c r="AZ1351" s="735"/>
      <c r="BA1351" s="735"/>
      <c r="BB1351" s="735"/>
      <c r="BC1351" s="735"/>
      <c r="BD1351" s="735"/>
      <c r="BE1351" s="735"/>
      <c r="BF1351" s="995"/>
      <c r="BG1351" s="996">
        <f ca="1" t="shared" si="100"/>
        <v>31550</v>
      </c>
      <c r="BH1351" s="735"/>
      <c r="BI1351" s="735"/>
      <c r="BJ1351" s="735"/>
      <c r="BK1351" s="864"/>
      <c r="BL1351" s="1"/>
      <c r="BM1351" s="1"/>
      <c r="BN1351" s="1"/>
      <c r="BO1351" s="1"/>
    </row>
    <row r="1352" ht="11.25" customHeight="1" spans="1:67">
      <c r="A1352" s="985"/>
      <c r="B1352" s="735"/>
      <c r="C1352" s="983"/>
      <c r="D1352" s="864"/>
      <c r="E1352" s="735"/>
      <c r="F1352" s="737"/>
      <c r="G1352" s="736"/>
      <c r="H1352" s="736"/>
      <c r="I1352" s="986"/>
      <c r="J1352" s="736"/>
      <c r="K1352" s="734"/>
      <c r="L1352" s="986"/>
      <c r="M1352" s="736"/>
      <c r="N1352" s="987"/>
      <c r="O1352" s="771"/>
      <c r="P1352" s="984"/>
      <c r="Q1352" s="989"/>
      <c r="R1352" s="990"/>
      <c r="S1352" s="991"/>
      <c r="T1352" s="772"/>
      <c r="U1352" s="735"/>
      <c r="V1352" s="736"/>
      <c r="W1352" s="735"/>
      <c r="X1352" s="735"/>
      <c r="Y1352" s="735"/>
      <c r="Z1352" s="735"/>
      <c r="AA1352" s="735"/>
      <c r="AB1352" s="736"/>
      <c r="AC1352" s="735"/>
      <c r="AD1352" s="735"/>
      <c r="AE1352" s="735"/>
      <c r="AF1352" s="735"/>
      <c r="AG1352" s="735"/>
      <c r="AH1352" s="992"/>
      <c r="AI1352" s="993" t="b">
        <f t="shared" si="96"/>
        <v>0</v>
      </c>
      <c r="AJ1352" s="735"/>
      <c r="AK1352" s="992"/>
      <c r="AL1352" s="993" t="b">
        <f t="shared" si="97"/>
        <v>0</v>
      </c>
      <c r="AM1352" s="989"/>
      <c r="AN1352" s="989"/>
      <c r="AO1352" s="989"/>
      <c r="AP1352" s="994"/>
      <c r="AQ1352" s="993" t="b">
        <f t="shared" si="98"/>
        <v>0</v>
      </c>
      <c r="AR1352" s="989"/>
      <c r="AS1352" s="989"/>
      <c r="AT1352" s="735"/>
      <c r="AU1352" s="992"/>
      <c r="AV1352" s="993" t="b">
        <f t="shared" si="99"/>
        <v>0</v>
      </c>
      <c r="AW1352" s="989"/>
      <c r="AX1352" s="989"/>
      <c r="AY1352" s="989"/>
      <c r="AZ1352" s="735"/>
      <c r="BA1352" s="735"/>
      <c r="BB1352" s="735"/>
      <c r="BC1352" s="735"/>
      <c r="BD1352" s="735"/>
      <c r="BE1352" s="735"/>
      <c r="BF1352" s="995"/>
      <c r="BG1352" s="996">
        <f ca="1" t="shared" si="100"/>
        <v>31550</v>
      </c>
      <c r="BH1352" s="735"/>
      <c r="BI1352" s="735"/>
      <c r="BJ1352" s="735"/>
      <c r="BK1352" s="864"/>
      <c r="BL1352" s="1"/>
      <c r="BM1352" s="1"/>
      <c r="BN1352" s="1"/>
      <c r="BO1352" s="1"/>
    </row>
    <row r="1353" ht="11.25" customHeight="1" spans="1:67">
      <c r="A1353" s="985"/>
      <c r="B1353" s="735"/>
      <c r="C1353" s="983"/>
      <c r="D1353" s="864"/>
      <c r="E1353" s="735"/>
      <c r="F1353" s="737"/>
      <c r="G1353" s="736"/>
      <c r="H1353" s="736"/>
      <c r="I1353" s="986"/>
      <c r="J1353" s="736"/>
      <c r="K1353" s="734"/>
      <c r="L1353" s="986"/>
      <c r="M1353" s="736"/>
      <c r="N1353" s="987"/>
      <c r="O1353" s="771"/>
      <c r="P1353" s="984"/>
      <c r="Q1353" s="989"/>
      <c r="R1353" s="990"/>
      <c r="S1353" s="991"/>
      <c r="T1353" s="772"/>
      <c r="U1353" s="735"/>
      <c r="V1353" s="736"/>
      <c r="W1353" s="735"/>
      <c r="X1353" s="735"/>
      <c r="Y1353" s="735"/>
      <c r="Z1353" s="735"/>
      <c r="AA1353" s="735"/>
      <c r="AB1353" s="736"/>
      <c r="AC1353" s="735"/>
      <c r="AD1353" s="735"/>
      <c r="AE1353" s="735"/>
      <c r="AF1353" s="735"/>
      <c r="AG1353" s="735"/>
      <c r="AH1353" s="992"/>
      <c r="AI1353" s="993" t="b">
        <f t="shared" si="96"/>
        <v>0</v>
      </c>
      <c r="AJ1353" s="735"/>
      <c r="AK1353" s="992"/>
      <c r="AL1353" s="993" t="b">
        <f t="shared" si="97"/>
        <v>0</v>
      </c>
      <c r="AM1353" s="989"/>
      <c r="AN1353" s="989"/>
      <c r="AO1353" s="989"/>
      <c r="AP1353" s="994"/>
      <c r="AQ1353" s="993" t="b">
        <f t="shared" si="98"/>
        <v>0</v>
      </c>
      <c r="AR1353" s="989"/>
      <c r="AS1353" s="989"/>
      <c r="AT1353" s="735"/>
      <c r="AU1353" s="992"/>
      <c r="AV1353" s="993" t="b">
        <f t="shared" si="99"/>
        <v>0</v>
      </c>
      <c r="AW1353" s="989"/>
      <c r="AX1353" s="989"/>
      <c r="AY1353" s="989"/>
      <c r="AZ1353" s="735"/>
      <c r="BA1353" s="735"/>
      <c r="BB1353" s="735"/>
      <c r="BC1353" s="735"/>
      <c r="BD1353" s="735"/>
      <c r="BE1353" s="735"/>
      <c r="BF1353" s="995"/>
      <c r="BG1353" s="996">
        <f ca="1" t="shared" si="100"/>
        <v>31550</v>
      </c>
      <c r="BH1353" s="735"/>
      <c r="BI1353" s="735"/>
      <c r="BJ1353" s="735"/>
      <c r="BK1353" s="864"/>
      <c r="BL1353" s="1"/>
      <c r="BM1353" s="1"/>
      <c r="BN1353" s="1"/>
      <c r="BO1353" s="1"/>
    </row>
    <row r="1354" ht="11.25" customHeight="1" spans="1:67">
      <c r="A1354" s="734"/>
      <c r="B1354" s="735"/>
      <c r="C1354" s="983"/>
      <c r="D1354" s="864"/>
      <c r="E1354" s="735"/>
      <c r="F1354" s="737"/>
      <c r="G1354" s="736"/>
      <c r="H1354" s="736"/>
      <c r="I1354" s="986"/>
      <c r="J1354" s="736"/>
      <c r="K1354" s="734"/>
      <c r="L1354" s="986"/>
      <c r="M1354" s="736"/>
      <c r="N1354" s="987"/>
      <c r="O1354" s="771"/>
      <c r="P1354" s="984"/>
      <c r="Q1354" s="989"/>
      <c r="R1354" s="990"/>
      <c r="S1354" s="991"/>
      <c r="T1354" s="772"/>
      <c r="U1354" s="735"/>
      <c r="V1354" s="736"/>
      <c r="W1354" s="735"/>
      <c r="X1354" s="735"/>
      <c r="Y1354" s="735"/>
      <c r="Z1354" s="735"/>
      <c r="AA1354" s="735"/>
      <c r="AB1354" s="736"/>
      <c r="AC1354" s="735"/>
      <c r="AD1354" s="735"/>
      <c r="AE1354" s="735"/>
      <c r="AF1354" s="735"/>
      <c r="AG1354" s="735"/>
      <c r="AH1354" s="992"/>
      <c r="AI1354" s="993" t="b">
        <f t="shared" si="96"/>
        <v>0</v>
      </c>
      <c r="AJ1354" s="735"/>
      <c r="AK1354" s="992"/>
      <c r="AL1354" s="993" t="b">
        <f t="shared" si="97"/>
        <v>0</v>
      </c>
      <c r="AM1354" s="989"/>
      <c r="AN1354" s="989"/>
      <c r="AO1354" s="989"/>
      <c r="AP1354" s="994"/>
      <c r="AQ1354" s="993" t="b">
        <f t="shared" si="98"/>
        <v>0</v>
      </c>
      <c r="AR1354" s="989"/>
      <c r="AS1354" s="989"/>
      <c r="AT1354" s="735"/>
      <c r="AU1354" s="992"/>
      <c r="AV1354" s="993" t="b">
        <f t="shared" si="99"/>
        <v>0</v>
      </c>
      <c r="AW1354" s="989"/>
      <c r="AX1354" s="989"/>
      <c r="AY1354" s="989"/>
      <c r="AZ1354" s="735"/>
      <c r="BA1354" s="735"/>
      <c r="BB1354" s="735"/>
      <c r="BC1354" s="735"/>
      <c r="BD1354" s="735"/>
      <c r="BE1354" s="735"/>
      <c r="BF1354" s="995"/>
      <c r="BG1354" s="996">
        <f ca="1" t="shared" si="100"/>
        <v>31550</v>
      </c>
      <c r="BH1354" s="735"/>
      <c r="BI1354" s="735"/>
      <c r="BJ1354" s="735"/>
      <c r="BK1354" s="864"/>
      <c r="BL1354" s="1"/>
      <c r="BM1354" s="1"/>
      <c r="BN1354" s="1"/>
      <c r="BO1354" s="1"/>
    </row>
    <row r="1355" ht="11.25" customHeight="1" spans="1:67">
      <c r="A1355" s="985"/>
      <c r="B1355" s="735"/>
      <c r="C1355" s="983"/>
      <c r="D1355" s="864"/>
      <c r="E1355" s="735"/>
      <c r="F1355" s="737"/>
      <c r="G1355" s="736"/>
      <c r="H1355" s="736"/>
      <c r="I1355" s="986"/>
      <c r="J1355" s="736"/>
      <c r="K1355" s="734"/>
      <c r="L1355" s="986"/>
      <c r="M1355" s="736"/>
      <c r="N1355" s="987"/>
      <c r="O1355" s="771"/>
      <c r="P1355" s="984"/>
      <c r="Q1355" s="989"/>
      <c r="R1355" s="990"/>
      <c r="S1355" s="991"/>
      <c r="T1355" s="772"/>
      <c r="U1355" s="735"/>
      <c r="V1355" s="736"/>
      <c r="W1355" s="735"/>
      <c r="X1355" s="735"/>
      <c r="Y1355" s="735"/>
      <c r="Z1355" s="735"/>
      <c r="AA1355" s="735"/>
      <c r="AB1355" s="736"/>
      <c r="AC1355" s="735"/>
      <c r="AD1355" s="735"/>
      <c r="AE1355" s="735"/>
      <c r="AF1355" s="735"/>
      <c r="AG1355" s="735"/>
      <c r="AH1355" s="992"/>
      <c r="AI1355" s="993" t="b">
        <f t="shared" ref="AI1355:AI1418" si="101">IF(AH1355&gt;0,TEXT(AH1355,"MMMM"))</f>
        <v>0</v>
      </c>
      <c r="AJ1355" s="735"/>
      <c r="AK1355" s="992"/>
      <c r="AL1355" s="993" t="b">
        <f t="shared" ref="AL1355:AL1418" si="102">IF(AK1355&gt;0,TEXT(AK1355,"MMMM"))</f>
        <v>0</v>
      </c>
      <c r="AM1355" s="989"/>
      <c r="AN1355" s="989"/>
      <c r="AO1355" s="989"/>
      <c r="AP1355" s="994"/>
      <c r="AQ1355" s="993" t="b">
        <f t="shared" ref="AQ1355:AQ1418" si="103">IF(AP1355&gt;0,TEXT(AP1355,"MMMM"))</f>
        <v>0</v>
      </c>
      <c r="AR1355" s="989"/>
      <c r="AS1355" s="989"/>
      <c r="AT1355" s="735"/>
      <c r="AU1355" s="992"/>
      <c r="AV1355" s="993" t="b">
        <f t="shared" ref="AV1355:AV1418" si="104">IF(AU1355&gt;0,TEXT(AU1355,"MMMM"))</f>
        <v>0</v>
      </c>
      <c r="AW1355" s="989"/>
      <c r="AX1355" s="989"/>
      <c r="AY1355" s="989"/>
      <c r="AZ1355" s="735"/>
      <c r="BA1355" s="735"/>
      <c r="BB1355" s="735"/>
      <c r="BC1355" s="735"/>
      <c r="BD1355" s="735"/>
      <c r="BE1355" s="735"/>
      <c r="BF1355" s="995"/>
      <c r="BG1355" s="996">
        <f ca="1" t="shared" ref="BG1355:BG1418" si="105">NETWORKDAYS(BF1355,TODAY())</f>
        <v>31550</v>
      </c>
      <c r="BH1355" s="735"/>
      <c r="BI1355" s="735"/>
      <c r="BJ1355" s="735"/>
      <c r="BK1355" s="864"/>
      <c r="BL1355" s="1"/>
      <c r="BM1355" s="1"/>
      <c r="BN1355" s="1"/>
      <c r="BO1355" s="1"/>
    </row>
    <row r="1356" ht="11.25" customHeight="1" spans="1:67">
      <c r="A1356" s="985"/>
      <c r="B1356" s="735"/>
      <c r="C1356" s="983"/>
      <c r="D1356" s="864"/>
      <c r="E1356" s="735"/>
      <c r="F1356" s="737"/>
      <c r="G1356" s="736"/>
      <c r="H1356" s="736"/>
      <c r="I1356" s="986"/>
      <c r="J1356" s="736"/>
      <c r="K1356" s="734"/>
      <c r="L1356" s="986"/>
      <c r="M1356" s="736"/>
      <c r="N1356" s="987"/>
      <c r="O1356" s="771"/>
      <c r="P1356" s="984"/>
      <c r="Q1356" s="989"/>
      <c r="R1356" s="990"/>
      <c r="S1356" s="991"/>
      <c r="T1356" s="772"/>
      <c r="U1356" s="735"/>
      <c r="V1356" s="736"/>
      <c r="W1356" s="735"/>
      <c r="X1356" s="735"/>
      <c r="Y1356" s="735"/>
      <c r="Z1356" s="735"/>
      <c r="AA1356" s="735"/>
      <c r="AB1356" s="736"/>
      <c r="AC1356" s="735"/>
      <c r="AD1356" s="735"/>
      <c r="AE1356" s="735"/>
      <c r="AF1356" s="735"/>
      <c r="AG1356" s="735"/>
      <c r="AH1356" s="992"/>
      <c r="AI1356" s="993" t="b">
        <f t="shared" si="101"/>
        <v>0</v>
      </c>
      <c r="AJ1356" s="735"/>
      <c r="AK1356" s="992"/>
      <c r="AL1356" s="993" t="b">
        <f t="shared" si="102"/>
        <v>0</v>
      </c>
      <c r="AM1356" s="989"/>
      <c r="AN1356" s="989"/>
      <c r="AO1356" s="989"/>
      <c r="AP1356" s="994"/>
      <c r="AQ1356" s="993" t="b">
        <f t="shared" si="103"/>
        <v>0</v>
      </c>
      <c r="AR1356" s="989"/>
      <c r="AS1356" s="989"/>
      <c r="AT1356" s="735"/>
      <c r="AU1356" s="992"/>
      <c r="AV1356" s="993" t="b">
        <f t="shared" si="104"/>
        <v>0</v>
      </c>
      <c r="AW1356" s="989"/>
      <c r="AX1356" s="989"/>
      <c r="AY1356" s="989"/>
      <c r="AZ1356" s="735"/>
      <c r="BA1356" s="735"/>
      <c r="BB1356" s="735"/>
      <c r="BC1356" s="735"/>
      <c r="BD1356" s="735"/>
      <c r="BE1356" s="735"/>
      <c r="BF1356" s="995"/>
      <c r="BG1356" s="996">
        <f ca="1" t="shared" si="105"/>
        <v>31550</v>
      </c>
      <c r="BH1356" s="735"/>
      <c r="BI1356" s="735"/>
      <c r="BJ1356" s="735"/>
      <c r="BK1356" s="864"/>
      <c r="BL1356" s="1"/>
      <c r="BM1356" s="1"/>
      <c r="BN1356" s="1"/>
      <c r="BO1356" s="1"/>
    </row>
    <row r="1357" ht="11.25" customHeight="1" spans="1:67">
      <c r="A1357" s="734"/>
      <c r="B1357" s="735"/>
      <c r="C1357" s="983"/>
      <c r="D1357" s="864"/>
      <c r="E1357" s="735"/>
      <c r="F1357" s="737"/>
      <c r="G1357" s="736"/>
      <c r="H1357" s="736"/>
      <c r="I1357" s="986"/>
      <c r="J1357" s="736"/>
      <c r="K1357" s="734"/>
      <c r="L1357" s="986"/>
      <c r="M1357" s="736"/>
      <c r="N1357" s="987"/>
      <c r="O1357" s="771"/>
      <c r="P1357" s="984"/>
      <c r="Q1357" s="989"/>
      <c r="R1357" s="990"/>
      <c r="S1357" s="991"/>
      <c r="T1357" s="772"/>
      <c r="U1357" s="735"/>
      <c r="V1357" s="736"/>
      <c r="W1357" s="735"/>
      <c r="X1357" s="735"/>
      <c r="Y1357" s="735"/>
      <c r="Z1357" s="735"/>
      <c r="AA1357" s="735"/>
      <c r="AB1357" s="736"/>
      <c r="AC1357" s="735"/>
      <c r="AD1357" s="735"/>
      <c r="AE1357" s="735"/>
      <c r="AF1357" s="735"/>
      <c r="AG1357" s="735"/>
      <c r="AH1357" s="992"/>
      <c r="AI1357" s="993" t="b">
        <f t="shared" si="101"/>
        <v>0</v>
      </c>
      <c r="AJ1357" s="735"/>
      <c r="AK1357" s="992"/>
      <c r="AL1357" s="993" t="b">
        <f t="shared" si="102"/>
        <v>0</v>
      </c>
      <c r="AM1357" s="989"/>
      <c r="AN1357" s="989"/>
      <c r="AO1357" s="989"/>
      <c r="AP1357" s="994"/>
      <c r="AQ1357" s="993" t="b">
        <f t="shared" si="103"/>
        <v>0</v>
      </c>
      <c r="AR1357" s="989"/>
      <c r="AS1357" s="989"/>
      <c r="AT1357" s="735"/>
      <c r="AU1357" s="992"/>
      <c r="AV1357" s="993" t="b">
        <f t="shared" si="104"/>
        <v>0</v>
      </c>
      <c r="AW1357" s="989"/>
      <c r="AX1357" s="989"/>
      <c r="AY1357" s="989"/>
      <c r="AZ1357" s="735"/>
      <c r="BA1357" s="735"/>
      <c r="BB1357" s="735"/>
      <c r="BC1357" s="735"/>
      <c r="BD1357" s="735"/>
      <c r="BE1357" s="735"/>
      <c r="BF1357" s="995"/>
      <c r="BG1357" s="996">
        <f ca="1" t="shared" si="105"/>
        <v>31550</v>
      </c>
      <c r="BH1357" s="735"/>
      <c r="BI1357" s="735"/>
      <c r="BJ1357" s="735"/>
      <c r="BK1357" s="864"/>
      <c r="BL1357" s="1"/>
      <c r="BM1357" s="1"/>
      <c r="BN1357" s="1"/>
      <c r="BO1357" s="1"/>
    </row>
    <row r="1358" ht="11.25" customHeight="1" spans="1:67">
      <c r="A1358" s="985"/>
      <c r="B1358" s="735"/>
      <c r="C1358" s="983"/>
      <c r="D1358" s="864"/>
      <c r="E1358" s="735"/>
      <c r="F1358" s="737"/>
      <c r="G1358" s="736"/>
      <c r="H1358" s="736"/>
      <c r="I1358" s="986"/>
      <c r="J1358" s="736"/>
      <c r="K1358" s="734"/>
      <c r="L1358" s="986"/>
      <c r="M1358" s="736"/>
      <c r="N1358" s="987"/>
      <c r="O1358" s="771"/>
      <c r="P1358" s="984"/>
      <c r="Q1358" s="989"/>
      <c r="R1358" s="990"/>
      <c r="S1358" s="991"/>
      <c r="T1358" s="772"/>
      <c r="U1358" s="735"/>
      <c r="V1358" s="736"/>
      <c r="W1358" s="735"/>
      <c r="X1358" s="735"/>
      <c r="Y1358" s="735"/>
      <c r="Z1358" s="735"/>
      <c r="AA1358" s="735"/>
      <c r="AB1358" s="736"/>
      <c r="AC1358" s="735"/>
      <c r="AD1358" s="735"/>
      <c r="AE1358" s="735"/>
      <c r="AF1358" s="735"/>
      <c r="AG1358" s="735"/>
      <c r="AH1358" s="992"/>
      <c r="AI1358" s="993" t="b">
        <f t="shared" si="101"/>
        <v>0</v>
      </c>
      <c r="AJ1358" s="735"/>
      <c r="AK1358" s="992"/>
      <c r="AL1358" s="993" t="b">
        <f t="shared" si="102"/>
        <v>0</v>
      </c>
      <c r="AM1358" s="989"/>
      <c r="AN1358" s="989"/>
      <c r="AO1358" s="989"/>
      <c r="AP1358" s="994"/>
      <c r="AQ1358" s="993" t="b">
        <f t="shared" si="103"/>
        <v>0</v>
      </c>
      <c r="AR1358" s="989"/>
      <c r="AS1358" s="989"/>
      <c r="AT1358" s="735"/>
      <c r="AU1358" s="992"/>
      <c r="AV1358" s="993" t="b">
        <f t="shared" si="104"/>
        <v>0</v>
      </c>
      <c r="AW1358" s="989"/>
      <c r="AX1358" s="989"/>
      <c r="AY1358" s="989"/>
      <c r="AZ1358" s="735"/>
      <c r="BA1358" s="735"/>
      <c r="BB1358" s="735"/>
      <c r="BC1358" s="735"/>
      <c r="BD1358" s="735"/>
      <c r="BE1358" s="735"/>
      <c r="BF1358" s="995"/>
      <c r="BG1358" s="996">
        <f ca="1" t="shared" si="105"/>
        <v>31550</v>
      </c>
      <c r="BH1358" s="735"/>
      <c r="BI1358" s="735"/>
      <c r="BJ1358" s="735"/>
      <c r="BK1358" s="864"/>
      <c r="BL1358" s="1"/>
      <c r="BM1358" s="1"/>
      <c r="BN1358" s="1"/>
      <c r="BO1358" s="1"/>
    </row>
    <row r="1359" ht="11.25" customHeight="1" spans="1:67">
      <c r="A1359" s="985"/>
      <c r="B1359" s="735"/>
      <c r="C1359" s="983"/>
      <c r="D1359" s="864"/>
      <c r="E1359" s="735"/>
      <c r="F1359" s="737"/>
      <c r="G1359" s="736"/>
      <c r="H1359" s="736"/>
      <c r="I1359" s="986"/>
      <c r="J1359" s="736"/>
      <c r="K1359" s="734"/>
      <c r="L1359" s="986"/>
      <c r="M1359" s="736"/>
      <c r="N1359" s="987"/>
      <c r="O1359" s="771"/>
      <c r="P1359" s="984"/>
      <c r="Q1359" s="989"/>
      <c r="R1359" s="990"/>
      <c r="S1359" s="991"/>
      <c r="T1359" s="772"/>
      <c r="U1359" s="735"/>
      <c r="V1359" s="736"/>
      <c r="W1359" s="735"/>
      <c r="X1359" s="735"/>
      <c r="Y1359" s="735"/>
      <c r="Z1359" s="735"/>
      <c r="AA1359" s="735"/>
      <c r="AB1359" s="736"/>
      <c r="AC1359" s="735"/>
      <c r="AD1359" s="735"/>
      <c r="AE1359" s="735"/>
      <c r="AF1359" s="735"/>
      <c r="AG1359" s="735"/>
      <c r="AH1359" s="992"/>
      <c r="AI1359" s="993" t="b">
        <f t="shared" si="101"/>
        <v>0</v>
      </c>
      <c r="AJ1359" s="735"/>
      <c r="AK1359" s="992"/>
      <c r="AL1359" s="993" t="b">
        <f t="shared" si="102"/>
        <v>0</v>
      </c>
      <c r="AM1359" s="989"/>
      <c r="AN1359" s="989"/>
      <c r="AO1359" s="989"/>
      <c r="AP1359" s="994"/>
      <c r="AQ1359" s="993" t="b">
        <f t="shared" si="103"/>
        <v>0</v>
      </c>
      <c r="AR1359" s="989"/>
      <c r="AS1359" s="989"/>
      <c r="AT1359" s="735"/>
      <c r="AU1359" s="992"/>
      <c r="AV1359" s="993" t="b">
        <f t="shared" si="104"/>
        <v>0</v>
      </c>
      <c r="AW1359" s="989"/>
      <c r="AX1359" s="989"/>
      <c r="AY1359" s="989"/>
      <c r="AZ1359" s="735"/>
      <c r="BA1359" s="735"/>
      <c r="BB1359" s="735"/>
      <c r="BC1359" s="735"/>
      <c r="BD1359" s="735"/>
      <c r="BE1359" s="735"/>
      <c r="BF1359" s="995"/>
      <c r="BG1359" s="996">
        <f ca="1" t="shared" si="105"/>
        <v>31550</v>
      </c>
      <c r="BH1359" s="735"/>
      <c r="BI1359" s="735"/>
      <c r="BJ1359" s="735"/>
      <c r="BK1359" s="864"/>
      <c r="BL1359" s="1"/>
      <c r="BM1359" s="1"/>
      <c r="BN1359" s="1"/>
      <c r="BO1359" s="1"/>
    </row>
    <row r="1360" ht="11.25" customHeight="1" spans="1:67">
      <c r="A1360" s="734"/>
      <c r="B1360" s="735"/>
      <c r="C1360" s="983"/>
      <c r="D1360" s="864"/>
      <c r="E1360" s="735"/>
      <c r="F1360" s="737"/>
      <c r="G1360" s="736"/>
      <c r="H1360" s="736"/>
      <c r="I1360" s="986"/>
      <c r="J1360" s="736"/>
      <c r="K1360" s="734"/>
      <c r="L1360" s="986"/>
      <c r="M1360" s="736"/>
      <c r="N1360" s="987"/>
      <c r="O1360" s="771"/>
      <c r="P1360" s="984"/>
      <c r="Q1360" s="989"/>
      <c r="R1360" s="990"/>
      <c r="S1360" s="991"/>
      <c r="T1360" s="772"/>
      <c r="U1360" s="735"/>
      <c r="V1360" s="736"/>
      <c r="W1360" s="735"/>
      <c r="X1360" s="735"/>
      <c r="Y1360" s="735"/>
      <c r="Z1360" s="735"/>
      <c r="AA1360" s="735"/>
      <c r="AB1360" s="736"/>
      <c r="AC1360" s="735"/>
      <c r="AD1360" s="735"/>
      <c r="AE1360" s="735"/>
      <c r="AF1360" s="735"/>
      <c r="AG1360" s="735"/>
      <c r="AH1360" s="992"/>
      <c r="AI1360" s="993" t="b">
        <f t="shared" si="101"/>
        <v>0</v>
      </c>
      <c r="AJ1360" s="735"/>
      <c r="AK1360" s="992"/>
      <c r="AL1360" s="993" t="b">
        <f t="shared" si="102"/>
        <v>0</v>
      </c>
      <c r="AM1360" s="989"/>
      <c r="AN1360" s="989"/>
      <c r="AO1360" s="989"/>
      <c r="AP1360" s="994"/>
      <c r="AQ1360" s="993" t="b">
        <f t="shared" si="103"/>
        <v>0</v>
      </c>
      <c r="AR1360" s="989"/>
      <c r="AS1360" s="989"/>
      <c r="AT1360" s="735"/>
      <c r="AU1360" s="992"/>
      <c r="AV1360" s="993" t="b">
        <f t="shared" si="104"/>
        <v>0</v>
      </c>
      <c r="AW1360" s="989"/>
      <c r="AX1360" s="989"/>
      <c r="AY1360" s="989"/>
      <c r="AZ1360" s="735"/>
      <c r="BA1360" s="735"/>
      <c r="BB1360" s="735"/>
      <c r="BC1360" s="735"/>
      <c r="BD1360" s="735"/>
      <c r="BE1360" s="735"/>
      <c r="BF1360" s="995"/>
      <c r="BG1360" s="996">
        <f ca="1" t="shared" si="105"/>
        <v>31550</v>
      </c>
      <c r="BH1360" s="735"/>
      <c r="BI1360" s="735"/>
      <c r="BJ1360" s="735"/>
      <c r="BK1360" s="864"/>
      <c r="BL1360" s="1"/>
      <c r="BM1360" s="1"/>
      <c r="BN1360" s="1"/>
      <c r="BO1360" s="1"/>
    </row>
    <row r="1361" ht="11.25" customHeight="1" spans="1:67">
      <c r="A1361" s="985"/>
      <c r="B1361" s="735"/>
      <c r="C1361" s="983"/>
      <c r="D1361" s="864"/>
      <c r="E1361" s="735"/>
      <c r="F1361" s="737"/>
      <c r="G1361" s="736"/>
      <c r="H1361" s="736"/>
      <c r="I1361" s="986"/>
      <c r="J1361" s="736"/>
      <c r="K1361" s="734"/>
      <c r="L1361" s="986"/>
      <c r="M1361" s="736"/>
      <c r="N1361" s="987"/>
      <c r="O1361" s="771"/>
      <c r="P1361" s="984"/>
      <c r="Q1361" s="989"/>
      <c r="R1361" s="990"/>
      <c r="S1361" s="991"/>
      <c r="T1361" s="772"/>
      <c r="U1361" s="735"/>
      <c r="V1361" s="736"/>
      <c r="W1361" s="735"/>
      <c r="X1361" s="735"/>
      <c r="Y1361" s="735"/>
      <c r="Z1361" s="735"/>
      <c r="AA1361" s="735"/>
      <c r="AB1361" s="736"/>
      <c r="AC1361" s="735"/>
      <c r="AD1361" s="735"/>
      <c r="AE1361" s="735"/>
      <c r="AF1361" s="735"/>
      <c r="AG1361" s="735"/>
      <c r="AH1361" s="992"/>
      <c r="AI1361" s="993" t="b">
        <f t="shared" si="101"/>
        <v>0</v>
      </c>
      <c r="AJ1361" s="735"/>
      <c r="AK1361" s="992"/>
      <c r="AL1361" s="993" t="b">
        <f t="shared" si="102"/>
        <v>0</v>
      </c>
      <c r="AM1361" s="989"/>
      <c r="AN1361" s="989"/>
      <c r="AO1361" s="989"/>
      <c r="AP1361" s="994"/>
      <c r="AQ1361" s="993" t="b">
        <f t="shared" si="103"/>
        <v>0</v>
      </c>
      <c r="AR1361" s="989"/>
      <c r="AS1361" s="989"/>
      <c r="AT1361" s="735"/>
      <c r="AU1361" s="992"/>
      <c r="AV1361" s="993" t="b">
        <f t="shared" si="104"/>
        <v>0</v>
      </c>
      <c r="AW1361" s="989"/>
      <c r="AX1361" s="989"/>
      <c r="AY1361" s="989"/>
      <c r="AZ1361" s="735"/>
      <c r="BA1361" s="735"/>
      <c r="BB1361" s="735"/>
      <c r="BC1361" s="735"/>
      <c r="BD1361" s="735"/>
      <c r="BE1361" s="735"/>
      <c r="BF1361" s="995"/>
      <c r="BG1361" s="996">
        <f ca="1" t="shared" si="105"/>
        <v>31550</v>
      </c>
      <c r="BH1361" s="735"/>
      <c r="BI1361" s="735"/>
      <c r="BJ1361" s="735"/>
      <c r="BK1361" s="864"/>
      <c r="BL1361" s="1"/>
      <c r="BM1361" s="1"/>
      <c r="BN1361" s="1"/>
      <c r="BO1361" s="1"/>
    </row>
    <row r="1362" ht="11.25" customHeight="1" spans="1:67">
      <c r="A1362" s="985"/>
      <c r="B1362" s="735"/>
      <c r="C1362" s="983"/>
      <c r="D1362" s="864"/>
      <c r="E1362" s="735"/>
      <c r="F1362" s="737"/>
      <c r="G1362" s="736"/>
      <c r="H1362" s="736"/>
      <c r="I1362" s="986"/>
      <c r="J1362" s="736"/>
      <c r="K1362" s="734"/>
      <c r="L1362" s="986"/>
      <c r="M1362" s="736"/>
      <c r="N1362" s="987"/>
      <c r="O1362" s="771"/>
      <c r="P1362" s="984"/>
      <c r="Q1362" s="989"/>
      <c r="R1362" s="990"/>
      <c r="S1362" s="991"/>
      <c r="T1362" s="772"/>
      <c r="U1362" s="735"/>
      <c r="V1362" s="736"/>
      <c r="W1362" s="735"/>
      <c r="X1362" s="735"/>
      <c r="Y1362" s="735"/>
      <c r="Z1362" s="735"/>
      <c r="AA1362" s="735"/>
      <c r="AB1362" s="736"/>
      <c r="AC1362" s="735"/>
      <c r="AD1362" s="735"/>
      <c r="AE1362" s="735"/>
      <c r="AF1362" s="735"/>
      <c r="AG1362" s="735"/>
      <c r="AH1362" s="992"/>
      <c r="AI1362" s="993" t="b">
        <f t="shared" si="101"/>
        <v>0</v>
      </c>
      <c r="AJ1362" s="735"/>
      <c r="AK1362" s="992"/>
      <c r="AL1362" s="993" t="b">
        <f t="shared" si="102"/>
        <v>0</v>
      </c>
      <c r="AM1362" s="989"/>
      <c r="AN1362" s="989"/>
      <c r="AO1362" s="989"/>
      <c r="AP1362" s="994"/>
      <c r="AQ1362" s="993" t="b">
        <f t="shared" si="103"/>
        <v>0</v>
      </c>
      <c r="AR1362" s="989"/>
      <c r="AS1362" s="989"/>
      <c r="AT1362" s="735"/>
      <c r="AU1362" s="992"/>
      <c r="AV1362" s="993" t="b">
        <f t="shared" si="104"/>
        <v>0</v>
      </c>
      <c r="AW1362" s="989"/>
      <c r="AX1362" s="989"/>
      <c r="AY1362" s="989"/>
      <c r="AZ1362" s="735"/>
      <c r="BA1362" s="735"/>
      <c r="BB1362" s="735"/>
      <c r="BC1362" s="735"/>
      <c r="BD1362" s="735"/>
      <c r="BE1362" s="735"/>
      <c r="BF1362" s="995"/>
      <c r="BG1362" s="996">
        <f ca="1" t="shared" si="105"/>
        <v>31550</v>
      </c>
      <c r="BH1362" s="735"/>
      <c r="BI1362" s="735"/>
      <c r="BJ1362" s="735"/>
      <c r="BK1362" s="864"/>
      <c r="BL1362" s="1"/>
      <c r="BM1362" s="1"/>
      <c r="BN1362" s="1"/>
      <c r="BO1362" s="1"/>
    </row>
    <row r="1363" ht="11.25" customHeight="1" spans="1:67">
      <c r="A1363" s="734"/>
      <c r="B1363" s="735"/>
      <c r="C1363" s="983"/>
      <c r="D1363" s="864"/>
      <c r="E1363" s="735"/>
      <c r="F1363" s="737"/>
      <c r="G1363" s="736"/>
      <c r="H1363" s="736"/>
      <c r="I1363" s="986"/>
      <c r="J1363" s="736"/>
      <c r="K1363" s="734"/>
      <c r="L1363" s="986"/>
      <c r="M1363" s="736"/>
      <c r="N1363" s="987"/>
      <c r="O1363" s="771"/>
      <c r="P1363" s="984"/>
      <c r="Q1363" s="989"/>
      <c r="R1363" s="990"/>
      <c r="S1363" s="991"/>
      <c r="T1363" s="772"/>
      <c r="U1363" s="735"/>
      <c r="V1363" s="736"/>
      <c r="W1363" s="735"/>
      <c r="X1363" s="735"/>
      <c r="Y1363" s="735"/>
      <c r="Z1363" s="735"/>
      <c r="AA1363" s="735"/>
      <c r="AB1363" s="736"/>
      <c r="AC1363" s="735"/>
      <c r="AD1363" s="735"/>
      <c r="AE1363" s="735"/>
      <c r="AF1363" s="735"/>
      <c r="AG1363" s="735"/>
      <c r="AH1363" s="992"/>
      <c r="AI1363" s="993" t="b">
        <f t="shared" si="101"/>
        <v>0</v>
      </c>
      <c r="AJ1363" s="735"/>
      <c r="AK1363" s="992"/>
      <c r="AL1363" s="993" t="b">
        <f t="shared" si="102"/>
        <v>0</v>
      </c>
      <c r="AM1363" s="989"/>
      <c r="AN1363" s="989"/>
      <c r="AO1363" s="989"/>
      <c r="AP1363" s="994"/>
      <c r="AQ1363" s="993" t="b">
        <f t="shared" si="103"/>
        <v>0</v>
      </c>
      <c r="AR1363" s="989"/>
      <c r="AS1363" s="989"/>
      <c r="AT1363" s="735"/>
      <c r="AU1363" s="992"/>
      <c r="AV1363" s="993" t="b">
        <f t="shared" si="104"/>
        <v>0</v>
      </c>
      <c r="AW1363" s="989"/>
      <c r="AX1363" s="989"/>
      <c r="AY1363" s="989"/>
      <c r="AZ1363" s="735"/>
      <c r="BA1363" s="735"/>
      <c r="BB1363" s="735"/>
      <c r="BC1363" s="735"/>
      <c r="BD1363" s="735"/>
      <c r="BE1363" s="735"/>
      <c r="BF1363" s="995"/>
      <c r="BG1363" s="996">
        <f ca="1" t="shared" si="105"/>
        <v>31550</v>
      </c>
      <c r="BH1363" s="735"/>
      <c r="BI1363" s="735"/>
      <c r="BJ1363" s="735"/>
      <c r="BK1363" s="864"/>
      <c r="BL1363" s="1"/>
      <c r="BM1363" s="1"/>
      <c r="BN1363" s="1"/>
      <c r="BO1363" s="1"/>
    </row>
    <row r="1364" ht="11.25" customHeight="1" spans="1:67">
      <c r="A1364" s="985"/>
      <c r="B1364" s="735"/>
      <c r="C1364" s="983"/>
      <c r="D1364" s="864"/>
      <c r="E1364" s="735"/>
      <c r="F1364" s="737"/>
      <c r="G1364" s="736"/>
      <c r="H1364" s="736"/>
      <c r="I1364" s="986"/>
      <c r="J1364" s="736"/>
      <c r="K1364" s="734"/>
      <c r="L1364" s="986"/>
      <c r="M1364" s="736"/>
      <c r="N1364" s="987"/>
      <c r="O1364" s="771"/>
      <c r="P1364" s="984"/>
      <c r="Q1364" s="989"/>
      <c r="R1364" s="990"/>
      <c r="S1364" s="991"/>
      <c r="T1364" s="772"/>
      <c r="U1364" s="735"/>
      <c r="V1364" s="736"/>
      <c r="W1364" s="735"/>
      <c r="X1364" s="735"/>
      <c r="Y1364" s="735"/>
      <c r="Z1364" s="735"/>
      <c r="AA1364" s="735"/>
      <c r="AB1364" s="736"/>
      <c r="AC1364" s="735"/>
      <c r="AD1364" s="735"/>
      <c r="AE1364" s="735"/>
      <c r="AF1364" s="735"/>
      <c r="AG1364" s="735"/>
      <c r="AH1364" s="992"/>
      <c r="AI1364" s="993" t="b">
        <f t="shared" si="101"/>
        <v>0</v>
      </c>
      <c r="AJ1364" s="735"/>
      <c r="AK1364" s="992"/>
      <c r="AL1364" s="993" t="b">
        <f t="shared" si="102"/>
        <v>0</v>
      </c>
      <c r="AM1364" s="989"/>
      <c r="AN1364" s="989"/>
      <c r="AO1364" s="989"/>
      <c r="AP1364" s="994"/>
      <c r="AQ1364" s="993" t="b">
        <f t="shared" si="103"/>
        <v>0</v>
      </c>
      <c r="AR1364" s="989"/>
      <c r="AS1364" s="989"/>
      <c r="AT1364" s="735"/>
      <c r="AU1364" s="992"/>
      <c r="AV1364" s="993" t="b">
        <f t="shared" si="104"/>
        <v>0</v>
      </c>
      <c r="AW1364" s="989"/>
      <c r="AX1364" s="989"/>
      <c r="AY1364" s="989"/>
      <c r="AZ1364" s="735"/>
      <c r="BA1364" s="735"/>
      <c r="BB1364" s="735"/>
      <c r="BC1364" s="735"/>
      <c r="BD1364" s="735"/>
      <c r="BE1364" s="735"/>
      <c r="BF1364" s="995"/>
      <c r="BG1364" s="996">
        <f ca="1" t="shared" si="105"/>
        <v>31550</v>
      </c>
      <c r="BH1364" s="735"/>
      <c r="BI1364" s="735"/>
      <c r="BJ1364" s="735"/>
      <c r="BK1364" s="864"/>
      <c r="BL1364" s="1"/>
      <c r="BM1364" s="1"/>
      <c r="BN1364" s="1"/>
      <c r="BO1364" s="1"/>
    </row>
    <row r="1365" ht="11.25" customHeight="1" spans="1:67">
      <c r="A1365" s="985"/>
      <c r="B1365" s="735"/>
      <c r="C1365" s="983"/>
      <c r="D1365" s="864"/>
      <c r="E1365" s="735"/>
      <c r="F1365" s="737"/>
      <c r="G1365" s="736"/>
      <c r="H1365" s="736"/>
      <c r="I1365" s="986"/>
      <c r="J1365" s="736"/>
      <c r="K1365" s="734"/>
      <c r="L1365" s="986"/>
      <c r="M1365" s="736"/>
      <c r="N1365" s="987"/>
      <c r="O1365" s="771"/>
      <c r="P1365" s="984"/>
      <c r="Q1365" s="989"/>
      <c r="R1365" s="990"/>
      <c r="S1365" s="991"/>
      <c r="T1365" s="772"/>
      <c r="U1365" s="735"/>
      <c r="V1365" s="736"/>
      <c r="W1365" s="735"/>
      <c r="X1365" s="735"/>
      <c r="Y1365" s="735"/>
      <c r="Z1365" s="735"/>
      <c r="AA1365" s="735"/>
      <c r="AB1365" s="736"/>
      <c r="AC1365" s="735"/>
      <c r="AD1365" s="735"/>
      <c r="AE1365" s="735"/>
      <c r="AF1365" s="735"/>
      <c r="AG1365" s="735"/>
      <c r="AH1365" s="992"/>
      <c r="AI1365" s="993" t="b">
        <f t="shared" si="101"/>
        <v>0</v>
      </c>
      <c r="AJ1365" s="735"/>
      <c r="AK1365" s="992"/>
      <c r="AL1365" s="993" t="b">
        <f t="shared" si="102"/>
        <v>0</v>
      </c>
      <c r="AM1365" s="989"/>
      <c r="AN1365" s="989"/>
      <c r="AO1365" s="989"/>
      <c r="AP1365" s="994"/>
      <c r="AQ1365" s="993" t="b">
        <f t="shared" si="103"/>
        <v>0</v>
      </c>
      <c r="AR1365" s="989"/>
      <c r="AS1365" s="989"/>
      <c r="AT1365" s="735"/>
      <c r="AU1365" s="992"/>
      <c r="AV1365" s="993" t="b">
        <f t="shared" si="104"/>
        <v>0</v>
      </c>
      <c r="AW1365" s="989"/>
      <c r="AX1365" s="989"/>
      <c r="AY1365" s="989"/>
      <c r="AZ1365" s="735"/>
      <c r="BA1365" s="735"/>
      <c r="BB1365" s="735"/>
      <c r="BC1365" s="735"/>
      <c r="BD1365" s="735"/>
      <c r="BE1365" s="735"/>
      <c r="BF1365" s="995"/>
      <c r="BG1365" s="996">
        <f ca="1" t="shared" si="105"/>
        <v>31550</v>
      </c>
      <c r="BH1365" s="735"/>
      <c r="BI1365" s="735"/>
      <c r="BJ1365" s="735"/>
      <c r="BK1365" s="864"/>
      <c r="BL1365" s="1"/>
      <c r="BM1365" s="1"/>
      <c r="BN1365" s="1"/>
      <c r="BO1365" s="1"/>
    </row>
    <row r="1366" ht="11.25" customHeight="1" spans="1:67">
      <c r="A1366" s="734"/>
      <c r="B1366" s="735"/>
      <c r="C1366" s="983"/>
      <c r="D1366" s="864"/>
      <c r="E1366" s="735"/>
      <c r="F1366" s="737"/>
      <c r="G1366" s="736"/>
      <c r="H1366" s="736"/>
      <c r="I1366" s="986"/>
      <c r="J1366" s="736"/>
      <c r="K1366" s="734"/>
      <c r="L1366" s="986"/>
      <c r="M1366" s="736"/>
      <c r="N1366" s="987"/>
      <c r="O1366" s="771"/>
      <c r="P1366" s="984"/>
      <c r="Q1366" s="989"/>
      <c r="R1366" s="990"/>
      <c r="S1366" s="991"/>
      <c r="T1366" s="772"/>
      <c r="U1366" s="735"/>
      <c r="V1366" s="736"/>
      <c r="W1366" s="735"/>
      <c r="X1366" s="735"/>
      <c r="Y1366" s="735"/>
      <c r="Z1366" s="735"/>
      <c r="AA1366" s="735"/>
      <c r="AB1366" s="736"/>
      <c r="AC1366" s="735"/>
      <c r="AD1366" s="735"/>
      <c r="AE1366" s="735"/>
      <c r="AF1366" s="735"/>
      <c r="AG1366" s="735"/>
      <c r="AH1366" s="992"/>
      <c r="AI1366" s="993" t="b">
        <f t="shared" si="101"/>
        <v>0</v>
      </c>
      <c r="AJ1366" s="735"/>
      <c r="AK1366" s="992"/>
      <c r="AL1366" s="993" t="b">
        <f t="shared" si="102"/>
        <v>0</v>
      </c>
      <c r="AM1366" s="989"/>
      <c r="AN1366" s="989"/>
      <c r="AO1366" s="989"/>
      <c r="AP1366" s="994"/>
      <c r="AQ1366" s="993" t="b">
        <f t="shared" si="103"/>
        <v>0</v>
      </c>
      <c r="AR1366" s="989"/>
      <c r="AS1366" s="989"/>
      <c r="AT1366" s="735"/>
      <c r="AU1366" s="992"/>
      <c r="AV1366" s="993" t="b">
        <f t="shared" si="104"/>
        <v>0</v>
      </c>
      <c r="AW1366" s="989"/>
      <c r="AX1366" s="989"/>
      <c r="AY1366" s="989"/>
      <c r="AZ1366" s="735"/>
      <c r="BA1366" s="735"/>
      <c r="BB1366" s="735"/>
      <c r="BC1366" s="735"/>
      <c r="BD1366" s="735"/>
      <c r="BE1366" s="735"/>
      <c r="BF1366" s="995"/>
      <c r="BG1366" s="996">
        <f ca="1" t="shared" si="105"/>
        <v>31550</v>
      </c>
      <c r="BH1366" s="735"/>
      <c r="BI1366" s="735"/>
      <c r="BJ1366" s="735"/>
      <c r="BK1366" s="864"/>
      <c r="BL1366" s="1"/>
      <c r="BM1366" s="1"/>
      <c r="BN1366" s="1"/>
      <c r="BO1366" s="1"/>
    </row>
    <row r="1367" ht="11.25" customHeight="1" spans="1:67">
      <c r="A1367" s="985"/>
      <c r="B1367" s="735"/>
      <c r="C1367" s="983"/>
      <c r="D1367" s="864"/>
      <c r="E1367" s="735"/>
      <c r="F1367" s="737"/>
      <c r="G1367" s="736"/>
      <c r="H1367" s="736"/>
      <c r="I1367" s="986"/>
      <c r="J1367" s="736"/>
      <c r="K1367" s="734"/>
      <c r="L1367" s="986"/>
      <c r="M1367" s="736"/>
      <c r="N1367" s="987"/>
      <c r="O1367" s="771"/>
      <c r="P1367" s="984"/>
      <c r="Q1367" s="989"/>
      <c r="R1367" s="990"/>
      <c r="S1367" s="991"/>
      <c r="T1367" s="772"/>
      <c r="U1367" s="735"/>
      <c r="V1367" s="736"/>
      <c r="W1367" s="735"/>
      <c r="X1367" s="735"/>
      <c r="Y1367" s="735"/>
      <c r="Z1367" s="735"/>
      <c r="AA1367" s="735"/>
      <c r="AB1367" s="736"/>
      <c r="AC1367" s="735"/>
      <c r="AD1367" s="735"/>
      <c r="AE1367" s="735"/>
      <c r="AF1367" s="735"/>
      <c r="AG1367" s="735"/>
      <c r="AH1367" s="992"/>
      <c r="AI1367" s="993" t="b">
        <f t="shared" si="101"/>
        <v>0</v>
      </c>
      <c r="AJ1367" s="735"/>
      <c r="AK1367" s="992"/>
      <c r="AL1367" s="993" t="b">
        <f t="shared" si="102"/>
        <v>0</v>
      </c>
      <c r="AM1367" s="989"/>
      <c r="AN1367" s="989"/>
      <c r="AO1367" s="989"/>
      <c r="AP1367" s="994"/>
      <c r="AQ1367" s="993" t="b">
        <f t="shared" si="103"/>
        <v>0</v>
      </c>
      <c r="AR1367" s="989"/>
      <c r="AS1367" s="989"/>
      <c r="AT1367" s="735"/>
      <c r="AU1367" s="992"/>
      <c r="AV1367" s="993" t="b">
        <f t="shared" si="104"/>
        <v>0</v>
      </c>
      <c r="AW1367" s="989"/>
      <c r="AX1367" s="989"/>
      <c r="AY1367" s="989"/>
      <c r="AZ1367" s="735"/>
      <c r="BA1367" s="735"/>
      <c r="BB1367" s="735"/>
      <c r="BC1367" s="735"/>
      <c r="BD1367" s="735"/>
      <c r="BE1367" s="735"/>
      <c r="BF1367" s="995"/>
      <c r="BG1367" s="996">
        <f ca="1" t="shared" si="105"/>
        <v>31550</v>
      </c>
      <c r="BH1367" s="735"/>
      <c r="BI1367" s="735"/>
      <c r="BJ1367" s="735"/>
      <c r="BK1367" s="864"/>
      <c r="BL1367" s="1"/>
      <c r="BM1367" s="1"/>
      <c r="BN1367" s="1"/>
      <c r="BO1367" s="1"/>
    </row>
    <row r="1368" ht="11.25" customHeight="1" spans="1:67">
      <c r="A1368" s="985"/>
      <c r="B1368" s="735"/>
      <c r="C1368" s="983"/>
      <c r="D1368" s="864"/>
      <c r="E1368" s="735"/>
      <c r="F1368" s="737"/>
      <c r="G1368" s="736"/>
      <c r="H1368" s="736"/>
      <c r="I1368" s="986"/>
      <c r="J1368" s="736"/>
      <c r="K1368" s="734"/>
      <c r="L1368" s="986"/>
      <c r="M1368" s="736"/>
      <c r="N1368" s="987"/>
      <c r="O1368" s="771"/>
      <c r="P1368" s="984"/>
      <c r="Q1368" s="989"/>
      <c r="R1368" s="990"/>
      <c r="S1368" s="991"/>
      <c r="T1368" s="772"/>
      <c r="U1368" s="735"/>
      <c r="V1368" s="736"/>
      <c r="W1368" s="735"/>
      <c r="X1368" s="735"/>
      <c r="Y1368" s="735"/>
      <c r="Z1368" s="735"/>
      <c r="AA1368" s="735"/>
      <c r="AB1368" s="736"/>
      <c r="AC1368" s="735"/>
      <c r="AD1368" s="735"/>
      <c r="AE1368" s="735"/>
      <c r="AF1368" s="735"/>
      <c r="AG1368" s="735"/>
      <c r="AH1368" s="992"/>
      <c r="AI1368" s="993" t="b">
        <f t="shared" si="101"/>
        <v>0</v>
      </c>
      <c r="AJ1368" s="735"/>
      <c r="AK1368" s="992"/>
      <c r="AL1368" s="993" t="b">
        <f t="shared" si="102"/>
        <v>0</v>
      </c>
      <c r="AM1368" s="989"/>
      <c r="AN1368" s="989"/>
      <c r="AO1368" s="989"/>
      <c r="AP1368" s="994"/>
      <c r="AQ1368" s="993" t="b">
        <f t="shared" si="103"/>
        <v>0</v>
      </c>
      <c r="AR1368" s="989"/>
      <c r="AS1368" s="989"/>
      <c r="AT1368" s="735"/>
      <c r="AU1368" s="992"/>
      <c r="AV1368" s="993" t="b">
        <f t="shared" si="104"/>
        <v>0</v>
      </c>
      <c r="AW1368" s="989"/>
      <c r="AX1368" s="989"/>
      <c r="AY1368" s="989"/>
      <c r="AZ1368" s="735"/>
      <c r="BA1368" s="735"/>
      <c r="BB1368" s="735"/>
      <c r="BC1368" s="735"/>
      <c r="BD1368" s="735"/>
      <c r="BE1368" s="735"/>
      <c r="BF1368" s="995"/>
      <c r="BG1368" s="996">
        <f ca="1" t="shared" si="105"/>
        <v>31550</v>
      </c>
      <c r="BH1368" s="735"/>
      <c r="BI1368" s="735"/>
      <c r="BJ1368" s="735"/>
      <c r="BK1368" s="864"/>
      <c r="BL1368" s="1"/>
      <c r="BM1368" s="1"/>
      <c r="BN1368" s="1"/>
      <c r="BO1368" s="1"/>
    </row>
    <row r="1369" ht="11.25" customHeight="1" spans="1:67">
      <c r="A1369" s="734"/>
      <c r="B1369" s="735"/>
      <c r="C1369" s="983"/>
      <c r="D1369" s="864"/>
      <c r="E1369" s="735"/>
      <c r="F1369" s="737"/>
      <c r="G1369" s="736"/>
      <c r="H1369" s="736"/>
      <c r="I1369" s="986"/>
      <c r="J1369" s="736"/>
      <c r="K1369" s="734"/>
      <c r="L1369" s="986"/>
      <c r="M1369" s="736"/>
      <c r="N1369" s="987"/>
      <c r="O1369" s="771"/>
      <c r="P1369" s="984"/>
      <c r="Q1369" s="989"/>
      <c r="R1369" s="990"/>
      <c r="S1369" s="991"/>
      <c r="T1369" s="772"/>
      <c r="U1369" s="735"/>
      <c r="V1369" s="736"/>
      <c r="W1369" s="735"/>
      <c r="X1369" s="735"/>
      <c r="Y1369" s="735"/>
      <c r="Z1369" s="735"/>
      <c r="AA1369" s="735"/>
      <c r="AB1369" s="736"/>
      <c r="AC1369" s="735"/>
      <c r="AD1369" s="735"/>
      <c r="AE1369" s="735"/>
      <c r="AF1369" s="735"/>
      <c r="AG1369" s="735"/>
      <c r="AH1369" s="992"/>
      <c r="AI1369" s="993" t="b">
        <f t="shared" si="101"/>
        <v>0</v>
      </c>
      <c r="AJ1369" s="735"/>
      <c r="AK1369" s="992"/>
      <c r="AL1369" s="993" t="b">
        <f t="shared" si="102"/>
        <v>0</v>
      </c>
      <c r="AM1369" s="989"/>
      <c r="AN1369" s="989"/>
      <c r="AO1369" s="989"/>
      <c r="AP1369" s="994"/>
      <c r="AQ1369" s="993" t="b">
        <f t="shared" si="103"/>
        <v>0</v>
      </c>
      <c r="AR1369" s="989"/>
      <c r="AS1369" s="989"/>
      <c r="AT1369" s="735"/>
      <c r="AU1369" s="992"/>
      <c r="AV1369" s="993" t="b">
        <f t="shared" si="104"/>
        <v>0</v>
      </c>
      <c r="AW1369" s="989"/>
      <c r="AX1369" s="989"/>
      <c r="AY1369" s="989"/>
      <c r="AZ1369" s="735"/>
      <c r="BA1369" s="735"/>
      <c r="BB1369" s="735"/>
      <c r="BC1369" s="735"/>
      <c r="BD1369" s="735"/>
      <c r="BE1369" s="735"/>
      <c r="BF1369" s="995"/>
      <c r="BG1369" s="996">
        <f ca="1" t="shared" si="105"/>
        <v>31550</v>
      </c>
      <c r="BH1369" s="735"/>
      <c r="BI1369" s="735"/>
      <c r="BJ1369" s="735"/>
      <c r="BK1369" s="864"/>
      <c r="BL1369" s="1"/>
      <c r="BM1369" s="1"/>
      <c r="BN1369" s="1"/>
      <c r="BO1369" s="1"/>
    </row>
    <row r="1370" ht="11.25" customHeight="1" spans="1:67">
      <c r="A1370" s="985"/>
      <c r="B1370" s="735"/>
      <c r="C1370" s="983"/>
      <c r="D1370" s="864"/>
      <c r="E1370" s="735"/>
      <c r="F1370" s="737"/>
      <c r="G1370" s="736"/>
      <c r="H1370" s="736"/>
      <c r="I1370" s="986"/>
      <c r="J1370" s="736"/>
      <c r="K1370" s="734"/>
      <c r="L1370" s="986"/>
      <c r="M1370" s="736"/>
      <c r="N1370" s="987"/>
      <c r="O1370" s="771"/>
      <c r="P1370" s="984"/>
      <c r="Q1370" s="989"/>
      <c r="R1370" s="990"/>
      <c r="S1370" s="991"/>
      <c r="T1370" s="772"/>
      <c r="U1370" s="735"/>
      <c r="V1370" s="736"/>
      <c r="W1370" s="735"/>
      <c r="X1370" s="735"/>
      <c r="Y1370" s="735"/>
      <c r="Z1370" s="735"/>
      <c r="AA1370" s="735"/>
      <c r="AB1370" s="736"/>
      <c r="AC1370" s="735"/>
      <c r="AD1370" s="735"/>
      <c r="AE1370" s="735"/>
      <c r="AF1370" s="735"/>
      <c r="AG1370" s="735"/>
      <c r="AH1370" s="992"/>
      <c r="AI1370" s="993" t="b">
        <f t="shared" si="101"/>
        <v>0</v>
      </c>
      <c r="AJ1370" s="735"/>
      <c r="AK1370" s="992"/>
      <c r="AL1370" s="993" t="b">
        <f t="shared" si="102"/>
        <v>0</v>
      </c>
      <c r="AM1370" s="989"/>
      <c r="AN1370" s="989"/>
      <c r="AO1370" s="989"/>
      <c r="AP1370" s="994"/>
      <c r="AQ1370" s="993" t="b">
        <f t="shared" si="103"/>
        <v>0</v>
      </c>
      <c r="AR1370" s="989"/>
      <c r="AS1370" s="989"/>
      <c r="AT1370" s="735"/>
      <c r="AU1370" s="992"/>
      <c r="AV1370" s="993" t="b">
        <f t="shared" si="104"/>
        <v>0</v>
      </c>
      <c r="AW1370" s="989"/>
      <c r="AX1370" s="989"/>
      <c r="AY1370" s="989"/>
      <c r="AZ1370" s="735"/>
      <c r="BA1370" s="735"/>
      <c r="BB1370" s="735"/>
      <c r="BC1370" s="735"/>
      <c r="BD1370" s="735"/>
      <c r="BE1370" s="735"/>
      <c r="BF1370" s="995"/>
      <c r="BG1370" s="996">
        <f ca="1" t="shared" si="105"/>
        <v>31550</v>
      </c>
      <c r="BH1370" s="735"/>
      <c r="BI1370" s="735"/>
      <c r="BJ1370" s="735"/>
      <c r="BK1370" s="864"/>
      <c r="BL1370" s="1"/>
      <c r="BM1370" s="1"/>
      <c r="BN1370" s="1"/>
      <c r="BO1370" s="1"/>
    </row>
    <row r="1371" ht="11.25" customHeight="1" spans="1:67">
      <c r="A1371" s="985"/>
      <c r="B1371" s="735"/>
      <c r="C1371" s="983"/>
      <c r="D1371" s="864"/>
      <c r="E1371" s="735"/>
      <c r="F1371" s="737"/>
      <c r="G1371" s="736"/>
      <c r="H1371" s="736"/>
      <c r="I1371" s="986"/>
      <c r="J1371" s="736"/>
      <c r="K1371" s="734"/>
      <c r="L1371" s="986"/>
      <c r="M1371" s="736"/>
      <c r="N1371" s="987"/>
      <c r="O1371" s="771"/>
      <c r="P1371" s="984"/>
      <c r="Q1371" s="989"/>
      <c r="R1371" s="990"/>
      <c r="S1371" s="991"/>
      <c r="T1371" s="772"/>
      <c r="U1371" s="735"/>
      <c r="V1371" s="736"/>
      <c r="W1371" s="735"/>
      <c r="X1371" s="735"/>
      <c r="Y1371" s="735"/>
      <c r="Z1371" s="735"/>
      <c r="AA1371" s="735"/>
      <c r="AB1371" s="736"/>
      <c r="AC1371" s="735"/>
      <c r="AD1371" s="735"/>
      <c r="AE1371" s="735"/>
      <c r="AF1371" s="735"/>
      <c r="AG1371" s="735"/>
      <c r="AH1371" s="992"/>
      <c r="AI1371" s="993" t="b">
        <f t="shared" si="101"/>
        <v>0</v>
      </c>
      <c r="AJ1371" s="735"/>
      <c r="AK1371" s="992"/>
      <c r="AL1371" s="993" t="b">
        <f t="shared" si="102"/>
        <v>0</v>
      </c>
      <c r="AM1371" s="989"/>
      <c r="AN1371" s="989"/>
      <c r="AO1371" s="989"/>
      <c r="AP1371" s="994"/>
      <c r="AQ1371" s="993" t="b">
        <f t="shared" si="103"/>
        <v>0</v>
      </c>
      <c r="AR1371" s="989"/>
      <c r="AS1371" s="989"/>
      <c r="AT1371" s="735"/>
      <c r="AU1371" s="992"/>
      <c r="AV1371" s="993" t="b">
        <f t="shared" si="104"/>
        <v>0</v>
      </c>
      <c r="AW1371" s="989"/>
      <c r="AX1371" s="989"/>
      <c r="AY1371" s="989"/>
      <c r="AZ1371" s="735"/>
      <c r="BA1371" s="735"/>
      <c r="BB1371" s="735"/>
      <c r="BC1371" s="735"/>
      <c r="BD1371" s="735"/>
      <c r="BE1371" s="735"/>
      <c r="BF1371" s="995"/>
      <c r="BG1371" s="996">
        <f ca="1" t="shared" si="105"/>
        <v>31550</v>
      </c>
      <c r="BH1371" s="735"/>
      <c r="BI1371" s="735"/>
      <c r="BJ1371" s="735"/>
      <c r="BK1371" s="864"/>
      <c r="BL1371" s="1"/>
      <c r="BM1371" s="1"/>
      <c r="BN1371" s="1"/>
      <c r="BO1371" s="1"/>
    </row>
    <row r="1372" ht="11.25" customHeight="1" spans="1:67">
      <c r="A1372" s="734"/>
      <c r="B1372" s="735"/>
      <c r="C1372" s="983"/>
      <c r="D1372" s="864"/>
      <c r="E1372" s="735"/>
      <c r="F1372" s="737"/>
      <c r="G1372" s="736"/>
      <c r="H1372" s="736"/>
      <c r="I1372" s="986"/>
      <c r="J1372" s="736"/>
      <c r="K1372" s="734"/>
      <c r="L1372" s="986"/>
      <c r="M1372" s="736"/>
      <c r="N1372" s="987"/>
      <c r="O1372" s="771"/>
      <c r="P1372" s="984"/>
      <c r="Q1372" s="989"/>
      <c r="R1372" s="990"/>
      <c r="S1372" s="991"/>
      <c r="T1372" s="772"/>
      <c r="U1372" s="735"/>
      <c r="V1372" s="736"/>
      <c r="W1372" s="735"/>
      <c r="X1372" s="735"/>
      <c r="Y1372" s="735"/>
      <c r="Z1372" s="735"/>
      <c r="AA1372" s="735"/>
      <c r="AB1372" s="736"/>
      <c r="AC1372" s="735"/>
      <c r="AD1372" s="735"/>
      <c r="AE1372" s="735"/>
      <c r="AF1372" s="735"/>
      <c r="AG1372" s="735"/>
      <c r="AH1372" s="992"/>
      <c r="AI1372" s="993" t="b">
        <f t="shared" si="101"/>
        <v>0</v>
      </c>
      <c r="AJ1372" s="735"/>
      <c r="AK1372" s="992"/>
      <c r="AL1372" s="993" t="b">
        <f t="shared" si="102"/>
        <v>0</v>
      </c>
      <c r="AM1372" s="989"/>
      <c r="AN1372" s="989"/>
      <c r="AO1372" s="989"/>
      <c r="AP1372" s="994"/>
      <c r="AQ1372" s="993" t="b">
        <f t="shared" si="103"/>
        <v>0</v>
      </c>
      <c r="AR1372" s="989"/>
      <c r="AS1372" s="989"/>
      <c r="AT1372" s="735"/>
      <c r="AU1372" s="992"/>
      <c r="AV1372" s="993" t="b">
        <f t="shared" si="104"/>
        <v>0</v>
      </c>
      <c r="AW1372" s="989"/>
      <c r="AX1372" s="989"/>
      <c r="AY1372" s="989"/>
      <c r="AZ1372" s="735"/>
      <c r="BA1372" s="735"/>
      <c r="BB1372" s="735"/>
      <c r="BC1372" s="735"/>
      <c r="BD1372" s="735"/>
      <c r="BE1372" s="735"/>
      <c r="BF1372" s="995"/>
      <c r="BG1372" s="996">
        <f ca="1" t="shared" si="105"/>
        <v>31550</v>
      </c>
      <c r="BH1372" s="735"/>
      <c r="BI1372" s="735"/>
      <c r="BJ1372" s="735"/>
      <c r="BK1372" s="864"/>
      <c r="BL1372" s="1"/>
      <c r="BM1372" s="1"/>
      <c r="BN1372" s="1"/>
      <c r="BO1372" s="1"/>
    </row>
    <row r="1373" ht="11.25" customHeight="1" spans="1:67">
      <c r="A1373" s="985"/>
      <c r="B1373" s="735"/>
      <c r="C1373" s="983"/>
      <c r="D1373" s="864"/>
      <c r="E1373" s="735"/>
      <c r="F1373" s="737"/>
      <c r="G1373" s="736"/>
      <c r="H1373" s="736"/>
      <c r="I1373" s="986"/>
      <c r="J1373" s="736"/>
      <c r="K1373" s="734"/>
      <c r="L1373" s="986"/>
      <c r="M1373" s="736"/>
      <c r="N1373" s="987"/>
      <c r="O1373" s="771"/>
      <c r="P1373" s="984"/>
      <c r="Q1373" s="989"/>
      <c r="R1373" s="990"/>
      <c r="S1373" s="991"/>
      <c r="T1373" s="772"/>
      <c r="U1373" s="735"/>
      <c r="V1373" s="736"/>
      <c r="W1373" s="735"/>
      <c r="X1373" s="735"/>
      <c r="Y1373" s="735"/>
      <c r="Z1373" s="735"/>
      <c r="AA1373" s="735"/>
      <c r="AB1373" s="736"/>
      <c r="AC1373" s="735"/>
      <c r="AD1373" s="735"/>
      <c r="AE1373" s="735"/>
      <c r="AF1373" s="735"/>
      <c r="AG1373" s="735"/>
      <c r="AH1373" s="992"/>
      <c r="AI1373" s="993" t="b">
        <f t="shared" si="101"/>
        <v>0</v>
      </c>
      <c r="AJ1373" s="735"/>
      <c r="AK1373" s="992"/>
      <c r="AL1373" s="993" t="b">
        <f t="shared" si="102"/>
        <v>0</v>
      </c>
      <c r="AM1373" s="989"/>
      <c r="AN1373" s="989"/>
      <c r="AO1373" s="989"/>
      <c r="AP1373" s="994"/>
      <c r="AQ1373" s="993" t="b">
        <f t="shared" si="103"/>
        <v>0</v>
      </c>
      <c r="AR1373" s="989"/>
      <c r="AS1373" s="989"/>
      <c r="AT1373" s="735"/>
      <c r="AU1373" s="992"/>
      <c r="AV1373" s="993" t="b">
        <f t="shared" si="104"/>
        <v>0</v>
      </c>
      <c r="AW1373" s="989"/>
      <c r="AX1373" s="989"/>
      <c r="AY1373" s="989"/>
      <c r="AZ1373" s="735"/>
      <c r="BA1373" s="735"/>
      <c r="BB1373" s="735"/>
      <c r="BC1373" s="735"/>
      <c r="BD1373" s="735"/>
      <c r="BE1373" s="735"/>
      <c r="BF1373" s="995"/>
      <c r="BG1373" s="996">
        <f ca="1" t="shared" si="105"/>
        <v>31550</v>
      </c>
      <c r="BH1373" s="735"/>
      <c r="BI1373" s="735"/>
      <c r="BJ1373" s="735"/>
      <c r="BK1373" s="864"/>
      <c r="BL1373" s="1"/>
      <c r="BM1373" s="1"/>
      <c r="BN1373" s="1"/>
      <c r="BO1373" s="1"/>
    </row>
    <row r="1374" ht="11.25" customHeight="1" spans="1:67">
      <c r="A1374" s="985"/>
      <c r="B1374" s="735"/>
      <c r="C1374" s="983"/>
      <c r="D1374" s="864"/>
      <c r="E1374" s="735"/>
      <c r="F1374" s="737"/>
      <c r="G1374" s="736"/>
      <c r="H1374" s="736"/>
      <c r="I1374" s="986"/>
      <c r="J1374" s="736"/>
      <c r="K1374" s="734"/>
      <c r="L1374" s="986"/>
      <c r="M1374" s="736"/>
      <c r="N1374" s="987"/>
      <c r="O1374" s="771"/>
      <c r="P1374" s="984"/>
      <c r="Q1374" s="989"/>
      <c r="R1374" s="990"/>
      <c r="S1374" s="991"/>
      <c r="T1374" s="772"/>
      <c r="U1374" s="735"/>
      <c r="V1374" s="736"/>
      <c r="W1374" s="735"/>
      <c r="X1374" s="735"/>
      <c r="Y1374" s="735"/>
      <c r="Z1374" s="735"/>
      <c r="AA1374" s="735"/>
      <c r="AB1374" s="736"/>
      <c r="AC1374" s="735"/>
      <c r="AD1374" s="735"/>
      <c r="AE1374" s="735"/>
      <c r="AF1374" s="735"/>
      <c r="AG1374" s="735"/>
      <c r="AH1374" s="992"/>
      <c r="AI1374" s="993" t="b">
        <f t="shared" si="101"/>
        <v>0</v>
      </c>
      <c r="AJ1374" s="735"/>
      <c r="AK1374" s="992"/>
      <c r="AL1374" s="993" t="b">
        <f t="shared" si="102"/>
        <v>0</v>
      </c>
      <c r="AM1374" s="989"/>
      <c r="AN1374" s="989"/>
      <c r="AO1374" s="989"/>
      <c r="AP1374" s="994"/>
      <c r="AQ1374" s="993" t="b">
        <f t="shared" si="103"/>
        <v>0</v>
      </c>
      <c r="AR1374" s="989"/>
      <c r="AS1374" s="989"/>
      <c r="AT1374" s="735"/>
      <c r="AU1374" s="992"/>
      <c r="AV1374" s="993" t="b">
        <f t="shared" si="104"/>
        <v>0</v>
      </c>
      <c r="AW1374" s="989"/>
      <c r="AX1374" s="989"/>
      <c r="AY1374" s="989"/>
      <c r="AZ1374" s="735"/>
      <c r="BA1374" s="735"/>
      <c r="BB1374" s="735"/>
      <c r="BC1374" s="735"/>
      <c r="BD1374" s="735"/>
      <c r="BE1374" s="735"/>
      <c r="BF1374" s="995"/>
      <c r="BG1374" s="996">
        <f ca="1" t="shared" si="105"/>
        <v>31550</v>
      </c>
      <c r="BH1374" s="735"/>
      <c r="BI1374" s="735"/>
      <c r="BJ1374" s="735"/>
      <c r="BK1374" s="864"/>
      <c r="BL1374" s="1"/>
      <c r="BM1374" s="1"/>
      <c r="BN1374" s="1"/>
      <c r="BO1374" s="1"/>
    </row>
    <row r="1375" ht="11.25" customHeight="1" spans="1:67">
      <c r="A1375" s="734"/>
      <c r="B1375" s="735"/>
      <c r="C1375" s="983"/>
      <c r="D1375" s="864"/>
      <c r="E1375" s="735"/>
      <c r="F1375" s="737"/>
      <c r="G1375" s="736"/>
      <c r="H1375" s="736"/>
      <c r="I1375" s="986"/>
      <c r="J1375" s="736"/>
      <c r="K1375" s="734"/>
      <c r="L1375" s="986"/>
      <c r="M1375" s="736"/>
      <c r="N1375" s="987"/>
      <c r="O1375" s="771"/>
      <c r="P1375" s="984"/>
      <c r="Q1375" s="989"/>
      <c r="R1375" s="990"/>
      <c r="S1375" s="991"/>
      <c r="T1375" s="772"/>
      <c r="U1375" s="735"/>
      <c r="V1375" s="736"/>
      <c r="W1375" s="735"/>
      <c r="X1375" s="735"/>
      <c r="Y1375" s="735"/>
      <c r="Z1375" s="735"/>
      <c r="AA1375" s="735"/>
      <c r="AB1375" s="736"/>
      <c r="AC1375" s="735"/>
      <c r="AD1375" s="735"/>
      <c r="AE1375" s="735"/>
      <c r="AF1375" s="735"/>
      <c r="AG1375" s="735"/>
      <c r="AH1375" s="992"/>
      <c r="AI1375" s="993" t="b">
        <f t="shared" si="101"/>
        <v>0</v>
      </c>
      <c r="AJ1375" s="735"/>
      <c r="AK1375" s="992"/>
      <c r="AL1375" s="993" t="b">
        <f t="shared" si="102"/>
        <v>0</v>
      </c>
      <c r="AM1375" s="989"/>
      <c r="AN1375" s="989"/>
      <c r="AO1375" s="989"/>
      <c r="AP1375" s="994"/>
      <c r="AQ1375" s="993" t="b">
        <f t="shared" si="103"/>
        <v>0</v>
      </c>
      <c r="AR1375" s="989"/>
      <c r="AS1375" s="989"/>
      <c r="AT1375" s="735"/>
      <c r="AU1375" s="992"/>
      <c r="AV1375" s="993" t="b">
        <f t="shared" si="104"/>
        <v>0</v>
      </c>
      <c r="AW1375" s="989"/>
      <c r="AX1375" s="989"/>
      <c r="AY1375" s="989"/>
      <c r="AZ1375" s="735"/>
      <c r="BA1375" s="735"/>
      <c r="BB1375" s="735"/>
      <c r="BC1375" s="735"/>
      <c r="BD1375" s="735"/>
      <c r="BE1375" s="735"/>
      <c r="BF1375" s="995"/>
      <c r="BG1375" s="996">
        <f ca="1" t="shared" si="105"/>
        <v>31550</v>
      </c>
      <c r="BH1375" s="735"/>
      <c r="BI1375" s="735"/>
      <c r="BJ1375" s="735"/>
      <c r="BK1375" s="864"/>
      <c r="BL1375" s="1"/>
      <c r="BM1375" s="1"/>
      <c r="BN1375" s="1"/>
      <c r="BO1375" s="1"/>
    </row>
    <row r="1376" ht="11.25" customHeight="1" spans="1:67">
      <c r="A1376" s="985"/>
      <c r="B1376" s="735"/>
      <c r="C1376" s="983"/>
      <c r="D1376" s="864"/>
      <c r="E1376" s="735"/>
      <c r="F1376" s="737"/>
      <c r="G1376" s="736"/>
      <c r="H1376" s="736"/>
      <c r="I1376" s="986"/>
      <c r="J1376" s="736"/>
      <c r="K1376" s="734"/>
      <c r="L1376" s="986"/>
      <c r="M1376" s="736"/>
      <c r="N1376" s="987"/>
      <c r="O1376" s="771"/>
      <c r="P1376" s="984"/>
      <c r="Q1376" s="989"/>
      <c r="R1376" s="990"/>
      <c r="S1376" s="991"/>
      <c r="T1376" s="772"/>
      <c r="U1376" s="735"/>
      <c r="V1376" s="736"/>
      <c r="W1376" s="735"/>
      <c r="X1376" s="735"/>
      <c r="Y1376" s="735"/>
      <c r="Z1376" s="735"/>
      <c r="AA1376" s="735"/>
      <c r="AB1376" s="736"/>
      <c r="AC1376" s="735"/>
      <c r="AD1376" s="735"/>
      <c r="AE1376" s="735"/>
      <c r="AF1376" s="735"/>
      <c r="AG1376" s="735"/>
      <c r="AH1376" s="992"/>
      <c r="AI1376" s="993" t="b">
        <f t="shared" si="101"/>
        <v>0</v>
      </c>
      <c r="AJ1376" s="735"/>
      <c r="AK1376" s="992"/>
      <c r="AL1376" s="993" t="b">
        <f t="shared" si="102"/>
        <v>0</v>
      </c>
      <c r="AM1376" s="989"/>
      <c r="AN1376" s="989"/>
      <c r="AO1376" s="989"/>
      <c r="AP1376" s="994"/>
      <c r="AQ1376" s="993" t="b">
        <f t="shared" si="103"/>
        <v>0</v>
      </c>
      <c r="AR1376" s="989"/>
      <c r="AS1376" s="989"/>
      <c r="AT1376" s="735"/>
      <c r="AU1376" s="992"/>
      <c r="AV1376" s="993" t="b">
        <f t="shared" si="104"/>
        <v>0</v>
      </c>
      <c r="AW1376" s="989"/>
      <c r="AX1376" s="989"/>
      <c r="AY1376" s="989"/>
      <c r="AZ1376" s="735"/>
      <c r="BA1376" s="735"/>
      <c r="BB1376" s="735"/>
      <c r="BC1376" s="735"/>
      <c r="BD1376" s="735"/>
      <c r="BE1376" s="735"/>
      <c r="BF1376" s="995"/>
      <c r="BG1376" s="996">
        <f ca="1" t="shared" si="105"/>
        <v>31550</v>
      </c>
      <c r="BH1376" s="735"/>
      <c r="BI1376" s="735"/>
      <c r="BJ1376" s="735"/>
      <c r="BK1376" s="864"/>
      <c r="BL1376" s="1"/>
      <c r="BM1376" s="1"/>
      <c r="BN1376" s="1"/>
      <c r="BO1376" s="1"/>
    </row>
    <row r="1377" ht="11.25" customHeight="1" spans="1:67">
      <c r="A1377" s="985"/>
      <c r="B1377" s="735"/>
      <c r="C1377" s="983"/>
      <c r="D1377" s="864"/>
      <c r="E1377" s="735"/>
      <c r="F1377" s="737"/>
      <c r="G1377" s="736"/>
      <c r="H1377" s="736"/>
      <c r="I1377" s="986"/>
      <c r="J1377" s="736"/>
      <c r="K1377" s="734"/>
      <c r="L1377" s="986"/>
      <c r="M1377" s="736"/>
      <c r="N1377" s="987"/>
      <c r="O1377" s="771"/>
      <c r="P1377" s="984"/>
      <c r="Q1377" s="989"/>
      <c r="R1377" s="990"/>
      <c r="S1377" s="991"/>
      <c r="T1377" s="772"/>
      <c r="U1377" s="735"/>
      <c r="V1377" s="736"/>
      <c r="W1377" s="735"/>
      <c r="X1377" s="735"/>
      <c r="Y1377" s="735"/>
      <c r="Z1377" s="735"/>
      <c r="AA1377" s="735"/>
      <c r="AB1377" s="736"/>
      <c r="AC1377" s="735"/>
      <c r="AD1377" s="735"/>
      <c r="AE1377" s="735"/>
      <c r="AF1377" s="735"/>
      <c r="AG1377" s="735"/>
      <c r="AH1377" s="992"/>
      <c r="AI1377" s="993" t="b">
        <f t="shared" si="101"/>
        <v>0</v>
      </c>
      <c r="AJ1377" s="735"/>
      <c r="AK1377" s="992"/>
      <c r="AL1377" s="993" t="b">
        <f t="shared" si="102"/>
        <v>0</v>
      </c>
      <c r="AM1377" s="989"/>
      <c r="AN1377" s="989"/>
      <c r="AO1377" s="989"/>
      <c r="AP1377" s="994"/>
      <c r="AQ1377" s="993" t="b">
        <f t="shared" si="103"/>
        <v>0</v>
      </c>
      <c r="AR1377" s="989"/>
      <c r="AS1377" s="989"/>
      <c r="AT1377" s="735"/>
      <c r="AU1377" s="992"/>
      <c r="AV1377" s="993" t="b">
        <f t="shared" si="104"/>
        <v>0</v>
      </c>
      <c r="AW1377" s="989"/>
      <c r="AX1377" s="989"/>
      <c r="AY1377" s="989"/>
      <c r="AZ1377" s="735"/>
      <c r="BA1377" s="735"/>
      <c r="BB1377" s="735"/>
      <c r="BC1377" s="735"/>
      <c r="BD1377" s="735"/>
      <c r="BE1377" s="735"/>
      <c r="BF1377" s="995"/>
      <c r="BG1377" s="996">
        <f ca="1" t="shared" si="105"/>
        <v>31550</v>
      </c>
      <c r="BH1377" s="735"/>
      <c r="BI1377" s="735"/>
      <c r="BJ1377" s="735"/>
      <c r="BK1377" s="864"/>
      <c r="BL1377" s="1"/>
      <c r="BM1377" s="1"/>
      <c r="BN1377" s="1"/>
      <c r="BO1377" s="1"/>
    </row>
    <row r="1378" ht="11.25" customHeight="1" spans="1:67">
      <c r="A1378" s="734"/>
      <c r="B1378" s="735"/>
      <c r="C1378" s="983"/>
      <c r="D1378" s="864"/>
      <c r="E1378" s="735"/>
      <c r="F1378" s="737"/>
      <c r="G1378" s="736"/>
      <c r="H1378" s="736"/>
      <c r="I1378" s="986"/>
      <c r="J1378" s="736"/>
      <c r="K1378" s="734"/>
      <c r="L1378" s="986"/>
      <c r="M1378" s="736"/>
      <c r="N1378" s="987"/>
      <c r="O1378" s="771"/>
      <c r="P1378" s="984"/>
      <c r="Q1378" s="989"/>
      <c r="R1378" s="990"/>
      <c r="S1378" s="991"/>
      <c r="T1378" s="772"/>
      <c r="U1378" s="735"/>
      <c r="V1378" s="736"/>
      <c r="W1378" s="735"/>
      <c r="X1378" s="735"/>
      <c r="Y1378" s="735"/>
      <c r="Z1378" s="735"/>
      <c r="AA1378" s="735"/>
      <c r="AB1378" s="736"/>
      <c r="AC1378" s="735"/>
      <c r="AD1378" s="735"/>
      <c r="AE1378" s="735"/>
      <c r="AF1378" s="735"/>
      <c r="AG1378" s="735"/>
      <c r="AH1378" s="992"/>
      <c r="AI1378" s="993" t="b">
        <f t="shared" si="101"/>
        <v>0</v>
      </c>
      <c r="AJ1378" s="735"/>
      <c r="AK1378" s="992"/>
      <c r="AL1378" s="993" t="b">
        <f t="shared" si="102"/>
        <v>0</v>
      </c>
      <c r="AM1378" s="989"/>
      <c r="AN1378" s="989"/>
      <c r="AO1378" s="989"/>
      <c r="AP1378" s="994"/>
      <c r="AQ1378" s="993" t="b">
        <f t="shared" si="103"/>
        <v>0</v>
      </c>
      <c r="AR1378" s="989"/>
      <c r="AS1378" s="989"/>
      <c r="AT1378" s="735"/>
      <c r="AU1378" s="992"/>
      <c r="AV1378" s="993" t="b">
        <f t="shared" si="104"/>
        <v>0</v>
      </c>
      <c r="AW1378" s="989"/>
      <c r="AX1378" s="989"/>
      <c r="AY1378" s="989"/>
      <c r="AZ1378" s="735"/>
      <c r="BA1378" s="735"/>
      <c r="BB1378" s="735"/>
      <c r="BC1378" s="735"/>
      <c r="BD1378" s="735"/>
      <c r="BE1378" s="735"/>
      <c r="BF1378" s="995"/>
      <c r="BG1378" s="996">
        <f ca="1" t="shared" si="105"/>
        <v>31550</v>
      </c>
      <c r="BH1378" s="735"/>
      <c r="BI1378" s="735"/>
      <c r="BJ1378" s="735"/>
      <c r="BK1378" s="864"/>
      <c r="BL1378" s="1"/>
      <c r="BM1378" s="1"/>
      <c r="BN1378" s="1"/>
      <c r="BO1378" s="1"/>
    </row>
    <row r="1379" ht="11.25" customHeight="1" spans="1:67">
      <c r="A1379" s="985"/>
      <c r="B1379" s="735"/>
      <c r="C1379" s="983"/>
      <c r="D1379" s="864"/>
      <c r="E1379" s="735"/>
      <c r="F1379" s="737"/>
      <c r="G1379" s="736"/>
      <c r="H1379" s="736"/>
      <c r="I1379" s="986"/>
      <c r="J1379" s="736"/>
      <c r="K1379" s="734"/>
      <c r="L1379" s="986"/>
      <c r="M1379" s="736"/>
      <c r="N1379" s="987"/>
      <c r="O1379" s="771"/>
      <c r="P1379" s="984"/>
      <c r="Q1379" s="989"/>
      <c r="R1379" s="990"/>
      <c r="S1379" s="991"/>
      <c r="T1379" s="772"/>
      <c r="U1379" s="735"/>
      <c r="V1379" s="736"/>
      <c r="W1379" s="735"/>
      <c r="X1379" s="735"/>
      <c r="Y1379" s="735"/>
      <c r="Z1379" s="735"/>
      <c r="AA1379" s="735"/>
      <c r="AB1379" s="736"/>
      <c r="AC1379" s="735"/>
      <c r="AD1379" s="735"/>
      <c r="AE1379" s="735"/>
      <c r="AF1379" s="735"/>
      <c r="AG1379" s="735"/>
      <c r="AH1379" s="992"/>
      <c r="AI1379" s="993" t="b">
        <f t="shared" si="101"/>
        <v>0</v>
      </c>
      <c r="AJ1379" s="735"/>
      <c r="AK1379" s="992"/>
      <c r="AL1379" s="993" t="b">
        <f t="shared" si="102"/>
        <v>0</v>
      </c>
      <c r="AM1379" s="989"/>
      <c r="AN1379" s="989"/>
      <c r="AO1379" s="989"/>
      <c r="AP1379" s="994"/>
      <c r="AQ1379" s="993" t="b">
        <f t="shared" si="103"/>
        <v>0</v>
      </c>
      <c r="AR1379" s="989"/>
      <c r="AS1379" s="989"/>
      <c r="AT1379" s="735"/>
      <c r="AU1379" s="992"/>
      <c r="AV1379" s="993" t="b">
        <f t="shared" si="104"/>
        <v>0</v>
      </c>
      <c r="AW1379" s="989"/>
      <c r="AX1379" s="989"/>
      <c r="AY1379" s="989"/>
      <c r="AZ1379" s="735"/>
      <c r="BA1379" s="735"/>
      <c r="BB1379" s="735"/>
      <c r="BC1379" s="735"/>
      <c r="BD1379" s="735"/>
      <c r="BE1379" s="735"/>
      <c r="BF1379" s="995"/>
      <c r="BG1379" s="996">
        <f ca="1" t="shared" si="105"/>
        <v>31550</v>
      </c>
      <c r="BH1379" s="735"/>
      <c r="BI1379" s="735"/>
      <c r="BJ1379" s="735"/>
      <c r="BK1379" s="864"/>
      <c r="BL1379" s="1"/>
      <c r="BM1379" s="1"/>
      <c r="BN1379" s="1"/>
      <c r="BO1379" s="1"/>
    </row>
    <row r="1380" ht="11.25" customHeight="1" spans="1:67">
      <c r="A1380" s="985"/>
      <c r="B1380" s="735"/>
      <c r="C1380" s="983"/>
      <c r="D1380" s="864"/>
      <c r="E1380" s="735"/>
      <c r="F1380" s="737"/>
      <c r="G1380" s="736"/>
      <c r="H1380" s="736"/>
      <c r="I1380" s="986"/>
      <c r="J1380" s="736"/>
      <c r="K1380" s="734"/>
      <c r="L1380" s="986"/>
      <c r="M1380" s="736"/>
      <c r="N1380" s="987"/>
      <c r="O1380" s="771"/>
      <c r="P1380" s="984"/>
      <c r="Q1380" s="989"/>
      <c r="R1380" s="990"/>
      <c r="S1380" s="991"/>
      <c r="T1380" s="772"/>
      <c r="U1380" s="735"/>
      <c r="V1380" s="736"/>
      <c r="W1380" s="735"/>
      <c r="X1380" s="735"/>
      <c r="Y1380" s="735"/>
      <c r="Z1380" s="735"/>
      <c r="AA1380" s="735"/>
      <c r="AB1380" s="736"/>
      <c r="AC1380" s="735"/>
      <c r="AD1380" s="735"/>
      <c r="AE1380" s="735"/>
      <c r="AF1380" s="735"/>
      <c r="AG1380" s="735"/>
      <c r="AH1380" s="992"/>
      <c r="AI1380" s="993" t="b">
        <f t="shared" si="101"/>
        <v>0</v>
      </c>
      <c r="AJ1380" s="735"/>
      <c r="AK1380" s="992"/>
      <c r="AL1380" s="993" t="b">
        <f t="shared" si="102"/>
        <v>0</v>
      </c>
      <c r="AM1380" s="989"/>
      <c r="AN1380" s="989"/>
      <c r="AO1380" s="989"/>
      <c r="AP1380" s="994"/>
      <c r="AQ1380" s="993" t="b">
        <f t="shared" si="103"/>
        <v>0</v>
      </c>
      <c r="AR1380" s="989"/>
      <c r="AS1380" s="989"/>
      <c r="AT1380" s="735"/>
      <c r="AU1380" s="992"/>
      <c r="AV1380" s="993" t="b">
        <f t="shared" si="104"/>
        <v>0</v>
      </c>
      <c r="AW1380" s="989"/>
      <c r="AX1380" s="989"/>
      <c r="AY1380" s="989"/>
      <c r="AZ1380" s="735"/>
      <c r="BA1380" s="735"/>
      <c r="BB1380" s="735"/>
      <c r="BC1380" s="735"/>
      <c r="BD1380" s="735"/>
      <c r="BE1380" s="735"/>
      <c r="BF1380" s="995"/>
      <c r="BG1380" s="996">
        <f ca="1" t="shared" si="105"/>
        <v>31550</v>
      </c>
      <c r="BH1380" s="735"/>
      <c r="BI1380" s="735"/>
      <c r="BJ1380" s="735"/>
      <c r="BK1380" s="864"/>
      <c r="BL1380" s="1"/>
      <c r="BM1380" s="1"/>
      <c r="BN1380" s="1"/>
      <c r="BO1380" s="1"/>
    </row>
    <row r="1381" ht="11.25" customHeight="1" spans="1:67">
      <c r="A1381" s="734"/>
      <c r="B1381" s="735"/>
      <c r="C1381" s="983"/>
      <c r="D1381" s="864"/>
      <c r="E1381" s="735"/>
      <c r="F1381" s="737"/>
      <c r="G1381" s="736"/>
      <c r="H1381" s="736"/>
      <c r="I1381" s="986"/>
      <c r="J1381" s="736"/>
      <c r="K1381" s="734"/>
      <c r="L1381" s="986"/>
      <c r="M1381" s="736"/>
      <c r="N1381" s="987"/>
      <c r="O1381" s="771"/>
      <c r="P1381" s="984"/>
      <c r="Q1381" s="989"/>
      <c r="R1381" s="990"/>
      <c r="S1381" s="991"/>
      <c r="T1381" s="772"/>
      <c r="U1381" s="735"/>
      <c r="V1381" s="736"/>
      <c r="W1381" s="735"/>
      <c r="X1381" s="735"/>
      <c r="Y1381" s="735"/>
      <c r="Z1381" s="735"/>
      <c r="AA1381" s="735"/>
      <c r="AB1381" s="736"/>
      <c r="AC1381" s="735"/>
      <c r="AD1381" s="735"/>
      <c r="AE1381" s="735"/>
      <c r="AF1381" s="735"/>
      <c r="AG1381" s="735"/>
      <c r="AH1381" s="992"/>
      <c r="AI1381" s="993" t="b">
        <f t="shared" si="101"/>
        <v>0</v>
      </c>
      <c r="AJ1381" s="735"/>
      <c r="AK1381" s="992"/>
      <c r="AL1381" s="993" t="b">
        <f t="shared" si="102"/>
        <v>0</v>
      </c>
      <c r="AM1381" s="989"/>
      <c r="AN1381" s="989"/>
      <c r="AO1381" s="989"/>
      <c r="AP1381" s="994"/>
      <c r="AQ1381" s="993" t="b">
        <f t="shared" si="103"/>
        <v>0</v>
      </c>
      <c r="AR1381" s="989"/>
      <c r="AS1381" s="989"/>
      <c r="AT1381" s="735"/>
      <c r="AU1381" s="992"/>
      <c r="AV1381" s="993" t="b">
        <f t="shared" si="104"/>
        <v>0</v>
      </c>
      <c r="AW1381" s="989"/>
      <c r="AX1381" s="989"/>
      <c r="AY1381" s="989"/>
      <c r="AZ1381" s="735"/>
      <c r="BA1381" s="735"/>
      <c r="BB1381" s="735"/>
      <c r="BC1381" s="735"/>
      <c r="BD1381" s="735"/>
      <c r="BE1381" s="735"/>
      <c r="BF1381" s="995"/>
      <c r="BG1381" s="996">
        <f ca="1" t="shared" si="105"/>
        <v>31550</v>
      </c>
      <c r="BH1381" s="735"/>
      <c r="BI1381" s="735"/>
      <c r="BJ1381" s="735"/>
      <c r="BK1381" s="864"/>
      <c r="BL1381" s="1"/>
      <c r="BM1381" s="1"/>
      <c r="BN1381" s="1"/>
      <c r="BO1381" s="1"/>
    </row>
    <row r="1382" ht="11.25" customHeight="1" spans="1:67">
      <c r="A1382" s="985"/>
      <c r="B1382" s="735"/>
      <c r="C1382" s="983"/>
      <c r="D1382" s="864"/>
      <c r="E1382" s="735"/>
      <c r="F1382" s="737"/>
      <c r="G1382" s="736"/>
      <c r="H1382" s="736"/>
      <c r="I1382" s="986"/>
      <c r="J1382" s="736"/>
      <c r="K1382" s="734"/>
      <c r="L1382" s="986"/>
      <c r="M1382" s="736"/>
      <c r="N1382" s="987"/>
      <c r="O1382" s="771"/>
      <c r="P1382" s="984"/>
      <c r="Q1382" s="989"/>
      <c r="R1382" s="990"/>
      <c r="S1382" s="991"/>
      <c r="T1382" s="772"/>
      <c r="U1382" s="735"/>
      <c r="V1382" s="736"/>
      <c r="W1382" s="735"/>
      <c r="X1382" s="735"/>
      <c r="Y1382" s="735"/>
      <c r="Z1382" s="735"/>
      <c r="AA1382" s="735"/>
      <c r="AB1382" s="736"/>
      <c r="AC1382" s="735"/>
      <c r="AD1382" s="735"/>
      <c r="AE1382" s="735"/>
      <c r="AF1382" s="735"/>
      <c r="AG1382" s="735"/>
      <c r="AH1382" s="992"/>
      <c r="AI1382" s="993" t="b">
        <f t="shared" si="101"/>
        <v>0</v>
      </c>
      <c r="AJ1382" s="735"/>
      <c r="AK1382" s="992"/>
      <c r="AL1382" s="993" t="b">
        <f t="shared" si="102"/>
        <v>0</v>
      </c>
      <c r="AM1382" s="989"/>
      <c r="AN1382" s="989"/>
      <c r="AO1382" s="989"/>
      <c r="AP1382" s="994"/>
      <c r="AQ1382" s="993" t="b">
        <f t="shared" si="103"/>
        <v>0</v>
      </c>
      <c r="AR1382" s="989"/>
      <c r="AS1382" s="989"/>
      <c r="AT1382" s="735"/>
      <c r="AU1382" s="992"/>
      <c r="AV1382" s="993" t="b">
        <f t="shared" si="104"/>
        <v>0</v>
      </c>
      <c r="AW1382" s="989"/>
      <c r="AX1382" s="989"/>
      <c r="AY1382" s="989"/>
      <c r="AZ1382" s="735"/>
      <c r="BA1382" s="735"/>
      <c r="BB1382" s="735"/>
      <c r="BC1382" s="735"/>
      <c r="BD1382" s="735"/>
      <c r="BE1382" s="735"/>
      <c r="BF1382" s="995"/>
      <c r="BG1382" s="996">
        <f ca="1" t="shared" si="105"/>
        <v>31550</v>
      </c>
      <c r="BH1382" s="735"/>
      <c r="BI1382" s="735"/>
      <c r="BJ1382" s="735"/>
      <c r="BK1382" s="864"/>
      <c r="BL1382" s="1"/>
      <c r="BM1382" s="1"/>
      <c r="BN1382" s="1"/>
      <c r="BO1382" s="1"/>
    </row>
    <row r="1383" ht="11.25" customHeight="1" spans="1:67">
      <c r="A1383" s="985"/>
      <c r="B1383" s="735"/>
      <c r="C1383" s="983"/>
      <c r="D1383" s="864"/>
      <c r="E1383" s="735"/>
      <c r="F1383" s="737"/>
      <c r="G1383" s="736"/>
      <c r="H1383" s="736"/>
      <c r="I1383" s="986"/>
      <c r="J1383" s="736"/>
      <c r="K1383" s="734"/>
      <c r="L1383" s="986"/>
      <c r="M1383" s="736"/>
      <c r="N1383" s="987"/>
      <c r="O1383" s="771"/>
      <c r="P1383" s="984"/>
      <c r="Q1383" s="989"/>
      <c r="R1383" s="990"/>
      <c r="S1383" s="991"/>
      <c r="T1383" s="772"/>
      <c r="U1383" s="735"/>
      <c r="V1383" s="736"/>
      <c r="W1383" s="735"/>
      <c r="X1383" s="735"/>
      <c r="Y1383" s="735"/>
      <c r="Z1383" s="735"/>
      <c r="AA1383" s="735"/>
      <c r="AB1383" s="736"/>
      <c r="AC1383" s="735"/>
      <c r="AD1383" s="735"/>
      <c r="AE1383" s="735"/>
      <c r="AF1383" s="735"/>
      <c r="AG1383" s="735"/>
      <c r="AH1383" s="992"/>
      <c r="AI1383" s="993" t="b">
        <f t="shared" si="101"/>
        <v>0</v>
      </c>
      <c r="AJ1383" s="735"/>
      <c r="AK1383" s="992"/>
      <c r="AL1383" s="993" t="b">
        <f t="shared" si="102"/>
        <v>0</v>
      </c>
      <c r="AM1383" s="989"/>
      <c r="AN1383" s="989"/>
      <c r="AO1383" s="989"/>
      <c r="AP1383" s="994"/>
      <c r="AQ1383" s="993" t="b">
        <f t="shared" si="103"/>
        <v>0</v>
      </c>
      <c r="AR1383" s="989"/>
      <c r="AS1383" s="989"/>
      <c r="AT1383" s="735"/>
      <c r="AU1383" s="992"/>
      <c r="AV1383" s="993" t="b">
        <f t="shared" si="104"/>
        <v>0</v>
      </c>
      <c r="AW1383" s="989"/>
      <c r="AX1383" s="989"/>
      <c r="AY1383" s="989"/>
      <c r="AZ1383" s="735"/>
      <c r="BA1383" s="735"/>
      <c r="BB1383" s="735"/>
      <c r="BC1383" s="735"/>
      <c r="BD1383" s="735"/>
      <c r="BE1383" s="735"/>
      <c r="BF1383" s="995"/>
      <c r="BG1383" s="996">
        <f ca="1" t="shared" si="105"/>
        <v>31550</v>
      </c>
      <c r="BH1383" s="735"/>
      <c r="BI1383" s="735"/>
      <c r="BJ1383" s="735"/>
      <c r="BK1383" s="864"/>
      <c r="BL1383" s="1"/>
      <c r="BM1383" s="1"/>
      <c r="BN1383" s="1"/>
      <c r="BO1383" s="1"/>
    </row>
    <row r="1384" ht="11.25" customHeight="1" spans="1:67">
      <c r="A1384" s="734"/>
      <c r="B1384" s="735"/>
      <c r="C1384" s="983"/>
      <c r="D1384" s="864"/>
      <c r="E1384" s="735"/>
      <c r="F1384" s="737"/>
      <c r="G1384" s="736"/>
      <c r="H1384" s="736"/>
      <c r="I1384" s="986"/>
      <c r="J1384" s="736"/>
      <c r="K1384" s="734"/>
      <c r="L1384" s="986"/>
      <c r="M1384" s="736"/>
      <c r="N1384" s="987"/>
      <c r="O1384" s="771"/>
      <c r="P1384" s="984"/>
      <c r="Q1384" s="989"/>
      <c r="R1384" s="990"/>
      <c r="S1384" s="991"/>
      <c r="T1384" s="772"/>
      <c r="U1384" s="735"/>
      <c r="V1384" s="736"/>
      <c r="W1384" s="735"/>
      <c r="X1384" s="735"/>
      <c r="Y1384" s="735"/>
      <c r="Z1384" s="735"/>
      <c r="AA1384" s="735"/>
      <c r="AB1384" s="736"/>
      <c r="AC1384" s="735"/>
      <c r="AD1384" s="735"/>
      <c r="AE1384" s="735"/>
      <c r="AF1384" s="735"/>
      <c r="AG1384" s="735"/>
      <c r="AH1384" s="992"/>
      <c r="AI1384" s="993" t="b">
        <f t="shared" si="101"/>
        <v>0</v>
      </c>
      <c r="AJ1384" s="735"/>
      <c r="AK1384" s="992"/>
      <c r="AL1384" s="993" t="b">
        <f t="shared" si="102"/>
        <v>0</v>
      </c>
      <c r="AM1384" s="989"/>
      <c r="AN1384" s="989"/>
      <c r="AO1384" s="989"/>
      <c r="AP1384" s="994"/>
      <c r="AQ1384" s="993" t="b">
        <f t="shared" si="103"/>
        <v>0</v>
      </c>
      <c r="AR1384" s="989"/>
      <c r="AS1384" s="989"/>
      <c r="AT1384" s="735"/>
      <c r="AU1384" s="992"/>
      <c r="AV1384" s="993" t="b">
        <f t="shared" si="104"/>
        <v>0</v>
      </c>
      <c r="AW1384" s="989"/>
      <c r="AX1384" s="989"/>
      <c r="AY1384" s="989"/>
      <c r="AZ1384" s="735"/>
      <c r="BA1384" s="735"/>
      <c r="BB1384" s="735"/>
      <c r="BC1384" s="735"/>
      <c r="BD1384" s="735"/>
      <c r="BE1384" s="735"/>
      <c r="BF1384" s="995"/>
      <c r="BG1384" s="996">
        <f ca="1" t="shared" si="105"/>
        <v>31550</v>
      </c>
      <c r="BH1384" s="735"/>
      <c r="BI1384" s="735"/>
      <c r="BJ1384" s="735"/>
      <c r="BK1384" s="864"/>
      <c r="BL1384" s="1"/>
      <c r="BM1384" s="1"/>
      <c r="BN1384" s="1"/>
      <c r="BO1384" s="1"/>
    </row>
    <row r="1385" ht="11.25" customHeight="1" spans="1:67">
      <c r="A1385" s="985"/>
      <c r="B1385" s="735"/>
      <c r="C1385" s="983"/>
      <c r="D1385" s="864"/>
      <c r="E1385" s="735"/>
      <c r="F1385" s="737"/>
      <c r="G1385" s="736"/>
      <c r="H1385" s="736"/>
      <c r="I1385" s="986"/>
      <c r="J1385" s="736"/>
      <c r="K1385" s="734"/>
      <c r="L1385" s="986"/>
      <c r="M1385" s="736"/>
      <c r="N1385" s="987"/>
      <c r="O1385" s="771"/>
      <c r="P1385" s="984"/>
      <c r="Q1385" s="989"/>
      <c r="R1385" s="990"/>
      <c r="S1385" s="991"/>
      <c r="T1385" s="772"/>
      <c r="U1385" s="735"/>
      <c r="V1385" s="736"/>
      <c r="W1385" s="735"/>
      <c r="X1385" s="735"/>
      <c r="Y1385" s="735"/>
      <c r="Z1385" s="735"/>
      <c r="AA1385" s="735"/>
      <c r="AB1385" s="736"/>
      <c r="AC1385" s="735"/>
      <c r="AD1385" s="735"/>
      <c r="AE1385" s="735"/>
      <c r="AF1385" s="735"/>
      <c r="AG1385" s="735"/>
      <c r="AH1385" s="992"/>
      <c r="AI1385" s="993" t="b">
        <f t="shared" si="101"/>
        <v>0</v>
      </c>
      <c r="AJ1385" s="735"/>
      <c r="AK1385" s="992"/>
      <c r="AL1385" s="993" t="b">
        <f t="shared" si="102"/>
        <v>0</v>
      </c>
      <c r="AM1385" s="989"/>
      <c r="AN1385" s="989"/>
      <c r="AO1385" s="989"/>
      <c r="AP1385" s="994"/>
      <c r="AQ1385" s="993" t="b">
        <f t="shared" si="103"/>
        <v>0</v>
      </c>
      <c r="AR1385" s="989"/>
      <c r="AS1385" s="989"/>
      <c r="AT1385" s="735"/>
      <c r="AU1385" s="992"/>
      <c r="AV1385" s="993" t="b">
        <f t="shared" si="104"/>
        <v>0</v>
      </c>
      <c r="AW1385" s="989"/>
      <c r="AX1385" s="989"/>
      <c r="AY1385" s="989"/>
      <c r="AZ1385" s="735"/>
      <c r="BA1385" s="735"/>
      <c r="BB1385" s="735"/>
      <c r="BC1385" s="735"/>
      <c r="BD1385" s="735"/>
      <c r="BE1385" s="735"/>
      <c r="BF1385" s="995"/>
      <c r="BG1385" s="996">
        <f ca="1" t="shared" si="105"/>
        <v>31550</v>
      </c>
      <c r="BH1385" s="735"/>
      <c r="BI1385" s="735"/>
      <c r="BJ1385" s="735"/>
      <c r="BK1385" s="864"/>
      <c r="BL1385" s="1"/>
      <c r="BM1385" s="1"/>
      <c r="BN1385" s="1"/>
      <c r="BO1385" s="1"/>
    </row>
    <row r="1386" ht="11.25" customHeight="1" spans="1:67">
      <c r="A1386" s="985"/>
      <c r="B1386" s="735"/>
      <c r="C1386" s="983"/>
      <c r="D1386" s="864"/>
      <c r="E1386" s="735"/>
      <c r="F1386" s="737"/>
      <c r="G1386" s="736"/>
      <c r="H1386" s="736"/>
      <c r="I1386" s="986"/>
      <c r="J1386" s="736"/>
      <c r="K1386" s="734"/>
      <c r="L1386" s="986"/>
      <c r="M1386" s="736"/>
      <c r="N1386" s="987"/>
      <c r="O1386" s="771"/>
      <c r="P1386" s="984"/>
      <c r="Q1386" s="989"/>
      <c r="R1386" s="990"/>
      <c r="S1386" s="991"/>
      <c r="T1386" s="772"/>
      <c r="U1386" s="735"/>
      <c r="V1386" s="736"/>
      <c r="W1386" s="735"/>
      <c r="X1386" s="735"/>
      <c r="Y1386" s="735"/>
      <c r="Z1386" s="735"/>
      <c r="AA1386" s="735"/>
      <c r="AB1386" s="736"/>
      <c r="AC1386" s="735"/>
      <c r="AD1386" s="735"/>
      <c r="AE1386" s="735"/>
      <c r="AF1386" s="735"/>
      <c r="AG1386" s="735"/>
      <c r="AH1386" s="992"/>
      <c r="AI1386" s="993" t="b">
        <f t="shared" si="101"/>
        <v>0</v>
      </c>
      <c r="AJ1386" s="735"/>
      <c r="AK1386" s="992"/>
      <c r="AL1386" s="993" t="b">
        <f t="shared" si="102"/>
        <v>0</v>
      </c>
      <c r="AM1386" s="989"/>
      <c r="AN1386" s="989"/>
      <c r="AO1386" s="989"/>
      <c r="AP1386" s="994"/>
      <c r="AQ1386" s="993" t="b">
        <f t="shared" si="103"/>
        <v>0</v>
      </c>
      <c r="AR1386" s="989"/>
      <c r="AS1386" s="989"/>
      <c r="AT1386" s="735"/>
      <c r="AU1386" s="992"/>
      <c r="AV1386" s="993" t="b">
        <f t="shared" si="104"/>
        <v>0</v>
      </c>
      <c r="AW1386" s="989"/>
      <c r="AX1386" s="989"/>
      <c r="AY1386" s="989"/>
      <c r="AZ1386" s="735"/>
      <c r="BA1386" s="735"/>
      <c r="BB1386" s="735"/>
      <c r="BC1386" s="735"/>
      <c r="BD1386" s="735"/>
      <c r="BE1386" s="735"/>
      <c r="BF1386" s="995"/>
      <c r="BG1386" s="996">
        <f ca="1" t="shared" si="105"/>
        <v>31550</v>
      </c>
      <c r="BH1386" s="735"/>
      <c r="BI1386" s="735"/>
      <c r="BJ1386" s="735"/>
      <c r="BK1386" s="864"/>
      <c r="BL1386" s="1"/>
      <c r="BM1386" s="1"/>
      <c r="BN1386" s="1"/>
      <c r="BO1386" s="1"/>
    </row>
    <row r="1387" ht="11.25" customHeight="1" spans="1:67">
      <c r="A1387" s="734"/>
      <c r="B1387" s="735"/>
      <c r="C1387" s="983"/>
      <c r="D1387" s="864"/>
      <c r="E1387" s="735"/>
      <c r="F1387" s="737"/>
      <c r="G1387" s="736"/>
      <c r="H1387" s="736"/>
      <c r="I1387" s="986"/>
      <c r="J1387" s="736"/>
      <c r="K1387" s="734"/>
      <c r="L1387" s="986"/>
      <c r="M1387" s="736"/>
      <c r="N1387" s="987"/>
      <c r="O1387" s="771"/>
      <c r="P1387" s="984"/>
      <c r="Q1387" s="989"/>
      <c r="R1387" s="990"/>
      <c r="S1387" s="991"/>
      <c r="T1387" s="772"/>
      <c r="U1387" s="735"/>
      <c r="V1387" s="736"/>
      <c r="W1387" s="735"/>
      <c r="X1387" s="735"/>
      <c r="Y1387" s="735"/>
      <c r="Z1387" s="735"/>
      <c r="AA1387" s="735"/>
      <c r="AB1387" s="736"/>
      <c r="AC1387" s="735"/>
      <c r="AD1387" s="735"/>
      <c r="AE1387" s="735"/>
      <c r="AF1387" s="735"/>
      <c r="AG1387" s="735"/>
      <c r="AH1387" s="992"/>
      <c r="AI1387" s="993" t="b">
        <f t="shared" si="101"/>
        <v>0</v>
      </c>
      <c r="AJ1387" s="735"/>
      <c r="AK1387" s="992"/>
      <c r="AL1387" s="993" t="b">
        <f t="shared" si="102"/>
        <v>0</v>
      </c>
      <c r="AM1387" s="989"/>
      <c r="AN1387" s="989"/>
      <c r="AO1387" s="989"/>
      <c r="AP1387" s="994"/>
      <c r="AQ1387" s="993" t="b">
        <f t="shared" si="103"/>
        <v>0</v>
      </c>
      <c r="AR1387" s="989"/>
      <c r="AS1387" s="989"/>
      <c r="AT1387" s="735"/>
      <c r="AU1387" s="992"/>
      <c r="AV1387" s="993" t="b">
        <f t="shared" si="104"/>
        <v>0</v>
      </c>
      <c r="AW1387" s="989"/>
      <c r="AX1387" s="989"/>
      <c r="AY1387" s="989"/>
      <c r="AZ1387" s="735"/>
      <c r="BA1387" s="735"/>
      <c r="BB1387" s="735"/>
      <c r="BC1387" s="735"/>
      <c r="BD1387" s="735"/>
      <c r="BE1387" s="735"/>
      <c r="BF1387" s="995"/>
      <c r="BG1387" s="996">
        <f ca="1" t="shared" si="105"/>
        <v>31550</v>
      </c>
      <c r="BH1387" s="735"/>
      <c r="BI1387" s="735"/>
      <c r="BJ1387" s="735"/>
      <c r="BK1387" s="864"/>
      <c r="BL1387" s="1"/>
      <c r="BM1387" s="1"/>
      <c r="BN1387" s="1"/>
      <c r="BO1387" s="1"/>
    </row>
    <row r="1388" ht="11.25" customHeight="1" spans="1:67">
      <c r="A1388" s="985"/>
      <c r="B1388" s="735"/>
      <c r="C1388" s="983"/>
      <c r="D1388" s="864"/>
      <c r="E1388" s="735"/>
      <c r="F1388" s="737"/>
      <c r="G1388" s="736"/>
      <c r="H1388" s="736"/>
      <c r="I1388" s="986"/>
      <c r="J1388" s="736"/>
      <c r="K1388" s="734"/>
      <c r="L1388" s="986"/>
      <c r="M1388" s="736"/>
      <c r="N1388" s="987"/>
      <c r="O1388" s="771"/>
      <c r="P1388" s="984"/>
      <c r="Q1388" s="989"/>
      <c r="R1388" s="990"/>
      <c r="S1388" s="991"/>
      <c r="T1388" s="772"/>
      <c r="U1388" s="735"/>
      <c r="V1388" s="736"/>
      <c r="W1388" s="735"/>
      <c r="X1388" s="735"/>
      <c r="Y1388" s="735"/>
      <c r="Z1388" s="735"/>
      <c r="AA1388" s="735"/>
      <c r="AB1388" s="736"/>
      <c r="AC1388" s="735"/>
      <c r="AD1388" s="735"/>
      <c r="AE1388" s="735"/>
      <c r="AF1388" s="735"/>
      <c r="AG1388" s="735"/>
      <c r="AH1388" s="992"/>
      <c r="AI1388" s="993" t="b">
        <f t="shared" si="101"/>
        <v>0</v>
      </c>
      <c r="AJ1388" s="735"/>
      <c r="AK1388" s="992"/>
      <c r="AL1388" s="993" t="b">
        <f t="shared" si="102"/>
        <v>0</v>
      </c>
      <c r="AM1388" s="989"/>
      <c r="AN1388" s="989"/>
      <c r="AO1388" s="989"/>
      <c r="AP1388" s="994"/>
      <c r="AQ1388" s="993" t="b">
        <f t="shared" si="103"/>
        <v>0</v>
      </c>
      <c r="AR1388" s="989"/>
      <c r="AS1388" s="989"/>
      <c r="AT1388" s="735"/>
      <c r="AU1388" s="992"/>
      <c r="AV1388" s="993" t="b">
        <f t="shared" si="104"/>
        <v>0</v>
      </c>
      <c r="AW1388" s="989"/>
      <c r="AX1388" s="989"/>
      <c r="AY1388" s="989"/>
      <c r="AZ1388" s="735"/>
      <c r="BA1388" s="735"/>
      <c r="BB1388" s="735"/>
      <c r="BC1388" s="735"/>
      <c r="BD1388" s="735"/>
      <c r="BE1388" s="735"/>
      <c r="BF1388" s="995"/>
      <c r="BG1388" s="996">
        <f ca="1" t="shared" si="105"/>
        <v>31550</v>
      </c>
      <c r="BH1388" s="735"/>
      <c r="BI1388" s="735"/>
      <c r="BJ1388" s="735"/>
      <c r="BK1388" s="864"/>
      <c r="BL1388" s="1"/>
      <c r="BM1388" s="1"/>
      <c r="BN1388" s="1"/>
      <c r="BO1388" s="1"/>
    </row>
    <row r="1389" ht="11.25" customHeight="1" spans="1:67">
      <c r="A1389" s="985"/>
      <c r="B1389" s="735"/>
      <c r="C1389" s="983"/>
      <c r="D1389" s="864"/>
      <c r="E1389" s="735"/>
      <c r="F1389" s="737"/>
      <c r="G1389" s="736"/>
      <c r="H1389" s="736"/>
      <c r="I1389" s="986"/>
      <c r="J1389" s="736"/>
      <c r="K1389" s="734"/>
      <c r="L1389" s="986"/>
      <c r="M1389" s="736"/>
      <c r="N1389" s="987"/>
      <c r="O1389" s="771"/>
      <c r="P1389" s="984"/>
      <c r="Q1389" s="989"/>
      <c r="R1389" s="990"/>
      <c r="S1389" s="991"/>
      <c r="T1389" s="772"/>
      <c r="U1389" s="735"/>
      <c r="V1389" s="736"/>
      <c r="W1389" s="735"/>
      <c r="X1389" s="735"/>
      <c r="Y1389" s="735"/>
      <c r="Z1389" s="735"/>
      <c r="AA1389" s="735"/>
      <c r="AB1389" s="736"/>
      <c r="AC1389" s="735"/>
      <c r="AD1389" s="735"/>
      <c r="AE1389" s="735"/>
      <c r="AF1389" s="735"/>
      <c r="AG1389" s="735"/>
      <c r="AH1389" s="992"/>
      <c r="AI1389" s="993" t="b">
        <f t="shared" si="101"/>
        <v>0</v>
      </c>
      <c r="AJ1389" s="735"/>
      <c r="AK1389" s="992"/>
      <c r="AL1389" s="993" t="b">
        <f t="shared" si="102"/>
        <v>0</v>
      </c>
      <c r="AM1389" s="989"/>
      <c r="AN1389" s="989"/>
      <c r="AO1389" s="989"/>
      <c r="AP1389" s="994"/>
      <c r="AQ1389" s="993" t="b">
        <f t="shared" si="103"/>
        <v>0</v>
      </c>
      <c r="AR1389" s="989"/>
      <c r="AS1389" s="989"/>
      <c r="AT1389" s="735"/>
      <c r="AU1389" s="992"/>
      <c r="AV1389" s="993" t="b">
        <f t="shared" si="104"/>
        <v>0</v>
      </c>
      <c r="AW1389" s="989"/>
      <c r="AX1389" s="989"/>
      <c r="AY1389" s="989"/>
      <c r="AZ1389" s="735"/>
      <c r="BA1389" s="735"/>
      <c r="BB1389" s="735"/>
      <c r="BC1389" s="735"/>
      <c r="BD1389" s="735"/>
      <c r="BE1389" s="735"/>
      <c r="BF1389" s="995"/>
      <c r="BG1389" s="996">
        <f ca="1" t="shared" si="105"/>
        <v>31550</v>
      </c>
      <c r="BH1389" s="735"/>
      <c r="BI1389" s="735"/>
      <c r="BJ1389" s="735"/>
      <c r="BK1389" s="864"/>
      <c r="BL1389" s="1"/>
      <c r="BM1389" s="1"/>
      <c r="BN1389" s="1"/>
      <c r="BO1389" s="1"/>
    </row>
    <row r="1390" ht="11.25" customHeight="1" spans="1:67">
      <c r="A1390" s="734"/>
      <c r="B1390" s="735"/>
      <c r="C1390" s="983"/>
      <c r="D1390" s="864"/>
      <c r="E1390" s="735"/>
      <c r="F1390" s="737"/>
      <c r="G1390" s="736"/>
      <c r="H1390" s="736"/>
      <c r="I1390" s="986"/>
      <c r="J1390" s="736"/>
      <c r="K1390" s="734"/>
      <c r="L1390" s="986"/>
      <c r="M1390" s="736"/>
      <c r="N1390" s="987"/>
      <c r="O1390" s="771"/>
      <c r="P1390" s="984"/>
      <c r="Q1390" s="989"/>
      <c r="R1390" s="990"/>
      <c r="S1390" s="991"/>
      <c r="T1390" s="772"/>
      <c r="U1390" s="735"/>
      <c r="V1390" s="736"/>
      <c r="W1390" s="735"/>
      <c r="X1390" s="735"/>
      <c r="Y1390" s="735"/>
      <c r="Z1390" s="735"/>
      <c r="AA1390" s="735"/>
      <c r="AB1390" s="736"/>
      <c r="AC1390" s="735"/>
      <c r="AD1390" s="735"/>
      <c r="AE1390" s="735"/>
      <c r="AF1390" s="735"/>
      <c r="AG1390" s="735"/>
      <c r="AH1390" s="992"/>
      <c r="AI1390" s="993" t="b">
        <f t="shared" si="101"/>
        <v>0</v>
      </c>
      <c r="AJ1390" s="735"/>
      <c r="AK1390" s="992"/>
      <c r="AL1390" s="993" t="b">
        <f t="shared" si="102"/>
        <v>0</v>
      </c>
      <c r="AM1390" s="989"/>
      <c r="AN1390" s="989"/>
      <c r="AO1390" s="989"/>
      <c r="AP1390" s="994"/>
      <c r="AQ1390" s="993" t="b">
        <f t="shared" si="103"/>
        <v>0</v>
      </c>
      <c r="AR1390" s="989"/>
      <c r="AS1390" s="989"/>
      <c r="AT1390" s="735"/>
      <c r="AU1390" s="992"/>
      <c r="AV1390" s="993" t="b">
        <f t="shared" si="104"/>
        <v>0</v>
      </c>
      <c r="AW1390" s="989"/>
      <c r="AX1390" s="989"/>
      <c r="AY1390" s="989"/>
      <c r="AZ1390" s="735"/>
      <c r="BA1390" s="735"/>
      <c r="BB1390" s="735"/>
      <c r="BC1390" s="735"/>
      <c r="BD1390" s="735"/>
      <c r="BE1390" s="735"/>
      <c r="BF1390" s="995"/>
      <c r="BG1390" s="996">
        <f ca="1" t="shared" si="105"/>
        <v>31550</v>
      </c>
      <c r="BH1390" s="735"/>
      <c r="BI1390" s="735"/>
      <c r="BJ1390" s="735"/>
      <c r="BK1390" s="864"/>
      <c r="BL1390" s="1"/>
      <c r="BM1390" s="1"/>
      <c r="BN1390" s="1"/>
      <c r="BO1390" s="1"/>
    </row>
    <row r="1391" ht="11.25" customHeight="1" spans="1:67">
      <c r="A1391" s="985"/>
      <c r="B1391" s="735"/>
      <c r="C1391" s="983"/>
      <c r="D1391" s="864"/>
      <c r="E1391" s="735"/>
      <c r="F1391" s="737"/>
      <c r="G1391" s="736"/>
      <c r="H1391" s="736"/>
      <c r="I1391" s="986"/>
      <c r="J1391" s="736"/>
      <c r="K1391" s="734"/>
      <c r="L1391" s="986"/>
      <c r="M1391" s="736"/>
      <c r="N1391" s="987"/>
      <c r="O1391" s="771"/>
      <c r="P1391" s="984"/>
      <c r="Q1391" s="989"/>
      <c r="R1391" s="990"/>
      <c r="S1391" s="991"/>
      <c r="T1391" s="772"/>
      <c r="U1391" s="735"/>
      <c r="V1391" s="736"/>
      <c r="W1391" s="735"/>
      <c r="X1391" s="735"/>
      <c r="Y1391" s="735"/>
      <c r="Z1391" s="735"/>
      <c r="AA1391" s="735"/>
      <c r="AB1391" s="736"/>
      <c r="AC1391" s="735"/>
      <c r="AD1391" s="735"/>
      <c r="AE1391" s="735"/>
      <c r="AF1391" s="735"/>
      <c r="AG1391" s="735"/>
      <c r="AH1391" s="992"/>
      <c r="AI1391" s="993" t="b">
        <f t="shared" si="101"/>
        <v>0</v>
      </c>
      <c r="AJ1391" s="735"/>
      <c r="AK1391" s="992"/>
      <c r="AL1391" s="993" t="b">
        <f t="shared" si="102"/>
        <v>0</v>
      </c>
      <c r="AM1391" s="989"/>
      <c r="AN1391" s="989"/>
      <c r="AO1391" s="989"/>
      <c r="AP1391" s="994"/>
      <c r="AQ1391" s="993" t="b">
        <f t="shared" si="103"/>
        <v>0</v>
      </c>
      <c r="AR1391" s="989"/>
      <c r="AS1391" s="989"/>
      <c r="AT1391" s="735"/>
      <c r="AU1391" s="992"/>
      <c r="AV1391" s="993" t="b">
        <f t="shared" si="104"/>
        <v>0</v>
      </c>
      <c r="AW1391" s="989"/>
      <c r="AX1391" s="989"/>
      <c r="AY1391" s="989"/>
      <c r="AZ1391" s="735"/>
      <c r="BA1391" s="735"/>
      <c r="BB1391" s="735"/>
      <c r="BC1391" s="735"/>
      <c r="BD1391" s="735"/>
      <c r="BE1391" s="735"/>
      <c r="BF1391" s="995"/>
      <c r="BG1391" s="996">
        <f ca="1" t="shared" si="105"/>
        <v>31550</v>
      </c>
      <c r="BH1391" s="735"/>
      <c r="BI1391" s="735"/>
      <c r="BJ1391" s="735"/>
      <c r="BK1391" s="864"/>
      <c r="BL1391" s="1"/>
      <c r="BM1391" s="1"/>
      <c r="BN1391" s="1"/>
      <c r="BO1391" s="1"/>
    </row>
    <row r="1392" ht="11.25" customHeight="1" spans="1:67">
      <c r="A1392" s="985"/>
      <c r="B1392" s="735"/>
      <c r="C1392" s="983"/>
      <c r="D1392" s="864"/>
      <c r="E1392" s="735"/>
      <c r="F1392" s="737"/>
      <c r="G1392" s="736"/>
      <c r="H1392" s="736"/>
      <c r="I1392" s="986"/>
      <c r="J1392" s="736"/>
      <c r="K1392" s="734"/>
      <c r="L1392" s="986"/>
      <c r="M1392" s="736"/>
      <c r="N1392" s="987"/>
      <c r="O1392" s="771"/>
      <c r="P1392" s="984"/>
      <c r="Q1392" s="989"/>
      <c r="R1392" s="990"/>
      <c r="S1392" s="991"/>
      <c r="T1392" s="772"/>
      <c r="U1392" s="735"/>
      <c r="V1392" s="736"/>
      <c r="W1392" s="735"/>
      <c r="X1392" s="735"/>
      <c r="Y1392" s="735"/>
      <c r="Z1392" s="735"/>
      <c r="AA1392" s="735"/>
      <c r="AB1392" s="736"/>
      <c r="AC1392" s="735"/>
      <c r="AD1392" s="735"/>
      <c r="AE1392" s="735"/>
      <c r="AF1392" s="735"/>
      <c r="AG1392" s="735"/>
      <c r="AH1392" s="992"/>
      <c r="AI1392" s="993" t="b">
        <f t="shared" si="101"/>
        <v>0</v>
      </c>
      <c r="AJ1392" s="735"/>
      <c r="AK1392" s="992"/>
      <c r="AL1392" s="993" t="b">
        <f t="shared" si="102"/>
        <v>0</v>
      </c>
      <c r="AM1392" s="989"/>
      <c r="AN1392" s="989"/>
      <c r="AO1392" s="989"/>
      <c r="AP1392" s="994"/>
      <c r="AQ1392" s="993" t="b">
        <f t="shared" si="103"/>
        <v>0</v>
      </c>
      <c r="AR1392" s="989"/>
      <c r="AS1392" s="989"/>
      <c r="AT1392" s="735"/>
      <c r="AU1392" s="992"/>
      <c r="AV1392" s="993" t="b">
        <f t="shared" si="104"/>
        <v>0</v>
      </c>
      <c r="AW1392" s="989"/>
      <c r="AX1392" s="989"/>
      <c r="AY1392" s="989"/>
      <c r="AZ1392" s="735"/>
      <c r="BA1392" s="735"/>
      <c r="BB1392" s="735"/>
      <c r="BC1392" s="735"/>
      <c r="BD1392" s="735"/>
      <c r="BE1392" s="735"/>
      <c r="BF1392" s="995"/>
      <c r="BG1392" s="996">
        <f ca="1" t="shared" si="105"/>
        <v>31550</v>
      </c>
      <c r="BH1392" s="735"/>
      <c r="BI1392" s="735"/>
      <c r="BJ1392" s="735"/>
      <c r="BK1392" s="864"/>
      <c r="BL1392" s="1"/>
      <c r="BM1392" s="1"/>
      <c r="BN1392" s="1"/>
      <c r="BO1392" s="1"/>
    </row>
    <row r="1393" ht="11.25" customHeight="1" spans="1:67">
      <c r="A1393" s="734"/>
      <c r="B1393" s="735"/>
      <c r="C1393" s="983"/>
      <c r="D1393" s="864"/>
      <c r="E1393" s="735"/>
      <c r="F1393" s="737"/>
      <c r="G1393" s="736"/>
      <c r="H1393" s="736"/>
      <c r="I1393" s="986"/>
      <c r="J1393" s="736"/>
      <c r="K1393" s="734"/>
      <c r="L1393" s="986"/>
      <c r="M1393" s="736"/>
      <c r="N1393" s="987"/>
      <c r="O1393" s="771"/>
      <c r="P1393" s="984"/>
      <c r="Q1393" s="989"/>
      <c r="R1393" s="990"/>
      <c r="S1393" s="991"/>
      <c r="T1393" s="772"/>
      <c r="U1393" s="735"/>
      <c r="V1393" s="736"/>
      <c r="W1393" s="735"/>
      <c r="X1393" s="735"/>
      <c r="Y1393" s="735"/>
      <c r="Z1393" s="735"/>
      <c r="AA1393" s="735"/>
      <c r="AB1393" s="736"/>
      <c r="AC1393" s="735"/>
      <c r="AD1393" s="735"/>
      <c r="AE1393" s="735"/>
      <c r="AF1393" s="735"/>
      <c r="AG1393" s="735"/>
      <c r="AH1393" s="992"/>
      <c r="AI1393" s="993" t="b">
        <f t="shared" si="101"/>
        <v>0</v>
      </c>
      <c r="AJ1393" s="735"/>
      <c r="AK1393" s="992"/>
      <c r="AL1393" s="993" t="b">
        <f t="shared" si="102"/>
        <v>0</v>
      </c>
      <c r="AM1393" s="989"/>
      <c r="AN1393" s="989"/>
      <c r="AO1393" s="989"/>
      <c r="AP1393" s="994"/>
      <c r="AQ1393" s="993" t="b">
        <f t="shared" si="103"/>
        <v>0</v>
      </c>
      <c r="AR1393" s="989"/>
      <c r="AS1393" s="989"/>
      <c r="AT1393" s="735"/>
      <c r="AU1393" s="992"/>
      <c r="AV1393" s="993" t="b">
        <f t="shared" si="104"/>
        <v>0</v>
      </c>
      <c r="AW1393" s="989"/>
      <c r="AX1393" s="989"/>
      <c r="AY1393" s="989"/>
      <c r="AZ1393" s="735"/>
      <c r="BA1393" s="735"/>
      <c r="BB1393" s="735"/>
      <c r="BC1393" s="735"/>
      <c r="BD1393" s="735"/>
      <c r="BE1393" s="735"/>
      <c r="BF1393" s="995"/>
      <c r="BG1393" s="996">
        <f ca="1" t="shared" si="105"/>
        <v>31550</v>
      </c>
      <c r="BH1393" s="735"/>
      <c r="BI1393" s="735"/>
      <c r="BJ1393" s="735"/>
      <c r="BK1393" s="864"/>
      <c r="BL1393" s="1"/>
      <c r="BM1393" s="1"/>
      <c r="BN1393" s="1"/>
      <c r="BO1393" s="1"/>
    </row>
    <row r="1394" ht="11.25" customHeight="1" spans="1:67">
      <c r="A1394" s="985"/>
      <c r="B1394" s="735"/>
      <c r="C1394" s="983"/>
      <c r="D1394" s="864"/>
      <c r="E1394" s="735"/>
      <c r="F1394" s="737"/>
      <c r="G1394" s="736"/>
      <c r="H1394" s="736"/>
      <c r="I1394" s="986"/>
      <c r="J1394" s="736"/>
      <c r="K1394" s="734"/>
      <c r="L1394" s="986"/>
      <c r="M1394" s="736"/>
      <c r="N1394" s="987"/>
      <c r="O1394" s="771"/>
      <c r="P1394" s="984"/>
      <c r="Q1394" s="989"/>
      <c r="R1394" s="990"/>
      <c r="S1394" s="991"/>
      <c r="T1394" s="772"/>
      <c r="U1394" s="735"/>
      <c r="V1394" s="736"/>
      <c r="W1394" s="735"/>
      <c r="X1394" s="735"/>
      <c r="Y1394" s="735"/>
      <c r="Z1394" s="735"/>
      <c r="AA1394" s="735"/>
      <c r="AB1394" s="736"/>
      <c r="AC1394" s="735"/>
      <c r="AD1394" s="735"/>
      <c r="AE1394" s="735"/>
      <c r="AF1394" s="735"/>
      <c r="AG1394" s="735"/>
      <c r="AH1394" s="992"/>
      <c r="AI1394" s="993" t="b">
        <f t="shared" si="101"/>
        <v>0</v>
      </c>
      <c r="AJ1394" s="735"/>
      <c r="AK1394" s="992"/>
      <c r="AL1394" s="993" t="b">
        <f t="shared" si="102"/>
        <v>0</v>
      </c>
      <c r="AM1394" s="989"/>
      <c r="AN1394" s="989"/>
      <c r="AO1394" s="989"/>
      <c r="AP1394" s="994"/>
      <c r="AQ1394" s="993" t="b">
        <f t="shared" si="103"/>
        <v>0</v>
      </c>
      <c r="AR1394" s="989"/>
      <c r="AS1394" s="989"/>
      <c r="AT1394" s="735"/>
      <c r="AU1394" s="992"/>
      <c r="AV1394" s="993" t="b">
        <f t="shared" si="104"/>
        <v>0</v>
      </c>
      <c r="AW1394" s="989"/>
      <c r="AX1394" s="989"/>
      <c r="AY1394" s="989"/>
      <c r="AZ1394" s="735"/>
      <c r="BA1394" s="735"/>
      <c r="BB1394" s="735"/>
      <c r="BC1394" s="735"/>
      <c r="BD1394" s="735"/>
      <c r="BE1394" s="735"/>
      <c r="BF1394" s="995"/>
      <c r="BG1394" s="996">
        <f ca="1" t="shared" si="105"/>
        <v>31550</v>
      </c>
      <c r="BH1394" s="735"/>
      <c r="BI1394" s="735"/>
      <c r="BJ1394" s="735"/>
      <c r="BK1394" s="864"/>
      <c r="BL1394" s="1"/>
      <c r="BM1394" s="1"/>
      <c r="BN1394" s="1"/>
      <c r="BO1394" s="1"/>
    </row>
    <row r="1395" ht="11.25" customHeight="1" spans="1:67">
      <c r="A1395" s="985"/>
      <c r="B1395" s="735"/>
      <c r="C1395" s="983"/>
      <c r="D1395" s="864"/>
      <c r="E1395" s="735"/>
      <c r="F1395" s="737"/>
      <c r="G1395" s="736"/>
      <c r="H1395" s="736"/>
      <c r="I1395" s="986"/>
      <c r="J1395" s="736"/>
      <c r="K1395" s="734"/>
      <c r="L1395" s="986"/>
      <c r="M1395" s="736"/>
      <c r="N1395" s="987"/>
      <c r="O1395" s="771"/>
      <c r="P1395" s="984"/>
      <c r="Q1395" s="989"/>
      <c r="R1395" s="990"/>
      <c r="S1395" s="991"/>
      <c r="T1395" s="772"/>
      <c r="U1395" s="735"/>
      <c r="V1395" s="736"/>
      <c r="W1395" s="735"/>
      <c r="X1395" s="735"/>
      <c r="Y1395" s="735"/>
      <c r="Z1395" s="735"/>
      <c r="AA1395" s="735"/>
      <c r="AB1395" s="736"/>
      <c r="AC1395" s="735"/>
      <c r="AD1395" s="735"/>
      <c r="AE1395" s="735"/>
      <c r="AF1395" s="735"/>
      <c r="AG1395" s="735"/>
      <c r="AH1395" s="992"/>
      <c r="AI1395" s="993" t="b">
        <f t="shared" si="101"/>
        <v>0</v>
      </c>
      <c r="AJ1395" s="735"/>
      <c r="AK1395" s="992"/>
      <c r="AL1395" s="993" t="b">
        <f t="shared" si="102"/>
        <v>0</v>
      </c>
      <c r="AM1395" s="989"/>
      <c r="AN1395" s="989"/>
      <c r="AO1395" s="989"/>
      <c r="AP1395" s="994"/>
      <c r="AQ1395" s="993" t="b">
        <f t="shared" si="103"/>
        <v>0</v>
      </c>
      <c r="AR1395" s="989"/>
      <c r="AS1395" s="989"/>
      <c r="AT1395" s="735"/>
      <c r="AU1395" s="992"/>
      <c r="AV1395" s="993" t="b">
        <f t="shared" si="104"/>
        <v>0</v>
      </c>
      <c r="AW1395" s="989"/>
      <c r="AX1395" s="989"/>
      <c r="AY1395" s="989"/>
      <c r="AZ1395" s="735"/>
      <c r="BA1395" s="735"/>
      <c r="BB1395" s="735"/>
      <c r="BC1395" s="735"/>
      <c r="BD1395" s="735"/>
      <c r="BE1395" s="735"/>
      <c r="BF1395" s="995"/>
      <c r="BG1395" s="996">
        <f ca="1" t="shared" si="105"/>
        <v>31550</v>
      </c>
      <c r="BH1395" s="735"/>
      <c r="BI1395" s="735"/>
      <c r="BJ1395" s="735"/>
      <c r="BK1395" s="864"/>
      <c r="BL1395" s="1"/>
      <c r="BM1395" s="1"/>
      <c r="BN1395" s="1"/>
      <c r="BO1395" s="1"/>
    </row>
    <row r="1396" ht="11.25" customHeight="1" spans="1:67">
      <c r="A1396" s="734"/>
      <c r="B1396" s="735"/>
      <c r="C1396" s="983"/>
      <c r="D1396" s="864"/>
      <c r="E1396" s="735"/>
      <c r="F1396" s="737"/>
      <c r="G1396" s="736"/>
      <c r="H1396" s="736"/>
      <c r="I1396" s="986"/>
      <c r="J1396" s="736"/>
      <c r="K1396" s="734"/>
      <c r="L1396" s="986"/>
      <c r="M1396" s="736"/>
      <c r="N1396" s="987"/>
      <c r="O1396" s="771"/>
      <c r="P1396" s="984"/>
      <c r="Q1396" s="989"/>
      <c r="R1396" s="990"/>
      <c r="S1396" s="991"/>
      <c r="T1396" s="772"/>
      <c r="U1396" s="735"/>
      <c r="V1396" s="736"/>
      <c r="W1396" s="735"/>
      <c r="X1396" s="735"/>
      <c r="Y1396" s="735"/>
      <c r="Z1396" s="735"/>
      <c r="AA1396" s="735"/>
      <c r="AB1396" s="736"/>
      <c r="AC1396" s="735"/>
      <c r="AD1396" s="735"/>
      <c r="AE1396" s="735"/>
      <c r="AF1396" s="735"/>
      <c r="AG1396" s="735"/>
      <c r="AH1396" s="992"/>
      <c r="AI1396" s="993" t="b">
        <f t="shared" si="101"/>
        <v>0</v>
      </c>
      <c r="AJ1396" s="735"/>
      <c r="AK1396" s="992"/>
      <c r="AL1396" s="993" t="b">
        <f t="shared" si="102"/>
        <v>0</v>
      </c>
      <c r="AM1396" s="989"/>
      <c r="AN1396" s="989"/>
      <c r="AO1396" s="989"/>
      <c r="AP1396" s="994"/>
      <c r="AQ1396" s="993" t="b">
        <f t="shared" si="103"/>
        <v>0</v>
      </c>
      <c r="AR1396" s="989"/>
      <c r="AS1396" s="989"/>
      <c r="AT1396" s="735"/>
      <c r="AU1396" s="992"/>
      <c r="AV1396" s="993" t="b">
        <f t="shared" si="104"/>
        <v>0</v>
      </c>
      <c r="AW1396" s="989"/>
      <c r="AX1396" s="989"/>
      <c r="AY1396" s="989"/>
      <c r="AZ1396" s="735"/>
      <c r="BA1396" s="735"/>
      <c r="BB1396" s="735"/>
      <c r="BC1396" s="735"/>
      <c r="BD1396" s="735"/>
      <c r="BE1396" s="735"/>
      <c r="BF1396" s="995"/>
      <c r="BG1396" s="996">
        <f ca="1" t="shared" si="105"/>
        <v>31550</v>
      </c>
      <c r="BH1396" s="735"/>
      <c r="BI1396" s="735"/>
      <c r="BJ1396" s="735"/>
      <c r="BK1396" s="864"/>
      <c r="BL1396" s="1"/>
      <c r="BM1396" s="1"/>
      <c r="BN1396" s="1"/>
      <c r="BO1396" s="1"/>
    </row>
    <row r="1397" ht="11.25" customHeight="1" spans="1:67">
      <c r="A1397" s="985"/>
      <c r="B1397" s="735"/>
      <c r="C1397" s="983"/>
      <c r="D1397" s="864"/>
      <c r="E1397" s="735"/>
      <c r="F1397" s="737"/>
      <c r="G1397" s="736"/>
      <c r="H1397" s="736"/>
      <c r="I1397" s="986"/>
      <c r="J1397" s="736"/>
      <c r="K1397" s="734"/>
      <c r="L1397" s="986"/>
      <c r="M1397" s="736"/>
      <c r="N1397" s="987"/>
      <c r="O1397" s="771"/>
      <c r="P1397" s="984"/>
      <c r="Q1397" s="989"/>
      <c r="R1397" s="990"/>
      <c r="S1397" s="991"/>
      <c r="T1397" s="772"/>
      <c r="U1397" s="735"/>
      <c r="V1397" s="736"/>
      <c r="W1397" s="735"/>
      <c r="X1397" s="735"/>
      <c r="Y1397" s="735"/>
      <c r="Z1397" s="735"/>
      <c r="AA1397" s="735"/>
      <c r="AB1397" s="736"/>
      <c r="AC1397" s="735"/>
      <c r="AD1397" s="735"/>
      <c r="AE1397" s="735"/>
      <c r="AF1397" s="735"/>
      <c r="AG1397" s="735"/>
      <c r="AH1397" s="992"/>
      <c r="AI1397" s="993" t="b">
        <f t="shared" si="101"/>
        <v>0</v>
      </c>
      <c r="AJ1397" s="735"/>
      <c r="AK1397" s="992"/>
      <c r="AL1397" s="993" t="b">
        <f t="shared" si="102"/>
        <v>0</v>
      </c>
      <c r="AM1397" s="989"/>
      <c r="AN1397" s="989"/>
      <c r="AO1397" s="989"/>
      <c r="AP1397" s="994"/>
      <c r="AQ1397" s="993" t="b">
        <f t="shared" si="103"/>
        <v>0</v>
      </c>
      <c r="AR1397" s="989"/>
      <c r="AS1397" s="989"/>
      <c r="AT1397" s="735"/>
      <c r="AU1397" s="992"/>
      <c r="AV1397" s="993" t="b">
        <f t="shared" si="104"/>
        <v>0</v>
      </c>
      <c r="AW1397" s="989"/>
      <c r="AX1397" s="989"/>
      <c r="AY1397" s="989"/>
      <c r="AZ1397" s="735"/>
      <c r="BA1397" s="735"/>
      <c r="BB1397" s="735"/>
      <c r="BC1397" s="735"/>
      <c r="BD1397" s="735"/>
      <c r="BE1397" s="735"/>
      <c r="BF1397" s="995"/>
      <c r="BG1397" s="996">
        <f ca="1" t="shared" si="105"/>
        <v>31550</v>
      </c>
      <c r="BH1397" s="735"/>
      <c r="BI1397" s="735"/>
      <c r="BJ1397" s="735"/>
      <c r="BK1397" s="864"/>
      <c r="BL1397" s="1"/>
      <c r="BM1397" s="1"/>
      <c r="BN1397" s="1"/>
      <c r="BO1397" s="1"/>
    </row>
    <row r="1398" ht="11.25" customHeight="1" spans="1:67">
      <c r="A1398" s="985"/>
      <c r="B1398" s="735"/>
      <c r="C1398" s="983"/>
      <c r="D1398" s="864"/>
      <c r="E1398" s="735"/>
      <c r="F1398" s="737"/>
      <c r="G1398" s="736"/>
      <c r="H1398" s="736"/>
      <c r="I1398" s="986"/>
      <c r="J1398" s="736"/>
      <c r="K1398" s="734"/>
      <c r="L1398" s="986"/>
      <c r="M1398" s="736"/>
      <c r="N1398" s="987"/>
      <c r="O1398" s="771"/>
      <c r="P1398" s="984"/>
      <c r="Q1398" s="989"/>
      <c r="R1398" s="990"/>
      <c r="S1398" s="991"/>
      <c r="T1398" s="772"/>
      <c r="U1398" s="735"/>
      <c r="V1398" s="736"/>
      <c r="W1398" s="735"/>
      <c r="X1398" s="735"/>
      <c r="Y1398" s="735"/>
      <c r="Z1398" s="735"/>
      <c r="AA1398" s="735"/>
      <c r="AB1398" s="736"/>
      <c r="AC1398" s="735"/>
      <c r="AD1398" s="735"/>
      <c r="AE1398" s="735"/>
      <c r="AF1398" s="735"/>
      <c r="AG1398" s="735"/>
      <c r="AH1398" s="992"/>
      <c r="AI1398" s="993" t="b">
        <f t="shared" si="101"/>
        <v>0</v>
      </c>
      <c r="AJ1398" s="735"/>
      <c r="AK1398" s="992"/>
      <c r="AL1398" s="993" t="b">
        <f t="shared" si="102"/>
        <v>0</v>
      </c>
      <c r="AM1398" s="989"/>
      <c r="AN1398" s="989"/>
      <c r="AO1398" s="989"/>
      <c r="AP1398" s="994"/>
      <c r="AQ1398" s="993" t="b">
        <f t="shared" si="103"/>
        <v>0</v>
      </c>
      <c r="AR1398" s="989"/>
      <c r="AS1398" s="989"/>
      <c r="AT1398" s="735"/>
      <c r="AU1398" s="992"/>
      <c r="AV1398" s="993" t="b">
        <f t="shared" si="104"/>
        <v>0</v>
      </c>
      <c r="AW1398" s="989"/>
      <c r="AX1398" s="989"/>
      <c r="AY1398" s="989"/>
      <c r="AZ1398" s="735"/>
      <c r="BA1398" s="735"/>
      <c r="BB1398" s="735"/>
      <c r="BC1398" s="735"/>
      <c r="BD1398" s="735"/>
      <c r="BE1398" s="735"/>
      <c r="BF1398" s="995"/>
      <c r="BG1398" s="996">
        <f ca="1" t="shared" si="105"/>
        <v>31550</v>
      </c>
      <c r="BH1398" s="735"/>
      <c r="BI1398" s="735"/>
      <c r="BJ1398" s="735"/>
      <c r="BK1398" s="864"/>
      <c r="BL1398" s="1"/>
      <c r="BM1398" s="1"/>
      <c r="BN1398" s="1"/>
      <c r="BO1398" s="1"/>
    </row>
    <row r="1399" ht="11.25" customHeight="1" spans="1:67">
      <c r="A1399" s="734"/>
      <c r="B1399" s="735"/>
      <c r="C1399" s="983"/>
      <c r="D1399" s="864"/>
      <c r="E1399" s="735"/>
      <c r="F1399" s="737"/>
      <c r="G1399" s="736"/>
      <c r="H1399" s="736"/>
      <c r="I1399" s="986"/>
      <c r="J1399" s="736"/>
      <c r="K1399" s="734"/>
      <c r="L1399" s="986"/>
      <c r="M1399" s="736"/>
      <c r="N1399" s="987"/>
      <c r="O1399" s="771"/>
      <c r="P1399" s="984"/>
      <c r="Q1399" s="989"/>
      <c r="R1399" s="990"/>
      <c r="S1399" s="991"/>
      <c r="T1399" s="772"/>
      <c r="U1399" s="735"/>
      <c r="V1399" s="736"/>
      <c r="W1399" s="735"/>
      <c r="X1399" s="735"/>
      <c r="Y1399" s="735"/>
      <c r="Z1399" s="735"/>
      <c r="AA1399" s="735"/>
      <c r="AB1399" s="736"/>
      <c r="AC1399" s="735"/>
      <c r="AD1399" s="735"/>
      <c r="AE1399" s="735"/>
      <c r="AF1399" s="735"/>
      <c r="AG1399" s="735"/>
      <c r="AH1399" s="992"/>
      <c r="AI1399" s="993" t="b">
        <f t="shared" si="101"/>
        <v>0</v>
      </c>
      <c r="AJ1399" s="735"/>
      <c r="AK1399" s="992"/>
      <c r="AL1399" s="993" t="b">
        <f t="shared" si="102"/>
        <v>0</v>
      </c>
      <c r="AM1399" s="989"/>
      <c r="AN1399" s="989"/>
      <c r="AO1399" s="989"/>
      <c r="AP1399" s="994"/>
      <c r="AQ1399" s="993" t="b">
        <f t="shared" si="103"/>
        <v>0</v>
      </c>
      <c r="AR1399" s="989"/>
      <c r="AS1399" s="989"/>
      <c r="AT1399" s="735"/>
      <c r="AU1399" s="992"/>
      <c r="AV1399" s="993" t="b">
        <f t="shared" si="104"/>
        <v>0</v>
      </c>
      <c r="AW1399" s="989"/>
      <c r="AX1399" s="989"/>
      <c r="AY1399" s="989"/>
      <c r="AZ1399" s="735"/>
      <c r="BA1399" s="735"/>
      <c r="BB1399" s="735"/>
      <c r="BC1399" s="735"/>
      <c r="BD1399" s="735"/>
      <c r="BE1399" s="735"/>
      <c r="BF1399" s="995"/>
      <c r="BG1399" s="996">
        <f ca="1" t="shared" si="105"/>
        <v>31550</v>
      </c>
      <c r="BH1399" s="735"/>
      <c r="BI1399" s="735"/>
      <c r="BJ1399" s="735"/>
      <c r="BK1399" s="864"/>
      <c r="BL1399" s="1"/>
      <c r="BM1399" s="1"/>
      <c r="BN1399" s="1"/>
      <c r="BO1399" s="1"/>
    </row>
    <row r="1400" ht="11.25" customHeight="1" spans="1:67">
      <c r="A1400" s="985"/>
      <c r="B1400" s="735"/>
      <c r="C1400" s="983"/>
      <c r="D1400" s="864"/>
      <c r="E1400" s="735"/>
      <c r="F1400" s="737"/>
      <c r="G1400" s="736"/>
      <c r="H1400" s="736"/>
      <c r="I1400" s="986"/>
      <c r="J1400" s="736"/>
      <c r="K1400" s="734"/>
      <c r="L1400" s="986"/>
      <c r="M1400" s="736"/>
      <c r="N1400" s="987"/>
      <c r="O1400" s="771"/>
      <c r="P1400" s="984"/>
      <c r="Q1400" s="989"/>
      <c r="R1400" s="990"/>
      <c r="S1400" s="991"/>
      <c r="T1400" s="772"/>
      <c r="U1400" s="735"/>
      <c r="V1400" s="736"/>
      <c r="W1400" s="735"/>
      <c r="X1400" s="735"/>
      <c r="Y1400" s="735"/>
      <c r="Z1400" s="735"/>
      <c r="AA1400" s="735"/>
      <c r="AB1400" s="736"/>
      <c r="AC1400" s="735"/>
      <c r="AD1400" s="735"/>
      <c r="AE1400" s="735"/>
      <c r="AF1400" s="735"/>
      <c r="AG1400" s="735"/>
      <c r="AH1400" s="992"/>
      <c r="AI1400" s="993" t="b">
        <f t="shared" si="101"/>
        <v>0</v>
      </c>
      <c r="AJ1400" s="735"/>
      <c r="AK1400" s="992"/>
      <c r="AL1400" s="993" t="b">
        <f t="shared" si="102"/>
        <v>0</v>
      </c>
      <c r="AM1400" s="989"/>
      <c r="AN1400" s="989"/>
      <c r="AO1400" s="989"/>
      <c r="AP1400" s="994"/>
      <c r="AQ1400" s="993" t="b">
        <f t="shared" si="103"/>
        <v>0</v>
      </c>
      <c r="AR1400" s="989"/>
      <c r="AS1400" s="989"/>
      <c r="AT1400" s="735"/>
      <c r="AU1400" s="992"/>
      <c r="AV1400" s="993" t="b">
        <f t="shared" si="104"/>
        <v>0</v>
      </c>
      <c r="AW1400" s="989"/>
      <c r="AX1400" s="989"/>
      <c r="AY1400" s="989"/>
      <c r="AZ1400" s="735"/>
      <c r="BA1400" s="735"/>
      <c r="BB1400" s="735"/>
      <c r="BC1400" s="735"/>
      <c r="BD1400" s="735"/>
      <c r="BE1400" s="735"/>
      <c r="BF1400" s="995"/>
      <c r="BG1400" s="996">
        <f ca="1" t="shared" si="105"/>
        <v>31550</v>
      </c>
      <c r="BH1400" s="735"/>
      <c r="BI1400" s="735"/>
      <c r="BJ1400" s="735"/>
      <c r="BK1400" s="864"/>
      <c r="BL1400" s="1"/>
      <c r="BM1400" s="1"/>
      <c r="BN1400" s="1"/>
      <c r="BO1400" s="1"/>
    </row>
    <row r="1401" ht="11.25" customHeight="1" spans="1:67">
      <c r="A1401" s="985"/>
      <c r="B1401" s="735"/>
      <c r="C1401" s="983"/>
      <c r="D1401" s="864"/>
      <c r="E1401" s="735"/>
      <c r="F1401" s="737"/>
      <c r="G1401" s="736"/>
      <c r="H1401" s="736"/>
      <c r="I1401" s="986"/>
      <c r="J1401" s="736"/>
      <c r="K1401" s="734"/>
      <c r="L1401" s="986"/>
      <c r="M1401" s="736"/>
      <c r="N1401" s="987"/>
      <c r="O1401" s="771"/>
      <c r="P1401" s="984"/>
      <c r="Q1401" s="989"/>
      <c r="R1401" s="990"/>
      <c r="S1401" s="991"/>
      <c r="T1401" s="772"/>
      <c r="U1401" s="735"/>
      <c r="V1401" s="736"/>
      <c r="W1401" s="735"/>
      <c r="X1401" s="735"/>
      <c r="Y1401" s="735"/>
      <c r="Z1401" s="735"/>
      <c r="AA1401" s="735"/>
      <c r="AB1401" s="736"/>
      <c r="AC1401" s="735"/>
      <c r="AD1401" s="735"/>
      <c r="AE1401" s="735"/>
      <c r="AF1401" s="735"/>
      <c r="AG1401" s="735"/>
      <c r="AH1401" s="992"/>
      <c r="AI1401" s="993" t="b">
        <f t="shared" si="101"/>
        <v>0</v>
      </c>
      <c r="AJ1401" s="735"/>
      <c r="AK1401" s="992"/>
      <c r="AL1401" s="993" t="b">
        <f t="shared" si="102"/>
        <v>0</v>
      </c>
      <c r="AM1401" s="989"/>
      <c r="AN1401" s="989"/>
      <c r="AO1401" s="989"/>
      <c r="AP1401" s="994"/>
      <c r="AQ1401" s="993" t="b">
        <f t="shared" si="103"/>
        <v>0</v>
      </c>
      <c r="AR1401" s="989"/>
      <c r="AS1401" s="989"/>
      <c r="AT1401" s="735"/>
      <c r="AU1401" s="992"/>
      <c r="AV1401" s="993" t="b">
        <f t="shared" si="104"/>
        <v>0</v>
      </c>
      <c r="AW1401" s="989"/>
      <c r="AX1401" s="989"/>
      <c r="AY1401" s="989"/>
      <c r="AZ1401" s="735"/>
      <c r="BA1401" s="735"/>
      <c r="BB1401" s="735"/>
      <c r="BC1401" s="735"/>
      <c r="BD1401" s="735"/>
      <c r="BE1401" s="735"/>
      <c r="BF1401" s="995"/>
      <c r="BG1401" s="996">
        <f ca="1" t="shared" si="105"/>
        <v>31550</v>
      </c>
      <c r="BH1401" s="735"/>
      <c r="BI1401" s="735"/>
      <c r="BJ1401" s="735"/>
      <c r="BK1401" s="864"/>
      <c r="BL1401" s="1"/>
      <c r="BM1401" s="1"/>
      <c r="BN1401" s="1"/>
      <c r="BO1401" s="1"/>
    </row>
    <row r="1402" ht="11.25" customHeight="1" spans="1:67">
      <c r="A1402" s="734"/>
      <c r="B1402" s="735"/>
      <c r="C1402" s="983"/>
      <c r="D1402" s="864"/>
      <c r="E1402" s="735"/>
      <c r="F1402" s="737"/>
      <c r="G1402" s="736"/>
      <c r="H1402" s="736"/>
      <c r="I1402" s="986"/>
      <c r="J1402" s="736"/>
      <c r="K1402" s="734"/>
      <c r="L1402" s="986"/>
      <c r="M1402" s="736"/>
      <c r="N1402" s="987"/>
      <c r="O1402" s="771"/>
      <c r="P1402" s="984"/>
      <c r="Q1402" s="989"/>
      <c r="R1402" s="990"/>
      <c r="S1402" s="991"/>
      <c r="T1402" s="772"/>
      <c r="U1402" s="735"/>
      <c r="V1402" s="736"/>
      <c r="W1402" s="735"/>
      <c r="X1402" s="735"/>
      <c r="Y1402" s="735"/>
      <c r="Z1402" s="735"/>
      <c r="AA1402" s="735"/>
      <c r="AB1402" s="736"/>
      <c r="AC1402" s="735"/>
      <c r="AD1402" s="735"/>
      <c r="AE1402" s="735"/>
      <c r="AF1402" s="735"/>
      <c r="AG1402" s="735"/>
      <c r="AH1402" s="992"/>
      <c r="AI1402" s="993" t="b">
        <f t="shared" si="101"/>
        <v>0</v>
      </c>
      <c r="AJ1402" s="735"/>
      <c r="AK1402" s="992"/>
      <c r="AL1402" s="993" t="b">
        <f t="shared" si="102"/>
        <v>0</v>
      </c>
      <c r="AM1402" s="989"/>
      <c r="AN1402" s="989"/>
      <c r="AO1402" s="989"/>
      <c r="AP1402" s="994"/>
      <c r="AQ1402" s="993" t="b">
        <f t="shared" si="103"/>
        <v>0</v>
      </c>
      <c r="AR1402" s="989"/>
      <c r="AS1402" s="989"/>
      <c r="AT1402" s="735"/>
      <c r="AU1402" s="992"/>
      <c r="AV1402" s="993" t="b">
        <f t="shared" si="104"/>
        <v>0</v>
      </c>
      <c r="AW1402" s="989"/>
      <c r="AX1402" s="989"/>
      <c r="AY1402" s="989"/>
      <c r="AZ1402" s="735"/>
      <c r="BA1402" s="735"/>
      <c r="BB1402" s="735"/>
      <c r="BC1402" s="735"/>
      <c r="BD1402" s="735"/>
      <c r="BE1402" s="735"/>
      <c r="BF1402" s="995"/>
      <c r="BG1402" s="996">
        <f ca="1" t="shared" si="105"/>
        <v>31550</v>
      </c>
      <c r="BH1402" s="735"/>
      <c r="BI1402" s="735"/>
      <c r="BJ1402" s="735"/>
      <c r="BK1402" s="864"/>
      <c r="BL1402" s="1"/>
      <c r="BM1402" s="1"/>
      <c r="BN1402" s="1"/>
      <c r="BO1402" s="1"/>
    </row>
    <row r="1403" ht="11.25" customHeight="1" spans="1:67">
      <c r="A1403" s="985"/>
      <c r="B1403" s="735"/>
      <c r="C1403" s="983"/>
      <c r="D1403" s="864"/>
      <c r="E1403" s="735"/>
      <c r="F1403" s="737"/>
      <c r="G1403" s="736"/>
      <c r="H1403" s="736"/>
      <c r="I1403" s="986"/>
      <c r="J1403" s="736"/>
      <c r="K1403" s="734"/>
      <c r="L1403" s="986"/>
      <c r="M1403" s="736"/>
      <c r="N1403" s="987"/>
      <c r="O1403" s="771"/>
      <c r="P1403" s="984"/>
      <c r="Q1403" s="989"/>
      <c r="R1403" s="990"/>
      <c r="S1403" s="991"/>
      <c r="T1403" s="772"/>
      <c r="U1403" s="735"/>
      <c r="V1403" s="736"/>
      <c r="W1403" s="735"/>
      <c r="X1403" s="735"/>
      <c r="Y1403" s="735"/>
      <c r="Z1403" s="735"/>
      <c r="AA1403" s="735"/>
      <c r="AB1403" s="736"/>
      <c r="AC1403" s="735"/>
      <c r="AD1403" s="735"/>
      <c r="AE1403" s="735"/>
      <c r="AF1403" s="735"/>
      <c r="AG1403" s="735"/>
      <c r="AH1403" s="992"/>
      <c r="AI1403" s="993" t="b">
        <f t="shared" si="101"/>
        <v>0</v>
      </c>
      <c r="AJ1403" s="735"/>
      <c r="AK1403" s="992"/>
      <c r="AL1403" s="993" t="b">
        <f t="shared" si="102"/>
        <v>0</v>
      </c>
      <c r="AM1403" s="989"/>
      <c r="AN1403" s="989"/>
      <c r="AO1403" s="989"/>
      <c r="AP1403" s="994"/>
      <c r="AQ1403" s="993" t="b">
        <f t="shared" si="103"/>
        <v>0</v>
      </c>
      <c r="AR1403" s="989"/>
      <c r="AS1403" s="989"/>
      <c r="AT1403" s="735"/>
      <c r="AU1403" s="992"/>
      <c r="AV1403" s="993" t="b">
        <f t="shared" si="104"/>
        <v>0</v>
      </c>
      <c r="AW1403" s="989"/>
      <c r="AX1403" s="989"/>
      <c r="AY1403" s="989"/>
      <c r="AZ1403" s="735"/>
      <c r="BA1403" s="735"/>
      <c r="BB1403" s="735"/>
      <c r="BC1403" s="735"/>
      <c r="BD1403" s="735"/>
      <c r="BE1403" s="735"/>
      <c r="BF1403" s="995"/>
      <c r="BG1403" s="996">
        <f ca="1" t="shared" si="105"/>
        <v>31550</v>
      </c>
      <c r="BH1403" s="735"/>
      <c r="BI1403" s="735"/>
      <c r="BJ1403" s="735"/>
      <c r="BK1403" s="864"/>
      <c r="BL1403" s="1"/>
      <c r="BM1403" s="1"/>
      <c r="BN1403" s="1"/>
      <c r="BO1403" s="1"/>
    </row>
    <row r="1404" ht="11.25" customHeight="1" spans="1:67">
      <c r="A1404" s="985"/>
      <c r="B1404" s="735"/>
      <c r="C1404" s="983"/>
      <c r="D1404" s="864"/>
      <c r="E1404" s="735"/>
      <c r="F1404" s="737"/>
      <c r="G1404" s="736"/>
      <c r="H1404" s="736"/>
      <c r="I1404" s="986"/>
      <c r="J1404" s="736"/>
      <c r="K1404" s="734"/>
      <c r="L1404" s="986"/>
      <c r="M1404" s="736"/>
      <c r="N1404" s="987"/>
      <c r="O1404" s="771"/>
      <c r="P1404" s="984"/>
      <c r="Q1404" s="989"/>
      <c r="R1404" s="990"/>
      <c r="S1404" s="991"/>
      <c r="T1404" s="772"/>
      <c r="U1404" s="735"/>
      <c r="V1404" s="736"/>
      <c r="W1404" s="735"/>
      <c r="X1404" s="735"/>
      <c r="Y1404" s="735"/>
      <c r="Z1404" s="735"/>
      <c r="AA1404" s="735"/>
      <c r="AB1404" s="736"/>
      <c r="AC1404" s="735"/>
      <c r="AD1404" s="735"/>
      <c r="AE1404" s="735"/>
      <c r="AF1404" s="735"/>
      <c r="AG1404" s="735"/>
      <c r="AH1404" s="992"/>
      <c r="AI1404" s="993" t="b">
        <f t="shared" si="101"/>
        <v>0</v>
      </c>
      <c r="AJ1404" s="735"/>
      <c r="AK1404" s="992"/>
      <c r="AL1404" s="993" t="b">
        <f t="shared" si="102"/>
        <v>0</v>
      </c>
      <c r="AM1404" s="989"/>
      <c r="AN1404" s="989"/>
      <c r="AO1404" s="989"/>
      <c r="AP1404" s="994"/>
      <c r="AQ1404" s="993" t="b">
        <f t="shared" si="103"/>
        <v>0</v>
      </c>
      <c r="AR1404" s="989"/>
      <c r="AS1404" s="989"/>
      <c r="AT1404" s="735"/>
      <c r="AU1404" s="992"/>
      <c r="AV1404" s="993" t="b">
        <f t="shared" si="104"/>
        <v>0</v>
      </c>
      <c r="AW1404" s="989"/>
      <c r="AX1404" s="989"/>
      <c r="AY1404" s="989"/>
      <c r="AZ1404" s="735"/>
      <c r="BA1404" s="735"/>
      <c r="BB1404" s="735"/>
      <c r="BC1404" s="735"/>
      <c r="BD1404" s="735"/>
      <c r="BE1404" s="735"/>
      <c r="BF1404" s="995"/>
      <c r="BG1404" s="996">
        <f ca="1" t="shared" si="105"/>
        <v>31550</v>
      </c>
      <c r="BH1404" s="735"/>
      <c r="BI1404" s="735"/>
      <c r="BJ1404" s="735"/>
      <c r="BK1404" s="864"/>
      <c r="BL1404" s="1"/>
      <c r="BM1404" s="1"/>
      <c r="BN1404" s="1"/>
      <c r="BO1404" s="1"/>
    </row>
    <row r="1405" ht="11.25" customHeight="1" spans="1:67">
      <c r="A1405" s="734"/>
      <c r="B1405" s="735"/>
      <c r="C1405" s="983"/>
      <c r="D1405" s="864"/>
      <c r="E1405" s="735"/>
      <c r="F1405" s="737"/>
      <c r="G1405" s="736"/>
      <c r="H1405" s="736"/>
      <c r="I1405" s="986"/>
      <c r="J1405" s="736"/>
      <c r="K1405" s="734"/>
      <c r="L1405" s="986"/>
      <c r="M1405" s="736"/>
      <c r="N1405" s="987"/>
      <c r="O1405" s="771"/>
      <c r="P1405" s="984"/>
      <c r="Q1405" s="989"/>
      <c r="R1405" s="990"/>
      <c r="S1405" s="991"/>
      <c r="T1405" s="772"/>
      <c r="U1405" s="735"/>
      <c r="V1405" s="736"/>
      <c r="W1405" s="735"/>
      <c r="X1405" s="735"/>
      <c r="Y1405" s="735"/>
      <c r="Z1405" s="735"/>
      <c r="AA1405" s="735"/>
      <c r="AB1405" s="736"/>
      <c r="AC1405" s="735"/>
      <c r="AD1405" s="735"/>
      <c r="AE1405" s="735"/>
      <c r="AF1405" s="735"/>
      <c r="AG1405" s="735"/>
      <c r="AH1405" s="992"/>
      <c r="AI1405" s="993" t="b">
        <f t="shared" si="101"/>
        <v>0</v>
      </c>
      <c r="AJ1405" s="735"/>
      <c r="AK1405" s="992"/>
      <c r="AL1405" s="993" t="b">
        <f t="shared" si="102"/>
        <v>0</v>
      </c>
      <c r="AM1405" s="989"/>
      <c r="AN1405" s="989"/>
      <c r="AO1405" s="989"/>
      <c r="AP1405" s="994"/>
      <c r="AQ1405" s="993" t="b">
        <f t="shared" si="103"/>
        <v>0</v>
      </c>
      <c r="AR1405" s="989"/>
      <c r="AS1405" s="989"/>
      <c r="AT1405" s="735"/>
      <c r="AU1405" s="992"/>
      <c r="AV1405" s="993" t="b">
        <f t="shared" si="104"/>
        <v>0</v>
      </c>
      <c r="AW1405" s="989"/>
      <c r="AX1405" s="989"/>
      <c r="AY1405" s="989"/>
      <c r="AZ1405" s="735"/>
      <c r="BA1405" s="735"/>
      <c r="BB1405" s="735"/>
      <c r="BC1405" s="735"/>
      <c r="BD1405" s="735"/>
      <c r="BE1405" s="735"/>
      <c r="BF1405" s="995"/>
      <c r="BG1405" s="996">
        <f ca="1" t="shared" si="105"/>
        <v>31550</v>
      </c>
      <c r="BH1405" s="735"/>
      <c r="BI1405" s="735"/>
      <c r="BJ1405" s="735"/>
      <c r="BK1405" s="864"/>
      <c r="BL1405" s="1"/>
      <c r="BM1405" s="1"/>
      <c r="BN1405" s="1"/>
      <c r="BO1405" s="1"/>
    </row>
    <row r="1406" ht="11.25" customHeight="1" spans="1:67">
      <c r="A1406" s="985"/>
      <c r="B1406" s="735"/>
      <c r="C1406" s="983"/>
      <c r="D1406" s="864"/>
      <c r="E1406" s="735"/>
      <c r="F1406" s="737"/>
      <c r="G1406" s="736"/>
      <c r="H1406" s="736"/>
      <c r="I1406" s="986"/>
      <c r="J1406" s="736"/>
      <c r="K1406" s="734"/>
      <c r="L1406" s="986"/>
      <c r="M1406" s="736"/>
      <c r="N1406" s="987"/>
      <c r="O1406" s="771"/>
      <c r="P1406" s="984"/>
      <c r="Q1406" s="989"/>
      <c r="R1406" s="990"/>
      <c r="S1406" s="991"/>
      <c r="T1406" s="772"/>
      <c r="U1406" s="735"/>
      <c r="V1406" s="736"/>
      <c r="W1406" s="735"/>
      <c r="X1406" s="735"/>
      <c r="Y1406" s="735"/>
      <c r="Z1406" s="735"/>
      <c r="AA1406" s="735"/>
      <c r="AB1406" s="736"/>
      <c r="AC1406" s="735"/>
      <c r="AD1406" s="735"/>
      <c r="AE1406" s="735"/>
      <c r="AF1406" s="735"/>
      <c r="AG1406" s="735"/>
      <c r="AH1406" s="992"/>
      <c r="AI1406" s="993" t="b">
        <f t="shared" si="101"/>
        <v>0</v>
      </c>
      <c r="AJ1406" s="735"/>
      <c r="AK1406" s="992"/>
      <c r="AL1406" s="993" t="b">
        <f t="shared" si="102"/>
        <v>0</v>
      </c>
      <c r="AM1406" s="989"/>
      <c r="AN1406" s="989"/>
      <c r="AO1406" s="989"/>
      <c r="AP1406" s="994"/>
      <c r="AQ1406" s="993" t="b">
        <f t="shared" si="103"/>
        <v>0</v>
      </c>
      <c r="AR1406" s="989"/>
      <c r="AS1406" s="989"/>
      <c r="AT1406" s="735"/>
      <c r="AU1406" s="992"/>
      <c r="AV1406" s="993" t="b">
        <f t="shared" si="104"/>
        <v>0</v>
      </c>
      <c r="AW1406" s="989"/>
      <c r="AX1406" s="989"/>
      <c r="AY1406" s="989"/>
      <c r="AZ1406" s="735"/>
      <c r="BA1406" s="735"/>
      <c r="BB1406" s="735"/>
      <c r="BC1406" s="735"/>
      <c r="BD1406" s="735"/>
      <c r="BE1406" s="735"/>
      <c r="BF1406" s="995"/>
      <c r="BG1406" s="996">
        <f ca="1" t="shared" si="105"/>
        <v>31550</v>
      </c>
      <c r="BH1406" s="735"/>
      <c r="BI1406" s="735"/>
      <c r="BJ1406" s="735"/>
      <c r="BK1406" s="864"/>
      <c r="BL1406" s="1"/>
      <c r="BM1406" s="1"/>
      <c r="BN1406" s="1"/>
      <c r="BO1406" s="1"/>
    </row>
    <row r="1407" ht="11.25" customHeight="1" spans="1:67">
      <c r="A1407" s="985"/>
      <c r="B1407" s="735"/>
      <c r="C1407" s="983"/>
      <c r="D1407" s="864"/>
      <c r="E1407" s="735"/>
      <c r="F1407" s="737"/>
      <c r="G1407" s="736"/>
      <c r="H1407" s="736"/>
      <c r="I1407" s="986"/>
      <c r="J1407" s="736"/>
      <c r="K1407" s="734"/>
      <c r="L1407" s="986"/>
      <c r="M1407" s="736"/>
      <c r="N1407" s="987"/>
      <c r="O1407" s="771"/>
      <c r="P1407" s="984"/>
      <c r="Q1407" s="989"/>
      <c r="R1407" s="990"/>
      <c r="S1407" s="991"/>
      <c r="T1407" s="772"/>
      <c r="U1407" s="735"/>
      <c r="V1407" s="736"/>
      <c r="W1407" s="735"/>
      <c r="X1407" s="735"/>
      <c r="Y1407" s="735"/>
      <c r="Z1407" s="735"/>
      <c r="AA1407" s="735"/>
      <c r="AB1407" s="736"/>
      <c r="AC1407" s="735"/>
      <c r="AD1407" s="735"/>
      <c r="AE1407" s="735"/>
      <c r="AF1407" s="735"/>
      <c r="AG1407" s="735"/>
      <c r="AH1407" s="992"/>
      <c r="AI1407" s="993" t="b">
        <f t="shared" si="101"/>
        <v>0</v>
      </c>
      <c r="AJ1407" s="735"/>
      <c r="AK1407" s="992"/>
      <c r="AL1407" s="993" t="b">
        <f t="shared" si="102"/>
        <v>0</v>
      </c>
      <c r="AM1407" s="989"/>
      <c r="AN1407" s="989"/>
      <c r="AO1407" s="989"/>
      <c r="AP1407" s="994"/>
      <c r="AQ1407" s="993" t="b">
        <f t="shared" si="103"/>
        <v>0</v>
      </c>
      <c r="AR1407" s="989"/>
      <c r="AS1407" s="989"/>
      <c r="AT1407" s="735"/>
      <c r="AU1407" s="992"/>
      <c r="AV1407" s="993" t="b">
        <f t="shared" si="104"/>
        <v>0</v>
      </c>
      <c r="AW1407" s="989"/>
      <c r="AX1407" s="989"/>
      <c r="AY1407" s="989"/>
      <c r="AZ1407" s="735"/>
      <c r="BA1407" s="735"/>
      <c r="BB1407" s="735"/>
      <c r="BC1407" s="735"/>
      <c r="BD1407" s="735"/>
      <c r="BE1407" s="735"/>
      <c r="BF1407" s="995"/>
      <c r="BG1407" s="996">
        <f ca="1" t="shared" si="105"/>
        <v>31550</v>
      </c>
      <c r="BH1407" s="735"/>
      <c r="BI1407" s="735"/>
      <c r="BJ1407" s="735"/>
      <c r="BK1407" s="864"/>
      <c r="BL1407" s="1"/>
      <c r="BM1407" s="1"/>
      <c r="BN1407" s="1"/>
      <c r="BO1407" s="1"/>
    </row>
    <row r="1408" ht="11.25" customHeight="1" spans="1:67">
      <c r="A1408" s="734"/>
      <c r="B1408" s="735"/>
      <c r="C1408" s="983"/>
      <c r="D1408" s="864"/>
      <c r="E1408" s="735"/>
      <c r="F1408" s="737"/>
      <c r="G1408" s="736"/>
      <c r="H1408" s="736"/>
      <c r="I1408" s="986"/>
      <c r="J1408" s="736"/>
      <c r="K1408" s="734"/>
      <c r="L1408" s="986"/>
      <c r="M1408" s="736"/>
      <c r="N1408" s="987"/>
      <c r="O1408" s="771"/>
      <c r="P1408" s="984"/>
      <c r="Q1408" s="989"/>
      <c r="R1408" s="990"/>
      <c r="S1408" s="991"/>
      <c r="T1408" s="772"/>
      <c r="U1408" s="735"/>
      <c r="V1408" s="736"/>
      <c r="W1408" s="735"/>
      <c r="X1408" s="735"/>
      <c r="Y1408" s="735"/>
      <c r="Z1408" s="735"/>
      <c r="AA1408" s="735"/>
      <c r="AB1408" s="736"/>
      <c r="AC1408" s="735"/>
      <c r="AD1408" s="735"/>
      <c r="AE1408" s="735"/>
      <c r="AF1408" s="735"/>
      <c r="AG1408" s="735"/>
      <c r="AH1408" s="992"/>
      <c r="AI1408" s="993" t="b">
        <f t="shared" si="101"/>
        <v>0</v>
      </c>
      <c r="AJ1408" s="735"/>
      <c r="AK1408" s="992"/>
      <c r="AL1408" s="993" t="b">
        <f t="shared" si="102"/>
        <v>0</v>
      </c>
      <c r="AM1408" s="989"/>
      <c r="AN1408" s="989"/>
      <c r="AO1408" s="989"/>
      <c r="AP1408" s="994"/>
      <c r="AQ1408" s="993" t="b">
        <f t="shared" si="103"/>
        <v>0</v>
      </c>
      <c r="AR1408" s="989"/>
      <c r="AS1408" s="989"/>
      <c r="AT1408" s="735"/>
      <c r="AU1408" s="992"/>
      <c r="AV1408" s="993" t="b">
        <f t="shared" si="104"/>
        <v>0</v>
      </c>
      <c r="AW1408" s="989"/>
      <c r="AX1408" s="989"/>
      <c r="AY1408" s="989"/>
      <c r="AZ1408" s="735"/>
      <c r="BA1408" s="735"/>
      <c r="BB1408" s="735"/>
      <c r="BC1408" s="735"/>
      <c r="BD1408" s="735"/>
      <c r="BE1408" s="735"/>
      <c r="BF1408" s="995"/>
      <c r="BG1408" s="996">
        <f ca="1" t="shared" si="105"/>
        <v>31550</v>
      </c>
      <c r="BH1408" s="735"/>
      <c r="BI1408" s="735"/>
      <c r="BJ1408" s="735"/>
      <c r="BK1408" s="864"/>
      <c r="BL1408" s="1"/>
      <c r="BM1408" s="1"/>
      <c r="BN1408" s="1"/>
      <c r="BO1408" s="1"/>
    </row>
    <row r="1409" ht="11.25" customHeight="1" spans="1:67">
      <c r="A1409" s="985"/>
      <c r="B1409" s="735"/>
      <c r="C1409" s="983"/>
      <c r="D1409" s="864"/>
      <c r="E1409" s="735"/>
      <c r="F1409" s="737"/>
      <c r="G1409" s="736"/>
      <c r="H1409" s="736"/>
      <c r="I1409" s="986"/>
      <c r="J1409" s="736"/>
      <c r="K1409" s="734"/>
      <c r="L1409" s="986"/>
      <c r="M1409" s="736"/>
      <c r="N1409" s="987"/>
      <c r="O1409" s="771"/>
      <c r="P1409" s="984"/>
      <c r="Q1409" s="989"/>
      <c r="R1409" s="990"/>
      <c r="S1409" s="991"/>
      <c r="T1409" s="772"/>
      <c r="U1409" s="735"/>
      <c r="V1409" s="736"/>
      <c r="W1409" s="735"/>
      <c r="X1409" s="735"/>
      <c r="Y1409" s="735"/>
      <c r="Z1409" s="735"/>
      <c r="AA1409" s="735"/>
      <c r="AB1409" s="736"/>
      <c r="AC1409" s="735"/>
      <c r="AD1409" s="735"/>
      <c r="AE1409" s="735"/>
      <c r="AF1409" s="735"/>
      <c r="AG1409" s="735"/>
      <c r="AH1409" s="992"/>
      <c r="AI1409" s="993" t="b">
        <f t="shared" si="101"/>
        <v>0</v>
      </c>
      <c r="AJ1409" s="735"/>
      <c r="AK1409" s="992"/>
      <c r="AL1409" s="993" t="b">
        <f t="shared" si="102"/>
        <v>0</v>
      </c>
      <c r="AM1409" s="989"/>
      <c r="AN1409" s="989"/>
      <c r="AO1409" s="989"/>
      <c r="AP1409" s="994"/>
      <c r="AQ1409" s="993" t="b">
        <f t="shared" si="103"/>
        <v>0</v>
      </c>
      <c r="AR1409" s="989"/>
      <c r="AS1409" s="989"/>
      <c r="AT1409" s="735"/>
      <c r="AU1409" s="992"/>
      <c r="AV1409" s="993" t="b">
        <f t="shared" si="104"/>
        <v>0</v>
      </c>
      <c r="AW1409" s="989"/>
      <c r="AX1409" s="989"/>
      <c r="AY1409" s="989"/>
      <c r="AZ1409" s="735"/>
      <c r="BA1409" s="735"/>
      <c r="BB1409" s="735"/>
      <c r="BC1409" s="735"/>
      <c r="BD1409" s="735"/>
      <c r="BE1409" s="735"/>
      <c r="BF1409" s="995"/>
      <c r="BG1409" s="996">
        <f ca="1" t="shared" si="105"/>
        <v>31550</v>
      </c>
      <c r="BH1409" s="735"/>
      <c r="BI1409" s="735"/>
      <c r="BJ1409" s="735"/>
      <c r="BK1409" s="864"/>
      <c r="BL1409" s="1"/>
      <c r="BM1409" s="1"/>
      <c r="BN1409" s="1"/>
      <c r="BO1409" s="1"/>
    </row>
    <row r="1410" ht="11.25" customHeight="1" spans="1:67">
      <c r="A1410" s="985"/>
      <c r="B1410" s="735"/>
      <c r="C1410" s="983"/>
      <c r="D1410" s="864"/>
      <c r="E1410" s="735"/>
      <c r="F1410" s="737"/>
      <c r="G1410" s="736"/>
      <c r="H1410" s="736"/>
      <c r="I1410" s="986"/>
      <c r="J1410" s="736"/>
      <c r="K1410" s="734"/>
      <c r="L1410" s="986"/>
      <c r="M1410" s="736"/>
      <c r="N1410" s="987"/>
      <c r="O1410" s="771"/>
      <c r="P1410" s="984"/>
      <c r="Q1410" s="989"/>
      <c r="R1410" s="990"/>
      <c r="S1410" s="991"/>
      <c r="T1410" s="772"/>
      <c r="U1410" s="735"/>
      <c r="V1410" s="736"/>
      <c r="W1410" s="735"/>
      <c r="X1410" s="735"/>
      <c r="Y1410" s="735"/>
      <c r="Z1410" s="735"/>
      <c r="AA1410" s="735"/>
      <c r="AB1410" s="736"/>
      <c r="AC1410" s="735"/>
      <c r="AD1410" s="735"/>
      <c r="AE1410" s="735"/>
      <c r="AF1410" s="735"/>
      <c r="AG1410" s="735"/>
      <c r="AH1410" s="992"/>
      <c r="AI1410" s="993" t="b">
        <f t="shared" si="101"/>
        <v>0</v>
      </c>
      <c r="AJ1410" s="735"/>
      <c r="AK1410" s="992"/>
      <c r="AL1410" s="993" t="b">
        <f t="shared" si="102"/>
        <v>0</v>
      </c>
      <c r="AM1410" s="989"/>
      <c r="AN1410" s="989"/>
      <c r="AO1410" s="989"/>
      <c r="AP1410" s="994"/>
      <c r="AQ1410" s="993" t="b">
        <f t="shared" si="103"/>
        <v>0</v>
      </c>
      <c r="AR1410" s="989"/>
      <c r="AS1410" s="989"/>
      <c r="AT1410" s="735"/>
      <c r="AU1410" s="992"/>
      <c r="AV1410" s="993" t="b">
        <f t="shared" si="104"/>
        <v>0</v>
      </c>
      <c r="AW1410" s="989"/>
      <c r="AX1410" s="989"/>
      <c r="AY1410" s="989"/>
      <c r="AZ1410" s="735"/>
      <c r="BA1410" s="735"/>
      <c r="BB1410" s="735"/>
      <c r="BC1410" s="735"/>
      <c r="BD1410" s="735"/>
      <c r="BE1410" s="735"/>
      <c r="BF1410" s="995"/>
      <c r="BG1410" s="996">
        <f ca="1" t="shared" si="105"/>
        <v>31550</v>
      </c>
      <c r="BH1410" s="735"/>
      <c r="BI1410" s="735"/>
      <c r="BJ1410" s="735"/>
      <c r="BK1410" s="864"/>
      <c r="BL1410" s="1"/>
      <c r="BM1410" s="1"/>
      <c r="BN1410" s="1"/>
      <c r="BO1410" s="1"/>
    </row>
    <row r="1411" ht="11.25" customHeight="1" spans="1:67">
      <c r="A1411" s="734"/>
      <c r="B1411" s="735"/>
      <c r="C1411" s="983"/>
      <c r="D1411" s="864"/>
      <c r="E1411" s="735"/>
      <c r="F1411" s="737"/>
      <c r="G1411" s="736"/>
      <c r="H1411" s="736"/>
      <c r="I1411" s="986"/>
      <c r="J1411" s="736"/>
      <c r="K1411" s="734"/>
      <c r="L1411" s="986"/>
      <c r="M1411" s="736"/>
      <c r="N1411" s="987"/>
      <c r="O1411" s="771"/>
      <c r="P1411" s="984"/>
      <c r="Q1411" s="989"/>
      <c r="R1411" s="990"/>
      <c r="S1411" s="991"/>
      <c r="T1411" s="772"/>
      <c r="U1411" s="735"/>
      <c r="V1411" s="736"/>
      <c r="W1411" s="735"/>
      <c r="X1411" s="735"/>
      <c r="Y1411" s="735"/>
      <c r="Z1411" s="735"/>
      <c r="AA1411" s="735"/>
      <c r="AB1411" s="736"/>
      <c r="AC1411" s="735"/>
      <c r="AD1411" s="735"/>
      <c r="AE1411" s="735"/>
      <c r="AF1411" s="735"/>
      <c r="AG1411" s="735"/>
      <c r="AH1411" s="992"/>
      <c r="AI1411" s="993" t="b">
        <f t="shared" si="101"/>
        <v>0</v>
      </c>
      <c r="AJ1411" s="735"/>
      <c r="AK1411" s="992"/>
      <c r="AL1411" s="993" t="b">
        <f t="shared" si="102"/>
        <v>0</v>
      </c>
      <c r="AM1411" s="989"/>
      <c r="AN1411" s="989"/>
      <c r="AO1411" s="989"/>
      <c r="AP1411" s="994"/>
      <c r="AQ1411" s="993" t="b">
        <f t="shared" si="103"/>
        <v>0</v>
      </c>
      <c r="AR1411" s="989"/>
      <c r="AS1411" s="989"/>
      <c r="AT1411" s="735"/>
      <c r="AU1411" s="992"/>
      <c r="AV1411" s="993" t="b">
        <f t="shared" si="104"/>
        <v>0</v>
      </c>
      <c r="AW1411" s="989"/>
      <c r="AX1411" s="989"/>
      <c r="AY1411" s="989"/>
      <c r="AZ1411" s="735"/>
      <c r="BA1411" s="735"/>
      <c r="BB1411" s="735"/>
      <c r="BC1411" s="735"/>
      <c r="BD1411" s="735"/>
      <c r="BE1411" s="735"/>
      <c r="BF1411" s="995"/>
      <c r="BG1411" s="996">
        <f ca="1" t="shared" si="105"/>
        <v>31550</v>
      </c>
      <c r="BH1411" s="735"/>
      <c r="BI1411" s="735"/>
      <c r="BJ1411" s="735"/>
      <c r="BK1411" s="864"/>
      <c r="BL1411" s="1"/>
      <c r="BM1411" s="1"/>
      <c r="BN1411" s="1"/>
      <c r="BO1411" s="1"/>
    </row>
    <row r="1412" ht="11.25" customHeight="1" spans="1:67">
      <c r="A1412" s="985"/>
      <c r="B1412" s="735"/>
      <c r="C1412" s="983"/>
      <c r="D1412" s="864"/>
      <c r="E1412" s="735"/>
      <c r="F1412" s="737"/>
      <c r="G1412" s="736"/>
      <c r="H1412" s="736"/>
      <c r="I1412" s="986"/>
      <c r="J1412" s="736"/>
      <c r="K1412" s="734"/>
      <c r="L1412" s="986"/>
      <c r="M1412" s="736"/>
      <c r="N1412" s="987"/>
      <c r="O1412" s="771"/>
      <c r="P1412" s="984"/>
      <c r="Q1412" s="989"/>
      <c r="R1412" s="990"/>
      <c r="S1412" s="991"/>
      <c r="T1412" s="772"/>
      <c r="U1412" s="735"/>
      <c r="V1412" s="736"/>
      <c r="W1412" s="735"/>
      <c r="X1412" s="735"/>
      <c r="Y1412" s="735"/>
      <c r="Z1412" s="735"/>
      <c r="AA1412" s="735"/>
      <c r="AB1412" s="736"/>
      <c r="AC1412" s="735"/>
      <c r="AD1412" s="735"/>
      <c r="AE1412" s="735"/>
      <c r="AF1412" s="735"/>
      <c r="AG1412" s="735"/>
      <c r="AH1412" s="992"/>
      <c r="AI1412" s="993" t="b">
        <f t="shared" si="101"/>
        <v>0</v>
      </c>
      <c r="AJ1412" s="735"/>
      <c r="AK1412" s="992"/>
      <c r="AL1412" s="993" t="b">
        <f t="shared" si="102"/>
        <v>0</v>
      </c>
      <c r="AM1412" s="989"/>
      <c r="AN1412" s="989"/>
      <c r="AO1412" s="989"/>
      <c r="AP1412" s="994"/>
      <c r="AQ1412" s="993" t="b">
        <f t="shared" si="103"/>
        <v>0</v>
      </c>
      <c r="AR1412" s="989"/>
      <c r="AS1412" s="989"/>
      <c r="AT1412" s="735"/>
      <c r="AU1412" s="992"/>
      <c r="AV1412" s="993" t="b">
        <f t="shared" si="104"/>
        <v>0</v>
      </c>
      <c r="AW1412" s="989"/>
      <c r="AX1412" s="989"/>
      <c r="AY1412" s="989"/>
      <c r="AZ1412" s="735"/>
      <c r="BA1412" s="735"/>
      <c r="BB1412" s="735"/>
      <c r="BC1412" s="735"/>
      <c r="BD1412" s="735"/>
      <c r="BE1412" s="735"/>
      <c r="BF1412" s="995"/>
      <c r="BG1412" s="996">
        <f ca="1" t="shared" si="105"/>
        <v>31550</v>
      </c>
      <c r="BH1412" s="735"/>
      <c r="BI1412" s="735"/>
      <c r="BJ1412" s="735"/>
      <c r="BK1412" s="864"/>
      <c r="BL1412" s="1"/>
      <c r="BM1412" s="1"/>
      <c r="BN1412" s="1"/>
      <c r="BO1412" s="1"/>
    </row>
    <row r="1413" ht="11.25" customHeight="1" spans="1:67">
      <c r="A1413" s="985"/>
      <c r="B1413" s="735"/>
      <c r="C1413" s="983"/>
      <c r="D1413" s="864"/>
      <c r="E1413" s="735"/>
      <c r="F1413" s="737"/>
      <c r="G1413" s="736"/>
      <c r="H1413" s="736"/>
      <c r="I1413" s="986"/>
      <c r="J1413" s="736"/>
      <c r="K1413" s="734"/>
      <c r="L1413" s="986"/>
      <c r="M1413" s="736"/>
      <c r="N1413" s="987"/>
      <c r="O1413" s="771"/>
      <c r="P1413" s="984"/>
      <c r="Q1413" s="989"/>
      <c r="R1413" s="990"/>
      <c r="S1413" s="991"/>
      <c r="T1413" s="772"/>
      <c r="U1413" s="735"/>
      <c r="V1413" s="736"/>
      <c r="W1413" s="735"/>
      <c r="X1413" s="735"/>
      <c r="Y1413" s="735"/>
      <c r="Z1413" s="735"/>
      <c r="AA1413" s="735"/>
      <c r="AB1413" s="736"/>
      <c r="AC1413" s="735"/>
      <c r="AD1413" s="735"/>
      <c r="AE1413" s="735"/>
      <c r="AF1413" s="735"/>
      <c r="AG1413" s="735"/>
      <c r="AH1413" s="992"/>
      <c r="AI1413" s="993" t="b">
        <f t="shared" si="101"/>
        <v>0</v>
      </c>
      <c r="AJ1413" s="735"/>
      <c r="AK1413" s="992"/>
      <c r="AL1413" s="993" t="b">
        <f t="shared" si="102"/>
        <v>0</v>
      </c>
      <c r="AM1413" s="989"/>
      <c r="AN1413" s="989"/>
      <c r="AO1413" s="989"/>
      <c r="AP1413" s="994"/>
      <c r="AQ1413" s="993" t="b">
        <f t="shared" si="103"/>
        <v>0</v>
      </c>
      <c r="AR1413" s="989"/>
      <c r="AS1413" s="989"/>
      <c r="AT1413" s="735"/>
      <c r="AU1413" s="992"/>
      <c r="AV1413" s="993" t="b">
        <f t="shared" si="104"/>
        <v>0</v>
      </c>
      <c r="AW1413" s="989"/>
      <c r="AX1413" s="989"/>
      <c r="AY1413" s="989"/>
      <c r="AZ1413" s="735"/>
      <c r="BA1413" s="735"/>
      <c r="BB1413" s="735"/>
      <c r="BC1413" s="735"/>
      <c r="BD1413" s="735"/>
      <c r="BE1413" s="735"/>
      <c r="BF1413" s="995"/>
      <c r="BG1413" s="996">
        <f ca="1" t="shared" si="105"/>
        <v>31550</v>
      </c>
      <c r="BH1413" s="735"/>
      <c r="BI1413" s="735"/>
      <c r="BJ1413" s="735"/>
      <c r="BK1413" s="864"/>
      <c r="BL1413" s="1"/>
      <c r="BM1413" s="1"/>
      <c r="BN1413" s="1"/>
      <c r="BO1413" s="1"/>
    </row>
    <row r="1414" ht="11.25" customHeight="1" spans="1:67">
      <c r="A1414" s="734"/>
      <c r="B1414" s="735"/>
      <c r="C1414" s="983"/>
      <c r="D1414" s="864"/>
      <c r="E1414" s="735"/>
      <c r="F1414" s="737"/>
      <c r="G1414" s="736"/>
      <c r="H1414" s="736"/>
      <c r="I1414" s="986"/>
      <c r="J1414" s="736"/>
      <c r="K1414" s="734"/>
      <c r="L1414" s="986"/>
      <c r="M1414" s="736"/>
      <c r="N1414" s="987"/>
      <c r="O1414" s="771"/>
      <c r="P1414" s="984"/>
      <c r="Q1414" s="989"/>
      <c r="R1414" s="990"/>
      <c r="S1414" s="991"/>
      <c r="T1414" s="772"/>
      <c r="U1414" s="735"/>
      <c r="V1414" s="736"/>
      <c r="W1414" s="735"/>
      <c r="X1414" s="735"/>
      <c r="Y1414" s="735"/>
      <c r="Z1414" s="735"/>
      <c r="AA1414" s="735"/>
      <c r="AB1414" s="736"/>
      <c r="AC1414" s="735"/>
      <c r="AD1414" s="735"/>
      <c r="AE1414" s="735"/>
      <c r="AF1414" s="735"/>
      <c r="AG1414" s="735"/>
      <c r="AH1414" s="992"/>
      <c r="AI1414" s="993" t="b">
        <f t="shared" si="101"/>
        <v>0</v>
      </c>
      <c r="AJ1414" s="735"/>
      <c r="AK1414" s="992"/>
      <c r="AL1414" s="993" t="b">
        <f t="shared" si="102"/>
        <v>0</v>
      </c>
      <c r="AM1414" s="989"/>
      <c r="AN1414" s="989"/>
      <c r="AO1414" s="989"/>
      <c r="AP1414" s="994"/>
      <c r="AQ1414" s="993" t="b">
        <f t="shared" si="103"/>
        <v>0</v>
      </c>
      <c r="AR1414" s="989"/>
      <c r="AS1414" s="989"/>
      <c r="AT1414" s="735"/>
      <c r="AU1414" s="992"/>
      <c r="AV1414" s="993" t="b">
        <f t="shared" si="104"/>
        <v>0</v>
      </c>
      <c r="AW1414" s="989"/>
      <c r="AX1414" s="989"/>
      <c r="AY1414" s="989"/>
      <c r="AZ1414" s="735"/>
      <c r="BA1414" s="735"/>
      <c r="BB1414" s="735"/>
      <c r="BC1414" s="735"/>
      <c r="BD1414" s="735"/>
      <c r="BE1414" s="735"/>
      <c r="BF1414" s="995"/>
      <c r="BG1414" s="996">
        <f ca="1" t="shared" si="105"/>
        <v>31550</v>
      </c>
      <c r="BH1414" s="735"/>
      <c r="BI1414" s="735"/>
      <c r="BJ1414" s="735"/>
      <c r="BK1414" s="864"/>
      <c r="BL1414" s="1"/>
      <c r="BM1414" s="1"/>
      <c r="BN1414" s="1"/>
      <c r="BO1414" s="1"/>
    </row>
    <row r="1415" ht="11.25" customHeight="1" spans="1:67">
      <c r="A1415" s="985"/>
      <c r="B1415" s="735"/>
      <c r="C1415" s="983"/>
      <c r="D1415" s="864"/>
      <c r="E1415" s="735"/>
      <c r="F1415" s="737"/>
      <c r="G1415" s="736"/>
      <c r="H1415" s="736"/>
      <c r="I1415" s="986"/>
      <c r="J1415" s="736"/>
      <c r="K1415" s="734"/>
      <c r="L1415" s="986"/>
      <c r="M1415" s="736"/>
      <c r="N1415" s="987"/>
      <c r="O1415" s="771"/>
      <c r="P1415" s="984"/>
      <c r="Q1415" s="989"/>
      <c r="R1415" s="990"/>
      <c r="S1415" s="991"/>
      <c r="T1415" s="772"/>
      <c r="U1415" s="735"/>
      <c r="V1415" s="736"/>
      <c r="W1415" s="735"/>
      <c r="X1415" s="735"/>
      <c r="Y1415" s="735"/>
      <c r="Z1415" s="735"/>
      <c r="AA1415" s="735"/>
      <c r="AB1415" s="736"/>
      <c r="AC1415" s="735"/>
      <c r="AD1415" s="735"/>
      <c r="AE1415" s="735"/>
      <c r="AF1415" s="735"/>
      <c r="AG1415" s="735"/>
      <c r="AH1415" s="992"/>
      <c r="AI1415" s="993" t="b">
        <f t="shared" si="101"/>
        <v>0</v>
      </c>
      <c r="AJ1415" s="735"/>
      <c r="AK1415" s="992"/>
      <c r="AL1415" s="993" t="b">
        <f t="shared" si="102"/>
        <v>0</v>
      </c>
      <c r="AM1415" s="989"/>
      <c r="AN1415" s="989"/>
      <c r="AO1415" s="989"/>
      <c r="AP1415" s="994"/>
      <c r="AQ1415" s="993" t="b">
        <f t="shared" si="103"/>
        <v>0</v>
      </c>
      <c r="AR1415" s="989"/>
      <c r="AS1415" s="989"/>
      <c r="AT1415" s="735"/>
      <c r="AU1415" s="992"/>
      <c r="AV1415" s="993" t="b">
        <f t="shared" si="104"/>
        <v>0</v>
      </c>
      <c r="AW1415" s="989"/>
      <c r="AX1415" s="989"/>
      <c r="AY1415" s="989"/>
      <c r="AZ1415" s="735"/>
      <c r="BA1415" s="735"/>
      <c r="BB1415" s="735"/>
      <c r="BC1415" s="735"/>
      <c r="BD1415" s="735"/>
      <c r="BE1415" s="735"/>
      <c r="BF1415" s="995"/>
      <c r="BG1415" s="996">
        <f ca="1" t="shared" si="105"/>
        <v>31550</v>
      </c>
      <c r="BH1415" s="735"/>
      <c r="BI1415" s="735"/>
      <c r="BJ1415" s="735"/>
      <c r="BK1415" s="864"/>
      <c r="BL1415" s="1"/>
      <c r="BM1415" s="1"/>
      <c r="BN1415" s="1"/>
      <c r="BO1415" s="1"/>
    </row>
    <row r="1416" ht="11.25" customHeight="1" spans="1:67">
      <c r="A1416" s="985"/>
      <c r="B1416" s="735"/>
      <c r="C1416" s="983"/>
      <c r="D1416" s="864"/>
      <c r="E1416" s="735"/>
      <c r="F1416" s="737"/>
      <c r="G1416" s="736"/>
      <c r="H1416" s="736"/>
      <c r="I1416" s="986"/>
      <c r="J1416" s="736"/>
      <c r="K1416" s="734"/>
      <c r="L1416" s="986"/>
      <c r="M1416" s="736"/>
      <c r="N1416" s="987"/>
      <c r="O1416" s="771"/>
      <c r="P1416" s="984"/>
      <c r="Q1416" s="989"/>
      <c r="R1416" s="990"/>
      <c r="S1416" s="991"/>
      <c r="T1416" s="772"/>
      <c r="U1416" s="735"/>
      <c r="V1416" s="736"/>
      <c r="W1416" s="735"/>
      <c r="X1416" s="735"/>
      <c r="Y1416" s="735"/>
      <c r="Z1416" s="735"/>
      <c r="AA1416" s="735"/>
      <c r="AB1416" s="736"/>
      <c r="AC1416" s="735"/>
      <c r="AD1416" s="735"/>
      <c r="AE1416" s="735"/>
      <c r="AF1416" s="735"/>
      <c r="AG1416" s="735"/>
      <c r="AH1416" s="992"/>
      <c r="AI1416" s="993" t="b">
        <f t="shared" si="101"/>
        <v>0</v>
      </c>
      <c r="AJ1416" s="735"/>
      <c r="AK1416" s="992"/>
      <c r="AL1416" s="993" t="b">
        <f t="shared" si="102"/>
        <v>0</v>
      </c>
      <c r="AM1416" s="989"/>
      <c r="AN1416" s="989"/>
      <c r="AO1416" s="989"/>
      <c r="AP1416" s="994"/>
      <c r="AQ1416" s="993" t="b">
        <f t="shared" si="103"/>
        <v>0</v>
      </c>
      <c r="AR1416" s="989"/>
      <c r="AS1416" s="989"/>
      <c r="AT1416" s="735"/>
      <c r="AU1416" s="992"/>
      <c r="AV1416" s="993" t="b">
        <f t="shared" si="104"/>
        <v>0</v>
      </c>
      <c r="AW1416" s="989"/>
      <c r="AX1416" s="989"/>
      <c r="AY1416" s="989"/>
      <c r="AZ1416" s="735"/>
      <c r="BA1416" s="735"/>
      <c r="BB1416" s="735"/>
      <c r="BC1416" s="735"/>
      <c r="BD1416" s="735"/>
      <c r="BE1416" s="735"/>
      <c r="BF1416" s="995"/>
      <c r="BG1416" s="996">
        <f ca="1" t="shared" si="105"/>
        <v>31550</v>
      </c>
      <c r="BH1416" s="735"/>
      <c r="BI1416" s="735"/>
      <c r="BJ1416" s="735"/>
      <c r="BK1416" s="864"/>
      <c r="BL1416" s="1"/>
      <c r="BM1416" s="1"/>
      <c r="BN1416" s="1"/>
      <c r="BO1416" s="1"/>
    </row>
    <row r="1417" ht="11.25" customHeight="1" spans="1:67">
      <c r="A1417" s="734"/>
      <c r="B1417" s="735"/>
      <c r="C1417" s="983"/>
      <c r="D1417" s="864"/>
      <c r="E1417" s="735"/>
      <c r="F1417" s="737"/>
      <c r="G1417" s="736"/>
      <c r="H1417" s="736"/>
      <c r="I1417" s="986"/>
      <c r="J1417" s="736"/>
      <c r="K1417" s="734"/>
      <c r="L1417" s="986"/>
      <c r="M1417" s="736"/>
      <c r="N1417" s="987"/>
      <c r="O1417" s="771"/>
      <c r="P1417" s="984"/>
      <c r="Q1417" s="989"/>
      <c r="R1417" s="990"/>
      <c r="S1417" s="991"/>
      <c r="T1417" s="772"/>
      <c r="U1417" s="735"/>
      <c r="V1417" s="736"/>
      <c r="W1417" s="735"/>
      <c r="X1417" s="735"/>
      <c r="Y1417" s="735"/>
      <c r="Z1417" s="735"/>
      <c r="AA1417" s="735"/>
      <c r="AB1417" s="736"/>
      <c r="AC1417" s="735"/>
      <c r="AD1417" s="735"/>
      <c r="AE1417" s="735"/>
      <c r="AF1417" s="735"/>
      <c r="AG1417" s="735"/>
      <c r="AH1417" s="992"/>
      <c r="AI1417" s="993" t="b">
        <f t="shared" si="101"/>
        <v>0</v>
      </c>
      <c r="AJ1417" s="735"/>
      <c r="AK1417" s="992"/>
      <c r="AL1417" s="993" t="b">
        <f t="shared" si="102"/>
        <v>0</v>
      </c>
      <c r="AM1417" s="989"/>
      <c r="AN1417" s="989"/>
      <c r="AO1417" s="989"/>
      <c r="AP1417" s="994"/>
      <c r="AQ1417" s="993" t="b">
        <f t="shared" si="103"/>
        <v>0</v>
      </c>
      <c r="AR1417" s="989"/>
      <c r="AS1417" s="989"/>
      <c r="AT1417" s="735"/>
      <c r="AU1417" s="992"/>
      <c r="AV1417" s="993" t="b">
        <f t="shared" si="104"/>
        <v>0</v>
      </c>
      <c r="AW1417" s="989"/>
      <c r="AX1417" s="989"/>
      <c r="AY1417" s="989"/>
      <c r="AZ1417" s="735"/>
      <c r="BA1417" s="735"/>
      <c r="BB1417" s="735"/>
      <c r="BC1417" s="735"/>
      <c r="BD1417" s="735"/>
      <c r="BE1417" s="735"/>
      <c r="BF1417" s="995"/>
      <c r="BG1417" s="996">
        <f ca="1" t="shared" si="105"/>
        <v>31550</v>
      </c>
      <c r="BH1417" s="735"/>
      <c r="BI1417" s="735"/>
      <c r="BJ1417" s="735"/>
      <c r="BK1417" s="864"/>
      <c r="BL1417" s="1"/>
      <c r="BM1417" s="1"/>
      <c r="BN1417" s="1"/>
      <c r="BO1417" s="1"/>
    </row>
    <row r="1418" ht="11.25" customHeight="1" spans="1:67">
      <c r="A1418" s="985"/>
      <c r="B1418" s="735"/>
      <c r="C1418" s="983"/>
      <c r="D1418" s="864"/>
      <c r="E1418" s="735"/>
      <c r="F1418" s="737"/>
      <c r="G1418" s="736"/>
      <c r="H1418" s="736"/>
      <c r="I1418" s="986"/>
      <c r="J1418" s="736"/>
      <c r="K1418" s="734"/>
      <c r="L1418" s="986"/>
      <c r="M1418" s="736"/>
      <c r="N1418" s="987"/>
      <c r="O1418" s="771"/>
      <c r="P1418" s="984"/>
      <c r="Q1418" s="989"/>
      <c r="R1418" s="990"/>
      <c r="S1418" s="991"/>
      <c r="T1418" s="772"/>
      <c r="U1418" s="735"/>
      <c r="V1418" s="736"/>
      <c r="W1418" s="735"/>
      <c r="X1418" s="735"/>
      <c r="Y1418" s="735"/>
      <c r="Z1418" s="735"/>
      <c r="AA1418" s="735"/>
      <c r="AB1418" s="736"/>
      <c r="AC1418" s="735"/>
      <c r="AD1418" s="735"/>
      <c r="AE1418" s="735"/>
      <c r="AF1418" s="735"/>
      <c r="AG1418" s="735"/>
      <c r="AH1418" s="992"/>
      <c r="AI1418" s="993" t="b">
        <f t="shared" si="101"/>
        <v>0</v>
      </c>
      <c r="AJ1418" s="735"/>
      <c r="AK1418" s="992"/>
      <c r="AL1418" s="993" t="b">
        <f t="shared" si="102"/>
        <v>0</v>
      </c>
      <c r="AM1418" s="989"/>
      <c r="AN1418" s="989"/>
      <c r="AO1418" s="989"/>
      <c r="AP1418" s="994"/>
      <c r="AQ1418" s="993" t="b">
        <f t="shared" si="103"/>
        <v>0</v>
      </c>
      <c r="AR1418" s="989"/>
      <c r="AS1418" s="989"/>
      <c r="AT1418" s="735"/>
      <c r="AU1418" s="992"/>
      <c r="AV1418" s="993" t="b">
        <f t="shared" si="104"/>
        <v>0</v>
      </c>
      <c r="AW1418" s="989"/>
      <c r="AX1418" s="989"/>
      <c r="AY1418" s="989"/>
      <c r="AZ1418" s="735"/>
      <c r="BA1418" s="735"/>
      <c r="BB1418" s="735"/>
      <c r="BC1418" s="735"/>
      <c r="BD1418" s="735"/>
      <c r="BE1418" s="735"/>
      <c r="BF1418" s="995"/>
      <c r="BG1418" s="996">
        <f ca="1" t="shared" si="105"/>
        <v>31550</v>
      </c>
      <c r="BH1418" s="735"/>
      <c r="BI1418" s="735"/>
      <c r="BJ1418" s="735"/>
      <c r="BK1418" s="864"/>
      <c r="BL1418" s="1"/>
      <c r="BM1418" s="1"/>
      <c r="BN1418" s="1"/>
      <c r="BO1418" s="1"/>
    </row>
    <row r="1419" ht="11.25" customHeight="1" spans="1:67">
      <c r="A1419" s="985"/>
      <c r="B1419" s="735"/>
      <c r="C1419" s="983"/>
      <c r="D1419" s="864"/>
      <c r="E1419" s="735"/>
      <c r="F1419" s="737"/>
      <c r="G1419" s="736"/>
      <c r="H1419" s="736"/>
      <c r="I1419" s="986"/>
      <c r="J1419" s="736"/>
      <c r="K1419" s="734"/>
      <c r="L1419" s="986"/>
      <c r="M1419" s="736"/>
      <c r="N1419" s="987"/>
      <c r="O1419" s="771"/>
      <c r="P1419" s="984"/>
      <c r="Q1419" s="989"/>
      <c r="R1419" s="990"/>
      <c r="S1419" s="991"/>
      <c r="T1419" s="772"/>
      <c r="U1419" s="735"/>
      <c r="V1419" s="736"/>
      <c r="W1419" s="735"/>
      <c r="X1419" s="735"/>
      <c r="Y1419" s="735"/>
      <c r="Z1419" s="735"/>
      <c r="AA1419" s="735"/>
      <c r="AB1419" s="736"/>
      <c r="AC1419" s="735"/>
      <c r="AD1419" s="735"/>
      <c r="AE1419" s="735"/>
      <c r="AF1419" s="735"/>
      <c r="AG1419" s="735"/>
      <c r="AH1419" s="992"/>
      <c r="AI1419" s="993" t="b">
        <f t="shared" ref="AI1419:AI1482" si="106">IF(AH1419&gt;0,TEXT(AH1419,"MMMM"))</f>
        <v>0</v>
      </c>
      <c r="AJ1419" s="735"/>
      <c r="AK1419" s="992"/>
      <c r="AL1419" s="993" t="b">
        <f t="shared" ref="AL1419:AL1482" si="107">IF(AK1419&gt;0,TEXT(AK1419,"MMMM"))</f>
        <v>0</v>
      </c>
      <c r="AM1419" s="989"/>
      <c r="AN1419" s="989"/>
      <c r="AO1419" s="989"/>
      <c r="AP1419" s="994"/>
      <c r="AQ1419" s="993" t="b">
        <f t="shared" ref="AQ1419:AQ1482" si="108">IF(AP1419&gt;0,TEXT(AP1419,"MMMM"))</f>
        <v>0</v>
      </c>
      <c r="AR1419" s="989"/>
      <c r="AS1419" s="989"/>
      <c r="AT1419" s="735"/>
      <c r="AU1419" s="992"/>
      <c r="AV1419" s="993" t="b">
        <f t="shared" ref="AV1419:AV1482" si="109">IF(AU1419&gt;0,TEXT(AU1419,"MMMM"))</f>
        <v>0</v>
      </c>
      <c r="AW1419" s="989"/>
      <c r="AX1419" s="989"/>
      <c r="AY1419" s="989"/>
      <c r="AZ1419" s="735"/>
      <c r="BA1419" s="735"/>
      <c r="BB1419" s="735"/>
      <c r="BC1419" s="735"/>
      <c r="BD1419" s="735"/>
      <c r="BE1419" s="735"/>
      <c r="BF1419" s="995"/>
      <c r="BG1419" s="996">
        <f ca="1" t="shared" ref="BG1419:BG1482" si="110">NETWORKDAYS(BF1419,TODAY())</f>
        <v>31550</v>
      </c>
      <c r="BH1419" s="735"/>
      <c r="BI1419" s="735"/>
      <c r="BJ1419" s="735"/>
      <c r="BK1419" s="864"/>
      <c r="BL1419" s="1"/>
      <c r="BM1419" s="1"/>
      <c r="BN1419" s="1"/>
      <c r="BO1419" s="1"/>
    </row>
    <row r="1420" ht="11.25" customHeight="1" spans="1:67">
      <c r="A1420" s="734"/>
      <c r="B1420" s="735"/>
      <c r="C1420" s="983"/>
      <c r="D1420" s="864"/>
      <c r="E1420" s="735"/>
      <c r="F1420" s="737"/>
      <c r="G1420" s="736"/>
      <c r="H1420" s="736"/>
      <c r="I1420" s="986"/>
      <c r="J1420" s="736"/>
      <c r="K1420" s="734"/>
      <c r="L1420" s="986"/>
      <c r="M1420" s="736"/>
      <c r="N1420" s="987"/>
      <c r="O1420" s="771"/>
      <c r="P1420" s="984"/>
      <c r="Q1420" s="989"/>
      <c r="R1420" s="990"/>
      <c r="S1420" s="991"/>
      <c r="T1420" s="772"/>
      <c r="U1420" s="735"/>
      <c r="V1420" s="736"/>
      <c r="W1420" s="735"/>
      <c r="X1420" s="735"/>
      <c r="Y1420" s="735"/>
      <c r="Z1420" s="735"/>
      <c r="AA1420" s="735"/>
      <c r="AB1420" s="736"/>
      <c r="AC1420" s="735"/>
      <c r="AD1420" s="735"/>
      <c r="AE1420" s="735"/>
      <c r="AF1420" s="735"/>
      <c r="AG1420" s="735"/>
      <c r="AH1420" s="992"/>
      <c r="AI1420" s="993" t="b">
        <f t="shared" si="106"/>
        <v>0</v>
      </c>
      <c r="AJ1420" s="735"/>
      <c r="AK1420" s="992"/>
      <c r="AL1420" s="993" t="b">
        <f t="shared" si="107"/>
        <v>0</v>
      </c>
      <c r="AM1420" s="989"/>
      <c r="AN1420" s="989"/>
      <c r="AO1420" s="989"/>
      <c r="AP1420" s="994"/>
      <c r="AQ1420" s="993" t="b">
        <f t="shared" si="108"/>
        <v>0</v>
      </c>
      <c r="AR1420" s="989"/>
      <c r="AS1420" s="989"/>
      <c r="AT1420" s="735"/>
      <c r="AU1420" s="992"/>
      <c r="AV1420" s="993" t="b">
        <f t="shared" si="109"/>
        <v>0</v>
      </c>
      <c r="AW1420" s="989"/>
      <c r="AX1420" s="989"/>
      <c r="AY1420" s="989"/>
      <c r="AZ1420" s="735"/>
      <c r="BA1420" s="735"/>
      <c r="BB1420" s="735"/>
      <c r="BC1420" s="735"/>
      <c r="BD1420" s="735"/>
      <c r="BE1420" s="735"/>
      <c r="BF1420" s="995"/>
      <c r="BG1420" s="996">
        <f ca="1" t="shared" si="110"/>
        <v>31550</v>
      </c>
      <c r="BH1420" s="735"/>
      <c r="BI1420" s="735"/>
      <c r="BJ1420" s="735"/>
      <c r="BK1420" s="864"/>
      <c r="BL1420" s="1"/>
      <c r="BM1420" s="1"/>
      <c r="BN1420" s="1"/>
      <c r="BO1420" s="1"/>
    </row>
    <row r="1421" ht="11.25" customHeight="1" spans="1:67">
      <c r="A1421" s="985"/>
      <c r="B1421" s="735"/>
      <c r="C1421" s="983"/>
      <c r="D1421" s="864"/>
      <c r="E1421" s="735"/>
      <c r="F1421" s="737"/>
      <c r="G1421" s="736"/>
      <c r="H1421" s="736"/>
      <c r="I1421" s="986"/>
      <c r="J1421" s="736"/>
      <c r="K1421" s="734"/>
      <c r="L1421" s="986"/>
      <c r="M1421" s="736"/>
      <c r="N1421" s="987"/>
      <c r="O1421" s="771"/>
      <c r="P1421" s="984"/>
      <c r="Q1421" s="989"/>
      <c r="R1421" s="990"/>
      <c r="S1421" s="991"/>
      <c r="T1421" s="772"/>
      <c r="U1421" s="735"/>
      <c r="V1421" s="736"/>
      <c r="W1421" s="735"/>
      <c r="X1421" s="735"/>
      <c r="Y1421" s="735"/>
      <c r="Z1421" s="735"/>
      <c r="AA1421" s="735"/>
      <c r="AB1421" s="736"/>
      <c r="AC1421" s="735"/>
      <c r="AD1421" s="735"/>
      <c r="AE1421" s="735"/>
      <c r="AF1421" s="735"/>
      <c r="AG1421" s="735"/>
      <c r="AH1421" s="992"/>
      <c r="AI1421" s="993" t="b">
        <f t="shared" si="106"/>
        <v>0</v>
      </c>
      <c r="AJ1421" s="735"/>
      <c r="AK1421" s="992"/>
      <c r="AL1421" s="993" t="b">
        <f t="shared" si="107"/>
        <v>0</v>
      </c>
      <c r="AM1421" s="989"/>
      <c r="AN1421" s="989"/>
      <c r="AO1421" s="989"/>
      <c r="AP1421" s="994"/>
      <c r="AQ1421" s="993" t="b">
        <f t="shared" si="108"/>
        <v>0</v>
      </c>
      <c r="AR1421" s="989"/>
      <c r="AS1421" s="989"/>
      <c r="AT1421" s="735"/>
      <c r="AU1421" s="992"/>
      <c r="AV1421" s="993" t="b">
        <f t="shared" si="109"/>
        <v>0</v>
      </c>
      <c r="AW1421" s="989"/>
      <c r="AX1421" s="989"/>
      <c r="AY1421" s="989"/>
      <c r="AZ1421" s="735"/>
      <c r="BA1421" s="735"/>
      <c r="BB1421" s="735"/>
      <c r="BC1421" s="735"/>
      <c r="BD1421" s="735"/>
      <c r="BE1421" s="735"/>
      <c r="BF1421" s="995"/>
      <c r="BG1421" s="996">
        <f ca="1" t="shared" si="110"/>
        <v>31550</v>
      </c>
      <c r="BH1421" s="735"/>
      <c r="BI1421" s="735"/>
      <c r="BJ1421" s="735"/>
      <c r="BK1421" s="864"/>
      <c r="BL1421" s="1"/>
      <c r="BM1421" s="1"/>
      <c r="BN1421" s="1"/>
      <c r="BO1421" s="1"/>
    </row>
    <row r="1422" ht="11.25" customHeight="1" spans="1:67">
      <c r="A1422" s="985"/>
      <c r="B1422" s="735"/>
      <c r="C1422" s="983"/>
      <c r="D1422" s="864"/>
      <c r="E1422" s="735"/>
      <c r="F1422" s="737"/>
      <c r="G1422" s="736"/>
      <c r="H1422" s="736"/>
      <c r="I1422" s="986"/>
      <c r="J1422" s="736"/>
      <c r="K1422" s="734"/>
      <c r="L1422" s="986"/>
      <c r="M1422" s="736"/>
      <c r="N1422" s="987"/>
      <c r="O1422" s="771"/>
      <c r="P1422" s="984"/>
      <c r="Q1422" s="989"/>
      <c r="R1422" s="990"/>
      <c r="S1422" s="991"/>
      <c r="T1422" s="772"/>
      <c r="U1422" s="735"/>
      <c r="V1422" s="736"/>
      <c r="W1422" s="735"/>
      <c r="X1422" s="735"/>
      <c r="Y1422" s="735"/>
      <c r="Z1422" s="735"/>
      <c r="AA1422" s="735"/>
      <c r="AB1422" s="736"/>
      <c r="AC1422" s="735"/>
      <c r="AD1422" s="735"/>
      <c r="AE1422" s="735"/>
      <c r="AF1422" s="735"/>
      <c r="AG1422" s="735"/>
      <c r="AH1422" s="992"/>
      <c r="AI1422" s="993" t="b">
        <f t="shared" si="106"/>
        <v>0</v>
      </c>
      <c r="AJ1422" s="735"/>
      <c r="AK1422" s="992"/>
      <c r="AL1422" s="993" t="b">
        <f t="shared" si="107"/>
        <v>0</v>
      </c>
      <c r="AM1422" s="989"/>
      <c r="AN1422" s="989"/>
      <c r="AO1422" s="989"/>
      <c r="AP1422" s="994"/>
      <c r="AQ1422" s="993" t="b">
        <f t="shared" si="108"/>
        <v>0</v>
      </c>
      <c r="AR1422" s="989"/>
      <c r="AS1422" s="989"/>
      <c r="AT1422" s="735"/>
      <c r="AU1422" s="992"/>
      <c r="AV1422" s="993" t="b">
        <f t="shared" si="109"/>
        <v>0</v>
      </c>
      <c r="AW1422" s="989"/>
      <c r="AX1422" s="989"/>
      <c r="AY1422" s="989"/>
      <c r="AZ1422" s="735"/>
      <c r="BA1422" s="735"/>
      <c r="BB1422" s="735"/>
      <c r="BC1422" s="735"/>
      <c r="BD1422" s="735"/>
      <c r="BE1422" s="735"/>
      <c r="BF1422" s="995"/>
      <c r="BG1422" s="996">
        <f ca="1" t="shared" si="110"/>
        <v>31550</v>
      </c>
      <c r="BH1422" s="735"/>
      <c r="BI1422" s="735"/>
      <c r="BJ1422" s="735"/>
      <c r="BK1422" s="864"/>
      <c r="BL1422" s="1"/>
      <c r="BM1422" s="1"/>
      <c r="BN1422" s="1"/>
      <c r="BO1422" s="1"/>
    </row>
    <row r="1423" ht="11.25" customHeight="1" spans="1:67">
      <c r="A1423" s="734"/>
      <c r="B1423" s="735"/>
      <c r="C1423" s="983"/>
      <c r="D1423" s="864"/>
      <c r="E1423" s="735"/>
      <c r="F1423" s="737"/>
      <c r="G1423" s="736"/>
      <c r="H1423" s="736"/>
      <c r="I1423" s="986"/>
      <c r="J1423" s="736"/>
      <c r="K1423" s="734"/>
      <c r="L1423" s="986"/>
      <c r="M1423" s="736"/>
      <c r="N1423" s="987"/>
      <c r="O1423" s="771"/>
      <c r="P1423" s="984"/>
      <c r="Q1423" s="989"/>
      <c r="R1423" s="990"/>
      <c r="S1423" s="991"/>
      <c r="T1423" s="772"/>
      <c r="U1423" s="735"/>
      <c r="V1423" s="736"/>
      <c r="W1423" s="735"/>
      <c r="X1423" s="735"/>
      <c r="Y1423" s="735"/>
      <c r="Z1423" s="735"/>
      <c r="AA1423" s="735"/>
      <c r="AB1423" s="736"/>
      <c r="AC1423" s="735"/>
      <c r="AD1423" s="735"/>
      <c r="AE1423" s="735"/>
      <c r="AF1423" s="735"/>
      <c r="AG1423" s="735"/>
      <c r="AH1423" s="992"/>
      <c r="AI1423" s="993" t="b">
        <f t="shared" si="106"/>
        <v>0</v>
      </c>
      <c r="AJ1423" s="735"/>
      <c r="AK1423" s="992"/>
      <c r="AL1423" s="993" t="b">
        <f t="shared" si="107"/>
        <v>0</v>
      </c>
      <c r="AM1423" s="989"/>
      <c r="AN1423" s="989"/>
      <c r="AO1423" s="989"/>
      <c r="AP1423" s="994"/>
      <c r="AQ1423" s="993" t="b">
        <f t="shared" si="108"/>
        <v>0</v>
      </c>
      <c r="AR1423" s="989"/>
      <c r="AS1423" s="989"/>
      <c r="AT1423" s="735"/>
      <c r="AU1423" s="992"/>
      <c r="AV1423" s="993" t="b">
        <f t="shared" si="109"/>
        <v>0</v>
      </c>
      <c r="AW1423" s="989"/>
      <c r="AX1423" s="989"/>
      <c r="AY1423" s="989"/>
      <c r="AZ1423" s="735"/>
      <c r="BA1423" s="735"/>
      <c r="BB1423" s="735"/>
      <c r="BC1423" s="735"/>
      <c r="BD1423" s="735"/>
      <c r="BE1423" s="735"/>
      <c r="BF1423" s="995"/>
      <c r="BG1423" s="996">
        <f ca="1" t="shared" si="110"/>
        <v>31550</v>
      </c>
      <c r="BH1423" s="735"/>
      <c r="BI1423" s="735"/>
      <c r="BJ1423" s="735"/>
      <c r="BK1423" s="864"/>
      <c r="BL1423" s="1"/>
      <c r="BM1423" s="1"/>
      <c r="BN1423" s="1"/>
      <c r="BO1423" s="1"/>
    </row>
    <row r="1424" ht="11.25" customHeight="1" spans="1:67">
      <c r="A1424" s="985"/>
      <c r="B1424" s="735"/>
      <c r="C1424" s="983"/>
      <c r="D1424" s="864"/>
      <c r="E1424" s="735"/>
      <c r="F1424" s="737"/>
      <c r="G1424" s="736"/>
      <c r="H1424" s="736"/>
      <c r="I1424" s="986"/>
      <c r="J1424" s="736"/>
      <c r="K1424" s="734"/>
      <c r="L1424" s="986"/>
      <c r="M1424" s="736"/>
      <c r="N1424" s="987"/>
      <c r="O1424" s="771"/>
      <c r="P1424" s="984"/>
      <c r="Q1424" s="989"/>
      <c r="R1424" s="990"/>
      <c r="S1424" s="991"/>
      <c r="T1424" s="772"/>
      <c r="U1424" s="735"/>
      <c r="V1424" s="736"/>
      <c r="W1424" s="735"/>
      <c r="X1424" s="735"/>
      <c r="Y1424" s="735"/>
      <c r="Z1424" s="735"/>
      <c r="AA1424" s="735"/>
      <c r="AB1424" s="736"/>
      <c r="AC1424" s="735"/>
      <c r="AD1424" s="735"/>
      <c r="AE1424" s="735"/>
      <c r="AF1424" s="735"/>
      <c r="AG1424" s="735"/>
      <c r="AH1424" s="992"/>
      <c r="AI1424" s="993" t="b">
        <f t="shared" si="106"/>
        <v>0</v>
      </c>
      <c r="AJ1424" s="735"/>
      <c r="AK1424" s="992"/>
      <c r="AL1424" s="993" t="b">
        <f t="shared" si="107"/>
        <v>0</v>
      </c>
      <c r="AM1424" s="989"/>
      <c r="AN1424" s="989"/>
      <c r="AO1424" s="989"/>
      <c r="AP1424" s="994"/>
      <c r="AQ1424" s="993" t="b">
        <f t="shared" si="108"/>
        <v>0</v>
      </c>
      <c r="AR1424" s="989"/>
      <c r="AS1424" s="989"/>
      <c r="AT1424" s="735"/>
      <c r="AU1424" s="992"/>
      <c r="AV1424" s="993" t="b">
        <f t="shared" si="109"/>
        <v>0</v>
      </c>
      <c r="AW1424" s="989"/>
      <c r="AX1424" s="989"/>
      <c r="AY1424" s="989"/>
      <c r="AZ1424" s="735"/>
      <c r="BA1424" s="735"/>
      <c r="BB1424" s="735"/>
      <c r="BC1424" s="735"/>
      <c r="BD1424" s="735"/>
      <c r="BE1424" s="735"/>
      <c r="BF1424" s="995"/>
      <c r="BG1424" s="996">
        <f ca="1" t="shared" si="110"/>
        <v>31550</v>
      </c>
      <c r="BH1424" s="735"/>
      <c r="BI1424" s="735"/>
      <c r="BJ1424" s="735"/>
      <c r="BK1424" s="864"/>
      <c r="BL1424" s="1"/>
      <c r="BM1424" s="1"/>
      <c r="BN1424" s="1"/>
      <c r="BO1424" s="1"/>
    </row>
    <row r="1425" ht="11.25" customHeight="1" spans="1:67">
      <c r="A1425" s="985"/>
      <c r="B1425" s="735"/>
      <c r="C1425" s="983"/>
      <c r="D1425" s="864"/>
      <c r="E1425" s="735"/>
      <c r="F1425" s="737"/>
      <c r="G1425" s="736"/>
      <c r="H1425" s="736"/>
      <c r="I1425" s="986"/>
      <c r="J1425" s="736"/>
      <c r="K1425" s="734"/>
      <c r="L1425" s="986"/>
      <c r="M1425" s="736"/>
      <c r="N1425" s="987"/>
      <c r="O1425" s="771"/>
      <c r="P1425" s="984"/>
      <c r="Q1425" s="989"/>
      <c r="R1425" s="990"/>
      <c r="S1425" s="991"/>
      <c r="T1425" s="772"/>
      <c r="U1425" s="735"/>
      <c r="V1425" s="736"/>
      <c r="W1425" s="735"/>
      <c r="X1425" s="735"/>
      <c r="Y1425" s="735"/>
      <c r="Z1425" s="735"/>
      <c r="AA1425" s="735"/>
      <c r="AB1425" s="736"/>
      <c r="AC1425" s="735"/>
      <c r="AD1425" s="735"/>
      <c r="AE1425" s="735"/>
      <c r="AF1425" s="735"/>
      <c r="AG1425" s="735"/>
      <c r="AH1425" s="992"/>
      <c r="AI1425" s="993" t="b">
        <f t="shared" si="106"/>
        <v>0</v>
      </c>
      <c r="AJ1425" s="735"/>
      <c r="AK1425" s="992"/>
      <c r="AL1425" s="993" t="b">
        <f t="shared" si="107"/>
        <v>0</v>
      </c>
      <c r="AM1425" s="989"/>
      <c r="AN1425" s="989"/>
      <c r="AO1425" s="989"/>
      <c r="AP1425" s="994"/>
      <c r="AQ1425" s="993" t="b">
        <f t="shared" si="108"/>
        <v>0</v>
      </c>
      <c r="AR1425" s="989"/>
      <c r="AS1425" s="989"/>
      <c r="AT1425" s="735"/>
      <c r="AU1425" s="992"/>
      <c r="AV1425" s="993" t="b">
        <f t="shared" si="109"/>
        <v>0</v>
      </c>
      <c r="AW1425" s="989"/>
      <c r="AX1425" s="989"/>
      <c r="AY1425" s="989"/>
      <c r="AZ1425" s="735"/>
      <c r="BA1425" s="735"/>
      <c r="BB1425" s="735"/>
      <c r="BC1425" s="735"/>
      <c r="BD1425" s="735"/>
      <c r="BE1425" s="735"/>
      <c r="BF1425" s="995"/>
      <c r="BG1425" s="996">
        <f ca="1" t="shared" si="110"/>
        <v>31550</v>
      </c>
      <c r="BH1425" s="735"/>
      <c r="BI1425" s="735"/>
      <c r="BJ1425" s="735"/>
      <c r="BK1425" s="864"/>
      <c r="BL1425" s="1"/>
      <c r="BM1425" s="1"/>
      <c r="BN1425" s="1"/>
      <c r="BO1425" s="1"/>
    </row>
    <row r="1426" ht="11.25" customHeight="1" spans="1:67">
      <c r="A1426" s="734"/>
      <c r="B1426" s="735"/>
      <c r="C1426" s="983"/>
      <c r="D1426" s="864"/>
      <c r="E1426" s="735"/>
      <c r="F1426" s="737"/>
      <c r="G1426" s="736"/>
      <c r="H1426" s="736"/>
      <c r="I1426" s="986"/>
      <c r="J1426" s="736"/>
      <c r="K1426" s="734"/>
      <c r="L1426" s="986"/>
      <c r="M1426" s="736"/>
      <c r="N1426" s="987"/>
      <c r="O1426" s="771"/>
      <c r="P1426" s="984"/>
      <c r="Q1426" s="989"/>
      <c r="R1426" s="990"/>
      <c r="S1426" s="991"/>
      <c r="T1426" s="772"/>
      <c r="U1426" s="735"/>
      <c r="V1426" s="736"/>
      <c r="W1426" s="735"/>
      <c r="X1426" s="735"/>
      <c r="Y1426" s="735"/>
      <c r="Z1426" s="735"/>
      <c r="AA1426" s="735"/>
      <c r="AB1426" s="736"/>
      <c r="AC1426" s="735"/>
      <c r="AD1426" s="735"/>
      <c r="AE1426" s="735"/>
      <c r="AF1426" s="735"/>
      <c r="AG1426" s="735"/>
      <c r="AH1426" s="992"/>
      <c r="AI1426" s="993" t="b">
        <f t="shared" si="106"/>
        <v>0</v>
      </c>
      <c r="AJ1426" s="735"/>
      <c r="AK1426" s="992"/>
      <c r="AL1426" s="993" t="b">
        <f t="shared" si="107"/>
        <v>0</v>
      </c>
      <c r="AM1426" s="989"/>
      <c r="AN1426" s="989"/>
      <c r="AO1426" s="989"/>
      <c r="AP1426" s="994"/>
      <c r="AQ1426" s="993" t="b">
        <f t="shared" si="108"/>
        <v>0</v>
      </c>
      <c r="AR1426" s="989"/>
      <c r="AS1426" s="989"/>
      <c r="AT1426" s="735"/>
      <c r="AU1426" s="992"/>
      <c r="AV1426" s="993" t="b">
        <f t="shared" si="109"/>
        <v>0</v>
      </c>
      <c r="AW1426" s="989"/>
      <c r="AX1426" s="989"/>
      <c r="AY1426" s="989"/>
      <c r="AZ1426" s="735"/>
      <c r="BA1426" s="735"/>
      <c r="BB1426" s="735"/>
      <c r="BC1426" s="735"/>
      <c r="BD1426" s="735"/>
      <c r="BE1426" s="735"/>
      <c r="BF1426" s="995"/>
      <c r="BG1426" s="996">
        <f ca="1" t="shared" si="110"/>
        <v>31550</v>
      </c>
      <c r="BH1426" s="735"/>
      <c r="BI1426" s="735"/>
      <c r="BJ1426" s="735"/>
      <c r="BK1426" s="864"/>
      <c r="BL1426" s="1"/>
      <c r="BM1426" s="1"/>
      <c r="BN1426" s="1"/>
      <c r="BO1426" s="1"/>
    </row>
    <row r="1427" ht="11.25" customHeight="1" spans="1:67">
      <c r="A1427" s="985"/>
      <c r="B1427" s="735"/>
      <c r="C1427" s="983"/>
      <c r="D1427" s="864"/>
      <c r="E1427" s="735"/>
      <c r="F1427" s="737"/>
      <c r="G1427" s="736"/>
      <c r="H1427" s="736"/>
      <c r="I1427" s="986"/>
      <c r="J1427" s="736"/>
      <c r="K1427" s="734"/>
      <c r="L1427" s="986"/>
      <c r="M1427" s="736"/>
      <c r="N1427" s="987"/>
      <c r="O1427" s="771"/>
      <c r="P1427" s="984"/>
      <c r="Q1427" s="989"/>
      <c r="R1427" s="990"/>
      <c r="S1427" s="991"/>
      <c r="T1427" s="772"/>
      <c r="U1427" s="735"/>
      <c r="V1427" s="736"/>
      <c r="W1427" s="735"/>
      <c r="X1427" s="735"/>
      <c r="Y1427" s="735"/>
      <c r="Z1427" s="735"/>
      <c r="AA1427" s="735"/>
      <c r="AB1427" s="736"/>
      <c r="AC1427" s="735"/>
      <c r="AD1427" s="735"/>
      <c r="AE1427" s="735"/>
      <c r="AF1427" s="735"/>
      <c r="AG1427" s="735"/>
      <c r="AH1427" s="992"/>
      <c r="AI1427" s="993" t="b">
        <f t="shared" si="106"/>
        <v>0</v>
      </c>
      <c r="AJ1427" s="735"/>
      <c r="AK1427" s="992"/>
      <c r="AL1427" s="993" t="b">
        <f t="shared" si="107"/>
        <v>0</v>
      </c>
      <c r="AM1427" s="989"/>
      <c r="AN1427" s="989"/>
      <c r="AO1427" s="989"/>
      <c r="AP1427" s="994"/>
      <c r="AQ1427" s="993" t="b">
        <f t="shared" si="108"/>
        <v>0</v>
      </c>
      <c r="AR1427" s="989"/>
      <c r="AS1427" s="989"/>
      <c r="AT1427" s="735"/>
      <c r="AU1427" s="992"/>
      <c r="AV1427" s="993" t="b">
        <f t="shared" si="109"/>
        <v>0</v>
      </c>
      <c r="AW1427" s="989"/>
      <c r="AX1427" s="989"/>
      <c r="AY1427" s="989"/>
      <c r="AZ1427" s="735"/>
      <c r="BA1427" s="735"/>
      <c r="BB1427" s="735"/>
      <c r="BC1427" s="735"/>
      <c r="BD1427" s="735"/>
      <c r="BE1427" s="735"/>
      <c r="BF1427" s="995"/>
      <c r="BG1427" s="996">
        <f ca="1" t="shared" si="110"/>
        <v>31550</v>
      </c>
      <c r="BH1427" s="735"/>
      <c r="BI1427" s="735"/>
      <c r="BJ1427" s="735"/>
      <c r="BK1427" s="864"/>
      <c r="BL1427" s="1"/>
      <c r="BM1427" s="1"/>
      <c r="BN1427" s="1"/>
      <c r="BO1427" s="1"/>
    </row>
    <row r="1428" ht="11.25" customHeight="1" spans="1:67">
      <c r="A1428" s="985"/>
      <c r="B1428" s="735"/>
      <c r="C1428" s="983"/>
      <c r="D1428" s="864"/>
      <c r="E1428" s="735"/>
      <c r="F1428" s="737"/>
      <c r="G1428" s="736"/>
      <c r="H1428" s="736"/>
      <c r="I1428" s="986"/>
      <c r="J1428" s="736"/>
      <c r="K1428" s="734"/>
      <c r="L1428" s="986"/>
      <c r="M1428" s="736"/>
      <c r="N1428" s="987"/>
      <c r="O1428" s="771"/>
      <c r="P1428" s="984"/>
      <c r="Q1428" s="989"/>
      <c r="R1428" s="990"/>
      <c r="S1428" s="991"/>
      <c r="T1428" s="772"/>
      <c r="U1428" s="735"/>
      <c r="V1428" s="736"/>
      <c r="W1428" s="735"/>
      <c r="X1428" s="735"/>
      <c r="Y1428" s="735"/>
      <c r="Z1428" s="735"/>
      <c r="AA1428" s="735"/>
      <c r="AB1428" s="736"/>
      <c r="AC1428" s="735"/>
      <c r="AD1428" s="735"/>
      <c r="AE1428" s="735"/>
      <c r="AF1428" s="735"/>
      <c r="AG1428" s="735"/>
      <c r="AH1428" s="992"/>
      <c r="AI1428" s="993" t="b">
        <f t="shared" si="106"/>
        <v>0</v>
      </c>
      <c r="AJ1428" s="735"/>
      <c r="AK1428" s="992"/>
      <c r="AL1428" s="993" t="b">
        <f t="shared" si="107"/>
        <v>0</v>
      </c>
      <c r="AM1428" s="989"/>
      <c r="AN1428" s="989"/>
      <c r="AO1428" s="989"/>
      <c r="AP1428" s="994"/>
      <c r="AQ1428" s="993" t="b">
        <f t="shared" si="108"/>
        <v>0</v>
      </c>
      <c r="AR1428" s="989"/>
      <c r="AS1428" s="989"/>
      <c r="AT1428" s="735"/>
      <c r="AU1428" s="992"/>
      <c r="AV1428" s="993" t="b">
        <f t="shared" si="109"/>
        <v>0</v>
      </c>
      <c r="AW1428" s="989"/>
      <c r="AX1428" s="989"/>
      <c r="AY1428" s="989"/>
      <c r="AZ1428" s="735"/>
      <c r="BA1428" s="735"/>
      <c r="BB1428" s="735"/>
      <c r="BC1428" s="735"/>
      <c r="BD1428" s="735"/>
      <c r="BE1428" s="735"/>
      <c r="BF1428" s="995"/>
      <c r="BG1428" s="996">
        <f ca="1" t="shared" si="110"/>
        <v>31550</v>
      </c>
      <c r="BH1428" s="735"/>
      <c r="BI1428" s="735"/>
      <c r="BJ1428" s="735"/>
      <c r="BK1428" s="864"/>
      <c r="BL1428" s="1"/>
      <c r="BM1428" s="1"/>
      <c r="BN1428" s="1"/>
      <c r="BO1428" s="1"/>
    </row>
    <row r="1429" ht="11.25" customHeight="1" spans="1:67">
      <c r="A1429" s="734"/>
      <c r="B1429" s="735"/>
      <c r="C1429" s="983"/>
      <c r="D1429" s="864"/>
      <c r="E1429" s="735"/>
      <c r="F1429" s="737"/>
      <c r="G1429" s="736"/>
      <c r="H1429" s="736"/>
      <c r="I1429" s="986"/>
      <c r="J1429" s="736"/>
      <c r="K1429" s="734"/>
      <c r="L1429" s="986"/>
      <c r="M1429" s="736"/>
      <c r="N1429" s="987"/>
      <c r="O1429" s="771"/>
      <c r="P1429" s="984"/>
      <c r="Q1429" s="989"/>
      <c r="R1429" s="990"/>
      <c r="S1429" s="991"/>
      <c r="T1429" s="772"/>
      <c r="U1429" s="735"/>
      <c r="V1429" s="736"/>
      <c r="W1429" s="735"/>
      <c r="X1429" s="735"/>
      <c r="Y1429" s="735"/>
      <c r="Z1429" s="735"/>
      <c r="AA1429" s="735"/>
      <c r="AB1429" s="736"/>
      <c r="AC1429" s="735"/>
      <c r="AD1429" s="735"/>
      <c r="AE1429" s="735"/>
      <c r="AF1429" s="735"/>
      <c r="AG1429" s="735"/>
      <c r="AH1429" s="992"/>
      <c r="AI1429" s="993" t="b">
        <f t="shared" si="106"/>
        <v>0</v>
      </c>
      <c r="AJ1429" s="735"/>
      <c r="AK1429" s="992"/>
      <c r="AL1429" s="993" t="b">
        <f t="shared" si="107"/>
        <v>0</v>
      </c>
      <c r="AM1429" s="989"/>
      <c r="AN1429" s="989"/>
      <c r="AO1429" s="989"/>
      <c r="AP1429" s="994"/>
      <c r="AQ1429" s="993" t="b">
        <f t="shared" si="108"/>
        <v>0</v>
      </c>
      <c r="AR1429" s="989"/>
      <c r="AS1429" s="989"/>
      <c r="AT1429" s="735"/>
      <c r="AU1429" s="992"/>
      <c r="AV1429" s="993" t="b">
        <f t="shared" si="109"/>
        <v>0</v>
      </c>
      <c r="AW1429" s="989"/>
      <c r="AX1429" s="989"/>
      <c r="AY1429" s="989"/>
      <c r="AZ1429" s="735"/>
      <c r="BA1429" s="735"/>
      <c r="BB1429" s="735"/>
      <c r="BC1429" s="735"/>
      <c r="BD1429" s="735"/>
      <c r="BE1429" s="735"/>
      <c r="BF1429" s="995"/>
      <c r="BG1429" s="996">
        <f ca="1" t="shared" si="110"/>
        <v>31550</v>
      </c>
      <c r="BH1429" s="735"/>
      <c r="BI1429" s="735"/>
      <c r="BJ1429" s="735"/>
      <c r="BK1429" s="864"/>
      <c r="BL1429" s="1"/>
      <c r="BM1429" s="1"/>
      <c r="BN1429" s="1"/>
      <c r="BO1429" s="1"/>
    </row>
    <row r="1430" ht="11.25" customHeight="1" spans="1:67">
      <c r="A1430" s="985"/>
      <c r="B1430" s="735"/>
      <c r="C1430" s="983"/>
      <c r="D1430" s="864"/>
      <c r="E1430" s="735"/>
      <c r="F1430" s="737"/>
      <c r="G1430" s="736"/>
      <c r="H1430" s="736"/>
      <c r="I1430" s="986"/>
      <c r="J1430" s="736"/>
      <c r="K1430" s="734"/>
      <c r="L1430" s="986"/>
      <c r="M1430" s="736"/>
      <c r="N1430" s="987"/>
      <c r="O1430" s="771"/>
      <c r="P1430" s="984"/>
      <c r="Q1430" s="989"/>
      <c r="R1430" s="990"/>
      <c r="S1430" s="991"/>
      <c r="T1430" s="772"/>
      <c r="U1430" s="735"/>
      <c r="V1430" s="736"/>
      <c r="W1430" s="735"/>
      <c r="X1430" s="735"/>
      <c r="Y1430" s="735"/>
      <c r="Z1430" s="735"/>
      <c r="AA1430" s="735"/>
      <c r="AB1430" s="736"/>
      <c r="AC1430" s="735"/>
      <c r="AD1430" s="735"/>
      <c r="AE1430" s="735"/>
      <c r="AF1430" s="735"/>
      <c r="AG1430" s="735"/>
      <c r="AH1430" s="992"/>
      <c r="AI1430" s="993" t="b">
        <f t="shared" si="106"/>
        <v>0</v>
      </c>
      <c r="AJ1430" s="735"/>
      <c r="AK1430" s="992"/>
      <c r="AL1430" s="993" t="b">
        <f t="shared" si="107"/>
        <v>0</v>
      </c>
      <c r="AM1430" s="989"/>
      <c r="AN1430" s="989"/>
      <c r="AO1430" s="989"/>
      <c r="AP1430" s="994"/>
      <c r="AQ1430" s="993" t="b">
        <f t="shared" si="108"/>
        <v>0</v>
      </c>
      <c r="AR1430" s="989"/>
      <c r="AS1430" s="989"/>
      <c r="AT1430" s="735"/>
      <c r="AU1430" s="992"/>
      <c r="AV1430" s="993" t="b">
        <f t="shared" si="109"/>
        <v>0</v>
      </c>
      <c r="AW1430" s="989"/>
      <c r="AX1430" s="989"/>
      <c r="AY1430" s="989"/>
      <c r="AZ1430" s="735"/>
      <c r="BA1430" s="735"/>
      <c r="BB1430" s="735"/>
      <c r="BC1430" s="735"/>
      <c r="BD1430" s="735"/>
      <c r="BE1430" s="735"/>
      <c r="BF1430" s="995"/>
      <c r="BG1430" s="996">
        <f ca="1" t="shared" si="110"/>
        <v>31550</v>
      </c>
      <c r="BH1430" s="735"/>
      <c r="BI1430" s="735"/>
      <c r="BJ1430" s="735"/>
      <c r="BK1430" s="864"/>
      <c r="BL1430" s="1"/>
      <c r="BM1430" s="1"/>
      <c r="BN1430" s="1"/>
      <c r="BO1430" s="1"/>
    </row>
    <row r="1431" ht="11.25" customHeight="1" spans="1:67">
      <c r="A1431" s="985"/>
      <c r="B1431" s="735"/>
      <c r="C1431" s="983"/>
      <c r="D1431" s="864"/>
      <c r="E1431" s="735"/>
      <c r="F1431" s="737"/>
      <c r="G1431" s="736"/>
      <c r="H1431" s="736"/>
      <c r="I1431" s="986"/>
      <c r="J1431" s="736"/>
      <c r="K1431" s="734"/>
      <c r="L1431" s="986"/>
      <c r="M1431" s="736"/>
      <c r="N1431" s="987"/>
      <c r="O1431" s="771"/>
      <c r="P1431" s="984"/>
      <c r="Q1431" s="989"/>
      <c r="R1431" s="990"/>
      <c r="S1431" s="991"/>
      <c r="T1431" s="772"/>
      <c r="U1431" s="735"/>
      <c r="V1431" s="736"/>
      <c r="W1431" s="735"/>
      <c r="X1431" s="735"/>
      <c r="Y1431" s="735"/>
      <c r="Z1431" s="735"/>
      <c r="AA1431" s="735"/>
      <c r="AB1431" s="736"/>
      <c r="AC1431" s="735"/>
      <c r="AD1431" s="735"/>
      <c r="AE1431" s="735"/>
      <c r="AF1431" s="735"/>
      <c r="AG1431" s="735"/>
      <c r="AH1431" s="992"/>
      <c r="AI1431" s="993" t="b">
        <f t="shared" si="106"/>
        <v>0</v>
      </c>
      <c r="AJ1431" s="735"/>
      <c r="AK1431" s="992"/>
      <c r="AL1431" s="993" t="b">
        <f t="shared" si="107"/>
        <v>0</v>
      </c>
      <c r="AM1431" s="989"/>
      <c r="AN1431" s="989"/>
      <c r="AO1431" s="989"/>
      <c r="AP1431" s="994"/>
      <c r="AQ1431" s="993" t="b">
        <f t="shared" si="108"/>
        <v>0</v>
      </c>
      <c r="AR1431" s="989"/>
      <c r="AS1431" s="989"/>
      <c r="AT1431" s="735"/>
      <c r="AU1431" s="992"/>
      <c r="AV1431" s="993" t="b">
        <f t="shared" si="109"/>
        <v>0</v>
      </c>
      <c r="AW1431" s="989"/>
      <c r="AX1431" s="989"/>
      <c r="AY1431" s="989"/>
      <c r="AZ1431" s="735"/>
      <c r="BA1431" s="735"/>
      <c r="BB1431" s="735"/>
      <c r="BC1431" s="735"/>
      <c r="BD1431" s="735"/>
      <c r="BE1431" s="735"/>
      <c r="BF1431" s="995"/>
      <c r="BG1431" s="996">
        <f ca="1" t="shared" si="110"/>
        <v>31550</v>
      </c>
      <c r="BH1431" s="735"/>
      <c r="BI1431" s="735"/>
      <c r="BJ1431" s="735"/>
      <c r="BK1431" s="864"/>
      <c r="BL1431" s="1"/>
      <c r="BM1431" s="1"/>
      <c r="BN1431" s="1"/>
      <c r="BO1431" s="1"/>
    </row>
    <row r="1432" ht="11.25" customHeight="1" spans="1:67">
      <c r="A1432" s="734"/>
      <c r="B1432" s="735"/>
      <c r="C1432" s="983"/>
      <c r="D1432" s="864"/>
      <c r="E1432" s="735"/>
      <c r="F1432" s="737"/>
      <c r="G1432" s="736"/>
      <c r="H1432" s="736"/>
      <c r="I1432" s="986"/>
      <c r="J1432" s="736"/>
      <c r="K1432" s="734"/>
      <c r="L1432" s="986"/>
      <c r="M1432" s="736"/>
      <c r="N1432" s="987"/>
      <c r="O1432" s="771"/>
      <c r="P1432" s="984"/>
      <c r="Q1432" s="989"/>
      <c r="R1432" s="990"/>
      <c r="S1432" s="991"/>
      <c r="T1432" s="772"/>
      <c r="U1432" s="735"/>
      <c r="V1432" s="736"/>
      <c r="W1432" s="735"/>
      <c r="X1432" s="735"/>
      <c r="Y1432" s="735"/>
      <c r="Z1432" s="735"/>
      <c r="AA1432" s="735"/>
      <c r="AB1432" s="736"/>
      <c r="AC1432" s="735"/>
      <c r="AD1432" s="735"/>
      <c r="AE1432" s="735"/>
      <c r="AF1432" s="735"/>
      <c r="AG1432" s="735"/>
      <c r="AH1432" s="992"/>
      <c r="AI1432" s="993" t="b">
        <f t="shared" si="106"/>
        <v>0</v>
      </c>
      <c r="AJ1432" s="735"/>
      <c r="AK1432" s="992"/>
      <c r="AL1432" s="993" t="b">
        <f t="shared" si="107"/>
        <v>0</v>
      </c>
      <c r="AM1432" s="989"/>
      <c r="AN1432" s="989"/>
      <c r="AO1432" s="989"/>
      <c r="AP1432" s="994"/>
      <c r="AQ1432" s="993" t="b">
        <f t="shared" si="108"/>
        <v>0</v>
      </c>
      <c r="AR1432" s="989"/>
      <c r="AS1432" s="989"/>
      <c r="AT1432" s="735"/>
      <c r="AU1432" s="992"/>
      <c r="AV1432" s="993" t="b">
        <f t="shared" si="109"/>
        <v>0</v>
      </c>
      <c r="AW1432" s="989"/>
      <c r="AX1432" s="989"/>
      <c r="AY1432" s="989"/>
      <c r="AZ1432" s="735"/>
      <c r="BA1432" s="735"/>
      <c r="BB1432" s="735"/>
      <c r="BC1432" s="735"/>
      <c r="BD1432" s="735"/>
      <c r="BE1432" s="735"/>
      <c r="BF1432" s="995"/>
      <c r="BG1432" s="996">
        <f ca="1" t="shared" si="110"/>
        <v>31550</v>
      </c>
      <c r="BH1432" s="735"/>
      <c r="BI1432" s="735"/>
      <c r="BJ1432" s="735"/>
      <c r="BK1432" s="864"/>
      <c r="BL1432" s="1"/>
      <c r="BM1432" s="1"/>
      <c r="BN1432" s="1"/>
      <c r="BO1432" s="1"/>
    </row>
    <row r="1433" ht="11.25" customHeight="1" spans="1:67">
      <c r="A1433" s="985"/>
      <c r="B1433" s="735"/>
      <c r="C1433" s="983"/>
      <c r="D1433" s="864"/>
      <c r="E1433" s="735"/>
      <c r="F1433" s="737"/>
      <c r="G1433" s="736"/>
      <c r="H1433" s="736"/>
      <c r="I1433" s="986"/>
      <c r="J1433" s="736"/>
      <c r="K1433" s="734"/>
      <c r="L1433" s="986"/>
      <c r="M1433" s="736"/>
      <c r="N1433" s="987"/>
      <c r="O1433" s="771"/>
      <c r="P1433" s="984"/>
      <c r="Q1433" s="989"/>
      <c r="R1433" s="990"/>
      <c r="S1433" s="991"/>
      <c r="T1433" s="772"/>
      <c r="U1433" s="735"/>
      <c r="V1433" s="736"/>
      <c r="W1433" s="735"/>
      <c r="X1433" s="735"/>
      <c r="Y1433" s="735"/>
      <c r="Z1433" s="735"/>
      <c r="AA1433" s="735"/>
      <c r="AB1433" s="736"/>
      <c r="AC1433" s="735"/>
      <c r="AD1433" s="735"/>
      <c r="AE1433" s="735"/>
      <c r="AF1433" s="735"/>
      <c r="AG1433" s="735"/>
      <c r="AH1433" s="992"/>
      <c r="AI1433" s="993" t="b">
        <f t="shared" si="106"/>
        <v>0</v>
      </c>
      <c r="AJ1433" s="735"/>
      <c r="AK1433" s="992"/>
      <c r="AL1433" s="993" t="b">
        <f t="shared" si="107"/>
        <v>0</v>
      </c>
      <c r="AM1433" s="989"/>
      <c r="AN1433" s="989"/>
      <c r="AO1433" s="989"/>
      <c r="AP1433" s="994"/>
      <c r="AQ1433" s="993" t="b">
        <f t="shared" si="108"/>
        <v>0</v>
      </c>
      <c r="AR1433" s="989"/>
      <c r="AS1433" s="989"/>
      <c r="AT1433" s="735"/>
      <c r="AU1433" s="992"/>
      <c r="AV1433" s="993" t="b">
        <f t="shared" si="109"/>
        <v>0</v>
      </c>
      <c r="AW1433" s="989"/>
      <c r="AX1433" s="989"/>
      <c r="AY1433" s="989"/>
      <c r="AZ1433" s="735"/>
      <c r="BA1433" s="735"/>
      <c r="BB1433" s="735"/>
      <c r="BC1433" s="735"/>
      <c r="BD1433" s="735"/>
      <c r="BE1433" s="735"/>
      <c r="BF1433" s="995"/>
      <c r="BG1433" s="996">
        <f ca="1" t="shared" si="110"/>
        <v>31550</v>
      </c>
      <c r="BH1433" s="735"/>
      <c r="BI1433" s="735"/>
      <c r="BJ1433" s="735"/>
      <c r="BK1433" s="864"/>
      <c r="BL1433" s="1"/>
      <c r="BM1433" s="1"/>
      <c r="BN1433" s="1"/>
      <c r="BO1433" s="1"/>
    </row>
    <row r="1434" ht="11.25" customHeight="1" spans="1:67">
      <c r="A1434" s="985"/>
      <c r="B1434" s="735"/>
      <c r="C1434" s="983"/>
      <c r="D1434" s="864"/>
      <c r="E1434" s="735"/>
      <c r="F1434" s="737"/>
      <c r="G1434" s="736"/>
      <c r="H1434" s="736"/>
      <c r="I1434" s="986"/>
      <c r="J1434" s="736"/>
      <c r="K1434" s="734"/>
      <c r="L1434" s="986"/>
      <c r="M1434" s="736"/>
      <c r="N1434" s="987"/>
      <c r="O1434" s="771"/>
      <c r="P1434" s="984"/>
      <c r="Q1434" s="989"/>
      <c r="R1434" s="990"/>
      <c r="S1434" s="991"/>
      <c r="T1434" s="772"/>
      <c r="U1434" s="735"/>
      <c r="V1434" s="736"/>
      <c r="W1434" s="735"/>
      <c r="X1434" s="735"/>
      <c r="Y1434" s="735"/>
      <c r="Z1434" s="735"/>
      <c r="AA1434" s="735"/>
      <c r="AB1434" s="736"/>
      <c r="AC1434" s="735"/>
      <c r="AD1434" s="735"/>
      <c r="AE1434" s="735"/>
      <c r="AF1434" s="735"/>
      <c r="AG1434" s="735"/>
      <c r="AH1434" s="992"/>
      <c r="AI1434" s="993" t="b">
        <f t="shared" si="106"/>
        <v>0</v>
      </c>
      <c r="AJ1434" s="735"/>
      <c r="AK1434" s="992"/>
      <c r="AL1434" s="993" t="b">
        <f t="shared" si="107"/>
        <v>0</v>
      </c>
      <c r="AM1434" s="989"/>
      <c r="AN1434" s="989"/>
      <c r="AO1434" s="989"/>
      <c r="AP1434" s="994"/>
      <c r="AQ1434" s="993" t="b">
        <f t="shared" si="108"/>
        <v>0</v>
      </c>
      <c r="AR1434" s="989"/>
      <c r="AS1434" s="989"/>
      <c r="AT1434" s="735"/>
      <c r="AU1434" s="992"/>
      <c r="AV1434" s="993" t="b">
        <f t="shared" si="109"/>
        <v>0</v>
      </c>
      <c r="AW1434" s="989"/>
      <c r="AX1434" s="989"/>
      <c r="AY1434" s="989"/>
      <c r="AZ1434" s="735"/>
      <c r="BA1434" s="735"/>
      <c r="BB1434" s="735"/>
      <c r="BC1434" s="735"/>
      <c r="BD1434" s="735"/>
      <c r="BE1434" s="735"/>
      <c r="BF1434" s="995"/>
      <c r="BG1434" s="996">
        <f ca="1" t="shared" si="110"/>
        <v>31550</v>
      </c>
      <c r="BH1434" s="735"/>
      <c r="BI1434" s="735"/>
      <c r="BJ1434" s="735"/>
      <c r="BK1434" s="864"/>
      <c r="BL1434" s="1"/>
      <c r="BM1434" s="1"/>
      <c r="BN1434" s="1"/>
      <c r="BO1434" s="1"/>
    </row>
    <row r="1435" ht="11.25" customHeight="1" spans="1:67">
      <c r="A1435" s="734"/>
      <c r="B1435" s="735"/>
      <c r="C1435" s="983"/>
      <c r="D1435" s="864"/>
      <c r="E1435" s="735"/>
      <c r="F1435" s="737"/>
      <c r="G1435" s="736"/>
      <c r="H1435" s="736"/>
      <c r="I1435" s="986"/>
      <c r="J1435" s="736"/>
      <c r="K1435" s="734"/>
      <c r="L1435" s="986"/>
      <c r="M1435" s="736"/>
      <c r="N1435" s="987"/>
      <c r="O1435" s="771"/>
      <c r="P1435" s="984"/>
      <c r="Q1435" s="989"/>
      <c r="R1435" s="990"/>
      <c r="S1435" s="991"/>
      <c r="T1435" s="772"/>
      <c r="U1435" s="735"/>
      <c r="V1435" s="736"/>
      <c r="W1435" s="735"/>
      <c r="X1435" s="735"/>
      <c r="Y1435" s="735"/>
      <c r="Z1435" s="735"/>
      <c r="AA1435" s="735"/>
      <c r="AB1435" s="736"/>
      <c r="AC1435" s="735"/>
      <c r="AD1435" s="735"/>
      <c r="AE1435" s="735"/>
      <c r="AF1435" s="735"/>
      <c r="AG1435" s="735"/>
      <c r="AH1435" s="992"/>
      <c r="AI1435" s="993" t="b">
        <f t="shared" si="106"/>
        <v>0</v>
      </c>
      <c r="AJ1435" s="735"/>
      <c r="AK1435" s="992"/>
      <c r="AL1435" s="993" t="b">
        <f t="shared" si="107"/>
        <v>0</v>
      </c>
      <c r="AM1435" s="989"/>
      <c r="AN1435" s="989"/>
      <c r="AO1435" s="989"/>
      <c r="AP1435" s="994"/>
      <c r="AQ1435" s="993" t="b">
        <f t="shared" si="108"/>
        <v>0</v>
      </c>
      <c r="AR1435" s="989"/>
      <c r="AS1435" s="989"/>
      <c r="AT1435" s="735"/>
      <c r="AU1435" s="992"/>
      <c r="AV1435" s="993" t="b">
        <f t="shared" si="109"/>
        <v>0</v>
      </c>
      <c r="AW1435" s="989"/>
      <c r="AX1435" s="989"/>
      <c r="AY1435" s="989"/>
      <c r="AZ1435" s="735"/>
      <c r="BA1435" s="735"/>
      <c r="BB1435" s="735"/>
      <c r="BC1435" s="735"/>
      <c r="BD1435" s="735"/>
      <c r="BE1435" s="735"/>
      <c r="BF1435" s="995"/>
      <c r="BG1435" s="996">
        <f ca="1" t="shared" si="110"/>
        <v>31550</v>
      </c>
      <c r="BH1435" s="735"/>
      <c r="BI1435" s="735"/>
      <c r="BJ1435" s="735"/>
      <c r="BK1435" s="864"/>
      <c r="BL1435" s="1"/>
      <c r="BM1435" s="1"/>
      <c r="BN1435" s="1"/>
      <c r="BO1435" s="1"/>
    </row>
    <row r="1436" ht="11.25" customHeight="1" spans="1:67">
      <c r="A1436" s="985"/>
      <c r="B1436" s="735"/>
      <c r="C1436" s="983"/>
      <c r="D1436" s="864"/>
      <c r="E1436" s="735"/>
      <c r="F1436" s="737"/>
      <c r="G1436" s="736"/>
      <c r="H1436" s="736"/>
      <c r="I1436" s="986"/>
      <c r="J1436" s="736"/>
      <c r="K1436" s="734"/>
      <c r="L1436" s="986"/>
      <c r="M1436" s="736"/>
      <c r="N1436" s="987"/>
      <c r="O1436" s="771"/>
      <c r="P1436" s="984"/>
      <c r="Q1436" s="989"/>
      <c r="R1436" s="990"/>
      <c r="S1436" s="991"/>
      <c r="T1436" s="772"/>
      <c r="U1436" s="735"/>
      <c r="V1436" s="736"/>
      <c r="W1436" s="735"/>
      <c r="X1436" s="735"/>
      <c r="Y1436" s="735"/>
      <c r="Z1436" s="735"/>
      <c r="AA1436" s="735"/>
      <c r="AB1436" s="736"/>
      <c r="AC1436" s="735"/>
      <c r="AD1436" s="735"/>
      <c r="AE1436" s="735"/>
      <c r="AF1436" s="735"/>
      <c r="AG1436" s="735"/>
      <c r="AH1436" s="992"/>
      <c r="AI1436" s="993" t="b">
        <f t="shared" si="106"/>
        <v>0</v>
      </c>
      <c r="AJ1436" s="735"/>
      <c r="AK1436" s="992"/>
      <c r="AL1436" s="993" t="b">
        <f t="shared" si="107"/>
        <v>0</v>
      </c>
      <c r="AM1436" s="989"/>
      <c r="AN1436" s="989"/>
      <c r="AO1436" s="989"/>
      <c r="AP1436" s="994"/>
      <c r="AQ1436" s="993" t="b">
        <f t="shared" si="108"/>
        <v>0</v>
      </c>
      <c r="AR1436" s="989"/>
      <c r="AS1436" s="989"/>
      <c r="AT1436" s="735"/>
      <c r="AU1436" s="992"/>
      <c r="AV1436" s="993" t="b">
        <f t="shared" si="109"/>
        <v>0</v>
      </c>
      <c r="AW1436" s="989"/>
      <c r="AX1436" s="989"/>
      <c r="AY1436" s="989"/>
      <c r="AZ1436" s="735"/>
      <c r="BA1436" s="735"/>
      <c r="BB1436" s="735"/>
      <c r="BC1436" s="735"/>
      <c r="BD1436" s="735"/>
      <c r="BE1436" s="735"/>
      <c r="BF1436" s="995"/>
      <c r="BG1436" s="996">
        <f ca="1" t="shared" si="110"/>
        <v>31550</v>
      </c>
      <c r="BH1436" s="735"/>
      <c r="BI1436" s="735"/>
      <c r="BJ1436" s="735"/>
      <c r="BK1436" s="864"/>
      <c r="BL1436" s="1"/>
      <c r="BM1436" s="1"/>
      <c r="BN1436" s="1"/>
      <c r="BO1436" s="1"/>
    </row>
    <row r="1437" ht="11.25" customHeight="1" spans="1:67">
      <c r="A1437" s="985"/>
      <c r="B1437" s="735"/>
      <c r="C1437" s="983"/>
      <c r="D1437" s="864"/>
      <c r="E1437" s="735"/>
      <c r="F1437" s="737"/>
      <c r="G1437" s="736"/>
      <c r="H1437" s="736"/>
      <c r="I1437" s="986"/>
      <c r="J1437" s="736"/>
      <c r="K1437" s="734"/>
      <c r="L1437" s="986"/>
      <c r="M1437" s="736"/>
      <c r="N1437" s="987"/>
      <c r="O1437" s="771"/>
      <c r="P1437" s="984"/>
      <c r="Q1437" s="989"/>
      <c r="R1437" s="990"/>
      <c r="S1437" s="991"/>
      <c r="T1437" s="772"/>
      <c r="U1437" s="735"/>
      <c r="V1437" s="736"/>
      <c r="W1437" s="735"/>
      <c r="X1437" s="735"/>
      <c r="Y1437" s="735"/>
      <c r="Z1437" s="735"/>
      <c r="AA1437" s="735"/>
      <c r="AB1437" s="736"/>
      <c r="AC1437" s="735"/>
      <c r="AD1437" s="735"/>
      <c r="AE1437" s="735"/>
      <c r="AF1437" s="735"/>
      <c r="AG1437" s="735"/>
      <c r="AH1437" s="992"/>
      <c r="AI1437" s="993" t="b">
        <f t="shared" si="106"/>
        <v>0</v>
      </c>
      <c r="AJ1437" s="735"/>
      <c r="AK1437" s="992"/>
      <c r="AL1437" s="993" t="b">
        <f t="shared" si="107"/>
        <v>0</v>
      </c>
      <c r="AM1437" s="989"/>
      <c r="AN1437" s="989"/>
      <c r="AO1437" s="989"/>
      <c r="AP1437" s="994"/>
      <c r="AQ1437" s="993" t="b">
        <f t="shared" si="108"/>
        <v>0</v>
      </c>
      <c r="AR1437" s="989"/>
      <c r="AS1437" s="989"/>
      <c r="AT1437" s="735"/>
      <c r="AU1437" s="992"/>
      <c r="AV1437" s="993" t="b">
        <f t="shared" si="109"/>
        <v>0</v>
      </c>
      <c r="AW1437" s="989"/>
      <c r="AX1437" s="989"/>
      <c r="AY1437" s="989"/>
      <c r="AZ1437" s="735"/>
      <c r="BA1437" s="735"/>
      <c r="BB1437" s="735"/>
      <c r="BC1437" s="735"/>
      <c r="BD1437" s="735"/>
      <c r="BE1437" s="735"/>
      <c r="BF1437" s="995"/>
      <c r="BG1437" s="996">
        <f ca="1" t="shared" si="110"/>
        <v>31550</v>
      </c>
      <c r="BH1437" s="735"/>
      <c r="BI1437" s="735"/>
      <c r="BJ1437" s="735"/>
      <c r="BK1437" s="864"/>
      <c r="BL1437" s="1"/>
      <c r="BM1437" s="1"/>
      <c r="BN1437" s="1"/>
      <c r="BO1437" s="1"/>
    </row>
    <row r="1438" ht="11.25" customHeight="1" spans="1:67">
      <c r="A1438" s="734"/>
      <c r="B1438" s="735"/>
      <c r="C1438" s="983"/>
      <c r="D1438" s="864"/>
      <c r="E1438" s="735"/>
      <c r="F1438" s="737"/>
      <c r="G1438" s="736"/>
      <c r="H1438" s="736"/>
      <c r="I1438" s="986"/>
      <c r="J1438" s="736"/>
      <c r="K1438" s="734"/>
      <c r="L1438" s="986"/>
      <c r="M1438" s="736"/>
      <c r="N1438" s="987"/>
      <c r="O1438" s="771"/>
      <c r="P1438" s="984"/>
      <c r="Q1438" s="989"/>
      <c r="R1438" s="990"/>
      <c r="S1438" s="991"/>
      <c r="T1438" s="772"/>
      <c r="U1438" s="735"/>
      <c r="V1438" s="736"/>
      <c r="W1438" s="735"/>
      <c r="X1438" s="735"/>
      <c r="Y1438" s="735"/>
      <c r="Z1438" s="735"/>
      <c r="AA1438" s="735"/>
      <c r="AB1438" s="736"/>
      <c r="AC1438" s="735"/>
      <c r="AD1438" s="735"/>
      <c r="AE1438" s="735"/>
      <c r="AF1438" s="735"/>
      <c r="AG1438" s="735"/>
      <c r="AH1438" s="992"/>
      <c r="AI1438" s="993" t="b">
        <f t="shared" si="106"/>
        <v>0</v>
      </c>
      <c r="AJ1438" s="735"/>
      <c r="AK1438" s="992"/>
      <c r="AL1438" s="993" t="b">
        <f t="shared" si="107"/>
        <v>0</v>
      </c>
      <c r="AM1438" s="989"/>
      <c r="AN1438" s="989"/>
      <c r="AO1438" s="989"/>
      <c r="AP1438" s="994"/>
      <c r="AQ1438" s="993" t="b">
        <f t="shared" si="108"/>
        <v>0</v>
      </c>
      <c r="AR1438" s="989"/>
      <c r="AS1438" s="989"/>
      <c r="AT1438" s="735"/>
      <c r="AU1438" s="992"/>
      <c r="AV1438" s="993" t="b">
        <f t="shared" si="109"/>
        <v>0</v>
      </c>
      <c r="AW1438" s="989"/>
      <c r="AX1438" s="989"/>
      <c r="AY1438" s="989"/>
      <c r="AZ1438" s="735"/>
      <c r="BA1438" s="735"/>
      <c r="BB1438" s="735"/>
      <c r="BC1438" s="735"/>
      <c r="BD1438" s="735"/>
      <c r="BE1438" s="735"/>
      <c r="BF1438" s="995"/>
      <c r="BG1438" s="996">
        <f ca="1" t="shared" si="110"/>
        <v>31550</v>
      </c>
      <c r="BH1438" s="735"/>
      <c r="BI1438" s="735"/>
      <c r="BJ1438" s="735"/>
      <c r="BK1438" s="864"/>
      <c r="BL1438" s="1"/>
      <c r="BM1438" s="1"/>
      <c r="BN1438" s="1"/>
      <c r="BO1438" s="1"/>
    </row>
    <row r="1439" ht="11.25" customHeight="1" spans="1:67">
      <c r="A1439" s="985"/>
      <c r="B1439" s="735"/>
      <c r="C1439" s="983"/>
      <c r="D1439" s="864"/>
      <c r="E1439" s="735"/>
      <c r="F1439" s="737"/>
      <c r="G1439" s="736"/>
      <c r="H1439" s="736"/>
      <c r="I1439" s="986"/>
      <c r="J1439" s="736"/>
      <c r="K1439" s="734"/>
      <c r="L1439" s="986"/>
      <c r="M1439" s="736"/>
      <c r="N1439" s="987"/>
      <c r="O1439" s="771"/>
      <c r="P1439" s="984"/>
      <c r="Q1439" s="989"/>
      <c r="R1439" s="990"/>
      <c r="S1439" s="991"/>
      <c r="T1439" s="772"/>
      <c r="U1439" s="735"/>
      <c r="V1439" s="736"/>
      <c r="W1439" s="735"/>
      <c r="X1439" s="735"/>
      <c r="Y1439" s="735"/>
      <c r="Z1439" s="735"/>
      <c r="AA1439" s="735"/>
      <c r="AB1439" s="736"/>
      <c r="AC1439" s="735"/>
      <c r="AD1439" s="735"/>
      <c r="AE1439" s="735"/>
      <c r="AF1439" s="735"/>
      <c r="AG1439" s="735"/>
      <c r="AH1439" s="992"/>
      <c r="AI1439" s="993" t="b">
        <f t="shared" si="106"/>
        <v>0</v>
      </c>
      <c r="AJ1439" s="735"/>
      <c r="AK1439" s="992"/>
      <c r="AL1439" s="993" t="b">
        <f t="shared" si="107"/>
        <v>0</v>
      </c>
      <c r="AM1439" s="989"/>
      <c r="AN1439" s="989"/>
      <c r="AO1439" s="989"/>
      <c r="AP1439" s="994"/>
      <c r="AQ1439" s="993" t="b">
        <f t="shared" si="108"/>
        <v>0</v>
      </c>
      <c r="AR1439" s="989"/>
      <c r="AS1439" s="989"/>
      <c r="AT1439" s="735"/>
      <c r="AU1439" s="992"/>
      <c r="AV1439" s="993" t="b">
        <f t="shared" si="109"/>
        <v>0</v>
      </c>
      <c r="AW1439" s="989"/>
      <c r="AX1439" s="989"/>
      <c r="AY1439" s="989"/>
      <c r="AZ1439" s="735"/>
      <c r="BA1439" s="735"/>
      <c r="BB1439" s="735"/>
      <c r="BC1439" s="735"/>
      <c r="BD1439" s="735"/>
      <c r="BE1439" s="735"/>
      <c r="BF1439" s="995"/>
      <c r="BG1439" s="996">
        <f ca="1" t="shared" si="110"/>
        <v>31550</v>
      </c>
      <c r="BH1439" s="735"/>
      <c r="BI1439" s="735"/>
      <c r="BJ1439" s="735"/>
      <c r="BK1439" s="864"/>
      <c r="BL1439" s="1"/>
      <c r="BM1439" s="1"/>
      <c r="BN1439" s="1"/>
      <c r="BO1439" s="1"/>
    </row>
    <row r="1440" ht="11.25" customHeight="1" spans="1:67">
      <c r="A1440" s="985"/>
      <c r="B1440" s="735"/>
      <c r="C1440" s="983"/>
      <c r="D1440" s="864"/>
      <c r="E1440" s="735"/>
      <c r="F1440" s="737"/>
      <c r="G1440" s="736"/>
      <c r="H1440" s="736"/>
      <c r="I1440" s="986"/>
      <c r="J1440" s="736"/>
      <c r="K1440" s="734"/>
      <c r="L1440" s="986"/>
      <c r="M1440" s="736"/>
      <c r="N1440" s="987"/>
      <c r="O1440" s="771"/>
      <c r="P1440" s="984"/>
      <c r="Q1440" s="989"/>
      <c r="R1440" s="990"/>
      <c r="S1440" s="991"/>
      <c r="T1440" s="772"/>
      <c r="U1440" s="735"/>
      <c r="V1440" s="736"/>
      <c r="W1440" s="735"/>
      <c r="X1440" s="735"/>
      <c r="Y1440" s="735"/>
      <c r="Z1440" s="735"/>
      <c r="AA1440" s="735"/>
      <c r="AB1440" s="736"/>
      <c r="AC1440" s="735"/>
      <c r="AD1440" s="735"/>
      <c r="AE1440" s="735"/>
      <c r="AF1440" s="735"/>
      <c r="AG1440" s="735"/>
      <c r="AH1440" s="992"/>
      <c r="AI1440" s="993" t="b">
        <f t="shared" si="106"/>
        <v>0</v>
      </c>
      <c r="AJ1440" s="735"/>
      <c r="AK1440" s="992"/>
      <c r="AL1440" s="993" t="b">
        <f t="shared" si="107"/>
        <v>0</v>
      </c>
      <c r="AM1440" s="989"/>
      <c r="AN1440" s="989"/>
      <c r="AO1440" s="989"/>
      <c r="AP1440" s="994"/>
      <c r="AQ1440" s="993" t="b">
        <f t="shared" si="108"/>
        <v>0</v>
      </c>
      <c r="AR1440" s="989"/>
      <c r="AS1440" s="989"/>
      <c r="AT1440" s="735"/>
      <c r="AU1440" s="992"/>
      <c r="AV1440" s="993" t="b">
        <f t="shared" si="109"/>
        <v>0</v>
      </c>
      <c r="AW1440" s="989"/>
      <c r="AX1440" s="989"/>
      <c r="AY1440" s="989"/>
      <c r="AZ1440" s="735"/>
      <c r="BA1440" s="735"/>
      <c r="BB1440" s="735"/>
      <c r="BC1440" s="735"/>
      <c r="BD1440" s="735"/>
      <c r="BE1440" s="735"/>
      <c r="BF1440" s="995"/>
      <c r="BG1440" s="996">
        <f ca="1" t="shared" si="110"/>
        <v>31550</v>
      </c>
      <c r="BH1440" s="735"/>
      <c r="BI1440" s="735"/>
      <c r="BJ1440" s="735"/>
      <c r="BK1440" s="864"/>
      <c r="BL1440" s="1"/>
      <c r="BM1440" s="1"/>
      <c r="BN1440" s="1"/>
      <c r="BO1440" s="1"/>
    </row>
    <row r="1441" ht="11.25" customHeight="1" spans="1:67">
      <c r="A1441" s="734"/>
      <c r="B1441" s="735"/>
      <c r="C1441" s="983"/>
      <c r="D1441" s="864"/>
      <c r="E1441" s="735"/>
      <c r="F1441" s="737"/>
      <c r="G1441" s="736"/>
      <c r="H1441" s="736"/>
      <c r="I1441" s="986"/>
      <c r="J1441" s="736"/>
      <c r="K1441" s="734"/>
      <c r="L1441" s="986"/>
      <c r="M1441" s="736"/>
      <c r="N1441" s="987"/>
      <c r="O1441" s="771"/>
      <c r="P1441" s="984"/>
      <c r="Q1441" s="989"/>
      <c r="R1441" s="990"/>
      <c r="S1441" s="991"/>
      <c r="T1441" s="772"/>
      <c r="U1441" s="735"/>
      <c r="V1441" s="736"/>
      <c r="W1441" s="735"/>
      <c r="X1441" s="735"/>
      <c r="Y1441" s="735"/>
      <c r="Z1441" s="735"/>
      <c r="AA1441" s="735"/>
      <c r="AB1441" s="736"/>
      <c r="AC1441" s="735"/>
      <c r="AD1441" s="735"/>
      <c r="AE1441" s="735"/>
      <c r="AF1441" s="735"/>
      <c r="AG1441" s="735"/>
      <c r="AH1441" s="992"/>
      <c r="AI1441" s="993" t="b">
        <f t="shared" si="106"/>
        <v>0</v>
      </c>
      <c r="AJ1441" s="735"/>
      <c r="AK1441" s="992"/>
      <c r="AL1441" s="993" t="b">
        <f t="shared" si="107"/>
        <v>0</v>
      </c>
      <c r="AM1441" s="989"/>
      <c r="AN1441" s="989"/>
      <c r="AO1441" s="989"/>
      <c r="AP1441" s="994"/>
      <c r="AQ1441" s="993" t="b">
        <f t="shared" si="108"/>
        <v>0</v>
      </c>
      <c r="AR1441" s="989"/>
      <c r="AS1441" s="989"/>
      <c r="AT1441" s="735"/>
      <c r="AU1441" s="992"/>
      <c r="AV1441" s="993" t="b">
        <f t="shared" si="109"/>
        <v>0</v>
      </c>
      <c r="AW1441" s="989"/>
      <c r="AX1441" s="989"/>
      <c r="AY1441" s="989"/>
      <c r="AZ1441" s="735"/>
      <c r="BA1441" s="735"/>
      <c r="BB1441" s="735"/>
      <c r="BC1441" s="735"/>
      <c r="BD1441" s="735"/>
      <c r="BE1441" s="735"/>
      <c r="BF1441" s="995"/>
      <c r="BG1441" s="996">
        <f ca="1" t="shared" si="110"/>
        <v>31550</v>
      </c>
      <c r="BH1441" s="735"/>
      <c r="BI1441" s="735"/>
      <c r="BJ1441" s="735"/>
      <c r="BK1441" s="864"/>
      <c r="BL1441" s="1"/>
      <c r="BM1441" s="1"/>
      <c r="BN1441" s="1"/>
      <c r="BO1441" s="1"/>
    </row>
    <row r="1442" ht="11.25" customHeight="1" spans="1:67">
      <c r="A1442" s="985"/>
      <c r="B1442" s="735"/>
      <c r="C1442" s="983"/>
      <c r="D1442" s="864"/>
      <c r="E1442" s="735"/>
      <c r="F1442" s="737"/>
      <c r="G1442" s="736"/>
      <c r="H1442" s="736"/>
      <c r="I1442" s="986"/>
      <c r="J1442" s="736"/>
      <c r="K1442" s="734"/>
      <c r="L1442" s="986"/>
      <c r="M1442" s="736"/>
      <c r="N1442" s="987"/>
      <c r="O1442" s="771"/>
      <c r="P1442" s="984"/>
      <c r="Q1442" s="989"/>
      <c r="R1442" s="990"/>
      <c r="S1442" s="991"/>
      <c r="T1442" s="772"/>
      <c r="U1442" s="735"/>
      <c r="V1442" s="736"/>
      <c r="W1442" s="735"/>
      <c r="X1442" s="735"/>
      <c r="Y1442" s="735"/>
      <c r="Z1442" s="735"/>
      <c r="AA1442" s="735"/>
      <c r="AB1442" s="736"/>
      <c r="AC1442" s="735"/>
      <c r="AD1442" s="735"/>
      <c r="AE1442" s="735"/>
      <c r="AF1442" s="735"/>
      <c r="AG1442" s="735"/>
      <c r="AH1442" s="992"/>
      <c r="AI1442" s="993" t="b">
        <f t="shared" si="106"/>
        <v>0</v>
      </c>
      <c r="AJ1442" s="735"/>
      <c r="AK1442" s="992"/>
      <c r="AL1442" s="993" t="b">
        <f t="shared" si="107"/>
        <v>0</v>
      </c>
      <c r="AM1442" s="989"/>
      <c r="AN1442" s="989"/>
      <c r="AO1442" s="989"/>
      <c r="AP1442" s="994"/>
      <c r="AQ1442" s="993" t="b">
        <f t="shared" si="108"/>
        <v>0</v>
      </c>
      <c r="AR1442" s="989"/>
      <c r="AS1442" s="989"/>
      <c r="AT1442" s="735"/>
      <c r="AU1442" s="992"/>
      <c r="AV1442" s="993" t="b">
        <f t="shared" si="109"/>
        <v>0</v>
      </c>
      <c r="AW1442" s="989"/>
      <c r="AX1442" s="989"/>
      <c r="AY1442" s="989"/>
      <c r="AZ1442" s="735"/>
      <c r="BA1442" s="735"/>
      <c r="BB1442" s="735"/>
      <c r="BC1442" s="735"/>
      <c r="BD1442" s="735"/>
      <c r="BE1442" s="735"/>
      <c r="BF1442" s="995"/>
      <c r="BG1442" s="996">
        <f ca="1" t="shared" si="110"/>
        <v>31550</v>
      </c>
      <c r="BH1442" s="735"/>
      <c r="BI1442" s="735"/>
      <c r="BJ1442" s="735"/>
      <c r="BK1442" s="864"/>
      <c r="BL1442" s="1"/>
      <c r="BM1442" s="1"/>
      <c r="BN1442" s="1"/>
      <c r="BO1442" s="1"/>
    </row>
    <row r="1443" ht="11.25" customHeight="1" spans="1:67">
      <c r="A1443" s="985"/>
      <c r="B1443" s="735"/>
      <c r="C1443" s="983"/>
      <c r="D1443" s="864"/>
      <c r="E1443" s="735"/>
      <c r="F1443" s="737"/>
      <c r="G1443" s="736"/>
      <c r="H1443" s="736"/>
      <c r="I1443" s="986"/>
      <c r="J1443" s="736"/>
      <c r="K1443" s="734"/>
      <c r="L1443" s="986"/>
      <c r="M1443" s="736"/>
      <c r="N1443" s="987"/>
      <c r="O1443" s="771"/>
      <c r="P1443" s="984"/>
      <c r="Q1443" s="989"/>
      <c r="R1443" s="990"/>
      <c r="S1443" s="991"/>
      <c r="T1443" s="772"/>
      <c r="U1443" s="735"/>
      <c r="V1443" s="736"/>
      <c r="W1443" s="735"/>
      <c r="X1443" s="735"/>
      <c r="Y1443" s="735"/>
      <c r="Z1443" s="735"/>
      <c r="AA1443" s="735"/>
      <c r="AB1443" s="736"/>
      <c r="AC1443" s="735"/>
      <c r="AD1443" s="735"/>
      <c r="AE1443" s="735"/>
      <c r="AF1443" s="735"/>
      <c r="AG1443" s="735"/>
      <c r="AH1443" s="992"/>
      <c r="AI1443" s="993" t="b">
        <f t="shared" si="106"/>
        <v>0</v>
      </c>
      <c r="AJ1443" s="735"/>
      <c r="AK1443" s="992"/>
      <c r="AL1443" s="993" t="b">
        <f t="shared" si="107"/>
        <v>0</v>
      </c>
      <c r="AM1443" s="989"/>
      <c r="AN1443" s="989"/>
      <c r="AO1443" s="989"/>
      <c r="AP1443" s="994"/>
      <c r="AQ1443" s="993" t="b">
        <f t="shared" si="108"/>
        <v>0</v>
      </c>
      <c r="AR1443" s="989"/>
      <c r="AS1443" s="989"/>
      <c r="AT1443" s="735"/>
      <c r="AU1443" s="992"/>
      <c r="AV1443" s="993" t="b">
        <f t="shared" si="109"/>
        <v>0</v>
      </c>
      <c r="AW1443" s="989"/>
      <c r="AX1443" s="989"/>
      <c r="AY1443" s="989"/>
      <c r="AZ1443" s="735"/>
      <c r="BA1443" s="735"/>
      <c r="BB1443" s="735"/>
      <c r="BC1443" s="735"/>
      <c r="BD1443" s="735"/>
      <c r="BE1443" s="735"/>
      <c r="BF1443" s="995"/>
      <c r="BG1443" s="996">
        <f ca="1" t="shared" si="110"/>
        <v>31550</v>
      </c>
      <c r="BH1443" s="735"/>
      <c r="BI1443" s="735"/>
      <c r="BJ1443" s="735"/>
      <c r="BK1443" s="864"/>
      <c r="BL1443" s="1"/>
      <c r="BM1443" s="1"/>
      <c r="BN1443" s="1"/>
      <c r="BO1443" s="1"/>
    </row>
    <row r="1444" ht="11.25" customHeight="1" spans="1:67">
      <c r="A1444" s="734"/>
      <c r="B1444" s="735"/>
      <c r="C1444" s="983"/>
      <c r="D1444" s="864"/>
      <c r="E1444" s="735"/>
      <c r="F1444" s="737"/>
      <c r="G1444" s="736"/>
      <c r="H1444" s="736"/>
      <c r="I1444" s="986"/>
      <c r="J1444" s="736"/>
      <c r="K1444" s="734"/>
      <c r="L1444" s="986"/>
      <c r="M1444" s="736"/>
      <c r="N1444" s="987"/>
      <c r="O1444" s="771"/>
      <c r="P1444" s="984"/>
      <c r="Q1444" s="989"/>
      <c r="R1444" s="990"/>
      <c r="S1444" s="991"/>
      <c r="T1444" s="772"/>
      <c r="U1444" s="735"/>
      <c r="V1444" s="736"/>
      <c r="W1444" s="735"/>
      <c r="X1444" s="735"/>
      <c r="Y1444" s="735"/>
      <c r="Z1444" s="735"/>
      <c r="AA1444" s="735"/>
      <c r="AB1444" s="736"/>
      <c r="AC1444" s="735"/>
      <c r="AD1444" s="735"/>
      <c r="AE1444" s="735"/>
      <c r="AF1444" s="735"/>
      <c r="AG1444" s="735"/>
      <c r="AH1444" s="992"/>
      <c r="AI1444" s="993" t="b">
        <f t="shared" si="106"/>
        <v>0</v>
      </c>
      <c r="AJ1444" s="735"/>
      <c r="AK1444" s="992"/>
      <c r="AL1444" s="993" t="b">
        <f t="shared" si="107"/>
        <v>0</v>
      </c>
      <c r="AM1444" s="989"/>
      <c r="AN1444" s="989"/>
      <c r="AO1444" s="989"/>
      <c r="AP1444" s="994"/>
      <c r="AQ1444" s="993" t="b">
        <f t="shared" si="108"/>
        <v>0</v>
      </c>
      <c r="AR1444" s="989"/>
      <c r="AS1444" s="989"/>
      <c r="AT1444" s="735"/>
      <c r="AU1444" s="992"/>
      <c r="AV1444" s="993" t="b">
        <f t="shared" si="109"/>
        <v>0</v>
      </c>
      <c r="AW1444" s="989"/>
      <c r="AX1444" s="989"/>
      <c r="AY1444" s="989"/>
      <c r="AZ1444" s="735"/>
      <c r="BA1444" s="735"/>
      <c r="BB1444" s="735"/>
      <c r="BC1444" s="735"/>
      <c r="BD1444" s="735"/>
      <c r="BE1444" s="735"/>
      <c r="BF1444" s="995"/>
      <c r="BG1444" s="996">
        <f ca="1" t="shared" si="110"/>
        <v>31550</v>
      </c>
      <c r="BH1444" s="735"/>
      <c r="BI1444" s="735"/>
      <c r="BJ1444" s="735"/>
      <c r="BK1444" s="864"/>
      <c r="BL1444" s="1"/>
      <c r="BM1444" s="1"/>
      <c r="BN1444" s="1"/>
      <c r="BO1444" s="1"/>
    </row>
    <row r="1445" ht="11.25" customHeight="1" spans="1:67">
      <c r="A1445" s="985"/>
      <c r="B1445" s="735"/>
      <c r="C1445" s="983"/>
      <c r="D1445" s="864"/>
      <c r="E1445" s="735"/>
      <c r="F1445" s="737"/>
      <c r="G1445" s="736"/>
      <c r="H1445" s="736"/>
      <c r="I1445" s="986"/>
      <c r="J1445" s="736"/>
      <c r="K1445" s="734"/>
      <c r="L1445" s="986"/>
      <c r="M1445" s="736"/>
      <c r="N1445" s="987"/>
      <c r="O1445" s="771"/>
      <c r="P1445" s="984"/>
      <c r="Q1445" s="989"/>
      <c r="R1445" s="990"/>
      <c r="S1445" s="991"/>
      <c r="T1445" s="772"/>
      <c r="U1445" s="735"/>
      <c r="V1445" s="736"/>
      <c r="W1445" s="735"/>
      <c r="X1445" s="735"/>
      <c r="Y1445" s="735"/>
      <c r="Z1445" s="735"/>
      <c r="AA1445" s="735"/>
      <c r="AB1445" s="736"/>
      <c r="AC1445" s="735"/>
      <c r="AD1445" s="735"/>
      <c r="AE1445" s="735"/>
      <c r="AF1445" s="735"/>
      <c r="AG1445" s="735"/>
      <c r="AH1445" s="992"/>
      <c r="AI1445" s="993" t="b">
        <f t="shared" si="106"/>
        <v>0</v>
      </c>
      <c r="AJ1445" s="735"/>
      <c r="AK1445" s="992"/>
      <c r="AL1445" s="993" t="b">
        <f t="shared" si="107"/>
        <v>0</v>
      </c>
      <c r="AM1445" s="989"/>
      <c r="AN1445" s="989"/>
      <c r="AO1445" s="989"/>
      <c r="AP1445" s="994"/>
      <c r="AQ1445" s="993" t="b">
        <f t="shared" si="108"/>
        <v>0</v>
      </c>
      <c r="AR1445" s="989"/>
      <c r="AS1445" s="989"/>
      <c r="AT1445" s="735"/>
      <c r="AU1445" s="992"/>
      <c r="AV1445" s="993" t="b">
        <f t="shared" si="109"/>
        <v>0</v>
      </c>
      <c r="AW1445" s="989"/>
      <c r="AX1445" s="989"/>
      <c r="AY1445" s="989"/>
      <c r="AZ1445" s="735"/>
      <c r="BA1445" s="735"/>
      <c r="BB1445" s="735"/>
      <c r="BC1445" s="735"/>
      <c r="BD1445" s="735"/>
      <c r="BE1445" s="735"/>
      <c r="BF1445" s="995"/>
      <c r="BG1445" s="996">
        <f ca="1" t="shared" si="110"/>
        <v>31550</v>
      </c>
      <c r="BH1445" s="735"/>
      <c r="BI1445" s="735"/>
      <c r="BJ1445" s="735"/>
      <c r="BK1445" s="864"/>
      <c r="BL1445" s="1"/>
      <c r="BM1445" s="1"/>
      <c r="BN1445" s="1"/>
      <c r="BO1445" s="1"/>
    </row>
    <row r="1446" ht="11.25" customHeight="1" spans="1:67">
      <c r="A1446" s="985"/>
      <c r="B1446" s="735"/>
      <c r="C1446" s="983"/>
      <c r="D1446" s="864"/>
      <c r="E1446" s="735"/>
      <c r="F1446" s="737"/>
      <c r="G1446" s="736"/>
      <c r="H1446" s="736"/>
      <c r="I1446" s="986"/>
      <c r="J1446" s="736"/>
      <c r="K1446" s="734"/>
      <c r="L1446" s="986"/>
      <c r="M1446" s="736"/>
      <c r="N1446" s="987"/>
      <c r="O1446" s="771"/>
      <c r="P1446" s="984"/>
      <c r="Q1446" s="989"/>
      <c r="R1446" s="990"/>
      <c r="S1446" s="991"/>
      <c r="T1446" s="772"/>
      <c r="U1446" s="735"/>
      <c r="V1446" s="736"/>
      <c r="W1446" s="735"/>
      <c r="X1446" s="735"/>
      <c r="Y1446" s="735"/>
      <c r="Z1446" s="735"/>
      <c r="AA1446" s="735"/>
      <c r="AB1446" s="736"/>
      <c r="AC1446" s="735"/>
      <c r="AD1446" s="735"/>
      <c r="AE1446" s="735"/>
      <c r="AF1446" s="735"/>
      <c r="AG1446" s="735"/>
      <c r="AH1446" s="992"/>
      <c r="AI1446" s="993" t="b">
        <f t="shared" si="106"/>
        <v>0</v>
      </c>
      <c r="AJ1446" s="735"/>
      <c r="AK1446" s="992"/>
      <c r="AL1446" s="993" t="b">
        <f t="shared" si="107"/>
        <v>0</v>
      </c>
      <c r="AM1446" s="989"/>
      <c r="AN1446" s="989"/>
      <c r="AO1446" s="989"/>
      <c r="AP1446" s="994"/>
      <c r="AQ1446" s="993" t="b">
        <f t="shared" si="108"/>
        <v>0</v>
      </c>
      <c r="AR1446" s="989"/>
      <c r="AS1446" s="989"/>
      <c r="AT1446" s="735"/>
      <c r="AU1446" s="992"/>
      <c r="AV1446" s="993" t="b">
        <f t="shared" si="109"/>
        <v>0</v>
      </c>
      <c r="AW1446" s="989"/>
      <c r="AX1446" s="989"/>
      <c r="AY1446" s="989"/>
      <c r="AZ1446" s="735"/>
      <c r="BA1446" s="735"/>
      <c r="BB1446" s="735"/>
      <c r="BC1446" s="735"/>
      <c r="BD1446" s="735"/>
      <c r="BE1446" s="735"/>
      <c r="BF1446" s="995"/>
      <c r="BG1446" s="996">
        <f ca="1" t="shared" si="110"/>
        <v>31550</v>
      </c>
      <c r="BH1446" s="735"/>
      <c r="BI1446" s="735"/>
      <c r="BJ1446" s="735"/>
      <c r="BK1446" s="864"/>
      <c r="BL1446" s="1"/>
      <c r="BM1446" s="1"/>
      <c r="BN1446" s="1"/>
      <c r="BO1446" s="1"/>
    </row>
    <row r="1447" ht="11.25" customHeight="1" spans="1:67">
      <c r="A1447" s="734"/>
      <c r="B1447" s="735"/>
      <c r="C1447" s="983"/>
      <c r="D1447" s="864"/>
      <c r="E1447" s="735"/>
      <c r="F1447" s="737"/>
      <c r="G1447" s="736"/>
      <c r="H1447" s="736"/>
      <c r="I1447" s="986"/>
      <c r="J1447" s="736"/>
      <c r="K1447" s="734"/>
      <c r="L1447" s="986"/>
      <c r="M1447" s="736"/>
      <c r="N1447" s="987"/>
      <c r="O1447" s="771"/>
      <c r="P1447" s="984"/>
      <c r="Q1447" s="989"/>
      <c r="R1447" s="990"/>
      <c r="S1447" s="991"/>
      <c r="T1447" s="772"/>
      <c r="U1447" s="735"/>
      <c r="V1447" s="736"/>
      <c r="W1447" s="735"/>
      <c r="X1447" s="735"/>
      <c r="Y1447" s="735"/>
      <c r="Z1447" s="735"/>
      <c r="AA1447" s="735"/>
      <c r="AB1447" s="736"/>
      <c r="AC1447" s="735"/>
      <c r="AD1447" s="735"/>
      <c r="AE1447" s="735"/>
      <c r="AF1447" s="735"/>
      <c r="AG1447" s="735"/>
      <c r="AH1447" s="992"/>
      <c r="AI1447" s="993" t="b">
        <f t="shared" si="106"/>
        <v>0</v>
      </c>
      <c r="AJ1447" s="735"/>
      <c r="AK1447" s="992"/>
      <c r="AL1447" s="993" t="b">
        <f t="shared" si="107"/>
        <v>0</v>
      </c>
      <c r="AM1447" s="989"/>
      <c r="AN1447" s="989"/>
      <c r="AO1447" s="989"/>
      <c r="AP1447" s="994"/>
      <c r="AQ1447" s="993" t="b">
        <f t="shared" si="108"/>
        <v>0</v>
      </c>
      <c r="AR1447" s="989"/>
      <c r="AS1447" s="989"/>
      <c r="AT1447" s="735"/>
      <c r="AU1447" s="992"/>
      <c r="AV1447" s="993" t="b">
        <f t="shared" si="109"/>
        <v>0</v>
      </c>
      <c r="AW1447" s="989"/>
      <c r="AX1447" s="989"/>
      <c r="AY1447" s="989"/>
      <c r="AZ1447" s="735"/>
      <c r="BA1447" s="735"/>
      <c r="BB1447" s="735"/>
      <c r="BC1447" s="735"/>
      <c r="BD1447" s="735"/>
      <c r="BE1447" s="735"/>
      <c r="BF1447" s="995"/>
      <c r="BG1447" s="996">
        <f ca="1" t="shared" si="110"/>
        <v>31550</v>
      </c>
      <c r="BH1447" s="735"/>
      <c r="BI1447" s="735"/>
      <c r="BJ1447" s="735"/>
      <c r="BK1447" s="864"/>
      <c r="BL1447" s="1"/>
      <c r="BM1447" s="1"/>
      <c r="BN1447" s="1"/>
      <c r="BO1447" s="1"/>
    </row>
    <row r="1448" ht="11.25" customHeight="1" spans="1:67">
      <c r="A1448" s="985"/>
      <c r="B1448" s="735"/>
      <c r="C1448" s="983"/>
      <c r="D1448" s="864"/>
      <c r="E1448" s="735"/>
      <c r="F1448" s="737"/>
      <c r="G1448" s="736"/>
      <c r="H1448" s="736"/>
      <c r="I1448" s="986"/>
      <c r="J1448" s="736"/>
      <c r="K1448" s="734"/>
      <c r="L1448" s="986"/>
      <c r="M1448" s="736"/>
      <c r="N1448" s="987"/>
      <c r="O1448" s="771"/>
      <c r="P1448" s="984"/>
      <c r="Q1448" s="989"/>
      <c r="R1448" s="990"/>
      <c r="S1448" s="991"/>
      <c r="T1448" s="772"/>
      <c r="U1448" s="735"/>
      <c r="V1448" s="736"/>
      <c r="W1448" s="735"/>
      <c r="X1448" s="735"/>
      <c r="Y1448" s="735"/>
      <c r="Z1448" s="735"/>
      <c r="AA1448" s="735"/>
      <c r="AB1448" s="736"/>
      <c r="AC1448" s="735"/>
      <c r="AD1448" s="735"/>
      <c r="AE1448" s="735"/>
      <c r="AF1448" s="735"/>
      <c r="AG1448" s="735"/>
      <c r="AH1448" s="992"/>
      <c r="AI1448" s="993" t="b">
        <f t="shared" si="106"/>
        <v>0</v>
      </c>
      <c r="AJ1448" s="735"/>
      <c r="AK1448" s="992"/>
      <c r="AL1448" s="993" t="b">
        <f t="shared" si="107"/>
        <v>0</v>
      </c>
      <c r="AM1448" s="989"/>
      <c r="AN1448" s="989"/>
      <c r="AO1448" s="989"/>
      <c r="AP1448" s="994"/>
      <c r="AQ1448" s="993" t="b">
        <f t="shared" si="108"/>
        <v>0</v>
      </c>
      <c r="AR1448" s="989"/>
      <c r="AS1448" s="989"/>
      <c r="AT1448" s="735"/>
      <c r="AU1448" s="992"/>
      <c r="AV1448" s="993" t="b">
        <f t="shared" si="109"/>
        <v>0</v>
      </c>
      <c r="AW1448" s="989"/>
      <c r="AX1448" s="989"/>
      <c r="AY1448" s="989"/>
      <c r="AZ1448" s="735"/>
      <c r="BA1448" s="735"/>
      <c r="BB1448" s="735"/>
      <c r="BC1448" s="735"/>
      <c r="BD1448" s="735"/>
      <c r="BE1448" s="735"/>
      <c r="BF1448" s="995"/>
      <c r="BG1448" s="996">
        <f ca="1" t="shared" si="110"/>
        <v>31550</v>
      </c>
      <c r="BH1448" s="735"/>
      <c r="BI1448" s="735"/>
      <c r="BJ1448" s="735"/>
      <c r="BK1448" s="864"/>
      <c r="BL1448" s="1"/>
      <c r="BM1448" s="1"/>
      <c r="BN1448" s="1"/>
      <c r="BO1448" s="1"/>
    </row>
    <row r="1449" ht="11.25" customHeight="1" spans="1:67">
      <c r="A1449" s="985"/>
      <c r="B1449" s="735"/>
      <c r="C1449" s="983"/>
      <c r="D1449" s="864"/>
      <c r="E1449" s="735"/>
      <c r="F1449" s="737"/>
      <c r="G1449" s="736"/>
      <c r="H1449" s="736"/>
      <c r="I1449" s="986"/>
      <c r="J1449" s="736"/>
      <c r="K1449" s="734"/>
      <c r="L1449" s="986"/>
      <c r="M1449" s="736"/>
      <c r="N1449" s="987"/>
      <c r="O1449" s="771"/>
      <c r="P1449" s="984"/>
      <c r="Q1449" s="989"/>
      <c r="R1449" s="990"/>
      <c r="S1449" s="991"/>
      <c r="T1449" s="772"/>
      <c r="U1449" s="735"/>
      <c r="V1449" s="736"/>
      <c r="W1449" s="735"/>
      <c r="X1449" s="735"/>
      <c r="Y1449" s="735"/>
      <c r="Z1449" s="735"/>
      <c r="AA1449" s="735"/>
      <c r="AB1449" s="736"/>
      <c r="AC1449" s="735"/>
      <c r="AD1449" s="735"/>
      <c r="AE1449" s="735"/>
      <c r="AF1449" s="735"/>
      <c r="AG1449" s="735"/>
      <c r="AH1449" s="992"/>
      <c r="AI1449" s="993" t="b">
        <f t="shared" si="106"/>
        <v>0</v>
      </c>
      <c r="AJ1449" s="735"/>
      <c r="AK1449" s="992"/>
      <c r="AL1449" s="993" t="b">
        <f t="shared" si="107"/>
        <v>0</v>
      </c>
      <c r="AM1449" s="989"/>
      <c r="AN1449" s="989"/>
      <c r="AO1449" s="989"/>
      <c r="AP1449" s="994"/>
      <c r="AQ1449" s="993" t="b">
        <f t="shared" si="108"/>
        <v>0</v>
      </c>
      <c r="AR1449" s="989"/>
      <c r="AS1449" s="989"/>
      <c r="AT1449" s="735"/>
      <c r="AU1449" s="992"/>
      <c r="AV1449" s="993" t="b">
        <f t="shared" si="109"/>
        <v>0</v>
      </c>
      <c r="AW1449" s="989"/>
      <c r="AX1449" s="989"/>
      <c r="AY1449" s="989"/>
      <c r="AZ1449" s="735"/>
      <c r="BA1449" s="735"/>
      <c r="BB1449" s="735"/>
      <c r="BC1449" s="735"/>
      <c r="BD1449" s="735"/>
      <c r="BE1449" s="735"/>
      <c r="BF1449" s="995"/>
      <c r="BG1449" s="996">
        <f ca="1" t="shared" si="110"/>
        <v>31550</v>
      </c>
      <c r="BH1449" s="735"/>
      <c r="BI1449" s="735"/>
      <c r="BJ1449" s="735"/>
      <c r="BK1449" s="864"/>
      <c r="BL1449" s="1"/>
      <c r="BM1449" s="1"/>
      <c r="BN1449" s="1"/>
      <c r="BO1449" s="1"/>
    </row>
    <row r="1450" ht="11.25" customHeight="1" spans="1:67">
      <c r="A1450" s="734"/>
      <c r="B1450" s="735"/>
      <c r="C1450" s="983"/>
      <c r="D1450" s="864"/>
      <c r="E1450" s="735"/>
      <c r="F1450" s="737"/>
      <c r="G1450" s="736"/>
      <c r="H1450" s="736"/>
      <c r="I1450" s="986"/>
      <c r="J1450" s="736"/>
      <c r="K1450" s="734"/>
      <c r="L1450" s="986"/>
      <c r="M1450" s="736"/>
      <c r="N1450" s="987"/>
      <c r="O1450" s="771"/>
      <c r="P1450" s="984"/>
      <c r="Q1450" s="989"/>
      <c r="R1450" s="990"/>
      <c r="S1450" s="991"/>
      <c r="T1450" s="772"/>
      <c r="U1450" s="735"/>
      <c r="V1450" s="736"/>
      <c r="W1450" s="735"/>
      <c r="X1450" s="735"/>
      <c r="Y1450" s="735"/>
      <c r="Z1450" s="735"/>
      <c r="AA1450" s="735"/>
      <c r="AB1450" s="736"/>
      <c r="AC1450" s="735"/>
      <c r="AD1450" s="735"/>
      <c r="AE1450" s="735"/>
      <c r="AF1450" s="735"/>
      <c r="AG1450" s="735"/>
      <c r="AH1450" s="992"/>
      <c r="AI1450" s="993" t="b">
        <f t="shared" si="106"/>
        <v>0</v>
      </c>
      <c r="AJ1450" s="735"/>
      <c r="AK1450" s="992"/>
      <c r="AL1450" s="993" t="b">
        <f t="shared" si="107"/>
        <v>0</v>
      </c>
      <c r="AM1450" s="989"/>
      <c r="AN1450" s="989"/>
      <c r="AO1450" s="989"/>
      <c r="AP1450" s="994"/>
      <c r="AQ1450" s="993" t="b">
        <f t="shared" si="108"/>
        <v>0</v>
      </c>
      <c r="AR1450" s="989"/>
      <c r="AS1450" s="989"/>
      <c r="AT1450" s="735"/>
      <c r="AU1450" s="992"/>
      <c r="AV1450" s="993" t="b">
        <f t="shared" si="109"/>
        <v>0</v>
      </c>
      <c r="AW1450" s="989"/>
      <c r="AX1450" s="989"/>
      <c r="AY1450" s="989"/>
      <c r="AZ1450" s="735"/>
      <c r="BA1450" s="735"/>
      <c r="BB1450" s="735"/>
      <c r="BC1450" s="735"/>
      <c r="BD1450" s="735"/>
      <c r="BE1450" s="735"/>
      <c r="BF1450" s="995"/>
      <c r="BG1450" s="996">
        <f ca="1" t="shared" si="110"/>
        <v>31550</v>
      </c>
      <c r="BH1450" s="735"/>
      <c r="BI1450" s="735"/>
      <c r="BJ1450" s="735"/>
      <c r="BK1450" s="864"/>
      <c r="BL1450" s="1"/>
      <c r="BM1450" s="1"/>
      <c r="BN1450" s="1"/>
      <c r="BO1450" s="1"/>
    </row>
    <row r="1451" ht="11.25" customHeight="1" spans="1:67">
      <c r="A1451" s="985"/>
      <c r="B1451" s="735"/>
      <c r="C1451" s="983"/>
      <c r="D1451" s="864"/>
      <c r="E1451" s="735"/>
      <c r="F1451" s="737"/>
      <c r="G1451" s="736"/>
      <c r="H1451" s="736"/>
      <c r="I1451" s="986"/>
      <c r="J1451" s="736"/>
      <c r="K1451" s="734"/>
      <c r="L1451" s="986"/>
      <c r="M1451" s="736"/>
      <c r="N1451" s="987"/>
      <c r="O1451" s="771"/>
      <c r="P1451" s="984"/>
      <c r="Q1451" s="989"/>
      <c r="R1451" s="990"/>
      <c r="S1451" s="991"/>
      <c r="T1451" s="772"/>
      <c r="U1451" s="735"/>
      <c r="V1451" s="736"/>
      <c r="W1451" s="735"/>
      <c r="X1451" s="735"/>
      <c r="Y1451" s="735"/>
      <c r="Z1451" s="735"/>
      <c r="AA1451" s="735"/>
      <c r="AB1451" s="736"/>
      <c r="AC1451" s="735"/>
      <c r="AD1451" s="735"/>
      <c r="AE1451" s="735"/>
      <c r="AF1451" s="735"/>
      <c r="AG1451" s="735"/>
      <c r="AH1451" s="992"/>
      <c r="AI1451" s="993" t="b">
        <f t="shared" si="106"/>
        <v>0</v>
      </c>
      <c r="AJ1451" s="735"/>
      <c r="AK1451" s="992"/>
      <c r="AL1451" s="993" t="b">
        <f t="shared" si="107"/>
        <v>0</v>
      </c>
      <c r="AM1451" s="989"/>
      <c r="AN1451" s="989"/>
      <c r="AO1451" s="989"/>
      <c r="AP1451" s="994"/>
      <c r="AQ1451" s="993" t="b">
        <f t="shared" si="108"/>
        <v>0</v>
      </c>
      <c r="AR1451" s="989"/>
      <c r="AS1451" s="989"/>
      <c r="AT1451" s="735"/>
      <c r="AU1451" s="992"/>
      <c r="AV1451" s="993" t="b">
        <f t="shared" si="109"/>
        <v>0</v>
      </c>
      <c r="AW1451" s="989"/>
      <c r="AX1451" s="989"/>
      <c r="AY1451" s="989"/>
      <c r="AZ1451" s="735"/>
      <c r="BA1451" s="735"/>
      <c r="BB1451" s="735"/>
      <c r="BC1451" s="735"/>
      <c r="BD1451" s="735"/>
      <c r="BE1451" s="735"/>
      <c r="BF1451" s="995"/>
      <c r="BG1451" s="996">
        <f ca="1" t="shared" si="110"/>
        <v>31550</v>
      </c>
      <c r="BH1451" s="735"/>
      <c r="BI1451" s="735"/>
      <c r="BJ1451" s="735"/>
      <c r="BK1451" s="864"/>
      <c r="BL1451" s="1"/>
      <c r="BM1451" s="1"/>
      <c r="BN1451" s="1"/>
      <c r="BO1451" s="1"/>
    </row>
    <row r="1452" ht="11.25" customHeight="1" spans="1:67">
      <c r="A1452" s="985"/>
      <c r="B1452" s="735"/>
      <c r="C1452" s="983"/>
      <c r="D1452" s="864"/>
      <c r="E1452" s="735"/>
      <c r="F1452" s="737"/>
      <c r="G1452" s="736"/>
      <c r="H1452" s="736"/>
      <c r="I1452" s="986"/>
      <c r="J1452" s="736"/>
      <c r="K1452" s="734"/>
      <c r="L1452" s="986"/>
      <c r="M1452" s="736"/>
      <c r="N1452" s="987"/>
      <c r="O1452" s="771"/>
      <c r="P1452" s="984"/>
      <c r="Q1452" s="989"/>
      <c r="R1452" s="990"/>
      <c r="S1452" s="991"/>
      <c r="T1452" s="772"/>
      <c r="U1452" s="735"/>
      <c r="V1452" s="736"/>
      <c r="W1452" s="735"/>
      <c r="X1452" s="735"/>
      <c r="Y1452" s="735"/>
      <c r="Z1452" s="735"/>
      <c r="AA1452" s="735"/>
      <c r="AB1452" s="736"/>
      <c r="AC1452" s="735"/>
      <c r="AD1452" s="735"/>
      <c r="AE1452" s="735"/>
      <c r="AF1452" s="735"/>
      <c r="AG1452" s="735"/>
      <c r="AH1452" s="992"/>
      <c r="AI1452" s="993" t="b">
        <f t="shared" si="106"/>
        <v>0</v>
      </c>
      <c r="AJ1452" s="735"/>
      <c r="AK1452" s="992"/>
      <c r="AL1452" s="993" t="b">
        <f t="shared" si="107"/>
        <v>0</v>
      </c>
      <c r="AM1452" s="989"/>
      <c r="AN1452" s="989"/>
      <c r="AO1452" s="989"/>
      <c r="AP1452" s="994"/>
      <c r="AQ1452" s="993" t="b">
        <f t="shared" si="108"/>
        <v>0</v>
      </c>
      <c r="AR1452" s="989"/>
      <c r="AS1452" s="989"/>
      <c r="AT1452" s="735"/>
      <c r="AU1452" s="992"/>
      <c r="AV1452" s="993" t="b">
        <f t="shared" si="109"/>
        <v>0</v>
      </c>
      <c r="AW1452" s="989"/>
      <c r="AX1452" s="989"/>
      <c r="AY1452" s="989"/>
      <c r="AZ1452" s="735"/>
      <c r="BA1452" s="735"/>
      <c r="BB1452" s="735"/>
      <c r="BC1452" s="735"/>
      <c r="BD1452" s="735"/>
      <c r="BE1452" s="735"/>
      <c r="BF1452" s="995"/>
      <c r="BG1452" s="996">
        <f ca="1" t="shared" si="110"/>
        <v>31550</v>
      </c>
      <c r="BH1452" s="735"/>
      <c r="BI1452" s="735"/>
      <c r="BJ1452" s="735"/>
      <c r="BK1452" s="864"/>
      <c r="BL1452" s="1"/>
      <c r="BM1452" s="1"/>
      <c r="BN1452" s="1"/>
      <c r="BO1452" s="1"/>
    </row>
    <row r="1453" ht="11.25" customHeight="1" spans="1:67">
      <c r="A1453" s="734"/>
      <c r="B1453" s="735"/>
      <c r="C1453" s="983"/>
      <c r="D1453" s="864"/>
      <c r="E1453" s="735"/>
      <c r="F1453" s="737"/>
      <c r="G1453" s="736"/>
      <c r="H1453" s="736"/>
      <c r="I1453" s="986"/>
      <c r="J1453" s="736"/>
      <c r="K1453" s="734"/>
      <c r="L1453" s="986"/>
      <c r="M1453" s="736"/>
      <c r="N1453" s="987"/>
      <c r="O1453" s="771"/>
      <c r="P1453" s="984"/>
      <c r="Q1453" s="989"/>
      <c r="R1453" s="990"/>
      <c r="S1453" s="991"/>
      <c r="T1453" s="772"/>
      <c r="U1453" s="735"/>
      <c r="V1453" s="736"/>
      <c r="W1453" s="735"/>
      <c r="X1453" s="735"/>
      <c r="Y1453" s="735"/>
      <c r="Z1453" s="735"/>
      <c r="AA1453" s="735"/>
      <c r="AB1453" s="736"/>
      <c r="AC1453" s="735"/>
      <c r="AD1453" s="735"/>
      <c r="AE1453" s="735"/>
      <c r="AF1453" s="735"/>
      <c r="AG1453" s="735"/>
      <c r="AH1453" s="992"/>
      <c r="AI1453" s="993" t="b">
        <f t="shared" si="106"/>
        <v>0</v>
      </c>
      <c r="AJ1453" s="735"/>
      <c r="AK1453" s="992"/>
      <c r="AL1453" s="993" t="b">
        <f t="shared" si="107"/>
        <v>0</v>
      </c>
      <c r="AM1453" s="989"/>
      <c r="AN1453" s="989"/>
      <c r="AO1453" s="989"/>
      <c r="AP1453" s="994"/>
      <c r="AQ1453" s="993" t="b">
        <f t="shared" si="108"/>
        <v>0</v>
      </c>
      <c r="AR1453" s="989"/>
      <c r="AS1453" s="989"/>
      <c r="AT1453" s="735"/>
      <c r="AU1453" s="992"/>
      <c r="AV1453" s="993" t="b">
        <f t="shared" si="109"/>
        <v>0</v>
      </c>
      <c r="AW1453" s="989"/>
      <c r="AX1453" s="989"/>
      <c r="AY1453" s="989"/>
      <c r="AZ1453" s="735"/>
      <c r="BA1453" s="735"/>
      <c r="BB1453" s="735"/>
      <c r="BC1453" s="735"/>
      <c r="BD1453" s="735"/>
      <c r="BE1453" s="735"/>
      <c r="BF1453" s="995"/>
      <c r="BG1453" s="996">
        <f ca="1" t="shared" si="110"/>
        <v>31550</v>
      </c>
      <c r="BH1453" s="735"/>
      <c r="BI1453" s="735"/>
      <c r="BJ1453" s="735"/>
      <c r="BK1453" s="864"/>
      <c r="BL1453" s="1"/>
      <c r="BM1453" s="1"/>
      <c r="BN1453" s="1"/>
      <c r="BO1453" s="1"/>
    </row>
    <row r="1454" ht="11.25" customHeight="1" spans="1:67">
      <c r="A1454" s="985"/>
      <c r="B1454" s="735"/>
      <c r="C1454" s="983"/>
      <c r="D1454" s="864"/>
      <c r="E1454" s="735"/>
      <c r="F1454" s="737"/>
      <c r="G1454" s="736"/>
      <c r="H1454" s="736"/>
      <c r="I1454" s="986"/>
      <c r="J1454" s="736"/>
      <c r="K1454" s="734"/>
      <c r="L1454" s="986"/>
      <c r="M1454" s="736"/>
      <c r="N1454" s="987"/>
      <c r="O1454" s="771"/>
      <c r="P1454" s="984"/>
      <c r="Q1454" s="989"/>
      <c r="R1454" s="990"/>
      <c r="S1454" s="991"/>
      <c r="T1454" s="772"/>
      <c r="U1454" s="735"/>
      <c r="V1454" s="736"/>
      <c r="W1454" s="735"/>
      <c r="X1454" s="735"/>
      <c r="Y1454" s="735"/>
      <c r="Z1454" s="735"/>
      <c r="AA1454" s="735"/>
      <c r="AB1454" s="736"/>
      <c r="AC1454" s="735"/>
      <c r="AD1454" s="735"/>
      <c r="AE1454" s="735"/>
      <c r="AF1454" s="735"/>
      <c r="AG1454" s="735"/>
      <c r="AH1454" s="992"/>
      <c r="AI1454" s="993" t="b">
        <f t="shared" si="106"/>
        <v>0</v>
      </c>
      <c r="AJ1454" s="735"/>
      <c r="AK1454" s="992"/>
      <c r="AL1454" s="993" t="b">
        <f t="shared" si="107"/>
        <v>0</v>
      </c>
      <c r="AM1454" s="989"/>
      <c r="AN1454" s="989"/>
      <c r="AO1454" s="989"/>
      <c r="AP1454" s="994"/>
      <c r="AQ1454" s="993" t="b">
        <f t="shared" si="108"/>
        <v>0</v>
      </c>
      <c r="AR1454" s="989"/>
      <c r="AS1454" s="989"/>
      <c r="AT1454" s="735"/>
      <c r="AU1454" s="992"/>
      <c r="AV1454" s="993" t="b">
        <f t="shared" si="109"/>
        <v>0</v>
      </c>
      <c r="AW1454" s="989"/>
      <c r="AX1454" s="989"/>
      <c r="AY1454" s="989"/>
      <c r="AZ1454" s="735"/>
      <c r="BA1454" s="735"/>
      <c r="BB1454" s="735"/>
      <c r="BC1454" s="735"/>
      <c r="BD1454" s="735"/>
      <c r="BE1454" s="735"/>
      <c r="BF1454" s="995"/>
      <c r="BG1454" s="996">
        <f ca="1" t="shared" si="110"/>
        <v>31550</v>
      </c>
      <c r="BH1454" s="735"/>
      <c r="BI1454" s="735"/>
      <c r="BJ1454" s="735"/>
      <c r="BK1454" s="864"/>
      <c r="BL1454" s="1"/>
      <c r="BM1454" s="1"/>
      <c r="BN1454" s="1"/>
      <c r="BO1454" s="1"/>
    </row>
    <row r="1455" ht="11.25" customHeight="1" spans="1:67">
      <c r="A1455" s="985"/>
      <c r="B1455" s="735"/>
      <c r="C1455" s="983"/>
      <c r="D1455" s="864"/>
      <c r="E1455" s="735"/>
      <c r="F1455" s="737"/>
      <c r="G1455" s="736"/>
      <c r="H1455" s="736"/>
      <c r="I1455" s="986"/>
      <c r="J1455" s="736"/>
      <c r="K1455" s="734"/>
      <c r="L1455" s="986"/>
      <c r="M1455" s="736"/>
      <c r="N1455" s="987"/>
      <c r="O1455" s="771"/>
      <c r="P1455" s="984"/>
      <c r="Q1455" s="989"/>
      <c r="R1455" s="990"/>
      <c r="S1455" s="991"/>
      <c r="T1455" s="772"/>
      <c r="U1455" s="735"/>
      <c r="V1455" s="736"/>
      <c r="W1455" s="735"/>
      <c r="X1455" s="735"/>
      <c r="Y1455" s="735"/>
      <c r="Z1455" s="735"/>
      <c r="AA1455" s="735"/>
      <c r="AB1455" s="736"/>
      <c r="AC1455" s="735"/>
      <c r="AD1455" s="735"/>
      <c r="AE1455" s="735"/>
      <c r="AF1455" s="735"/>
      <c r="AG1455" s="735"/>
      <c r="AH1455" s="992"/>
      <c r="AI1455" s="993" t="b">
        <f t="shared" si="106"/>
        <v>0</v>
      </c>
      <c r="AJ1455" s="735"/>
      <c r="AK1455" s="992"/>
      <c r="AL1455" s="993" t="b">
        <f t="shared" si="107"/>
        <v>0</v>
      </c>
      <c r="AM1455" s="989"/>
      <c r="AN1455" s="989"/>
      <c r="AO1455" s="989"/>
      <c r="AP1455" s="994"/>
      <c r="AQ1455" s="993" t="b">
        <f t="shared" si="108"/>
        <v>0</v>
      </c>
      <c r="AR1455" s="989"/>
      <c r="AS1455" s="989"/>
      <c r="AT1455" s="735"/>
      <c r="AU1455" s="992"/>
      <c r="AV1455" s="993" t="b">
        <f t="shared" si="109"/>
        <v>0</v>
      </c>
      <c r="AW1455" s="989"/>
      <c r="AX1455" s="989"/>
      <c r="AY1455" s="989"/>
      <c r="AZ1455" s="735"/>
      <c r="BA1455" s="735"/>
      <c r="BB1455" s="735"/>
      <c r="BC1455" s="735"/>
      <c r="BD1455" s="735"/>
      <c r="BE1455" s="735"/>
      <c r="BF1455" s="995"/>
      <c r="BG1455" s="996">
        <f ca="1" t="shared" si="110"/>
        <v>31550</v>
      </c>
      <c r="BH1455" s="735"/>
      <c r="BI1455" s="735"/>
      <c r="BJ1455" s="735"/>
      <c r="BK1455" s="864"/>
      <c r="BL1455" s="1"/>
      <c r="BM1455" s="1"/>
      <c r="BN1455" s="1"/>
      <c r="BO1455" s="1"/>
    </row>
    <row r="1456" ht="11.25" customHeight="1" spans="1:67">
      <c r="A1456" s="734"/>
      <c r="B1456" s="735"/>
      <c r="C1456" s="983"/>
      <c r="D1456" s="864"/>
      <c r="E1456" s="735"/>
      <c r="F1456" s="737"/>
      <c r="G1456" s="736"/>
      <c r="H1456" s="736"/>
      <c r="I1456" s="986"/>
      <c r="J1456" s="736"/>
      <c r="K1456" s="734"/>
      <c r="L1456" s="986"/>
      <c r="M1456" s="736"/>
      <c r="N1456" s="987"/>
      <c r="O1456" s="771"/>
      <c r="P1456" s="984"/>
      <c r="Q1456" s="989"/>
      <c r="R1456" s="990"/>
      <c r="S1456" s="991"/>
      <c r="T1456" s="772"/>
      <c r="U1456" s="735"/>
      <c r="V1456" s="736"/>
      <c r="W1456" s="735"/>
      <c r="X1456" s="735"/>
      <c r="Y1456" s="735"/>
      <c r="Z1456" s="735"/>
      <c r="AA1456" s="735"/>
      <c r="AB1456" s="736"/>
      <c r="AC1456" s="735"/>
      <c r="AD1456" s="735"/>
      <c r="AE1456" s="735"/>
      <c r="AF1456" s="735"/>
      <c r="AG1456" s="735"/>
      <c r="AH1456" s="992"/>
      <c r="AI1456" s="993" t="b">
        <f t="shared" si="106"/>
        <v>0</v>
      </c>
      <c r="AJ1456" s="735"/>
      <c r="AK1456" s="992"/>
      <c r="AL1456" s="993" t="b">
        <f t="shared" si="107"/>
        <v>0</v>
      </c>
      <c r="AM1456" s="989"/>
      <c r="AN1456" s="989"/>
      <c r="AO1456" s="989"/>
      <c r="AP1456" s="994"/>
      <c r="AQ1456" s="993" t="b">
        <f t="shared" si="108"/>
        <v>0</v>
      </c>
      <c r="AR1456" s="989"/>
      <c r="AS1456" s="989"/>
      <c r="AT1456" s="735"/>
      <c r="AU1456" s="992"/>
      <c r="AV1456" s="993" t="b">
        <f t="shared" si="109"/>
        <v>0</v>
      </c>
      <c r="AW1456" s="989"/>
      <c r="AX1456" s="989"/>
      <c r="AY1456" s="989"/>
      <c r="AZ1456" s="735"/>
      <c r="BA1456" s="735"/>
      <c r="BB1456" s="735"/>
      <c r="BC1456" s="735"/>
      <c r="BD1456" s="735"/>
      <c r="BE1456" s="735"/>
      <c r="BF1456" s="995"/>
      <c r="BG1456" s="996">
        <f ca="1" t="shared" si="110"/>
        <v>31550</v>
      </c>
      <c r="BH1456" s="735"/>
      <c r="BI1456" s="735"/>
      <c r="BJ1456" s="735"/>
      <c r="BK1456" s="864"/>
      <c r="BL1456" s="1"/>
      <c r="BM1456" s="1"/>
      <c r="BN1456" s="1"/>
      <c r="BO1456" s="1"/>
    </row>
    <row r="1457" ht="11.25" customHeight="1" spans="1:67">
      <c r="A1457" s="985"/>
      <c r="B1457" s="735"/>
      <c r="C1457" s="983"/>
      <c r="D1457" s="864"/>
      <c r="E1457" s="735"/>
      <c r="F1457" s="737"/>
      <c r="G1457" s="736"/>
      <c r="H1457" s="736"/>
      <c r="I1457" s="986"/>
      <c r="J1457" s="736"/>
      <c r="K1457" s="734"/>
      <c r="L1457" s="986"/>
      <c r="M1457" s="736"/>
      <c r="N1457" s="987"/>
      <c r="O1457" s="771"/>
      <c r="P1457" s="984"/>
      <c r="Q1457" s="989"/>
      <c r="R1457" s="990"/>
      <c r="S1457" s="991"/>
      <c r="T1457" s="772"/>
      <c r="U1457" s="735"/>
      <c r="V1457" s="736"/>
      <c r="W1457" s="735"/>
      <c r="X1457" s="735"/>
      <c r="Y1457" s="735"/>
      <c r="Z1457" s="735"/>
      <c r="AA1457" s="735"/>
      <c r="AB1457" s="736"/>
      <c r="AC1457" s="735"/>
      <c r="AD1457" s="735"/>
      <c r="AE1457" s="735"/>
      <c r="AF1457" s="735"/>
      <c r="AG1457" s="735"/>
      <c r="AH1457" s="992"/>
      <c r="AI1457" s="993" t="b">
        <f t="shared" si="106"/>
        <v>0</v>
      </c>
      <c r="AJ1457" s="735"/>
      <c r="AK1457" s="992"/>
      <c r="AL1457" s="993" t="b">
        <f t="shared" si="107"/>
        <v>0</v>
      </c>
      <c r="AM1457" s="989"/>
      <c r="AN1457" s="989"/>
      <c r="AO1457" s="989"/>
      <c r="AP1457" s="994"/>
      <c r="AQ1457" s="993" t="b">
        <f t="shared" si="108"/>
        <v>0</v>
      </c>
      <c r="AR1457" s="989"/>
      <c r="AS1457" s="989"/>
      <c r="AT1457" s="735"/>
      <c r="AU1457" s="992"/>
      <c r="AV1457" s="993" t="b">
        <f t="shared" si="109"/>
        <v>0</v>
      </c>
      <c r="AW1457" s="989"/>
      <c r="AX1457" s="989"/>
      <c r="AY1457" s="989"/>
      <c r="AZ1457" s="735"/>
      <c r="BA1457" s="735"/>
      <c r="BB1457" s="735"/>
      <c r="BC1457" s="735"/>
      <c r="BD1457" s="735"/>
      <c r="BE1457" s="735"/>
      <c r="BF1457" s="995"/>
      <c r="BG1457" s="996">
        <f ca="1" t="shared" si="110"/>
        <v>31550</v>
      </c>
      <c r="BH1457" s="735"/>
      <c r="BI1457" s="735"/>
      <c r="BJ1457" s="735"/>
      <c r="BK1457" s="864"/>
      <c r="BL1457" s="1"/>
      <c r="BM1457" s="1"/>
      <c r="BN1457" s="1"/>
      <c r="BO1457" s="1"/>
    </row>
    <row r="1458" ht="11.25" customHeight="1" spans="1:67">
      <c r="A1458" s="985"/>
      <c r="B1458" s="735"/>
      <c r="C1458" s="983"/>
      <c r="D1458" s="864"/>
      <c r="E1458" s="735"/>
      <c r="F1458" s="737"/>
      <c r="G1458" s="736"/>
      <c r="H1458" s="736"/>
      <c r="I1458" s="986"/>
      <c r="J1458" s="736"/>
      <c r="K1458" s="734"/>
      <c r="L1458" s="986"/>
      <c r="M1458" s="736"/>
      <c r="N1458" s="987"/>
      <c r="O1458" s="771"/>
      <c r="P1458" s="984"/>
      <c r="Q1458" s="989"/>
      <c r="R1458" s="990"/>
      <c r="S1458" s="991"/>
      <c r="T1458" s="772"/>
      <c r="U1458" s="735"/>
      <c r="V1458" s="736"/>
      <c r="W1458" s="735"/>
      <c r="X1458" s="735"/>
      <c r="Y1458" s="735"/>
      <c r="Z1458" s="735"/>
      <c r="AA1458" s="735"/>
      <c r="AB1458" s="736"/>
      <c r="AC1458" s="735"/>
      <c r="AD1458" s="735"/>
      <c r="AE1458" s="735"/>
      <c r="AF1458" s="735"/>
      <c r="AG1458" s="735"/>
      <c r="AH1458" s="992"/>
      <c r="AI1458" s="993" t="b">
        <f t="shared" si="106"/>
        <v>0</v>
      </c>
      <c r="AJ1458" s="735"/>
      <c r="AK1458" s="992"/>
      <c r="AL1458" s="993" t="b">
        <f t="shared" si="107"/>
        <v>0</v>
      </c>
      <c r="AM1458" s="989"/>
      <c r="AN1458" s="989"/>
      <c r="AO1458" s="989"/>
      <c r="AP1458" s="994"/>
      <c r="AQ1458" s="993" t="b">
        <f t="shared" si="108"/>
        <v>0</v>
      </c>
      <c r="AR1458" s="989"/>
      <c r="AS1458" s="989"/>
      <c r="AT1458" s="735"/>
      <c r="AU1458" s="992"/>
      <c r="AV1458" s="993" t="b">
        <f t="shared" si="109"/>
        <v>0</v>
      </c>
      <c r="AW1458" s="989"/>
      <c r="AX1458" s="989"/>
      <c r="AY1458" s="989"/>
      <c r="AZ1458" s="735"/>
      <c r="BA1458" s="735"/>
      <c r="BB1458" s="735"/>
      <c r="BC1458" s="735"/>
      <c r="BD1458" s="735"/>
      <c r="BE1458" s="735"/>
      <c r="BF1458" s="995"/>
      <c r="BG1458" s="996">
        <f ca="1" t="shared" si="110"/>
        <v>31550</v>
      </c>
      <c r="BH1458" s="735"/>
      <c r="BI1458" s="735"/>
      <c r="BJ1458" s="735"/>
      <c r="BK1458" s="864"/>
      <c r="BL1458" s="1"/>
      <c r="BM1458" s="1"/>
      <c r="BN1458" s="1"/>
      <c r="BO1458" s="1"/>
    </row>
    <row r="1459" ht="11.25" customHeight="1" spans="1:67">
      <c r="A1459" s="734"/>
      <c r="B1459" s="735"/>
      <c r="C1459" s="983"/>
      <c r="D1459" s="864"/>
      <c r="E1459" s="735"/>
      <c r="F1459" s="737"/>
      <c r="G1459" s="736"/>
      <c r="H1459" s="736"/>
      <c r="I1459" s="986"/>
      <c r="J1459" s="736"/>
      <c r="K1459" s="734"/>
      <c r="L1459" s="986"/>
      <c r="M1459" s="736"/>
      <c r="N1459" s="987"/>
      <c r="O1459" s="771"/>
      <c r="P1459" s="984"/>
      <c r="Q1459" s="989"/>
      <c r="R1459" s="990"/>
      <c r="S1459" s="991"/>
      <c r="T1459" s="772"/>
      <c r="U1459" s="735"/>
      <c r="V1459" s="736"/>
      <c r="W1459" s="735"/>
      <c r="X1459" s="735"/>
      <c r="Y1459" s="735"/>
      <c r="Z1459" s="735"/>
      <c r="AA1459" s="735"/>
      <c r="AB1459" s="736"/>
      <c r="AC1459" s="735"/>
      <c r="AD1459" s="735"/>
      <c r="AE1459" s="735"/>
      <c r="AF1459" s="735"/>
      <c r="AG1459" s="735"/>
      <c r="AH1459" s="992"/>
      <c r="AI1459" s="993" t="b">
        <f t="shared" si="106"/>
        <v>0</v>
      </c>
      <c r="AJ1459" s="735"/>
      <c r="AK1459" s="992"/>
      <c r="AL1459" s="993" t="b">
        <f t="shared" si="107"/>
        <v>0</v>
      </c>
      <c r="AM1459" s="989"/>
      <c r="AN1459" s="989"/>
      <c r="AO1459" s="989"/>
      <c r="AP1459" s="994"/>
      <c r="AQ1459" s="993" t="b">
        <f t="shared" si="108"/>
        <v>0</v>
      </c>
      <c r="AR1459" s="989"/>
      <c r="AS1459" s="989"/>
      <c r="AT1459" s="735"/>
      <c r="AU1459" s="992"/>
      <c r="AV1459" s="993" t="b">
        <f t="shared" si="109"/>
        <v>0</v>
      </c>
      <c r="AW1459" s="989"/>
      <c r="AX1459" s="989"/>
      <c r="AY1459" s="989"/>
      <c r="AZ1459" s="735"/>
      <c r="BA1459" s="735"/>
      <c r="BB1459" s="735"/>
      <c r="BC1459" s="735"/>
      <c r="BD1459" s="735"/>
      <c r="BE1459" s="735"/>
      <c r="BF1459" s="995"/>
      <c r="BG1459" s="996">
        <f ca="1" t="shared" si="110"/>
        <v>31550</v>
      </c>
      <c r="BH1459" s="735"/>
      <c r="BI1459" s="735"/>
      <c r="BJ1459" s="735"/>
      <c r="BK1459" s="864"/>
      <c r="BL1459" s="1"/>
      <c r="BM1459" s="1"/>
      <c r="BN1459" s="1"/>
      <c r="BO1459" s="1"/>
    </row>
    <row r="1460" ht="11.25" customHeight="1" spans="1:67">
      <c r="A1460" s="985"/>
      <c r="B1460" s="735"/>
      <c r="C1460" s="983"/>
      <c r="D1460" s="864"/>
      <c r="E1460" s="735"/>
      <c r="F1460" s="737"/>
      <c r="G1460" s="736"/>
      <c r="H1460" s="736"/>
      <c r="I1460" s="986"/>
      <c r="J1460" s="736"/>
      <c r="K1460" s="734"/>
      <c r="L1460" s="986"/>
      <c r="M1460" s="736"/>
      <c r="N1460" s="987"/>
      <c r="O1460" s="771"/>
      <c r="P1460" s="984"/>
      <c r="Q1460" s="989"/>
      <c r="R1460" s="990"/>
      <c r="S1460" s="991"/>
      <c r="T1460" s="772"/>
      <c r="U1460" s="735"/>
      <c r="V1460" s="736"/>
      <c r="W1460" s="735"/>
      <c r="X1460" s="735"/>
      <c r="Y1460" s="735"/>
      <c r="Z1460" s="735"/>
      <c r="AA1460" s="735"/>
      <c r="AB1460" s="736"/>
      <c r="AC1460" s="735"/>
      <c r="AD1460" s="735"/>
      <c r="AE1460" s="735"/>
      <c r="AF1460" s="735"/>
      <c r="AG1460" s="735"/>
      <c r="AH1460" s="992"/>
      <c r="AI1460" s="993" t="b">
        <f t="shared" si="106"/>
        <v>0</v>
      </c>
      <c r="AJ1460" s="735"/>
      <c r="AK1460" s="992"/>
      <c r="AL1460" s="993" t="b">
        <f t="shared" si="107"/>
        <v>0</v>
      </c>
      <c r="AM1460" s="989"/>
      <c r="AN1460" s="989"/>
      <c r="AO1460" s="989"/>
      <c r="AP1460" s="994"/>
      <c r="AQ1460" s="993" t="b">
        <f t="shared" si="108"/>
        <v>0</v>
      </c>
      <c r="AR1460" s="989"/>
      <c r="AS1460" s="989"/>
      <c r="AT1460" s="735"/>
      <c r="AU1460" s="992"/>
      <c r="AV1460" s="993" t="b">
        <f t="shared" si="109"/>
        <v>0</v>
      </c>
      <c r="AW1460" s="989"/>
      <c r="AX1460" s="989"/>
      <c r="AY1460" s="989"/>
      <c r="AZ1460" s="735"/>
      <c r="BA1460" s="735"/>
      <c r="BB1460" s="735"/>
      <c r="BC1460" s="735"/>
      <c r="BD1460" s="735"/>
      <c r="BE1460" s="735"/>
      <c r="BF1460" s="995"/>
      <c r="BG1460" s="996">
        <f ca="1" t="shared" si="110"/>
        <v>31550</v>
      </c>
      <c r="BH1460" s="735"/>
      <c r="BI1460" s="735"/>
      <c r="BJ1460" s="735"/>
      <c r="BK1460" s="864"/>
      <c r="BL1460" s="1"/>
      <c r="BM1460" s="1"/>
      <c r="BN1460" s="1"/>
      <c r="BO1460" s="1"/>
    </row>
    <row r="1461" ht="11.25" customHeight="1" spans="1:67">
      <c r="A1461" s="985"/>
      <c r="B1461" s="735"/>
      <c r="C1461" s="983"/>
      <c r="D1461" s="864"/>
      <c r="E1461" s="735"/>
      <c r="F1461" s="737"/>
      <c r="G1461" s="736"/>
      <c r="H1461" s="736"/>
      <c r="I1461" s="986"/>
      <c r="J1461" s="736"/>
      <c r="K1461" s="734"/>
      <c r="L1461" s="986"/>
      <c r="M1461" s="736"/>
      <c r="N1461" s="987"/>
      <c r="O1461" s="771"/>
      <c r="P1461" s="984"/>
      <c r="Q1461" s="989"/>
      <c r="R1461" s="990"/>
      <c r="S1461" s="991"/>
      <c r="T1461" s="772"/>
      <c r="U1461" s="735"/>
      <c r="V1461" s="736"/>
      <c r="W1461" s="735"/>
      <c r="X1461" s="735"/>
      <c r="Y1461" s="735"/>
      <c r="Z1461" s="735"/>
      <c r="AA1461" s="735"/>
      <c r="AB1461" s="736"/>
      <c r="AC1461" s="735"/>
      <c r="AD1461" s="735"/>
      <c r="AE1461" s="735"/>
      <c r="AF1461" s="735"/>
      <c r="AG1461" s="735"/>
      <c r="AH1461" s="992"/>
      <c r="AI1461" s="993" t="b">
        <f t="shared" si="106"/>
        <v>0</v>
      </c>
      <c r="AJ1461" s="735"/>
      <c r="AK1461" s="992"/>
      <c r="AL1461" s="993" t="b">
        <f t="shared" si="107"/>
        <v>0</v>
      </c>
      <c r="AM1461" s="989"/>
      <c r="AN1461" s="989"/>
      <c r="AO1461" s="989"/>
      <c r="AP1461" s="994"/>
      <c r="AQ1461" s="993" t="b">
        <f t="shared" si="108"/>
        <v>0</v>
      </c>
      <c r="AR1461" s="989"/>
      <c r="AS1461" s="989"/>
      <c r="AT1461" s="735"/>
      <c r="AU1461" s="992"/>
      <c r="AV1461" s="993" t="b">
        <f t="shared" si="109"/>
        <v>0</v>
      </c>
      <c r="AW1461" s="989"/>
      <c r="AX1461" s="989"/>
      <c r="AY1461" s="989"/>
      <c r="AZ1461" s="735"/>
      <c r="BA1461" s="735"/>
      <c r="BB1461" s="735"/>
      <c r="BC1461" s="735"/>
      <c r="BD1461" s="735"/>
      <c r="BE1461" s="735"/>
      <c r="BF1461" s="995"/>
      <c r="BG1461" s="996">
        <f ca="1" t="shared" si="110"/>
        <v>31550</v>
      </c>
      <c r="BH1461" s="735"/>
      <c r="BI1461" s="735"/>
      <c r="BJ1461" s="735"/>
      <c r="BK1461" s="864"/>
      <c r="BL1461" s="1"/>
      <c r="BM1461" s="1"/>
      <c r="BN1461" s="1"/>
      <c r="BO1461" s="1"/>
    </row>
    <row r="1462" ht="11.25" customHeight="1" spans="1:67">
      <c r="A1462" s="734"/>
      <c r="B1462" s="735"/>
      <c r="C1462" s="983"/>
      <c r="D1462" s="864"/>
      <c r="E1462" s="735"/>
      <c r="F1462" s="737"/>
      <c r="G1462" s="736"/>
      <c r="H1462" s="736"/>
      <c r="I1462" s="986"/>
      <c r="J1462" s="736"/>
      <c r="K1462" s="734"/>
      <c r="L1462" s="986"/>
      <c r="M1462" s="736"/>
      <c r="N1462" s="987"/>
      <c r="O1462" s="771"/>
      <c r="P1462" s="984"/>
      <c r="Q1462" s="989"/>
      <c r="R1462" s="990"/>
      <c r="S1462" s="991"/>
      <c r="T1462" s="772"/>
      <c r="U1462" s="735"/>
      <c r="V1462" s="736"/>
      <c r="W1462" s="735"/>
      <c r="X1462" s="735"/>
      <c r="Y1462" s="735"/>
      <c r="Z1462" s="735"/>
      <c r="AA1462" s="735"/>
      <c r="AB1462" s="736"/>
      <c r="AC1462" s="735"/>
      <c r="AD1462" s="735"/>
      <c r="AE1462" s="735"/>
      <c r="AF1462" s="735"/>
      <c r="AG1462" s="735"/>
      <c r="AH1462" s="992"/>
      <c r="AI1462" s="993" t="b">
        <f t="shared" si="106"/>
        <v>0</v>
      </c>
      <c r="AJ1462" s="735"/>
      <c r="AK1462" s="992"/>
      <c r="AL1462" s="993" t="b">
        <f t="shared" si="107"/>
        <v>0</v>
      </c>
      <c r="AM1462" s="989"/>
      <c r="AN1462" s="989"/>
      <c r="AO1462" s="989"/>
      <c r="AP1462" s="994"/>
      <c r="AQ1462" s="993" t="b">
        <f t="shared" si="108"/>
        <v>0</v>
      </c>
      <c r="AR1462" s="989"/>
      <c r="AS1462" s="989"/>
      <c r="AT1462" s="735"/>
      <c r="AU1462" s="992"/>
      <c r="AV1462" s="993" t="b">
        <f t="shared" si="109"/>
        <v>0</v>
      </c>
      <c r="AW1462" s="989"/>
      <c r="AX1462" s="989"/>
      <c r="AY1462" s="989"/>
      <c r="AZ1462" s="735"/>
      <c r="BA1462" s="735"/>
      <c r="BB1462" s="735"/>
      <c r="BC1462" s="735"/>
      <c r="BD1462" s="735"/>
      <c r="BE1462" s="735"/>
      <c r="BF1462" s="995"/>
      <c r="BG1462" s="996">
        <f ca="1" t="shared" si="110"/>
        <v>31550</v>
      </c>
      <c r="BH1462" s="735"/>
      <c r="BI1462" s="735"/>
      <c r="BJ1462" s="735"/>
      <c r="BK1462" s="864"/>
      <c r="BL1462" s="1"/>
      <c r="BM1462" s="1"/>
      <c r="BN1462" s="1"/>
      <c r="BO1462" s="1"/>
    </row>
    <row r="1463" ht="11.25" customHeight="1" spans="1:67">
      <c r="A1463" s="985"/>
      <c r="B1463" s="735"/>
      <c r="C1463" s="983"/>
      <c r="D1463" s="864"/>
      <c r="E1463" s="735"/>
      <c r="F1463" s="737"/>
      <c r="G1463" s="736"/>
      <c r="H1463" s="736"/>
      <c r="I1463" s="986"/>
      <c r="J1463" s="736"/>
      <c r="K1463" s="734"/>
      <c r="L1463" s="986"/>
      <c r="M1463" s="736"/>
      <c r="N1463" s="987"/>
      <c r="O1463" s="771"/>
      <c r="P1463" s="984"/>
      <c r="Q1463" s="989"/>
      <c r="R1463" s="990"/>
      <c r="S1463" s="991"/>
      <c r="T1463" s="772"/>
      <c r="U1463" s="735"/>
      <c r="V1463" s="736"/>
      <c r="W1463" s="735"/>
      <c r="X1463" s="735"/>
      <c r="Y1463" s="735"/>
      <c r="Z1463" s="735"/>
      <c r="AA1463" s="735"/>
      <c r="AB1463" s="736"/>
      <c r="AC1463" s="735"/>
      <c r="AD1463" s="735"/>
      <c r="AE1463" s="735"/>
      <c r="AF1463" s="735"/>
      <c r="AG1463" s="735"/>
      <c r="AH1463" s="992"/>
      <c r="AI1463" s="993" t="b">
        <f t="shared" si="106"/>
        <v>0</v>
      </c>
      <c r="AJ1463" s="735"/>
      <c r="AK1463" s="992"/>
      <c r="AL1463" s="993" t="b">
        <f t="shared" si="107"/>
        <v>0</v>
      </c>
      <c r="AM1463" s="989"/>
      <c r="AN1463" s="989"/>
      <c r="AO1463" s="989"/>
      <c r="AP1463" s="994"/>
      <c r="AQ1463" s="993" t="b">
        <f t="shared" si="108"/>
        <v>0</v>
      </c>
      <c r="AR1463" s="989"/>
      <c r="AS1463" s="989"/>
      <c r="AT1463" s="735"/>
      <c r="AU1463" s="992"/>
      <c r="AV1463" s="993" t="b">
        <f t="shared" si="109"/>
        <v>0</v>
      </c>
      <c r="AW1463" s="989"/>
      <c r="AX1463" s="989"/>
      <c r="AY1463" s="989"/>
      <c r="AZ1463" s="735"/>
      <c r="BA1463" s="735"/>
      <c r="BB1463" s="735"/>
      <c r="BC1463" s="735"/>
      <c r="BD1463" s="735"/>
      <c r="BE1463" s="735"/>
      <c r="BF1463" s="995"/>
      <c r="BG1463" s="996">
        <f ca="1" t="shared" si="110"/>
        <v>31550</v>
      </c>
      <c r="BH1463" s="735"/>
      <c r="BI1463" s="735"/>
      <c r="BJ1463" s="735"/>
      <c r="BK1463" s="864"/>
      <c r="BL1463" s="1"/>
      <c r="BM1463" s="1"/>
      <c r="BN1463" s="1"/>
      <c r="BO1463" s="1"/>
    </row>
    <row r="1464" ht="11.25" customHeight="1" spans="1:67">
      <c r="A1464" s="985"/>
      <c r="B1464" s="735"/>
      <c r="C1464" s="983"/>
      <c r="D1464" s="864"/>
      <c r="E1464" s="735"/>
      <c r="F1464" s="737"/>
      <c r="G1464" s="736"/>
      <c r="H1464" s="736"/>
      <c r="I1464" s="986"/>
      <c r="J1464" s="736"/>
      <c r="K1464" s="734"/>
      <c r="L1464" s="986"/>
      <c r="M1464" s="736"/>
      <c r="N1464" s="987"/>
      <c r="O1464" s="771"/>
      <c r="P1464" s="984"/>
      <c r="Q1464" s="989"/>
      <c r="R1464" s="990"/>
      <c r="S1464" s="991"/>
      <c r="T1464" s="772"/>
      <c r="U1464" s="735"/>
      <c r="V1464" s="736"/>
      <c r="W1464" s="735"/>
      <c r="X1464" s="735"/>
      <c r="Y1464" s="735"/>
      <c r="Z1464" s="735"/>
      <c r="AA1464" s="735"/>
      <c r="AB1464" s="736"/>
      <c r="AC1464" s="735"/>
      <c r="AD1464" s="735"/>
      <c r="AE1464" s="735"/>
      <c r="AF1464" s="735"/>
      <c r="AG1464" s="735"/>
      <c r="AH1464" s="992"/>
      <c r="AI1464" s="993" t="b">
        <f t="shared" si="106"/>
        <v>0</v>
      </c>
      <c r="AJ1464" s="735"/>
      <c r="AK1464" s="992"/>
      <c r="AL1464" s="993" t="b">
        <f t="shared" si="107"/>
        <v>0</v>
      </c>
      <c r="AM1464" s="989"/>
      <c r="AN1464" s="989"/>
      <c r="AO1464" s="989"/>
      <c r="AP1464" s="994"/>
      <c r="AQ1464" s="993" t="b">
        <f t="shared" si="108"/>
        <v>0</v>
      </c>
      <c r="AR1464" s="989"/>
      <c r="AS1464" s="989"/>
      <c r="AT1464" s="735"/>
      <c r="AU1464" s="992"/>
      <c r="AV1464" s="993" t="b">
        <f t="shared" si="109"/>
        <v>0</v>
      </c>
      <c r="AW1464" s="989"/>
      <c r="AX1464" s="989"/>
      <c r="AY1464" s="989"/>
      <c r="AZ1464" s="735"/>
      <c r="BA1464" s="735"/>
      <c r="BB1464" s="735"/>
      <c r="BC1464" s="735"/>
      <c r="BD1464" s="735"/>
      <c r="BE1464" s="735"/>
      <c r="BF1464" s="995"/>
      <c r="BG1464" s="996">
        <f ca="1" t="shared" si="110"/>
        <v>31550</v>
      </c>
      <c r="BH1464" s="735"/>
      <c r="BI1464" s="735"/>
      <c r="BJ1464" s="735"/>
      <c r="BK1464" s="864"/>
      <c r="BL1464" s="1"/>
      <c r="BM1464" s="1"/>
      <c r="BN1464" s="1"/>
      <c r="BO1464" s="1"/>
    </row>
    <row r="1465" ht="11.25" customHeight="1" spans="1:67">
      <c r="A1465" s="734"/>
      <c r="B1465" s="735"/>
      <c r="C1465" s="983"/>
      <c r="D1465" s="864"/>
      <c r="E1465" s="735"/>
      <c r="F1465" s="737"/>
      <c r="G1465" s="736"/>
      <c r="H1465" s="736"/>
      <c r="I1465" s="986"/>
      <c r="J1465" s="736"/>
      <c r="K1465" s="734"/>
      <c r="L1465" s="986"/>
      <c r="M1465" s="736"/>
      <c r="N1465" s="987"/>
      <c r="O1465" s="771"/>
      <c r="P1465" s="984"/>
      <c r="Q1465" s="989"/>
      <c r="R1465" s="990"/>
      <c r="S1465" s="991"/>
      <c r="T1465" s="772"/>
      <c r="U1465" s="735"/>
      <c r="V1465" s="736"/>
      <c r="W1465" s="735"/>
      <c r="X1465" s="735"/>
      <c r="Y1465" s="735"/>
      <c r="Z1465" s="735"/>
      <c r="AA1465" s="735"/>
      <c r="AB1465" s="736"/>
      <c r="AC1465" s="735"/>
      <c r="AD1465" s="735"/>
      <c r="AE1465" s="735"/>
      <c r="AF1465" s="735"/>
      <c r="AG1465" s="735"/>
      <c r="AH1465" s="992"/>
      <c r="AI1465" s="993" t="b">
        <f t="shared" si="106"/>
        <v>0</v>
      </c>
      <c r="AJ1465" s="735"/>
      <c r="AK1465" s="992"/>
      <c r="AL1465" s="993" t="b">
        <f t="shared" si="107"/>
        <v>0</v>
      </c>
      <c r="AM1465" s="989"/>
      <c r="AN1465" s="989"/>
      <c r="AO1465" s="989"/>
      <c r="AP1465" s="994"/>
      <c r="AQ1465" s="993" t="b">
        <f t="shared" si="108"/>
        <v>0</v>
      </c>
      <c r="AR1465" s="989"/>
      <c r="AS1465" s="989"/>
      <c r="AT1465" s="735"/>
      <c r="AU1465" s="992"/>
      <c r="AV1465" s="993" t="b">
        <f t="shared" si="109"/>
        <v>0</v>
      </c>
      <c r="AW1465" s="989"/>
      <c r="AX1465" s="989"/>
      <c r="AY1465" s="989"/>
      <c r="AZ1465" s="735"/>
      <c r="BA1465" s="735"/>
      <c r="BB1465" s="735"/>
      <c r="BC1465" s="735"/>
      <c r="BD1465" s="735"/>
      <c r="BE1465" s="735"/>
      <c r="BF1465" s="995"/>
      <c r="BG1465" s="996">
        <f ca="1" t="shared" si="110"/>
        <v>31550</v>
      </c>
      <c r="BH1465" s="735"/>
      <c r="BI1465" s="735"/>
      <c r="BJ1465" s="735"/>
      <c r="BK1465" s="864"/>
      <c r="BL1465" s="1"/>
      <c r="BM1465" s="1"/>
      <c r="BN1465" s="1"/>
      <c r="BO1465" s="1"/>
    </row>
    <row r="1466" ht="11.25" customHeight="1" spans="1:67">
      <c r="A1466" s="985"/>
      <c r="B1466" s="735"/>
      <c r="C1466" s="983"/>
      <c r="D1466" s="864"/>
      <c r="E1466" s="735"/>
      <c r="F1466" s="737"/>
      <c r="G1466" s="736"/>
      <c r="H1466" s="736"/>
      <c r="I1466" s="986"/>
      <c r="J1466" s="736"/>
      <c r="K1466" s="734"/>
      <c r="L1466" s="986"/>
      <c r="M1466" s="736"/>
      <c r="N1466" s="987"/>
      <c r="O1466" s="771"/>
      <c r="P1466" s="984"/>
      <c r="Q1466" s="989"/>
      <c r="R1466" s="990"/>
      <c r="S1466" s="991"/>
      <c r="T1466" s="772"/>
      <c r="U1466" s="735"/>
      <c r="V1466" s="736"/>
      <c r="W1466" s="735"/>
      <c r="X1466" s="735"/>
      <c r="Y1466" s="735"/>
      <c r="Z1466" s="735"/>
      <c r="AA1466" s="735"/>
      <c r="AB1466" s="736"/>
      <c r="AC1466" s="735"/>
      <c r="AD1466" s="735"/>
      <c r="AE1466" s="735"/>
      <c r="AF1466" s="735"/>
      <c r="AG1466" s="735"/>
      <c r="AH1466" s="992"/>
      <c r="AI1466" s="993" t="b">
        <f t="shared" si="106"/>
        <v>0</v>
      </c>
      <c r="AJ1466" s="735"/>
      <c r="AK1466" s="992"/>
      <c r="AL1466" s="993" t="b">
        <f t="shared" si="107"/>
        <v>0</v>
      </c>
      <c r="AM1466" s="989"/>
      <c r="AN1466" s="989"/>
      <c r="AO1466" s="989"/>
      <c r="AP1466" s="994"/>
      <c r="AQ1466" s="993" t="b">
        <f t="shared" si="108"/>
        <v>0</v>
      </c>
      <c r="AR1466" s="989"/>
      <c r="AS1466" s="989"/>
      <c r="AT1466" s="735"/>
      <c r="AU1466" s="992"/>
      <c r="AV1466" s="993" t="b">
        <f t="shared" si="109"/>
        <v>0</v>
      </c>
      <c r="AW1466" s="989"/>
      <c r="AX1466" s="989"/>
      <c r="AY1466" s="989"/>
      <c r="AZ1466" s="735"/>
      <c r="BA1466" s="735"/>
      <c r="BB1466" s="735"/>
      <c r="BC1466" s="735"/>
      <c r="BD1466" s="735"/>
      <c r="BE1466" s="735"/>
      <c r="BF1466" s="995"/>
      <c r="BG1466" s="996">
        <f ca="1" t="shared" si="110"/>
        <v>31550</v>
      </c>
      <c r="BH1466" s="735"/>
      <c r="BI1466" s="735"/>
      <c r="BJ1466" s="735"/>
      <c r="BK1466" s="864"/>
      <c r="BL1466" s="1"/>
      <c r="BM1466" s="1"/>
      <c r="BN1466" s="1"/>
      <c r="BO1466" s="1"/>
    </row>
    <row r="1467" ht="11.25" customHeight="1" spans="1:67">
      <c r="A1467" s="985"/>
      <c r="B1467" s="735"/>
      <c r="C1467" s="983"/>
      <c r="D1467" s="864"/>
      <c r="E1467" s="735"/>
      <c r="F1467" s="737"/>
      <c r="G1467" s="736"/>
      <c r="H1467" s="736"/>
      <c r="I1467" s="986"/>
      <c r="J1467" s="736"/>
      <c r="K1467" s="734"/>
      <c r="L1467" s="986"/>
      <c r="M1467" s="736"/>
      <c r="N1467" s="987"/>
      <c r="O1467" s="771"/>
      <c r="P1467" s="984"/>
      <c r="Q1467" s="989"/>
      <c r="R1467" s="990"/>
      <c r="S1467" s="991"/>
      <c r="T1467" s="772"/>
      <c r="U1467" s="735"/>
      <c r="V1467" s="736"/>
      <c r="W1467" s="735"/>
      <c r="X1467" s="735"/>
      <c r="Y1467" s="735"/>
      <c r="Z1467" s="735"/>
      <c r="AA1467" s="735"/>
      <c r="AB1467" s="736"/>
      <c r="AC1467" s="735"/>
      <c r="AD1467" s="735"/>
      <c r="AE1467" s="735"/>
      <c r="AF1467" s="735"/>
      <c r="AG1467" s="735"/>
      <c r="AH1467" s="992"/>
      <c r="AI1467" s="993" t="b">
        <f t="shared" si="106"/>
        <v>0</v>
      </c>
      <c r="AJ1467" s="735"/>
      <c r="AK1467" s="992"/>
      <c r="AL1467" s="993" t="b">
        <f t="shared" si="107"/>
        <v>0</v>
      </c>
      <c r="AM1467" s="989"/>
      <c r="AN1467" s="989"/>
      <c r="AO1467" s="989"/>
      <c r="AP1467" s="994"/>
      <c r="AQ1467" s="993" t="b">
        <f t="shared" si="108"/>
        <v>0</v>
      </c>
      <c r="AR1467" s="989"/>
      <c r="AS1467" s="989"/>
      <c r="AT1467" s="735"/>
      <c r="AU1467" s="992"/>
      <c r="AV1467" s="993" t="b">
        <f t="shared" si="109"/>
        <v>0</v>
      </c>
      <c r="AW1467" s="989"/>
      <c r="AX1467" s="989"/>
      <c r="AY1467" s="989"/>
      <c r="AZ1467" s="735"/>
      <c r="BA1467" s="735"/>
      <c r="BB1467" s="735"/>
      <c r="BC1467" s="735"/>
      <c r="BD1467" s="735"/>
      <c r="BE1467" s="735"/>
      <c r="BF1467" s="995"/>
      <c r="BG1467" s="996">
        <f ca="1" t="shared" si="110"/>
        <v>31550</v>
      </c>
      <c r="BH1467" s="735"/>
      <c r="BI1467" s="735"/>
      <c r="BJ1467" s="735"/>
      <c r="BK1467" s="864"/>
      <c r="BL1467" s="1"/>
      <c r="BM1467" s="1"/>
      <c r="BN1467" s="1"/>
      <c r="BO1467" s="1"/>
    </row>
    <row r="1468" ht="11.25" customHeight="1" spans="1:67">
      <c r="A1468" s="734"/>
      <c r="B1468" s="735"/>
      <c r="C1468" s="983"/>
      <c r="D1468" s="864"/>
      <c r="E1468" s="735"/>
      <c r="F1468" s="737"/>
      <c r="G1468" s="736"/>
      <c r="H1468" s="736"/>
      <c r="I1468" s="986"/>
      <c r="J1468" s="736"/>
      <c r="K1468" s="734"/>
      <c r="L1468" s="986"/>
      <c r="M1468" s="736"/>
      <c r="N1468" s="987"/>
      <c r="O1468" s="771"/>
      <c r="P1468" s="984"/>
      <c r="Q1468" s="989"/>
      <c r="R1468" s="990"/>
      <c r="S1468" s="991"/>
      <c r="T1468" s="772"/>
      <c r="U1468" s="735"/>
      <c r="V1468" s="736"/>
      <c r="W1468" s="735"/>
      <c r="X1468" s="735"/>
      <c r="Y1468" s="735"/>
      <c r="Z1468" s="735"/>
      <c r="AA1468" s="735"/>
      <c r="AB1468" s="736"/>
      <c r="AC1468" s="735"/>
      <c r="AD1468" s="735"/>
      <c r="AE1468" s="735"/>
      <c r="AF1468" s="735"/>
      <c r="AG1468" s="735"/>
      <c r="AH1468" s="992"/>
      <c r="AI1468" s="993" t="b">
        <f t="shared" si="106"/>
        <v>0</v>
      </c>
      <c r="AJ1468" s="735"/>
      <c r="AK1468" s="992"/>
      <c r="AL1468" s="993" t="b">
        <f t="shared" si="107"/>
        <v>0</v>
      </c>
      <c r="AM1468" s="989"/>
      <c r="AN1468" s="989"/>
      <c r="AO1468" s="989"/>
      <c r="AP1468" s="994"/>
      <c r="AQ1468" s="993" t="b">
        <f t="shared" si="108"/>
        <v>0</v>
      </c>
      <c r="AR1468" s="989"/>
      <c r="AS1468" s="989"/>
      <c r="AT1468" s="735"/>
      <c r="AU1468" s="992"/>
      <c r="AV1468" s="993" t="b">
        <f t="shared" si="109"/>
        <v>0</v>
      </c>
      <c r="AW1468" s="989"/>
      <c r="AX1468" s="989"/>
      <c r="AY1468" s="989"/>
      <c r="AZ1468" s="735"/>
      <c r="BA1468" s="735"/>
      <c r="BB1468" s="735"/>
      <c r="BC1468" s="735"/>
      <c r="BD1468" s="735"/>
      <c r="BE1468" s="735"/>
      <c r="BF1468" s="995"/>
      <c r="BG1468" s="996">
        <f ca="1" t="shared" si="110"/>
        <v>31550</v>
      </c>
      <c r="BH1468" s="735"/>
      <c r="BI1468" s="735"/>
      <c r="BJ1468" s="735"/>
      <c r="BK1468" s="864"/>
      <c r="BL1468" s="1"/>
      <c r="BM1468" s="1"/>
      <c r="BN1468" s="1"/>
      <c r="BO1468" s="1"/>
    </row>
    <row r="1469" ht="11.25" customHeight="1" spans="1:67">
      <c r="A1469" s="985"/>
      <c r="B1469" s="735"/>
      <c r="C1469" s="983"/>
      <c r="D1469" s="864"/>
      <c r="E1469" s="735"/>
      <c r="F1469" s="737"/>
      <c r="G1469" s="736"/>
      <c r="H1469" s="736"/>
      <c r="I1469" s="986"/>
      <c r="J1469" s="736"/>
      <c r="K1469" s="734"/>
      <c r="L1469" s="986"/>
      <c r="M1469" s="736"/>
      <c r="N1469" s="987"/>
      <c r="O1469" s="771"/>
      <c r="P1469" s="984"/>
      <c r="Q1469" s="989"/>
      <c r="R1469" s="990"/>
      <c r="S1469" s="991"/>
      <c r="T1469" s="772"/>
      <c r="U1469" s="735"/>
      <c r="V1469" s="736"/>
      <c r="W1469" s="735"/>
      <c r="X1469" s="735"/>
      <c r="Y1469" s="735"/>
      <c r="Z1469" s="735"/>
      <c r="AA1469" s="735"/>
      <c r="AB1469" s="736"/>
      <c r="AC1469" s="735"/>
      <c r="AD1469" s="735"/>
      <c r="AE1469" s="735"/>
      <c r="AF1469" s="735"/>
      <c r="AG1469" s="735"/>
      <c r="AH1469" s="992"/>
      <c r="AI1469" s="993" t="b">
        <f t="shared" si="106"/>
        <v>0</v>
      </c>
      <c r="AJ1469" s="735"/>
      <c r="AK1469" s="992"/>
      <c r="AL1469" s="993" t="b">
        <f t="shared" si="107"/>
        <v>0</v>
      </c>
      <c r="AM1469" s="989"/>
      <c r="AN1469" s="989"/>
      <c r="AO1469" s="989"/>
      <c r="AP1469" s="994"/>
      <c r="AQ1469" s="993" t="b">
        <f t="shared" si="108"/>
        <v>0</v>
      </c>
      <c r="AR1469" s="989"/>
      <c r="AS1469" s="989"/>
      <c r="AT1469" s="735"/>
      <c r="AU1469" s="992"/>
      <c r="AV1469" s="993" t="b">
        <f t="shared" si="109"/>
        <v>0</v>
      </c>
      <c r="AW1469" s="989"/>
      <c r="AX1469" s="989"/>
      <c r="AY1469" s="989"/>
      <c r="AZ1469" s="735"/>
      <c r="BA1469" s="735"/>
      <c r="BB1469" s="735"/>
      <c r="BC1469" s="735"/>
      <c r="BD1469" s="735"/>
      <c r="BE1469" s="735"/>
      <c r="BF1469" s="995"/>
      <c r="BG1469" s="996">
        <f ca="1" t="shared" si="110"/>
        <v>31550</v>
      </c>
      <c r="BH1469" s="735"/>
      <c r="BI1469" s="735"/>
      <c r="BJ1469" s="735"/>
      <c r="BK1469" s="864"/>
      <c r="BL1469" s="1"/>
      <c r="BM1469" s="1"/>
      <c r="BN1469" s="1"/>
      <c r="BO1469" s="1"/>
    </row>
    <row r="1470" ht="11.25" customHeight="1" spans="1:67">
      <c r="A1470" s="985"/>
      <c r="B1470" s="735"/>
      <c r="C1470" s="983"/>
      <c r="D1470" s="864"/>
      <c r="E1470" s="735"/>
      <c r="F1470" s="737"/>
      <c r="G1470" s="736"/>
      <c r="H1470" s="736"/>
      <c r="I1470" s="986"/>
      <c r="J1470" s="736"/>
      <c r="K1470" s="734"/>
      <c r="L1470" s="986"/>
      <c r="M1470" s="736"/>
      <c r="N1470" s="987"/>
      <c r="O1470" s="771"/>
      <c r="P1470" s="984"/>
      <c r="Q1470" s="989"/>
      <c r="R1470" s="990"/>
      <c r="S1470" s="991"/>
      <c r="T1470" s="772"/>
      <c r="U1470" s="735"/>
      <c r="V1470" s="736"/>
      <c r="W1470" s="735"/>
      <c r="X1470" s="735"/>
      <c r="Y1470" s="735"/>
      <c r="Z1470" s="735"/>
      <c r="AA1470" s="735"/>
      <c r="AB1470" s="736"/>
      <c r="AC1470" s="735"/>
      <c r="AD1470" s="735"/>
      <c r="AE1470" s="735"/>
      <c r="AF1470" s="735"/>
      <c r="AG1470" s="735"/>
      <c r="AH1470" s="992"/>
      <c r="AI1470" s="993" t="b">
        <f t="shared" si="106"/>
        <v>0</v>
      </c>
      <c r="AJ1470" s="735"/>
      <c r="AK1470" s="992"/>
      <c r="AL1470" s="993" t="b">
        <f t="shared" si="107"/>
        <v>0</v>
      </c>
      <c r="AM1470" s="989"/>
      <c r="AN1470" s="989"/>
      <c r="AO1470" s="989"/>
      <c r="AP1470" s="994"/>
      <c r="AQ1470" s="993" t="b">
        <f t="shared" si="108"/>
        <v>0</v>
      </c>
      <c r="AR1470" s="989"/>
      <c r="AS1470" s="989"/>
      <c r="AT1470" s="735"/>
      <c r="AU1470" s="992"/>
      <c r="AV1470" s="993" t="b">
        <f t="shared" si="109"/>
        <v>0</v>
      </c>
      <c r="AW1470" s="989"/>
      <c r="AX1470" s="989"/>
      <c r="AY1470" s="989"/>
      <c r="AZ1470" s="735"/>
      <c r="BA1470" s="735"/>
      <c r="BB1470" s="735"/>
      <c r="BC1470" s="735"/>
      <c r="BD1470" s="735"/>
      <c r="BE1470" s="735"/>
      <c r="BF1470" s="995"/>
      <c r="BG1470" s="996">
        <f ca="1" t="shared" si="110"/>
        <v>31550</v>
      </c>
      <c r="BH1470" s="735"/>
      <c r="BI1470" s="735"/>
      <c r="BJ1470" s="735"/>
      <c r="BK1470" s="864"/>
      <c r="BL1470" s="1"/>
      <c r="BM1470" s="1"/>
      <c r="BN1470" s="1"/>
      <c r="BO1470" s="1"/>
    </row>
    <row r="1471" ht="11.25" customHeight="1" spans="1:67">
      <c r="A1471" s="734"/>
      <c r="B1471" s="735"/>
      <c r="C1471" s="983"/>
      <c r="D1471" s="864"/>
      <c r="E1471" s="735"/>
      <c r="F1471" s="737"/>
      <c r="G1471" s="736"/>
      <c r="H1471" s="736"/>
      <c r="I1471" s="986"/>
      <c r="J1471" s="736"/>
      <c r="K1471" s="734"/>
      <c r="L1471" s="986"/>
      <c r="M1471" s="736"/>
      <c r="N1471" s="987"/>
      <c r="O1471" s="771"/>
      <c r="P1471" s="984"/>
      <c r="Q1471" s="989"/>
      <c r="R1471" s="990"/>
      <c r="S1471" s="991"/>
      <c r="T1471" s="772"/>
      <c r="U1471" s="735"/>
      <c r="V1471" s="736"/>
      <c r="W1471" s="735"/>
      <c r="X1471" s="735"/>
      <c r="Y1471" s="735"/>
      <c r="Z1471" s="735"/>
      <c r="AA1471" s="735"/>
      <c r="AB1471" s="736"/>
      <c r="AC1471" s="735"/>
      <c r="AD1471" s="735"/>
      <c r="AE1471" s="735"/>
      <c r="AF1471" s="735"/>
      <c r="AG1471" s="735"/>
      <c r="AH1471" s="992"/>
      <c r="AI1471" s="993" t="b">
        <f t="shared" si="106"/>
        <v>0</v>
      </c>
      <c r="AJ1471" s="735"/>
      <c r="AK1471" s="992"/>
      <c r="AL1471" s="993" t="b">
        <f t="shared" si="107"/>
        <v>0</v>
      </c>
      <c r="AM1471" s="989"/>
      <c r="AN1471" s="989"/>
      <c r="AO1471" s="989"/>
      <c r="AP1471" s="994"/>
      <c r="AQ1471" s="993" t="b">
        <f t="shared" si="108"/>
        <v>0</v>
      </c>
      <c r="AR1471" s="989"/>
      <c r="AS1471" s="989"/>
      <c r="AT1471" s="735"/>
      <c r="AU1471" s="992"/>
      <c r="AV1471" s="993" t="b">
        <f t="shared" si="109"/>
        <v>0</v>
      </c>
      <c r="AW1471" s="989"/>
      <c r="AX1471" s="989"/>
      <c r="AY1471" s="989"/>
      <c r="AZ1471" s="735"/>
      <c r="BA1471" s="735"/>
      <c r="BB1471" s="735"/>
      <c r="BC1471" s="735"/>
      <c r="BD1471" s="735"/>
      <c r="BE1471" s="735"/>
      <c r="BF1471" s="995"/>
      <c r="BG1471" s="996">
        <f ca="1" t="shared" si="110"/>
        <v>31550</v>
      </c>
      <c r="BH1471" s="735"/>
      <c r="BI1471" s="735"/>
      <c r="BJ1471" s="735"/>
      <c r="BK1471" s="864"/>
      <c r="BL1471" s="1"/>
      <c r="BM1471" s="1"/>
      <c r="BN1471" s="1"/>
      <c r="BO1471" s="1"/>
    </row>
    <row r="1472" ht="11.25" customHeight="1" spans="1:67">
      <c r="A1472" s="985"/>
      <c r="B1472" s="735"/>
      <c r="C1472" s="983"/>
      <c r="D1472" s="864"/>
      <c r="E1472" s="735"/>
      <c r="F1472" s="737"/>
      <c r="G1472" s="736"/>
      <c r="H1472" s="736"/>
      <c r="I1472" s="986"/>
      <c r="J1472" s="736"/>
      <c r="K1472" s="734"/>
      <c r="L1472" s="986"/>
      <c r="M1472" s="736"/>
      <c r="N1472" s="987"/>
      <c r="O1472" s="771"/>
      <c r="P1472" s="984"/>
      <c r="Q1472" s="989"/>
      <c r="R1472" s="990"/>
      <c r="S1472" s="991"/>
      <c r="T1472" s="772"/>
      <c r="U1472" s="735"/>
      <c r="V1472" s="736"/>
      <c r="W1472" s="735"/>
      <c r="X1472" s="735"/>
      <c r="Y1472" s="735"/>
      <c r="Z1472" s="735"/>
      <c r="AA1472" s="735"/>
      <c r="AB1472" s="736"/>
      <c r="AC1472" s="735"/>
      <c r="AD1472" s="735"/>
      <c r="AE1472" s="735"/>
      <c r="AF1472" s="735"/>
      <c r="AG1472" s="735"/>
      <c r="AH1472" s="992"/>
      <c r="AI1472" s="993" t="b">
        <f t="shared" si="106"/>
        <v>0</v>
      </c>
      <c r="AJ1472" s="735"/>
      <c r="AK1472" s="992"/>
      <c r="AL1472" s="993" t="b">
        <f t="shared" si="107"/>
        <v>0</v>
      </c>
      <c r="AM1472" s="989"/>
      <c r="AN1472" s="989"/>
      <c r="AO1472" s="989"/>
      <c r="AP1472" s="994"/>
      <c r="AQ1472" s="993" t="b">
        <f t="shared" si="108"/>
        <v>0</v>
      </c>
      <c r="AR1472" s="989"/>
      <c r="AS1472" s="989"/>
      <c r="AT1472" s="735"/>
      <c r="AU1472" s="992"/>
      <c r="AV1472" s="993" t="b">
        <f t="shared" si="109"/>
        <v>0</v>
      </c>
      <c r="AW1472" s="989"/>
      <c r="AX1472" s="989"/>
      <c r="AY1472" s="989"/>
      <c r="AZ1472" s="735"/>
      <c r="BA1472" s="735"/>
      <c r="BB1472" s="735"/>
      <c r="BC1472" s="735"/>
      <c r="BD1472" s="735"/>
      <c r="BE1472" s="735"/>
      <c r="BF1472" s="995"/>
      <c r="BG1472" s="996">
        <f ca="1" t="shared" si="110"/>
        <v>31550</v>
      </c>
      <c r="BH1472" s="735"/>
      <c r="BI1472" s="735"/>
      <c r="BJ1472" s="735"/>
      <c r="BK1472" s="864"/>
      <c r="BL1472" s="1"/>
      <c r="BM1472" s="1"/>
      <c r="BN1472" s="1"/>
      <c r="BO1472" s="1"/>
    </row>
    <row r="1473" ht="11.25" customHeight="1" spans="1:67">
      <c r="A1473" s="985"/>
      <c r="B1473" s="735"/>
      <c r="C1473" s="983"/>
      <c r="D1473" s="864"/>
      <c r="E1473" s="735"/>
      <c r="F1473" s="737"/>
      <c r="G1473" s="736"/>
      <c r="H1473" s="736"/>
      <c r="I1473" s="986"/>
      <c r="J1473" s="736"/>
      <c r="K1473" s="734"/>
      <c r="L1473" s="986"/>
      <c r="M1473" s="736"/>
      <c r="N1473" s="987"/>
      <c r="O1473" s="771"/>
      <c r="P1473" s="984"/>
      <c r="Q1473" s="989"/>
      <c r="R1473" s="990"/>
      <c r="S1473" s="991"/>
      <c r="T1473" s="772"/>
      <c r="U1473" s="735"/>
      <c r="V1473" s="736"/>
      <c r="W1473" s="735"/>
      <c r="X1473" s="735"/>
      <c r="Y1473" s="735"/>
      <c r="Z1473" s="735"/>
      <c r="AA1473" s="735"/>
      <c r="AB1473" s="736"/>
      <c r="AC1473" s="735"/>
      <c r="AD1473" s="735"/>
      <c r="AE1473" s="735"/>
      <c r="AF1473" s="735"/>
      <c r="AG1473" s="735"/>
      <c r="AH1473" s="992"/>
      <c r="AI1473" s="993" t="b">
        <f t="shared" si="106"/>
        <v>0</v>
      </c>
      <c r="AJ1473" s="735"/>
      <c r="AK1473" s="992"/>
      <c r="AL1473" s="993" t="b">
        <f t="shared" si="107"/>
        <v>0</v>
      </c>
      <c r="AM1473" s="989"/>
      <c r="AN1473" s="989"/>
      <c r="AO1473" s="989"/>
      <c r="AP1473" s="994"/>
      <c r="AQ1473" s="993" t="b">
        <f t="shared" si="108"/>
        <v>0</v>
      </c>
      <c r="AR1473" s="989"/>
      <c r="AS1473" s="989"/>
      <c r="AT1473" s="735"/>
      <c r="AU1473" s="992"/>
      <c r="AV1473" s="993" t="b">
        <f t="shared" si="109"/>
        <v>0</v>
      </c>
      <c r="AW1473" s="989"/>
      <c r="AX1473" s="989"/>
      <c r="AY1473" s="989"/>
      <c r="AZ1473" s="735"/>
      <c r="BA1473" s="735"/>
      <c r="BB1473" s="735"/>
      <c r="BC1473" s="735"/>
      <c r="BD1473" s="735"/>
      <c r="BE1473" s="735"/>
      <c r="BF1473" s="995"/>
      <c r="BG1473" s="996">
        <f ca="1" t="shared" si="110"/>
        <v>31550</v>
      </c>
      <c r="BH1473" s="735"/>
      <c r="BI1473" s="735"/>
      <c r="BJ1473" s="735"/>
      <c r="BK1473" s="864"/>
      <c r="BL1473" s="1"/>
      <c r="BM1473" s="1"/>
      <c r="BN1473" s="1"/>
      <c r="BO1473" s="1"/>
    </row>
    <row r="1474" ht="11.25" customHeight="1" spans="1:67">
      <c r="A1474" s="734"/>
      <c r="B1474" s="735"/>
      <c r="C1474" s="983"/>
      <c r="D1474" s="864"/>
      <c r="E1474" s="735"/>
      <c r="F1474" s="737"/>
      <c r="G1474" s="736"/>
      <c r="H1474" s="736"/>
      <c r="I1474" s="986"/>
      <c r="J1474" s="736"/>
      <c r="K1474" s="734"/>
      <c r="L1474" s="986"/>
      <c r="M1474" s="736"/>
      <c r="N1474" s="987"/>
      <c r="O1474" s="771"/>
      <c r="P1474" s="984"/>
      <c r="Q1474" s="989"/>
      <c r="R1474" s="990"/>
      <c r="S1474" s="991"/>
      <c r="T1474" s="772"/>
      <c r="U1474" s="735"/>
      <c r="V1474" s="736"/>
      <c r="W1474" s="735"/>
      <c r="X1474" s="735"/>
      <c r="Y1474" s="735"/>
      <c r="Z1474" s="735"/>
      <c r="AA1474" s="735"/>
      <c r="AB1474" s="736"/>
      <c r="AC1474" s="735"/>
      <c r="AD1474" s="735"/>
      <c r="AE1474" s="735"/>
      <c r="AF1474" s="735"/>
      <c r="AG1474" s="735"/>
      <c r="AH1474" s="992"/>
      <c r="AI1474" s="993" t="b">
        <f t="shared" si="106"/>
        <v>0</v>
      </c>
      <c r="AJ1474" s="735"/>
      <c r="AK1474" s="992"/>
      <c r="AL1474" s="993" t="b">
        <f t="shared" si="107"/>
        <v>0</v>
      </c>
      <c r="AM1474" s="989"/>
      <c r="AN1474" s="989"/>
      <c r="AO1474" s="989"/>
      <c r="AP1474" s="994"/>
      <c r="AQ1474" s="993" t="b">
        <f t="shared" si="108"/>
        <v>0</v>
      </c>
      <c r="AR1474" s="989"/>
      <c r="AS1474" s="989"/>
      <c r="AT1474" s="735"/>
      <c r="AU1474" s="992"/>
      <c r="AV1474" s="993" t="b">
        <f t="shared" si="109"/>
        <v>0</v>
      </c>
      <c r="AW1474" s="989"/>
      <c r="AX1474" s="989"/>
      <c r="AY1474" s="989"/>
      <c r="AZ1474" s="735"/>
      <c r="BA1474" s="735"/>
      <c r="BB1474" s="735"/>
      <c r="BC1474" s="735"/>
      <c r="BD1474" s="735"/>
      <c r="BE1474" s="735"/>
      <c r="BF1474" s="995"/>
      <c r="BG1474" s="996">
        <f ca="1" t="shared" si="110"/>
        <v>31550</v>
      </c>
      <c r="BH1474" s="735"/>
      <c r="BI1474" s="735"/>
      <c r="BJ1474" s="735"/>
      <c r="BK1474" s="864"/>
      <c r="BL1474" s="1"/>
      <c r="BM1474" s="1"/>
      <c r="BN1474" s="1"/>
      <c r="BO1474" s="1"/>
    </row>
    <row r="1475" ht="11.25" customHeight="1" spans="1:67">
      <c r="A1475" s="985"/>
      <c r="B1475" s="735"/>
      <c r="C1475" s="983"/>
      <c r="D1475" s="864"/>
      <c r="E1475" s="735"/>
      <c r="F1475" s="737"/>
      <c r="G1475" s="736"/>
      <c r="H1475" s="736"/>
      <c r="I1475" s="986"/>
      <c r="J1475" s="736"/>
      <c r="K1475" s="734"/>
      <c r="L1475" s="986"/>
      <c r="M1475" s="736"/>
      <c r="N1475" s="987"/>
      <c r="O1475" s="771"/>
      <c r="P1475" s="984"/>
      <c r="Q1475" s="989"/>
      <c r="R1475" s="990"/>
      <c r="S1475" s="991"/>
      <c r="T1475" s="772"/>
      <c r="U1475" s="735"/>
      <c r="V1475" s="736"/>
      <c r="W1475" s="735"/>
      <c r="X1475" s="735"/>
      <c r="Y1475" s="735"/>
      <c r="Z1475" s="735"/>
      <c r="AA1475" s="735"/>
      <c r="AB1475" s="736"/>
      <c r="AC1475" s="735"/>
      <c r="AD1475" s="735"/>
      <c r="AE1475" s="735"/>
      <c r="AF1475" s="735"/>
      <c r="AG1475" s="735"/>
      <c r="AH1475" s="992"/>
      <c r="AI1475" s="993" t="b">
        <f t="shared" si="106"/>
        <v>0</v>
      </c>
      <c r="AJ1475" s="735"/>
      <c r="AK1475" s="992"/>
      <c r="AL1475" s="993" t="b">
        <f t="shared" si="107"/>
        <v>0</v>
      </c>
      <c r="AM1475" s="989"/>
      <c r="AN1475" s="989"/>
      <c r="AO1475" s="989"/>
      <c r="AP1475" s="994"/>
      <c r="AQ1475" s="993" t="b">
        <f t="shared" si="108"/>
        <v>0</v>
      </c>
      <c r="AR1475" s="989"/>
      <c r="AS1475" s="989"/>
      <c r="AT1475" s="735"/>
      <c r="AU1475" s="992"/>
      <c r="AV1475" s="993" t="b">
        <f t="shared" si="109"/>
        <v>0</v>
      </c>
      <c r="AW1475" s="989"/>
      <c r="AX1475" s="989"/>
      <c r="AY1475" s="989"/>
      <c r="AZ1475" s="735"/>
      <c r="BA1475" s="735"/>
      <c r="BB1475" s="735"/>
      <c r="BC1475" s="735"/>
      <c r="BD1475" s="735"/>
      <c r="BE1475" s="735"/>
      <c r="BF1475" s="995"/>
      <c r="BG1475" s="996">
        <f ca="1" t="shared" si="110"/>
        <v>31550</v>
      </c>
      <c r="BH1475" s="735"/>
      <c r="BI1475" s="735"/>
      <c r="BJ1475" s="735"/>
      <c r="BK1475" s="864"/>
      <c r="BL1475" s="1"/>
      <c r="BM1475" s="1"/>
      <c r="BN1475" s="1"/>
      <c r="BO1475" s="1"/>
    </row>
    <row r="1476" ht="11.25" customHeight="1" spans="1:67">
      <c r="A1476" s="985"/>
      <c r="B1476" s="735"/>
      <c r="C1476" s="983"/>
      <c r="D1476" s="864"/>
      <c r="E1476" s="735"/>
      <c r="F1476" s="737"/>
      <c r="G1476" s="736"/>
      <c r="H1476" s="736"/>
      <c r="I1476" s="986"/>
      <c r="J1476" s="736"/>
      <c r="K1476" s="734"/>
      <c r="L1476" s="986"/>
      <c r="M1476" s="736"/>
      <c r="N1476" s="987"/>
      <c r="O1476" s="771"/>
      <c r="P1476" s="984"/>
      <c r="Q1476" s="989"/>
      <c r="R1476" s="990"/>
      <c r="S1476" s="991"/>
      <c r="T1476" s="772"/>
      <c r="U1476" s="735"/>
      <c r="V1476" s="736"/>
      <c r="W1476" s="735"/>
      <c r="X1476" s="735"/>
      <c r="Y1476" s="735"/>
      <c r="Z1476" s="735"/>
      <c r="AA1476" s="735"/>
      <c r="AB1476" s="736"/>
      <c r="AC1476" s="735"/>
      <c r="AD1476" s="735"/>
      <c r="AE1476" s="735"/>
      <c r="AF1476" s="735"/>
      <c r="AG1476" s="735"/>
      <c r="AH1476" s="992"/>
      <c r="AI1476" s="993" t="b">
        <f t="shared" si="106"/>
        <v>0</v>
      </c>
      <c r="AJ1476" s="735"/>
      <c r="AK1476" s="992"/>
      <c r="AL1476" s="993" t="b">
        <f t="shared" si="107"/>
        <v>0</v>
      </c>
      <c r="AM1476" s="989"/>
      <c r="AN1476" s="989"/>
      <c r="AO1476" s="989"/>
      <c r="AP1476" s="994"/>
      <c r="AQ1476" s="993" t="b">
        <f t="shared" si="108"/>
        <v>0</v>
      </c>
      <c r="AR1476" s="989"/>
      <c r="AS1476" s="989"/>
      <c r="AT1476" s="735"/>
      <c r="AU1476" s="992"/>
      <c r="AV1476" s="993" t="b">
        <f t="shared" si="109"/>
        <v>0</v>
      </c>
      <c r="AW1476" s="989"/>
      <c r="AX1476" s="989"/>
      <c r="AY1476" s="989"/>
      <c r="AZ1476" s="735"/>
      <c r="BA1476" s="735"/>
      <c r="BB1476" s="735"/>
      <c r="BC1476" s="735"/>
      <c r="BD1476" s="735"/>
      <c r="BE1476" s="735"/>
      <c r="BF1476" s="995"/>
      <c r="BG1476" s="996">
        <f ca="1" t="shared" si="110"/>
        <v>31550</v>
      </c>
      <c r="BH1476" s="735"/>
      <c r="BI1476" s="735"/>
      <c r="BJ1476" s="735"/>
      <c r="BK1476" s="864"/>
      <c r="BL1476" s="1"/>
      <c r="BM1476" s="1"/>
      <c r="BN1476" s="1"/>
      <c r="BO1476" s="1"/>
    </row>
    <row r="1477" ht="11.25" customHeight="1" spans="1:67">
      <c r="A1477" s="734"/>
      <c r="B1477" s="735"/>
      <c r="C1477" s="983"/>
      <c r="D1477" s="864"/>
      <c r="E1477" s="735"/>
      <c r="F1477" s="737"/>
      <c r="G1477" s="736"/>
      <c r="H1477" s="736"/>
      <c r="I1477" s="986"/>
      <c r="J1477" s="736"/>
      <c r="K1477" s="734"/>
      <c r="L1477" s="986"/>
      <c r="M1477" s="736"/>
      <c r="N1477" s="987"/>
      <c r="O1477" s="771"/>
      <c r="P1477" s="984"/>
      <c r="Q1477" s="989"/>
      <c r="R1477" s="990"/>
      <c r="S1477" s="991"/>
      <c r="T1477" s="772"/>
      <c r="U1477" s="735"/>
      <c r="V1477" s="736"/>
      <c r="W1477" s="735"/>
      <c r="X1477" s="735"/>
      <c r="Y1477" s="735"/>
      <c r="Z1477" s="735"/>
      <c r="AA1477" s="735"/>
      <c r="AB1477" s="736"/>
      <c r="AC1477" s="735"/>
      <c r="AD1477" s="735"/>
      <c r="AE1477" s="735"/>
      <c r="AF1477" s="735"/>
      <c r="AG1477" s="735"/>
      <c r="AH1477" s="992"/>
      <c r="AI1477" s="993" t="b">
        <f t="shared" si="106"/>
        <v>0</v>
      </c>
      <c r="AJ1477" s="735"/>
      <c r="AK1477" s="992"/>
      <c r="AL1477" s="993" t="b">
        <f t="shared" si="107"/>
        <v>0</v>
      </c>
      <c r="AM1477" s="989"/>
      <c r="AN1477" s="989"/>
      <c r="AO1477" s="989"/>
      <c r="AP1477" s="994"/>
      <c r="AQ1477" s="993" t="b">
        <f t="shared" si="108"/>
        <v>0</v>
      </c>
      <c r="AR1477" s="989"/>
      <c r="AS1477" s="989"/>
      <c r="AT1477" s="735"/>
      <c r="AU1477" s="992"/>
      <c r="AV1477" s="993" t="b">
        <f t="shared" si="109"/>
        <v>0</v>
      </c>
      <c r="AW1477" s="989"/>
      <c r="AX1477" s="989"/>
      <c r="AY1477" s="989"/>
      <c r="AZ1477" s="735"/>
      <c r="BA1477" s="735"/>
      <c r="BB1477" s="735"/>
      <c r="BC1477" s="735"/>
      <c r="BD1477" s="735"/>
      <c r="BE1477" s="735"/>
      <c r="BF1477" s="995"/>
      <c r="BG1477" s="996">
        <f ca="1" t="shared" si="110"/>
        <v>31550</v>
      </c>
      <c r="BH1477" s="735"/>
      <c r="BI1477" s="735"/>
      <c r="BJ1477" s="735"/>
      <c r="BK1477" s="864"/>
      <c r="BL1477" s="1"/>
      <c r="BM1477" s="1"/>
      <c r="BN1477" s="1"/>
      <c r="BO1477" s="1"/>
    </row>
    <row r="1478" ht="11.25" customHeight="1" spans="1:67">
      <c r="A1478" s="985"/>
      <c r="B1478" s="735"/>
      <c r="C1478" s="983"/>
      <c r="D1478" s="864"/>
      <c r="E1478" s="735"/>
      <c r="F1478" s="737"/>
      <c r="G1478" s="736"/>
      <c r="H1478" s="736"/>
      <c r="I1478" s="986"/>
      <c r="J1478" s="736"/>
      <c r="K1478" s="734"/>
      <c r="L1478" s="986"/>
      <c r="M1478" s="736"/>
      <c r="N1478" s="987"/>
      <c r="O1478" s="771"/>
      <c r="P1478" s="984"/>
      <c r="Q1478" s="989"/>
      <c r="R1478" s="990"/>
      <c r="S1478" s="991"/>
      <c r="T1478" s="772"/>
      <c r="U1478" s="735"/>
      <c r="V1478" s="736"/>
      <c r="W1478" s="735"/>
      <c r="X1478" s="735"/>
      <c r="Y1478" s="735"/>
      <c r="Z1478" s="735"/>
      <c r="AA1478" s="735"/>
      <c r="AB1478" s="736"/>
      <c r="AC1478" s="735"/>
      <c r="AD1478" s="735"/>
      <c r="AE1478" s="735"/>
      <c r="AF1478" s="735"/>
      <c r="AG1478" s="735"/>
      <c r="AH1478" s="992"/>
      <c r="AI1478" s="993" t="b">
        <f t="shared" si="106"/>
        <v>0</v>
      </c>
      <c r="AJ1478" s="735"/>
      <c r="AK1478" s="992"/>
      <c r="AL1478" s="993" t="b">
        <f t="shared" si="107"/>
        <v>0</v>
      </c>
      <c r="AM1478" s="989"/>
      <c r="AN1478" s="989"/>
      <c r="AO1478" s="989"/>
      <c r="AP1478" s="994"/>
      <c r="AQ1478" s="993" t="b">
        <f t="shared" si="108"/>
        <v>0</v>
      </c>
      <c r="AR1478" s="989"/>
      <c r="AS1478" s="989"/>
      <c r="AT1478" s="735"/>
      <c r="AU1478" s="992"/>
      <c r="AV1478" s="993" t="b">
        <f t="shared" si="109"/>
        <v>0</v>
      </c>
      <c r="AW1478" s="989"/>
      <c r="AX1478" s="989"/>
      <c r="AY1478" s="989"/>
      <c r="AZ1478" s="735"/>
      <c r="BA1478" s="735"/>
      <c r="BB1478" s="735"/>
      <c r="BC1478" s="735"/>
      <c r="BD1478" s="735"/>
      <c r="BE1478" s="735"/>
      <c r="BF1478" s="995"/>
      <c r="BG1478" s="996">
        <f ca="1" t="shared" si="110"/>
        <v>31550</v>
      </c>
      <c r="BH1478" s="735"/>
      <c r="BI1478" s="735"/>
      <c r="BJ1478" s="735"/>
      <c r="BK1478" s="864"/>
      <c r="BL1478" s="1"/>
      <c r="BM1478" s="1"/>
      <c r="BN1478" s="1"/>
      <c r="BO1478" s="1"/>
    </row>
    <row r="1479" ht="11.25" customHeight="1" spans="1:67">
      <c r="A1479" s="985"/>
      <c r="B1479" s="735"/>
      <c r="C1479" s="983"/>
      <c r="D1479" s="864"/>
      <c r="E1479" s="735"/>
      <c r="F1479" s="737"/>
      <c r="G1479" s="736"/>
      <c r="H1479" s="736"/>
      <c r="I1479" s="986"/>
      <c r="J1479" s="736"/>
      <c r="K1479" s="734"/>
      <c r="L1479" s="986"/>
      <c r="M1479" s="736"/>
      <c r="N1479" s="987"/>
      <c r="O1479" s="771"/>
      <c r="P1479" s="984"/>
      <c r="Q1479" s="989"/>
      <c r="R1479" s="990"/>
      <c r="S1479" s="991"/>
      <c r="T1479" s="772"/>
      <c r="U1479" s="735"/>
      <c r="V1479" s="736"/>
      <c r="W1479" s="735"/>
      <c r="X1479" s="735"/>
      <c r="Y1479" s="735"/>
      <c r="Z1479" s="735"/>
      <c r="AA1479" s="735"/>
      <c r="AB1479" s="736"/>
      <c r="AC1479" s="735"/>
      <c r="AD1479" s="735"/>
      <c r="AE1479" s="735"/>
      <c r="AF1479" s="735"/>
      <c r="AG1479" s="735"/>
      <c r="AH1479" s="992"/>
      <c r="AI1479" s="993" t="b">
        <f t="shared" si="106"/>
        <v>0</v>
      </c>
      <c r="AJ1479" s="735"/>
      <c r="AK1479" s="992"/>
      <c r="AL1479" s="993" t="b">
        <f t="shared" si="107"/>
        <v>0</v>
      </c>
      <c r="AM1479" s="989"/>
      <c r="AN1479" s="989"/>
      <c r="AO1479" s="989"/>
      <c r="AP1479" s="994"/>
      <c r="AQ1479" s="993" t="b">
        <f t="shared" si="108"/>
        <v>0</v>
      </c>
      <c r="AR1479" s="989"/>
      <c r="AS1479" s="989"/>
      <c r="AT1479" s="735"/>
      <c r="AU1479" s="992"/>
      <c r="AV1479" s="993" t="b">
        <f t="shared" si="109"/>
        <v>0</v>
      </c>
      <c r="AW1479" s="989"/>
      <c r="AX1479" s="989"/>
      <c r="AY1479" s="989"/>
      <c r="AZ1479" s="735"/>
      <c r="BA1479" s="735"/>
      <c r="BB1479" s="735"/>
      <c r="BC1479" s="735"/>
      <c r="BD1479" s="735"/>
      <c r="BE1479" s="735"/>
      <c r="BF1479" s="995"/>
      <c r="BG1479" s="996">
        <f ca="1" t="shared" si="110"/>
        <v>31550</v>
      </c>
      <c r="BH1479" s="735"/>
      <c r="BI1479" s="735"/>
      <c r="BJ1479" s="735"/>
      <c r="BK1479" s="864"/>
      <c r="BL1479" s="1"/>
      <c r="BM1479" s="1"/>
      <c r="BN1479" s="1"/>
      <c r="BO1479" s="1"/>
    </row>
    <row r="1480" ht="11.25" customHeight="1" spans="1:67">
      <c r="A1480" s="734"/>
      <c r="B1480" s="735"/>
      <c r="C1480" s="983"/>
      <c r="D1480" s="864"/>
      <c r="E1480" s="735"/>
      <c r="F1480" s="737"/>
      <c r="G1480" s="736"/>
      <c r="H1480" s="736"/>
      <c r="I1480" s="986"/>
      <c r="J1480" s="736"/>
      <c r="K1480" s="734"/>
      <c r="L1480" s="986"/>
      <c r="M1480" s="736"/>
      <c r="N1480" s="987"/>
      <c r="O1480" s="771"/>
      <c r="P1480" s="984"/>
      <c r="Q1480" s="989"/>
      <c r="R1480" s="990"/>
      <c r="S1480" s="991"/>
      <c r="T1480" s="772"/>
      <c r="U1480" s="735"/>
      <c r="V1480" s="736"/>
      <c r="W1480" s="735"/>
      <c r="X1480" s="735"/>
      <c r="Y1480" s="735"/>
      <c r="Z1480" s="735"/>
      <c r="AA1480" s="735"/>
      <c r="AB1480" s="736"/>
      <c r="AC1480" s="735"/>
      <c r="AD1480" s="735"/>
      <c r="AE1480" s="735"/>
      <c r="AF1480" s="735"/>
      <c r="AG1480" s="735"/>
      <c r="AH1480" s="992"/>
      <c r="AI1480" s="993" t="b">
        <f t="shared" si="106"/>
        <v>0</v>
      </c>
      <c r="AJ1480" s="735"/>
      <c r="AK1480" s="992"/>
      <c r="AL1480" s="993" t="b">
        <f t="shared" si="107"/>
        <v>0</v>
      </c>
      <c r="AM1480" s="989"/>
      <c r="AN1480" s="989"/>
      <c r="AO1480" s="989"/>
      <c r="AP1480" s="994"/>
      <c r="AQ1480" s="993" t="b">
        <f t="shared" si="108"/>
        <v>0</v>
      </c>
      <c r="AR1480" s="989"/>
      <c r="AS1480" s="989"/>
      <c r="AT1480" s="735"/>
      <c r="AU1480" s="992"/>
      <c r="AV1480" s="993" t="b">
        <f t="shared" si="109"/>
        <v>0</v>
      </c>
      <c r="AW1480" s="989"/>
      <c r="AX1480" s="989"/>
      <c r="AY1480" s="989"/>
      <c r="AZ1480" s="735"/>
      <c r="BA1480" s="735"/>
      <c r="BB1480" s="735"/>
      <c r="BC1480" s="735"/>
      <c r="BD1480" s="735"/>
      <c r="BE1480" s="735"/>
      <c r="BF1480" s="995"/>
      <c r="BG1480" s="996">
        <f ca="1" t="shared" si="110"/>
        <v>31550</v>
      </c>
      <c r="BH1480" s="735"/>
      <c r="BI1480" s="735"/>
      <c r="BJ1480" s="735"/>
      <c r="BK1480" s="864"/>
      <c r="BL1480" s="1"/>
      <c r="BM1480" s="1"/>
      <c r="BN1480" s="1"/>
      <c r="BO1480" s="1"/>
    </row>
    <row r="1481" ht="11.25" customHeight="1" spans="1:67">
      <c r="A1481" s="985"/>
      <c r="B1481" s="735"/>
      <c r="C1481" s="983"/>
      <c r="D1481" s="864"/>
      <c r="E1481" s="735"/>
      <c r="F1481" s="737"/>
      <c r="G1481" s="736"/>
      <c r="H1481" s="736"/>
      <c r="I1481" s="986"/>
      <c r="J1481" s="736"/>
      <c r="K1481" s="734"/>
      <c r="L1481" s="986"/>
      <c r="M1481" s="736"/>
      <c r="N1481" s="987"/>
      <c r="O1481" s="771"/>
      <c r="P1481" s="984"/>
      <c r="Q1481" s="989"/>
      <c r="R1481" s="990"/>
      <c r="S1481" s="991"/>
      <c r="T1481" s="772"/>
      <c r="U1481" s="735"/>
      <c r="V1481" s="736"/>
      <c r="W1481" s="735"/>
      <c r="X1481" s="735"/>
      <c r="Y1481" s="735"/>
      <c r="Z1481" s="735"/>
      <c r="AA1481" s="735"/>
      <c r="AB1481" s="736"/>
      <c r="AC1481" s="735"/>
      <c r="AD1481" s="735"/>
      <c r="AE1481" s="735"/>
      <c r="AF1481" s="735"/>
      <c r="AG1481" s="735"/>
      <c r="AH1481" s="992"/>
      <c r="AI1481" s="993" t="b">
        <f t="shared" si="106"/>
        <v>0</v>
      </c>
      <c r="AJ1481" s="735"/>
      <c r="AK1481" s="992"/>
      <c r="AL1481" s="993" t="b">
        <f t="shared" si="107"/>
        <v>0</v>
      </c>
      <c r="AM1481" s="989"/>
      <c r="AN1481" s="989"/>
      <c r="AO1481" s="989"/>
      <c r="AP1481" s="994"/>
      <c r="AQ1481" s="993" t="b">
        <f t="shared" si="108"/>
        <v>0</v>
      </c>
      <c r="AR1481" s="989"/>
      <c r="AS1481" s="989"/>
      <c r="AT1481" s="735"/>
      <c r="AU1481" s="992"/>
      <c r="AV1481" s="993" t="b">
        <f t="shared" si="109"/>
        <v>0</v>
      </c>
      <c r="AW1481" s="989"/>
      <c r="AX1481" s="989"/>
      <c r="AY1481" s="989"/>
      <c r="AZ1481" s="735"/>
      <c r="BA1481" s="735"/>
      <c r="BB1481" s="735"/>
      <c r="BC1481" s="735"/>
      <c r="BD1481" s="735"/>
      <c r="BE1481" s="735"/>
      <c r="BF1481" s="995"/>
      <c r="BG1481" s="996">
        <f ca="1" t="shared" si="110"/>
        <v>31550</v>
      </c>
      <c r="BH1481" s="735"/>
      <c r="BI1481" s="735"/>
      <c r="BJ1481" s="735"/>
      <c r="BK1481" s="864"/>
      <c r="BL1481" s="1"/>
      <c r="BM1481" s="1"/>
      <c r="BN1481" s="1"/>
      <c r="BO1481" s="1"/>
    </row>
    <row r="1482" ht="11.25" customHeight="1" spans="1:67">
      <c r="A1482" s="985"/>
      <c r="B1482" s="735"/>
      <c r="C1482" s="983"/>
      <c r="D1482" s="864"/>
      <c r="E1482" s="735"/>
      <c r="F1482" s="737"/>
      <c r="G1482" s="736"/>
      <c r="H1482" s="736"/>
      <c r="I1482" s="986"/>
      <c r="J1482" s="736"/>
      <c r="K1482" s="734"/>
      <c r="L1482" s="986"/>
      <c r="M1482" s="736"/>
      <c r="N1482" s="987"/>
      <c r="O1482" s="771"/>
      <c r="P1482" s="984"/>
      <c r="Q1482" s="989"/>
      <c r="R1482" s="990"/>
      <c r="S1482" s="991"/>
      <c r="T1482" s="772"/>
      <c r="U1482" s="735"/>
      <c r="V1482" s="736"/>
      <c r="W1482" s="735"/>
      <c r="X1482" s="735"/>
      <c r="Y1482" s="735"/>
      <c r="Z1482" s="735"/>
      <c r="AA1482" s="735"/>
      <c r="AB1482" s="736"/>
      <c r="AC1482" s="735"/>
      <c r="AD1482" s="735"/>
      <c r="AE1482" s="735"/>
      <c r="AF1482" s="735"/>
      <c r="AG1482" s="735"/>
      <c r="AH1482" s="992"/>
      <c r="AI1482" s="993" t="b">
        <f t="shared" si="106"/>
        <v>0</v>
      </c>
      <c r="AJ1482" s="735"/>
      <c r="AK1482" s="992"/>
      <c r="AL1482" s="993" t="b">
        <f t="shared" si="107"/>
        <v>0</v>
      </c>
      <c r="AM1482" s="989"/>
      <c r="AN1482" s="989"/>
      <c r="AO1482" s="989"/>
      <c r="AP1482" s="994"/>
      <c r="AQ1482" s="993" t="b">
        <f t="shared" si="108"/>
        <v>0</v>
      </c>
      <c r="AR1482" s="989"/>
      <c r="AS1482" s="989"/>
      <c r="AT1482" s="735"/>
      <c r="AU1482" s="992"/>
      <c r="AV1482" s="993" t="b">
        <f t="shared" si="109"/>
        <v>0</v>
      </c>
      <c r="AW1482" s="989"/>
      <c r="AX1482" s="989"/>
      <c r="AY1482" s="989"/>
      <c r="AZ1482" s="735"/>
      <c r="BA1482" s="735"/>
      <c r="BB1482" s="735"/>
      <c r="BC1482" s="735"/>
      <c r="BD1482" s="735"/>
      <c r="BE1482" s="735"/>
      <c r="BF1482" s="995"/>
      <c r="BG1482" s="996">
        <f ca="1" t="shared" si="110"/>
        <v>31550</v>
      </c>
      <c r="BH1482" s="735"/>
      <c r="BI1482" s="735"/>
      <c r="BJ1482" s="735"/>
      <c r="BK1482" s="864"/>
      <c r="BL1482" s="1"/>
      <c r="BM1482" s="1"/>
      <c r="BN1482" s="1"/>
      <c r="BO1482" s="1"/>
    </row>
    <row r="1483" ht="11.25" customHeight="1" spans="1:67">
      <c r="A1483" s="734"/>
      <c r="B1483" s="735"/>
      <c r="C1483" s="983"/>
      <c r="D1483" s="864"/>
      <c r="E1483" s="735"/>
      <c r="F1483" s="737"/>
      <c r="G1483" s="736"/>
      <c r="H1483" s="736"/>
      <c r="I1483" s="986"/>
      <c r="J1483" s="736"/>
      <c r="K1483" s="734"/>
      <c r="L1483" s="986"/>
      <c r="M1483" s="736"/>
      <c r="N1483" s="987"/>
      <c r="O1483" s="771"/>
      <c r="P1483" s="984"/>
      <c r="Q1483" s="989"/>
      <c r="R1483" s="990"/>
      <c r="S1483" s="991"/>
      <c r="T1483" s="772"/>
      <c r="U1483" s="735"/>
      <c r="V1483" s="736"/>
      <c r="W1483" s="735"/>
      <c r="X1483" s="735"/>
      <c r="Y1483" s="735"/>
      <c r="Z1483" s="735"/>
      <c r="AA1483" s="735"/>
      <c r="AB1483" s="736"/>
      <c r="AC1483" s="735"/>
      <c r="AD1483" s="735"/>
      <c r="AE1483" s="735"/>
      <c r="AF1483" s="735"/>
      <c r="AG1483" s="735"/>
      <c r="AH1483" s="992"/>
      <c r="AI1483" s="993" t="b">
        <f t="shared" ref="AI1483:AI1510" si="111">IF(AH1483&gt;0,TEXT(AH1483,"MMMM"))</f>
        <v>0</v>
      </c>
      <c r="AJ1483" s="735"/>
      <c r="AK1483" s="992"/>
      <c r="AL1483" s="993" t="b">
        <f t="shared" ref="AL1483:AL1509" si="112">IF(AK1483&gt;0,TEXT(AK1483,"MMMM"))</f>
        <v>0</v>
      </c>
      <c r="AM1483" s="989"/>
      <c r="AN1483" s="989"/>
      <c r="AO1483" s="989"/>
      <c r="AP1483" s="994"/>
      <c r="AQ1483" s="993" t="b">
        <f t="shared" ref="AQ1483:AQ1509" si="113">IF(AP1483&gt;0,TEXT(AP1483,"MMMM"))</f>
        <v>0</v>
      </c>
      <c r="AR1483" s="989"/>
      <c r="AS1483" s="989"/>
      <c r="AT1483" s="735"/>
      <c r="AU1483" s="992"/>
      <c r="AV1483" s="993" t="b">
        <f t="shared" ref="AV1483:AV1509" si="114">IF(AU1483&gt;0,TEXT(AU1483,"MMMM"))</f>
        <v>0</v>
      </c>
      <c r="AW1483" s="989"/>
      <c r="AX1483" s="989"/>
      <c r="AY1483" s="989"/>
      <c r="AZ1483" s="735"/>
      <c r="BA1483" s="735"/>
      <c r="BB1483" s="735"/>
      <c r="BC1483" s="735"/>
      <c r="BD1483" s="735"/>
      <c r="BE1483" s="735"/>
      <c r="BF1483" s="995"/>
      <c r="BG1483" s="996">
        <f ca="1" t="shared" ref="BG1483:BG1510" si="115">NETWORKDAYS(BF1483,TODAY())</f>
        <v>31550</v>
      </c>
      <c r="BH1483" s="735"/>
      <c r="BI1483" s="735"/>
      <c r="BJ1483" s="735"/>
      <c r="BK1483" s="864"/>
      <c r="BL1483" s="1"/>
      <c r="BM1483" s="1"/>
      <c r="BN1483" s="1"/>
      <c r="BO1483" s="1"/>
    </row>
    <row r="1484" ht="11.25" customHeight="1" spans="1:67">
      <c r="A1484" s="985"/>
      <c r="B1484" s="735"/>
      <c r="C1484" s="983"/>
      <c r="D1484" s="864"/>
      <c r="E1484" s="735"/>
      <c r="F1484" s="737"/>
      <c r="G1484" s="736"/>
      <c r="H1484" s="736"/>
      <c r="I1484" s="986"/>
      <c r="J1484" s="736"/>
      <c r="K1484" s="734"/>
      <c r="L1484" s="986"/>
      <c r="M1484" s="736"/>
      <c r="N1484" s="987"/>
      <c r="O1484" s="771"/>
      <c r="P1484" s="984"/>
      <c r="Q1484" s="989"/>
      <c r="R1484" s="990"/>
      <c r="S1484" s="991"/>
      <c r="T1484" s="772"/>
      <c r="U1484" s="735"/>
      <c r="V1484" s="736"/>
      <c r="W1484" s="735"/>
      <c r="X1484" s="735"/>
      <c r="Y1484" s="735"/>
      <c r="Z1484" s="735"/>
      <c r="AA1484" s="735"/>
      <c r="AB1484" s="736"/>
      <c r="AC1484" s="735"/>
      <c r="AD1484" s="735"/>
      <c r="AE1484" s="735"/>
      <c r="AF1484" s="735"/>
      <c r="AG1484" s="735"/>
      <c r="AH1484" s="992"/>
      <c r="AI1484" s="993" t="b">
        <f t="shared" si="111"/>
        <v>0</v>
      </c>
      <c r="AJ1484" s="735"/>
      <c r="AK1484" s="992"/>
      <c r="AL1484" s="993" t="b">
        <f t="shared" si="112"/>
        <v>0</v>
      </c>
      <c r="AM1484" s="989"/>
      <c r="AN1484" s="989"/>
      <c r="AO1484" s="989"/>
      <c r="AP1484" s="994"/>
      <c r="AQ1484" s="993" t="b">
        <f t="shared" si="113"/>
        <v>0</v>
      </c>
      <c r="AR1484" s="989"/>
      <c r="AS1484" s="989"/>
      <c r="AT1484" s="735"/>
      <c r="AU1484" s="992"/>
      <c r="AV1484" s="993" t="b">
        <f t="shared" si="114"/>
        <v>0</v>
      </c>
      <c r="AW1484" s="989"/>
      <c r="AX1484" s="989"/>
      <c r="AY1484" s="989"/>
      <c r="AZ1484" s="735"/>
      <c r="BA1484" s="735"/>
      <c r="BB1484" s="735"/>
      <c r="BC1484" s="735"/>
      <c r="BD1484" s="735"/>
      <c r="BE1484" s="735"/>
      <c r="BF1484" s="995"/>
      <c r="BG1484" s="996">
        <f ca="1" t="shared" si="115"/>
        <v>31550</v>
      </c>
      <c r="BH1484" s="735"/>
      <c r="BI1484" s="735"/>
      <c r="BJ1484" s="735"/>
      <c r="BK1484" s="864"/>
      <c r="BL1484" s="1"/>
      <c r="BM1484" s="1"/>
      <c r="BN1484" s="1"/>
      <c r="BO1484" s="1"/>
    </row>
    <row r="1485" ht="11.25" customHeight="1" spans="1:67">
      <c r="A1485" s="985"/>
      <c r="B1485" s="735"/>
      <c r="C1485" s="983"/>
      <c r="D1485" s="864"/>
      <c r="E1485" s="735"/>
      <c r="F1485" s="737"/>
      <c r="G1485" s="736"/>
      <c r="H1485" s="736"/>
      <c r="I1485" s="986"/>
      <c r="J1485" s="736"/>
      <c r="K1485" s="734"/>
      <c r="L1485" s="986"/>
      <c r="M1485" s="736"/>
      <c r="N1485" s="987"/>
      <c r="O1485" s="771"/>
      <c r="P1485" s="984"/>
      <c r="Q1485" s="989"/>
      <c r="R1485" s="990"/>
      <c r="S1485" s="991"/>
      <c r="T1485" s="772"/>
      <c r="U1485" s="735"/>
      <c r="V1485" s="736"/>
      <c r="W1485" s="735"/>
      <c r="X1485" s="735"/>
      <c r="Y1485" s="735"/>
      <c r="Z1485" s="735"/>
      <c r="AA1485" s="735"/>
      <c r="AB1485" s="736"/>
      <c r="AC1485" s="735"/>
      <c r="AD1485" s="735"/>
      <c r="AE1485" s="735"/>
      <c r="AF1485" s="735"/>
      <c r="AG1485" s="735"/>
      <c r="AH1485" s="992"/>
      <c r="AI1485" s="993" t="b">
        <f t="shared" si="111"/>
        <v>0</v>
      </c>
      <c r="AJ1485" s="735"/>
      <c r="AK1485" s="992"/>
      <c r="AL1485" s="993" t="b">
        <f t="shared" si="112"/>
        <v>0</v>
      </c>
      <c r="AM1485" s="989"/>
      <c r="AN1485" s="989"/>
      <c r="AO1485" s="989"/>
      <c r="AP1485" s="994"/>
      <c r="AQ1485" s="993" t="b">
        <f t="shared" si="113"/>
        <v>0</v>
      </c>
      <c r="AR1485" s="989"/>
      <c r="AS1485" s="989"/>
      <c r="AT1485" s="735"/>
      <c r="AU1485" s="992"/>
      <c r="AV1485" s="993" t="b">
        <f t="shared" si="114"/>
        <v>0</v>
      </c>
      <c r="AW1485" s="989"/>
      <c r="AX1485" s="989"/>
      <c r="AY1485" s="989"/>
      <c r="AZ1485" s="735"/>
      <c r="BA1485" s="735"/>
      <c r="BB1485" s="735"/>
      <c r="BC1485" s="735"/>
      <c r="BD1485" s="735"/>
      <c r="BE1485" s="735"/>
      <c r="BF1485" s="995"/>
      <c r="BG1485" s="996">
        <f ca="1" t="shared" si="115"/>
        <v>31550</v>
      </c>
      <c r="BH1485" s="735"/>
      <c r="BI1485" s="735"/>
      <c r="BJ1485" s="735"/>
      <c r="BK1485" s="864"/>
      <c r="BL1485" s="1"/>
      <c r="BM1485" s="1"/>
      <c r="BN1485" s="1"/>
      <c r="BO1485" s="1"/>
    </row>
    <row r="1486" ht="11.25" customHeight="1" spans="1:67">
      <c r="A1486" s="734"/>
      <c r="B1486" s="735"/>
      <c r="C1486" s="983"/>
      <c r="D1486" s="864"/>
      <c r="E1486" s="735"/>
      <c r="F1486" s="737"/>
      <c r="G1486" s="736"/>
      <c r="H1486" s="736"/>
      <c r="I1486" s="986"/>
      <c r="J1486" s="736"/>
      <c r="K1486" s="734"/>
      <c r="L1486" s="986"/>
      <c r="M1486" s="736"/>
      <c r="N1486" s="987"/>
      <c r="O1486" s="771"/>
      <c r="P1486" s="984"/>
      <c r="Q1486" s="989"/>
      <c r="R1486" s="990"/>
      <c r="S1486" s="991"/>
      <c r="T1486" s="772"/>
      <c r="U1486" s="735"/>
      <c r="V1486" s="736"/>
      <c r="W1486" s="735"/>
      <c r="X1486" s="735"/>
      <c r="Y1486" s="735"/>
      <c r="Z1486" s="735"/>
      <c r="AA1486" s="735"/>
      <c r="AB1486" s="736"/>
      <c r="AC1486" s="735"/>
      <c r="AD1486" s="735"/>
      <c r="AE1486" s="735"/>
      <c r="AF1486" s="735"/>
      <c r="AG1486" s="735"/>
      <c r="AH1486" s="992"/>
      <c r="AI1486" s="993" t="b">
        <f t="shared" si="111"/>
        <v>0</v>
      </c>
      <c r="AJ1486" s="735"/>
      <c r="AK1486" s="992"/>
      <c r="AL1486" s="993" t="b">
        <f t="shared" si="112"/>
        <v>0</v>
      </c>
      <c r="AM1486" s="989"/>
      <c r="AN1486" s="989"/>
      <c r="AO1486" s="989"/>
      <c r="AP1486" s="994"/>
      <c r="AQ1486" s="993" t="b">
        <f t="shared" si="113"/>
        <v>0</v>
      </c>
      <c r="AR1486" s="989"/>
      <c r="AS1486" s="989"/>
      <c r="AT1486" s="735"/>
      <c r="AU1486" s="992"/>
      <c r="AV1486" s="993" t="b">
        <f t="shared" si="114"/>
        <v>0</v>
      </c>
      <c r="AW1486" s="989"/>
      <c r="AX1486" s="989"/>
      <c r="AY1486" s="989"/>
      <c r="AZ1486" s="735"/>
      <c r="BA1486" s="735"/>
      <c r="BB1486" s="735"/>
      <c r="BC1486" s="735"/>
      <c r="BD1486" s="735"/>
      <c r="BE1486" s="735"/>
      <c r="BF1486" s="995"/>
      <c r="BG1486" s="996">
        <f ca="1" t="shared" si="115"/>
        <v>31550</v>
      </c>
      <c r="BH1486" s="735"/>
      <c r="BI1486" s="735"/>
      <c r="BJ1486" s="735"/>
      <c r="BK1486" s="864"/>
      <c r="BL1486" s="1"/>
      <c r="BM1486" s="1"/>
      <c r="BN1486" s="1"/>
      <c r="BO1486" s="1"/>
    </row>
    <row r="1487" ht="11.25" customHeight="1" spans="1:67">
      <c r="A1487" s="985"/>
      <c r="B1487" s="735"/>
      <c r="C1487" s="983"/>
      <c r="D1487" s="864"/>
      <c r="E1487" s="735"/>
      <c r="F1487" s="737"/>
      <c r="G1487" s="736"/>
      <c r="H1487" s="736"/>
      <c r="I1487" s="986"/>
      <c r="J1487" s="736"/>
      <c r="K1487" s="734"/>
      <c r="L1487" s="986"/>
      <c r="M1487" s="736"/>
      <c r="N1487" s="987"/>
      <c r="O1487" s="771"/>
      <c r="P1487" s="984"/>
      <c r="Q1487" s="989"/>
      <c r="R1487" s="990"/>
      <c r="S1487" s="991"/>
      <c r="T1487" s="772"/>
      <c r="U1487" s="735"/>
      <c r="V1487" s="736"/>
      <c r="W1487" s="735"/>
      <c r="X1487" s="735"/>
      <c r="Y1487" s="735"/>
      <c r="Z1487" s="735"/>
      <c r="AA1487" s="735"/>
      <c r="AB1487" s="736"/>
      <c r="AC1487" s="735"/>
      <c r="AD1487" s="735"/>
      <c r="AE1487" s="735"/>
      <c r="AF1487" s="735"/>
      <c r="AG1487" s="735"/>
      <c r="AH1487" s="992"/>
      <c r="AI1487" s="993" t="b">
        <f t="shared" si="111"/>
        <v>0</v>
      </c>
      <c r="AJ1487" s="735"/>
      <c r="AK1487" s="992"/>
      <c r="AL1487" s="993" t="b">
        <f t="shared" si="112"/>
        <v>0</v>
      </c>
      <c r="AM1487" s="989"/>
      <c r="AN1487" s="989"/>
      <c r="AO1487" s="989"/>
      <c r="AP1487" s="994"/>
      <c r="AQ1487" s="993" t="b">
        <f t="shared" si="113"/>
        <v>0</v>
      </c>
      <c r="AR1487" s="989"/>
      <c r="AS1487" s="989"/>
      <c r="AT1487" s="735"/>
      <c r="AU1487" s="992"/>
      <c r="AV1487" s="993" t="b">
        <f t="shared" si="114"/>
        <v>0</v>
      </c>
      <c r="AW1487" s="989"/>
      <c r="AX1487" s="989"/>
      <c r="AY1487" s="989"/>
      <c r="AZ1487" s="735"/>
      <c r="BA1487" s="735"/>
      <c r="BB1487" s="735"/>
      <c r="BC1487" s="735"/>
      <c r="BD1487" s="735"/>
      <c r="BE1487" s="735"/>
      <c r="BF1487" s="995"/>
      <c r="BG1487" s="996">
        <f ca="1" t="shared" si="115"/>
        <v>31550</v>
      </c>
      <c r="BH1487" s="735"/>
      <c r="BI1487" s="735"/>
      <c r="BJ1487" s="735"/>
      <c r="BK1487" s="864"/>
      <c r="BL1487" s="1"/>
      <c r="BM1487" s="1"/>
      <c r="BN1487" s="1"/>
      <c r="BO1487" s="1"/>
    </row>
    <row r="1488" ht="11.25" customHeight="1" spans="1:67">
      <c r="A1488" s="985"/>
      <c r="B1488" s="735"/>
      <c r="C1488" s="983"/>
      <c r="D1488" s="864"/>
      <c r="E1488" s="735"/>
      <c r="F1488" s="737"/>
      <c r="G1488" s="736"/>
      <c r="H1488" s="736"/>
      <c r="I1488" s="986"/>
      <c r="J1488" s="736"/>
      <c r="K1488" s="734"/>
      <c r="L1488" s="986"/>
      <c r="M1488" s="736"/>
      <c r="N1488" s="987"/>
      <c r="O1488" s="771"/>
      <c r="P1488" s="984"/>
      <c r="Q1488" s="989"/>
      <c r="R1488" s="990"/>
      <c r="S1488" s="991"/>
      <c r="T1488" s="772"/>
      <c r="U1488" s="735"/>
      <c r="V1488" s="736"/>
      <c r="W1488" s="735"/>
      <c r="X1488" s="735"/>
      <c r="Y1488" s="735"/>
      <c r="Z1488" s="735"/>
      <c r="AA1488" s="735"/>
      <c r="AB1488" s="736"/>
      <c r="AC1488" s="735"/>
      <c r="AD1488" s="735"/>
      <c r="AE1488" s="735"/>
      <c r="AF1488" s="735"/>
      <c r="AG1488" s="735"/>
      <c r="AH1488" s="992"/>
      <c r="AI1488" s="993" t="b">
        <f t="shared" si="111"/>
        <v>0</v>
      </c>
      <c r="AJ1488" s="735"/>
      <c r="AK1488" s="992"/>
      <c r="AL1488" s="993" t="b">
        <f t="shared" si="112"/>
        <v>0</v>
      </c>
      <c r="AM1488" s="989"/>
      <c r="AN1488" s="989"/>
      <c r="AO1488" s="989"/>
      <c r="AP1488" s="994"/>
      <c r="AQ1488" s="993" t="b">
        <f t="shared" si="113"/>
        <v>0</v>
      </c>
      <c r="AR1488" s="989"/>
      <c r="AS1488" s="989"/>
      <c r="AT1488" s="735"/>
      <c r="AU1488" s="992"/>
      <c r="AV1488" s="993" t="b">
        <f t="shared" si="114"/>
        <v>0</v>
      </c>
      <c r="AW1488" s="989"/>
      <c r="AX1488" s="989"/>
      <c r="AY1488" s="989"/>
      <c r="AZ1488" s="735"/>
      <c r="BA1488" s="735"/>
      <c r="BB1488" s="735"/>
      <c r="BC1488" s="735"/>
      <c r="BD1488" s="735"/>
      <c r="BE1488" s="735"/>
      <c r="BF1488" s="995"/>
      <c r="BG1488" s="996">
        <f ca="1" t="shared" si="115"/>
        <v>31550</v>
      </c>
      <c r="BH1488" s="735"/>
      <c r="BI1488" s="735"/>
      <c r="BJ1488" s="735"/>
      <c r="BK1488" s="864"/>
      <c r="BL1488" s="1"/>
      <c r="BM1488" s="1"/>
      <c r="BN1488" s="1"/>
      <c r="BO1488" s="1"/>
    </row>
    <row r="1489" ht="11.25" customHeight="1" spans="1:67">
      <c r="A1489" s="734"/>
      <c r="B1489" s="735"/>
      <c r="C1489" s="983"/>
      <c r="D1489" s="864"/>
      <c r="E1489" s="735"/>
      <c r="F1489" s="737"/>
      <c r="G1489" s="736"/>
      <c r="H1489" s="736"/>
      <c r="I1489" s="986"/>
      <c r="J1489" s="736"/>
      <c r="K1489" s="734"/>
      <c r="L1489" s="986"/>
      <c r="M1489" s="736"/>
      <c r="N1489" s="987"/>
      <c r="O1489" s="771"/>
      <c r="P1489" s="984"/>
      <c r="Q1489" s="989"/>
      <c r="R1489" s="990"/>
      <c r="S1489" s="991"/>
      <c r="T1489" s="772"/>
      <c r="U1489" s="735"/>
      <c r="V1489" s="736"/>
      <c r="W1489" s="735"/>
      <c r="X1489" s="735"/>
      <c r="Y1489" s="735"/>
      <c r="Z1489" s="735"/>
      <c r="AA1489" s="735"/>
      <c r="AB1489" s="736"/>
      <c r="AC1489" s="735"/>
      <c r="AD1489" s="735"/>
      <c r="AE1489" s="735"/>
      <c r="AF1489" s="735"/>
      <c r="AG1489" s="735"/>
      <c r="AH1489" s="992"/>
      <c r="AI1489" s="993" t="b">
        <f t="shared" si="111"/>
        <v>0</v>
      </c>
      <c r="AJ1489" s="735"/>
      <c r="AK1489" s="992"/>
      <c r="AL1489" s="993" t="b">
        <f t="shared" si="112"/>
        <v>0</v>
      </c>
      <c r="AM1489" s="989"/>
      <c r="AN1489" s="989"/>
      <c r="AO1489" s="989"/>
      <c r="AP1489" s="994"/>
      <c r="AQ1489" s="993" t="b">
        <f t="shared" si="113"/>
        <v>0</v>
      </c>
      <c r="AR1489" s="989"/>
      <c r="AS1489" s="989"/>
      <c r="AT1489" s="735"/>
      <c r="AU1489" s="992"/>
      <c r="AV1489" s="993" t="b">
        <f t="shared" si="114"/>
        <v>0</v>
      </c>
      <c r="AW1489" s="989"/>
      <c r="AX1489" s="989"/>
      <c r="AY1489" s="989"/>
      <c r="AZ1489" s="735"/>
      <c r="BA1489" s="735"/>
      <c r="BB1489" s="735"/>
      <c r="BC1489" s="735"/>
      <c r="BD1489" s="735"/>
      <c r="BE1489" s="735"/>
      <c r="BF1489" s="995"/>
      <c r="BG1489" s="996">
        <f ca="1" t="shared" si="115"/>
        <v>31550</v>
      </c>
      <c r="BH1489" s="735"/>
      <c r="BI1489" s="735"/>
      <c r="BJ1489" s="735"/>
      <c r="BK1489" s="864"/>
      <c r="BL1489" s="1"/>
      <c r="BM1489" s="1"/>
      <c r="BN1489" s="1"/>
      <c r="BO1489" s="1"/>
    </row>
    <row r="1490" ht="11.25" customHeight="1" spans="1:67">
      <c r="A1490" s="985"/>
      <c r="B1490" s="735"/>
      <c r="C1490" s="983"/>
      <c r="D1490" s="864"/>
      <c r="E1490" s="735"/>
      <c r="F1490" s="737"/>
      <c r="G1490" s="736"/>
      <c r="H1490" s="736"/>
      <c r="I1490" s="986"/>
      <c r="J1490" s="736"/>
      <c r="K1490" s="734"/>
      <c r="L1490" s="986"/>
      <c r="M1490" s="736"/>
      <c r="N1490" s="987"/>
      <c r="O1490" s="771"/>
      <c r="P1490" s="984"/>
      <c r="Q1490" s="989"/>
      <c r="R1490" s="990"/>
      <c r="S1490" s="991"/>
      <c r="T1490" s="772"/>
      <c r="U1490" s="735"/>
      <c r="V1490" s="736"/>
      <c r="W1490" s="735"/>
      <c r="X1490" s="735"/>
      <c r="Y1490" s="735"/>
      <c r="Z1490" s="735"/>
      <c r="AA1490" s="735"/>
      <c r="AB1490" s="736"/>
      <c r="AC1490" s="735"/>
      <c r="AD1490" s="735"/>
      <c r="AE1490" s="735"/>
      <c r="AF1490" s="735"/>
      <c r="AG1490" s="735"/>
      <c r="AH1490" s="992"/>
      <c r="AI1490" s="993" t="b">
        <f t="shared" si="111"/>
        <v>0</v>
      </c>
      <c r="AJ1490" s="735"/>
      <c r="AK1490" s="992"/>
      <c r="AL1490" s="993" t="b">
        <f t="shared" si="112"/>
        <v>0</v>
      </c>
      <c r="AM1490" s="989"/>
      <c r="AN1490" s="989"/>
      <c r="AO1490" s="989"/>
      <c r="AP1490" s="994"/>
      <c r="AQ1490" s="993" t="b">
        <f t="shared" si="113"/>
        <v>0</v>
      </c>
      <c r="AR1490" s="989"/>
      <c r="AS1490" s="989"/>
      <c r="AT1490" s="735"/>
      <c r="AU1490" s="992"/>
      <c r="AV1490" s="993" t="b">
        <f t="shared" si="114"/>
        <v>0</v>
      </c>
      <c r="AW1490" s="989"/>
      <c r="AX1490" s="989"/>
      <c r="AY1490" s="989"/>
      <c r="AZ1490" s="735"/>
      <c r="BA1490" s="735"/>
      <c r="BB1490" s="735"/>
      <c r="BC1490" s="735"/>
      <c r="BD1490" s="735"/>
      <c r="BE1490" s="735"/>
      <c r="BF1490" s="995"/>
      <c r="BG1490" s="996">
        <f ca="1" t="shared" si="115"/>
        <v>31550</v>
      </c>
      <c r="BH1490" s="735"/>
      <c r="BI1490" s="735"/>
      <c r="BJ1490" s="735"/>
      <c r="BK1490" s="864"/>
      <c r="BL1490" s="1"/>
      <c r="BM1490" s="1"/>
      <c r="BN1490" s="1"/>
      <c r="BO1490" s="1"/>
    </row>
    <row r="1491" ht="11.25" customHeight="1" spans="1:67">
      <c r="A1491" s="985"/>
      <c r="B1491" s="735"/>
      <c r="C1491" s="983"/>
      <c r="D1491" s="864"/>
      <c r="E1491" s="735"/>
      <c r="F1491" s="737"/>
      <c r="G1491" s="736"/>
      <c r="H1491" s="736"/>
      <c r="I1491" s="986"/>
      <c r="J1491" s="736"/>
      <c r="K1491" s="734"/>
      <c r="L1491" s="986"/>
      <c r="M1491" s="736"/>
      <c r="N1491" s="987"/>
      <c r="O1491" s="771"/>
      <c r="P1491" s="984"/>
      <c r="Q1491" s="989"/>
      <c r="R1491" s="990"/>
      <c r="S1491" s="991"/>
      <c r="T1491" s="772"/>
      <c r="U1491" s="735"/>
      <c r="V1491" s="736"/>
      <c r="W1491" s="735"/>
      <c r="X1491" s="735"/>
      <c r="Y1491" s="735"/>
      <c r="Z1491" s="735"/>
      <c r="AA1491" s="735"/>
      <c r="AB1491" s="736"/>
      <c r="AC1491" s="735"/>
      <c r="AD1491" s="735"/>
      <c r="AE1491" s="735"/>
      <c r="AF1491" s="735"/>
      <c r="AG1491" s="735"/>
      <c r="AH1491" s="992"/>
      <c r="AI1491" s="993" t="b">
        <f t="shared" si="111"/>
        <v>0</v>
      </c>
      <c r="AJ1491" s="735"/>
      <c r="AK1491" s="992"/>
      <c r="AL1491" s="993" t="b">
        <f t="shared" si="112"/>
        <v>0</v>
      </c>
      <c r="AM1491" s="989"/>
      <c r="AN1491" s="989"/>
      <c r="AO1491" s="989"/>
      <c r="AP1491" s="994"/>
      <c r="AQ1491" s="993" t="b">
        <f t="shared" si="113"/>
        <v>0</v>
      </c>
      <c r="AR1491" s="989"/>
      <c r="AS1491" s="989"/>
      <c r="AT1491" s="735"/>
      <c r="AU1491" s="992"/>
      <c r="AV1491" s="993" t="b">
        <f t="shared" si="114"/>
        <v>0</v>
      </c>
      <c r="AW1491" s="989"/>
      <c r="AX1491" s="989"/>
      <c r="AY1491" s="989"/>
      <c r="AZ1491" s="735"/>
      <c r="BA1491" s="735"/>
      <c r="BB1491" s="735"/>
      <c r="BC1491" s="735"/>
      <c r="BD1491" s="735"/>
      <c r="BE1491" s="735"/>
      <c r="BF1491" s="995"/>
      <c r="BG1491" s="996">
        <f ca="1" t="shared" si="115"/>
        <v>31550</v>
      </c>
      <c r="BH1491" s="735"/>
      <c r="BI1491" s="735"/>
      <c r="BJ1491" s="735"/>
      <c r="BK1491" s="864"/>
      <c r="BL1491" s="1"/>
      <c r="BM1491" s="1"/>
      <c r="BN1491" s="1"/>
      <c r="BO1491" s="1"/>
    </row>
    <row r="1492" ht="11.25" customHeight="1" spans="1:67">
      <c r="A1492" s="734"/>
      <c r="B1492" s="735"/>
      <c r="C1492" s="983"/>
      <c r="D1492" s="864"/>
      <c r="E1492" s="735"/>
      <c r="F1492" s="737"/>
      <c r="G1492" s="736"/>
      <c r="H1492" s="736"/>
      <c r="I1492" s="986"/>
      <c r="J1492" s="736"/>
      <c r="K1492" s="734"/>
      <c r="L1492" s="986"/>
      <c r="M1492" s="736"/>
      <c r="N1492" s="987"/>
      <c r="O1492" s="771"/>
      <c r="P1492" s="984"/>
      <c r="Q1492" s="989"/>
      <c r="R1492" s="990"/>
      <c r="S1492" s="991"/>
      <c r="T1492" s="772"/>
      <c r="U1492" s="735"/>
      <c r="V1492" s="736"/>
      <c r="W1492" s="735"/>
      <c r="X1492" s="735"/>
      <c r="Y1492" s="735"/>
      <c r="Z1492" s="735"/>
      <c r="AA1492" s="735"/>
      <c r="AB1492" s="736"/>
      <c r="AC1492" s="735"/>
      <c r="AD1492" s="735"/>
      <c r="AE1492" s="735"/>
      <c r="AF1492" s="735"/>
      <c r="AG1492" s="735"/>
      <c r="AH1492" s="992"/>
      <c r="AI1492" s="993" t="b">
        <f t="shared" si="111"/>
        <v>0</v>
      </c>
      <c r="AJ1492" s="735"/>
      <c r="AK1492" s="992"/>
      <c r="AL1492" s="993" t="b">
        <f t="shared" si="112"/>
        <v>0</v>
      </c>
      <c r="AM1492" s="989"/>
      <c r="AN1492" s="989"/>
      <c r="AO1492" s="989"/>
      <c r="AP1492" s="994"/>
      <c r="AQ1492" s="993" t="b">
        <f t="shared" si="113"/>
        <v>0</v>
      </c>
      <c r="AR1492" s="989"/>
      <c r="AS1492" s="989"/>
      <c r="AT1492" s="735"/>
      <c r="AU1492" s="992"/>
      <c r="AV1492" s="993" t="b">
        <f t="shared" si="114"/>
        <v>0</v>
      </c>
      <c r="AW1492" s="989"/>
      <c r="AX1492" s="989"/>
      <c r="AY1492" s="989"/>
      <c r="AZ1492" s="735"/>
      <c r="BA1492" s="735"/>
      <c r="BB1492" s="735"/>
      <c r="BC1492" s="735"/>
      <c r="BD1492" s="735"/>
      <c r="BE1492" s="735"/>
      <c r="BF1492" s="995"/>
      <c r="BG1492" s="996">
        <f ca="1" t="shared" si="115"/>
        <v>31550</v>
      </c>
      <c r="BH1492" s="735"/>
      <c r="BI1492" s="735"/>
      <c r="BJ1492" s="735"/>
      <c r="BK1492" s="864"/>
      <c r="BL1492" s="1"/>
      <c r="BM1492" s="1"/>
      <c r="BN1492" s="1"/>
      <c r="BO1492" s="1"/>
    </row>
    <row r="1493" ht="11.25" customHeight="1" spans="1:67">
      <c r="A1493" s="985"/>
      <c r="B1493" s="735"/>
      <c r="C1493" s="983"/>
      <c r="D1493" s="864"/>
      <c r="E1493" s="735"/>
      <c r="F1493" s="737"/>
      <c r="G1493" s="736"/>
      <c r="H1493" s="736"/>
      <c r="I1493" s="986"/>
      <c r="J1493" s="736"/>
      <c r="K1493" s="734"/>
      <c r="L1493" s="986"/>
      <c r="M1493" s="736"/>
      <c r="N1493" s="987"/>
      <c r="O1493" s="771"/>
      <c r="P1493" s="984"/>
      <c r="Q1493" s="989"/>
      <c r="R1493" s="990"/>
      <c r="S1493" s="991"/>
      <c r="T1493" s="772"/>
      <c r="U1493" s="735"/>
      <c r="V1493" s="736"/>
      <c r="W1493" s="735"/>
      <c r="X1493" s="735"/>
      <c r="Y1493" s="735"/>
      <c r="Z1493" s="735"/>
      <c r="AA1493" s="735"/>
      <c r="AB1493" s="736"/>
      <c r="AC1493" s="735"/>
      <c r="AD1493" s="735"/>
      <c r="AE1493" s="735"/>
      <c r="AF1493" s="735"/>
      <c r="AG1493" s="735"/>
      <c r="AH1493" s="992"/>
      <c r="AI1493" s="993" t="b">
        <f t="shared" si="111"/>
        <v>0</v>
      </c>
      <c r="AJ1493" s="735"/>
      <c r="AK1493" s="992"/>
      <c r="AL1493" s="993" t="b">
        <f t="shared" si="112"/>
        <v>0</v>
      </c>
      <c r="AM1493" s="989"/>
      <c r="AN1493" s="989"/>
      <c r="AO1493" s="989"/>
      <c r="AP1493" s="994"/>
      <c r="AQ1493" s="993" t="b">
        <f t="shared" si="113"/>
        <v>0</v>
      </c>
      <c r="AR1493" s="989"/>
      <c r="AS1493" s="989"/>
      <c r="AT1493" s="735"/>
      <c r="AU1493" s="992"/>
      <c r="AV1493" s="993" t="b">
        <f t="shared" si="114"/>
        <v>0</v>
      </c>
      <c r="AW1493" s="989"/>
      <c r="AX1493" s="989"/>
      <c r="AY1493" s="989"/>
      <c r="AZ1493" s="735"/>
      <c r="BA1493" s="735"/>
      <c r="BB1493" s="735"/>
      <c r="BC1493" s="735"/>
      <c r="BD1493" s="735"/>
      <c r="BE1493" s="735"/>
      <c r="BF1493" s="995"/>
      <c r="BG1493" s="996">
        <f ca="1" t="shared" si="115"/>
        <v>31550</v>
      </c>
      <c r="BH1493" s="735"/>
      <c r="BI1493" s="735"/>
      <c r="BJ1493" s="735"/>
      <c r="BK1493" s="864"/>
      <c r="BL1493" s="1"/>
      <c r="BM1493" s="1"/>
      <c r="BN1493" s="1"/>
      <c r="BO1493" s="1"/>
    </row>
    <row r="1494" ht="11.25" customHeight="1" spans="1:67">
      <c r="A1494" s="985"/>
      <c r="B1494" s="735"/>
      <c r="C1494" s="983"/>
      <c r="D1494" s="864"/>
      <c r="E1494" s="735"/>
      <c r="F1494" s="737"/>
      <c r="G1494" s="736"/>
      <c r="H1494" s="736"/>
      <c r="I1494" s="986"/>
      <c r="J1494" s="736"/>
      <c r="K1494" s="734"/>
      <c r="L1494" s="986"/>
      <c r="M1494" s="736"/>
      <c r="N1494" s="987"/>
      <c r="O1494" s="771"/>
      <c r="P1494" s="984"/>
      <c r="Q1494" s="989"/>
      <c r="R1494" s="990"/>
      <c r="S1494" s="991"/>
      <c r="T1494" s="772"/>
      <c r="U1494" s="735"/>
      <c r="V1494" s="736"/>
      <c r="W1494" s="735"/>
      <c r="X1494" s="735"/>
      <c r="Y1494" s="735"/>
      <c r="Z1494" s="735"/>
      <c r="AA1494" s="735"/>
      <c r="AB1494" s="736"/>
      <c r="AC1494" s="735"/>
      <c r="AD1494" s="735"/>
      <c r="AE1494" s="735"/>
      <c r="AF1494" s="735"/>
      <c r="AG1494" s="735"/>
      <c r="AH1494" s="992"/>
      <c r="AI1494" s="993" t="b">
        <f t="shared" si="111"/>
        <v>0</v>
      </c>
      <c r="AJ1494" s="735"/>
      <c r="AK1494" s="992"/>
      <c r="AL1494" s="993" t="b">
        <f t="shared" si="112"/>
        <v>0</v>
      </c>
      <c r="AM1494" s="989"/>
      <c r="AN1494" s="989"/>
      <c r="AO1494" s="989"/>
      <c r="AP1494" s="994"/>
      <c r="AQ1494" s="993" t="b">
        <f t="shared" si="113"/>
        <v>0</v>
      </c>
      <c r="AR1494" s="989"/>
      <c r="AS1494" s="989"/>
      <c r="AT1494" s="735"/>
      <c r="AU1494" s="992"/>
      <c r="AV1494" s="993" t="b">
        <f t="shared" si="114"/>
        <v>0</v>
      </c>
      <c r="AW1494" s="989"/>
      <c r="AX1494" s="989"/>
      <c r="AY1494" s="989"/>
      <c r="AZ1494" s="735"/>
      <c r="BA1494" s="735"/>
      <c r="BB1494" s="735"/>
      <c r="BC1494" s="735"/>
      <c r="BD1494" s="735"/>
      <c r="BE1494" s="735"/>
      <c r="BF1494" s="995"/>
      <c r="BG1494" s="996">
        <f ca="1" t="shared" si="115"/>
        <v>31550</v>
      </c>
      <c r="BH1494" s="735"/>
      <c r="BI1494" s="735"/>
      <c r="BJ1494" s="735"/>
      <c r="BK1494" s="864"/>
      <c r="BL1494" s="1"/>
      <c r="BM1494" s="1"/>
      <c r="BN1494" s="1"/>
      <c r="BO1494" s="1"/>
    </row>
    <row r="1495" ht="11.25" customHeight="1" spans="1:67">
      <c r="A1495" s="734"/>
      <c r="B1495" s="735"/>
      <c r="C1495" s="983"/>
      <c r="D1495" s="864"/>
      <c r="E1495" s="735"/>
      <c r="F1495" s="737"/>
      <c r="G1495" s="736"/>
      <c r="H1495" s="736"/>
      <c r="I1495" s="986"/>
      <c r="J1495" s="736"/>
      <c r="K1495" s="734"/>
      <c r="L1495" s="986"/>
      <c r="M1495" s="736"/>
      <c r="N1495" s="987"/>
      <c r="O1495" s="771"/>
      <c r="P1495" s="984"/>
      <c r="Q1495" s="989"/>
      <c r="R1495" s="990"/>
      <c r="S1495" s="991"/>
      <c r="T1495" s="772"/>
      <c r="U1495" s="735"/>
      <c r="V1495" s="736"/>
      <c r="W1495" s="735"/>
      <c r="X1495" s="735"/>
      <c r="Y1495" s="735"/>
      <c r="Z1495" s="735"/>
      <c r="AA1495" s="735"/>
      <c r="AB1495" s="736"/>
      <c r="AC1495" s="735"/>
      <c r="AD1495" s="735"/>
      <c r="AE1495" s="735"/>
      <c r="AF1495" s="735"/>
      <c r="AG1495" s="735"/>
      <c r="AH1495" s="992"/>
      <c r="AI1495" s="993" t="b">
        <f t="shared" si="111"/>
        <v>0</v>
      </c>
      <c r="AJ1495" s="735"/>
      <c r="AK1495" s="992"/>
      <c r="AL1495" s="993" t="b">
        <f t="shared" si="112"/>
        <v>0</v>
      </c>
      <c r="AM1495" s="989"/>
      <c r="AN1495" s="989"/>
      <c r="AO1495" s="989"/>
      <c r="AP1495" s="994"/>
      <c r="AQ1495" s="993" t="b">
        <f t="shared" si="113"/>
        <v>0</v>
      </c>
      <c r="AR1495" s="989"/>
      <c r="AS1495" s="989"/>
      <c r="AT1495" s="735"/>
      <c r="AU1495" s="992"/>
      <c r="AV1495" s="993" t="b">
        <f t="shared" si="114"/>
        <v>0</v>
      </c>
      <c r="AW1495" s="989"/>
      <c r="AX1495" s="989"/>
      <c r="AY1495" s="989"/>
      <c r="AZ1495" s="735"/>
      <c r="BA1495" s="735"/>
      <c r="BB1495" s="735"/>
      <c r="BC1495" s="735"/>
      <c r="BD1495" s="735"/>
      <c r="BE1495" s="735"/>
      <c r="BF1495" s="995"/>
      <c r="BG1495" s="996">
        <f ca="1" t="shared" si="115"/>
        <v>31550</v>
      </c>
      <c r="BH1495" s="735"/>
      <c r="BI1495" s="735"/>
      <c r="BJ1495" s="735"/>
      <c r="BK1495" s="864"/>
      <c r="BL1495" s="1"/>
      <c r="BM1495" s="1"/>
      <c r="BN1495" s="1"/>
      <c r="BO1495" s="1"/>
    </row>
    <row r="1496" ht="11.25" customHeight="1" spans="1:67">
      <c r="A1496" s="985"/>
      <c r="B1496" s="735"/>
      <c r="C1496" s="983"/>
      <c r="D1496" s="864"/>
      <c r="E1496" s="735"/>
      <c r="F1496" s="737"/>
      <c r="G1496" s="736"/>
      <c r="H1496" s="736"/>
      <c r="I1496" s="986"/>
      <c r="J1496" s="736"/>
      <c r="K1496" s="734"/>
      <c r="L1496" s="986"/>
      <c r="M1496" s="736"/>
      <c r="N1496" s="987"/>
      <c r="O1496" s="771"/>
      <c r="P1496" s="984"/>
      <c r="Q1496" s="989"/>
      <c r="R1496" s="990"/>
      <c r="S1496" s="991"/>
      <c r="T1496" s="772"/>
      <c r="U1496" s="735"/>
      <c r="V1496" s="736"/>
      <c r="W1496" s="735"/>
      <c r="X1496" s="735"/>
      <c r="Y1496" s="735"/>
      <c r="Z1496" s="735"/>
      <c r="AA1496" s="735"/>
      <c r="AB1496" s="736"/>
      <c r="AC1496" s="735"/>
      <c r="AD1496" s="735"/>
      <c r="AE1496" s="735"/>
      <c r="AF1496" s="735"/>
      <c r="AG1496" s="735"/>
      <c r="AH1496" s="992"/>
      <c r="AI1496" s="993" t="b">
        <f t="shared" si="111"/>
        <v>0</v>
      </c>
      <c r="AJ1496" s="735"/>
      <c r="AK1496" s="992"/>
      <c r="AL1496" s="993" t="b">
        <f t="shared" si="112"/>
        <v>0</v>
      </c>
      <c r="AM1496" s="989"/>
      <c r="AN1496" s="989"/>
      <c r="AO1496" s="989"/>
      <c r="AP1496" s="994"/>
      <c r="AQ1496" s="993" t="b">
        <f t="shared" si="113"/>
        <v>0</v>
      </c>
      <c r="AR1496" s="989"/>
      <c r="AS1496" s="989"/>
      <c r="AT1496" s="735"/>
      <c r="AU1496" s="992"/>
      <c r="AV1496" s="993" t="b">
        <f t="shared" si="114"/>
        <v>0</v>
      </c>
      <c r="AW1496" s="989"/>
      <c r="AX1496" s="989"/>
      <c r="AY1496" s="989"/>
      <c r="AZ1496" s="735"/>
      <c r="BA1496" s="735"/>
      <c r="BB1496" s="735"/>
      <c r="BC1496" s="735"/>
      <c r="BD1496" s="735"/>
      <c r="BE1496" s="735"/>
      <c r="BF1496" s="995"/>
      <c r="BG1496" s="996">
        <f ca="1" t="shared" si="115"/>
        <v>31550</v>
      </c>
      <c r="BH1496" s="735"/>
      <c r="BI1496" s="735"/>
      <c r="BJ1496" s="735"/>
      <c r="BK1496" s="864"/>
      <c r="BL1496" s="1"/>
      <c r="BM1496" s="1"/>
      <c r="BN1496" s="1"/>
      <c r="BO1496" s="1"/>
    </row>
    <row r="1497" ht="11.25" customHeight="1" spans="1:67">
      <c r="A1497" s="985"/>
      <c r="B1497" s="735"/>
      <c r="C1497" s="983"/>
      <c r="D1497" s="864"/>
      <c r="E1497" s="735"/>
      <c r="F1497" s="737"/>
      <c r="G1497" s="736"/>
      <c r="H1497" s="736"/>
      <c r="I1497" s="986"/>
      <c r="J1497" s="736"/>
      <c r="K1497" s="734"/>
      <c r="L1497" s="986"/>
      <c r="M1497" s="736"/>
      <c r="N1497" s="987"/>
      <c r="O1497" s="771"/>
      <c r="P1497" s="984"/>
      <c r="Q1497" s="989"/>
      <c r="R1497" s="990"/>
      <c r="S1497" s="991"/>
      <c r="T1497" s="772"/>
      <c r="U1497" s="735"/>
      <c r="V1497" s="736"/>
      <c r="W1497" s="735"/>
      <c r="X1497" s="735"/>
      <c r="Y1497" s="735"/>
      <c r="Z1497" s="735"/>
      <c r="AA1497" s="735"/>
      <c r="AB1497" s="736"/>
      <c r="AC1497" s="735"/>
      <c r="AD1497" s="735"/>
      <c r="AE1497" s="735"/>
      <c r="AF1497" s="735"/>
      <c r="AG1497" s="735"/>
      <c r="AH1497" s="992"/>
      <c r="AI1497" s="993" t="b">
        <f t="shared" si="111"/>
        <v>0</v>
      </c>
      <c r="AJ1497" s="735"/>
      <c r="AK1497" s="992"/>
      <c r="AL1497" s="993" t="b">
        <f t="shared" si="112"/>
        <v>0</v>
      </c>
      <c r="AM1497" s="989"/>
      <c r="AN1497" s="989"/>
      <c r="AO1497" s="989"/>
      <c r="AP1497" s="994"/>
      <c r="AQ1497" s="993" t="b">
        <f t="shared" si="113"/>
        <v>0</v>
      </c>
      <c r="AR1497" s="989"/>
      <c r="AS1497" s="989"/>
      <c r="AT1497" s="735"/>
      <c r="AU1497" s="992"/>
      <c r="AV1497" s="993" t="b">
        <f t="shared" si="114"/>
        <v>0</v>
      </c>
      <c r="AW1497" s="989"/>
      <c r="AX1497" s="989"/>
      <c r="AY1497" s="989"/>
      <c r="AZ1497" s="735"/>
      <c r="BA1497" s="735"/>
      <c r="BB1497" s="735"/>
      <c r="BC1497" s="735"/>
      <c r="BD1497" s="735"/>
      <c r="BE1497" s="735"/>
      <c r="BF1497" s="995"/>
      <c r="BG1497" s="996">
        <f ca="1" t="shared" si="115"/>
        <v>31550</v>
      </c>
      <c r="BH1497" s="735"/>
      <c r="BI1497" s="735"/>
      <c r="BJ1497" s="735"/>
      <c r="BK1497" s="864"/>
      <c r="BL1497" s="1"/>
      <c r="BM1497" s="1"/>
      <c r="BN1497" s="1"/>
      <c r="BO1497" s="1"/>
    </row>
    <row r="1498" ht="11.25" customHeight="1" spans="1:67">
      <c r="A1498" s="734"/>
      <c r="B1498" s="735"/>
      <c r="C1498" s="983"/>
      <c r="D1498" s="864"/>
      <c r="E1498" s="735"/>
      <c r="F1498" s="737"/>
      <c r="G1498" s="736"/>
      <c r="H1498" s="736"/>
      <c r="I1498" s="986"/>
      <c r="J1498" s="736"/>
      <c r="K1498" s="734"/>
      <c r="L1498" s="986"/>
      <c r="M1498" s="736"/>
      <c r="N1498" s="987"/>
      <c r="O1498" s="771"/>
      <c r="P1498" s="984"/>
      <c r="Q1498" s="989"/>
      <c r="R1498" s="990"/>
      <c r="S1498" s="991"/>
      <c r="T1498" s="772"/>
      <c r="U1498" s="735"/>
      <c r="V1498" s="736"/>
      <c r="W1498" s="735"/>
      <c r="X1498" s="735"/>
      <c r="Y1498" s="735"/>
      <c r="Z1498" s="735"/>
      <c r="AA1498" s="735"/>
      <c r="AB1498" s="736"/>
      <c r="AC1498" s="735"/>
      <c r="AD1498" s="735"/>
      <c r="AE1498" s="735"/>
      <c r="AF1498" s="735"/>
      <c r="AG1498" s="735"/>
      <c r="AH1498" s="992"/>
      <c r="AI1498" s="993" t="b">
        <f t="shared" si="111"/>
        <v>0</v>
      </c>
      <c r="AJ1498" s="735"/>
      <c r="AK1498" s="992"/>
      <c r="AL1498" s="993" t="b">
        <f t="shared" si="112"/>
        <v>0</v>
      </c>
      <c r="AM1498" s="989"/>
      <c r="AN1498" s="989"/>
      <c r="AO1498" s="989"/>
      <c r="AP1498" s="994"/>
      <c r="AQ1498" s="993" t="b">
        <f t="shared" si="113"/>
        <v>0</v>
      </c>
      <c r="AR1498" s="989"/>
      <c r="AS1498" s="989"/>
      <c r="AT1498" s="735"/>
      <c r="AU1498" s="992"/>
      <c r="AV1498" s="993" t="b">
        <f t="shared" si="114"/>
        <v>0</v>
      </c>
      <c r="AW1498" s="989"/>
      <c r="AX1498" s="989"/>
      <c r="AY1498" s="989"/>
      <c r="AZ1498" s="735"/>
      <c r="BA1498" s="735"/>
      <c r="BB1498" s="735"/>
      <c r="BC1498" s="735"/>
      <c r="BD1498" s="735"/>
      <c r="BE1498" s="735"/>
      <c r="BF1498" s="995"/>
      <c r="BG1498" s="996">
        <f ca="1" t="shared" si="115"/>
        <v>31550</v>
      </c>
      <c r="BH1498" s="735"/>
      <c r="BI1498" s="735"/>
      <c r="BJ1498" s="735"/>
      <c r="BK1498" s="864"/>
      <c r="BL1498" s="1"/>
      <c r="BM1498" s="1"/>
      <c r="BN1498" s="1"/>
      <c r="BO1498" s="1"/>
    </row>
    <row r="1499" ht="11.25" customHeight="1" spans="1:67">
      <c r="A1499" s="985"/>
      <c r="B1499" s="735"/>
      <c r="C1499" s="983"/>
      <c r="D1499" s="864"/>
      <c r="E1499" s="735"/>
      <c r="F1499" s="737"/>
      <c r="G1499" s="736"/>
      <c r="H1499" s="736"/>
      <c r="I1499" s="986"/>
      <c r="J1499" s="736"/>
      <c r="K1499" s="734"/>
      <c r="L1499" s="986"/>
      <c r="M1499" s="736"/>
      <c r="N1499" s="987"/>
      <c r="O1499" s="771"/>
      <c r="P1499" s="984"/>
      <c r="Q1499" s="989"/>
      <c r="R1499" s="990"/>
      <c r="S1499" s="991"/>
      <c r="T1499" s="772"/>
      <c r="U1499" s="735"/>
      <c r="V1499" s="736"/>
      <c r="W1499" s="735"/>
      <c r="X1499" s="735"/>
      <c r="Y1499" s="735"/>
      <c r="Z1499" s="735"/>
      <c r="AA1499" s="735"/>
      <c r="AB1499" s="736"/>
      <c r="AC1499" s="735"/>
      <c r="AD1499" s="735"/>
      <c r="AE1499" s="735"/>
      <c r="AF1499" s="735"/>
      <c r="AG1499" s="735"/>
      <c r="AH1499" s="992"/>
      <c r="AI1499" s="993" t="b">
        <f t="shared" si="111"/>
        <v>0</v>
      </c>
      <c r="AJ1499" s="735"/>
      <c r="AK1499" s="992"/>
      <c r="AL1499" s="993" t="b">
        <f t="shared" si="112"/>
        <v>0</v>
      </c>
      <c r="AM1499" s="989"/>
      <c r="AN1499" s="989"/>
      <c r="AO1499" s="989"/>
      <c r="AP1499" s="994"/>
      <c r="AQ1499" s="993" t="b">
        <f t="shared" si="113"/>
        <v>0</v>
      </c>
      <c r="AR1499" s="989"/>
      <c r="AS1499" s="989"/>
      <c r="AT1499" s="735"/>
      <c r="AU1499" s="992"/>
      <c r="AV1499" s="993" t="b">
        <f t="shared" si="114"/>
        <v>0</v>
      </c>
      <c r="AW1499" s="989"/>
      <c r="AX1499" s="989"/>
      <c r="AY1499" s="989"/>
      <c r="AZ1499" s="735"/>
      <c r="BA1499" s="735"/>
      <c r="BB1499" s="735"/>
      <c r="BC1499" s="735"/>
      <c r="BD1499" s="735"/>
      <c r="BE1499" s="735"/>
      <c r="BF1499" s="995"/>
      <c r="BG1499" s="996">
        <f ca="1" t="shared" si="115"/>
        <v>31550</v>
      </c>
      <c r="BH1499" s="735"/>
      <c r="BI1499" s="735"/>
      <c r="BJ1499" s="735"/>
      <c r="BK1499" s="864"/>
      <c r="BL1499" s="1"/>
      <c r="BM1499" s="1"/>
      <c r="BN1499" s="1"/>
      <c r="BO1499" s="1"/>
    </row>
    <row r="1500" ht="11.25" customHeight="1" spans="1:67">
      <c r="A1500" s="985"/>
      <c r="B1500" s="735"/>
      <c r="C1500" s="983"/>
      <c r="D1500" s="864"/>
      <c r="E1500" s="735"/>
      <c r="F1500" s="737"/>
      <c r="G1500" s="736"/>
      <c r="H1500" s="736"/>
      <c r="I1500" s="986"/>
      <c r="J1500" s="736"/>
      <c r="K1500" s="734"/>
      <c r="L1500" s="986"/>
      <c r="M1500" s="736"/>
      <c r="N1500" s="987"/>
      <c r="O1500" s="771"/>
      <c r="P1500" s="984"/>
      <c r="Q1500" s="989"/>
      <c r="R1500" s="990"/>
      <c r="S1500" s="991"/>
      <c r="T1500" s="772"/>
      <c r="U1500" s="735"/>
      <c r="V1500" s="736"/>
      <c r="W1500" s="735"/>
      <c r="X1500" s="735"/>
      <c r="Y1500" s="735"/>
      <c r="Z1500" s="735"/>
      <c r="AA1500" s="735"/>
      <c r="AB1500" s="736"/>
      <c r="AC1500" s="735"/>
      <c r="AD1500" s="735"/>
      <c r="AE1500" s="735"/>
      <c r="AF1500" s="735"/>
      <c r="AG1500" s="735"/>
      <c r="AH1500" s="992"/>
      <c r="AI1500" s="993" t="b">
        <f t="shared" si="111"/>
        <v>0</v>
      </c>
      <c r="AJ1500" s="735"/>
      <c r="AK1500" s="992"/>
      <c r="AL1500" s="993" t="b">
        <f t="shared" si="112"/>
        <v>0</v>
      </c>
      <c r="AM1500" s="989"/>
      <c r="AN1500" s="989"/>
      <c r="AO1500" s="989"/>
      <c r="AP1500" s="994"/>
      <c r="AQ1500" s="993" t="b">
        <f t="shared" si="113"/>
        <v>0</v>
      </c>
      <c r="AR1500" s="989"/>
      <c r="AS1500" s="989"/>
      <c r="AT1500" s="735"/>
      <c r="AU1500" s="992"/>
      <c r="AV1500" s="993" t="b">
        <f t="shared" si="114"/>
        <v>0</v>
      </c>
      <c r="AW1500" s="989"/>
      <c r="AX1500" s="989"/>
      <c r="AY1500" s="989"/>
      <c r="AZ1500" s="735"/>
      <c r="BA1500" s="735"/>
      <c r="BB1500" s="735"/>
      <c r="BC1500" s="735"/>
      <c r="BD1500" s="735"/>
      <c r="BE1500" s="735"/>
      <c r="BF1500" s="995"/>
      <c r="BG1500" s="996">
        <f ca="1" t="shared" si="115"/>
        <v>31550</v>
      </c>
      <c r="BH1500" s="735"/>
      <c r="BI1500" s="735"/>
      <c r="BJ1500" s="735"/>
      <c r="BK1500" s="864"/>
      <c r="BL1500" s="1"/>
      <c r="BM1500" s="1"/>
      <c r="BN1500" s="1"/>
      <c r="BO1500" s="1"/>
    </row>
    <row r="1501" ht="11.25" customHeight="1" spans="1:67">
      <c r="A1501" s="734"/>
      <c r="B1501" s="735"/>
      <c r="C1501" s="983"/>
      <c r="D1501" s="864"/>
      <c r="E1501" s="735"/>
      <c r="F1501" s="737"/>
      <c r="G1501" s="736"/>
      <c r="H1501" s="736"/>
      <c r="I1501" s="986"/>
      <c r="J1501" s="736"/>
      <c r="K1501" s="734"/>
      <c r="L1501" s="986"/>
      <c r="M1501" s="736"/>
      <c r="N1501" s="987"/>
      <c r="O1501" s="771"/>
      <c r="P1501" s="984"/>
      <c r="Q1501" s="989"/>
      <c r="R1501" s="990"/>
      <c r="S1501" s="991"/>
      <c r="T1501" s="772"/>
      <c r="U1501" s="735"/>
      <c r="V1501" s="736"/>
      <c r="W1501" s="735"/>
      <c r="X1501" s="735"/>
      <c r="Y1501" s="735"/>
      <c r="Z1501" s="735"/>
      <c r="AA1501" s="735"/>
      <c r="AB1501" s="736"/>
      <c r="AC1501" s="735"/>
      <c r="AD1501" s="735"/>
      <c r="AE1501" s="735"/>
      <c r="AF1501" s="735"/>
      <c r="AG1501" s="735"/>
      <c r="AH1501" s="992"/>
      <c r="AI1501" s="993" t="b">
        <f t="shared" si="111"/>
        <v>0</v>
      </c>
      <c r="AJ1501" s="735"/>
      <c r="AK1501" s="992"/>
      <c r="AL1501" s="993" t="b">
        <f t="shared" si="112"/>
        <v>0</v>
      </c>
      <c r="AM1501" s="989"/>
      <c r="AN1501" s="989"/>
      <c r="AO1501" s="989"/>
      <c r="AP1501" s="994"/>
      <c r="AQ1501" s="993" t="b">
        <f t="shared" si="113"/>
        <v>0</v>
      </c>
      <c r="AR1501" s="989"/>
      <c r="AS1501" s="989"/>
      <c r="AT1501" s="735"/>
      <c r="AU1501" s="992"/>
      <c r="AV1501" s="993" t="b">
        <f t="shared" si="114"/>
        <v>0</v>
      </c>
      <c r="AW1501" s="989"/>
      <c r="AX1501" s="989"/>
      <c r="AY1501" s="989"/>
      <c r="AZ1501" s="735"/>
      <c r="BA1501" s="735"/>
      <c r="BB1501" s="735"/>
      <c r="BC1501" s="735"/>
      <c r="BD1501" s="735"/>
      <c r="BE1501" s="735"/>
      <c r="BF1501" s="995"/>
      <c r="BG1501" s="996">
        <f ca="1" t="shared" si="115"/>
        <v>31550</v>
      </c>
      <c r="BH1501" s="735"/>
      <c r="BI1501" s="735"/>
      <c r="BJ1501" s="735"/>
      <c r="BK1501" s="864"/>
      <c r="BL1501" s="1"/>
      <c r="BM1501" s="1"/>
      <c r="BN1501" s="1"/>
      <c r="BO1501" s="1"/>
    </row>
    <row r="1502" ht="11.25" customHeight="1" spans="1:67">
      <c r="A1502" s="985"/>
      <c r="B1502" s="735"/>
      <c r="C1502" s="983"/>
      <c r="D1502" s="864"/>
      <c r="E1502" s="735"/>
      <c r="F1502" s="737"/>
      <c r="G1502" s="736"/>
      <c r="H1502" s="736"/>
      <c r="I1502" s="986"/>
      <c r="J1502" s="736"/>
      <c r="K1502" s="734"/>
      <c r="L1502" s="986"/>
      <c r="M1502" s="736"/>
      <c r="N1502" s="987"/>
      <c r="O1502" s="771"/>
      <c r="P1502" s="984"/>
      <c r="Q1502" s="989"/>
      <c r="R1502" s="990"/>
      <c r="S1502" s="991"/>
      <c r="T1502" s="772"/>
      <c r="U1502" s="735"/>
      <c r="V1502" s="736"/>
      <c r="W1502" s="735"/>
      <c r="X1502" s="735"/>
      <c r="Y1502" s="735"/>
      <c r="Z1502" s="735"/>
      <c r="AA1502" s="735"/>
      <c r="AB1502" s="736"/>
      <c r="AC1502" s="735"/>
      <c r="AD1502" s="735"/>
      <c r="AE1502" s="735"/>
      <c r="AF1502" s="735"/>
      <c r="AG1502" s="735"/>
      <c r="AH1502" s="992"/>
      <c r="AI1502" s="993" t="b">
        <f t="shared" si="111"/>
        <v>0</v>
      </c>
      <c r="AJ1502" s="735"/>
      <c r="AK1502" s="992"/>
      <c r="AL1502" s="993" t="b">
        <f t="shared" si="112"/>
        <v>0</v>
      </c>
      <c r="AM1502" s="989"/>
      <c r="AN1502" s="989"/>
      <c r="AO1502" s="989"/>
      <c r="AP1502" s="994"/>
      <c r="AQ1502" s="993" t="b">
        <f t="shared" si="113"/>
        <v>0</v>
      </c>
      <c r="AR1502" s="989"/>
      <c r="AS1502" s="989"/>
      <c r="AT1502" s="735"/>
      <c r="AU1502" s="992"/>
      <c r="AV1502" s="993" t="b">
        <f t="shared" si="114"/>
        <v>0</v>
      </c>
      <c r="AW1502" s="989"/>
      <c r="AX1502" s="989"/>
      <c r="AY1502" s="989"/>
      <c r="AZ1502" s="735"/>
      <c r="BA1502" s="735"/>
      <c r="BB1502" s="735"/>
      <c r="BC1502" s="735"/>
      <c r="BD1502" s="735"/>
      <c r="BE1502" s="735"/>
      <c r="BF1502" s="995"/>
      <c r="BG1502" s="996">
        <f ca="1" t="shared" si="115"/>
        <v>31550</v>
      </c>
      <c r="BH1502" s="735"/>
      <c r="BI1502" s="735"/>
      <c r="BJ1502" s="735"/>
      <c r="BK1502" s="864"/>
      <c r="BL1502" s="1"/>
      <c r="BM1502" s="1"/>
      <c r="BN1502" s="1"/>
      <c r="BO1502" s="1"/>
    </row>
    <row r="1503" ht="11.25" customHeight="1" spans="1:67">
      <c r="A1503" s="985"/>
      <c r="B1503" s="735"/>
      <c r="C1503" s="983"/>
      <c r="D1503" s="864"/>
      <c r="E1503" s="735"/>
      <c r="F1503" s="737"/>
      <c r="G1503" s="736"/>
      <c r="H1503" s="736"/>
      <c r="I1503" s="986"/>
      <c r="J1503" s="736"/>
      <c r="K1503" s="734"/>
      <c r="L1503" s="986"/>
      <c r="M1503" s="736"/>
      <c r="N1503" s="987"/>
      <c r="O1503" s="771"/>
      <c r="P1503" s="984"/>
      <c r="Q1503" s="989"/>
      <c r="R1503" s="990"/>
      <c r="S1503" s="991"/>
      <c r="T1503" s="772"/>
      <c r="U1503" s="735"/>
      <c r="V1503" s="736"/>
      <c r="W1503" s="735"/>
      <c r="X1503" s="735"/>
      <c r="Y1503" s="735"/>
      <c r="Z1503" s="735"/>
      <c r="AA1503" s="735"/>
      <c r="AB1503" s="736"/>
      <c r="AC1503" s="735"/>
      <c r="AD1503" s="735"/>
      <c r="AE1503" s="735"/>
      <c r="AF1503" s="735"/>
      <c r="AG1503" s="735"/>
      <c r="AH1503" s="992"/>
      <c r="AI1503" s="993" t="b">
        <f t="shared" si="111"/>
        <v>0</v>
      </c>
      <c r="AJ1503" s="735"/>
      <c r="AK1503" s="992"/>
      <c r="AL1503" s="993" t="b">
        <f t="shared" si="112"/>
        <v>0</v>
      </c>
      <c r="AM1503" s="989"/>
      <c r="AN1503" s="989"/>
      <c r="AO1503" s="989"/>
      <c r="AP1503" s="994"/>
      <c r="AQ1503" s="993" t="b">
        <f t="shared" si="113"/>
        <v>0</v>
      </c>
      <c r="AR1503" s="989"/>
      <c r="AS1503" s="989"/>
      <c r="AT1503" s="735"/>
      <c r="AU1503" s="992"/>
      <c r="AV1503" s="993" t="b">
        <f t="shared" si="114"/>
        <v>0</v>
      </c>
      <c r="AW1503" s="989"/>
      <c r="AX1503" s="989"/>
      <c r="AY1503" s="989"/>
      <c r="AZ1503" s="735"/>
      <c r="BA1503" s="735"/>
      <c r="BB1503" s="735"/>
      <c r="BC1503" s="735"/>
      <c r="BD1503" s="735"/>
      <c r="BE1503" s="735"/>
      <c r="BF1503" s="995"/>
      <c r="BG1503" s="996">
        <f ca="1" t="shared" si="115"/>
        <v>31550</v>
      </c>
      <c r="BH1503" s="735"/>
      <c r="BI1503" s="735"/>
      <c r="BJ1503" s="735"/>
      <c r="BK1503" s="864"/>
      <c r="BL1503" s="1"/>
      <c r="BM1503" s="1"/>
      <c r="BN1503" s="1"/>
      <c r="BO1503" s="1"/>
    </row>
    <row r="1504" ht="11.25" customHeight="1" spans="1:67">
      <c r="A1504" s="734"/>
      <c r="B1504" s="735"/>
      <c r="C1504" s="983"/>
      <c r="D1504" s="864"/>
      <c r="E1504" s="735"/>
      <c r="F1504" s="737"/>
      <c r="G1504" s="736"/>
      <c r="H1504" s="736"/>
      <c r="I1504" s="986"/>
      <c r="J1504" s="736"/>
      <c r="K1504" s="734"/>
      <c r="L1504" s="986"/>
      <c r="M1504" s="736"/>
      <c r="N1504" s="987"/>
      <c r="O1504" s="771"/>
      <c r="P1504" s="984"/>
      <c r="Q1504" s="989"/>
      <c r="R1504" s="990"/>
      <c r="S1504" s="991"/>
      <c r="T1504" s="772"/>
      <c r="U1504" s="735"/>
      <c r="V1504" s="736"/>
      <c r="W1504" s="735"/>
      <c r="X1504" s="735"/>
      <c r="Y1504" s="735"/>
      <c r="Z1504" s="735"/>
      <c r="AA1504" s="735"/>
      <c r="AB1504" s="736"/>
      <c r="AC1504" s="735"/>
      <c r="AD1504" s="735"/>
      <c r="AE1504" s="735"/>
      <c r="AF1504" s="735"/>
      <c r="AG1504" s="735"/>
      <c r="AH1504" s="992"/>
      <c r="AI1504" s="993" t="b">
        <f t="shared" si="111"/>
        <v>0</v>
      </c>
      <c r="AJ1504" s="735"/>
      <c r="AK1504" s="992"/>
      <c r="AL1504" s="993" t="b">
        <f t="shared" si="112"/>
        <v>0</v>
      </c>
      <c r="AM1504" s="989"/>
      <c r="AN1504" s="989"/>
      <c r="AO1504" s="989"/>
      <c r="AP1504" s="994"/>
      <c r="AQ1504" s="993" t="b">
        <f t="shared" si="113"/>
        <v>0</v>
      </c>
      <c r="AR1504" s="989"/>
      <c r="AS1504" s="989"/>
      <c r="AT1504" s="735"/>
      <c r="AU1504" s="992"/>
      <c r="AV1504" s="993" t="b">
        <f t="shared" si="114"/>
        <v>0</v>
      </c>
      <c r="AW1504" s="989"/>
      <c r="AX1504" s="989"/>
      <c r="AY1504" s="989"/>
      <c r="AZ1504" s="735"/>
      <c r="BA1504" s="735"/>
      <c r="BB1504" s="735"/>
      <c r="BC1504" s="735"/>
      <c r="BD1504" s="735"/>
      <c r="BE1504" s="735"/>
      <c r="BF1504" s="995"/>
      <c r="BG1504" s="996">
        <f ca="1" t="shared" si="115"/>
        <v>31550</v>
      </c>
      <c r="BH1504" s="735"/>
      <c r="BI1504" s="735"/>
      <c r="BJ1504" s="735"/>
      <c r="BK1504" s="864"/>
      <c r="BL1504" s="1"/>
      <c r="BM1504" s="1"/>
      <c r="BN1504" s="1"/>
      <c r="BO1504" s="1"/>
    </row>
    <row r="1505" ht="11.25" customHeight="1" spans="1:67">
      <c r="A1505" s="985"/>
      <c r="B1505" s="735"/>
      <c r="C1505" s="983"/>
      <c r="D1505" s="864"/>
      <c r="E1505" s="735"/>
      <c r="F1505" s="737"/>
      <c r="G1505" s="736"/>
      <c r="H1505" s="736"/>
      <c r="I1505" s="986"/>
      <c r="J1505" s="736"/>
      <c r="K1505" s="734"/>
      <c r="L1505" s="986"/>
      <c r="M1505" s="736"/>
      <c r="N1505" s="987"/>
      <c r="O1505" s="771"/>
      <c r="P1505" s="984"/>
      <c r="Q1505" s="989"/>
      <c r="R1505" s="990"/>
      <c r="S1505" s="991"/>
      <c r="T1505" s="772"/>
      <c r="U1505" s="735"/>
      <c r="V1505" s="736"/>
      <c r="W1505" s="735"/>
      <c r="X1505" s="735"/>
      <c r="Y1505" s="735"/>
      <c r="Z1505" s="735"/>
      <c r="AA1505" s="735"/>
      <c r="AB1505" s="736"/>
      <c r="AC1505" s="735"/>
      <c r="AD1505" s="735"/>
      <c r="AE1505" s="735"/>
      <c r="AF1505" s="735"/>
      <c r="AG1505" s="735"/>
      <c r="AH1505" s="992"/>
      <c r="AI1505" s="993" t="b">
        <f t="shared" si="111"/>
        <v>0</v>
      </c>
      <c r="AJ1505" s="735"/>
      <c r="AK1505" s="992"/>
      <c r="AL1505" s="993" t="b">
        <f t="shared" si="112"/>
        <v>0</v>
      </c>
      <c r="AM1505" s="989"/>
      <c r="AN1505" s="989"/>
      <c r="AO1505" s="989"/>
      <c r="AP1505" s="994"/>
      <c r="AQ1505" s="993" t="b">
        <f t="shared" si="113"/>
        <v>0</v>
      </c>
      <c r="AR1505" s="989"/>
      <c r="AS1505" s="989"/>
      <c r="AT1505" s="735"/>
      <c r="AU1505" s="992"/>
      <c r="AV1505" s="993" t="b">
        <f t="shared" si="114"/>
        <v>0</v>
      </c>
      <c r="AW1505" s="989"/>
      <c r="AX1505" s="989"/>
      <c r="AY1505" s="989"/>
      <c r="AZ1505" s="735"/>
      <c r="BA1505" s="735"/>
      <c r="BB1505" s="735"/>
      <c r="BC1505" s="735"/>
      <c r="BD1505" s="735"/>
      <c r="BE1505" s="735"/>
      <c r="BF1505" s="995"/>
      <c r="BG1505" s="996">
        <f ca="1" t="shared" si="115"/>
        <v>31550</v>
      </c>
      <c r="BH1505" s="735"/>
      <c r="BI1505" s="735"/>
      <c r="BJ1505" s="735"/>
      <c r="BK1505" s="864"/>
      <c r="BL1505" s="1"/>
      <c r="BM1505" s="1"/>
      <c r="BN1505" s="1"/>
      <c r="BO1505" s="1"/>
    </row>
    <row r="1506" ht="11.25" customHeight="1" spans="1:67">
      <c r="A1506" s="985"/>
      <c r="B1506" s="735"/>
      <c r="C1506" s="983"/>
      <c r="D1506" s="864"/>
      <c r="E1506" s="735"/>
      <c r="F1506" s="737"/>
      <c r="G1506" s="736"/>
      <c r="H1506" s="736"/>
      <c r="I1506" s="986"/>
      <c r="J1506" s="736"/>
      <c r="K1506" s="734"/>
      <c r="L1506" s="986"/>
      <c r="M1506" s="736"/>
      <c r="N1506" s="987"/>
      <c r="O1506" s="771"/>
      <c r="P1506" s="984"/>
      <c r="Q1506" s="989"/>
      <c r="R1506" s="990"/>
      <c r="S1506" s="991"/>
      <c r="T1506" s="772"/>
      <c r="U1506" s="735"/>
      <c r="V1506" s="736"/>
      <c r="W1506" s="735"/>
      <c r="X1506" s="735"/>
      <c r="Y1506" s="735"/>
      <c r="Z1506" s="735"/>
      <c r="AA1506" s="735"/>
      <c r="AB1506" s="736"/>
      <c r="AC1506" s="735"/>
      <c r="AD1506" s="735"/>
      <c r="AE1506" s="735"/>
      <c r="AF1506" s="735"/>
      <c r="AG1506" s="735"/>
      <c r="AH1506" s="992"/>
      <c r="AI1506" s="993" t="b">
        <f t="shared" si="111"/>
        <v>0</v>
      </c>
      <c r="AJ1506" s="735"/>
      <c r="AK1506" s="992"/>
      <c r="AL1506" s="993" t="b">
        <f t="shared" si="112"/>
        <v>0</v>
      </c>
      <c r="AM1506" s="989"/>
      <c r="AN1506" s="989"/>
      <c r="AO1506" s="989"/>
      <c r="AP1506" s="994"/>
      <c r="AQ1506" s="993" t="b">
        <f t="shared" si="113"/>
        <v>0</v>
      </c>
      <c r="AR1506" s="989"/>
      <c r="AS1506" s="989"/>
      <c r="AT1506" s="735"/>
      <c r="AU1506" s="992"/>
      <c r="AV1506" s="993" t="b">
        <f t="shared" si="114"/>
        <v>0</v>
      </c>
      <c r="AW1506" s="989"/>
      <c r="AX1506" s="989"/>
      <c r="AY1506" s="989"/>
      <c r="AZ1506" s="735"/>
      <c r="BA1506" s="735"/>
      <c r="BB1506" s="735"/>
      <c r="BC1506" s="735"/>
      <c r="BD1506" s="735"/>
      <c r="BE1506" s="735"/>
      <c r="BF1506" s="995"/>
      <c r="BG1506" s="996">
        <f ca="1" t="shared" si="115"/>
        <v>31550</v>
      </c>
      <c r="BH1506" s="735"/>
      <c r="BI1506" s="735"/>
      <c r="BJ1506" s="735"/>
      <c r="BK1506" s="864"/>
      <c r="BL1506" s="1"/>
      <c r="BM1506" s="1"/>
      <c r="BN1506" s="1"/>
      <c r="BO1506" s="1"/>
    </row>
    <row r="1507" ht="11.25" customHeight="1" spans="1:67">
      <c r="A1507" s="734"/>
      <c r="B1507" s="735"/>
      <c r="C1507" s="983"/>
      <c r="D1507" s="864"/>
      <c r="E1507" s="735"/>
      <c r="F1507" s="737"/>
      <c r="G1507" s="736"/>
      <c r="H1507" s="736"/>
      <c r="I1507" s="986"/>
      <c r="J1507" s="736"/>
      <c r="K1507" s="734"/>
      <c r="L1507" s="986"/>
      <c r="M1507" s="736"/>
      <c r="N1507" s="987"/>
      <c r="O1507" s="771"/>
      <c r="P1507" s="984"/>
      <c r="Q1507" s="989"/>
      <c r="R1507" s="990"/>
      <c r="S1507" s="991"/>
      <c r="T1507" s="772"/>
      <c r="U1507" s="735"/>
      <c r="V1507" s="736"/>
      <c r="W1507" s="735"/>
      <c r="X1507" s="735"/>
      <c r="Y1507" s="735"/>
      <c r="Z1507" s="735"/>
      <c r="AA1507" s="735"/>
      <c r="AB1507" s="736"/>
      <c r="AC1507" s="735"/>
      <c r="AD1507" s="735"/>
      <c r="AE1507" s="735"/>
      <c r="AF1507" s="735"/>
      <c r="AG1507" s="735"/>
      <c r="AH1507" s="992"/>
      <c r="AI1507" s="993" t="b">
        <f t="shared" si="111"/>
        <v>0</v>
      </c>
      <c r="AJ1507" s="735"/>
      <c r="AK1507" s="992"/>
      <c r="AL1507" s="993" t="b">
        <f t="shared" si="112"/>
        <v>0</v>
      </c>
      <c r="AM1507" s="989"/>
      <c r="AN1507" s="989"/>
      <c r="AO1507" s="989"/>
      <c r="AP1507" s="994"/>
      <c r="AQ1507" s="993" t="b">
        <f t="shared" si="113"/>
        <v>0</v>
      </c>
      <c r="AR1507" s="989"/>
      <c r="AS1507" s="989"/>
      <c r="AT1507" s="735"/>
      <c r="AU1507" s="992"/>
      <c r="AV1507" s="993" t="b">
        <f t="shared" si="114"/>
        <v>0</v>
      </c>
      <c r="AW1507" s="989"/>
      <c r="AX1507" s="989"/>
      <c r="AY1507" s="989"/>
      <c r="AZ1507" s="735"/>
      <c r="BA1507" s="735"/>
      <c r="BB1507" s="735"/>
      <c r="BC1507" s="735"/>
      <c r="BD1507" s="735"/>
      <c r="BE1507" s="735"/>
      <c r="BF1507" s="995"/>
      <c r="BG1507" s="996">
        <f ca="1" t="shared" si="115"/>
        <v>31550</v>
      </c>
      <c r="BH1507" s="735"/>
      <c r="BI1507" s="735"/>
      <c r="BJ1507" s="735"/>
      <c r="BK1507" s="864"/>
      <c r="BL1507" s="1"/>
      <c r="BM1507" s="1"/>
      <c r="BN1507" s="1"/>
      <c r="BO1507" s="1"/>
    </row>
    <row r="1508" ht="11.25" customHeight="1" spans="1:67">
      <c r="A1508" s="985"/>
      <c r="B1508" s="735"/>
      <c r="C1508" s="983"/>
      <c r="D1508" s="864"/>
      <c r="E1508" s="735"/>
      <c r="F1508" s="737"/>
      <c r="G1508" s="736"/>
      <c r="H1508" s="736"/>
      <c r="I1508" s="986"/>
      <c r="J1508" s="736"/>
      <c r="K1508" s="734"/>
      <c r="L1508" s="986"/>
      <c r="M1508" s="736"/>
      <c r="N1508" s="987"/>
      <c r="O1508" s="771"/>
      <c r="P1508" s="984"/>
      <c r="Q1508" s="989"/>
      <c r="R1508" s="990"/>
      <c r="S1508" s="991"/>
      <c r="T1508" s="772"/>
      <c r="U1508" s="735"/>
      <c r="V1508" s="736"/>
      <c r="W1508" s="735"/>
      <c r="X1508" s="735"/>
      <c r="Y1508" s="735"/>
      <c r="Z1508" s="735"/>
      <c r="AA1508" s="735"/>
      <c r="AB1508" s="736"/>
      <c r="AC1508" s="735"/>
      <c r="AD1508" s="735"/>
      <c r="AE1508" s="735"/>
      <c r="AF1508" s="735"/>
      <c r="AG1508" s="735"/>
      <c r="AH1508" s="992"/>
      <c r="AI1508" s="993" t="b">
        <f t="shared" si="111"/>
        <v>0</v>
      </c>
      <c r="AJ1508" s="735"/>
      <c r="AK1508" s="992"/>
      <c r="AL1508" s="993" t="b">
        <f t="shared" si="112"/>
        <v>0</v>
      </c>
      <c r="AM1508" s="989"/>
      <c r="AN1508" s="989"/>
      <c r="AO1508" s="989"/>
      <c r="AP1508" s="994"/>
      <c r="AQ1508" s="993" t="b">
        <f t="shared" si="113"/>
        <v>0</v>
      </c>
      <c r="AR1508" s="989"/>
      <c r="AS1508" s="989"/>
      <c r="AT1508" s="735"/>
      <c r="AU1508" s="992"/>
      <c r="AV1508" s="993" t="b">
        <f t="shared" si="114"/>
        <v>0</v>
      </c>
      <c r="AW1508" s="989"/>
      <c r="AX1508" s="989"/>
      <c r="AY1508" s="989"/>
      <c r="AZ1508" s="735"/>
      <c r="BA1508" s="735"/>
      <c r="BB1508" s="735"/>
      <c r="BC1508" s="735"/>
      <c r="BD1508" s="735"/>
      <c r="BE1508" s="735"/>
      <c r="BF1508" s="995"/>
      <c r="BG1508" s="996">
        <f ca="1" t="shared" si="115"/>
        <v>31550</v>
      </c>
      <c r="BH1508" s="735"/>
      <c r="BI1508" s="735"/>
      <c r="BJ1508" s="735"/>
      <c r="BK1508" s="864"/>
      <c r="BL1508" s="1"/>
      <c r="BM1508" s="1"/>
      <c r="BN1508" s="1"/>
      <c r="BO1508" s="1"/>
    </row>
    <row r="1509" ht="11.25" customHeight="1" spans="1:67">
      <c r="A1509" s="985"/>
      <c r="B1509" s="735"/>
      <c r="C1509" s="983"/>
      <c r="D1509" s="864"/>
      <c r="E1509" s="735"/>
      <c r="F1509" s="737"/>
      <c r="G1509" s="736"/>
      <c r="H1509" s="736"/>
      <c r="I1509" s="986"/>
      <c r="J1509" s="736"/>
      <c r="K1509" s="734"/>
      <c r="L1509" s="986"/>
      <c r="M1509" s="736"/>
      <c r="N1509" s="987"/>
      <c r="O1509" s="771"/>
      <c r="P1509" s="984"/>
      <c r="Q1509" s="989"/>
      <c r="R1509" s="990"/>
      <c r="S1509" s="991"/>
      <c r="T1509" s="772"/>
      <c r="U1509" s="735"/>
      <c r="V1509" s="736"/>
      <c r="W1509" s="735"/>
      <c r="X1509" s="735"/>
      <c r="Y1509" s="735"/>
      <c r="Z1509" s="735"/>
      <c r="AA1509" s="735"/>
      <c r="AB1509" s="736"/>
      <c r="AC1509" s="735"/>
      <c r="AD1509" s="735"/>
      <c r="AE1509" s="735"/>
      <c r="AF1509" s="735"/>
      <c r="AG1509" s="735"/>
      <c r="AH1509" s="992"/>
      <c r="AI1509" s="993" t="b">
        <f t="shared" si="111"/>
        <v>0</v>
      </c>
      <c r="AJ1509" s="735"/>
      <c r="AK1509" s="992"/>
      <c r="AL1509" s="993" t="b">
        <f t="shared" si="112"/>
        <v>0</v>
      </c>
      <c r="AM1509" s="989"/>
      <c r="AN1509" s="989"/>
      <c r="AO1509" s="989"/>
      <c r="AP1509" s="994"/>
      <c r="AQ1509" s="993" t="b">
        <f t="shared" si="113"/>
        <v>0</v>
      </c>
      <c r="AR1509" s="989"/>
      <c r="AS1509" s="989"/>
      <c r="AT1509" s="735"/>
      <c r="AU1509" s="992"/>
      <c r="AV1509" s="993" t="b">
        <f t="shared" si="114"/>
        <v>0</v>
      </c>
      <c r="AW1509" s="989"/>
      <c r="AX1509" s="989"/>
      <c r="AY1509" s="989"/>
      <c r="AZ1509" s="735"/>
      <c r="BA1509" s="735"/>
      <c r="BB1509" s="735"/>
      <c r="BC1509" s="735"/>
      <c r="BD1509" s="735"/>
      <c r="BE1509" s="735"/>
      <c r="BF1509" s="995"/>
      <c r="BG1509" s="996">
        <f ca="1" t="shared" si="115"/>
        <v>31550</v>
      </c>
      <c r="BH1509" s="735"/>
      <c r="BI1509" s="735"/>
      <c r="BJ1509" s="735"/>
      <c r="BK1509" s="864"/>
      <c r="BL1509" s="1"/>
      <c r="BM1509" s="1"/>
      <c r="BN1509" s="1"/>
      <c r="BO1509" s="1"/>
    </row>
    <row r="1510" ht="11.25" customHeight="1" spans="3:67">
      <c r="C1510" s="983"/>
      <c r="D1510" s="972"/>
      <c r="F1510" s="997"/>
      <c r="O1510" s="723" t="s">
        <v>874</v>
      </c>
      <c r="Q1510" s="716">
        <v>1801474329</v>
      </c>
      <c r="S1510" s="990" t="s">
        <v>286</v>
      </c>
      <c r="T1510" s="710">
        <v>332</v>
      </c>
      <c r="U1510" s="735" t="s">
        <v>211</v>
      </c>
      <c r="V1510" s="736"/>
      <c r="W1510" s="735" t="s">
        <v>74</v>
      </c>
      <c r="X1510" s="735"/>
      <c r="AG1510" s="716" t="s">
        <v>74</v>
      </c>
      <c r="AH1510" s="977">
        <v>44044</v>
      </c>
      <c r="AI1510" s="993" t="str">
        <f t="shared" si="111"/>
        <v>agosto</v>
      </c>
      <c r="BE1510" s="735" t="s">
        <v>568</v>
      </c>
      <c r="BF1510" s="977">
        <v>44044</v>
      </c>
      <c r="BG1510" s="996">
        <f ca="1" t="shared" si="115"/>
        <v>90</v>
      </c>
      <c r="BH1510" s="735" t="s">
        <v>569</v>
      </c>
      <c r="BI1510" s="735" t="s">
        <v>77</v>
      </c>
      <c r="BJ1510" s="716" t="s">
        <v>419</v>
      </c>
      <c r="BL1510" s="1"/>
      <c r="BM1510" s="1"/>
      <c r="BN1510" s="1"/>
      <c r="BO1510" s="1"/>
    </row>
    <row r="1511" ht="11.25" customHeight="1" spans="3:67">
      <c r="C1511" s="983"/>
      <c r="D1511" s="972"/>
      <c r="O1511" s="723" t="s">
        <v>878</v>
      </c>
      <c r="Q1511" s="716">
        <v>171145015300</v>
      </c>
      <c r="S1511" s="991" t="s">
        <v>152</v>
      </c>
      <c r="T1511" s="772">
        <v>201</v>
      </c>
      <c r="U1511" s="735" t="s">
        <v>86</v>
      </c>
      <c r="V1511" s="736"/>
      <c r="W1511" s="735" t="s">
        <v>74</v>
      </c>
      <c r="AG1511" s="716" t="s">
        <v>74</v>
      </c>
      <c r="AH1511" s="977">
        <v>44044</v>
      </c>
      <c r="AI1511" s="993" t="str">
        <f t="shared" ref="AI1511" si="116">IF(AH1511&gt;0,TEXT(AH1511,"MMMM"))</f>
        <v>agosto</v>
      </c>
      <c r="BE1511" s="735" t="s">
        <v>568</v>
      </c>
      <c r="BF1511" s="977">
        <v>44044</v>
      </c>
      <c r="BG1511" s="996">
        <f ca="1" t="shared" ref="BG1511" si="117">NETWORKDAYS(BF1511,TODAY())</f>
        <v>90</v>
      </c>
      <c r="BH1511" s="735" t="s">
        <v>569</v>
      </c>
      <c r="BI1511" s="735" t="s">
        <v>77</v>
      </c>
      <c r="BJ1511" s="716" t="s">
        <v>432</v>
      </c>
      <c r="BL1511" s="1"/>
      <c r="BM1511" s="1"/>
      <c r="BN1511" s="1"/>
      <c r="BO1511" s="1"/>
    </row>
    <row r="1512" ht="11.25" customHeight="1" spans="3:67">
      <c r="C1512" s="983"/>
      <c r="D1512" s="972"/>
      <c r="O1512" s="723" t="s">
        <v>882</v>
      </c>
      <c r="Q1512" s="716">
        <v>1707945307</v>
      </c>
      <c r="S1512" s="936" t="s">
        <v>286</v>
      </c>
      <c r="T1512" s="710">
        <v>332</v>
      </c>
      <c r="U1512" s="735" t="s">
        <v>211</v>
      </c>
      <c r="V1512" s="736"/>
      <c r="W1512" s="735" t="s">
        <v>74</v>
      </c>
      <c r="X1512" s="735"/>
      <c r="AG1512" s="716" t="s">
        <v>74</v>
      </c>
      <c r="AH1512" s="977">
        <v>44044</v>
      </c>
      <c r="AI1512" s="993" t="str">
        <f t="shared" ref="AI1512" si="118">IF(AH1512&gt;0,TEXT(AH1512,"MMMM"))</f>
        <v>agosto</v>
      </c>
      <c r="BE1512" s="735" t="s">
        <v>568</v>
      </c>
      <c r="BF1512" s="977">
        <v>44044</v>
      </c>
      <c r="BG1512" s="996">
        <f ca="1" t="shared" ref="BG1512" si="119">NETWORKDAYS(BF1512,TODAY())</f>
        <v>90</v>
      </c>
      <c r="BH1512" s="735" t="s">
        <v>569</v>
      </c>
      <c r="BI1512" s="735" t="s">
        <v>77</v>
      </c>
      <c r="BL1512" s="1"/>
      <c r="BM1512" s="1"/>
      <c r="BN1512" s="1"/>
      <c r="BO1512" s="1"/>
    </row>
    <row r="1513" ht="11.25" customHeight="1" spans="3:67">
      <c r="C1513" s="983"/>
      <c r="D1513" s="972"/>
      <c r="O1513" s="723" t="s">
        <v>888</v>
      </c>
      <c r="Q1513" s="716">
        <v>1719660399</v>
      </c>
      <c r="S1513" s="716" t="s">
        <v>889</v>
      </c>
      <c r="T1513" s="936">
        <v>151</v>
      </c>
      <c r="U1513" s="735" t="s">
        <v>211</v>
      </c>
      <c r="V1513" s="736"/>
      <c r="W1513" s="735" t="s">
        <v>74</v>
      </c>
      <c r="AG1513" s="716" t="s">
        <v>74</v>
      </c>
      <c r="AH1513" s="977">
        <v>44044</v>
      </c>
      <c r="AI1513" s="993" t="str">
        <f t="shared" ref="AI1513:AI1517" si="120">IF(AH1513&gt;0,TEXT(AH1513,"MMMM"))</f>
        <v>agosto</v>
      </c>
      <c r="BE1513" s="735" t="s">
        <v>568</v>
      </c>
      <c r="BF1513" s="977">
        <v>44044</v>
      </c>
      <c r="BG1513" s="996">
        <f ca="1" t="shared" ref="BG1513" si="121">NETWORKDAYS(BF1513,TODAY())</f>
        <v>90</v>
      </c>
      <c r="BH1513" s="735" t="s">
        <v>569</v>
      </c>
      <c r="BI1513" s="735" t="s">
        <v>77</v>
      </c>
      <c r="BJ1513" s="716" t="s">
        <v>91</v>
      </c>
      <c r="BL1513" s="1"/>
      <c r="BM1513" s="1"/>
      <c r="BN1513" s="1"/>
      <c r="BO1513" s="1"/>
    </row>
    <row r="1514" ht="11.25" customHeight="1" spans="3:67">
      <c r="C1514" s="983"/>
      <c r="D1514" s="972"/>
      <c r="J1514" s="998"/>
      <c r="O1514" s="723" t="s">
        <v>893</v>
      </c>
      <c r="Q1514" s="716">
        <v>2350510919</v>
      </c>
      <c r="S1514" s="936" t="s">
        <v>286</v>
      </c>
      <c r="T1514" s="710">
        <v>332</v>
      </c>
      <c r="U1514" s="735" t="s">
        <v>211</v>
      </c>
      <c r="V1514" s="736"/>
      <c r="W1514" s="735" t="s">
        <v>74</v>
      </c>
      <c r="AG1514" s="716" t="s">
        <v>74</v>
      </c>
      <c r="AH1514" s="977">
        <v>44045</v>
      </c>
      <c r="AI1514" s="716" t="str">
        <f t="shared" si="120"/>
        <v>agosto</v>
      </c>
      <c r="BE1514" s="735" t="s">
        <v>568</v>
      </c>
      <c r="BF1514" s="977">
        <v>44045</v>
      </c>
      <c r="BH1514" s="735" t="s">
        <v>569</v>
      </c>
      <c r="BI1514" s="735" t="s">
        <v>77</v>
      </c>
      <c r="BJ1514" s="716" t="s">
        <v>419</v>
      </c>
      <c r="BL1514" s="1"/>
      <c r="BM1514" s="1"/>
      <c r="BN1514" s="1"/>
      <c r="BO1514" s="1"/>
    </row>
    <row r="1515" ht="11.25" customHeight="1" spans="3:67">
      <c r="C1515" s="983"/>
      <c r="D1515" s="972"/>
      <c r="O1515" s="723" t="s">
        <v>896</v>
      </c>
      <c r="Q1515" s="716">
        <v>501965115</v>
      </c>
      <c r="S1515" s="991" t="s">
        <v>152</v>
      </c>
      <c r="T1515" s="772">
        <v>201</v>
      </c>
      <c r="U1515" s="735" t="s">
        <v>86</v>
      </c>
      <c r="V1515" s="736"/>
      <c r="W1515" s="735" t="s">
        <v>74</v>
      </c>
      <c r="AG1515" s="716" t="s">
        <v>74</v>
      </c>
      <c r="AH1515" s="977">
        <v>44049</v>
      </c>
      <c r="AI1515" s="716" t="str">
        <f t="shared" si="120"/>
        <v>agosto</v>
      </c>
      <c r="BE1515" s="735" t="s">
        <v>568</v>
      </c>
      <c r="BF1515" s="977">
        <v>44049</v>
      </c>
      <c r="BH1515" s="735" t="s">
        <v>569</v>
      </c>
      <c r="BI1515" s="735" t="s">
        <v>77</v>
      </c>
      <c r="BJ1515" s="716" t="s">
        <v>432</v>
      </c>
      <c r="BL1515" s="1"/>
      <c r="BM1515" s="1"/>
      <c r="BN1515" s="1"/>
      <c r="BO1515" s="1"/>
    </row>
    <row r="1516" ht="11.25" customHeight="1" spans="3:67">
      <c r="C1516" s="983"/>
      <c r="D1516" s="972"/>
      <c r="O1516" s="723" t="s">
        <v>900</v>
      </c>
      <c r="Q1516" s="716">
        <v>1714322540</v>
      </c>
      <c r="S1516" s="716" t="s">
        <v>889</v>
      </c>
      <c r="T1516" s="716">
        <v>151</v>
      </c>
      <c r="W1516" s="716" t="s">
        <v>74</v>
      </c>
      <c r="AG1516" s="716" t="s">
        <v>74</v>
      </c>
      <c r="AH1516" s="977">
        <v>44049</v>
      </c>
      <c r="AI1516" s="716" t="str">
        <f t="shared" si="120"/>
        <v>agosto</v>
      </c>
      <c r="BE1516" s="735" t="s">
        <v>568</v>
      </c>
      <c r="BF1516" s="977">
        <v>44049</v>
      </c>
      <c r="BH1516" s="735" t="s">
        <v>569</v>
      </c>
      <c r="BI1516" s="735" t="s">
        <v>77</v>
      </c>
      <c r="BL1516" s="1"/>
      <c r="BM1516" s="1"/>
      <c r="BN1516" s="1"/>
      <c r="BO1516" s="1"/>
    </row>
    <row r="1517" ht="11.25" customHeight="1" spans="3:67">
      <c r="C1517" s="983"/>
      <c r="D1517" s="972"/>
      <c r="O1517" s="723" t="s">
        <v>905</v>
      </c>
      <c r="Q1517" s="716">
        <v>2100463427</v>
      </c>
      <c r="S1517" s="990" t="s">
        <v>286</v>
      </c>
      <c r="T1517" s="710">
        <v>332</v>
      </c>
      <c r="U1517" s="735" t="s">
        <v>211</v>
      </c>
      <c r="V1517" s="736"/>
      <c r="W1517" s="735" t="s">
        <v>74</v>
      </c>
      <c r="AG1517" s="716" t="s">
        <v>74</v>
      </c>
      <c r="AH1517" s="977">
        <v>44047</v>
      </c>
      <c r="AI1517" s="716" t="str">
        <f t="shared" si="120"/>
        <v>agosto</v>
      </c>
      <c r="BE1517" s="735" t="s">
        <v>568</v>
      </c>
      <c r="BF1517" s="977">
        <v>44047</v>
      </c>
      <c r="BH1517" s="735" t="s">
        <v>569</v>
      </c>
      <c r="BI1517" s="735" t="s">
        <v>77</v>
      </c>
      <c r="BJ1517" s="716" t="s">
        <v>91</v>
      </c>
      <c r="BL1517" s="1"/>
      <c r="BM1517" s="1"/>
      <c r="BN1517" s="1"/>
      <c r="BO1517" s="1"/>
    </row>
    <row r="1518" ht="11.25" customHeight="1" spans="3:67">
      <c r="C1518" s="983"/>
      <c r="D1518" s="972"/>
      <c r="O1518" s="723" t="s">
        <v>909</v>
      </c>
      <c r="Q1518" s="716">
        <v>1003296520</v>
      </c>
      <c r="S1518" s="990" t="s">
        <v>286</v>
      </c>
      <c r="T1518" s="710">
        <v>332</v>
      </c>
      <c r="U1518" s="735" t="s">
        <v>211</v>
      </c>
      <c r="V1518" s="736"/>
      <c r="W1518" s="735" t="s">
        <v>74</v>
      </c>
      <c r="AG1518" s="716" t="s">
        <v>74</v>
      </c>
      <c r="AH1518" s="977">
        <v>44047</v>
      </c>
      <c r="AI1518" s="716" t="str">
        <f t="shared" ref="AI1518" si="122">IF(AH1518&gt;0,TEXT(AH1518,"MMMM"))</f>
        <v>agosto</v>
      </c>
      <c r="BE1518" s="735" t="s">
        <v>568</v>
      </c>
      <c r="BF1518" s="977">
        <v>44047</v>
      </c>
      <c r="BH1518" s="735" t="s">
        <v>569</v>
      </c>
      <c r="BI1518" s="735" t="s">
        <v>77</v>
      </c>
      <c r="BJ1518" s="716" t="s">
        <v>419</v>
      </c>
      <c r="BL1518" s="1"/>
      <c r="BM1518" s="1"/>
      <c r="BN1518" s="1"/>
      <c r="BO1518" s="1"/>
    </row>
    <row r="1519" ht="11.25" customHeight="1" spans="3:67">
      <c r="C1519" s="983"/>
      <c r="D1519" s="972"/>
      <c r="J1519" s="999"/>
      <c r="O1519" s="723" t="s">
        <v>911</v>
      </c>
      <c r="Q1519" s="716">
        <v>1727570721001</v>
      </c>
      <c r="S1519" s="991" t="s">
        <v>152</v>
      </c>
      <c r="T1519" s="772">
        <v>201</v>
      </c>
      <c r="U1519" s="735" t="s">
        <v>86</v>
      </c>
      <c r="V1519" s="736"/>
      <c r="W1519" s="735" t="s">
        <v>74</v>
      </c>
      <c r="AG1519" s="716" t="s">
        <v>74</v>
      </c>
      <c r="AH1519" s="977">
        <v>44051</v>
      </c>
      <c r="AI1519" s="716" t="str">
        <f t="shared" ref="AI1519:AI1520" si="123">IF(AH1519&gt;0,TEXT(AH1519,"MMMM"))</f>
        <v>agosto</v>
      </c>
      <c r="BE1519" s="735" t="s">
        <v>568</v>
      </c>
      <c r="BF1519" s="977">
        <v>44051</v>
      </c>
      <c r="BH1519" s="735" t="s">
        <v>568</v>
      </c>
      <c r="BI1519" s="735" t="s">
        <v>568</v>
      </c>
      <c r="BJ1519" s="716" t="s">
        <v>432</v>
      </c>
      <c r="BL1519" s="1"/>
      <c r="BM1519" s="1"/>
      <c r="BN1519" s="1"/>
      <c r="BO1519" s="1"/>
    </row>
    <row r="1520" ht="11.25" customHeight="1" spans="3:67">
      <c r="C1520" s="983"/>
      <c r="D1520" s="972"/>
      <c r="O1520" s="723" t="s">
        <v>916</v>
      </c>
      <c r="Q1520" s="716">
        <v>1708365141</v>
      </c>
      <c r="S1520" s="990" t="s">
        <v>286</v>
      </c>
      <c r="T1520" s="710">
        <v>332</v>
      </c>
      <c r="U1520" s="735" t="s">
        <v>211</v>
      </c>
      <c r="V1520" s="736"/>
      <c r="W1520" s="735" t="s">
        <v>74</v>
      </c>
      <c r="AG1520" s="716" t="s">
        <v>74</v>
      </c>
      <c r="AH1520" s="977">
        <v>44048</v>
      </c>
      <c r="AI1520" s="716" t="str">
        <f t="shared" si="123"/>
        <v>agosto</v>
      </c>
      <c r="BE1520" s="735" t="s">
        <v>568</v>
      </c>
      <c r="BF1520" s="977">
        <v>44048</v>
      </c>
      <c r="BH1520" s="735" t="s">
        <v>568</v>
      </c>
      <c r="BI1520" s="735" t="s">
        <v>568</v>
      </c>
      <c r="BL1520" s="1"/>
      <c r="BM1520" s="1"/>
      <c r="BN1520" s="1"/>
      <c r="BO1520" s="1"/>
    </row>
    <row r="1521" ht="11.25" customHeight="1" spans="3:67">
      <c r="C1521" s="983"/>
      <c r="D1521" s="972"/>
      <c r="O1521" s="723" t="s">
        <v>918</v>
      </c>
      <c r="Q1521" s="716">
        <v>1716064389</v>
      </c>
      <c r="S1521" s="990" t="s">
        <v>286</v>
      </c>
      <c r="T1521" s="710">
        <v>332</v>
      </c>
      <c r="U1521" s="735" t="s">
        <v>211</v>
      </c>
      <c r="V1521" s="736"/>
      <c r="W1521" s="735" t="s">
        <v>74</v>
      </c>
      <c r="AG1521" s="716" t="s">
        <v>74</v>
      </c>
      <c r="AH1521" s="977">
        <v>44048</v>
      </c>
      <c r="AI1521" s="716" t="str">
        <f t="shared" ref="AI1521" si="124">IF(AH1521&gt;0,TEXT(AH1521,"MMMM"))</f>
        <v>agosto</v>
      </c>
      <c r="BE1521" s="735" t="s">
        <v>568</v>
      </c>
      <c r="BF1521" s="977">
        <v>44048</v>
      </c>
      <c r="BH1521" s="735" t="s">
        <v>568</v>
      </c>
      <c r="BI1521" s="735" t="s">
        <v>568</v>
      </c>
      <c r="BJ1521" s="716" t="s">
        <v>91</v>
      </c>
      <c r="BL1521" s="1"/>
      <c r="BM1521" s="1"/>
      <c r="BN1521" s="1"/>
      <c r="BO1521" s="1"/>
    </row>
    <row r="1522" ht="11.25" customHeight="1" spans="3:67">
      <c r="C1522" s="983"/>
      <c r="D1522" s="972"/>
      <c r="O1522" s="723" t="s">
        <v>921</v>
      </c>
      <c r="Q1522" s="716">
        <v>1791715772001</v>
      </c>
      <c r="S1522" s="991" t="s">
        <v>152</v>
      </c>
      <c r="T1522" s="772">
        <v>201</v>
      </c>
      <c r="U1522" s="735" t="s">
        <v>86</v>
      </c>
      <c r="V1522" s="736"/>
      <c r="W1522" s="735" t="s">
        <v>74</v>
      </c>
      <c r="AG1522" s="716" t="s">
        <v>74</v>
      </c>
      <c r="AH1522" s="977">
        <v>44048</v>
      </c>
      <c r="AI1522" s="716" t="str">
        <f t="shared" ref="AI1522:AI1523" si="125">IF(AH1522&gt;0,TEXT(AH1522,"MMMM"))</f>
        <v>agosto</v>
      </c>
      <c r="BE1522" s="735" t="s">
        <v>568</v>
      </c>
      <c r="BF1522" s="977">
        <v>44048</v>
      </c>
      <c r="BH1522" s="735" t="s">
        <v>568</v>
      </c>
      <c r="BI1522" s="735" t="s">
        <v>568</v>
      </c>
      <c r="BJ1522" s="716" t="s">
        <v>419</v>
      </c>
      <c r="BL1522" s="1"/>
      <c r="BM1522" s="1"/>
      <c r="BN1522" s="1"/>
      <c r="BO1522" s="1"/>
    </row>
    <row r="1523" ht="11.25" customHeight="1" spans="3:67">
      <c r="C1523" s="983"/>
      <c r="D1523" s="972"/>
      <c r="O1523" s="723" t="s">
        <v>924</v>
      </c>
      <c r="P1523" s="716">
        <v>501131221001</v>
      </c>
      <c r="S1523" s="990" t="s">
        <v>286</v>
      </c>
      <c r="T1523" s="710">
        <v>332</v>
      </c>
      <c r="U1523" s="735" t="s">
        <v>211</v>
      </c>
      <c r="V1523" s="736"/>
      <c r="W1523" s="735" t="s">
        <v>74</v>
      </c>
      <c r="AB1523" s="716"/>
      <c r="AG1523" s="716" t="s">
        <v>74</v>
      </c>
      <c r="AH1523" s="977">
        <v>44051</v>
      </c>
      <c r="AI1523" s="716" t="str">
        <f t="shared" si="125"/>
        <v>agosto</v>
      </c>
      <c r="BE1523" s="735" t="s">
        <v>568</v>
      </c>
      <c r="BF1523" s="977">
        <v>44051</v>
      </c>
      <c r="BG1523" s="716"/>
      <c r="BH1523" s="735" t="s">
        <v>568</v>
      </c>
      <c r="BI1523" s="735" t="s">
        <v>568</v>
      </c>
      <c r="BJ1523" s="716" t="s">
        <v>432</v>
      </c>
      <c r="BL1523" s="1"/>
      <c r="BM1523" s="1"/>
      <c r="BN1523" s="1"/>
      <c r="BO1523" s="1"/>
    </row>
    <row r="1524" ht="11.25" customHeight="1" spans="3:67">
      <c r="C1524" s="983"/>
      <c r="D1524" s="972"/>
      <c r="O1524" s="723" t="s">
        <v>927</v>
      </c>
      <c r="Q1524" s="716">
        <v>802796037</v>
      </c>
      <c r="S1524" s="990" t="s">
        <v>286</v>
      </c>
      <c r="T1524" s="710">
        <v>332</v>
      </c>
      <c r="U1524" s="735" t="s">
        <v>211</v>
      </c>
      <c r="V1524" s="736"/>
      <c r="W1524" s="735" t="s">
        <v>74</v>
      </c>
      <c r="AB1524" s="716"/>
      <c r="AG1524" s="716" t="s">
        <v>74</v>
      </c>
      <c r="AH1524" s="977">
        <v>44051</v>
      </c>
      <c r="AI1524" s="716" t="str">
        <f t="shared" ref="AI1524:AI1526" si="126">IF(AH1524&gt;0,TEXT(AH1524,"MMMM"))</f>
        <v>agosto</v>
      </c>
      <c r="BE1524" s="735" t="s">
        <v>568</v>
      </c>
      <c r="BF1524" s="977">
        <v>44051</v>
      </c>
      <c r="BG1524" s="716"/>
      <c r="BH1524" s="735" t="s">
        <v>568</v>
      </c>
      <c r="BI1524" s="735" t="s">
        <v>568</v>
      </c>
      <c r="BL1524" s="1"/>
      <c r="BM1524" s="1"/>
      <c r="BN1524" s="1"/>
      <c r="BO1524" s="1"/>
    </row>
    <row r="1525" ht="11.25" customHeight="1" spans="3:67">
      <c r="C1525" s="983"/>
      <c r="D1525" s="972"/>
      <c r="O1525" s="723" t="s">
        <v>929</v>
      </c>
      <c r="Q1525" s="716">
        <v>600831721</v>
      </c>
      <c r="S1525" s="991" t="s">
        <v>152</v>
      </c>
      <c r="T1525" s="772">
        <v>201</v>
      </c>
      <c r="U1525" s="735" t="s">
        <v>86</v>
      </c>
      <c r="V1525" s="736"/>
      <c r="W1525" s="735" t="s">
        <v>74</v>
      </c>
      <c r="AB1525" s="716"/>
      <c r="AG1525" s="716" t="s">
        <v>74</v>
      </c>
      <c r="AH1525" s="977">
        <v>44055</v>
      </c>
      <c r="AI1525" s="716" t="str">
        <f t="shared" si="126"/>
        <v>agosto</v>
      </c>
      <c r="BE1525" s="735" t="s">
        <v>568</v>
      </c>
      <c r="BF1525" s="977">
        <v>44055</v>
      </c>
      <c r="BG1525" s="716"/>
      <c r="BH1525" s="735" t="s">
        <v>568</v>
      </c>
      <c r="BI1525" s="735" t="s">
        <v>568</v>
      </c>
      <c r="BJ1525" s="716" t="s">
        <v>91</v>
      </c>
      <c r="BL1525" s="1"/>
      <c r="BM1525" s="1"/>
      <c r="BN1525" s="1"/>
      <c r="BO1525" s="1"/>
    </row>
    <row r="1526" ht="11.25" customHeight="1" spans="3:67">
      <c r="C1526" s="983"/>
      <c r="D1526" s="972"/>
      <c r="O1526" s="723" t="s">
        <v>931</v>
      </c>
      <c r="Q1526" s="716">
        <v>1718821000</v>
      </c>
      <c r="S1526" s="990" t="s">
        <v>286</v>
      </c>
      <c r="T1526" s="710">
        <v>332</v>
      </c>
      <c r="U1526" s="735" t="s">
        <v>211</v>
      </c>
      <c r="V1526" s="736"/>
      <c r="W1526" s="735" t="s">
        <v>74</v>
      </c>
      <c r="AB1526" s="716"/>
      <c r="AG1526" s="716" t="s">
        <v>74</v>
      </c>
      <c r="AH1526" s="977">
        <v>44053</v>
      </c>
      <c r="AI1526" s="716" t="str">
        <f t="shared" si="126"/>
        <v>agosto</v>
      </c>
      <c r="BE1526" s="735" t="s">
        <v>568</v>
      </c>
      <c r="BF1526" s="977">
        <v>44053</v>
      </c>
      <c r="BG1526" s="716"/>
      <c r="BH1526" s="735" t="s">
        <v>568</v>
      </c>
      <c r="BI1526" s="735" t="s">
        <v>568</v>
      </c>
      <c r="BJ1526" s="716" t="s">
        <v>419</v>
      </c>
      <c r="BL1526" s="1"/>
      <c r="BM1526" s="1"/>
      <c r="BN1526" s="1"/>
      <c r="BO1526" s="1"/>
    </row>
    <row r="1527" ht="11.25" customHeight="1" spans="3:67">
      <c r="C1527" s="983"/>
      <c r="D1527" s="972"/>
      <c r="O1527" s="723" t="s">
        <v>933</v>
      </c>
      <c r="Q1527" s="716">
        <v>1726628322</v>
      </c>
      <c r="S1527" s="990" t="s">
        <v>286</v>
      </c>
      <c r="T1527" s="710">
        <v>332</v>
      </c>
      <c r="U1527" s="735" t="s">
        <v>211</v>
      </c>
      <c r="V1527" s="736"/>
      <c r="W1527" s="735" t="s">
        <v>74</v>
      </c>
      <c r="AB1527" s="716"/>
      <c r="AG1527" s="716" t="s">
        <v>74</v>
      </c>
      <c r="AH1527" s="977">
        <v>44053</v>
      </c>
      <c r="AI1527" s="716" t="str">
        <f t="shared" ref="AI1527:AI1528" si="127">IF(AH1527&gt;0,TEXT(AH1527,"MMMM"))</f>
        <v>agosto</v>
      </c>
      <c r="BE1527" s="735" t="s">
        <v>568</v>
      </c>
      <c r="BF1527" s="977">
        <v>44053</v>
      </c>
      <c r="BG1527" s="716"/>
      <c r="BH1527" s="735" t="s">
        <v>568</v>
      </c>
      <c r="BI1527" s="735" t="s">
        <v>568</v>
      </c>
      <c r="BJ1527" s="716" t="s">
        <v>432</v>
      </c>
      <c r="BL1527" s="1"/>
      <c r="BM1527" s="1"/>
      <c r="BN1527" s="1"/>
      <c r="BO1527" s="1"/>
    </row>
    <row r="1528" ht="11.25" customHeight="1" spans="3:67">
      <c r="C1528" s="983"/>
      <c r="D1528" s="972"/>
      <c r="O1528" s="723" t="s">
        <v>936</v>
      </c>
      <c r="Q1528" s="716">
        <v>1704480100</v>
      </c>
      <c r="S1528" s="990" t="s">
        <v>286</v>
      </c>
      <c r="T1528" s="710">
        <v>332</v>
      </c>
      <c r="U1528" s="735" t="s">
        <v>211</v>
      </c>
      <c r="V1528" s="736"/>
      <c r="W1528" s="735" t="s">
        <v>74</v>
      </c>
      <c r="AB1528" s="716"/>
      <c r="AG1528" s="716" t="s">
        <v>74</v>
      </c>
      <c r="AH1528" s="977">
        <v>44054</v>
      </c>
      <c r="AI1528" s="716" t="str">
        <f t="shared" si="127"/>
        <v>agosto</v>
      </c>
      <c r="BE1528" s="735" t="s">
        <v>568</v>
      </c>
      <c r="BF1528" s="977">
        <v>44054</v>
      </c>
      <c r="BG1528" s="716"/>
      <c r="BH1528" s="735" t="s">
        <v>568</v>
      </c>
      <c r="BI1528" s="735" t="s">
        <v>568</v>
      </c>
      <c r="BL1528" s="1"/>
      <c r="BM1528" s="1"/>
      <c r="BN1528" s="1"/>
      <c r="BO1528" s="1"/>
    </row>
    <row r="1529" ht="11.25" customHeight="1" spans="3:67">
      <c r="C1529" s="983"/>
      <c r="D1529" s="972"/>
      <c r="J1529" s="998"/>
      <c r="O1529" s="723" t="s">
        <v>938</v>
      </c>
      <c r="Q1529" s="716">
        <v>2300659311</v>
      </c>
      <c r="S1529" s="990" t="s">
        <v>286</v>
      </c>
      <c r="T1529" s="710">
        <v>332</v>
      </c>
      <c r="U1529" s="735" t="s">
        <v>211</v>
      </c>
      <c r="V1529" s="736"/>
      <c r="W1529" s="735" t="s">
        <v>74</v>
      </c>
      <c r="AB1529" s="716"/>
      <c r="AG1529" s="716" t="s">
        <v>74</v>
      </c>
      <c r="AH1529" s="977">
        <v>44054</v>
      </c>
      <c r="AI1529" s="716" t="str">
        <f t="shared" ref="AI1529:AI1531" si="128">IF(AH1529&gt;0,TEXT(AH1529,"MMMM"))</f>
        <v>agosto</v>
      </c>
      <c r="BE1529" s="735" t="s">
        <v>568</v>
      </c>
      <c r="BF1529" s="977">
        <v>44054</v>
      </c>
      <c r="BG1529" s="716"/>
      <c r="BH1529" s="735" t="s">
        <v>568</v>
      </c>
      <c r="BI1529" s="735" t="s">
        <v>568</v>
      </c>
      <c r="BJ1529" s="716" t="s">
        <v>91</v>
      </c>
      <c r="BL1529" s="1"/>
      <c r="BM1529" s="1"/>
      <c r="BN1529" s="1"/>
      <c r="BO1529" s="1"/>
    </row>
    <row r="1530" ht="11.25" customHeight="1" spans="3:67">
      <c r="C1530" s="983"/>
      <c r="D1530" s="972"/>
      <c r="O1530" s="723" t="s">
        <v>941</v>
      </c>
      <c r="Q1530" s="716">
        <v>1725406779</v>
      </c>
      <c r="S1530" s="716" t="s">
        <v>889</v>
      </c>
      <c r="T1530" s="716">
        <v>151</v>
      </c>
      <c r="W1530" s="716" t="s">
        <v>74</v>
      </c>
      <c r="AB1530" s="716"/>
      <c r="AG1530" s="716" t="s">
        <v>74</v>
      </c>
      <c r="AH1530" s="977">
        <v>44057</v>
      </c>
      <c r="AI1530" s="716" t="str">
        <f t="shared" si="128"/>
        <v>agosto</v>
      </c>
      <c r="BE1530" s="735" t="s">
        <v>568</v>
      </c>
      <c r="BF1530" s="977">
        <v>44057</v>
      </c>
      <c r="BG1530" s="716"/>
      <c r="BH1530" s="735" t="s">
        <v>568</v>
      </c>
      <c r="BI1530" s="735" t="s">
        <v>568</v>
      </c>
      <c r="BJ1530" s="716" t="s">
        <v>419</v>
      </c>
      <c r="BL1530" s="1"/>
      <c r="BM1530" s="1"/>
      <c r="BN1530" s="1"/>
      <c r="BO1530" s="1"/>
    </row>
    <row r="1531" ht="11.25" customHeight="1" spans="3:67">
      <c r="C1531" s="983"/>
      <c r="D1531" s="972"/>
      <c r="O1531" s="723" t="s">
        <v>944</v>
      </c>
      <c r="Q1531" s="716">
        <v>1717961393</v>
      </c>
      <c r="S1531" s="716" t="s">
        <v>889</v>
      </c>
      <c r="T1531" s="716">
        <v>151</v>
      </c>
      <c r="W1531" s="716" t="s">
        <v>74</v>
      </c>
      <c r="AB1531" s="716"/>
      <c r="AG1531" s="716" t="s">
        <v>74</v>
      </c>
      <c r="AH1531" s="977">
        <v>44058</v>
      </c>
      <c r="AI1531" s="716" t="str">
        <f t="shared" si="128"/>
        <v>agosto</v>
      </c>
      <c r="BE1531" s="735" t="s">
        <v>568</v>
      </c>
      <c r="BF1531" s="977">
        <v>44058</v>
      </c>
      <c r="BG1531" s="716"/>
      <c r="BH1531" s="735" t="s">
        <v>568</v>
      </c>
      <c r="BI1531" s="735" t="s">
        <v>568</v>
      </c>
      <c r="BJ1531" s="716" t="s">
        <v>432</v>
      </c>
      <c r="BL1531" s="1"/>
      <c r="BM1531" s="1"/>
      <c r="BN1531" s="1"/>
      <c r="BO1531" s="1"/>
    </row>
    <row r="1532" ht="11.25" customHeight="1" spans="3:67">
      <c r="C1532" s="983"/>
      <c r="D1532" s="972"/>
      <c r="O1532" s="723" t="s">
        <v>947</v>
      </c>
      <c r="Q1532" s="716">
        <v>1725896839</v>
      </c>
      <c r="S1532" s="716" t="s">
        <v>889</v>
      </c>
      <c r="T1532" s="716">
        <v>151</v>
      </c>
      <c r="W1532" s="716" t="s">
        <v>74</v>
      </c>
      <c r="AB1532" s="716"/>
      <c r="AG1532" s="716" t="s">
        <v>74</v>
      </c>
      <c r="AH1532" s="977">
        <v>44058</v>
      </c>
      <c r="AI1532" s="716" t="str">
        <f t="shared" ref="AI1532" si="129">IF(AH1532&gt;0,TEXT(AH1532,"MMMM"))</f>
        <v>agosto</v>
      </c>
      <c r="BE1532" s="735" t="s">
        <v>568</v>
      </c>
      <c r="BF1532" s="977">
        <v>44058</v>
      </c>
      <c r="BG1532" s="716"/>
      <c r="BH1532" s="735" t="s">
        <v>568</v>
      </c>
      <c r="BI1532" s="735" t="s">
        <v>568</v>
      </c>
      <c r="BL1532" s="1"/>
      <c r="BM1532" s="1"/>
      <c r="BN1532" s="1"/>
      <c r="BO1532" s="1"/>
    </row>
    <row r="1533" ht="11.25" customHeight="1" spans="3:67">
      <c r="C1533" s="983"/>
      <c r="D1533" s="972"/>
      <c r="O1533" s="723" t="s">
        <v>951</v>
      </c>
      <c r="Q1533" s="716">
        <v>1720968849</v>
      </c>
      <c r="S1533" s="716" t="s">
        <v>889</v>
      </c>
      <c r="T1533" s="716">
        <v>151</v>
      </c>
      <c r="W1533" s="716" t="s">
        <v>74</v>
      </c>
      <c r="AB1533" s="716"/>
      <c r="AG1533" s="716" t="s">
        <v>74</v>
      </c>
      <c r="AH1533" s="977">
        <v>44058</v>
      </c>
      <c r="AI1533" s="716" t="str">
        <f t="shared" ref="AI1533" si="130">IF(AH1533&gt;0,TEXT(AH1533,"MMMM"))</f>
        <v>agosto</v>
      </c>
      <c r="BE1533" s="735" t="s">
        <v>568</v>
      </c>
      <c r="BF1533" s="977">
        <v>44058</v>
      </c>
      <c r="BG1533" s="716"/>
      <c r="BH1533" s="735" t="s">
        <v>568</v>
      </c>
      <c r="BI1533" s="735" t="s">
        <v>568</v>
      </c>
      <c r="BJ1533" s="716" t="s">
        <v>91</v>
      </c>
      <c r="BL1533" s="1"/>
      <c r="BM1533" s="1"/>
      <c r="BN1533" s="1"/>
      <c r="BO1533" s="1"/>
    </row>
    <row r="1534" ht="11.25" customHeight="1" spans="3:67">
      <c r="C1534" s="983"/>
      <c r="D1534" s="972"/>
      <c r="O1534" s="723" t="s">
        <v>955</v>
      </c>
      <c r="Q1534" s="716">
        <v>1726329459</v>
      </c>
      <c r="S1534" s="716" t="s">
        <v>889</v>
      </c>
      <c r="T1534" s="716">
        <v>151</v>
      </c>
      <c r="W1534" s="716" t="s">
        <v>74</v>
      </c>
      <c r="AB1534" s="716"/>
      <c r="AG1534" s="716" t="s">
        <v>74</v>
      </c>
      <c r="AH1534" s="977">
        <v>44058</v>
      </c>
      <c r="AI1534" s="716" t="str">
        <f t="shared" ref="AI1534" si="131">IF(AH1534&gt;0,TEXT(AH1534,"MMMM"))</f>
        <v>agosto</v>
      </c>
      <c r="BE1534" s="735" t="s">
        <v>568</v>
      </c>
      <c r="BF1534" s="977">
        <v>44058</v>
      </c>
      <c r="BG1534" s="716"/>
      <c r="BH1534" s="735" t="s">
        <v>568</v>
      </c>
      <c r="BI1534" s="735" t="s">
        <v>568</v>
      </c>
      <c r="BJ1534" s="716" t="s">
        <v>419</v>
      </c>
      <c r="BL1534" s="1"/>
      <c r="BM1534" s="1"/>
      <c r="BN1534" s="1"/>
      <c r="BO1534" s="1"/>
    </row>
    <row r="1535" ht="11.25" customHeight="1" spans="3:67">
      <c r="C1535" s="983"/>
      <c r="D1535" s="972"/>
      <c r="O1535" s="723" t="s">
        <v>957</v>
      </c>
      <c r="Q1535" s="716">
        <v>1717074726</v>
      </c>
      <c r="S1535" s="716" t="s">
        <v>889</v>
      </c>
      <c r="T1535" s="716">
        <v>151</v>
      </c>
      <c r="W1535" s="716" t="s">
        <v>74</v>
      </c>
      <c r="AB1535" s="716"/>
      <c r="AG1535" s="716" t="s">
        <v>74</v>
      </c>
      <c r="AH1535" s="977">
        <v>44058</v>
      </c>
      <c r="AI1535" s="716" t="str">
        <f t="shared" ref="AI1535:AI1537" si="132">IF(AH1535&gt;0,TEXT(AH1535,"MMMM"))</f>
        <v>agosto</v>
      </c>
      <c r="BE1535" s="735" t="s">
        <v>568</v>
      </c>
      <c r="BF1535" s="977">
        <v>44058</v>
      </c>
      <c r="BG1535" s="716"/>
      <c r="BH1535" s="735" t="s">
        <v>568</v>
      </c>
      <c r="BI1535" s="735" t="s">
        <v>568</v>
      </c>
      <c r="BJ1535" s="716" t="s">
        <v>432</v>
      </c>
      <c r="BL1535" s="1"/>
      <c r="BM1535" s="1"/>
      <c r="BN1535" s="1"/>
      <c r="BO1535" s="1"/>
    </row>
    <row r="1536" ht="11.25" customHeight="1" spans="3:67">
      <c r="C1536" s="983"/>
      <c r="D1536" s="972"/>
      <c r="J1536" s="998"/>
      <c r="O1536" s="723" t="s">
        <v>959</v>
      </c>
      <c r="Q1536" s="1000">
        <v>601898463</v>
      </c>
      <c r="S1536" s="991" t="s">
        <v>152</v>
      </c>
      <c r="T1536" s="772">
        <v>201</v>
      </c>
      <c r="U1536" s="735" t="s">
        <v>86</v>
      </c>
      <c r="V1536" s="736"/>
      <c r="W1536" s="735"/>
      <c r="X1536" s="716" t="s">
        <v>74</v>
      </c>
      <c r="AA1536" s="716" t="s">
        <v>39</v>
      </c>
      <c r="AB1536" s="716" t="s">
        <v>960</v>
      </c>
      <c r="AG1536" s="716" t="s">
        <v>74</v>
      </c>
      <c r="AH1536" s="977">
        <v>44061</v>
      </c>
      <c r="AI1536" s="716" t="str">
        <f t="shared" si="132"/>
        <v>agosto</v>
      </c>
      <c r="BE1536" s="735" t="s">
        <v>568</v>
      </c>
      <c r="BF1536" s="977">
        <v>44061</v>
      </c>
      <c r="BG1536" s="716"/>
      <c r="BH1536" s="735" t="s">
        <v>568</v>
      </c>
      <c r="BI1536" s="735" t="s">
        <v>568</v>
      </c>
      <c r="BJ1536" s="716" t="s">
        <v>419</v>
      </c>
      <c r="BL1536" s="1"/>
      <c r="BM1536" s="1"/>
      <c r="BN1536" s="1"/>
      <c r="BO1536" s="1"/>
    </row>
    <row r="1537" ht="11.25" customHeight="1" spans="3:67">
      <c r="C1537" s="983"/>
      <c r="D1537" s="972"/>
      <c r="O1537" s="723" t="s">
        <v>963</v>
      </c>
      <c r="Q1537" s="716">
        <v>1721349130</v>
      </c>
      <c r="S1537" s="716" t="s">
        <v>889</v>
      </c>
      <c r="T1537" s="716">
        <v>151</v>
      </c>
      <c r="W1537" s="716" t="s">
        <v>74</v>
      </c>
      <c r="AB1537" s="716"/>
      <c r="AG1537" s="716" t="s">
        <v>74</v>
      </c>
      <c r="AH1537" s="977">
        <v>44057</v>
      </c>
      <c r="AI1537" s="716" t="str">
        <f t="shared" si="132"/>
        <v>agosto</v>
      </c>
      <c r="BE1537" s="735" t="s">
        <v>568</v>
      </c>
      <c r="BF1537" s="977">
        <v>44057</v>
      </c>
      <c r="BG1537" s="716"/>
      <c r="BH1537" s="735" t="s">
        <v>568</v>
      </c>
      <c r="BI1537" s="735" t="s">
        <v>568</v>
      </c>
      <c r="BJ1537" s="716" t="s">
        <v>432</v>
      </c>
      <c r="BL1537" s="1"/>
      <c r="BM1537" s="1"/>
      <c r="BN1537" s="1"/>
      <c r="BO1537" s="1"/>
    </row>
    <row r="1538" ht="11.25" customHeight="1" spans="3:67">
      <c r="C1538" s="983"/>
      <c r="D1538" s="972"/>
      <c r="O1538" s="723" t="s">
        <v>965</v>
      </c>
      <c r="Q1538" s="716">
        <v>1709723777</v>
      </c>
      <c r="S1538" s="716" t="s">
        <v>966</v>
      </c>
      <c r="T1538" s="716">
        <v>332</v>
      </c>
      <c r="U1538" s="716">
        <v>104</v>
      </c>
      <c r="V1538" s="716"/>
      <c r="X1538" s="716" t="s">
        <v>74</v>
      </c>
      <c r="AA1538" s="716" t="s">
        <v>39</v>
      </c>
      <c r="AB1538" s="716" t="s">
        <v>967</v>
      </c>
      <c r="AG1538" s="716" t="s">
        <v>74</v>
      </c>
      <c r="AH1538" s="977">
        <v>44061</v>
      </c>
      <c r="AI1538" s="716" t="str">
        <f t="shared" ref="AI1538" si="133">IF(AH1538&gt;0,TEXT(AH1538,"MMMM"))</f>
        <v>agosto</v>
      </c>
      <c r="BE1538" s="735" t="s">
        <v>568</v>
      </c>
      <c r="BF1538" s="977">
        <v>44061</v>
      </c>
      <c r="BG1538" s="716"/>
      <c r="BH1538" s="735" t="s">
        <v>568</v>
      </c>
      <c r="BI1538" s="735" t="s">
        <v>568</v>
      </c>
      <c r="BJ1538" s="716" t="s">
        <v>419</v>
      </c>
      <c r="BL1538" s="1"/>
      <c r="BM1538" s="1"/>
      <c r="BN1538" s="1"/>
      <c r="BO1538" s="1"/>
    </row>
    <row r="1539" ht="11.25" customHeight="1" spans="3:67">
      <c r="C1539" s="983"/>
      <c r="D1539" s="972"/>
      <c r="O1539" s="723" t="s">
        <v>969</v>
      </c>
      <c r="Q1539" s="716">
        <v>1704571593</v>
      </c>
      <c r="S1539" s="716" t="s">
        <v>970</v>
      </c>
      <c r="T1539" s="716">
        <v>332</v>
      </c>
      <c r="U1539" s="716">
        <v>106</v>
      </c>
      <c r="V1539" s="716"/>
      <c r="X1539" s="716" t="s">
        <v>74</v>
      </c>
      <c r="AA1539" s="716" t="s">
        <v>39</v>
      </c>
      <c r="AB1539" s="716" t="s">
        <v>971</v>
      </c>
      <c r="AG1539" s="716" t="s">
        <v>74</v>
      </c>
      <c r="AH1539" s="977">
        <v>44061</v>
      </c>
      <c r="AI1539" s="716" t="str">
        <f t="shared" ref="AI1539" si="134">IF(AH1539&gt;0,TEXT(AH1539,"MMMM"))</f>
        <v>agosto</v>
      </c>
      <c r="AY1539" s="735" t="s">
        <v>568</v>
      </c>
      <c r="AZ1539" s="977">
        <v>44061</v>
      </c>
      <c r="BB1539" s="735" t="s">
        <v>568</v>
      </c>
      <c r="BC1539" s="735" t="s">
        <v>568</v>
      </c>
      <c r="BE1539" s="735" t="s">
        <v>568</v>
      </c>
      <c r="BF1539" s="977">
        <v>44061</v>
      </c>
      <c r="BG1539" s="716"/>
      <c r="BH1539" s="735" t="s">
        <v>568</v>
      </c>
      <c r="BI1539" s="735" t="s">
        <v>568</v>
      </c>
      <c r="BL1539" s="1"/>
      <c r="BM1539" s="1"/>
      <c r="BN1539" s="1"/>
      <c r="BO1539" s="1"/>
    </row>
    <row r="1540" ht="11.25" customHeight="1" spans="3:67">
      <c r="C1540" s="983"/>
      <c r="D1540" s="972"/>
      <c r="O1540" s="723" t="s">
        <v>974</v>
      </c>
      <c r="Q1540" s="716">
        <v>1727622555</v>
      </c>
      <c r="S1540" s="716" t="s">
        <v>1004</v>
      </c>
      <c r="T1540" s="716">
        <v>332</v>
      </c>
      <c r="U1540" s="716">
        <v>106</v>
      </c>
      <c r="V1540" s="716"/>
      <c r="X1540" s="716" t="s">
        <v>74</v>
      </c>
      <c r="AB1540" s="716"/>
      <c r="AG1540" s="716" t="s">
        <v>74</v>
      </c>
      <c r="AH1540" s="977">
        <v>44061</v>
      </c>
      <c r="AI1540" s="716" t="str">
        <f t="shared" ref="AI1540" si="135">IF(AH1540&gt;0,TEXT(AH1540,"MMMM"))</f>
        <v>agosto</v>
      </c>
      <c r="BE1540" s="735" t="s">
        <v>568</v>
      </c>
      <c r="BF1540" s="977">
        <v>44061</v>
      </c>
      <c r="BG1540" s="716"/>
      <c r="BH1540" s="735" t="s">
        <v>568</v>
      </c>
      <c r="BI1540" s="735" t="s">
        <v>568</v>
      </c>
      <c r="BJ1540" s="716" t="s">
        <v>91</v>
      </c>
      <c r="BL1540" s="1"/>
      <c r="BM1540" s="1"/>
      <c r="BN1540" s="1"/>
      <c r="BO1540" s="1"/>
    </row>
    <row r="1541" ht="11.25" customHeight="1" spans="3:67">
      <c r="C1541" s="983"/>
      <c r="D1541" s="972"/>
      <c r="O1541" s="723" t="s">
        <v>977</v>
      </c>
      <c r="Q1541" s="716">
        <v>1702960756</v>
      </c>
      <c r="S1541" s="716" t="s">
        <v>970</v>
      </c>
      <c r="T1541" s="716">
        <v>332</v>
      </c>
      <c r="U1541" s="716">
        <v>106</v>
      </c>
      <c r="V1541" s="716"/>
      <c r="X1541" s="716" t="s">
        <v>74</v>
      </c>
      <c r="AA1541" s="716" t="s">
        <v>39</v>
      </c>
      <c r="AB1541" s="716" t="s">
        <v>978</v>
      </c>
      <c r="AG1541" s="716" t="s">
        <v>74</v>
      </c>
      <c r="AH1541" s="977">
        <v>44061</v>
      </c>
      <c r="AI1541" s="716" t="str">
        <f t="shared" ref="AI1541" si="136">IF(AH1541&gt;0,TEXT(AH1541,"MMMM"))</f>
        <v>agosto</v>
      </c>
      <c r="BE1541" s="735" t="s">
        <v>568</v>
      </c>
      <c r="BF1541" s="977">
        <v>44061</v>
      </c>
      <c r="BG1541" s="716"/>
      <c r="BH1541" s="735" t="s">
        <v>568</v>
      </c>
      <c r="BI1541" s="735" t="s">
        <v>568</v>
      </c>
      <c r="BJ1541" s="716" t="s">
        <v>419</v>
      </c>
      <c r="BL1541" s="1"/>
      <c r="BM1541" s="1"/>
      <c r="BN1541" s="1"/>
      <c r="BO1541" s="1"/>
    </row>
    <row r="1542" ht="11.25" customHeight="1" spans="3:67">
      <c r="C1542" s="983"/>
      <c r="D1542" s="972"/>
      <c r="O1542" s="723" t="s">
        <v>980</v>
      </c>
      <c r="Q1542" s="716">
        <v>1702351279</v>
      </c>
      <c r="S1542" s="991" t="s">
        <v>152</v>
      </c>
      <c r="T1542" s="716">
        <v>201</v>
      </c>
      <c r="U1542" s="735" t="s">
        <v>86</v>
      </c>
      <c r="V1542" s="716"/>
      <c r="X1542" s="716" t="s">
        <v>74</v>
      </c>
      <c r="AA1542" s="716" t="s">
        <v>39</v>
      </c>
      <c r="AB1542" s="716" t="s">
        <v>981</v>
      </c>
      <c r="AG1542" s="716" t="s">
        <v>74</v>
      </c>
      <c r="AH1542" s="977">
        <v>44061</v>
      </c>
      <c r="AI1542" s="716" t="str">
        <f t="shared" ref="AI1542:AI1543" si="137">IF(AH1542&gt;0,TEXT(AH1542,"MMMM"))</f>
        <v>agosto</v>
      </c>
      <c r="BE1542" s="735" t="s">
        <v>568</v>
      </c>
      <c r="BF1542" s="977">
        <v>44061</v>
      </c>
      <c r="BG1542" s="716"/>
      <c r="BH1542" s="735" t="s">
        <v>568</v>
      </c>
      <c r="BI1542" s="735" t="s">
        <v>568</v>
      </c>
      <c r="BJ1542" s="716" t="s">
        <v>419</v>
      </c>
      <c r="BL1542" s="1"/>
      <c r="BM1542" s="1"/>
      <c r="BN1542" s="1"/>
      <c r="BO1542" s="1"/>
    </row>
    <row r="1543" ht="11.25" customHeight="1" spans="3:67">
      <c r="C1543" s="983"/>
      <c r="D1543" s="972"/>
      <c r="O1543" s="723" t="s">
        <v>983</v>
      </c>
      <c r="Q1543" s="716">
        <v>1711396455</v>
      </c>
      <c r="S1543" s="716" t="s">
        <v>984</v>
      </c>
      <c r="T1543" s="716">
        <v>332</v>
      </c>
      <c r="U1543" s="716">
        <v>106</v>
      </c>
      <c r="V1543" s="716"/>
      <c r="X1543" s="716" t="s">
        <v>74</v>
      </c>
      <c r="AA1543" s="716" t="s">
        <v>39</v>
      </c>
      <c r="AB1543" s="716" t="s">
        <v>985</v>
      </c>
      <c r="AG1543" s="716" t="s">
        <v>74</v>
      </c>
      <c r="AH1543" s="977">
        <v>44061</v>
      </c>
      <c r="AI1543" s="716" t="str">
        <f t="shared" si="137"/>
        <v>agosto</v>
      </c>
      <c r="BE1543" s="735" t="s">
        <v>568</v>
      </c>
      <c r="BF1543" s="977">
        <v>44061</v>
      </c>
      <c r="BG1543" s="716"/>
      <c r="BH1543" s="735" t="s">
        <v>568</v>
      </c>
      <c r="BI1543" s="735" t="s">
        <v>568</v>
      </c>
      <c r="BJ1543" s="716" t="s">
        <v>91</v>
      </c>
      <c r="BL1543" s="1"/>
      <c r="BM1543" s="1"/>
      <c r="BN1543" s="1"/>
      <c r="BO1543" s="1"/>
    </row>
    <row r="1544" ht="11.25" customHeight="1" spans="3:67">
      <c r="C1544" s="983"/>
      <c r="D1544" s="972"/>
      <c r="O1544" s="723" t="s">
        <v>987</v>
      </c>
      <c r="Q1544" s="716">
        <v>501782007</v>
      </c>
      <c r="S1544" s="716" t="s">
        <v>966</v>
      </c>
      <c r="T1544" s="716">
        <v>332</v>
      </c>
      <c r="U1544" s="716">
        <v>104</v>
      </c>
      <c r="V1544" s="716"/>
      <c r="X1544" s="716" t="s">
        <v>74</v>
      </c>
      <c r="AA1544" s="716" t="s">
        <v>39</v>
      </c>
      <c r="AB1544" s="716" t="s">
        <v>988</v>
      </c>
      <c r="AG1544" s="716" t="s">
        <v>74</v>
      </c>
      <c r="AH1544" s="977">
        <v>44061</v>
      </c>
      <c r="AI1544" s="716" t="str">
        <f t="shared" ref="AI1544" si="138">IF(AH1544&gt;0,TEXT(AH1544,"MMMM"))</f>
        <v>agosto</v>
      </c>
      <c r="BE1544" s="735" t="s">
        <v>568</v>
      </c>
      <c r="BF1544" s="977">
        <v>44061</v>
      </c>
      <c r="BG1544" s="716"/>
      <c r="BH1544" s="735" t="s">
        <v>568</v>
      </c>
      <c r="BI1544" s="735" t="s">
        <v>568</v>
      </c>
      <c r="BJ1544" s="716" t="s">
        <v>91</v>
      </c>
      <c r="BL1544" s="1"/>
      <c r="BM1544" s="1"/>
      <c r="BN1544" s="1"/>
      <c r="BO1544" s="1"/>
    </row>
    <row r="1545" ht="11.25" customHeight="1" spans="3:67">
      <c r="C1545" s="983"/>
      <c r="D1545" s="972"/>
      <c r="O1545" s="723" t="s">
        <v>991</v>
      </c>
      <c r="Q1545" s="716">
        <v>1705712139</v>
      </c>
      <c r="S1545" s="716" t="s">
        <v>984</v>
      </c>
      <c r="T1545" s="716">
        <v>332</v>
      </c>
      <c r="U1545" s="716">
        <v>106</v>
      </c>
      <c r="V1545" s="716"/>
      <c r="X1545" s="716" t="s">
        <v>74</v>
      </c>
      <c r="AA1545" s="716" t="s">
        <v>39</v>
      </c>
      <c r="AB1545" s="716" t="s">
        <v>992</v>
      </c>
      <c r="AG1545" s="716" t="s">
        <v>74</v>
      </c>
      <c r="AH1545" s="977">
        <v>44061</v>
      </c>
      <c r="AI1545" s="716" t="str">
        <f t="shared" ref="AI1545:AI1549" si="139">IF(AH1545&gt;0,TEXT(AH1545,"MMMM"))</f>
        <v>agosto</v>
      </c>
      <c r="BE1545" s="735" t="s">
        <v>568</v>
      </c>
      <c r="BF1545" s="977">
        <v>44061</v>
      </c>
      <c r="BG1545" s="716"/>
      <c r="BH1545" s="735" t="s">
        <v>568</v>
      </c>
      <c r="BI1545" s="735" t="s">
        <v>568</v>
      </c>
      <c r="BJ1545" s="716" t="s">
        <v>91</v>
      </c>
      <c r="BL1545" s="1"/>
      <c r="BM1545" s="1"/>
      <c r="BN1545" s="1"/>
      <c r="BO1545" s="1"/>
    </row>
    <row r="1546" ht="11.25" customHeight="1" spans="4:67">
      <c r="D1546" s="972"/>
      <c r="O1546" s="723" t="s">
        <v>995</v>
      </c>
      <c r="Q1546" s="716">
        <v>503310369</v>
      </c>
      <c r="S1546" s="990" t="s">
        <v>286</v>
      </c>
      <c r="T1546" s="716">
        <v>332</v>
      </c>
      <c r="U1546" s="716">
        <v>105</v>
      </c>
      <c r="V1546" s="716"/>
      <c r="W1546" s="716" t="s">
        <v>74</v>
      </c>
      <c r="AB1546" s="716"/>
      <c r="AG1546" s="716" t="s">
        <v>74</v>
      </c>
      <c r="AH1546" s="977">
        <v>44060</v>
      </c>
      <c r="AI1546" s="716" t="str">
        <f t="shared" si="139"/>
        <v>agosto</v>
      </c>
      <c r="BE1546" s="716" t="s">
        <v>568</v>
      </c>
      <c r="BF1546" s="977">
        <v>44060</v>
      </c>
      <c r="BG1546" s="716"/>
      <c r="BH1546" s="716" t="s">
        <v>568</v>
      </c>
      <c r="BI1546" s="735" t="s">
        <v>568</v>
      </c>
      <c r="BJ1546" s="716" t="s">
        <v>432</v>
      </c>
      <c r="BL1546" s="1"/>
      <c r="BM1546" s="1"/>
      <c r="BN1546" s="1"/>
      <c r="BO1546" s="1"/>
    </row>
    <row r="1547" ht="11.25" customHeight="1" spans="4:67">
      <c r="D1547" s="972"/>
      <c r="O1547" s="723" t="s">
        <v>998</v>
      </c>
      <c r="Q1547" s="716">
        <v>1725599292</v>
      </c>
      <c r="S1547" s="990" t="s">
        <v>286</v>
      </c>
      <c r="T1547" s="716">
        <v>332</v>
      </c>
      <c r="U1547" s="716">
        <v>105</v>
      </c>
      <c r="V1547" s="716"/>
      <c r="W1547" s="716" t="s">
        <v>74</v>
      </c>
      <c r="AB1547" s="716"/>
      <c r="AG1547" s="716" t="s">
        <v>74</v>
      </c>
      <c r="AH1547" s="977">
        <v>44059</v>
      </c>
      <c r="AI1547" s="716" t="str">
        <f t="shared" si="139"/>
        <v>agosto</v>
      </c>
      <c r="BE1547" s="716" t="s">
        <v>568</v>
      </c>
      <c r="BF1547" s="977">
        <v>44059</v>
      </c>
      <c r="BG1547" s="716"/>
      <c r="BH1547" s="716" t="s">
        <v>569</v>
      </c>
      <c r="BI1547" s="716" t="s">
        <v>568</v>
      </c>
      <c r="BJ1547" s="716" t="s">
        <v>432</v>
      </c>
      <c r="BL1547" s="1"/>
      <c r="BM1547" s="1"/>
      <c r="BN1547" s="1"/>
      <c r="BO1547" s="1"/>
    </row>
    <row r="1548" ht="11.25" customHeight="1" spans="4:67">
      <c r="D1548" s="972"/>
      <c r="O1548" s="723" t="s">
        <v>1003</v>
      </c>
      <c r="Q1548" s="716">
        <v>1704626025</v>
      </c>
      <c r="S1548" s="990" t="s">
        <v>286</v>
      </c>
      <c r="T1548" s="716">
        <v>332</v>
      </c>
      <c r="U1548" s="716">
        <v>105</v>
      </c>
      <c r="V1548" s="716"/>
      <c r="W1548" s="716" t="s">
        <v>74</v>
      </c>
      <c r="AB1548" s="716"/>
      <c r="AG1548" s="716" t="s">
        <v>74</v>
      </c>
      <c r="AH1548" s="977">
        <v>44056</v>
      </c>
      <c r="AI1548" s="716" t="str">
        <f t="shared" si="139"/>
        <v>agosto</v>
      </c>
      <c r="BE1548" s="716" t="s">
        <v>568</v>
      </c>
      <c r="BF1548" s="977">
        <v>44056</v>
      </c>
      <c r="BG1548" s="716"/>
      <c r="BH1548" s="716" t="s">
        <v>569</v>
      </c>
      <c r="BI1548" s="716" t="s">
        <v>568</v>
      </c>
      <c r="BL1548" s="1"/>
      <c r="BM1548" s="1"/>
      <c r="BN1548" s="1"/>
      <c r="BO1548" s="1"/>
    </row>
    <row r="1549" ht="11.25" customHeight="1" spans="4:67">
      <c r="D1549" s="972"/>
      <c r="O1549" s="723" t="s">
        <v>1006</v>
      </c>
      <c r="Q1549" s="716">
        <v>1803665502</v>
      </c>
      <c r="S1549" s="990" t="s">
        <v>286</v>
      </c>
      <c r="T1549" s="716">
        <v>332</v>
      </c>
      <c r="U1549" s="716">
        <v>105</v>
      </c>
      <c r="V1549" s="716"/>
      <c r="W1549" s="716" t="s">
        <v>74</v>
      </c>
      <c r="AB1549" s="716"/>
      <c r="AG1549" s="716" t="s">
        <v>74</v>
      </c>
      <c r="AH1549" s="977">
        <v>44052</v>
      </c>
      <c r="AI1549" s="716" t="str">
        <f t="shared" si="139"/>
        <v>agosto</v>
      </c>
      <c r="BE1549" s="716" t="s">
        <v>568</v>
      </c>
      <c r="BF1549" s="1001">
        <v>44062</v>
      </c>
      <c r="BG1549" s="716"/>
      <c r="BH1549" s="716" t="s">
        <v>569</v>
      </c>
      <c r="BI1549" s="716" t="s">
        <v>568</v>
      </c>
      <c r="BL1549" s="1"/>
      <c r="BM1549" s="1"/>
      <c r="BN1549" s="1"/>
      <c r="BO1549" s="1"/>
    </row>
    <row r="1550" ht="11.25" customHeight="1" spans="4:67">
      <c r="D1550" s="972"/>
      <c r="O1550" s="723" t="s">
        <v>1009</v>
      </c>
      <c r="Q1550" s="716">
        <v>1720330891</v>
      </c>
      <c r="S1550" s="990" t="s">
        <v>286</v>
      </c>
      <c r="T1550" s="716">
        <v>332</v>
      </c>
      <c r="U1550" s="716">
        <v>105</v>
      </c>
      <c r="V1550" s="716"/>
      <c r="W1550" s="716" t="s">
        <v>74</v>
      </c>
      <c r="AB1550" s="716"/>
      <c r="AG1550" s="716" t="s">
        <v>74</v>
      </c>
      <c r="AH1550" s="977">
        <v>44066</v>
      </c>
      <c r="AI1550" s="716" t="s">
        <v>1010</v>
      </c>
      <c r="BE1550" s="716" t="s">
        <v>568</v>
      </c>
      <c r="BF1550" s="977">
        <v>44066</v>
      </c>
      <c r="BG1550" s="716"/>
      <c r="BH1550" s="716" t="s">
        <v>569</v>
      </c>
      <c r="BI1550" s="716" t="s">
        <v>568</v>
      </c>
      <c r="BJ1550" s="716" t="s">
        <v>419</v>
      </c>
      <c r="BL1550" s="1"/>
      <c r="BM1550" s="1"/>
      <c r="BN1550" s="1"/>
      <c r="BO1550" s="1"/>
    </row>
    <row r="1551" ht="11.25" customHeight="1" spans="4:67">
      <c r="D1551" s="972"/>
      <c r="S1551" s="990" t="s">
        <v>286</v>
      </c>
      <c r="T1551" s="716">
        <v>332</v>
      </c>
      <c r="U1551" s="716">
        <v>105</v>
      </c>
      <c r="V1551" s="716"/>
      <c r="AB1551" s="716"/>
      <c r="AG1551" s="716" t="s">
        <v>74</v>
      </c>
      <c r="AH1551" s="977">
        <v>44066</v>
      </c>
      <c r="AI1551" s="716" t="s">
        <v>1010</v>
      </c>
      <c r="BE1551" s="716" t="s">
        <v>568</v>
      </c>
      <c r="BF1551" s="977">
        <v>44066</v>
      </c>
      <c r="BG1551" s="716"/>
      <c r="BH1551" s="716" t="s">
        <v>569</v>
      </c>
      <c r="BI1551" s="716" t="s">
        <v>568</v>
      </c>
      <c r="BJ1551" s="716" t="s">
        <v>419</v>
      </c>
      <c r="BL1551" s="1"/>
      <c r="BM1551" s="1"/>
      <c r="BN1551" s="1"/>
      <c r="BO1551" s="1"/>
    </row>
    <row r="1552" ht="11.25" customHeight="1" spans="4:67">
      <c r="D1552" s="972"/>
      <c r="O1552" s="723" t="s">
        <v>1013</v>
      </c>
      <c r="Q1552" s="716">
        <v>1727528398</v>
      </c>
      <c r="S1552" s="990" t="s">
        <v>286</v>
      </c>
      <c r="T1552" s="716">
        <v>332</v>
      </c>
      <c r="U1552" s="716">
        <v>105</v>
      </c>
      <c r="V1552" s="716"/>
      <c r="W1552" s="716" t="s">
        <v>74</v>
      </c>
      <c r="AB1552" s="716"/>
      <c r="AG1552" s="716" t="s">
        <v>74</v>
      </c>
      <c r="AH1552" s="977">
        <v>44067</v>
      </c>
      <c r="AI1552" s="716" t="s">
        <v>1010</v>
      </c>
      <c r="BE1552" s="716" t="s">
        <v>568</v>
      </c>
      <c r="BF1552" s="977">
        <v>44067</v>
      </c>
      <c r="BG1552" s="716"/>
      <c r="BH1552" s="716" t="s">
        <v>569</v>
      </c>
      <c r="BI1552" s="716" t="s">
        <v>568</v>
      </c>
      <c r="BJ1552" s="716" t="s">
        <v>1014</v>
      </c>
      <c r="BL1552" s="1"/>
      <c r="BM1552" s="1"/>
      <c r="BN1552" s="1"/>
      <c r="BO1552" s="1"/>
    </row>
    <row r="1553" ht="11.25" customHeight="1" spans="4:67">
      <c r="D1553" s="972"/>
      <c r="O1553" s="723" t="s">
        <v>1017</v>
      </c>
      <c r="Q1553" s="716">
        <v>1724034051</v>
      </c>
      <c r="S1553" s="716" t="s">
        <v>1018</v>
      </c>
      <c r="T1553" s="716">
        <v>332</v>
      </c>
      <c r="U1553" s="716" t="s">
        <v>1019</v>
      </c>
      <c r="V1553" s="716"/>
      <c r="W1553" s="716" t="s">
        <v>74</v>
      </c>
      <c r="AB1553" s="716"/>
      <c r="AG1553" s="716" t="s">
        <v>74</v>
      </c>
      <c r="AH1553" s="977">
        <v>44064</v>
      </c>
      <c r="AI1553" s="716" t="s">
        <v>1010</v>
      </c>
      <c r="BE1553" s="716" t="s">
        <v>568</v>
      </c>
      <c r="BF1553" s="977">
        <v>44064</v>
      </c>
      <c r="BG1553" s="716"/>
      <c r="BH1553" s="716" t="s">
        <v>569</v>
      </c>
      <c r="BI1553" s="716" t="s">
        <v>568</v>
      </c>
      <c r="BJ1553" s="716" t="s">
        <v>1014</v>
      </c>
      <c r="BL1553" s="1"/>
      <c r="BM1553" s="1"/>
      <c r="BN1553" s="1"/>
      <c r="BO1553" s="1"/>
    </row>
    <row r="1554" ht="11.25" customHeight="1" spans="22:67">
      <c r="V1554" s="716"/>
      <c r="AB1554" s="716"/>
      <c r="BE1554" s="716" t="s">
        <v>568</v>
      </c>
      <c r="BG1554" s="716"/>
      <c r="BH1554" s="716" t="s">
        <v>569</v>
      </c>
      <c r="BI1554" s="716" t="s">
        <v>568</v>
      </c>
      <c r="BL1554" s="1"/>
      <c r="BM1554" s="1"/>
      <c r="BN1554" s="1"/>
      <c r="BO1554" s="1"/>
    </row>
    <row r="1555" ht="11.25" customHeight="1" spans="22:67">
      <c r="V1555" s="716"/>
      <c r="AB1555" s="716"/>
      <c r="BE1555" s="716" t="s">
        <v>568</v>
      </c>
      <c r="BG1555" s="716"/>
      <c r="BH1555" s="716" t="s">
        <v>569</v>
      </c>
      <c r="BI1555" s="716" t="s">
        <v>568</v>
      </c>
      <c r="BL1555" s="1"/>
      <c r="BM1555" s="1"/>
      <c r="BN1555" s="1"/>
      <c r="BO1555" s="1"/>
    </row>
    <row r="1556" ht="11.25" customHeight="1" spans="22:67">
      <c r="V1556" s="716"/>
      <c r="AB1556" s="716"/>
      <c r="BE1556" s="716" t="s">
        <v>568</v>
      </c>
      <c r="BG1556" s="716"/>
      <c r="BH1556" s="716" t="s">
        <v>569</v>
      </c>
      <c r="BI1556" s="716" t="s">
        <v>568</v>
      </c>
      <c r="BL1556" s="1"/>
      <c r="BM1556" s="1"/>
      <c r="BN1556" s="1"/>
      <c r="BO1556" s="1"/>
    </row>
    <row r="1557" ht="11.25" customHeight="1" spans="22:67">
      <c r="V1557" s="716"/>
      <c r="AB1557" s="716"/>
      <c r="BE1557" s="716" t="s">
        <v>568</v>
      </c>
      <c r="BG1557" s="716"/>
      <c r="BH1557" s="716" t="s">
        <v>569</v>
      </c>
      <c r="BI1557" s="716" t="s">
        <v>568</v>
      </c>
      <c r="BL1557" s="1"/>
      <c r="BM1557" s="1"/>
      <c r="BN1557" s="1"/>
      <c r="BO1557" s="1"/>
    </row>
    <row r="1558" ht="11.25" customHeight="1" spans="22:67">
      <c r="V1558" s="716"/>
      <c r="AB1558" s="716"/>
      <c r="BE1558" s="716" t="s">
        <v>568</v>
      </c>
      <c r="BG1558" s="716"/>
      <c r="BH1558" s="716" t="s">
        <v>569</v>
      </c>
      <c r="BI1558" s="716" t="s">
        <v>568</v>
      </c>
      <c r="BL1558" s="1"/>
      <c r="BM1558" s="1"/>
      <c r="BN1558" s="1"/>
      <c r="BO1558" s="1"/>
    </row>
    <row r="1559" ht="11.25" customHeight="1" spans="22:67">
      <c r="V1559" s="716"/>
      <c r="AB1559" s="716"/>
      <c r="BE1559" s="716" t="s">
        <v>568</v>
      </c>
      <c r="BG1559" s="716"/>
      <c r="BH1559" s="716" t="s">
        <v>569</v>
      </c>
      <c r="BI1559" s="716" t="s">
        <v>568</v>
      </c>
      <c r="BL1559" s="1"/>
      <c r="BM1559" s="1"/>
      <c r="BN1559" s="1"/>
      <c r="BO1559" s="1"/>
    </row>
    <row r="1560" ht="11.25" customHeight="1" spans="22:67">
      <c r="V1560" s="716"/>
      <c r="AB1560" s="716"/>
      <c r="BG1560" s="716"/>
      <c r="BH1560" s="716" t="s">
        <v>569</v>
      </c>
      <c r="BI1560" s="716" t="s">
        <v>568</v>
      </c>
      <c r="BL1560" s="1"/>
      <c r="BM1560" s="1"/>
      <c r="BN1560" s="1"/>
      <c r="BO1560" s="1"/>
    </row>
    <row r="1561" ht="11.25" customHeight="1" spans="22:67">
      <c r="V1561" s="716"/>
      <c r="AB1561" s="716"/>
      <c r="BG1561" s="716"/>
      <c r="BH1561" s="716" t="s">
        <v>569</v>
      </c>
      <c r="BI1561" s="716" t="s">
        <v>568</v>
      </c>
      <c r="BL1561" s="1"/>
      <c r="BM1561" s="1"/>
      <c r="BN1561" s="1"/>
      <c r="BO1561" s="1"/>
    </row>
    <row r="1562" ht="11.25" customHeight="1" spans="22:67">
      <c r="V1562" s="716"/>
      <c r="AB1562" s="716"/>
      <c r="BG1562" s="716"/>
      <c r="BH1562" s="716" t="s">
        <v>569</v>
      </c>
      <c r="BI1562" s="716" t="s">
        <v>568</v>
      </c>
      <c r="BL1562" s="1"/>
      <c r="BM1562" s="1"/>
      <c r="BN1562" s="1"/>
      <c r="BO1562" s="1"/>
    </row>
    <row r="1563" ht="11.25" customHeight="1" spans="22:67">
      <c r="V1563" s="716"/>
      <c r="AB1563" s="716"/>
      <c r="BG1563" s="716"/>
      <c r="BH1563" s="716" t="s">
        <v>569</v>
      </c>
      <c r="BI1563" s="716" t="s">
        <v>568</v>
      </c>
      <c r="BL1563" s="1"/>
      <c r="BM1563" s="1"/>
      <c r="BN1563" s="1"/>
      <c r="BO1563" s="1"/>
    </row>
    <row r="1564" ht="11.25" customHeight="1" spans="22:67">
      <c r="V1564" s="716"/>
      <c r="AB1564" s="716"/>
      <c r="BG1564" s="716"/>
      <c r="BH1564" s="716" t="s">
        <v>569</v>
      </c>
      <c r="BI1564" s="716" t="s">
        <v>568</v>
      </c>
      <c r="BL1564" s="1"/>
      <c r="BM1564" s="1"/>
      <c r="BN1564" s="1"/>
      <c r="BO1564" s="1"/>
    </row>
    <row r="1565" ht="11.25" customHeight="1" spans="22:67">
      <c r="V1565" s="716"/>
      <c r="AB1565" s="716"/>
      <c r="BG1565" s="716"/>
      <c r="BH1565" s="716" t="s">
        <v>569</v>
      </c>
      <c r="BI1565" s="716" t="s">
        <v>568</v>
      </c>
      <c r="BL1565" s="1"/>
      <c r="BM1565" s="1"/>
      <c r="BN1565" s="1"/>
      <c r="BO1565" s="1"/>
    </row>
    <row r="1566" ht="11.25" customHeight="1" spans="22:67">
      <c r="V1566" s="716"/>
      <c r="AB1566" s="716"/>
      <c r="BG1566" s="716"/>
      <c r="BL1566" s="1"/>
      <c r="BM1566" s="1"/>
      <c r="BN1566" s="1"/>
      <c r="BO1566" s="1"/>
    </row>
    <row r="1567" ht="11.25" customHeight="1" spans="22:67">
      <c r="V1567" s="716"/>
      <c r="AB1567" s="716"/>
      <c r="BG1567" s="716"/>
      <c r="BL1567" s="1"/>
      <c r="BM1567" s="1"/>
      <c r="BN1567" s="1"/>
      <c r="BO1567" s="1"/>
    </row>
    <row r="1568" ht="11.25" customHeight="1" spans="22:67">
      <c r="V1568" s="716"/>
      <c r="AB1568" s="716"/>
      <c r="BG1568" s="716"/>
      <c r="BL1568" s="1"/>
      <c r="BM1568" s="1"/>
      <c r="BN1568" s="1"/>
      <c r="BO1568" s="1"/>
    </row>
    <row r="1569" ht="11.25" customHeight="1" spans="22:67">
      <c r="V1569" s="716"/>
      <c r="AB1569" s="716"/>
      <c r="BG1569" s="716"/>
      <c r="BL1569" s="1"/>
      <c r="BM1569" s="1"/>
      <c r="BN1569" s="1"/>
      <c r="BO1569" s="1"/>
    </row>
    <row r="1570" ht="11.25" customHeight="1" spans="22:67">
      <c r="V1570" s="716"/>
      <c r="AB1570" s="716"/>
      <c r="BG1570" s="716"/>
      <c r="BL1570" s="1"/>
      <c r="BM1570" s="1"/>
      <c r="BN1570" s="1"/>
      <c r="BO1570" s="1"/>
    </row>
    <row r="1571" ht="11.25" customHeight="1" spans="22:67">
      <c r="V1571" s="716"/>
      <c r="AB1571" s="716"/>
      <c r="BG1571" s="716"/>
      <c r="BL1571" s="1"/>
      <c r="BM1571" s="1"/>
      <c r="BN1571" s="1"/>
      <c r="BO1571" s="1"/>
    </row>
    <row r="1572" ht="11.25" customHeight="1" spans="22:67">
      <c r="V1572" s="716"/>
      <c r="AB1572" s="716"/>
      <c r="BG1572" s="716"/>
      <c r="BL1572" s="1"/>
      <c r="BM1572" s="1"/>
      <c r="BN1572" s="1"/>
      <c r="BO1572" s="1"/>
    </row>
    <row r="1573" ht="11.25" customHeight="1" spans="22:67">
      <c r="V1573" s="716"/>
      <c r="AB1573" s="716"/>
      <c r="BG1573" s="716"/>
      <c r="BL1573" s="1"/>
      <c r="BM1573" s="1"/>
      <c r="BN1573" s="1"/>
      <c r="BO1573" s="1"/>
    </row>
    <row r="1574" ht="11.25" customHeight="1" spans="22:67">
      <c r="V1574" s="716"/>
      <c r="AB1574" s="716"/>
      <c r="BG1574" s="716"/>
      <c r="BL1574" s="1"/>
      <c r="BM1574" s="1"/>
      <c r="BN1574" s="1"/>
      <c r="BO1574" s="1"/>
    </row>
    <row r="1575" ht="11.25" customHeight="1" spans="22:67">
      <c r="V1575" s="716"/>
      <c r="AB1575" s="716"/>
      <c r="BG1575" s="716"/>
      <c r="BL1575" s="1"/>
      <c r="BM1575" s="1"/>
      <c r="BN1575" s="1"/>
      <c r="BO1575" s="1"/>
    </row>
    <row r="1576" ht="11.25" customHeight="1" spans="22:67">
      <c r="V1576" s="716"/>
      <c r="AB1576" s="716"/>
      <c r="BG1576" s="716"/>
      <c r="BL1576" s="1"/>
      <c r="BM1576" s="1"/>
      <c r="BN1576" s="1"/>
      <c r="BO1576" s="1"/>
    </row>
    <row r="1577" ht="11.25" customHeight="1" spans="22:67">
      <c r="V1577" s="716"/>
      <c r="AB1577" s="716"/>
      <c r="BG1577" s="716"/>
      <c r="BL1577" s="1"/>
      <c r="BM1577" s="1"/>
      <c r="BN1577" s="1"/>
      <c r="BO1577" s="1"/>
    </row>
    <row r="1578" ht="11.25" customHeight="1" spans="22:67">
      <c r="V1578" s="716"/>
      <c r="AB1578" s="716"/>
      <c r="BG1578" s="716"/>
      <c r="BL1578" s="1"/>
      <c r="BM1578" s="1"/>
      <c r="BN1578" s="1"/>
      <c r="BO1578" s="1"/>
    </row>
    <row r="1579" ht="11.25" customHeight="1" spans="22:67">
      <c r="V1579" s="716"/>
      <c r="AB1579" s="716"/>
      <c r="BG1579" s="716"/>
      <c r="BL1579" s="1"/>
      <c r="BM1579" s="1"/>
      <c r="BN1579" s="1"/>
      <c r="BO1579" s="1"/>
    </row>
    <row r="1580" ht="11.25" customHeight="1" spans="22:67">
      <c r="V1580" s="716"/>
      <c r="AB1580" s="716"/>
      <c r="BG1580" s="716"/>
      <c r="BL1580" s="1"/>
      <c r="BM1580" s="1"/>
      <c r="BN1580" s="1"/>
      <c r="BO1580" s="1"/>
    </row>
    <row r="1581" ht="11.25" customHeight="1" spans="22:67">
      <c r="V1581" s="716"/>
      <c r="AB1581" s="716"/>
      <c r="BG1581" s="716"/>
      <c r="BL1581" s="1"/>
      <c r="BM1581" s="1"/>
      <c r="BN1581" s="1"/>
      <c r="BO1581" s="1"/>
    </row>
    <row r="1582" ht="11.25" customHeight="1" spans="22:67">
      <c r="V1582" s="716"/>
      <c r="AB1582" s="716"/>
      <c r="BG1582" s="716"/>
      <c r="BL1582" s="1"/>
      <c r="BM1582" s="1"/>
      <c r="BN1582" s="1"/>
      <c r="BO1582" s="1"/>
    </row>
    <row r="1583" ht="11.25" customHeight="1" spans="22:67">
      <c r="V1583" s="716"/>
      <c r="AB1583" s="716"/>
      <c r="BG1583" s="716"/>
      <c r="BL1583" s="1"/>
      <c r="BM1583" s="1"/>
      <c r="BN1583" s="1"/>
      <c r="BO1583" s="1"/>
    </row>
    <row r="1584" ht="11.25" customHeight="1" spans="22:67">
      <c r="V1584" s="716"/>
      <c r="AB1584" s="716"/>
      <c r="BG1584" s="716"/>
      <c r="BL1584" s="1"/>
      <c r="BM1584" s="1"/>
      <c r="BN1584" s="1"/>
      <c r="BO1584" s="1"/>
    </row>
    <row r="1585" ht="11.25" customHeight="1" spans="22:67">
      <c r="V1585" s="716"/>
      <c r="AB1585" s="716"/>
      <c r="BG1585" s="716"/>
      <c r="BL1585" s="1"/>
      <c r="BM1585" s="1"/>
      <c r="BN1585" s="1"/>
      <c r="BO1585" s="1"/>
    </row>
    <row r="1586" ht="11.25" customHeight="1" spans="22:67">
      <c r="V1586" s="716"/>
      <c r="AB1586" s="716"/>
      <c r="BG1586" s="716"/>
      <c r="BL1586" s="1"/>
      <c r="BM1586" s="1"/>
      <c r="BN1586" s="1"/>
      <c r="BO1586" s="1"/>
    </row>
    <row r="1587" ht="11.25" customHeight="1" spans="22:67">
      <c r="V1587" s="716"/>
      <c r="AB1587" s="716"/>
      <c r="BG1587" s="716"/>
      <c r="BL1587" s="1"/>
      <c r="BM1587" s="1"/>
      <c r="BN1587" s="1"/>
      <c r="BO1587" s="1"/>
    </row>
    <row r="1588" ht="11.25" customHeight="1" spans="22:67">
      <c r="V1588" s="716"/>
      <c r="AB1588" s="716"/>
      <c r="BG1588" s="716"/>
      <c r="BL1588" s="1"/>
      <c r="BM1588" s="1"/>
      <c r="BN1588" s="1"/>
      <c r="BO1588" s="1"/>
    </row>
    <row r="1589" ht="11.25" customHeight="1" spans="22:67">
      <c r="V1589" s="716"/>
      <c r="AB1589" s="716"/>
      <c r="BG1589" s="716"/>
      <c r="BL1589" s="1"/>
      <c r="BM1589" s="1"/>
      <c r="BN1589" s="1"/>
      <c r="BO1589" s="1"/>
    </row>
    <row r="1590" ht="11.25" customHeight="1" spans="22:67">
      <c r="V1590" s="716"/>
      <c r="AB1590" s="716"/>
      <c r="BG1590" s="716"/>
      <c r="BL1590" s="1"/>
      <c r="BM1590" s="1"/>
      <c r="BN1590" s="1"/>
      <c r="BO1590" s="1"/>
    </row>
    <row r="1591" ht="11.25" customHeight="1" spans="22:67">
      <c r="V1591" s="716"/>
      <c r="AB1591" s="716"/>
      <c r="BG1591" s="716"/>
      <c r="BL1591" s="1"/>
      <c r="BM1591" s="1"/>
      <c r="BN1591" s="1"/>
      <c r="BO1591" s="1"/>
    </row>
    <row r="1592" ht="11.25" customHeight="1" spans="22:67">
      <c r="V1592" s="716"/>
      <c r="AB1592" s="716"/>
      <c r="BG1592" s="716"/>
      <c r="BL1592" s="1"/>
      <c r="BM1592" s="1"/>
      <c r="BN1592" s="1"/>
      <c r="BO1592" s="1"/>
    </row>
    <row r="1593" ht="11.25" customHeight="1" spans="22:67">
      <c r="V1593" s="716"/>
      <c r="AB1593" s="716"/>
      <c r="BG1593" s="716"/>
      <c r="BL1593" s="1"/>
      <c r="BM1593" s="1"/>
      <c r="BN1593" s="1"/>
      <c r="BO1593" s="1"/>
    </row>
    <row r="1594" ht="11.25" customHeight="1" spans="22:67">
      <c r="V1594" s="716"/>
      <c r="AB1594" s="716"/>
      <c r="BG1594" s="716"/>
      <c r="BL1594" s="1"/>
      <c r="BM1594" s="1"/>
      <c r="BN1594" s="1"/>
      <c r="BO1594" s="1"/>
    </row>
    <row r="1595" ht="11.25" customHeight="1" spans="22:67">
      <c r="V1595" s="716"/>
      <c r="AB1595" s="716"/>
      <c r="BG1595" s="716"/>
      <c r="BL1595" s="1"/>
      <c r="BM1595" s="1"/>
      <c r="BN1595" s="1"/>
      <c r="BO1595" s="1"/>
    </row>
    <row r="1596" ht="11.25" customHeight="1" spans="22:67">
      <c r="V1596" s="716"/>
      <c r="AB1596" s="716"/>
      <c r="BG1596" s="716"/>
      <c r="BL1596" s="1"/>
      <c r="BM1596" s="1"/>
      <c r="BN1596" s="1"/>
      <c r="BO1596" s="1"/>
    </row>
    <row r="1597" ht="11.25" customHeight="1" spans="22:67">
      <c r="V1597" s="716"/>
      <c r="AB1597" s="716"/>
      <c r="BG1597" s="716"/>
      <c r="BL1597" s="1"/>
      <c r="BM1597" s="1"/>
      <c r="BN1597" s="1"/>
      <c r="BO1597" s="1"/>
    </row>
    <row r="1598" ht="11.25" customHeight="1" spans="22:67">
      <c r="V1598" s="716"/>
      <c r="AB1598" s="716"/>
      <c r="BG1598" s="716"/>
      <c r="BL1598" s="1"/>
      <c r="BM1598" s="1"/>
      <c r="BN1598" s="1"/>
      <c r="BO1598" s="1"/>
    </row>
    <row r="1599" ht="11.25" customHeight="1" spans="22:67">
      <c r="V1599" s="716"/>
      <c r="AB1599" s="716"/>
      <c r="BG1599" s="716"/>
      <c r="BL1599" s="1"/>
      <c r="BM1599" s="1"/>
      <c r="BN1599" s="1"/>
      <c r="BO1599" s="1"/>
    </row>
    <row r="1600" ht="11.25" customHeight="1" spans="22:67">
      <c r="V1600" s="716"/>
      <c r="AB1600" s="716"/>
      <c r="BG1600" s="716"/>
      <c r="BL1600" s="1"/>
      <c r="BM1600" s="1"/>
      <c r="BN1600" s="1"/>
      <c r="BO1600" s="1"/>
    </row>
    <row r="1601" ht="11.25" customHeight="1" spans="22:67">
      <c r="V1601" s="716"/>
      <c r="AB1601" s="716"/>
      <c r="BG1601" s="716"/>
      <c r="BL1601" s="1"/>
      <c r="BM1601" s="1"/>
      <c r="BN1601" s="1"/>
      <c r="BO1601" s="1"/>
    </row>
    <row r="1602" ht="11.25" customHeight="1" spans="22:67">
      <c r="V1602" s="716"/>
      <c r="AB1602" s="716"/>
      <c r="BG1602" s="716"/>
      <c r="BL1602" s="1"/>
      <c r="BM1602" s="1"/>
      <c r="BN1602" s="1"/>
      <c r="BO1602" s="1"/>
    </row>
    <row r="1603" ht="11.25" customHeight="1" spans="22:67">
      <c r="V1603" s="716"/>
      <c r="AB1603" s="716"/>
      <c r="BG1603" s="716"/>
      <c r="BL1603" s="1"/>
      <c r="BM1603" s="1"/>
      <c r="BN1603" s="1"/>
      <c r="BO1603" s="1"/>
    </row>
    <row r="1604" ht="11.25" customHeight="1" spans="22:67">
      <c r="V1604" s="716"/>
      <c r="AB1604" s="716"/>
      <c r="BG1604" s="716"/>
      <c r="BL1604" s="1"/>
      <c r="BM1604" s="1"/>
      <c r="BN1604" s="1"/>
      <c r="BO1604" s="1"/>
    </row>
    <row r="1605" ht="11.25" customHeight="1" spans="22:67">
      <c r="V1605" s="716"/>
      <c r="AB1605" s="716"/>
      <c r="BG1605" s="716"/>
      <c r="BL1605" s="1"/>
      <c r="BM1605" s="1"/>
      <c r="BN1605" s="1"/>
      <c r="BO1605" s="1"/>
    </row>
    <row r="1606" ht="11.25" customHeight="1" spans="22:67">
      <c r="V1606" s="716"/>
      <c r="AB1606" s="716"/>
      <c r="BG1606" s="716"/>
      <c r="BL1606" s="1"/>
      <c r="BM1606" s="1"/>
      <c r="BN1606" s="1"/>
      <c r="BO1606" s="1"/>
    </row>
    <row r="1607" ht="11.25" customHeight="1" spans="22:67">
      <c r="V1607" s="716"/>
      <c r="AB1607" s="716"/>
      <c r="BG1607" s="716"/>
      <c r="BL1607" s="1"/>
      <c r="BM1607" s="1"/>
      <c r="BN1607" s="1"/>
      <c r="BO1607" s="1"/>
    </row>
    <row r="1608" ht="11.25" customHeight="1" spans="22:67">
      <c r="V1608" s="716"/>
      <c r="AB1608" s="716"/>
      <c r="BG1608" s="716"/>
      <c r="BL1608" s="1"/>
      <c r="BM1608" s="1"/>
      <c r="BN1608" s="1"/>
      <c r="BO1608" s="1"/>
    </row>
    <row r="1609" ht="11.25" customHeight="1" spans="22:67">
      <c r="V1609" s="716"/>
      <c r="AB1609" s="716"/>
      <c r="BG1609" s="716"/>
      <c r="BL1609" s="1"/>
      <c r="BM1609" s="1"/>
      <c r="BN1609" s="1"/>
      <c r="BO1609" s="1"/>
    </row>
    <row r="1610" ht="11.25" customHeight="1" spans="22:67">
      <c r="V1610" s="716"/>
      <c r="AB1610" s="716"/>
      <c r="BG1610" s="716"/>
      <c r="BL1610" s="1"/>
      <c r="BM1610" s="1"/>
      <c r="BN1610" s="1"/>
      <c r="BO1610" s="1"/>
    </row>
    <row r="1611" ht="11.25" customHeight="1" spans="22:67">
      <c r="V1611" s="716"/>
      <c r="AB1611" s="716"/>
      <c r="BG1611" s="716"/>
      <c r="BL1611" s="1"/>
      <c r="BM1611" s="1"/>
      <c r="BN1611" s="1"/>
      <c r="BO1611" s="1"/>
    </row>
    <row r="1612" ht="11.25" customHeight="1" spans="22:67">
      <c r="V1612" s="716"/>
      <c r="AB1612" s="716"/>
      <c r="BG1612" s="716"/>
      <c r="BL1612" s="1"/>
      <c r="BM1612" s="1"/>
      <c r="BN1612" s="1"/>
      <c r="BO1612" s="1"/>
    </row>
    <row r="1613" ht="11.25" customHeight="1" spans="22:67">
      <c r="V1613" s="716"/>
      <c r="AB1613" s="716"/>
      <c r="BG1613" s="716"/>
      <c r="BL1613" s="1"/>
      <c r="BM1613" s="1"/>
      <c r="BN1613" s="1"/>
      <c r="BO1613" s="1"/>
    </row>
    <row r="1614" ht="11.25" customHeight="1" spans="22:67">
      <c r="V1614" s="716"/>
      <c r="AB1614" s="716"/>
      <c r="BG1614" s="716"/>
      <c r="BL1614" s="1"/>
      <c r="BM1614" s="1"/>
      <c r="BN1614" s="1"/>
      <c r="BO1614" s="1"/>
    </row>
    <row r="1615" ht="11.25" customHeight="1" spans="22:67">
      <c r="V1615" s="716"/>
      <c r="AB1615" s="716"/>
      <c r="BG1615" s="716"/>
      <c r="BL1615" s="1"/>
      <c r="BM1615" s="1"/>
      <c r="BN1615" s="1"/>
      <c r="BO1615" s="1"/>
    </row>
    <row r="1616" ht="11.25" customHeight="1" spans="22:67">
      <c r="V1616" s="716"/>
      <c r="AB1616" s="716"/>
      <c r="BG1616" s="716"/>
      <c r="BL1616" s="1"/>
      <c r="BM1616" s="1"/>
      <c r="BN1616" s="1"/>
      <c r="BO1616" s="1"/>
    </row>
    <row r="1617" ht="11.25" customHeight="1" spans="22:67">
      <c r="V1617" s="716"/>
      <c r="AB1617" s="716"/>
      <c r="BG1617" s="716"/>
      <c r="BL1617" s="1"/>
      <c r="BM1617" s="1"/>
      <c r="BN1617" s="1"/>
      <c r="BO1617" s="1"/>
    </row>
    <row r="1618" ht="11.25" customHeight="1" spans="22:67">
      <c r="V1618" s="716"/>
      <c r="AB1618" s="716"/>
      <c r="BG1618" s="716"/>
      <c r="BL1618" s="1"/>
      <c r="BM1618" s="1"/>
      <c r="BN1618" s="1"/>
      <c r="BO1618" s="1"/>
    </row>
    <row r="1619" ht="11.25" customHeight="1" spans="22:67">
      <c r="V1619" s="716"/>
      <c r="AB1619" s="716"/>
      <c r="BG1619" s="716"/>
      <c r="BL1619" s="1"/>
      <c r="BM1619" s="1"/>
      <c r="BN1619" s="1"/>
      <c r="BO1619" s="1"/>
    </row>
    <row r="1620" ht="11.25" customHeight="1" spans="22:67">
      <c r="V1620" s="716"/>
      <c r="AB1620" s="716"/>
      <c r="BG1620" s="716"/>
      <c r="BL1620" s="1"/>
      <c r="BM1620" s="1"/>
      <c r="BN1620" s="1"/>
      <c r="BO1620" s="1"/>
    </row>
    <row r="1621" ht="11.25" customHeight="1" spans="22:67">
      <c r="V1621" s="716"/>
      <c r="AB1621" s="716"/>
      <c r="BG1621" s="716"/>
      <c r="BL1621" s="1"/>
      <c r="BM1621" s="1"/>
      <c r="BN1621" s="1"/>
      <c r="BO1621" s="1"/>
    </row>
    <row r="1622" ht="11.25" customHeight="1" spans="22:67">
      <c r="V1622" s="716"/>
      <c r="AB1622" s="716"/>
      <c r="BG1622" s="716"/>
      <c r="BL1622" s="1"/>
      <c r="BM1622" s="1"/>
      <c r="BN1622" s="1"/>
      <c r="BO1622" s="1"/>
    </row>
    <row r="1623" ht="11.25" customHeight="1" spans="22:67">
      <c r="V1623" s="716"/>
      <c r="AB1623" s="716"/>
      <c r="BG1623" s="716"/>
      <c r="BL1623" s="1"/>
      <c r="BM1623" s="1"/>
      <c r="BN1623" s="1"/>
      <c r="BO1623" s="1"/>
    </row>
    <row r="1624" ht="11.25" customHeight="1" spans="22:67">
      <c r="V1624" s="716"/>
      <c r="AB1624" s="716"/>
      <c r="BG1624" s="716"/>
      <c r="BL1624" s="1"/>
      <c r="BM1624" s="1"/>
      <c r="BN1624" s="1"/>
      <c r="BO1624" s="1"/>
    </row>
    <row r="1625" ht="11.25" customHeight="1" spans="22:67">
      <c r="V1625" s="716"/>
      <c r="AB1625" s="716"/>
      <c r="BG1625" s="716"/>
      <c r="BL1625" s="1"/>
      <c r="BM1625" s="1"/>
      <c r="BN1625" s="1"/>
      <c r="BO1625" s="1"/>
    </row>
    <row r="1626" ht="11.25" customHeight="1" spans="22:67">
      <c r="V1626" s="716"/>
      <c r="AB1626" s="716"/>
      <c r="BG1626" s="716"/>
      <c r="BL1626" s="1"/>
      <c r="BM1626" s="1"/>
      <c r="BN1626" s="1"/>
      <c r="BO1626" s="1"/>
    </row>
    <row r="1627" ht="11.25" customHeight="1" spans="22:67">
      <c r="V1627" s="716"/>
      <c r="AB1627" s="716"/>
      <c r="BG1627" s="716"/>
      <c r="BL1627" s="1"/>
      <c r="BM1627" s="1"/>
      <c r="BN1627" s="1"/>
      <c r="BO1627" s="1"/>
    </row>
    <row r="1628" ht="11.25" customHeight="1" spans="22:67">
      <c r="V1628" s="716"/>
      <c r="AB1628" s="716"/>
      <c r="BG1628" s="716"/>
      <c r="BL1628" s="1"/>
      <c r="BM1628" s="1"/>
      <c r="BN1628" s="1"/>
      <c r="BO1628" s="1"/>
    </row>
    <row r="1629" ht="11.25" customHeight="1" spans="22:67">
      <c r="V1629" s="716"/>
      <c r="AB1629" s="716"/>
      <c r="BG1629" s="716"/>
      <c r="BL1629" s="1"/>
      <c r="BM1629" s="1"/>
      <c r="BN1629" s="1"/>
      <c r="BO1629" s="1"/>
    </row>
    <row r="1630" ht="11.25" customHeight="1" spans="22:67">
      <c r="V1630" s="716"/>
      <c r="AB1630" s="716"/>
      <c r="BG1630" s="716"/>
      <c r="BL1630" s="1"/>
      <c r="BM1630" s="1"/>
      <c r="BN1630" s="1"/>
      <c r="BO1630" s="1"/>
    </row>
    <row r="1631" ht="11.25" customHeight="1" spans="22:67">
      <c r="V1631" s="716"/>
      <c r="AB1631" s="716"/>
      <c r="BG1631" s="716"/>
      <c r="BL1631" s="1"/>
      <c r="BM1631" s="1"/>
      <c r="BN1631" s="1"/>
      <c r="BO1631" s="1"/>
    </row>
    <row r="1632" ht="11.25" customHeight="1" spans="22:67">
      <c r="V1632" s="716"/>
      <c r="AB1632" s="716"/>
      <c r="BG1632" s="716"/>
      <c r="BL1632" s="1"/>
      <c r="BM1632" s="1"/>
      <c r="BN1632" s="1"/>
      <c r="BO1632" s="1"/>
    </row>
    <row r="1633" ht="11.25" customHeight="1" spans="22:67">
      <c r="V1633" s="716"/>
      <c r="AB1633" s="716"/>
      <c r="BG1633" s="716"/>
      <c r="BL1633" s="1"/>
      <c r="BM1633" s="1"/>
      <c r="BN1633" s="1"/>
      <c r="BO1633" s="1"/>
    </row>
    <row r="1634" ht="11.25" customHeight="1" spans="22:67">
      <c r="V1634" s="716"/>
      <c r="AB1634" s="716"/>
      <c r="BG1634" s="716"/>
      <c r="BL1634" s="1"/>
      <c r="BM1634" s="1"/>
      <c r="BN1634" s="1"/>
      <c r="BO1634" s="1"/>
    </row>
    <row r="1635" ht="11.25" customHeight="1" spans="22:67">
      <c r="V1635" s="716"/>
      <c r="AB1635" s="716"/>
      <c r="BG1635" s="716"/>
      <c r="BL1635" s="1"/>
      <c r="BM1635" s="1"/>
      <c r="BN1635" s="1"/>
      <c r="BO1635" s="1"/>
    </row>
    <row r="1636" ht="11.25" customHeight="1" spans="22:67">
      <c r="V1636" s="716"/>
      <c r="AB1636" s="716"/>
      <c r="BG1636" s="716"/>
      <c r="BL1636" s="1"/>
      <c r="BM1636" s="1"/>
      <c r="BN1636" s="1"/>
      <c r="BO1636" s="1"/>
    </row>
    <row r="1637" ht="11.25" customHeight="1" spans="22:67">
      <c r="V1637" s="716"/>
      <c r="AB1637" s="716"/>
      <c r="BG1637" s="716"/>
      <c r="BL1637" s="1"/>
      <c r="BM1637" s="1"/>
      <c r="BN1637" s="1"/>
      <c r="BO1637" s="1"/>
    </row>
    <row r="1638" ht="11.25" customHeight="1" spans="22:67">
      <c r="V1638" s="716"/>
      <c r="AB1638" s="716"/>
      <c r="BG1638" s="716"/>
      <c r="BL1638" s="1"/>
      <c r="BM1638" s="1"/>
      <c r="BN1638" s="1"/>
      <c r="BO1638" s="1"/>
    </row>
    <row r="1639" ht="11.25" customHeight="1" spans="22:67">
      <c r="V1639" s="716"/>
      <c r="AB1639" s="716"/>
      <c r="BG1639" s="716"/>
      <c r="BL1639" s="1"/>
      <c r="BM1639" s="1"/>
      <c r="BN1639" s="1"/>
      <c r="BO1639" s="1"/>
    </row>
    <row r="1640" ht="11.25" customHeight="1" spans="22:67">
      <c r="V1640" s="716"/>
      <c r="AB1640" s="716"/>
      <c r="BG1640" s="716"/>
      <c r="BL1640" s="1"/>
      <c r="BM1640" s="1"/>
      <c r="BN1640" s="1"/>
      <c r="BO1640" s="1"/>
    </row>
    <row r="1641" ht="11.25" customHeight="1" spans="22:67">
      <c r="V1641" s="716"/>
      <c r="AB1641" s="716"/>
      <c r="BG1641" s="716"/>
      <c r="BL1641" s="1"/>
      <c r="BM1641" s="1"/>
      <c r="BN1641" s="1"/>
      <c r="BO1641" s="1"/>
    </row>
    <row r="1642" ht="11.25" customHeight="1" spans="22:67">
      <c r="V1642" s="716"/>
      <c r="AB1642" s="716"/>
      <c r="BG1642" s="716"/>
      <c r="BL1642" s="1"/>
      <c r="BM1642" s="1"/>
      <c r="BN1642" s="1"/>
      <c r="BO1642" s="1"/>
    </row>
    <row r="1643" ht="11.25" customHeight="1" spans="22:67">
      <c r="V1643" s="716"/>
      <c r="AB1643" s="716"/>
      <c r="BG1643" s="716"/>
      <c r="BL1643" s="1"/>
      <c r="BM1643" s="1"/>
      <c r="BN1643" s="1"/>
      <c r="BO1643" s="1"/>
    </row>
    <row r="1644" ht="11.25" customHeight="1" spans="22:67">
      <c r="V1644" s="716"/>
      <c r="AB1644" s="716"/>
      <c r="BG1644" s="716"/>
      <c r="BL1644" s="1"/>
      <c r="BM1644" s="1"/>
      <c r="BN1644" s="1"/>
      <c r="BO1644" s="1"/>
    </row>
    <row r="1645" ht="11.25" customHeight="1" spans="22:67">
      <c r="V1645" s="716"/>
      <c r="AB1645" s="716"/>
      <c r="BG1645" s="716"/>
      <c r="BL1645" s="1"/>
      <c r="BM1645" s="1"/>
      <c r="BN1645" s="1"/>
      <c r="BO1645" s="1"/>
    </row>
    <row r="1646" ht="11.25" customHeight="1" spans="22:67">
      <c r="V1646" s="716"/>
      <c r="AB1646" s="716"/>
      <c r="BG1646" s="716"/>
      <c r="BL1646" s="1"/>
      <c r="BM1646" s="1"/>
      <c r="BN1646" s="1"/>
      <c r="BO1646" s="1"/>
    </row>
    <row r="1647" ht="11.25" customHeight="1" spans="22:67">
      <c r="V1647" s="716"/>
      <c r="AB1647" s="716"/>
      <c r="BG1647" s="716"/>
      <c r="BL1647" s="1"/>
      <c r="BM1647" s="1"/>
      <c r="BN1647" s="1"/>
      <c r="BO1647" s="1"/>
    </row>
    <row r="1648" ht="11.25" customHeight="1" spans="22:67">
      <c r="V1648" s="716"/>
      <c r="AB1648" s="716"/>
      <c r="BG1648" s="716"/>
      <c r="BL1648" s="1"/>
      <c r="BM1648" s="1"/>
      <c r="BN1648" s="1"/>
      <c r="BO1648" s="1"/>
    </row>
    <row r="1649" ht="11.25" customHeight="1" spans="22:67">
      <c r="V1649" s="716"/>
      <c r="AB1649" s="716"/>
      <c r="BG1649" s="716"/>
      <c r="BL1649" s="1"/>
      <c r="BM1649" s="1"/>
      <c r="BN1649" s="1"/>
      <c r="BO1649" s="1"/>
    </row>
    <row r="1650" ht="11.25" customHeight="1" spans="22:67">
      <c r="V1650" s="716"/>
      <c r="AB1650" s="716"/>
      <c r="BG1650" s="716"/>
      <c r="BL1650" s="1"/>
      <c r="BM1650" s="1"/>
      <c r="BN1650" s="1"/>
      <c r="BO1650" s="1"/>
    </row>
    <row r="1651" ht="11.25" customHeight="1" spans="22:67">
      <c r="V1651" s="716"/>
      <c r="AB1651" s="716"/>
      <c r="BG1651" s="716"/>
      <c r="BL1651" s="1"/>
      <c r="BM1651" s="1"/>
      <c r="BN1651" s="1"/>
      <c r="BO1651" s="1"/>
    </row>
    <row r="1652" ht="11.25" customHeight="1" spans="22:67">
      <c r="V1652" s="716"/>
      <c r="AB1652" s="716"/>
      <c r="BG1652" s="716"/>
      <c r="BL1652" s="1"/>
      <c r="BM1652" s="1"/>
      <c r="BN1652" s="1"/>
      <c r="BO1652" s="1"/>
    </row>
    <row r="1653" ht="11.25" customHeight="1" spans="22:67">
      <c r="V1653" s="716"/>
      <c r="AB1653" s="716"/>
      <c r="BG1653" s="716"/>
      <c r="BL1653" s="1"/>
      <c r="BM1653" s="1"/>
      <c r="BN1653" s="1"/>
      <c r="BO1653" s="1"/>
    </row>
    <row r="1654" ht="11.25" customHeight="1" spans="22:67">
      <c r="V1654" s="716"/>
      <c r="AB1654" s="716"/>
      <c r="BG1654" s="716"/>
      <c r="BL1654" s="1"/>
      <c r="BM1654" s="1"/>
      <c r="BN1654" s="1"/>
      <c r="BO1654" s="1"/>
    </row>
    <row r="1655" ht="11.25" customHeight="1" spans="22:67">
      <c r="V1655" s="716"/>
      <c r="AB1655" s="716"/>
      <c r="BG1655" s="716"/>
      <c r="BL1655" s="1"/>
      <c r="BM1655" s="1"/>
      <c r="BN1655" s="1"/>
      <c r="BO1655" s="1"/>
    </row>
    <row r="1656" ht="11.25" customHeight="1" spans="22:67">
      <c r="V1656" s="716"/>
      <c r="AB1656" s="716"/>
      <c r="BG1656" s="716"/>
      <c r="BL1656" s="1"/>
      <c r="BM1656" s="1"/>
      <c r="BN1656" s="1"/>
      <c r="BO1656" s="1"/>
    </row>
    <row r="1657" ht="11.25" customHeight="1" spans="22:67">
      <c r="V1657" s="716"/>
      <c r="AB1657" s="716"/>
      <c r="BG1657" s="716"/>
      <c r="BL1657" s="1"/>
      <c r="BM1657" s="1"/>
      <c r="BN1657" s="1"/>
      <c r="BO1657" s="1"/>
    </row>
    <row r="1658" ht="11.25" customHeight="1" spans="22:67">
      <c r="V1658" s="716"/>
      <c r="AB1658" s="716"/>
      <c r="BG1658" s="716"/>
      <c r="BL1658" s="1"/>
      <c r="BM1658" s="1"/>
      <c r="BN1658" s="1"/>
      <c r="BO1658" s="1"/>
    </row>
    <row r="1659" ht="11.25" customHeight="1" spans="22:67">
      <c r="V1659" s="716"/>
      <c r="AB1659" s="716"/>
      <c r="BG1659" s="716"/>
      <c r="BL1659" s="1"/>
      <c r="BM1659" s="1"/>
      <c r="BN1659" s="1"/>
      <c r="BO1659" s="1"/>
    </row>
    <row r="1660" ht="11.25" customHeight="1" spans="22:67">
      <c r="V1660" s="716"/>
      <c r="AB1660" s="716"/>
      <c r="BG1660" s="716"/>
      <c r="BL1660" s="1"/>
      <c r="BM1660" s="1"/>
      <c r="BN1660" s="1"/>
      <c r="BO1660" s="1"/>
    </row>
    <row r="1661" ht="11.25" customHeight="1" spans="22:67">
      <c r="V1661" s="716"/>
      <c r="AB1661" s="716"/>
      <c r="BG1661" s="716"/>
      <c r="BL1661" s="1"/>
      <c r="BM1661" s="1"/>
      <c r="BN1661" s="1"/>
      <c r="BO1661" s="1"/>
    </row>
    <row r="1662" ht="11.25" customHeight="1" spans="22:67">
      <c r="V1662" s="716"/>
      <c r="AB1662" s="716"/>
      <c r="BG1662" s="716"/>
      <c r="BL1662" s="1"/>
      <c r="BM1662" s="1"/>
      <c r="BN1662" s="1"/>
      <c r="BO1662" s="1"/>
    </row>
    <row r="1663" ht="11.25" customHeight="1" spans="22:67">
      <c r="V1663" s="716"/>
      <c r="AB1663" s="716"/>
      <c r="BG1663" s="716"/>
      <c r="BL1663" s="1"/>
      <c r="BM1663" s="1"/>
      <c r="BN1663" s="1"/>
      <c r="BO1663" s="1"/>
    </row>
    <row r="1664" ht="11.25" customHeight="1" spans="22:67">
      <c r="V1664" s="716"/>
      <c r="AB1664" s="716"/>
      <c r="BG1664" s="716"/>
      <c r="BL1664" s="1"/>
      <c r="BM1664" s="1"/>
      <c r="BN1664" s="1"/>
      <c r="BO1664" s="1"/>
    </row>
    <row r="1665" ht="11.25" customHeight="1" spans="22:67">
      <c r="V1665" s="716"/>
      <c r="AB1665" s="716"/>
      <c r="BG1665" s="716"/>
      <c r="BL1665" s="1"/>
      <c r="BM1665" s="1"/>
      <c r="BN1665" s="1"/>
      <c r="BO1665" s="1"/>
    </row>
    <row r="1666" ht="11.25" customHeight="1" spans="22:67">
      <c r="V1666" s="716"/>
      <c r="AB1666" s="716"/>
      <c r="BG1666" s="716"/>
      <c r="BL1666" s="1"/>
      <c r="BM1666" s="1"/>
      <c r="BN1666" s="1"/>
      <c r="BO1666" s="1"/>
    </row>
    <row r="1667" ht="11.25" customHeight="1" spans="22:67">
      <c r="V1667" s="716"/>
      <c r="AB1667" s="716"/>
      <c r="BG1667" s="716"/>
      <c r="BL1667" s="1"/>
      <c r="BM1667" s="1"/>
      <c r="BN1667" s="1"/>
      <c r="BO1667" s="1"/>
    </row>
    <row r="1668" ht="11.25" customHeight="1" spans="22:67">
      <c r="V1668" s="716"/>
      <c r="AB1668" s="716"/>
      <c r="BG1668" s="716"/>
      <c r="BL1668" s="1"/>
      <c r="BM1668" s="1"/>
      <c r="BN1668" s="1"/>
      <c r="BO1668" s="1"/>
    </row>
    <row r="1669" ht="11.25" customHeight="1" spans="22:67">
      <c r="V1669" s="716"/>
      <c r="AB1669" s="716"/>
      <c r="BG1669" s="716"/>
      <c r="BL1669" s="1"/>
      <c r="BM1669" s="1"/>
      <c r="BN1669" s="1"/>
      <c r="BO1669" s="1"/>
    </row>
    <row r="1670" ht="11.25" customHeight="1" spans="22:67">
      <c r="V1670" s="716"/>
      <c r="AB1670" s="716"/>
      <c r="BG1670" s="716"/>
      <c r="BL1670" s="1"/>
      <c r="BM1670" s="1"/>
      <c r="BN1670" s="1"/>
      <c r="BO1670" s="1"/>
    </row>
    <row r="1671" ht="11.25" customHeight="1" spans="22:67">
      <c r="V1671" s="716"/>
      <c r="AB1671" s="716"/>
      <c r="BG1671" s="716"/>
      <c r="BL1671" s="1"/>
      <c r="BM1671" s="1"/>
      <c r="BN1671" s="1"/>
      <c r="BO1671" s="1"/>
    </row>
    <row r="1672" ht="11.25" customHeight="1" spans="22:67">
      <c r="V1672" s="716"/>
      <c r="AB1672" s="716"/>
      <c r="BG1672" s="716"/>
      <c r="BL1672" s="1"/>
      <c r="BM1672" s="1"/>
      <c r="BN1672" s="1"/>
      <c r="BO1672" s="1"/>
    </row>
    <row r="1673" ht="11.25" customHeight="1" spans="22:67">
      <c r="V1673" s="716"/>
      <c r="AB1673" s="716"/>
      <c r="BG1673" s="716"/>
      <c r="BL1673" s="1"/>
      <c r="BM1673" s="1"/>
      <c r="BN1673" s="1"/>
      <c r="BO1673" s="1"/>
    </row>
    <row r="1674" ht="11.25" customHeight="1" spans="22:67">
      <c r="V1674" s="716"/>
      <c r="AB1674" s="716"/>
      <c r="BG1674" s="716"/>
      <c r="BL1674" s="1"/>
      <c r="BM1674" s="1"/>
      <c r="BN1674" s="1"/>
      <c r="BO1674" s="1"/>
    </row>
    <row r="1675" ht="11.25" customHeight="1" spans="22:67">
      <c r="V1675" s="716"/>
      <c r="AB1675" s="716"/>
      <c r="BG1675" s="716"/>
      <c r="BL1675" s="1"/>
      <c r="BM1675" s="1"/>
      <c r="BN1675" s="1"/>
      <c r="BO1675" s="1"/>
    </row>
    <row r="1676" ht="11.25" customHeight="1" spans="22:67">
      <c r="V1676" s="716"/>
      <c r="AB1676" s="716"/>
      <c r="BG1676" s="716"/>
      <c r="BL1676" s="1"/>
      <c r="BM1676" s="1"/>
      <c r="BN1676" s="1"/>
      <c r="BO1676" s="1"/>
    </row>
    <row r="1677" ht="11.25" customHeight="1" spans="22:67">
      <c r="V1677" s="716"/>
      <c r="AB1677" s="716"/>
      <c r="BG1677" s="716"/>
      <c r="BL1677" s="1"/>
      <c r="BM1677" s="1"/>
      <c r="BN1677" s="1"/>
      <c r="BO1677" s="1"/>
    </row>
    <row r="1678" ht="11.25" customHeight="1" spans="22:67">
      <c r="V1678" s="716"/>
      <c r="AB1678" s="716"/>
      <c r="BG1678" s="716"/>
      <c r="BL1678" s="1"/>
      <c r="BM1678" s="1"/>
      <c r="BN1678" s="1"/>
      <c r="BO1678" s="1"/>
    </row>
    <row r="1679" ht="11.25" customHeight="1" spans="22:67">
      <c r="V1679" s="716"/>
      <c r="AB1679" s="716"/>
      <c r="BG1679" s="716"/>
      <c r="BL1679" s="1"/>
      <c r="BM1679" s="1"/>
      <c r="BN1679" s="1"/>
      <c r="BO1679" s="1"/>
    </row>
    <row r="1680" ht="11.25" customHeight="1" spans="22:67">
      <c r="V1680" s="716"/>
      <c r="AB1680" s="716"/>
      <c r="BG1680" s="716"/>
      <c r="BL1680" s="1"/>
      <c r="BM1680" s="1"/>
      <c r="BN1680" s="1"/>
      <c r="BO1680" s="1"/>
    </row>
    <row r="1681" ht="11.25" customHeight="1" spans="22:67">
      <c r="V1681" s="716"/>
      <c r="AB1681" s="716"/>
      <c r="BG1681" s="716"/>
      <c r="BL1681" s="1"/>
      <c r="BM1681" s="1"/>
      <c r="BN1681" s="1"/>
      <c r="BO1681" s="1"/>
    </row>
    <row r="1682" ht="11.25" customHeight="1" spans="22:67">
      <c r="V1682" s="716"/>
      <c r="AB1682" s="716"/>
      <c r="BG1682" s="716"/>
      <c r="BL1682" s="1"/>
      <c r="BM1682" s="1"/>
      <c r="BN1682" s="1"/>
      <c r="BO1682" s="1"/>
    </row>
    <row r="1683" ht="11.25" customHeight="1" spans="22:67">
      <c r="V1683" s="716"/>
      <c r="AB1683" s="716"/>
      <c r="BG1683" s="716"/>
      <c r="BL1683" s="1"/>
      <c r="BM1683" s="1"/>
      <c r="BN1683" s="1"/>
      <c r="BO1683" s="1"/>
    </row>
    <row r="1684" ht="11.25" customHeight="1" spans="22:67">
      <c r="V1684" s="716"/>
      <c r="AB1684" s="716"/>
      <c r="BG1684" s="716"/>
      <c r="BL1684" s="1"/>
      <c r="BM1684" s="1"/>
      <c r="BN1684" s="1"/>
      <c r="BO1684" s="1"/>
    </row>
    <row r="1685" ht="11.25" customHeight="1" spans="22:67">
      <c r="V1685" s="716"/>
      <c r="AB1685" s="716"/>
      <c r="BG1685" s="716"/>
      <c r="BL1685" s="1"/>
      <c r="BM1685" s="1"/>
      <c r="BN1685" s="1"/>
      <c r="BO1685" s="1"/>
    </row>
    <row r="1686" ht="11.25" customHeight="1" spans="22:67">
      <c r="V1686" s="716"/>
      <c r="AB1686" s="716"/>
      <c r="BG1686" s="716"/>
      <c r="BL1686" s="1"/>
      <c r="BM1686" s="1"/>
      <c r="BN1686" s="1"/>
      <c r="BO1686" s="1"/>
    </row>
    <row r="1687" ht="11.25" customHeight="1" spans="22:67">
      <c r="V1687" s="716"/>
      <c r="AB1687" s="716"/>
      <c r="BG1687" s="716"/>
      <c r="BL1687" s="1"/>
      <c r="BM1687" s="1"/>
      <c r="BN1687" s="1"/>
      <c r="BO1687" s="1"/>
    </row>
    <row r="1688" ht="11.25" customHeight="1" spans="22:67">
      <c r="V1688" s="716"/>
      <c r="AB1688" s="716"/>
      <c r="BG1688" s="716"/>
      <c r="BL1688" s="1"/>
      <c r="BM1688" s="1"/>
      <c r="BN1688" s="1"/>
      <c r="BO1688" s="1"/>
    </row>
    <row r="1689" ht="11.25" customHeight="1" spans="22:67">
      <c r="V1689" s="716"/>
      <c r="AB1689" s="716"/>
      <c r="BG1689" s="716"/>
      <c r="BL1689" s="1"/>
      <c r="BM1689" s="1"/>
      <c r="BN1689" s="1"/>
      <c r="BO1689" s="1"/>
    </row>
    <row r="1690" ht="11.25" customHeight="1" spans="22:67">
      <c r="V1690" s="716"/>
      <c r="AB1690" s="716"/>
      <c r="BG1690" s="716"/>
      <c r="BL1690" s="1"/>
      <c r="BM1690" s="1"/>
      <c r="BN1690" s="1"/>
      <c r="BO1690" s="1"/>
    </row>
    <row r="1691" ht="11.25" customHeight="1" spans="22:67">
      <c r="V1691" s="716"/>
      <c r="AB1691" s="716"/>
      <c r="BG1691" s="716"/>
      <c r="BL1691" s="1"/>
      <c r="BM1691" s="1"/>
      <c r="BN1691" s="1"/>
      <c r="BO1691" s="1"/>
    </row>
    <row r="1692" ht="11.25" customHeight="1" spans="22:67">
      <c r="V1692" s="716"/>
      <c r="AB1692" s="716"/>
      <c r="BG1692" s="716"/>
      <c r="BL1692" s="1"/>
      <c r="BM1692" s="1"/>
      <c r="BN1692" s="1"/>
      <c r="BO1692" s="1"/>
    </row>
    <row r="1693" ht="11.25" customHeight="1" spans="22:67">
      <c r="V1693" s="716"/>
      <c r="AB1693" s="716"/>
      <c r="BG1693" s="716"/>
      <c r="BL1693" s="1"/>
      <c r="BM1693" s="1"/>
      <c r="BN1693" s="1"/>
      <c r="BO1693" s="1"/>
    </row>
    <row r="1694" ht="11.25" customHeight="1" spans="22:67">
      <c r="V1694" s="716"/>
      <c r="AB1694" s="716"/>
      <c r="BG1694" s="716"/>
      <c r="BL1694" s="1"/>
      <c r="BM1694" s="1"/>
      <c r="BN1694" s="1"/>
      <c r="BO1694" s="1"/>
    </row>
    <row r="1695" ht="11.25" customHeight="1" spans="22:67">
      <c r="V1695" s="716"/>
      <c r="AB1695" s="716"/>
      <c r="BG1695" s="716"/>
      <c r="BL1695" s="1"/>
      <c r="BM1695" s="1"/>
      <c r="BN1695" s="1"/>
      <c r="BO1695" s="1"/>
    </row>
    <row r="1696" ht="11.25" customHeight="1" spans="22:67">
      <c r="V1696" s="716"/>
      <c r="AB1696" s="716"/>
      <c r="BG1696" s="716"/>
      <c r="BL1696" s="1"/>
      <c r="BM1696" s="1"/>
      <c r="BN1696" s="1"/>
      <c r="BO1696" s="1"/>
    </row>
    <row r="1697" ht="11.25" customHeight="1" spans="22:67">
      <c r="V1697" s="716"/>
      <c r="AB1697" s="716"/>
      <c r="BG1697" s="716"/>
      <c r="BL1697" s="1"/>
      <c r="BM1697" s="1"/>
      <c r="BN1697" s="1"/>
      <c r="BO1697" s="1"/>
    </row>
    <row r="1698" ht="11.25" customHeight="1" spans="22:67">
      <c r="V1698" s="716"/>
      <c r="AB1698" s="716"/>
      <c r="BG1698" s="716"/>
      <c r="BL1698" s="1"/>
      <c r="BM1698" s="1"/>
      <c r="BN1698" s="1"/>
      <c r="BO1698" s="1"/>
    </row>
    <row r="1699" ht="11.25" customHeight="1" spans="22:67">
      <c r="V1699" s="716"/>
      <c r="AB1699" s="716"/>
      <c r="BG1699" s="716"/>
      <c r="BL1699" s="1"/>
      <c r="BM1699" s="1"/>
      <c r="BN1699" s="1"/>
      <c r="BO1699" s="1"/>
    </row>
    <row r="1700" ht="11.25" customHeight="1" spans="22:67">
      <c r="V1700" s="716"/>
      <c r="AB1700" s="716"/>
      <c r="BG1700" s="716"/>
      <c r="BL1700" s="1"/>
      <c r="BM1700" s="1"/>
      <c r="BN1700" s="1"/>
      <c r="BO1700" s="1"/>
    </row>
    <row r="1701" ht="11.25" customHeight="1" spans="22:67">
      <c r="V1701" s="716"/>
      <c r="AB1701" s="716"/>
      <c r="BG1701" s="716"/>
      <c r="BL1701" s="1"/>
      <c r="BM1701" s="1"/>
      <c r="BN1701" s="1"/>
      <c r="BO1701" s="1"/>
    </row>
    <row r="1702" ht="11.25" customHeight="1" spans="22:67">
      <c r="V1702" s="716"/>
      <c r="AB1702" s="716"/>
      <c r="BG1702" s="716"/>
      <c r="BL1702" s="1"/>
      <c r="BM1702" s="1"/>
      <c r="BN1702" s="1"/>
      <c r="BO1702" s="1"/>
    </row>
    <row r="1703" ht="11.25" customHeight="1" spans="22:67">
      <c r="V1703" s="716"/>
      <c r="AB1703" s="716"/>
      <c r="BG1703" s="716"/>
      <c r="BL1703" s="1"/>
      <c r="BM1703" s="1"/>
      <c r="BN1703" s="1"/>
      <c r="BO1703" s="1"/>
    </row>
    <row r="1704" ht="11.25" customHeight="1" spans="22:67">
      <c r="V1704" s="716"/>
      <c r="AB1704" s="716"/>
      <c r="BG1704" s="716"/>
      <c r="BL1704" s="1"/>
      <c r="BM1704" s="1"/>
      <c r="BN1704" s="1"/>
      <c r="BO1704" s="1"/>
    </row>
    <row r="1705" ht="11.25" customHeight="1" spans="22:67">
      <c r="V1705" s="716"/>
      <c r="AB1705" s="716"/>
      <c r="BG1705" s="716"/>
      <c r="BL1705" s="1"/>
      <c r="BM1705" s="1"/>
      <c r="BN1705" s="1"/>
      <c r="BO1705" s="1"/>
    </row>
    <row r="1706" ht="11.25" customHeight="1" spans="22:67">
      <c r="V1706" s="716"/>
      <c r="AB1706" s="716"/>
      <c r="BG1706" s="716"/>
      <c r="BL1706" s="1"/>
      <c r="BM1706" s="1"/>
      <c r="BN1706" s="1"/>
      <c r="BO1706" s="1"/>
    </row>
    <row r="1707" ht="11.25" customHeight="1" spans="22:67">
      <c r="V1707" s="716"/>
      <c r="AB1707" s="716"/>
      <c r="BG1707" s="716"/>
      <c r="BL1707" s="1"/>
      <c r="BM1707" s="1"/>
      <c r="BN1707" s="1"/>
      <c r="BO1707" s="1"/>
    </row>
    <row r="1708" ht="11.25" customHeight="1" spans="22:67">
      <c r="V1708" s="716"/>
      <c r="AB1708" s="716"/>
      <c r="BG1708" s="716"/>
      <c r="BL1708" s="1"/>
      <c r="BM1708" s="1"/>
      <c r="BN1708" s="1"/>
      <c r="BO1708" s="1"/>
    </row>
    <row r="1709" ht="11.25" customHeight="1" spans="22:67">
      <c r="V1709" s="716"/>
      <c r="AB1709" s="716"/>
      <c r="BG1709" s="716"/>
      <c r="BL1709" s="1"/>
      <c r="BM1709" s="1"/>
      <c r="BN1709" s="1"/>
      <c r="BO1709" s="1"/>
    </row>
    <row r="1710" ht="11.25" customHeight="1" spans="22:67">
      <c r="V1710" s="716"/>
      <c r="AB1710" s="716"/>
      <c r="BG1710" s="716"/>
      <c r="BL1710" s="1"/>
      <c r="BM1710" s="1"/>
      <c r="BN1710" s="1"/>
      <c r="BO1710" s="1"/>
    </row>
    <row r="1711" ht="11.25" customHeight="1" spans="22:67">
      <c r="V1711" s="716"/>
      <c r="AB1711" s="716"/>
      <c r="BG1711" s="716"/>
      <c r="BL1711" s="1"/>
      <c r="BM1711" s="1"/>
      <c r="BN1711" s="1"/>
      <c r="BO1711" s="1"/>
    </row>
    <row r="1712" ht="11.25" customHeight="1" spans="22:67">
      <c r="V1712" s="716"/>
      <c r="AB1712" s="716"/>
      <c r="BG1712" s="716"/>
      <c r="BL1712" s="1"/>
      <c r="BM1712" s="1"/>
      <c r="BN1712" s="1"/>
      <c r="BO1712" s="1"/>
    </row>
    <row r="1713" ht="11.25" customHeight="1" spans="22:67">
      <c r="V1713" s="716"/>
      <c r="AB1713" s="716"/>
      <c r="BG1713" s="716"/>
      <c r="BL1713" s="1"/>
      <c r="BM1713" s="1"/>
      <c r="BN1713" s="1"/>
      <c r="BO1713" s="1"/>
    </row>
    <row r="1714" ht="11.25" customHeight="1" spans="22:67">
      <c r="V1714" s="716"/>
      <c r="AB1714" s="716"/>
      <c r="BG1714" s="716"/>
      <c r="BL1714" s="1"/>
      <c r="BM1714" s="1"/>
      <c r="BN1714" s="1"/>
      <c r="BO1714" s="1"/>
    </row>
    <row r="1715" ht="11.25" customHeight="1" spans="22:67">
      <c r="V1715" s="716"/>
      <c r="AB1715" s="716"/>
      <c r="BG1715" s="716"/>
      <c r="BL1715" s="1"/>
      <c r="BM1715" s="1"/>
      <c r="BN1715" s="1"/>
      <c r="BO1715" s="1"/>
    </row>
    <row r="1716" ht="11.25" customHeight="1" spans="22:67">
      <c r="V1716" s="716"/>
      <c r="AB1716" s="716"/>
      <c r="BG1716" s="716"/>
      <c r="BL1716" s="1"/>
      <c r="BM1716" s="1"/>
      <c r="BN1716" s="1"/>
      <c r="BO1716" s="1"/>
    </row>
    <row r="1717" ht="11.25" customHeight="1" spans="22:67">
      <c r="V1717" s="716"/>
      <c r="AB1717" s="716"/>
      <c r="BG1717" s="716"/>
      <c r="BL1717" s="1"/>
      <c r="BM1717" s="1"/>
      <c r="BN1717" s="1"/>
      <c r="BO1717" s="1"/>
    </row>
    <row r="1718" ht="11.25" customHeight="1" spans="22:67">
      <c r="V1718" s="716"/>
      <c r="AB1718" s="716"/>
      <c r="BG1718" s="716"/>
      <c r="BL1718" s="1"/>
      <c r="BM1718" s="1"/>
      <c r="BN1718" s="1"/>
      <c r="BO1718" s="1"/>
    </row>
    <row r="1719" ht="11.25" customHeight="1" spans="22:67">
      <c r="V1719" s="716"/>
      <c r="AB1719" s="716"/>
      <c r="BG1719" s="716"/>
      <c r="BL1719" s="1"/>
      <c r="BM1719" s="1"/>
      <c r="BN1719" s="1"/>
      <c r="BO1719" s="1"/>
    </row>
    <row r="1720" ht="11.25" customHeight="1" spans="22:67">
      <c r="V1720" s="716"/>
      <c r="AB1720" s="716"/>
      <c r="BG1720" s="716"/>
      <c r="BL1720" s="1"/>
      <c r="BM1720" s="1"/>
      <c r="BN1720" s="1"/>
      <c r="BO1720" s="1"/>
    </row>
    <row r="1721" ht="11.25" customHeight="1" spans="22:67">
      <c r="V1721" s="716"/>
      <c r="AB1721" s="716"/>
      <c r="BG1721" s="716"/>
      <c r="BL1721" s="1"/>
      <c r="BM1721" s="1"/>
      <c r="BN1721" s="1"/>
      <c r="BO1721" s="1"/>
    </row>
    <row r="1722" ht="11.25" customHeight="1" spans="22:67">
      <c r="V1722" s="716"/>
      <c r="AB1722" s="716"/>
      <c r="BG1722" s="716"/>
      <c r="BL1722" s="1"/>
      <c r="BM1722" s="1"/>
      <c r="BN1722" s="1"/>
      <c r="BO1722" s="1"/>
    </row>
    <row r="1723" ht="11.25" customHeight="1" spans="22:67">
      <c r="V1723" s="716"/>
      <c r="AB1723" s="716"/>
      <c r="BG1723" s="716"/>
      <c r="BL1723" s="1"/>
      <c r="BM1723" s="1"/>
      <c r="BN1723" s="1"/>
      <c r="BO1723" s="1"/>
    </row>
    <row r="1724" ht="11.25" customHeight="1" spans="22:67">
      <c r="V1724" s="716"/>
      <c r="AB1724" s="716"/>
      <c r="BG1724" s="716"/>
      <c r="BL1724" s="1"/>
      <c r="BM1724" s="1"/>
      <c r="BN1724" s="1"/>
      <c r="BO1724" s="1"/>
    </row>
    <row r="1725" ht="11.25" customHeight="1" spans="22:67">
      <c r="V1725" s="716"/>
      <c r="AB1725" s="716"/>
      <c r="BG1725" s="716"/>
      <c r="BL1725" s="1"/>
      <c r="BM1725" s="1"/>
      <c r="BN1725" s="1"/>
      <c r="BO1725" s="1"/>
    </row>
    <row r="1726" ht="11.25" customHeight="1" spans="22:67">
      <c r="V1726" s="716"/>
      <c r="AB1726" s="716"/>
      <c r="BG1726" s="716"/>
      <c r="BL1726" s="1"/>
      <c r="BM1726" s="1"/>
      <c r="BN1726" s="1"/>
      <c r="BO1726" s="1"/>
    </row>
    <row r="1727" ht="11.25" customHeight="1" spans="22:67">
      <c r="V1727" s="716"/>
      <c r="AB1727" s="716"/>
      <c r="BG1727" s="716"/>
      <c r="BL1727" s="1"/>
      <c r="BM1727" s="1"/>
      <c r="BN1727" s="1"/>
      <c r="BO1727" s="1"/>
    </row>
    <row r="1728" ht="11.25" customHeight="1" spans="22:67">
      <c r="V1728" s="716"/>
      <c r="AB1728" s="716"/>
      <c r="BG1728" s="716"/>
      <c r="BL1728" s="1"/>
      <c r="BM1728" s="1"/>
      <c r="BN1728" s="1"/>
      <c r="BO1728" s="1"/>
    </row>
    <row r="1729" ht="11.25" customHeight="1" spans="22:67">
      <c r="V1729" s="716"/>
      <c r="AB1729" s="716"/>
      <c r="BG1729" s="716"/>
      <c r="BL1729" s="1"/>
      <c r="BM1729" s="1"/>
      <c r="BN1729" s="1"/>
      <c r="BO1729" s="1"/>
    </row>
    <row r="1730" ht="11.25" customHeight="1" spans="22:67">
      <c r="V1730" s="716"/>
      <c r="AB1730" s="716"/>
      <c r="BG1730" s="716"/>
      <c r="BL1730" s="1"/>
      <c r="BM1730" s="1"/>
      <c r="BN1730" s="1"/>
      <c r="BO1730" s="1"/>
    </row>
    <row r="1731" ht="11.25" customHeight="1" spans="22:67">
      <c r="V1731" s="716"/>
      <c r="AB1731" s="716"/>
      <c r="BG1731" s="716"/>
      <c r="BL1731" s="1"/>
      <c r="BM1731" s="1"/>
      <c r="BN1731" s="1"/>
      <c r="BO1731" s="1"/>
    </row>
    <row r="1732" ht="11.25" customHeight="1" spans="22:67">
      <c r="V1732" s="716"/>
      <c r="AB1732" s="716"/>
      <c r="BG1732" s="716"/>
      <c r="BL1732" s="1"/>
      <c r="BM1732" s="1"/>
      <c r="BN1732" s="1"/>
      <c r="BO1732" s="1"/>
    </row>
    <row r="1733" ht="11.25" customHeight="1" spans="22:67">
      <c r="V1733" s="716"/>
      <c r="AB1733" s="716"/>
      <c r="BG1733" s="716"/>
      <c r="BL1733" s="1"/>
      <c r="BM1733" s="1"/>
      <c r="BN1733" s="1"/>
      <c r="BO1733" s="1"/>
    </row>
    <row r="1734" ht="11.25" customHeight="1" spans="22:67">
      <c r="V1734" s="716"/>
      <c r="AB1734" s="716"/>
      <c r="BG1734" s="716"/>
      <c r="BL1734" s="1"/>
      <c r="BM1734" s="1"/>
      <c r="BN1734" s="1"/>
      <c r="BO1734" s="1"/>
    </row>
    <row r="1735" ht="11.25" customHeight="1" spans="22:67">
      <c r="V1735" s="716"/>
      <c r="AB1735" s="716"/>
      <c r="BG1735" s="716"/>
      <c r="BL1735" s="1"/>
      <c r="BM1735" s="1"/>
      <c r="BN1735" s="1"/>
      <c r="BO1735" s="1"/>
    </row>
    <row r="1736" ht="11.25" customHeight="1" spans="22:67">
      <c r="V1736" s="716"/>
      <c r="AB1736" s="716"/>
      <c r="BG1736" s="716"/>
      <c r="BL1736" s="1"/>
      <c r="BM1736" s="1"/>
      <c r="BN1736" s="1"/>
      <c r="BO1736" s="1"/>
    </row>
    <row r="1737" ht="11.25" customHeight="1" spans="22:67">
      <c r="V1737" s="716"/>
      <c r="AB1737" s="716"/>
      <c r="BG1737" s="716"/>
      <c r="BL1737" s="1"/>
      <c r="BM1737" s="1"/>
      <c r="BN1737" s="1"/>
      <c r="BO1737" s="1"/>
    </row>
    <row r="1738" ht="11.25" customHeight="1" spans="22:67">
      <c r="V1738" s="716"/>
      <c r="AB1738" s="716"/>
      <c r="BG1738" s="716"/>
      <c r="BL1738" s="1"/>
      <c r="BM1738" s="1"/>
      <c r="BN1738" s="1"/>
      <c r="BO1738" s="1"/>
    </row>
    <row r="1739" ht="11.25" customHeight="1" spans="22:67">
      <c r="V1739" s="716"/>
      <c r="AB1739" s="716"/>
      <c r="BG1739" s="716"/>
      <c r="BL1739" s="1"/>
      <c r="BM1739" s="1"/>
      <c r="BN1739" s="1"/>
      <c r="BO1739" s="1"/>
    </row>
    <row r="1740" ht="11.25" customHeight="1" spans="22:67">
      <c r="V1740" s="716"/>
      <c r="AB1740" s="716"/>
      <c r="BG1740" s="716"/>
      <c r="BL1740" s="1"/>
      <c r="BM1740" s="1"/>
      <c r="BN1740" s="1"/>
      <c r="BO1740" s="1"/>
    </row>
    <row r="1741" ht="11.25" customHeight="1" spans="22:67">
      <c r="V1741" s="716"/>
      <c r="AB1741" s="716"/>
      <c r="BG1741" s="716"/>
      <c r="BL1741" s="1"/>
      <c r="BM1741" s="1"/>
      <c r="BN1741" s="1"/>
      <c r="BO1741" s="1"/>
    </row>
    <row r="1742" ht="11.25" customHeight="1" spans="22:67">
      <c r="V1742" s="716"/>
      <c r="AB1742" s="716"/>
      <c r="BG1742" s="716"/>
      <c r="BL1742" s="1"/>
      <c r="BM1742" s="1"/>
      <c r="BN1742" s="1"/>
      <c r="BO1742" s="1"/>
    </row>
    <row r="1743" ht="11.25" customHeight="1" spans="22:67">
      <c r="V1743" s="716"/>
      <c r="AB1743" s="716"/>
      <c r="BG1743" s="716"/>
      <c r="BL1743" s="1"/>
      <c r="BM1743" s="1"/>
      <c r="BN1743" s="1"/>
      <c r="BO1743" s="1"/>
    </row>
    <row r="1744" ht="11.25" customHeight="1" spans="22:67">
      <c r="V1744" s="716"/>
      <c r="AB1744" s="716"/>
      <c r="BG1744" s="716"/>
      <c r="BL1744" s="1"/>
      <c r="BM1744" s="1"/>
      <c r="BN1744" s="1"/>
      <c r="BO1744" s="1"/>
    </row>
    <row r="1745" ht="11.25" customHeight="1" spans="22:67">
      <c r="V1745" s="716"/>
      <c r="AB1745" s="716"/>
      <c r="BG1745" s="716"/>
      <c r="BL1745" s="1"/>
      <c r="BM1745" s="1"/>
      <c r="BN1745" s="1"/>
      <c r="BO1745" s="1"/>
    </row>
    <row r="1746" ht="11.25" customHeight="1" spans="22:67">
      <c r="V1746" s="716"/>
      <c r="AB1746" s="716"/>
      <c r="BG1746" s="716"/>
      <c r="BL1746" s="1"/>
      <c r="BM1746" s="1"/>
      <c r="BN1746" s="1"/>
      <c r="BO1746" s="1"/>
    </row>
    <row r="1747" ht="11.25" customHeight="1" spans="22:67">
      <c r="V1747" s="716"/>
      <c r="AB1747" s="716"/>
      <c r="BG1747" s="716"/>
      <c r="BL1747" s="1"/>
      <c r="BM1747" s="1"/>
      <c r="BN1747" s="1"/>
      <c r="BO1747" s="1"/>
    </row>
    <row r="1748" ht="11.25" customHeight="1" spans="22:67">
      <c r="V1748" s="716"/>
      <c r="AB1748" s="716"/>
      <c r="BG1748" s="716"/>
      <c r="BL1748" s="1"/>
      <c r="BM1748" s="1"/>
      <c r="BN1748" s="1"/>
      <c r="BO1748" s="1"/>
    </row>
    <row r="1749" ht="11.25" customHeight="1" spans="22:67">
      <c r="V1749" s="716"/>
      <c r="AB1749" s="716"/>
      <c r="BG1749" s="716"/>
      <c r="BL1749" s="1"/>
      <c r="BM1749" s="1"/>
      <c r="BN1749" s="1"/>
      <c r="BO1749" s="1"/>
    </row>
    <row r="1750" ht="11.25" customHeight="1" spans="22:67">
      <c r="V1750" s="716"/>
      <c r="AB1750" s="716"/>
      <c r="BG1750" s="716"/>
      <c r="BL1750" s="1"/>
      <c r="BM1750" s="1"/>
      <c r="BN1750" s="1"/>
      <c r="BO1750" s="1"/>
    </row>
    <row r="1751" ht="11.25" customHeight="1" spans="22:67">
      <c r="V1751" s="716"/>
      <c r="AB1751" s="716"/>
      <c r="BG1751" s="716"/>
      <c r="BL1751" s="1"/>
      <c r="BM1751" s="1"/>
      <c r="BN1751" s="1"/>
      <c r="BO1751" s="1"/>
    </row>
    <row r="1752" ht="11.25" customHeight="1" spans="22:67">
      <c r="V1752" s="716"/>
      <c r="AB1752" s="716"/>
      <c r="BG1752" s="716"/>
      <c r="BL1752" s="1"/>
      <c r="BM1752" s="1"/>
      <c r="BN1752" s="1"/>
      <c r="BO1752" s="1"/>
    </row>
    <row r="1753" ht="11.25" customHeight="1" spans="22:67">
      <c r="V1753" s="716"/>
      <c r="AB1753" s="716"/>
      <c r="BG1753" s="716"/>
      <c r="BL1753" s="1"/>
      <c r="BM1753" s="1"/>
      <c r="BN1753" s="1"/>
      <c r="BO1753" s="1"/>
    </row>
    <row r="1754" ht="11.25" customHeight="1" spans="22:67">
      <c r="V1754" s="716"/>
      <c r="AB1754" s="716"/>
      <c r="BG1754" s="716"/>
      <c r="BL1754" s="1"/>
      <c r="BM1754" s="1"/>
      <c r="BN1754" s="1"/>
      <c r="BO1754" s="1"/>
    </row>
    <row r="1755" ht="11.25" customHeight="1" spans="22:67">
      <c r="V1755" s="716"/>
      <c r="AB1755" s="716"/>
      <c r="BG1755" s="716"/>
      <c r="BL1755" s="1"/>
      <c r="BM1755" s="1"/>
      <c r="BN1755" s="1"/>
      <c r="BO1755" s="1"/>
    </row>
    <row r="1756" ht="11.25" customHeight="1" spans="22:67">
      <c r="V1756" s="716"/>
      <c r="AB1756" s="716"/>
      <c r="BG1756" s="716"/>
      <c r="BL1756" s="1"/>
      <c r="BM1756" s="1"/>
      <c r="BN1756" s="1"/>
      <c r="BO1756" s="1"/>
    </row>
    <row r="1757" ht="11.25" customHeight="1" spans="22:67">
      <c r="V1757" s="716"/>
      <c r="AB1757" s="716"/>
      <c r="BG1757" s="716"/>
      <c r="BL1757" s="1"/>
      <c r="BM1757" s="1"/>
      <c r="BN1757" s="1"/>
      <c r="BO1757" s="1"/>
    </row>
    <row r="1758" ht="11.25" customHeight="1" spans="22:67">
      <c r="V1758" s="716"/>
      <c r="AB1758" s="716"/>
      <c r="BG1758" s="716"/>
      <c r="BL1758" s="1"/>
      <c r="BM1758" s="1"/>
      <c r="BN1758" s="1"/>
      <c r="BO1758" s="1"/>
    </row>
    <row r="1759" ht="11.25" customHeight="1" spans="22:67">
      <c r="V1759" s="716"/>
      <c r="AB1759" s="716"/>
      <c r="BG1759" s="716"/>
      <c r="BL1759" s="1"/>
      <c r="BM1759" s="1"/>
      <c r="BN1759" s="1"/>
      <c r="BO1759" s="1"/>
    </row>
    <row r="1760" ht="11.25" customHeight="1" spans="22:67">
      <c r="V1760" s="716"/>
      <c r="AB1760" s="716"/>
      <c r="BG1760" s="716"/>
      <c r="BL1760" s="1"/>
      <c r="BM1760" s="1"/>
      <c r="BN1760" s="1"/>
      <c r="BO1760" s="1"/>
    </row>
    <row r="1761" ht="11.25" customHeight="1" spans="22:67">
      <c r="V1761" s="716"/>
      <c r="AB1761" s="716"/>
      <c r="BG1761" s="716"/>
      <c r="BL1761" s="1"/>
      <c r="BM1761" s="1"/>
      <c r="BN1761" s="1"/>
      <c r="BO1761" s="1"/>
    </row>
    <row r="1762" ht="11.25" customHeight="1" spans="22:67">
      <c r="V1762" s="716"/>
      <c r="AB1762" s="716"/>
      <c r="BG1762" s="716"/>
      <c r="BL1762" s="1"/>
      <c r="BM1762" s="1"/>
      <c r="BN1762" s="1"/>
      <c r="BO1762" s="1"/>
    </row>
    <row r="1763" ht="11.25" customHeight="1" spans="22:67">
      <c r="V1763" s="716"/>
      <c r="AB1763" s="716"/>
      <c r="BG1763" s="716"/>
      <c r="BL1763" s="1"/>
      <c r="BM1763" s="1"/>
      <c r="BN1763" s="1"/>
      <c r="BO1763" s="1"/>
    </row>
    <row r="1764" ht="11.25" customHeight="1" spans="22:67">
      <c r="V1764" s="716"/>
      <c r="AB1764" s="716"/>
      <c r="BG1764" s="716"/>
      <c r="BL1764" s="1"/>
      <c r="BM1764" s="1"/>
      <c r="BN1764" s="1"/>
      <c r="BO1764" s="1"/>
    </row>
    <row r="1765" ht="11.25" customHeight="1" spans="22:67">
      <c r="V1765" s="716"/>
      <c r="AB1765" s="716"/>
      <c r="BG1765" s="716"/>
      <c r="BL1765" s="1"/>
      <c r="BM1765" s="1"/>
      <c r="BN1765" s="1"/>
      <c r="BO1765" s="1"/>
    </row>
    <row r="1766" ht="11.25" customHeight="1" spans="22:67">
      <c r="V1766" s="716"/>
      <c r="AB1766" s="716"/>
      <c r="BG1766" s="716"/>
      <c r="BL1766" s="1"/>
      <c r="BM1766" s="1"/>
      <c r="BN1766" s="1"/>
      <c r="BO1766" s="1"/>
    </row>
    <row r="1767" ht="11.25" customHeight="1" spans="22:67">
      <c r="V1767" s="716"/>
      <c r="AB1767" s="716"/>
      <c r="BG1767" s="716"/>
      <c r="BL1767" s="1"/>
      <c r="BM1767" s="1"/>
      <c r="BN1767" s="1"/>
      <c r="BO1767" s="1"/>
    </row>
    <row r="1768" ht="11.25" customHeight="1" spans="22:67">
      <c r="V1768" s="716"/>
      <c r="AB1768" s="716"/>
      <c r="BG1768" s="716"/>
      <c r="BL1768" s="1"/>
      <c r="BM1768" s="1"/>
      <c r="BN1768" s="1"/>
      <c r="BO1768" s="1"/>
    </row>
    <row r="1769" ht="11.25" customHeight="1" spans="22:67">
      <c r="V1769" s="716"/>
      <c r="AB1769" s="716"/>
      <c r="BG1769" s="716"/>
      <c r="BL1769" s="1"/>
      <c r="BM1769" s="1"/>
      <c r="BN1769" s="1"/>
      <c r="BO1769" s="1"/>
    </row>
    <row r="1770" ht="11.25" customHeight="1" spans="22:67">
      <c r="V1770" s="716"/>
      <c r="AB1770" s="716"/>
      <c r="BG1770" s="716"/>
      <c r="BL1770" s="1"/>
      <c r="BM1770" s="1"/>
      <c r="BN1770" s="1"/>
      <c r="BO1770" s="1"/>
    </row>
    <row r="1771" ht="11.25" customHeight="1" spans="22:67">
      <c r="V1771" s="716"/>
      <c r="AB1771" s="716"/>
      <c r="BG1771" s="716"/>
      <c r="BL1771" s="1"/>
      <c r="BM1771" s="1"/>
      <c r="BN1771" s="1"/>
      <c r="BO1771" s="1"/>
    </row>
    <row r="1772" ht="11.25" customHeight="1" spans="22:67">
      <c r="V1772" s="716"/>
      <c r="AB1772" s="716"/>
      <c r="BG1772" s="716"/>
      <c r="BL1772" s="1"/>
      <c r="BM1772" s="1"/>
      <c r="BN1772" s="1"/>
      <c r="BO1772" s="1"/>
    </row>
    <row r="1773" ht="11.25" customHeight="1" spans="22:67">
      <c r="V1773" s="716"/>
      <c r="AB1773" s="716"/>
      <c r="BG1773" s="716"/>
      <c r="BL1773" s="1"/>
      <c r="BM1773" s="1"/>
      <c r="BN1773" s="1"/>
      <c r="BO1773" s="1"/>
    </row>
    <row r="1774" ht="11.25" customHeight="1" spans="22:67">
      <c r="V1774" s="716"/>
      <c r="AB1774" s="716"/>
      <c r="BG1774" s="716"/>
      <c r="BL1774" s="1"/>
      <c r="BM1774" s="1"/>
      <c r="BN1774" s="1"/>
      <c r="BO1774" s="1"/>
    </row>
    <row r="1775" ht="11.25" customHeight="1" spans="22:67">
      <c r="V1775" s="716"/>
      <c r="AB1775" s="716"/>
      <c r="BG1775" s="716"/>
      <c r="BL1775" s="1"/>
      <c r="BM1775" s="1"/>
      <c r="BN1775" s="1"/>
      <c r="BO1775" s="1"/>
    </row>
    <row r="1776" ht="11.25" customHeight="1" spans="22:67">
      <c r="V1776" s="716"/>
      <c r="AB1776" s="716"/>
      <c r="BG1776" s="716"/>
      <c r="BL1776" s="1"/>
      <c r="BM1776" s="1"/>
      <c r="BN1776" s="1"/>
      <c r="BO1776" s="1"/>
    </row>
    <row r="1777" ht="11.25" customHeight="1" spans="22:67">
      <c r="V1777" s="716"/>
      <c r="AB1777" s="716"/>
      <c r="BG1777" s="716"/>
      <c r="BL1777" s="1"/>
      <c r="BM1777" s="1"/>
      <c r="BN1777" s="1"/>
      <c r="BO1777" s="1"/>
    </row>
    <row r="1778" ht="11.25" customHeight="1" spans="22:67">
      <c r="V1778" s="716"/>
      <c r="AB1778" s="716"/>
      <c r="BG1778" s="716"/>
      <c r="BL1778" s="1"/>
      <c r="BM1778" s="1"/>
      <c r="BN1778" s="1"/>
      <c r="BO1778" s="1"/>
    </row>
    <row r="1779" ht="11.25" customHeight="1" spans="22:67">
      <c r="V1779" s="716"/>
      <c r="AB1779" s="716"/>
      <c r="BG1779" s="716"/>
      <c r="BL1779" s="1"/>
      <c r="BM1779" s="1"/>
      <c r="BN1779" s="1"/>
      <c r="BO1779" s="1"/>
    </row>
    <row r="1780" ht="11.25" customHeight="1" spans="22:67">
      <c r="V1780" s="716"/>
      <c r="AB1780" s="716"/>
      <c r="BG1780" s="716"/>
      <c r="BL1780" s="1"/>
      <c r="BM1780" s="1"/>
      <c r="BN1780" s="1"/>
      <c r="BO1780" s="1"/>
    </row>
    <row r="1781" ht="11.25" customHeight="1" spans="22:67">
      <c r="V1781" s="716"/>
      <c r="AB1781" s="716"/>
      <c r="BG1781" s="716"/>
      <c r="BL1781" s="1"/>
      <c r="BM1781" s="1"/>
      <c r="BN1781" s="1"/>
      <c r="BO1781" s="1"/>
    </row>
    <row r="1782" ht="11.25" customHeight="1" spans="22:67">
      <c r="V1782" s="716"/>
      <c r="AB1782" s="716"/>
      <c r="BG1782" s="716"/>
      <c r="BL1782" s="1"/>
      <c r="BM1782" s="1"/>
      <c r="BN1782" s="1"/>
      <c r="BO1782" s="1"/>
    </row>
    <row r="1783" ht="11.25" customHeight="1" spans="22:67">
      <c r="V1783" s="716"/>
      <c r="AB1783" s="716"/>
      <c r="BG1783" s="716"/>
      <c r="BL1783" s="1"/>
      <c r="BM1783" s="1"/>
      <c r="BN1783" s="1"/>
      <c r="BO1783" s="1"/>
    </row>
    <row r="1784" ht="11.25" customHeight="1" spans="22:67">
      <c r="V1784" s="716"/>
      <c r="AB1784" s="716"/>
      <c r="BG1784" s="716"/>
      <c r="BL1784" s="1"/>
      <c r="BM1784" s="1"/>
      <c r="BN1784" s="1"/>
      <c r="BO1784" s="1"/>
    </row>
    <row r="1785" ht="11.25" customHeight="1" spans="22:67">
      <c r="V1785" s="716"/>
      <c r="AB1785" s="716"/>
      <c r="BG1785" s="716"/>
      <c r="BL1785" s="1"/>
      <c r="BM1785" s="1"/>
      <c r="BN1785" s="1"/>
      <c r="BO1785" s="1"/>
    </row>
    <row r="1786" ht="11.25" customHeight="1" spans="22:67">
      <c r="V1786" s="716"/>
      <c r="AB1786" s="716"/>
      <c r="BG1786" s="716"/>
      <c r="BL1786" s="1"/>
      <c r="BM1786" s="1"/>
      <c r="BN1786" s="1"/>
      <c r="BO1786" s="1"/>
    </row>
    <row r="1787" ht="11.25" customHeight="1" spans="22:67">
      <c r="V1787" s="716"/>
      <c r="AB1787" s="716"/>
      <c r="BG1787" s="716"/>
      <c r="BL1787" s="1"/>
      <c r="BM1787" s="1"/>
      <c r="BN1787" s="1"/>
      <c r="BO1787" s="1"/>
    </row>
    <row r="1788" ht="11.25" customHeight="1" spans="22:67">
      <c r="V1788" s="716"/>
      <c r="AB1788" s="716"/>
      <c r="BG1788" s="716"/>
      <c r="BL1788" s="1"/>
      <c r="BM1788" s="1"/>
      <c r="BN1788" s="1"/>
      <c r="BO1788" s="1"/>
    </row>
    <row r="1789" ht="11.25" customHeight="1" spans="22:67">
      <c r="V1789" s="716"/>
      <c r="AB1789" s="716"/>
      <c r="BG1789" s="716"/>
      <c r="BL1789" s="1"/>
      <c r="BM1789" s="1"/>
      <c r="BN1789" s="1"/>
      <c r="BO1789" s="1"/>
    </row>
    <row r="1790" ht="11.25" customHeight="1" spans="22:67">
      <c r="V1790" s="716"/>
      <c r="AB1790" s="716"/>
      <c r="BG1790" s="716"/>
      <c r="BL1790" s="1"/>
      <c r="BM1790" s="1"/>
      <c r="BN1790" s="1"/>
      <c r="BO1790" s="1"/>
    </row>
    <row r="1791" ht="11.25" customHeight="1" spans="22:67">
      <c r="V1791" s="716"/>
      <c r="AB1791" s="716"/>
      <c r="BG1791" s="716"/>
      <c r="BL1791" s="1"/>
      <c r="BM1791" s="1"/>
      <c r="BN1791" s="1"/>
      <c r="BO1791" s="1"/>
    </row>
    <row r="1792" ht="11.25" customHeight="1" spans="22:67">
      <c r="V1792" s="716"/>
      <c r="AB1792" s="716"/>
      <c r="BG1792" s="716"/>
      <c r="BL1792" s="1"/>
      <c r="BM1792" s="1"/>
      <c r="BN1792" s="1"/>
      <c r="BO1792" s="1"/>
    </row>
    <row r="1793" ht="11.25" customHeight="1" spans="22:67">
      <c r="V1793" s="716"/>
      <c r="AB1793" s="716"/>
      <c r="BG1793" s="716"/>
      <c r="BL1793" s="1"/>
      <c r="BM1793" s="1"/>
      <c r="BN1793" s="1"/>
      <c r="BO1793" s="1"/>
    </row>
    <row r="1794" ht="11.25" customHeight="1" spans="22:67">
      <c r="V1794" s="716"/>
      <c r="AB1794" s="716"/>
      <c r="BG1794" s="716"/>
      <c r="BL1794" s="1"/>
      <c r="BM1794" s="1"/>
      <c r="BN1794" s="1"/>
      <c r="BO1794" s="1"/>
    </row>
    <row r="1795" ht="11.25" customHeight="1" spans="22:67">
      <c r="V1795" s="716"/>
      <c r="AB1795" s="716"/>
      <c r="BG1795" s="716"/>
      <c r="BL1795" s="1"/>
      <c r="BM1795" s="1"/>
      <c r="BN1795" s="1"/>
      <c r="BO1795" s="1"/>
    </row>
    <row r="1796" ht="11.25" customHeight="1" spans="22:67">
      <c r="V1796" s="716"/>
      <c r="AB1796" s="716"/>
      <c r="BG1796" s="716"/>
      <c r="BL1796" s="1"/>
      <c r="BM1796" s="1"/>
      <c r="BN1796" s="1"/>
      <c r="BO1796" s="1"/>
    </row>
    <row r="1797" ht="11.25" customHeight="1" spans="22:67">
      <c r="V1797" s="716"/>
      <c r="AB1797" s="716"/>
      <c r="BG1797" s="716"/>
      <c r="BL1797" s="1"/>
      <c r="BM1797" s="1"/>
      <c r="BN1797" s="1"/>
      <c r="BO1797" s="1"/>
    </row>
    <row r="1798" ht="11.25" customHeight="1" spans="22:67">
      <c r="V1798" s="716"/>
      <c r="AB1798" s="716"/>
      <c r="BG1798" s="716"/>
      <c r="BL1798" s="1"/>
      <c r="BM1798" s="1"/>
      <c r="BN1798" s="1"/>
      <c r="BO1798" s="1"/>
    </row>
    <row r="1799" ht="11.25" customHeight="1" spans="22:67">
      <c r="V1799" s="716"/>
      <c r="AB1799" s="716"/>
      <c r="BG1799" s="716"/>
      <c r="BL1799" s="1"/>
      <c r="BM1799" s="1"/>
      <c r="BN1799" s="1"/>
      <c r="BO1799" s="1"/>
    </row>
    <row r="1800" ht="11.25" customHeight="1" spans="22:67">
      <c r="V1800" s="716"/>
      <c r="AB1800" s="716"/>
      <c r="BG1800" s="716"/>
      <c r="BL1800" s="1"/>
      <c r="BM1800" s="1"/>
      <c r="BN1800" s="1"/>
      <c r="BO1800" s="1"/>
    </row>
    <row r="1801" ht="11.25" customHeight="1" spans="22:67">
      <c r="V1801" s="716"/>
      <c r="AB1801" s="716"/>
      <c r="BG1801" s="716"/>
      <c r="BL1801" s="1"/>
      <c r="BM1801" s="1"/>
      <c r="BN1801" s="1"/>
      <c r="BO1801" s="1"/>
    </row>
    <row r="1802" ht="11.25" customHeight="1" spans="22:67">
      <c r="V1802" s="716"/>
      <c r="AB1802" s="716"/>
      <c r="BG1802" s="716"/>
      <c r="BL1802" s="1"/>
      <c r="BM1802" s="1"/>
      <c r="BN1802" s="1"/>
      <c r="BO1802" s="1"/>
    </row>
    <row r="1803" ht="11.25" customHeight="1" spans="22:67">
      <c r="V1803" s="716"/>
      <c r="AB1803" s="716"/>
      <c r="BG1803" s="716"/>
      <c r="BL1803" s="1"/>
      <c r="BM1803" s="1"/>
      <c r="BN1803" s="1"/>
      <c r="BO1803" s="1"/>
    </row>
    <row r="1804" ht="11.25" customHeight="1" spans="22:67">
      <c r="V1804" s="716"/>
      <c r="AB1804" s="716"/>
      <c r="BG1804" s="716"/>
      <c r="BL1804" s="1"/>
      <c r="BM1804" s="1"/>
      <c r="BN1804" s="1"/>
      <c r="BO1804" s="1"/>
    </row>
    <row r="1805" ht="11.25" customHeight="1" spans="22:67">
      <c r="V1805" s="716"/>
      <c r="AB1805" s="716"/>
      <c r="BG1805" s="716"/>
      <c r="BL1805" s="1"/>
      <c r="BM1805" s="1"/>
      <c r="BN1805" s="1"/>
      <c r="BO1805" s="1"/>
    </row>
    <row r="1806" ht="11.25" customHeight="1" spans="22:67">
      <c r="V1806" s="716"/>
      <c r="AB1806" s="716"/>
      <c r="BG1806" s="716"/>
      <c r="BL1806" s="1"/>
      <c r="BM1806" s="1"/>
      <c r="BN1806" s="1"/>
      <c r="BO1806" s="1"/>
    </row>
    <row r="1807" ht="11.25" customHeight="1" spans="22:67">
      <c r="V1807" s="716"/>
      <c r="AB1807" s="716"/>
      <c r="BG1807" s="716"/>
      <c r="BL1807" s="1"/>
      <c r="BM1807" s="1"/>
      <c r="BN1807" s="1"/>
      <c r="BO1807" s="1"/>
    </row>
    <row r="1808" ht="11.25" customHeight="1" spans="22:67">
      <c r="V1808" s="716"/>
      <c r="AB1808" s="716"/>
      <c r="BG1808" s="716"/>
      <c r="BL1808" s="1"/>
      <c r="BM1808" s="1"/>
      <c r="BN1808" s="1"/>
      <c r="BO1808" s="1"/>
    </row>
    <row r="1809" ht="11.25" customHeight="1" spans="22:67">
      <c r="V1809" s="716"/>
      <c r="AB1809" s="716"/>
      <c r="BG1809" s="716"/>
      <c r="BL1809" s="1"/>
      <c r="BM1809" s="1"/>
      <c r="BN1809" s="1"/>
      <c r="BO1809" s="1"/>
    </row>
    <row r="1810" ht="11.25" customHeight="1" spans="22:67">
      <c r="V1810" s="716"/>
      <c r="AB1810" s="716"/>
      <c r="BG1810" s="716"/>
      <c r="BL1810" s="1"/>
      <c r="BM1810" s="1"/>
      <c r="BN1810" s="1"/>
      <c r="BO1810" s="1"/>
    </row>
    <row r="1811" ht="11.25" customHeight="1" spans="22:67">
      <c r="V1811" s="716"/>
      <c r="AB1811" s="716"/>
      <c r="BG1811" s="716"/>
      <c r="BL1811" s="1"/>
      <c r="BM1811" s="1"/>
      <c r="BN1811" s="1"/>
      <c r="BO1811" s="1"/>
    </row>
    <row r="1812" ht="11.25" customHeight="1" spans="22:67">
      <c r="V1812" s="716"/>
      <c r="AB1812" s="716"/>
      <c r="BG1812" s="716"/>
      <c r="BL1812" s="1"/>
      <c r="BM1812" s="1"/>
      <c r="BN1812" s="1"/>
      <c r="BO1812" s="1"/>
    </row>
    <row r="1813" ht="11.25" customHeight="1" spans="22:67">
      <c r="V1813" s="716"/>
      <c r="AB1813" s="716"/>
      <c r="BG1813" s="716"/>
      <c r="BL1813" s="1"/>
      <c r="BM1813" s="1"/>
      <c r="BN1813" s="1"/>
      <c r="BO1813" s="1"/>
    </row>
    <row r="1814" ht="11.25" customHeight="1" spans="22:67">
      <c r="V1814" s="716"/>
      <c r="AB1814" s="716"/>
      <c r="BG1814" s="716"/>
      <c r="BL1814" s="1"/>
      <c r="BM1814" s="1"/>
      <c r="BN1814" s="1"/>
      <c r="BO1814" s="1"/>
    </row>
    <row r="1815" ht="11.25" customHeight="1" spans="22:67">
      <c r="V1815" s="716"/>
      <c r="AB1815" s="716"/>
      <c r="BG1815" s="716"/>
      <c r="BL1815" s="1"/>
      <c r="BM1815" s="1"/>
      <c r="BN1815" s="1"/>
      <c r="BO1815" s="1"/>
    </row>
    <row r="1816" ht="11.25" customHeight="1" spans="22:67">
      <c r="V1816" s="716"/>
      <c r="AB1816" s="716"/>
      <c r="BG1816" s="716"/>
      <c r="BL1816" s="1"/>
      <c r="BM1816" s="1"/>
      <c r="BN1816" s="1"/>
      <c r="BO1816" s="1"/>
    </row>
    <row r="1817" ht="11.25" customHeight="1" spans="22:67">
      <c r="V1817" s="716"/>
      <c r="AB1817" s="716"/>
      <c r="BG1817" s="716"/>
      <c r="BL1817" s="1"/>
      <c r="BM1817" s="1"/>
      <c r="BN1817" s="1"/>
      <c r="BO1817" s="1"/>
    </row>
    <row r="1818" ht="11.25" customHeight="1" spans="22:67">
      <c r="V1818" s="716"/>
      <c r="AB1818" s="716"/>
      <c r="BG1818" s="716"/>
      <c r="BL1818" s="1"/>
      <c r="BM1818" s="1"/>
      <c r="BN1818" s="1"/>
      <c r="BO1818" s="1"/>
    </row>
    <row r="1819" ht="11.25" customHeight="1" spans="22:67">
      <c r="V1819" s="716"/>
      <c r="AB1819" s="716"/>
      <c r="BG1819" s="716"/>
      <c r="BL1819" s="1"/>
      <c r="BM1819" s="1"/>
      <c r="BN1819" s="1"/>
      <c r="BO1819" s="1"/>
    </row>
    <row r="1820" ht="11.25" customHeight="1" spans="22:67">
      <c r="V1820" s="716"/>
      <c r="AB1820" s="716"/>
      <c r="BG1820" s="716"/>
      <c r="BL1820" s="1"/>
      <c r="BM1820" s="1"/>
      <c r="BN1820" s="1"/>
      <c r="BO1820" s="1"/>
    </row>
    <row r="1821" ht="11.25" customHeight="1" spans="22:67">
      <c r="V1821" s="716"/>
      <c r="AB1821" s="716"/>
      <c r="BG1821" s="716"/>
      <c r="BL1821" s="1"/>
      <c r="BM1821" s="1"/>
      <c r="BN1821" s="1"/>
      <c r="BO1821" s="1"/>
    </row>
    <row r="1822" ht="11.25" customHeight="1" spans="22:67">
      <c r="V1822" s="716"/>
      <c r="AB1822" s="716"/>
      <c r="BG1822" s="716"/>
      <c r="BL1822" s="1"/>
      <c r="BM1822" s="1"/>
      <c r="BN1822" s="1"/>
      <c r="BO1822" s="1"/>
    </row>
    <row r="1823" ht="11.25" customHeight="1" spans="22:67">
      <c r="V1823" s="716"/>
      <c r="AB1823" s="716"/>
      <c r="BG1823" s="716"/>
      <c r="BL1823" s="1"/>
      <c r="BM1823" s="1"/>
      <c r="BN1823" s="1"/>
      <c r="BO1823" s="1"/>
    </row>
    <row r="1824" ht="11.25" customHeight="1" spans="22:67">
      <c r="V1824" s="716"/>
      <c r="AB1824" s="716"/>
      <c r="BG1824" s="716"/>
      <c r="BL1824" s="1"/>
      <c r="BM1824" s="1"/>
      <c r="BN1824" s="1"/>
      <c r="BO1824" s="1"/>
    </row>
    <row r="1825" ht="11.25" customHeight="1" spans="22:67">
      <c r="V1825" s="716"/>
      <c r="AB1825" s="716"/>
      <c r="BG1825" s="716"/>
      <c r="BL1825" s="1"/>
      <c r="BM1825" s="1"/>
      <c r="BN1825" s="1"/>
      <c r="BO1825" s="1"/>
    </row>
    <row r="1826" ht="11.25" customHeight="1" spans="22:67">
      <c r="V1826" s="716"/>
      <c r="AB1826" s="716"/>
      <c r="BG1826" s="716"/>
      <c r="BL1826" s="1"/>
      <c r="BM1826" s="1"/>
      <c r="BN1826" s="1"/>
      <c r="BO1826" s="1"/>
    </row>
    <row r="1827" ht="11.25" customHeight="1" spans="22:67">
      <c r="V1827" s="716"/>
      <c r="AB1827" s="716"/>
      <c r="BG1827" s="716"/>
      <c r="BL1827" s="1"/>
      <c r="BM1827" s="1"/>
      <c r="BN1827" s="1"/>
      <c r="BO1827" s="1"/>
    </row>
    <row r="1828" ht="11.25" customHeight="1" spans="22:67">
      <c r="V1828" s="716"/>
      <c r="AB1828" s="716"/>
      <c r="BG1828" s="716"/>
      <c r="BL1828" s="1"/>
      <c r="BM1828" s="1"/>
      <c r="BN1828" s="1"/>
      <c r="BO1828" s="1"/>
    </row>
    <row r="1829" ht="11.25" customHeight="1" spans="22:67">
      <c r="V1829" s="716"/>
      <c r="AB1829" s="716"/>
      <c r="BG1829" s="716"/>
      <c r="BL1829" s="1"/>
      <c r="BM1829" s="1"/>
      <c r="BN1829" s="1"/>
      <c r="BO1829" s="1"/>
    </row>
    <row r="1830" ht="11.25" customHeight="1" spans="22:67">
      <c r="V1830" s="716"/>
      <c r="AB1830" s="716"/>
      <c r="BG1830" s="716"/>
      <c r="BL1830" s="1"/>
      <c r="BM1830" s="1"/>
      <c r="BN1830" s="1"/>
      <c r="BO1830" s="1"/>
    </row>
    <row r="1831" ht="11.25" customHeight="1" spans="22:67">
      <c r="V1831" s="716"/>
      <c r="AB1831" s="716"/>
      <c r="BG1831" s="716"/>
      <c r="BL1831" s="1"/>
      <c r="BM1831" s="1"/>
      <c r="BN1831" s="1"/>
      <c r="BO1831" s="1"/>
    </row>
    <row r="1832" ht="11.25" customHeight="1" spans="22:67">
      <c r="V1832" s="716"/>
      <c r="AB1832" s="716"/>
      <c r="BG1832" s="716"/>
      <c r="BL1832" s="1"/>
      <c r="BM1832" s="1"/>
      <c r="BN1832" s="1"/>
      <c r="BO1832" s="1"/>
    </row>
    <row r="1833" ht="11.25" customHeight="1" spans="22:67">
      <c r="V1833" s="716"/>
      <c r="AB1833" s="716"/>
      <c r="BG1833" s="716"/>
      <c r="BL1833" s="1"/>
      <c r="BM1833" s="1"/>
      <c r="BN1833" s="1"/>
      <c r="BO1833" s="1"/>
    </row>
    <row r="1834" ht="11.25" customHeight="1" spans="22:67">
      <c r="V1834" s="716"/>
      <c r="AB1834" s="716"/>
      <c r="BG1834" s="716"/>
      <c r="BL1834" s="1"/>
      <c r="BM1834" s="1"/>
      <c r="BN1834" s="1"/>
      <c r="BO1834" s="1"/>
    </row>
    <row r="1835" ht="11.25" customHeight="1" spans="22:67">
      <c r="V1835" s="716"/>
      <c r="AB1835" s="716"/>
      <c r="BG1835" s="716"/>
      <c r="BL1835" s="1"/>
      <c r="BM1835" s="1"/>
      <c r="BN1835" s="1"/>
      <c r="BO1835" s="1"/>
    </row>
    <row r="1836" ht="11.25" customHeight="1" spans="22:67">
      <c r="V1836" s="716"/>
      <c r="AB1836" s="716"/>
      <c r="BG1836" s="716"/>
      <c r="BL1836" s="1"/>
      <c r="BM1836" s="1"/>
      <c r="BN1836" s="1"/>
      <c r="BO1836" s="1"/>
    </row>
    <row r="1837" ht="11.25" customHeight="1" spans="22:67">
      <c r="V1837" s="716"/>
      <c r="AB1837" s="716"/>
      <c r="BG1837" s="716"/>
      <c r="BL1837" s="1"/>
      <c r="BM1837" s="1"/>
      <c r="BN1837" s="1"/>
      <c r="BO1837" s="1"/>
    </row>
    <row r="1838" ht="11.25" customHeight="1" spans="22:67">
      <c r="V1838" s="716"/>
      <c r="AB1838" s="716"/>
      <c r="BG1838" s="716"/>
      <c r="BL1838" s="1"/>
      <c r="BM1838" s="1"/>
      <c r="BN1838" s="1"/>
      <c r="BO1838" s="1"/>
    </row>
    <row r="1839" ht="11.25" customHeight="1" spans="22:67">
      <c r="V1839" s="716"/>
      <c r="AB1839" s="716"/>
      <c r="BG1839" s="716"/>
      <c r="BL1839" s="1"/>
      <c r="BM1839" s="1"/>
      <c r="BN1839" s="1"/>
      <c r="BO1839" s="1"/>
    </row>
    <row r="1840" ht="11.25" customHeight="1" spans="22:67">
      <c r="V1840" s="716"/>
      <c r="AB1840" s="716"/>
      <c r="BG1840" s="716"/>
      <c r="BL1840" s="1"/>
      <c r="BM1840" s="1"/>
      <c r="BN1840" s="1"/>
      <c r="BO1840" s="1"/>
    </row>
    <row r="1841" ht="11.25" customHeight="1" spans="22:67">
      <c r="V1841" s="716"/>
      <c r="AB1841" s="716"/>
      <c r="BG1841" s="716"/>
      <c r="BL1841" s="1"/>
      <c r="BM1841" s="1"/>
      <c r="BN1841" s="1"/>
      <c r="BO1841" s="1"/>
    </row>
    <row r="1842" ht="11.25" customHeight="1" spans="22:67">
      <c r="V1842" s="716"/>
      <c r="AB1842" s="716"/>
      <c r="BG1842" s="716"/>
      <c r="BL1842" s="1"/>
      <c r="BM1842" s="1"/>
      <c r="BN1842" s="1"/>
      <c r="BO1842" s="1"/>
    </row>
    <row r="1843" ht="11.25" customHeight="1" spans="22:67">
      <c r="V1843" s="716"/>
      <c r="AB1843" s="716"/>
      <c r="BG1843" s="716"/>
      <c r="BL1843" s="1"/>
      <c r="BM1843" s="1"/>
      <c r="BN1843" s="1"/>
      <c r="BO1843" s="1"/>
    </row>
    <row r="1844" ht="11.25" customHeight="1" spans="22:67">
      <c r="V1844" s="716"/>
      <c r="AB1844" s="716"/>
      <c r="BG1844" s="716"/>
      <c r="BL1844" s="1"/>
      <c r="BM1844" s="1"/>
      <c r="BN1844" s="1"/>
      <c r="BO1844" s="1"/>
    </row>
    <row r="1845" ht="11.25" customHeight="1" spans="22:67">
      <c r="V1845" s="716"/>
      <c r="AB1845" s="716"/>
      <c r="BG1845" s="716"/>
      <c r="BL1845" s="1"/>
      <c r="BM1845" s="1"/>
      <c r="BN1845" s="1"/>
      <c r="BO1845" s="1"/>
    </row>
    <row r="1846" ht="11.25" customHeight="1" spans="22:67">
      <c r="V1846" s="716"/>
      <c r="AB1846" s="716"/>
      <c r="BG1846" s="716"/>
      <c r="BL1846" s="1"/>
      <c r="BM1846" s="1"/>
      <c r="BN1846" s="1"/>
      <c r="BO1846" s="1"/>
    </row>
    <row r="1847" ht="11.25" customHeight="1" spans="22:67">
      <c r="V1847" s="716"/>
      <c r="AB1847" s="716"/>
      <c r="BG1847" s="716"/>
      <c r="BL1847" s="1"/>
      <c r="BM1847" s="1"/>
      <c r="BN1847" s="1"/>
      <c r="BO1847" s="1"/>
    </row>
    <row r="1848" ht="11.25" customHeight="1" spans="22:67">
      <c r="V1848" s="716"/>
      <c r="AB1848" s="716"/>
      <c r="BG1848" s="716"/>
      <c r="BL1848" s="1"/>
      <c r="BM1848" s="1"/>
      <c r="BN1848" s="1"/>
      <c r="BO1848" s="1"/>
    </row>
    <row r="1849" ht="11.25" customHeight="1" spans="22:67">
      <c r="V1849" s="716"/>
      <c r="AB1849" s="716"/>
      <c r="BG1849" s="716"/>
      <c r="BL1849" s="1"/>
      <c r="BM1849" s="1"/>
      <c r="BN1849" s="1"/>
      <c r="BO1849" s="1"/>
    </row>
    <row r="1850" ht="11.25" customHeight="1" spans="22:67">
      <c r="V1850" s="716"/>
      <c r="AB1850" s="716"/>
      <c r="BG1850" s="716"/>
      <c r="BL1850" s="1"/>
      <c r="BM1850" s="1"/>
      <c r="BN1850" s="1"/>
      <c r="BO1850" s="1"/>
    </row>
    <row r="1851" ht="11.25" customHeight="1" spans="22:67">
      <c r="V1851" s="716"/>
      <c r="AB1851" s="716"/>
      <c r="BG1851" s="716"/>
      <c r="BL1851" s="1"/>
      <c r="BM1851" s="1"/>
      <c r="BN1851" s="1"/>
      <c r="BO1851" s="1"/>
    </row>
    <row r="1852" ht="11.25" customHeight="1" spans="22:67">
      <c r="V1852" s="716"/>
      <c r="AB1852" s="716"/>
      <c r="BG1852" s="716"/>
      <c r="BL1852" s="1"/>
      <c r="BM1852" s="1"/>
      <c r="BN1852" s="1"/>
      <c r="BO1852" s="1"/>
    </row>
    <row r="1853" ht="11.25" customHeight="1" spans="22:67">
      <c r="V1853" s="716"/>
      <c r="AB1853" s="716"/>
      <c r="BG1853" s="716"/>
      <c r="BL1853" s="1"/>
      <c r="BM1853" s="1"/>
      <c r="BN1853" s="1"/>
      <c r="BO1853" s="1"/>
    </row>
    <row r="1854" ht="11.25" customHeight="1" spans="22:67">
      <c r="V1854" s="716"/>
      <c r="AB1854" s="716"/>
      <c r="BG1854" s="716"/>
      <c r="BL1854" s="1"/>
      <c r="BM1854" s="1"/>
      <c r="BN1854" s="1"/>
      <c r="BO1854" s="1"/>
    </row>
    <row r="1855" ht="11.25" customHeight="1" spans="22:67">
      <c r="V1855" s="716"/>
      <c r="AB1855" s="716"/>
      <c r="BG1855" s="716"/>
      <c r="BL1855" s="1"/>
      <c r="BM1855" s="1"/>
      <c r="BN1855" s="1"/>
      <c r="BO1855" s="1"/>
    </row>
    <row r="1856" ht="11.25" customHeight="1" spans="22:67">
      <c r="V1856" s="716"/>
      <c r="AB1856" s="716"/>
      <c r="BG1856" s="716"/>
      <c r="BL1856" s="1"/>
      <c r="BM1856" s="1"/>
      <c r="BN1856" s="1"/>
      <c r="BO1856" s="1"/>
    </row>
    <row r="1857" ht="11.25" customHeight="1" spans="22:67">
      <c r="V1857" s="716"/>
      <c r="AB1857" s="716"/>
      <c r="BG1857" s="716"/>
      <c r="BL1857" s="1"/>
      <c r="BM1857" s="1"/>
      <c r="BN1857" s="1"/>
      <c r="BO1857" s="1"/>
    </row>
    <row r="1858" ht="11.25" customHeight="1" spans="22:67">
      <c r="V1858" s="716"/>
      <c r="AB1858" s="716"/>
      <c r="BG1858" s="716"/>
      <c r="BL1858" s="1"/>
      <c r="BM1858" s="1"/>
      <c r="BN1858" s="1"/>
      <c r="BO1858" s="1"/>
    </row>
    <row r="1859" ht="11.25" customHeight="1" spans="22:67">
      <c r="V1859" s="716"/>
      <c r="AB1859" s="716"/>
      <c r="BG1859" s="716"/>
      <c r="BL1859" s="1"/>
      <c r="BM1859" s="1"/>
      <c r="BN1859" s="1"/>
      <c r="BO1859" s="1"/>
    </row>
    <row r="1860" ht="11.25" customHeight="1" spans="22:67">
      <c r="V1860" s="716"/>
      <c r="AB1860" s="716"/>
      <c r="BG1860" s="716"/>
      <c r="BL1860" s="1"/>
      <c r="BM1860" s="1"/>
      <c r="BN1860" s="1"/>
      <c r="BO1860" s="1"/>
    </row>
    <row r="1861" ht="11.25" customHeight="1" spans="22:67">
      <c r="V1861" s="716"/>
      <c r="AB1861" s="716"/>
      <c r="BG1861" s="716"/>
      <c r="BL1861" s="1"/>
      <c r="BM1861" s="1"/>
      <c r="BN1861" s="1"/>
      <c r="BO1861" s="1"/>
    </row>
    <row r="1862" ht="11.25" customHeight="1" spans="22:67">
      <c r="V1862" s="716"/>
      <c r="AB1862" s="716"/>
      <c r="BG1862" s="716"/>
      <c r="BL1862" s="1"/>
      <c r="BM1862" s="1"/>
      <c r="BN1862" s="1"/>
      <c r="BO1862" s="1"/>
    </row>
    <row r="1863" ht="11.25" customHeight="1" spans="22:67">
      <c r="V1863" s="716"/>
      <c r="AB1863" s="716"/>
      <c r="BG1863" s="716"/>
      <c r="BL1863" s="1"/>
      <c r="BM1863" s="1"/>
      <c r="BN1863" s="1"/>
      <c r="BO1863" s="1"/>
    </row>
    <row r="1864" ht="11.25" customHeight="1" spans="22:67">
      <c r="V1864" s="716"/>
      <c r="AB1864" s="716"/>
      <c r="BG1864" s="716"/>
      <c r="BL1864" s="1"/>
      <c r="BM1864" s="1"/>
      <c r="BN1864" s="1"/>
      <c r="BO1864" s="1"/>
    </row>
    <row r="1865" ht="11.25" customHeight="1" spans="22:67">
      <c r="V1865" s="716"/>
      <c r="AB1865" s="716"/>
      <c r="BG1865" s="716"/>
      <c r="BL1865" s="1"/>
      <c r="BM1865" s="1"/>
      <c r="BN1865" s="1"/>
      <c r="BO1865" s="1"/>
    </row>
    <row r="1866" ht="11.25" customHeight="1" spans="22:67">
      <c r="V1866" s="716"/>
      <c r="AB1866" s="716"/>
      <c r="BG1866" s="716"/>
      <c r="BL1866" s="1"/>
      <c r="BM1866" s="1"/>
      <c r="BN1866" s="1"/>
      <c r="BO1866" s="1"/>
    </row>
    <row r="1867" ht="11.25" customHeight="1" spans="22:67">
      <c r="V1867" s="716"/>
      <c r="AB1867" s="716"/>
      <c r="BG1867" s="716"/>
      <c r="BL1867" s="1"/>
      <c r="BM1867" s="1"/>
      <c r="BN1867" s="1"/>
      <c r="BO1867" s="1"/>
    </row>
    <row r="1868" ht="11.25" customHeight="1" spans="22:67">
      <c r="V1868" s="716"/>
      <c r="AB1868" s="716"/>
      <c r="BG1868" s="716"/>
      <c r="BL1868" s="1"/>
      <c r="BM1868" s="1"/>
      <c r="BN1868" s="1"/>
      <c r="BO1868" s="1"/>
    </row>
    <row r="1869" ht="11.25" customHeight="1" spans="22:67">
      <c r="V1869" s="716"/>
      <c r="AB1869" s="716"/>
      <c r="BG1869" s="716"/>
      <c r="BL1869" s="1"/>
      <c r="BM1869" s="1"/>
      <c r="BN1869" s="1"/>
      <c r="BO1869" s="1"/>
    </row>
    <row r="1870" ht="11.25" customHeight="1" spans="22:67">
      <c r="V1870" s="716"/>
      <c r="AB1870" s="716"/>
      <c r="BG1870" s="716"/>
      <c r="BL1870" s="1"/>
      <c r="BM1870" s="1"/>
      <c r="BN1870" s="1"/>
      <c r="BO1870" s="1"/>
    </row>
    <row r="1871" ht="11.25" customHeight="1" spans="22:67">
      <c r="V1871" s="716"/>
      <c r="AB1871" s="716"/>
      <c r="BG1871" s="716"/>
      <c r="BL1871" s="1"/>
      <c r="BM1871" s="1"/>
      <c r="BN1871" s="1"/>
      <c r="BO1871" s="1"/>
    </row>
    <row r="1872" ht="11.25" customHeight="1" spans="22:67">
      <c r="V1872" s="716"/>
      <c r="AB1872" s="716"/>
      <c r="BG1872" s="716"/>
      <c r="BL1872" s="1"/>
      <c r="BM1872" s="1"/>
      <c r="BN1872" s="1"/>
      <c r="BO1872" s="1"/>
    </row>
    <row r="1873" ht="11.25" customHeight="1" spans="22:67">
      <c r="V1873" s="716"/>
      <c r="AB1873" s="716"/>
      <c r="BG1873" s="716"/>
      <c r="BL1873" s="1"/>
      <c r="BM1873" s="1"/>
      <c r="BN1873" s="1"/>
      <c r="BO1873" s="1"/>
    </row>
    <row r="1874" ht="11.25" customHeight="1" spans="22:67">
      <c r="V1874" s="716"/>
      <c r="AB1874" s="716"/>
      <c r="BG1874" s="716"/>
      <c r="BL1874" s="1"/>
      <c r="BM1874" s="1"/>
      <c r="BN1874" s="1"/>
      <c r="BO1874" s="1"/>
    </row>
    <row r="1875" ht="11.25" customHeight="1" spans="22:67">
      <c r="V1875" s="716"/>
      <c r="AB1875" s="716"/>
      <c r="BG1875" s="716"/>
      <c r="BL1875" s="1"/>
      <c r="BM1875" s="1"/>
      <c r="BN1875" s="1"/>
      <c r="BO1875" s="1"/>
    </row>
    <row r="1876" ht="11.25" customHeight="1" spans="22:67">
      <c r="V1876" s="716"/>
      <c r="AB1876" s="716"/>
      <c r="BG1876" s="716"/>
      <c r="BL1876" s="1"/>
      <c r="BM1876" s="1"/>
      <c r="BN1876" s="1"/>
      <c r="BO1876" s="1"/>
    </row>
    <row r="1877" ht="11.25" customHeight="1" spans="22:67">
      <c r="V1877" s="716"/>
      <c r="AB1877" s="716"/>
      <c r="BG1877" s="716"/>
      <c r="BL1877" s="1"/>
      <c r="BM1877" s="1"/>
      <c r="BN1877" s="1"/>
      <c r="BO1877" s="1"/>
    </row>
    <row r="1878" ht="11.25" customHeight="1" spans="22:67">
      <c r="V1878" s="716"/>
      <c r="AB1878" s="716"/>
      <c r="BG1878" s="716"/>
      <c r="BL1878" s="1"/>
      <c r="BM1878" s="1"/>
      <c r="BN1878" s="1"/>
      <c r="BO1878" s="1"/>
    </row>
    <row r="1879" ht="11.25" customHeight="1" spans="22:67">
      <c r="V1879" s="716"/>
      <c r="AB1879" s="716"/>
      <c r="BG1879" s="716"/>
      <c r="BL1879" s="1"/>
      <c r="BM1879" s="1"/>
      <c r="BN1879" s="1"/>
      <c r="BO1879" s="1"/>
    </row>
    <row r="1880" ht="11.25" customHeight="1" spans="22:67">
      <c r="V1880" s="716"/>
      <c r="AB1880" s="716"/>
      <c r="BG1880" s="716"/>
      <c r="BL1880" s="1"/>
      <c r="BM1880" s="1"/>
      <c r="BN1880" s="1"/>
      <c r="BO1880" s="1"/>
    </row>
    <row r="1881" ht="11.25" customHeight="1" spans="22:67">
      <c r="V1881" s="716"/>
      <c r="AB1881" s="716"/>
      <c r="BG1881" s="716"/>
      <c r="BL1881" s="1"/>
      <c r="BM1881" s="1"/>
      <c r="BN1881" s="1"/>
      <c r="BO1881" s="1"/>
    </row>
    <row r="1882" ht="11.25" customHeight="1" spans="22:67">
      <c r="V1882" s="716"/>
      <c r="AB1882" s="716"/>
      <c r="BG1882" s="716"/>
      <c r="BL1882" s="1"/>
      <c r="BM1882" s="1"/>
      <c r="BN1882" s="1"/>
      <c r="BO1882" s="1"/>
    </row>
    <row r="1883" ht="11.25" customHeight="1" spans="22:67">
      <c r="V1883" s="716"/>
      <c r="AB1883" s="716"/>
      <c r="BG1883" s="716"/>
      <c r="BL1883" s="1"/>
      <c r="BM1883" s="1"/>
      <c r="BN1883" s="1"/>
      <c r="BO1883" s="1"/>
    </row>
    <row r="1884" ht="11.25" customHeight="1" spans="22:67">
      <c r="V1884" s="716"/>
      <c r="AB1884" s="716"/>
      <c r="BG1884" s="716"/>
      <c r="BL1884" s="1"/>
      <c r="BM1884" s="1"/>
      <c r="BN1884" s="1"/>
      <c r="BO1884" s="1"/>
    </row>
    <row r="1885" ht="11.25" customHeight="1" spans="22:67">
      <c r="V1885" s="716"/>
      <c r="AB1885" s="716"/>
      <c r="BG1885" s="716"/>
      <c r="BL1885" s="1"/>
      <c r="BM1885" s="1"/>
      <c r="BN1885" s="1"/>
      <c r="BO1885" s="1"/>
    </row>
    <row r="1886" ht="11.25" customHeight="1" spans="22:67">
      <c r="V1886" s="716"/>
      <c r="AB1886" s="716"/>
      <c r="BG1886" s="716"/>
      <c r="BL1886" s="1"/>
      <c r="BM1886" s="1"/>
      <c r="BN1886" s="1"/>
      <c r="BO1886" s="1"/>
    </row>
    <row r="1887" ht="11.25" customHeight="1" spans="22:67">
      <c r="V1887" s="716"/>
      <c r="AB1887" s="716"/>
      <c r="BG1887" s="716"/>
      <c r="BL1887" s="1"/>
      <c r="BM1887" s="1"/>
      <c r="BN1887" s="1"/>
      <c r="BO1887" s="1"/>
    </row>
    <row r="1888" ht="11.25" customHeight="1" spans="22:67">
      <c r="V1888" s="716"/>
      <c r="AB1888" s="716"/>
      <c r="BG1888" s="716"/>
      <c r="BL1888" s="1"/>
      <c r="BM1888" s="1"/>
      <c r="BN1888" s="1"/>
      <c r="BO1888" s="1"/>
    </row>
    <row r="1889" ht="11.25" customHeight="1" spans="22:67">
      <c r="V1889" s="716"/>
      <c r="AB1889" s="716"/>
      <c r="BG1889" s="716"/>
      <c r="BL1889" s="1"/>
      <c r="BM1889" s="1"/>
      <c r="BN1889" s="1"/>
      <c r="BO1889" s="1"/>
    </row>
    <row r="1890" ht="11.25" customHeight="1" spans="22:67">
      <c r="V1890" s="716"/>
      <c r="AB1890" s="716"/>
      <c r="BG1890" s="716"/>
      <c r="BL1890" s="1"/>
      <c r="BM1890" s="1"/>
      <c r="BN1890" s="1"/>
      <c r="BO1890" s="1"/>
    </row>
    <row r="1891" ht="11.25" customHeight="1" spans="22:67">
      <c r="V1891" s="716"/>
      <c r="AB1891" s="716"/>
      <c r="BG1891" s="716"/>
      <c r="BL1891" s="1"/>
      <c r="BM1891" s="1"/>
      <c r="BN1891" s="1"/>
      <c r="BO1891" s="1"/>
    </row>
    <row r="1892" ht="11.25" customHeight="1" spans="22:67">
      <c r="V1892" s="716"/>
      <c r="AB1892" s="716"/>
      <c r="BG1892" s="716"/>
      <c r="BL1892" s="1"/>
      <c r="BM1892" s="1"/>
      <c r="BN1892" s="1"/>
      <c r="BO1892" s="1"/>
    </row>
    <row r="1893" ht="11.25" customHeight="1" spans="22:67">
      <c r="V1893" s="716"/>
      <c r="AB1893" s="716"/>
      <c r="BG1893" s="716"/>
      <c r="BL1893" s="1"/>
      <c r="BM1893" s="1"/>
      <c r="BN1893" s="1"/>
      <c r="BO1893" s="1"/>
    </row>
    <row r="1894" ht="11.25" customHeight="1" spans="22:67">
      <c r="V1894" s="716"/>
      <c r="AB1894" s="716"/>
      <c r="BG1894" s="716"/>
      <c r="BL1894" s="1"/>
      <c r="BM1894" s="1"/>
      <c r="BN1894" s="1"/>
      <c r="BO1894" s="1"/>
    </row>
    <row r="1895" ht="11.25" customHeight="1" spans="22:67">
      <c r="V1895" s="716"/>
      <c r="AB1895" s="716"/>
      <c r="BG1895" s="716"/>
      <c r="BL1895" s="1"/>
      <c r="BM1895" s="1"/>
      <c r="BN1895" s="1"/>
      <c r="BO1895" s="1"/>
    </row>
    <row r="1896" ht="11.25" customHeight="1" spans="22:67">
      <c r="V1896" s="716"/>
      <c r="AB1896" s="716"/>
      <c r="BG1896" s="716"/>
      <c r="BL1896" s="1"/>
      <c r="BM1896" s="1"/>
      <c r="BN1896" s="1"/>
      <c r="BO1896" s="1"/>
    </row>
    <row r="1897" ht="11.25" customHeight="1" spans="22:67">
      <c r="V1897" s="716"/>
      <c r="AB1897" s="716"/>
      <c r="BG1897" s="716"/>
      <c r="BL1897" s="1"/>
      <c r="BM1897" s="1"/>
      <c r="BN1897" s="1"/>
      <c r="BO1897" s="1"/>
    </row>
    <row r="1898" ht="11.25" customHeight="1" spans="22:67">
      <c r="V1898" s="716"/>
      <c r="AB1898" s="716"/>
      <c r="BG1898" s="716"/>
      <c r="BL1898" s="1"/>
      <c r="BM1898" s="1"/>
      <c r="BN1898" s="1"/>
      <c r="BO1898" s="1"/>
    </row>
    <row r="1899" ht="11.25" customHeight="1" spans="22:67">
      <c r="V1899" s="716"/>
      <c r="AB1899" s="716"/>
      <c r="BG1899" s="716"/>
      <c r="BL1899" s="1"/>
      <c r="BM1899" s="1"/>
      <c r="BN1899" s="1"/>
      <c r="BO1899" s="1"/>
    </row>
    <row r="1900" ht="11.25" customHeight="1" spans="22:67">
      <c r="V1900" s="716"/>
      <c r="AB1900" s="716"/>
      <c r="BG1900" s="716"/>
      <c r="BL1900" s="1"/>
      <c r="BM1900" s="1"/>
      <c r="BN1900" s="1"/>
      <c r="BO1900" s="1"/>
    </row>
    <row r="1901" ht="11.25" customHeight="1" spans="22:67">
      <c r="V1901" s="716"/>
      <c r="AB1901" s="716"/>
      <c r="BG1901" s="716"/>
      <c r="BL1901" s="1"/>
      <c r="BM1901" s="1"/>
      <c r="BN1901" s="1"/>
      <c r="BO1901" s="1"/>
    </row>
    <row r="1902" ht="11.25" customHeight="1" spans="22:67">
      <c r="V1902" s="716"/>
      <c r="AB1902" s="716"/>
      <c r="BG1902" s="716"/>
      <c r="BL1902" s="1"/>
      <c r="BM1902" s="1"/>
      <c r="BN1902" s="1"/>
      <c r="BO1902" s="1"/>
    </row>
    <row r="1903" ht="11.25" customHeight="1" spans="22:67">
      <c r="V1903" s="716"/>
      <c r="AB1903" s="716"/>
      <c r="BG1903" s="716"/>
      <c r="BL1903" s="1"/>
      <c r="BM1903" s="1"/>
      <c r="BN1903" s="1"/>
      <c r="BO1903" s="1"/>
    </row>
    <row r="1904" ht="11.25" customHeight="1" spans="22:67">
      <c r="V1904" s="716"/>
      <c r="AB1904" s="716"/>
      <c r="BG1904" s="716"/>
      <c r="BL1904" s="1"/>
      <c r="BM1904" s="1"/>
      <c r="BN1904" s="1"/>
      <c r="BO1904" s="1"/>
    </row>
    <row r="1905" ht="11.25" customHeight="1" spans="22:67">
      <c r="V1905" s="716"/>
      <c r="AB1905" s="716"/>
      <c r="BG1905" s="716"/>
      <c r="BL1905" s="1"/>
      <c r="BM1905" s="1"/>
      <c r="BN1905" s="1"/>
      <c r="BO1905" s="1"/>
    </row>
    <row r="1906" ht="11.25" customHeight="1" spans="22:67">
      <c r="V1906" s="716"/>
      <c r="AB1906" s="716"/>
      <c r="BG1906" s="716"/>
      <c r="BL1906" s="1"/>
      <c r="BM1906" s="1"/>
      <c r="BN1906" s="1"/>
      <c r="BO1906" s="1"/>
    </row>
    <row r="1907" ht="11.25" customHeight="1" spans="22:67">
      <c r="V1907" s="716"/>
      <c r="AB1907" s="716"/>
      <c r="BG1907" s="716"/>
      <c r="BL1907" s="1"/>
      <c r="BM1907" s="1"/>
      <c r="BN1907" s="1"/>
      <c r="BO1907" s="1"/>
    </row>
    <row r="1908" ht="11.25" customHeight="1" spans="22:67">
      <c r="V1908" s="716"/>
      <c r="AB1908" s="716"/>
      <c r="BG1908" s="716"/>
      <c r="BL1908" s="1"/>
      <c r="BM1908" s="1"/>
      <c r="BN1908" s="1"/>
      <c r="BO1908" s="1"/>
    </row>
    <row r="1909" ht="11.25" customHeight="1" spans="22:67">
      <c r="V1909" s="716"/>
      <c r="AB1909" s="716"/>
      <c r="BG1909" s="716"/>
      <c r="BL1909" s="1"/>
      <c r="BM1909" s="1"/>
      <c r="BN1909" s="1"/>
      <c r="BO1909" s="1"/>
    </row>
    <row r="1910" ht="11.25" customHeight="1" spans="22:67">
      <c r="V1910" s="716"/>
      <c r="AB1910" s="716"/>
      <c r="BG1910" s="716"/>
      <c r="BL1910" s="1"/>
      <c r="BM1910" s="1"/>
      <c r="BN1910" s="1"/>
      <c r="BO1910" s="1"/>
    </row>
    <row r="1911" ht="11.25" customHeight="1" spans="22:67">
      <c r="V1911" s="716"/>
      <c r="AB1911" s="716"/>
      <c r="BG1911" s="716"/>
      <c r="BL1911" s="1"/>
      <c r="BM1911" s="1"/>
      <c r="BN1911" s="1"/>
      <c r="BO1911" s="1"/>
    </row>
    <row r="1912" ht="11.25" customHeight="1" spans="22:67">
      <c r="V1912" s="716"/>
      <c r="AB1912" s="716"/>
      <c r="BG1912" s="716"/>
      <c r="BL1912" s="1"/>
      <c r="BM1912" s="1"/>
      <c r="BN1912" s="1"/>
      <c r="BO1912" s="1"/>
    </row>
    <row r="1913" ht="11.25" customHeight="1" spans="22:67">
      <c r="V1913" s="716"/>
      <c r="AB1913" s="716"/>
      <c r="BG1913" s="716"/>
      <c r="BL1913" s="1"/>
      <c r="BM1913" s="1"/>
      <c r="BN1913" s="1"/>
      <c r="BO1913" s="1"/>
    </row>
    <row r="1914" ht="11.25" customHeight="1" spans="22:67">
      <c r="V1914" s="716"/>
      <c r="AB1914" s="716"/>
      <c r="BG1914" s="716"/>
      <c r="BL1914" s="1"/>
      <c r="BM1914" s="1"/>
      <c r="BN1914" s="1"/>
      <c r="BO1914" s="1"/>
    </row>
    <row r="1915" ht="11.25" customHeight="1" spans="22:67">
      <c r="V1915" s="716"/>
      <c r="AB1915" s="716"/>
      <c r="BG1915" s="716"/>
      <c r="BL1915" s="1"/>
      <c r="BM1915" s="1"/>
      <c r="BN1915" s="1"/>
      <c r="BO1915" s="1"/>
    </row>
    <row r="1916" ht="11.25" customHeight="1" spans="22:67">
      <c r="V1916" s="716"/>
      <c r="AB1916" s="716"/>
      <c r="BG1916" s="716"/>
      <c r="BL1916" s="1"/>
      <c r="BM1916" s="1"/>
      <c r="BN1916" s="1"/>
      <c r="BO1916" s="1"/>
    </row>
    <row r="1917" ht="11.25" customHeight="1" spans="22:67">
      <c r="V1917" s="716"/>
      <c r="AB1917" s="716"/>
      <c r="BG1917" s="716"/>
      <c r="BL1917" s="1"/>
      <c r="BM1917" s="1"/>
      <c r="BN1917" s="1"/>
      <c r="BO1917" s="1"/>
    </row>
    <row r="1918" ht="11.25" customHeight="1" spans="22:67">
      <c r="V1918" s="716"/>
      <c r="AB1918" s="716"/>
      <c r="BG1918" s="716"/>
      <c r="BL1918" s="1"/>
      <c r="BM1918" s="1"/>
      <c r="BN1918" s="1"/>
      <c r="BO1918" s="1"/>
    </row>
    <row r="1919" ht="11.25" customHeight="1" spans="22:67">
      <c r="V1919" s="716"/>
      <c r="AB1919" s="716"/>
      <c r="BG1919" s="716"/>
      <c r="BL1919" s="1"/>
      <c r="BM1919" s="1"/>
      <c r="BN1919" s="1"/>
      <c r="BO1919" s="1"/>
    </row>
    <row r="1920" ht="11.25" customHeight="1" spans="22:67">
      <c r="V1920" s="716"/>
      <c r="AB1920" s="716"/>
      <c r="BG1920" s="716"/>
      <c r="BL1920" s="1"/>
      <c r="BM1920" s="1"/>
      <c r="BN1920" s="1"/>
      <c r="BO1920" s="1"/>
    </row>
    <row r="1921" ht="11.25" customHeight="1" spans="22:67">
      <c r="V1921" s="716"/>
      <c r="AB1921" s="716"/>
      <c r="BG1921" s="716"/>
      <c r="BL1921" s="1"/>
      <c r="BM1921" s="1"/>
      <c r="BN1921" s="1"/>
      <c r="BO1921" s="1"/>
    </row>
    <row r="1922" ht="11.25" customHeight="1" spans="22:67">
      <c r="V1922" s="716"/>
      <c r="AB1922" s="716"/>
      <c r="BG1922" s="716"/>
      <c r="BL1922" s="1"/>
      <c r="BM1922" s="1"/>
      <c r="BN1922" s="1"/>
      <c r="BO1922" s="1"/>
    </row>
    <row r="1923" ht="11.25" customHeight="1" spans="22:67">
      <c r="V1923" s="716"/>
      <c r="AB1923" s="716"/>
      <c r="BG1923" s="716"/>
      <c r="BL1923" s="1"/>
      <c r="BM1923" s="1"/>
      <c r="BN1923" s="1"/>
      <c r="BO1923" s="1"/>
    </row>
    <row r="1924" ht="11.25" customHeight="1" spans="22:67">
      <c r="V1924" s="716"/>
      <c r="AB1924" s="716"/>
      <c r="BG1924" s="716"/>
      <c r="BL1924" s="1"/>
      <c r="BM1924" s="1"/>
      <c r="BN1924" s="1"/>
      <c r="BO1924" s="1"/>
    </row>
    <row r="1925" ht="11.25" customHeight="1" spans="22:67">
      <c r="V1925" s="716"/>
      <c r="AB1925" s="716"/>
      <c r="BG1925" s="716"/>
      <c r="BL1925" s="1"/>
      <c r="BM1925" s="1"/>
      <c r="BN1925" s="1"/>
      <c r="BO1925" s="1"/>
    </row>
    <row r="1926" ht="11.25" customHeight="1" spans="22:67">
      <c r="V1926" s="716"/>
      <c r="AB1926" s="716"/>
      <c r="BG1926" s="716"/>
      <c r="BL1926" s="1"/>
      <c r="BM1926" s="1"/>
      <c r="BN1926" s="1"/>
      <c r="BO1926" s="1"/>
    </row>
    <row r="1927" ht="11.25" customHeight="1" spans="22:67">
      <c r="V1927" s="716"/>
      <c r="AB1927" s="716"/>
      <c r="BG1927" s="716"/>
      <c r="BL1927" s="1"/>
      <c r="BM1927" s="1"/>
      <c r="BN1927" s="1"/>
      <c r="BO1927" s="1"/>
    </row>
    <row r="1928" ht="11.25" customHeight="1" spans="22:67">
      <c r="V1928" s="716"/>
      <c r="AB1928" s="716"/>
      <c r="BG1928" s="716"/>
      <c r="BL1928" s="1"/>
      <c r="BM1928" s="1"/>
      <c r="BN1928" s="1"/>
      <c r="BO1928" s="1"/>
    </row>
    <row r="1929" ht="11.25" customHeight="1" spans="22:67">
      <c r="V1929" s="716"/>
      <c r="AB1929" s="716"/>
      <c r="BG1929" s="716"/>
      <c r="BL1929" s="1"/>
      <c r="BM1929" s="1"/>
      <c r="BN1929" s="1"/>
      <c r="BO1929" s="1"/>
    </row>
    <row r="1930" ht="11.25" customHeight="1" spans="22:67">
      <c r="V1930" s="716"/>
      <c r="AB1930" s="716"/>
      <c r="BG1930" s="716"/>
      <c r="BL1930" s="1"/>
      <c r="BM1930" s="1"/>
      <c r="BN1930" s="1"/>
      <c r="BO1930" s="1"/>
    </row>
    <row r="1931" ht="11.25" customHeight="1" spans="22:67">
      <c r="V1931" s="716"/>
      <c r="AB1931" s="716"/>
      <c r="BG1931" s="716"/>
      <c r="BL1931" s="1"/>
      <c r="BM1931" s="1"/>
      <c r="BN1931" s="1"/>
      <c r="BO1931" s="1"/>
    </row>
    <row r="1932" ht="11.25" customHeight="1" spans="22:67">
      <c r="V1932" s="716"/>
      <c r="AB1932" s="716"/>
      <c r="BG1932" s="716"/>
      <c r="BL1932" s="1"/>
      <c r="BM1932" s="1"/>
      <c r="BN1932" s="1"/>
      <c r="BO1932" s="1"/>
    </row>
    <row r="1933" ht="11.25" customHeight="1" spans="22:67">
      <c r="V1933" s="716"/>
      <c r="AB1933" s="716"/>
      <c r="BG1933" s="716"/>
      <c r="BL1933" s="1"/>
      <c r="BM1933" s="1"/>
      <c r="BN1933" s="1"/>
      <c r="BO1933" s="1"/>
    </row>
    <row r="1934" ht="11.25" customHeight="1" spans="22:67">
      <c r="V1934" s="716"/>
      <c r="AB1934" s="716"/>
      <c r="BG1934" s="716"/>
      <c r="BL1934" s="1"/>
      <c r="BM1934" s="1"/>
      <c r="BN1934" s="1"/>
      <c r="BO1934" s="1"/>
    </row>
    <row r="1935" ht="11.25" customHeight="1" spans="22:67">
      <c r="V1935" s="716"/>
      <c r="AB1935" s="716"/>
      <c r="BG1935" s="716"/>
      <c r="BL1935" s="1"/>
      <c r="BM1935" s="1"/>
      <c r="BN1935" s="1"/>
      <c r="BO1935" s="1"/>
    </row>
    <row r="1936" ht="11.25" customHeight="1" spans="22:67">
      <c r="V1936" s="716"/>
      <c r="AB1936" s="716"/>
      <c r="BG1936" s="716"/>
      <c r="BL1936" s="1"/>
      <c r="BM1936" s="1"/>
      <c r="BN1936" s="1"/>
      <c r="BO1936" s="1"/>
    </row>
    <row r="1937" ht="11.25" customHeight="1" spans="22:67">
      <c r="V1937" s="716"/>
      <c r="AB1937" s="716"/>
      <c r="BG1937" s="716"/>
      <c r="BL1937" s="1"/>
      <c r="BM1937" s="1"/>
      <c r="BN1937" s="1"/>
      <c r="BO1937" s="1"/>
    </row>
    <row r="1938" ht="11.25" customHeight="1" spans="22:67">
      <c r="V1938" s="716"/>
      <c r="AB1938" s="716"/>
      <c r="BG1938" s="716"/>
      <c r="BL1938" s="1"/>
      <c r="BM1938" s="1"/>
      <c r="BN1938" s="1"/>
      <c r="BO1938" s="1"/>
    </row>
    <row r="1939" ht="11.25" customHeight="1" spans="22:67">
      <c r="V1939" s="716"/>
      <c r="AB1939" s="716"/>
      <c r="BG1939" s="716"/>
      <c r="BL1939" s="1"/>
      <c r="BM1939" s="1"/>
      <c r="BN1939" s="1"/>
      <c r="BO1939" s="1"/>
    </row>
    <row r="1940" ht="11.25" customHeight="1" spans="22:67">
      <c r="V1940" s="716"/>
      <c r="AB1940" s="716"/>
      <c r="BG1940" s="716"/>
      <c r="BL1940" s="1"/>
      <c r="BM1940" s="1"/>
      <c r="BN1940" s="1"/>
      <c r="BO1940" s="1"/>
    </row>
    <row r="1941" ht="11.25" customHeight="1" spans="22:67">
      <c r="V1941" s="716"/>
      <c r="AB1941" s="716"/>
      <c r="BG1941" s="716"/>
      <c r="BL1941" s="1"/>
      <c r="BM1941" s="1"/>
      <c r="BN1941" s="1"/>
      <c r="BO1941" s="1"/>
    </row>
    <row r="1942" ht="11.25" customHeight="1" spans="22:67">
      <c r="V1942" s="716"/>
      <c r="AB1942" s="716"/>
      <c r="BG1942" s="716"/>
      <c r="BL1942" s="1"/>
      <c r="BM1942" s="1"/>
      <c r="BN1942" s="1"/>
      <c r="BO1942" s="1"/>
    </row>
    <row r="1943" ht="11.25" customHeight="1" spans="22:67">
      <c r="V1943" s="716"/>
      <c r="AB1943" s="716"/>
      <c r="BG1943" s="716"/>
      <c r="BL1943" s="1"/>
      <c r="BM1943" s="1"/>
      <c r="BN1943" s="1"/>
      <c r="BO1943" s="1"/>
    </row>
    <row r="1944" ht="11.25" customHeight="1" spans="22:67">
      <c r="V1944" s="716"/>
      <c r="AB1944" s="716"/>
      <c r="BG1944" s="716"/>
      <c r="BL1944" s="1"/>
      <c r="BM1944" s="1"/>
      <c r="BN1944" s="1"/>
      <c r="BO1944" s="1"/>
    </row>
    <row r="1945" ht="11.25" customHeight="1" spans="22:67">
      <c r="V1945" s="716"/>
      <c r="AB1945" s="716"/>
      <c r="BG1945" s="716"/>
      <c r="BL1945" s="1"/>
      <c r="BM1945" s="1"/>
      <c r="BN1945" s="1"/>
      <c r="BO1945" s="1"/>
    </row>
    <row r="1946" ht="11.25" customHeight="1" spans="22:67">
      <c r="V1946" s="716"/>
      <c r="AB1946" s="716"/>
      <c r="BG1946" s="716"/>
      <c r="BL1946" s="1"/>
      <c r="BM1946" s="1"/>
      <c r="BN1946" s="1"/>
      <c r="BO1946" s="1"/>
    </row>
    <row r="1947" ht="11.25" customHeight="1" spans="22:67">
      <c r="V1947" s="716"/>
      <c r="AB1947" s="716"/>
      <c r="BG1947" s="716"/>
      <c r="BL1947" s="1"/>
      <c r="BM1947" s="1"/>
      <c r="BN1947" s="1"/>
      <c r="BO1947" s="1"/>
    </row>
    <row r="1948" ht="11.25" customHeight="1" spans="22:67">
      <c r="V1948" s="716"/>
      <c r="AB1948" s="716"/>
      <c r="BG1948" s="716"/>
      <c r="BL1948" s="1"/>
      <c r="BM1948" s="1"/>
      <c r="BN1948" s="1"/>
      <c r="BO1948" s="1"/>
    </row>
    <row r="1949" ht="11.25" customHeight="1" spans="22:67">
      <c r="V1949" s="716"/>
      <c r="AB1949" s="716"/>
      <c r="BG1949" s="716"/>
      <c r="BL1949" s="1"/>
      <c r="BM1949" s="1"/>
      <c r="BN1949" s="1"/>
      <c r="BO1949" s="1"/>
    </row>
    <row r="1950" ht="11.25" customHeight="1" spans="22:67">
      <c r="V1950" s="716"/>
      <c r="AB1950" s="716"/>
      <c r="BG1950" s="716"/>
      <c r="BL1950" s="1"/>
      <c r="BM1950" s="1"/>
      <c r="BN1950" s="1"/>
      <c r="BO1950" s="1"/>
    </row>
    <row r="1951" ht="11.25" customHeight="1" spans="22:67">
      <c r="V1951" s="716"/>
      <c r="AB1951" s="716"/>
      <c r="BG1951" s="716"/>
      <c r="BL1951" s="1"/>
      <c r="BM1951" s="1"/>
      <c r="BN1951" s="1"/>
      <c r="BO1951" s="1"/>
    </row>
    <row r="1952" ht="11.25" customHeight="1" spans="22:67">
      <c r="V1952" s="716"/>
      <c r="AB1952" s="716"/>
      <c r="BG1952" s="716"/>
      <c r="BL1952" s="1"/>
      <c r="BM1952" s="1"/>
      <c r="BN1952" s="1"/>
      <c r="BO1952" s="1"/>
    </row>
    <row r="1953" ht="11.25" customHeight="1" spans="22:67">
      <c r="V1953" s="716"/>
      <c r="AB1953" s="716"/>
      <c r="BG1953" s="716"/>
      <c r="BL1953" s="1"/>
      <c r="BM1953" s="1"/>
      <c r="BN1953" s="1"/>
      <c r="BO1953" s="1"/>
    </row>
    <row r="1954" ht="11.25" customHeight="1" spans="22:67">
      <c r="V1954" s="716"/>
      <c r="AB1954" s="716"/>
      <c r="BG1954" s="716"/>
      <c r="BL1954" s="1"/>
      <c r="BM1954" s="1"/>
      <c r="BN1954" s="1"/>
      <c r="BO1954" s="1"/>
    </row>
    <row r="1955" ht="11.25" customHeight="1" spans="22:67">
      <c r="V1955" s="716"/>
      <c r="AB1955" s="716"/>
      <c r="BG1955" s="716"/>
      <c r="BL1955" s="1"/>
      <c r="BM1955" s="1"/>
      <c r="BN1955" s="1"/>
      <c r="BO1955" s="1"/>
    </row>
    <row r="1956" ht="11.25" customHeight="1" spans="22:67">
      <c r="V1956" s="716"/>
      <c r="AB1956" s="716"/>
      <c r="BG1956" s="716"/>
      <c r="BL1956" s="1"/>
      <c r="BM1956" s="1"/>
      <c r="BN1956" s="1"/>
      <c r="BO1956" s="1"/>
    </row>
    <row r="1957" ht="11.25" customHeight="1" spans="22:67">
      <c r="V1957" s="716"/>
      <c r="AB1957" s="716"/>
      <c r="BG1957" s="716"/>
      <c r="BL1957" s="1"/>
      <c r="BM1957" s="1"/>
      <c r="BN1957" s="1"/>
      <c r="BO1957" s="1"/>
    </row>
    <row r="1958" ht="11.25" customHeight="1" spans="22:67">
      <c r="V1958" s="716"/>
      <c r="AB1958" s="716"/>
      <c r="BG1958" s="716"/>
      <c r="BL1958" s="1"/>
      <c r="BM1958" s="1"/>
      <c r="BN1958" s="1"/>
      <c r="BO1958" s="1"/>
    </row>
    <row r="1959" ht="11.25" customHeight="1" spans="22:67">
      <c r="V1959" s="716"/>
      <c r="AB1959" s="716"/>
      <c r="BG1959" s="716"/>
      <c r="BL1959" s="1"/>
      <c r="BM1959" s="1"/>
      <c r="BN1959" s="1"/>
      <c r="BO1959" s="1"/>
    </row>
    <row r="1960" ht="11.25" customHeight="1" spans="22:67">
      <c r="V1960" s="716"/>
      <c r="AB1960" s="716"/>
      <c r="BG1960" s="716"/>
      <c r="BL1960" s="1"/>
      <c r="BM1960" s="1"/>
      <c r="BN1960" s="1"/>
      <c r="BO1960" s="1"/>
    </row>
    <row r="1961" ht="11.25" customHeight="1" spans="22:67">
      <c r="V1961" s="716"/>
      <c r="AB1961" s="716"/>
      <c r="BG1961" s="716"/>
      <c r="BL1961" s="1"/>
      <c r="BM1961" s="1"/>
      <c r="BN1961" s="1"/>
      <c r="BO1961" s="1"/>
    </row>
    <row r="1962" ht="11.25" customHeight="1" spans="22:67">
      <c r="V1962" s="716"/>
      <c r="AB1962" s="716"/>
      <c r="BG1962" s="716"/>
      <c r="BL1962" s="1"/>
      <c r="BM1962" s="1"/>
      <c r="BN1962" s="1"/>
      <c r="BO1962" s="1"/>
    </row>
    <row r="1963" ht="11.25" customHeight="1" spans="22:67">
      <c r="V1963" s="716"/>
      <c r="AB1963" s="716"/>
      <c r="BG1963" s="716"/>
      <c r="BL1963" s="1"/>
      <c r="BM1963" s="1"/>
      <c r="BN1963" s="1"/>
      <c r="BO1963" s="1"/>
    </row>
    <row r="1964" ht="11.25" customHeight="1" spans="22:67">
      <c r="V1964" s="716"/>
      <c r="AB1964" s="716"/>
      <c r="BG1964" s="716"/>
      <c r="BL1964" s="1"/>
      <c r="BM1964" s="1"/>
      <c r="BN1964" s="1"/>
      <c r="BO1964" s="1"/>
    </row>
    <row r="1965" ht="11.25" customHeight="1" spans="22:67">
      <c r="V1965" s="716"/>
      <c r="AB1965" s="716"/>
      <c r="BG1965" s="716"/>
      <c r="BL1965" s="1"/>
      <c r="BM1965" s="1"/>
      <c r="BN1965" s="1"/>
      <c r="BO1965" s="1"/>
    </row>
    <row r="1966" ht="11.25" customHeight="1" spans="22:67">
      <c r="V1966" s="716"/>
      <c r="AB1966" s="716"/>
      <c r="BG1966" s="716"/>
      <c r="BL1966" s="1"/>
      <c r="BM1966" s="1"/>
      <c r="BN1966" s="1"/>
      <c r="BO1966" s="1"/>
    </row>
    <row r="1967" ht="11.25" customHeight="1" spans="22:67">
      <c r="V1967" s="716"/>
      <c r="AB1967" s="716"/>
      <c r="BG1967" s="716"/>
      <c r="BL1967" s="1"/>
      <c r="BM1967" s="1"/>
      <c r="BN1967" s="1"/>
      <c r="BO1967" s="1"/>
    </row>
    <row r="1968" ht="11.25" customHeight="1" spans="22:67">
      <c r="V1968" s="716"/>
      <c r="AB1968" s="716"/>
      <c r="BG1968" s="716"/>
      <c r="BL1968" s="1"/>
      <c r="BM1968" s="1"/>
      <c r="BN1968" s="1"/>
      <c r="BO1968" s="1"/>
    </row>
    <row r="1969" ht="11.25" customHeight="1" spans="22:67">
      <c r="V1969" s="716"/>
      <c r="AB1969" s="716"/>
      <c r="BG1969" s="716"/>
      <c r="BL1969" s="1"/>
      <c r="BM1969" s="1"/>
      <c r="BN1969" s="1"/>
      <c r="BO1969" s="1"/>
    </row>
    <row r="1970" ht="11.25" customHeight="1" spans="22:67">
      <c r="V1970" s="716"/>
      <c r="AB1970" s="716"/>
      <c r="BG1970" s="716"/>
      <c r="BL1970" s="1"/>
      <c r="BM1970" s="1"/>
      <c r="BN1970" s="1"/>
      <c r="BO1970" s="1"/>
    </row>
    <row r="1971" ht="11.25" customHeight="1" spans="22:67">
      <c r="V1971" s="716"/>
      <c r="AB1971" s="716"/>
      <c r="BG1971" s="716"/>
      <c r="BL1971" s="1"/>
      <c r="BM1971" s="1"/>
      <c r="BN1971" s="1"/>
      <c r="BO1971" s="1"/>
    </row>
    <row r="1972" ht="11.25" customHeight="1" spans="22:67">
      <c r="V1972" s="716"/>
      <c r="AB1972" s="716"/>
      <c r="BG1972" s="716"/>
      <c r="BL1972" s="1"/>
      <c r="BM1972" s="1"/>
      <c r="BN1972" s="1"/>
      <c r="BO1972" s="1"/>
    </row>
    <row r="1973" ht="11.25" customHeight="1" spans="22:67">
      <c r="V1973" s="716"/>
      <c r="AB1973" s="716"/>
      <c r="BG1973" s="716"/>
      <c r="BL1973" s="1"/>
      <c r="BM1973" s="1"/>
      <c r="BN1973" s="1"/>
      <c r="BO1973" s="1"/>
    </row>
    <row r="1974" ht="11.25" customHeight="1" spans="22:67">
      <c r="V1974" s="716"/>
      <c r="AB1974" s="716"/>
      <c r="BG1974" s="716"/>
      <c r="BL1974" s="1"/>
      <c r="BM1974" s="1"/>
      <c r="BN1974" s="1"/>
      <c r="BO1974" s="1"/>
    </row>
    <row r="1975" ht="11.25" customHeight="1" spans="22:67">
      <c r="V1975" s="716"/>
      <c r="AB1975" s="716"/>
      <c r="BG1975" s="716"/>
      <c r="BL1975" s="1"/>
      <c r="BM1975" s="1"/>
      <c r="BN1975" s="1"/>
      <c r="BO1975" s="1"/>
    </row>
    <row r="1976" ht="11.25" customHeight="1" spans="22:67">
      <c r="V1976" s="716"/>
      <c r="AB1976" s="716"/>
      <c r="BG1976" s="716"/>
      <c r="BL1976" s="1"/>
      <c r="BM1976" s="1"/>
      <c r="BN1976" s="1"/>
      <c r="BO1976" s="1"/>
    </row>
    <row r="1977" ht="11.25" customHeight="1" spans="22:67">
      <c r="V1977" s="716"/>
      <c r="AB1977" s="716"/>
      <c r="BG1977" s="716"/>
      <c r="BL1977" s="1"/>
      <c r="BM1977" s="1"/>
      <c r="BN1977" s="1"/>
      <c r="BO1977" s="1"/>
    </row>
    <row r="1978" ht="11.25" customHeight="1" spans="22:67">
      <c r="V1978" s="716"/>
      <c r="AB1978" s="716"/>
      <c r="BG1978" s="716"/>
      <c r="BL1978" s="1"/>
      <c r="BM1978" s="1"/>
      <c r="BN1978" s="1"/>
      <c r="BO1978" s="1"/>
    </row>
    <row r="1979" ht="11.25" customHeight="1" spans="22:67">
      <c r="V1979" s="716"/>
      <c r="AB1979" s="716"/>
      <c r="BG1979" s="716"/>
      <c r="BL1979" s="1"/>
      <c r="BM1979" s="1"/>
      <c r="BN1979" s="1"/>
      <c r="BO1979" s="1"/>
    </row>
    <row r="1980" ht="11.25" customHeight="1" spans="22:67">
      <c r="V1980" s="716"/>
      <c r="AB1980" s="716"/>
      <c r="BG1980" s="716"/>
      <c r="BL1980" s="1"/>
      <c r="BM1980" s="1"/>
      <c r="BN1980" s="1"/>
      <c r="BO1980" s="1"/>
    </row>
    <row r="1981" ht="11.25" customHeight="1" spans="22:67">
      <c r="V1981" s="716"/>
      <c r="AB1981" s="716"/>
      <c r="BG1981" s="716"/>
      <c r="BL1981" s="1"/>
      <c r="BM1981" s="1"/>
      <c r="BN1981" s="1"/>
      <c r="BO1981" s="1"/>
    </row>
    <row r="1982" ht="11.25" customHeight="1" spans="22:67">
      <c r="V1982" s="716"/>
      <c r="AB1982" s="716"/>
      <c r="BG1982" s="716"/>
      <c r="BL1982" s="1"/>
      <c r="BM1982" s="1"/>
      <c r="BN1982" s="1"/>
      <c r="BO1982" s="1"/>
    </row>
    <row r="1983" ht="11.25" customHeight="1" spans="22:67">
      <c r="V1983" s="716"/>
      <c r="AB1983" s="716"/>
      <c r="BG1983" s="716"/>
      <c r="BL1983" s="1"/>
      <c r="BM1983" s="1"/>
      <c r="BN1983" s="1"/>
      <c r="BO1983" s="1"/>
    </row>
    <row r="1984" ht="11.25" customHeight="1" spans="22:67">
      <c r="V1984" s="716"/>
      <c r="AB1984" s="716"/>
      <c r="BG1984" s="716"/>
      <c r="BL1984" s="1"/>
      <c r="BM1984" s="1"/>
      <c r="BN1984" s="1"/>
      <c r="BO1984" s="1"/>
    </row>
    <row r="1985" ht="11.25" customHeight="1" spans="22:67">
      <c r="V1985" s="716"/>
      <c r="AB1985" s="716"/>
      <c r="BG1985" s="716"/>
      <c r="BL1985" s="1"/>
      <c r="BM1985" s="1"/>
      <c r="BN1985" s="1"/>
      <c r="BO1985" s="1"/>
    </row>
    <row r="1986" ht="11.25" customHeight="1" spans="22:67">
      <c r="V1986" s="716"/>
      <c r="AB1986" s="716"/>
      <c r="BG1986" s="716"/>
      <c r="BL1986" s="1"/>
      <c r="BM1986" s="1"/>
      <c r="BN1986" s="1"/>
      <c r="BO1986" s="1"/>
    </row>
    <row r="1987" ht="11.25" customHeight="1" spans="22:67">
      <c r="V1987" s="716"/>
      <c r="AB1987" s="716"/>
      <c r="BG1987" s="716"/>
      <c r="BL1987" s="1"/>
      <c r="BM1987" s="1"/>
      <c r="BN1987" s="1"/>
      <c r="BO1987" s="1"/>
    </row>
    <row r="1988" ht="11.25" customHeight="1" spans="22:67">
      <c r="V1988" s="716"/>
      <c r="AB1988" s="716"/>
      <c r="BG1988" s="716"/>
      <c r="BL1988" s="1"/>
      <c r="BM1988" s="1"/>
      <c r="BN1988" s="1"/>
      <c r="BO1988" s="1"/>
    </row>
    <row r="1989" ht="11.25" customHeight="1" spans="22:67">
      <c r="V1989" s="716"/>
      <c r="AB1989" s="716"/>
      <c r="BG1989" s="716"/>
      <c r="BL1989" s="1"/>
      <c r="BM1989" s="1"/>
      <c r="BN1989" s="1"/>
      <c r="BO1989" s="1"/>
    </row>
    <row r="1990" ht="11.25" customHeight="1" spans="22:67">
      <c r="V1990" s="716"/>
      <c r="AB1990" s="716"/>
      <c r="BG1990" s="716"/>
      <c r="BL1990" s="1"/>
      <c r="BM1990" s="1"/>
      <c r="BN1990" s="1"/>
      <c r="BO1990" s="1"/>
    </row>
    <row r="1991" ht="11.25" customHeight="1" spans="22:67">
      <c r="V1991" s="716"/>
      <c r="AB1991" s="716"/>
      <c r="BG1991" s="716"/>
      <c r="BL1991" s="1"/>
      <c r="BM1991" s="1"/>
      <c r="BN1991" s="1"/>
      <c r="BO1991" s="1"/>
    </row>
    <row r="1992" ht="11.25" customHeight="1" spans="22:67">
      <c r="V1992" s="716"/>
      <c r="AB1992" s="716"/>
      <c r="BG1992" s="716"/>
      <c r="BL1992" s="1"/>
      <c r="BM1992" s="1"/>
      <c r="BN1992" s="1"/>
      <c r="BO1992" s="1"/>
    </row>
    <row r="1993" ht="11.25" customHeight="1" spans="22:67">
      <c r="V1993" s="716"/>
      <c r="AB1993" s="716"/>
      <c r="BG1993" s="716"/>
      <c r="BL1993" s="1"/>
      <c r="BM1993" s="1"/>
      <c r="BN1993" s="1"/>
      <c r="BO1993" s="1"/>
    </row>
    <row r="1994" ht="11.25" customHeight="1" spans="22:67">
      <c r="V1994" s="716"/>
      <c r="AB1994" s="716"/>
      <c r="BG1994" s="716"/>
      <c r="BL1994" s="1"/>
      <c r="BM1994" s="1"/>
      <c r="BN1994" s="1"/>
      <c r="BO1994" s="1"/>
    </row>
    <row r="1995" ht="11.25" customHeight="1" spans="22:67">
      <c r="V1995" s="716"/>
      <c r="AB1995" s="716"/>
      <c r="BG1995" s="716"/>
      <c r="BL1995" s="1"/>
      <c r="BM1995" s="1"/>
      <c r="BN1995" s="1"/>
      <c r="BO1995" s="1"/>
    </row>
    <row r="1996" ht="11.25" customHeight="1" spans="22:67">
      <c r="V1996" s="716"/>
      <c r="AB1996" s="716"/>
      <c r="BG1996" s="716"/>
      <c r="BL1996" s="1"/>
      <c r="BM1996" s="1"/>
      <c r="BN1996" s="1"/>
      <c r="BO1996" s="1"/>
    </row>
    <row r="1997" ht="11.25" customHeight="1" spans="22:67">
      <c r="V1997" s="716"/>
      <c r="AB1997" s="716"/>
      <c r="BG1997" s="716"/>
      <c r="BL1997" s="1"/>
      <c r="BM1997" s="1"/>
      <c r="BN1997" s="1"/>
      <c r="BO1997" s="1"/>
    </row>
    <row r="1998" ht="11.25" customHeight="1" spans="22:67">
      <c r="V1998" s="716"/>
      <c r="AB1998" s="716"/>
      <c r="BG1998" s="716"/>
      <c r="BL1998" s="1"/>
      <c r="BM1998" s="1"/>
      <c r="BN1998" s="1"/>
      <c r="BO1998" s="1"/>
    </row>
    <row r="1999" ht="11.25" customHeight="1" spans="22:67">
      <c r="V1999" s="716"/>
      <c r="AB1999" s="716"/>
      <c r="BG1999" s="716"/>
      <c r="BL1999" s="1"/>
      <c r="BM1999" s="1"/>
      <c r="BN1999" s="1"/>
      <c r="BO1999" s="1"/>
    </row>
    <row r="2000" ht="11.25" customHeight="1" spans="22:67">
      <c r="V2000" s="716"/>
      <c r="AB2000" s="716"/>
      <c r="BG2000" s="716"/>
      <c r="BL2000" s="1"/>
      <c r="BM2000" s="1"/>
      <c r="BN2000" s="1"/>
      <c r="BO2000" s="1"/>
    </row>
    <row r="2001" ht="11.25" customHeight="1" spans="22:67">
      <c r="V2001" s="716"/>
      <c r="AB2001" s="716"/>
      <c r="BG2001" s="716"/>
      <c r="BL2001" s="1"/>
      <c r="BM2001" s="1"/>
      <c r="BN2001" s="1"/>
      <c r="BO2001" s="1"/>
    </row>
    <row r="2002" ht="11.25" customHeight="1" spans="22:67">
      <c r="V2002" s="716"/>
      <c r="AB2002" s="716"/>
      <c r="BG2002" s="716"/>
      <c r="BL2002" s="1"/>
      <c r="BM2002" s="1"/>
      <c r="BN2002" s="1"/>
      <c r="BO2002" s="1"/>
    </row>
    <row r="2003" ht="11.25" customHeight="1" spans="22:67">
      <c r="V2003" s="716"/>
      <c r="AB2003" s="716"/>
      <c r="BG2003" s="716"/>
      <c r="BL2003" s="1"/>
      <c r="BM2003" s="1"/>
      <c r="BN2003" s="1"/>
      <c r="BO2003" s="1"/>
    </row>
    <row r="2004" ht="11.25" customHeight="1" spans="22:67">
      <c r="V2004" s="716"/>
      <c r="AB2004" s="716"/>
      <c r="BG2004" s="716"/>
      <c r="BL2004" s="1"/>
      <c r="BM2004" s="1"/>
      <c r="BN2004" s="1"/>
      <c r="BO2004" s="1"/>
    </row>
    <row r="2005" ht="11.25" customHeight="1" spans="22:67">
      <c r="V2005" s="716"/>
      <c r="AB2005" s="716"/>
      <c r="BG2005" s="716"/>
      <c r="BL2005" s="1"/>
      <c r="BM2005" s="1"/>
      <c r="BN2005" s="1"/>
      <c r="BO2005" s="1"/>
    </row>
    <row r="2006" ht="11.25" customHeight="1" spans="22:67">
      <c r="V2006" s="716"/>
      <c r="AB2006" s="716"/>
      <c r="BG2006" s="716"/>
      <c r="BL2006" s="1"/>
      <c r="BM2006" s="1"/>
      <c r="BN2006" s="1"/>
      <c r="BO2006" s="1"/>
    </row>
    <row r="2007" ht="11.25" customHeight="1" spans="22:67">
      <c r="V2007" s="716"/>
      <c r="AB2007" s="716"/>
      <c r="BG2007" s="716"/>
      <c r="BL2007" s="1"/>
      <c r="BM2007" s="1"/>
      <c r="BN2007" s="1"/>
      <c r="BO2007" s="1"/>
    </row>
    <row r="2008" ht="11.25" customHeight="1" spans="22:67">
      <c r="V2008" s="716"/>
      <c r="AB2008" s="716"/>
      <c r="BG2008" s="716"/>
      <c r="BL2008" s="1"/>
      <c r="BM2008" s="1"/>
      <c r="BN2008" s="1"/>
      <c r="BO2008" s="1"/>
    </row>
    <row r="2009" ht="11.25" customHeight="1" spans="22:67">
      <c r="V2009" s="716"/>
      <c r="AB2009" s="716"/>
      <c r="BG2009" s="716"/>
      <c r="BL2009" s="1"/>
      <c r="BM2009" s="1"/>
      <c r="BN2009" s="1"/>
      <c r="BO2009" s="1"/>
    </row>
    <row r="2010" ht="11.25" customHeight="1" spans="22:67">
      <c r="V2010" s="716"/>
      <c r="AB2010" s="716"/>
      <c r="BG2010" s="716"/>
      <c r="BL2010" s="1"/>
      <c r="BM2010" s="1"/>
      <c r="BN2010" s="1"/>
      <c r="BO2010" s="1"/>
    </row>
    <row r="2011" ht="11.25" customHeight="1" spans="22:67">
      <c r="V2011" s="716"/>
      <c r="AB2011" s="716"/>
      <c r="BG2011" s="716"/>
      <c r="BL2011" s="1"/>
      <c r="BM2011" s="1"/>
      <c r="BN2011" s="1"/>
      <c r="BO2011" s="1"/>
    </row>
    <row r="2012" ht="11.25" customHeight="1" spans="22:67">
      <c r="V2012" s="716"/>
      <c r="AB2012" s="716"/>
      <c r="BG2012" s="716"/>
      <c r="BL2012" s="1"/>
      <c r="BM2012" s="1"/>
      <c r="BN2012" s="1"/>
      <c r="BO2012" s="1"/>
    </row>
    <row r="2013" ht="11.25" customHeight="1" spans="22:67">
      <c r="V2013" s="716"/>
      <c r="AB2013" s="716"/>
      <c r="BG2013" s="716"/>
      <c r="BL2013" s="1"/>
      <c r="BM2013" s="1"/>
      <c r="BN2013" s="1"/>
      <c r="BO2013" s="1"/>
    </row>
    <row r="2014" ht="11.25" customHeight="1" spans="22:67">
      <c r="V2014" s="716"/>
      <c r="AB2014" s="716"/>
      <c r="BG2014" s="716"/>
      <c r="BL2014" s="1"/>
      <c r="BM2014" s="1"/>
      <c r="BN2014" s="1"/>
      <c r="BO2014" s="1"/>
    </row>
    <row r="2015" ht="11.25" customHeight="1" spans="22:67">
      <c r="V2015" s="716"/>
      <c r="AB2015" s="716"/>
      <c r="BG2015" s="716"/>
      <c r="BL2015" s="1"/>
      <c r="BM2015" s="1"/>
      <c r="BN2015" s="1"/>
      <c r="BO2015" s="1"/>
    </row>
    <row r="2016" ht="11.25" customHeight="1" spans="22:67">
      <c r="V2016" s="716"/>
      <c r="AB2016" s="716"/>
      <c r="BG2016" s="716"/>
      <c r="BL2016" s="1"/>
      <c r="BM2016" s="1"/>
      <c r="BN2016" s="1"/>
      <c r="BO2016" s="1"/>
    </row>
    <row r="2017" ht="11.25" customHeight="1" spans="22:67">
      <c r="V2017" s="716"/>
      <c r="AB2017" s="716"/>
      <c r="BG2017" s="716"/>
      <c r="BL2017" s="1"/>
      <c r="BM2017" s="1"/>
      <c r="BN2017" s="1"/>
      <c r="BO2017" s="1"/>
    </row>
    <row r="2018" ht="11.25" customHeight="1" spans="22:67">
      <c r="V2018" s="716"/>
      <c r="AB2018" s="716"/>
      <c r="BG2018" s="716"/>
      <c r="BL2018" s="1"/>
      <c r="BM2018" s="1"/>
      <c r="BN2018" s="1"/>
      <c r="BO2018" s="1"/>
    </row>
    <row r="2019" ht="11.25" customHeight="1" spans="22:67">
      <c r="V2019" s="716"/>
      <c r="AB2019" s="716"/>
      <c r="BG2019" s="716"/>
      <c r="BL2019" s="1"/>
      <c r="BM2019" s="1"/>
      <c r="BN2019" s="1"/>
      <c r="BO2019" s="1"/>
    </row>
    <row r="2020" ht="11.25" customHeight="1" spans="22:67">
      <c r="V2020" s="716"/>
      <c r="AB2020" s="716"/>
      <c r="BG2020" s="716"/>
      <c r="BL2020" s="1"/>
      <c r="BM2020" s="1"/>
      <c r="BN2020" s="1"/>
      <c r="BO2020" s="1"/>
    </row>
    <row r="2021" ht="11.25" customHeight="1" spans="22:67">
      <c r="V2021" s="716"/>
      <c r="AB2021" s="716"/>
      <c r="BG2021" s="716"/>
      <c r="BL2021" s="1"/>
      <c r="BM2021" s="1"/>
      <c r="BN2021" s="1"/>
      <c r="BO2021" s="1"/>
    </row>
    <row r="2022" ht="11.25" customHeight="1" spans="22:67">
      <c r="V2022" s="716"/>
      <c r="AB2022" s="716"/>
      <c r="BG2022" s="716"/>
      <c r="BL2022" s="1"/>
      <c r="BM2022" s="1"/>
      <c r="BN2022" s="1"/>
      <c r="BO2022" s="1"/>
    </row>
    <row r="2023" ht="11.25" customHeight="1" spans="22:67">
      <c r="V2023" s="716"/>
      <c r="AB2023" s="716"/>
      <c r="BG2023" s="716"/>
      <c r="BL2023" s="1"/>
      <c r="BM2023" s="1"/>
      <c r="BN2023" s="1"/>
      <c r="BO2023" s="1"/>
    </row>
    <row r="2024" ht="11.25" customHeight="1" spans="22:67">
      <c r="V2024" s="716"/>
      <c r="AB2024" s="716"/>
      <c r="BG2024" s="716"/>
      <c r="BL2024" s="1"/>
      <c r="BM2024" s="1"/>
      <c r="BN2024" s="1"/>
      <c r="BO2024" s="1"/>
    </row>
    <row r="2025" ht="11.25" customHeight="1" spans="22:67">
      <c r="V2025" s="716"/>
      <c r="AB2025" s="716"/>
      <c r="BG2025" s="716"/>
      <c r="BL2025" s="1"/>
      <c r="BM2025" s="1"/>
      <c r="BN2025" s="1"/>
      <c r="BO2025" s="1"/>
    </row>
    <row r="2026" ht="11.25" customHeight="1" spans="22:67">
      <c r="V2026" s="716"/>
      <c r="AB2026" s="716"/>
      <c r="BG2026" s="716"/>
      <c r="BL2026" s="1"/>
      <c r="BM2026" s="1"/>
      <c r="BN2026" s="1"/>
      <c r="BO2026" s="1"/>
    </row>
    <row r="2027" ht="11.25" customHeight="1" spans="22:67">
      <c r="V2027" s="716"/>
      <c r="AB2027" s="716"/>
      <c r="BG2027" s="716"/>
      <c r="BL2027" s="1"/>
      <c r="BM2027" s="1"/>
      <c r="BN2027" s="1"/>
      <c r="BO2027" s="1"/>
    </row>
    <row r="2028" ht="11.25" customHeight="1" spans="22:67">
      <c r="V2028" s="716"/>
      <c r="AB2028" s="716"/>
      <c r="BG2028" s="716"/>
      <c r="BL2028" s="1"/>
      <c r="BM2028" s="1"/>
      <c r="BN2028" s="1"/>
      <c r="BO2028" s="1"/>
    </row>
    <row r="2029" ht="11.25" customHeight="1" spans="22:67">
      <c r="V2029" s="716"/>
      <c r="AB2029" s="716"/>
      <c r="BG2029" s="716"/>
      <c r="BL2029" s="1"/>
      <c r="BM2029" s="1"/>
      <c r="BN2029" s="1"/>
      <c r="BO2029" s="1"/>
    </row>
    <row r="2030" ht="11.25" customHeight="1" spans="22:67">
      <c r="V2030" s="716"/>
      <c r="AB2030" s="716"/>
      <c r="BG2030" s="716"/>
      <c r="BL2030" s="1"/>
      <c r="BM2030" s="1"/>
      <c r="BN2030" s="1"/>
      <c r="BO2030" s="1"/>
    </row>
    <row r="2031" ht="11.25" customHeight="1" spans="22:67">
      <c r="V2031" s="716"/>
      <c r="AB2031" s="716"/>
      <c r="BG2031" s="716"/>
      <c r="BL2031" s="1"/>
      <c r="BM2031" s="1"/>
      <c r="BN2031" s="1"/>
      <c r="BO2031" s="1"/>
    </row>
    <row r="2032" ht="11.25" customHeight="1" spans="22:67">
      <c r="V2032" s="716"/>
      <c r="AB2032" s="716"/>
      <c r="BG2032" s="716"/>
      <c r="BL2032" s="1"/>
      <c r="BM2032" s="1"/>
      <c r="BN2032" s="1"/>
      <c r="BO2032" s="1"/>
    </row>
    <row r="2033" ht="11.25" customHeight="1" spans="22:67">
      <c r="V2033" s="716"/>
      <c r="AB2033" s="716"/>
      <c r="BG2033" s="716"/>
      <c r="BL2033" s="1"/>
      <c r="BM2033" s="1"/>
      <c r="BN2033" s="1"/>
      <c r="BO2033" s="1"/>
    </row>
    <row r="2034" ht="11.25" customHeight="1" spans="22:67">
      <c r="V2034" s="716"/>
      <c r="AB2034" s="716"/>
      <c r="BG2034" s="716"/>
      <c r="BL2034" s="1"/>
      <c r="BM2034" s="1"/>
      <c r="BN2034" s="1"/>
      <c r="BO2034" s="1"/>
    </row>
    <row r="2035" ht="11.25" customHeight="1" spans="22:67">
      <c r="V2035" s="716"/>
      <c r="AB2035" s="716"/>
      <c r="BG2035" s="716"/>
      <c r="BL2035" s="1"/>
      <c r="BM2035" s="1"/>
      <c r="BN2035" s="1"/>
      <c r="BO2035" s="1"/>
    </row>
    <row r="2036" ht="11.25" customHeight="1" spans="22:67">
      <c r="V2036" s="716"/>
      <c r="AB2036" s="716"/>
      <c r="BG2036" s="716"/>
      <c r="BL2036" s="1"/>
      <c r="BM2036" s="1"/>
      <c r="BN2036" s="1"/>
      <c r="BO2036" s="1"/>
    </row>
    <row r="2037" ht="11.25" customHeight="1" spans="22:67">
      <c r="V2037" s="716"/>
      <c r="AB2037" s="716"/>
      <c r="BG2037" s="716"/>
      <c r="BL2037" s="1"/>
      <c r="BM2037" s="1"/>
      <c r="BN2037" s="1"/>
      <c r="BO2037" s="1"/>
    </row>
    <row r="2038" ht="11.25" customHeight="1" spans="22:67">
      <c r="V2038" s="716"/>
      <c r="AB2038" s="716"/>
      <c r="BG2038" s="716"/>
      <c r="BL2038" s="1"/>
      <c r="BM2038" s="1"/>
      <c r="BN2038" s="1"/>
      <c r="BO2038" s="1"/>
    </row>
    <row r="2039" ht="11.25" customHeight="1" spans="22:67">
      <c r="V2039" s="716"/>
      <c r="AB2039" s="716"/>
      <c r="BG2039" s="716"/>
      <c r="BL2039" s="1"/>
      <c r="BM2039" s="1"/>
      <c r="BN2039" s="1"/>
      <c r="BO2039" s="1"/>
    </row>
    <row r="2040" ht="11.25" customHeight="1" spans="22:67">
      <c r="V2040" s="716"/>
      <c r="AB2040" s="716"/>
      <c r="BG2040" s="716"/>
      <c r="BL2040" s="1"/>
      <c r="BM2040" s="1"/>
      <c r="BN2040" s="1"/>
      <c r="BO2040" s="1"/>
    </row>
    <row r="2041" ht="11.25" customHeight="1" spans="22:67">
      <c r="V2041" s="716"/>
      <c r="AB2041" s="716"/>
      <c r="BG2041" s="716"/>
      <c r="BL2041" s="1"/>
      <c r="BM2041" s="1"/>
      <c r="BN2041" s="1"/>
      <c r="BO2041" s="1"/>
    </row>
    <row r="2042" ht="11.25" customHeight="1" spans="22:67">
      <c r="V2042" s="716"/>
      <c r="AB2042" s="716"/>
      <c r="BG2042" s="716"/>
      <c r="BL2042" s="1"/>
      <c r="BM2042" s="1"/>
      <c r="BN2042" s="1"/>
      <c r="BO2042" s="1"/>
    </row>
    <row r="2043" ht="11.25" customHeight="1" spans="22:67">
      <c r="V2043" s="716"/>
      <c r="AB2043" s="716"/>
      <c r="BG2043" s="716"/>
      <c r="BL2043" s="1"/>
      <c r="BM2043" s="1"/>
      <c r="BN2043" s="1"/>
      <c r="BO2043" s="1"/>
    </row>
    <row r="2044" ht="11.25" customHeight="1" spans="22:67">
      <c r="V2044" s="716"/>
      <c r="AB2044" s="716"/>
      <c r="BG2044" s="716"/>
      <c r="BL2044" s="1"/>
      <c r="BM2044" s="1"/>
      <c r="BN2044" s="1"/>
      <c r="BO2044" s="1"/>
    </row>
    <row r="2045" ht="11.25" customHeight="1" spans="22:67">
      <c r="V2045" s="716"/>
      <c r="AB2045" s="716"/>
      <c r="BG2045" s="716"/>
      <c r="BL2045" s="1"/>
      <c r="BM2045" s="1"/>
      <c r="BN2045" s="1"/>
      <c r="BO2045" s="1"/>
    </row>
    <row r="2046" ht="11.25" customHeight="1" spans="22:67">
      <c r="V2046" s="716"/>
      <c r="AB2046" s="716"/>
      <c r="BG2046" s="716"/>
      <c r="BL2046" s="1"/>
      <c r="BM2046" s="1"/>
      <c r="BN2046" s="1"/>
      <c r="BO2046" s="1"/>
    </row>
    <row r="2047" ht="11.25" customHeight="1" spans="22:67">
      <c r="V2047" s="716"/>
      <c r="AB2047" s="716"/>
      <c r="BG2047" s="716"/>
      <c r="BL2047" s="1"/>
      <c r="BM2047" s="1"/>
      <c r="BN2047" s="1"/>
      <c r="BO2047" s="1"/>
    </row>
    <row r="2048" ht="11.25" customHeight="1" spans="22:67">
      <c r="V2048" s="716"/>
      <c r="AB2048" s="716"/>
      <c r="BG2048" s="716"/>
      <c r="BL2048" s="1"/>
      <c r="BM2048" s="1"/>
      <c r="BN2048" s="1"/>
      <c r="BO2048" s="1"/>
    </row>
    <row r="2049" ht="11.25" customHeight="1" spans="22:67">
      <c r="V2049" s="716"/>
      <c r="AB2049" s="716"/>
      <c r="BG2049" s="716"/>
      <c r="BL2049" s="1"/>
      <c r="BM2049" s="1"/>
      <c r="BN2049" s="1"/>
      <c r="BO2049" s="1"/>
    </row>
    <row r="2050" ht="11.25" customHeight="1" spans="22:67">
      <c r="V2050" s="716"/>
      <c r="AB2050" s="716"/>
      <c r="BG2050" s="716"/>
      <c r="BL2050" s="1"/>
      <c r="BM2050" s="1"/>
      <c r="BN2050" s="1"/>
      <c r="BO2050" s="1"/>
    </row>
    <row r="2051" ht="11.25" customHeight="1" spans="22:67">
      <c r="V2051" s="716"/>
      <c r="AB2051" s="716"/>
      <c r="BG2051" s="716"/>
      <c r="BL2051" s="1"/>
      <c r="BM2051" s="1"/>
      <c r="BN2051" s="1"/>
      <c r="BO2051" s="1"/>
    </row>
    <row r="2052" ht="11.25" customHeight="1" spans="22:67">
      <c r="V2052" s="716"/>
      <c r="AB2052" s="716"/>
      <c r="BG2052" s="716"/>
      <c r="BL2052" s="1"/>
      <c r="BM2052" s="1"/>
      <c r="BN2052" s="1"/>
      <c r="BO2052" s="1"/>
    </row>
    <row r="2053" ht="11.25" customHeight="1" spans="22:67">
      <c r="V2053" s="716"/>
      <c r="AB2053" s="716"/>
      <c r="BG2053" s="716"/>
      <c r="BL2053" s="1"/>
      <c r="BM2053" s="1"/>
      <c r="BN2053" s="1"/>
      <c r="BO2053" s="1"/>
    </row>
    <row r="2054" ht="11.25" customHeight="1" spans="22:67">
      <c r="V2054" s="716"/>
      <c r="AB2054" s="716"/>
      <c r="BG2054" s="716"/>
      <c r="BL2054" s="1"/>
      <c r="BM2054" s="1"/>
      <c r="BN2054" s="1"/>
      <c r="BO2054" s="1"/>
    </row>
    <row r="2055" ht="11.25" customHeight="1" spans="22:67">
      <c r="V2055" s="716"/>
      <c r="AB2055" s="716"/>
      <c r="BG2055" s="716"/>
      <c r="BL2055" s="1"/>
      <c r="BM2055" s="1"/>
      <c r="BN2055" s="1"/>
      <c r="BO2055" s="1"/>
    </row>
    <row r="2056" ht="11.25" customHeight="1" spans="22:67">
      <c r="V2056" s="716"/>
      <c r="AB2056" s="716"/>
      <c r="BG2056" s="716"/>
      <c r="BL2056" s="1"/>
      <c r="BM2056" s="1"/>
      <c r="BN2056" s="1"/>
      <c r="BO2056" s="1"/>
    </row>
    <row r="2057" ht="11.25" customHeight="1" spans="22:67">
      <c r="V2057" s="716"/>
      <c r="AB2057" s="716"/>
      <c r="BG2057" s="716"/>
      <c r="BL2057" s="1"/>
      <c r="BM2057" s="1"/>
      <c r="BN2057" s="1"/>
      <c r="BO2057" s="1"/>
    </row>
    <row r="2058" ht="11.25" customHeight="1" spans="22:67">
      <c r="V2058" s="716"/>
      <c r="AB2058" s="716"/>
      <c r="BG2058" s="716"/>
      <c r="BL2058" s="1"/>
      <c r="BM2058" s="1"/>
      <c r="BN2058" s="1"/>
      <c r="BO2058" s="1"/>
    </row>
    <row r="2059" ht="11.25" customHeight="1" spans="22:67">
      <c r="V2059" s="716"/>
      <c r="AB2059" s="716"/>
      <c r="BG2059" s="716"/>
      <c r="BL2059" s="1"/>
      <c r="BM2059" s="1"/>
      <c r="BN2059" s="1"/>
      <c r="BO2059" s="1"/>
    </row>
    <row r="2060" ht="11.25" customHeight="1" spans="22:67">
      <c r="V2060" s="716"/>
      <c r="AB2060" s="716"/>
      <c r="BG2060" s="716"/>
      <c r="BL2060" s="1"/>
      <c r="BM2060" s="1"/>
      <c r="BN2060" s="1"/>
      <c r="BO2060" s="1"/>
    </row>
    <row r="2061" ht="11.25" customHeight="1" spans="22:67">
      <c r="V2061" s="716"/>
      <c r="AB2061" s="716"/>
      <c r="BG2061" s="716"/>
      <c r="BL2061" s="1"/>
      <c r="BM2061" s="1"/>
      <c r="BN2061" s="1"/>
      <c r="BO2061" s="1"/>
    </row>
    <row r="2062" ht="11.25" customHeight="1" spans="22:67">
      <c r="V2062" s="716"/>
      <c r="AB2062" s="716"/>
      <c r="BG2062" s="716"/>
      <c r="BL2062" s="1"/>
      <c r="BM2062" s="1"/>
      <c r="BN2062" s="1"/>
      <c r="BO2062" s="1"/>
    </row>
    <row r="2063" ht="11.25" customHeight="1" spans="22:67">
      <c r="V2063" s="716"/>
      <c r="AB2063" s="716"/>
      <c r="BG2063" s="716"/>
      <c r="BL2063" s="1"/>
      <c r="BM2063" s="1"/>
      <c r="BN2063" s="1"/>
      <c r="BO2063" s="1"/>
    </row>
    <row r="2064" ht="11.25" customHeight="1" spans="22:67">
      <c r="V2064" s="716"/>
      <c r="AB2064" s="716"/>
      <c r="BG2064" s="716"/>
      <c r="BL2064" s="1"/>
      <c r="BM2064" s="1"/>
      <c r="BN2064" s="1"/>
      <c r="BO2064" s="1"/>
    </row>
    <row r="2065" ht="11.25" customHeight="1" spans="22:67">
      <c r="V2065" s="716"/>
      <c r="AB2065" s="716"/>
      <c r="BG2065" s="716"/>
      <c r="BL2065" s="1"/>
      <c r="BM2065" s="1"/>
      <c r="BN2065" s="1"/>
      <c r="BO2065" s="1"/>
    </row>
    <row r="2066" ht="11.25" customHeight="1" spans="22:67">
      <c r="V2066" s="716"/>
      <c r="AB2066" s="716"/>
      <c r="BG2066" s="716"/>
      <c r="BL2066" s="1"/>
      <c r="BM2066" s="1"/>
      <c r="BN2066" s="1"/>
      <c r="BO2066" s="1"/>
    </row>
    <row r="2067" ht="11.25" customHeight="1" spans="22:67">
      <c r="V2067" s="716"/>
      <c r="AB2067" s="716"/>
      <c r="BG2067" s="716"/>
      <c r="BL2067" s="1"/>
      <c r="BM2067" s="1"/>
      <c r="BN2067" s="1"/>
      <c r="BO2067" s="1"/>
    </row>
    <row r="2068" ht="11.25" customHeight="1" spans="22:67">
      <c r="V2068" s="716"/>
      <c r="AB2068" s="716"/>
      <c r="BG2068" s="716"/>
      <c r="BL2068" s="1"/>
      <c r="BM2068" s="1"/>
      <c r="BN2068" s="1"/>
      <c r="BO2068" s="1"/>
    </row>
    <row r="2069" ht="11.25" customHeight="1" spans="22:67">
      <c r="V2069" s="716"/>
      <c r="AB2069" s="716"/>
      <c r="BG2069" s="716"/>
      <c r="BL2069" s="1"/>
      <c r="BM2069" s="1"/>
      <c r="BN2069" s="1"/>
      <c r="BO2069" s="1"/>
    </row>
    <row r="2070" ht="11.25" customHeight="1" spans="22:67">
      <c r="V2070" s="716"/>
      <c r="AB2070" s="716"/>
      <c r="BG2070" s="716"/>
      <c r="BL2070" s="1"/>
      <c r="BM2070" s="1"/>
      <c r="BN2070" s="1"/>
      <c r="BO2070" s="1"/>
    </row>
    <row r="2071" ht="11.25" customHeight="1" spans="22:67">
      <c r="V2071" s="716"/>
      <c r="AB2071" s="716"/>
      <c r="BG2071" s="716"/>
      <c r="BL2071" s="1"/>
      <c r="BM2071" s="1"/>
      <c r="BN2071" s="1"/>
      <c r="BO2071" s="1"/>
    </row>
    <row r="2072" ht="11.25" customHeight="1" spans="22:67">
      <c r="V2072" s="716"/>
      <c r="AB2072" s="716"/>
      <c r="BG2072" s="716"/>
      <c r="BL2072" s="1"/>
      <c r="BM2072" s="1"/>
      <c r="BN2072" s="1"/>
      <c r="BO2072" s="1"/>
    </row>
    <row r="2073" ht="11.25" customHeight="1" spans="22:67">
      <c r="V2073" s="716"/>
      <c r="AB2073" s="716"/>
      <c r="BG2073" s="716"/>
      <c r="BL2073" s="1"/>
      <c r="BM2073" s="1"/>
      <c r="BN2073" s="1"/>
      <c r="BO2073" s="1"/>
    </row>
    <row r="2074" ht="11.25" customHeight="1" spans="22:67">
      <c r="V2074" s="716"/>
      <c r="AB2074" s="716"/>
      <c r="BG2074" s="716"/>
      <c r="BL2074" s="1"/>
      <c r="BM2074" s="1"/>
      <c r="BN2074" s="1"/>
      <c r="BO2074" s="1"/>
    </row>
    <row r="2075" ht="11.25" customHeight="1" spans="22:67">
      <c r="V2075" s="716"/>
      <c r="AB2075" s="716"/>
      <c r="BG2075" s="716"/>
      <c r="BL2075" s="1"/>
      <c r="BM2075" s="1"/>
      <c r="BN2075" s="1"/>
      <c r="BO2075" s="1"/>
    </row>
    <row r="2076" ht="11.25" customHeight="1" spans="22:67">
      <c r="V2076" s="716"/>
      <c r="AB2076" s="716"/>
      <c r="BG2076" s="716"/>
      <c r="BL2076" s="1"/>
      <c r="BM2076" s="1"/>
      <c r="BN2076" s="1"/>
      <c r="BO2076" s="1"/>
    </row>
    <row r="2077" ht="11.25" customHeight="1" spans="22:67">
      <c r="V2077" s="716"/>
      <c r="AB2077" s="716"/>
      <c r="BG2077" s="716"/>
      <c r="BL2077" s="1"/>
      <c r="BM2077" s="1"/>
      <c r="BN2077" s="1"/>
      <c r="BO2077" s="1"/>
    </row>
    <row r="2078" ht="11.25" customHeight="1" spans="22:67">
      <c r="V2078" s="716"/>
      <c r="AB2078" s="716"/>
      <c r="BG2078" s="716"/>
      <c r="BL2078" s="1"/>
      <c r="BM2078" s="1"/>
      <c r="BN2078" s="1"/>
      <c r="BO2078" s="1"/>
    </row>
    <row r="2079" ht="11.25" customHeight="1" spans="22:67">
      <c r="V2079" s="716"/>
      <c r="AB2079" s="716"/>
      <c r="BG2079" s="716"/>
      <c r="BL2079" s="1"/>
      <c r="BM2079" s="1"/>
      <c r="BN2079" s="1"/>
      <c r="BO2079" s="1"/>
    </row>
    <row r="2080" ht="11.25" customHeight="1" spans="22:67">
      <c r="V2080" s="716"/>
      <c r="AB2080" s="716"/>
      <c r="BG2080" s="716"/>
      <c r="BL2080" s="1"/>
      <c r="BM2080" s="1"/>
      <c r="BN2080" s="1"/>
      <c r="BO2080" s="1"/>
    </row>
    <row r="2081" ht="11.25" customHeight="1" spans="22:67">
      <c r="V2081" s="716"/>
      <c r="AB2081" s="716"/>
      <c r="BG2081" s="716"/>
      <c r="BL2081" s="1"/>
      <c r="BM2081" s="1"/>
      <c r="BN2081" s="1"/>
      <c r="BO2081" s="1"/>
    </row>
    <row r="2082" ht="11.25" customHeight="1" spans="22:67">
      <c r="V2082" s="716"/>
      <c r="AB2082" s="716"/>
      <c r="BG2082" s="716"/>
      <c r="BL2082" s="1"/>
      <c r="BM2082" s="1"/>
      <c r="BN2082" s="1"/>
      <c r="BO2082" s="1"/>
    </row>
    <row r="2083" ht="11.25" customHeight="1" spans="22:67">
      <c r="V2083" s="716"/>
      <c r="AB2083" s="716"/>
      <c r="BG2083" s="716"/>
      <c r="BL2083" s="1"/>
      <c r="BM2083" s="1"/>
      <c r="BN2083" s="1"/>
      <c r="BO2083" s="1"/>
    </row>
    <row r="2084" ht="11.25" customHeight="1" spans="22:67">
      <c r="V2084" s="716"/>
      <c r="AB2084" s="716"/>
      <c r="BG2084" s="716"/>
      <c r="BL2084" s="1"/>
      <c r="BM2084" s="1"/>
      <c r="BN2084" s="1"/>
      <c r="BO2084" s="1"/>
    </row>
    <row r="2085" ht="11.25" customHeight="1" spans="22:67">
      <c r="V2085" s="716"/>
      <c r="AB2085" s="716"/>
      <c r="BG2085" s="716"/>
      <c r="BL2085" s="1"/>
      <c r="BM2085" s="1"/>
      <c r="BN2085" s="1"/>
      <c r="BO2085" s="1"/>
    </row>
    <row r="2086" ht="11.25" customHeight="1" spans="22:67">
      <c r="V2086" s="716"/>
      <c r="AB2086" s="716"/>
      <c r="BG2086" s="716"/>
      <c r="BL2086" s="1"/>
      <c r="BM2086" s="1"/>
      <c r="BN2086" s="1"/>
      <c r="BO2086" s="1"/>
    </row>
    <row r="2087" ht="11.25" customHeight="1" spans="22:67">
      <c r="V2087" s="716"/>
      <c r="AB2087" s="716"/>
      <c r="BG2087" s="716"/>
      <c r="BL2087" s="1"/>
      <c r="BM2087" s="1"/>
      <c r="BN2087" s="1"/>
      <c r="BO2087" s="1"/>
    </row>
    <row r="2088" ht="11.25" customHeight="1" spans="22:67">
      <c r="V2088" s="716"/>
      <c r="AB2088" s="716"/>
      <c r="BG2088" s="716"/>
      <c r="BL2088" s="1"/>
      <c r="BM2088" s="1"/>
      <c r="BN2088" s="1"/>
      <c r="BO2088" s="1"/>
    </row>
    <row r="2089" ht="11.25" customHeight="1" spans="22:67">
      <c r="V2089" s="716"/>
      <c r="AB2089" s="716"/>
      <c r="BG2089" s="716"/>
      <c r="BL2089" s="1"/>
      <c r="BM2089" s="1"/>
      <c r="BN2089" s="1"/>
      <c r="BO2089" s="1"/>
    </row>
    <row r="2090" ht="11.25" customHeight="1" spans="22:67">
      <c r="V2090" s="716"/>
      <c r="AB2090" s="716"/>
      <c r="BG2090" s="716"/>
      <c r="BL2090" s="1"/>
      <c r="BM2090" s="1"/>
      <c r="BN2090" s="1"/>
      <c r="BO2090" s="1"/>
    </row>
    <row r="2091" ht="11.25" customHeight="1" spans="22:67">
      <c r="V2091" s="716"/>
      <c r="AB2091" s="716"/>
      <c r="BG2091" s="716"/>
      <c r="BL2091" s="1"/>
      <c r="BM2091" s="1"/>
      <c r="BN2091" s="1"/>
      <c r="BO2091" s="1"/>
    </row>
    <row r="2092" ht="11.25" customHeight="1" spans="22:67">
      <c r="V2092" s="716"/>
      <c r="AB2092" s="716"/>
      <c r="BG2092" s="716"/>
      <c r="BL2092" s="1"/>
      <c r="BM2092" s="1"/>
      <c r="BN2092" s="1"/>
      <c r="BO2092" s="1"/>
    </row>
    <row r="2093" ht="11.25" customHeight="1" spans="22:67">
      <c r="V2093" s="716"/>
      <c r="AB2093" s="716"/>
      <c r="BG2093" s="716"/>
      <c r="BL2093" s="1"/>
      <c r="BM2093" s="1"/>
      <c r="BN2093" s="1"/>
      <c r="BO2093" s="1"/>
    </row>
    <row r="2094" ht="11.25" customHeight="1" spans="22:67">
      <c r="V2094" s="716"/>
      <c r="AB2094" s="716"/>
      <c r="BG2094" s="716"/>
      <c r="BL2094" s="1"/>
      <c r="BM2094" s="1"/>
      <c r="BN2094" s="1"/>
      <c r="BO2094" s="1"/>
    </row>
    <row r="2095" ht="11.25" customHeight="1" spans="22:67">
      <c r="V2095" s="716"/>
      <c r="AB2095" s="716"/>
      <c r="BG2095" s="716"/>
      <c r="BL2095" s="1"/>
      <c r="BM2095" s="1"/>
      <c r="BN2095" s="1"/>
      <c r="BO2095" s="1"/>
    </row>
    <row r="2096" ht="11.25" customHeight="1" spans="22:67">
      <c r="V2096" s="716"/>
      <c r="AB2096" s="716"/>
      <c r="BG2096" s="716"/>
      <c r="BL2096" s="1"/>
      <c r="BM2096" s="1"/>
      <c r="BN2096" s="1"/>
      <c r="BO2096" s="1"/>
    </row>
    <row r="2097" ht="11.25" customHeight="1" spans="22:67">
      <c r="V2097" s="716"/>
      <c r="AB2097" s="716"/>
      <c r="BG2097" s="716"/>
      <c r="BL2097" s="1"/>
      <c r="BM2097" s="1"/>
      <c r="BN2097" s="1"/>
      <c r="BO2097" s="1"/>
    </row>
    <row r="2098" ht="11.25" customHeight="1" spans="22:67">
      <c r="V2098" s="716"/>
      <c r="AB2098" s="716"/>
      <c r="BG2098" s="716"/>
      <c r="BL2098" s="1"/>
      <c r="BM2098" s="1"/>
      <c r="BN2098" s="1"/>
      <c r="BO2098" s="1"/>
    </row>
    <row r="2099" ht="11.25" customHeight="1" spans="22:67">
      <c r="V2099" s="716"/>
      <c r="AB2099" s="716"/>
      <c r="BG2099" s="716"/>
      <c r="BL2099" s="1"/>
      <c r="BM2099" s="1"/>
      <c r="BN2099" s="1"/>
      <c r="BO2099" s="1"/>
    </row>
    <row r="2100" ht="11.25" customHeight="1" spans="22:67">
      <c r="V2100" s="716"/>
      <c r="AB2100" s="716"/>
      <c r="BG2100" s="716"/>
      <c r="BL2100" s="1"/>
      <c r="BM2100" s="1"/>
      <c r="BN2100" s="1"/>
      <c r="BO2100" s="1"/>
    </row>
    <row r="2101" ht="11.25" customHeight="1" spans="22:67">
      <c r="V2101" s="716"/>
      <c r="AB2101" s="716"/>
      <c r="BG2101" s="716"/>
      <c r="BL2101" s="1"/>
      <c r="BM2101" s="1"/>
      <c r="BN2101" s="1"/>
      <c r="BO2101" s="1"/>
    </row>
    <row r="2102" ht="11.25" customHeight="1" spans="22:67">
      <c r="V2102" s="716"/>
      <c r="AB2102" s="716"/>
      <c r="BG2102" s="716"/>
      <c r="BL2102" s="1"/>
      <c r="BM2102" s="1"/>
      <c r="BN2102" s="1"/>
      <c r="BO2102" s="1"/>
    </row>
    <row r="2103" ht="11.25" customHeight="1" spans="22:67">
      <c r="V2103" s="716"/>
      <c r="AB2103" s="716"/>
      <c r="BG2103" s="716"/>
      <c r="BL2103" s="1"/>
      <c r="BM2103" s="1"/>
      <c r="BN2103" s="1"/>
      <c r="BO2103" s="1"/>
    </row>
    <row r="2104" ht="11.25" customHeight="1" spans="22:67">
      <c r="V2104" s="716"/>
      <c r="AB2104" s="716"/>
      <c r="BG2104" s="716"/>
      <c r="BL2104" s="1"/>
      <c r="BM2104" s="1"/>
      <c r="BN2104" s="1"/>
      <c r="BO2104" s="1"/>
    </row>
    <row r="2105" ht="11.25" customHeight="1" spans="22:67">
      <c r="V2105" s="716"/>
      <c r="AB2105" s="716"/>
      <c r="BG2105" s="716"/>
      <c r="BL2105" s="1"/>
      <c r="BM2105" s="1"/>
      <c r="BN2105" s="1"/>
      <c r="BO2105" s="1"/>
    </row>
    <row r="2106" ht="11.25" customHeight="1" spans="22:67">
      <c r="V2106" s="716"/>
      <c r="AB2106" s="716"/>
      <c r="BG2106" s="716"/>
      <c r="BL2106" s="1"/>
      <c r="BM2106" s="1"/>
      <c r="BN2106" s="1"/>
      <c r="BO2106" s="1"/>
    </row>
    <row r="2107" ht="11.25" customHeight="1" spans="22:67">
      <c r="V2107" s="716"/>
      <c r="AB2107" s="716"/>
      <c r="BG2107" s="716"/>
      <c r="BL2107" s="1"/>
      <c r="BM2107" s="1"/>
      <c r="BN2107" s="1"/>
      <c r="BO2107" s="1"/>
    </row>
    <row r="2108" ht="11.25" customHeight="1" spans="22:67">
      <c r="V2108" s="716"/>
      <c r="AB2108" s="716"/>
      <c r="BG2108" s="716"/>
      <c r="BL2108" s="1"/>
      <c r="BM2108" s="1"/>
      <c r="BN2108" s="1"/>
      <c r="BO2108" s="1"/>
    </row>
    <row r="2109" ht="11.25" customHeight="1" spans="22:67">
      <c r="V2109" s="716"/>
      <c r="AB2109" s="716"/>
      <c r="BG2109" s="716"/>
      <c r="BL2109" s="1"/>
      <c r="BM2109" s="1"/>
      <c r="BN2109" s="1"/>
      <c r="BO2109" s="1"/>
    </row>
    <row r="2110" ht="11.25" customHeight="1" spans="22:67">
      <c r="V2110" s="716"/>
      <c r="AB2110" s="716"/>
      <c r="BG2110" s="716"/>
      <c r="BL2110" s="1"/>
      <c r="BM2110" s="1"/>
      <c r="BN2110" s="1"/>
      <c r="BO2110" s="1"/>
    </row>
    <row r="2111" ht="11.25" customHeight="1" spans="22:67">
      <c r="V2111" s="716"/>
      <c r="AB2111" s="716"/>
      <c r="BG2111" s="716"/>
      <c r="BL2111" s="1"/>
      <c r="BM2111" s="1"/>
      <c r="BN2111" s="1"/>
      <c r="BO2111" s="1"/>
    </row>
    <row r="2112" ht="11.25" customHeight="1" spans="22:67">
      <c r="V2112" s="716"/>
      <c r="AB2112" s="716"/>
      <c r="BG2112" s="716"/>
      <c r="BL2112" s="1"/>
      <c r="BM2112" s="1"/>
      <c r="BN2112" s="1"/>
      <c r="BO2112" s="1"/>
    </row>
    <row r="2113" ht="11.25" customHeight="1" spans="22:67">
      <c r="V2113" s="716"/>
      <c r="AB2113" s="716"/>
      <c r="BG2113" s="716"/>
      <c r="BL2113" s="1"/>
      <c r="BM2113" s="1"/>
      <c r="BN2113" s="1"/>
      <c r="BO2113" s="1"/>
    </row>
    <row r="2114" ht="11.25" customHeight="1" spans="22:67">
      <c r="V2114" s="716"/>
      <c r="AB2114" s="716"/>
      <c r="BG2114" s="716"/>
      <c r="BL2114" s="1"/>
      <c r="BM2114" s="1"/>
      <c r="BN2114" s="1"/>
      <c r="BO2114" s="1"/>
    </row>
    <row r="2115" ht="11.25" customHeight="1" spans="22:67">
      <c r="V2115" s="716"/>
      <c r="AB2115" s="716"/>
      <c r="BG2115" s="716"/>
      <c r="BL2115" s="1"/>
      <c r="BM2115" s="1"/>
      <c r="BN2115" s="1"/>
      <c r="BO2115" s="1"/>
    </row>
    <row r="2116" ht="11.25" customHeight="1" spans="22:67">
      <c r="V2116" s="716"/>
      <c r="AB2116" s="716"/>
      <c r="BG2116" s="716"/>
      <c r="BL2116" s="1"/>
      <c r="BM2116" s="1"/>
      <c r="BN2116" s="1"/>
      <c r="BO2116" s="1"/>
    </row>
    <row r="2117" ht="11.25" customHeight="1" spans="22:67">
      <c r="V2117" s="716"/>
      <c r="AB2117" s="716"/>
      <c r="BG2117" s="716"/>
      <c r="BL2117" s="1"/>
      <c r="BM2117" s="1"/>
      <c r="BN2117" s="1"/>
      <c r="BO2117" s="1"/>
    </row>
    <row r="2118" ht="11.25" customHeight="1" spans="22:67">
      <c r="V2118" s="716"/>
      <c r="AB2118" s="716"/>
      <c r="BG2118" s="716"/>
      <c r="BL2118" s="1"/>
      <c r="BM2118" s="1"/>
      <c r="BN2118" s="1"/>
      <c r="BO2118" s="1"/>
    </row>
    <row r="2119" ht="11.25" customHeight="1" spans="22:67">
      <c r="V2119" s="716"/>
      <c r="AB2119" s="716"/>
      <c r="BG2119" s="716"/>
      <c r="BL2119" s="1"/>
      <c r="BM2119" s="1"/>
      <c r="BN2119" s="1"/>
      <c r="BO2119" s="1"/>
    </row>
    <row r="2120" ht="11.25" customHeight="1" spans="22:67">
      <c r="V2120" s="716"/>
      <c r="AB2120" s="716"/>
      <c r="BG2120" s="716"/>
      <c r="BL2120" s="1"/>
      <c r="BM2120" s="1"/>
      <c r="BN2120" s="1"/>
      <c r="BO2120" s="1"/>
    </row>
    <row r="2121" ht="11.25" customHeight="1" spans="22:67">
      <c r="V2121" s="716"/>
      <c r="AB2121" s="716"/>
      <c r="BG2121" s="716"/>
      <c r="BL2121" s="1"/>
      <c r="BM2121" s="1"/>
      <c r="BN2121" s="1"/>
      <c r="BO2121" s="1"/>
    </row>
    <row r="2122" ht="11.25" customHeight="1" spans="22:67">
      <c r="V2122" s="716"/>
      <c r="AB2122" s="716"/>
      <c r="BG2122" s="716"/>
      <c r="BL2122" s="1"/>
      <c r="BM2122" s="1"/>
      <c r="BN2122" s="1"/>
      <c r="BO2122" s="1"/>
    </row>
    <row r="2123" ht="11.25" customHeight="1" spans="22:67">
      <c r="V2123" s="716"/>
      <c r="AB2123" s="716"/>
      <c r="BG2123" s="716"/>
      <c r="BL2123" s="1"/>
      <c r="BM2123" s="1"/>
      <c r="BN2123" s="1"/>
      <c r="BO2123" s="1"/>
    </row>
    <row r="2124" ht="11.25" customHeight="1" spans="22:67">
      <c r="V2124" s="716"/>
      <c r="AB2124" s="716"/>
      <c r="BG2124" s="716"/>
      <c r="BL2124" s="1"/>
      <c r="BM2124" s="1"/>
      <c r="BN2124" s="1"/>
      <c r="BO2124" s="1"/>
    </row>
    <row r="2125" ht="11.25" customHeight="1" spans="22:67">
      <c r="V2125" s="716"/>
      <c r="AB2125" s="716"/>
      <c r="BG2125" s="716"/>
      <c r="BL2125" s="1"/>
      <c r="BM2125" s="1"/>
      <c r="BN2125" s="1"/>
      <c r="BO2125" s="1"/>
    </row>
    <row r="2126" ht="11.25" customHeight="1" spans="22:67">
      <c r="V2126" s="716"/>
      <c r="AB2126" s="716"/>
      <c r="BG2126" s="716"/>
      <c r="BL2126" s="1"/>
      <c r="BM2126" s="1"/>
      <c r="BN2126" s="1"/>
      <c r="BO2126" s="1"/>
    </row>
    <row r="2127" ht="11.25" customHeight="1" spans="22:67">
      <c r="V2127" s="716"/>
      <c r="AB2127" s="716"/>
      <c r="BG2127" s="716"/>
      <c r="BL2127" s="1"/>
      <c r="BM2127" s="1"/>
      <c r="BN2127" s="1"/>
      <c r="BO2127" s="1"/>
    </row>
    <row r="2128" ht="11.25" customHeight="1" spans="22:67">
      <c r="V2128" s="716"/>
      <c r="AB2128" s="716"/>
      <c r="BG2128" s="716"/>
      <c r="BL2128" s="1"/>
      <c r="BM2128" s="1"/>
      <c r="BN2128" s="1"/>
      <c r="BO2128" s="1"/>
    </row>
    <row r="2129" ht="11.25" customHeight="1" spans="22:67">
      <c r="V2129" s="716"/>
      <c r="AB2129" s="716"/>
      <c r="BG2129" s="716"/>
      <c r="BL2129" s="1"/>
      <c r="BM2129" s="1"/>
      <c r="BN2129" s="1"/>
      <c r="BO2129" s="1"/>
    </row>
    <row r="2130" ht="11.25" customHeight="1" spans="22:67">
      <c r="V2130" s="716"/>
      <c r="AB2130" s="716"/>
      <c r="BG2130" s="716"/>
      <c r="BL2130" s="1"/>
      <c r="BM2130" s="1"/>
      <c r="BN2130" s="1"/>
      <c r="BO2130" s="1"/>
    </row>
    <row r="2131" ht="11.25" customHeight="1" spans="22:67">
      <c r="V2131" s="716"/>
      <c r="AB2131" s="716"/>
      <c r="BG2131" s="716"/>
      <c r="BL2131" s="1"/>
      <c r="BM2131" s="1"/>
      <c r="BN2131" s="1"/>
      <c r="BO2131" s="1"/>
    </row>
    <row r="2132" ht="11.25" customHeight="1" spans="22:67">
      <c r="V2132" s="716"/>
      <c r="AB2132" s="716"/>
      <c r="BG2132" s="716"/>
      <c r="BL2132" s="1"/>
      <c r="BM2132" s="1"/>
      <c r="BN2132" s="1"/>
      <c r="BO2132" s="1"/>
    </row>
    <row r="2133" ht="11.25" customHeight="1" spans="22:67">
      <c r="V2133" s="716"/>
      <c r="AB2133" s="716"/>
      <c r="BG2133" s="716"/>
      <c r="BL2133" s="1"/>
      <c r="BM2133" s="1"/>
      <c r="BN2133" s="1"/>
      <c r="BO2133" s="1"/>
    </row>
    <row r="2134" ht="11.25" customHeight="1" spans="22:67">
      <c r="V2134" s="716"/>
      <c r="AB2134" s="716"/>
      <c r="BG2134" s="716"/>
      <c r="BL2134" s="1"/>
      <c r="BM2134" s="1"/>
      <c r="BN2134" s="1"/>
      <c r="BO2134" s="1"/>
    </row>
    <row r="2135" ht="11.25" customHeight="1" spans="22:67">
      <c r="V2135" s="716"/>
      <c r="AB2135" s="716"/>
      <c r="BG2135" s="716"/>
      <c r="BL2135" s="1"/>
      <c r="BM2135" s="1"/>
      <c r="BN2135" s="1"/>
      <c r="BO2135" s="1"/>
    </row>
    <row r="2136" ht="11.25" customHeight="1" spans="22:67">
      <c r="V2136" s="716"/>
      <c r="AB2136" s="716"/>
      <c r="BG2136" s="716"/>
      <c r="BL2136" s="1"/>
      <c r="BM2136" s="1"/>
      <c r="BN2136" s="1"/>
      <c r="BO2136" s="1"/>
    </row>
    <row r="2137" ht="11.25" customHeight="1" spans="22:67">
      <c r="V2137" s="716"/>
      <c r="AB2137" s="716"/>
      <c r="BG2137" s="716"/>
      <c r="BL2137" s="1"/>
      <c r="BM2137" s="1"/>
      <c r="BN2137" s="1"/>
      <c r="BO2137" s="1"/>
    </row>
    <row r="2138" ht="11.25" customHeight="1" spans="22:67">
      <c r="V2138" s="716"/>
      <c r="AB2138" s="716"/>
      <c r="BG2138" s="716"/>
      <c r="BL2138" s="1"/>
      <c r="BM2138" s="1"/>
      <c r="BN2138" s="1"/>
      <c r="BO2138" s="1"/>
    </row>
    <row r="2139" ht="11.25" customHeight="1" spans="22:67">
      <c r="V2139" s="716"/>
      <c r="AB2139" s="716"/>
      <c r="BG2139" s="716"/>
      <c r="BL2139" s="1"/>
      <c r="BM2139" s="1"/>
      <c r="BN2139" s="1"/>
      <c r="BO2139" s="1"/>
    </row>
    <row r="2140" ht="11.25" customHeight="1" spans="22:67">
      <c r="V2140" s="716"/>
      <c r="AB2140" s="716"/>
      <c r="BG2140" s="716"/>
      <c r="BL2140" s="1"/>
      <c r="BM2140" s="1"/>
      <c r="BN2140" s="1"/>
      <c r="BO2140" s="1"/>
    </row>
    <row r="2141" ht="11.25" customHeight="1" spans="22:67">
      <c r="V2141" s="716"/>
      <c r="AB2141" s="716"/>
      <c r="BG2141" s="716"/>
      <c r="BL2141" s="1"/>
      <c r="BM2141" s="1"/>
      <c r="BN2141" s="1"/>
      <c r="BO2141" s="1"/>
    </row>
    <row r="2142" ht="11.25" customHeight="1" spans="22:67">
      <c r="V2142" s="716"/>
      <c r="AB2142" s="716"/>
      <c r="BG2142" s="716"/>
      <c r="BL2142" s="1"/>
      <c r="BM2142" s="1"/>
      <c r="BN2142" s="1"/>
      <c r="BO2142" s="1"/>
    </row>
    <row r="2143" ht="11.25" customHeight="1" spans="22:67">
      <c r="V2143" s="716"/>
      <c r="AB2143" s="716"/>
      <c r="BG2143" s="716"/>
      <c r="BL2143" s="1"/>
      <c r="BM2143" s="1"/>
      <c r="BN2143" s="1"/>
      <c r="BO2143" s="1"/>
    </row>
    <row r="2144" ht="11.25" customHeight="1" spans="22:67">
      <c r="V2144" s="716"/>
      <c r="AB2144" s="716"/>
      <c r="BG2144" s="716"/>
      <c r="BL2144" s="1"/>
      <c r="BM2144" s="1"/>
      <c r="BN2144" s="1"/>
      <c r="BO2144" s="1"/>
    </row>
    <row r="2145" ht="11.25" customHeight="1" spans="22:67">
      <c r="V2145" s="716"/>
      <c r="AB2145" s="716"/>
      <c r="BG2145" s="716"/>
      <c r="BL2145" s="1"/>
      <c r="BM2145" s="1"/>
      <c r="BN2145" s="1"/>
      <c r="BO2145" s="1"/>
    </row>
    <row r="2146" ht="11.25" customHeight="1" spans="22:67">
      <c r="V2146" s="716"/>
      <c r="AB2146" s="716"/>
      <c r="BG2146" s="716"/>
      <c r="BL2146" s="1"/>
      <c r="BM2146" s="1"/>
      <c r="BN2146" s="1"/>
      <c r="BO2146" s="1"/>
    </row>
    <row r="2147" ht="11.25" customHeight="1" spans="22:67">
      <c r="V2147" s="716"/>
      <c r="AB2147" s="716"/>
      <c r="BG2147" s="716"/>
      <c r="BL2147" s="1"/>
      <c r="BM2147" s="1"/>
      <c r="BN2147" s="1"/>
      <c r="BO2147" s="1"/>
    </row>
    <row r="2148" ht="11.25" customHeight="1" spans="22:67">
      <c r="V2148" s="716"/>
      <c r="AB2148" s="716"/>
      <c r="BG2148" s="716"/>
      <c r="BL2148" s="1"/>
      <c r="BM2148" s="1"/>
      <c r="BN2148" s="1"/>
      <c r="BO2148" s="1"/>
    </row>
    <row r="2149" ht="11.25" customHeight="1" spans="22:67">
      <c r="V2149" s="716"/>
      <c r="AB2149" s="716"/>
      <c r="BG2149" s="716"/>
      <c r="BL2149" s="1"/>
      <c r="BM2149" s="1"/>
      <c r="BN2149" s="1"/>
      <c r="BO2149" s="1"/>
    </row>
    <row r="2150" ht="11.25" customHeight="1" spans="22:67">
      <c r="V2150" s="716"/>
      <c r="AB2150" s="716"/>
      <c r="BG2150" s="716"/>
      <c r="BL2150" s="1"/>
      <c r="BM2150" s="1"/>
      <c r="BN2150" s="1"/>
      <c r="BO2150" s="1"/>
    </row>
    <row r="2151" ht="11.25" customHeight="1" spans="22:67">
      <c r="V2151" s="716"/>
      <c r="AB2151" s="716"/>
      <c r="BG2151" s="716"/>
      <c r="BL2151" s="1"/>
      <c r="BM2151" s="1"/>
      <c r="BN2151" s="1"/>
      <c r="BO2151" s="1"/>
    </row>
    <row r="2152" ht="11.25" customHeight="1" spans="22:67">
      <c r="V2152" s="716"/>
      <c r="AB2152" s="716"/>
      <c r="BG2152" s="716"/>
      <c r="BL2152" s="1"/>
      <c r="BM2152" s="1"/>
      <c r="BN2152" s="1"/>
      <c r="BO2152" s="1"/>
    </row>
    <row r="2153" ht="11.25" customHeight="1" spans="22:67">
      <c r="V2153" s="716"/>
      <c r="AB2153" s="716"/>
      <c r="BG2153" s="716"/>
      <c r="BL2153" s="1"/>
      <c r="BM2153" s="1"/>
      <c r="BN2153" s="1"/>
      <c r="BO2153" s="1"/>
    </row>
    <row r="2154" ht="11.25" customHeight="1" spans="22:67">
      <c r="V2154" s="716"/>
      <c r="AB2154" s="716"/>
      <c r="BG2154" s="716"/>
      <c r="BL2154" s="1"/>
      <c r="BM2154" s="1"/>
      <c r="BN2154" s="1"/>
      <c r="BO2154" s="1"/>
    </row>
    <row r="2155" ht="11.25" customHeight="1" spans="22:67">
      <c r="V2155" s="716"/>
      <c r="AB2155" s="716"/>
      <c r="BG2155" s="716"/>
      <c r="BL2155" s="1"/>
      <c r="BM2155" s="1"/>
      <c r="BN2155" s="1"/>
      <c r="BO2155" s="1"/>
    </row>
    <row r="2156" ht="11.25" customHeight="1" spans="22:67">
      <c r="V2156" s="716"/>
      <c r="AB2156" s="716"/>
      <c r="BG2156" s="716"/>
      <c r="BL2156" s="1"/>
      <c r="BM2156" s="1"/>
      <c r="BN2156" s="1"/>
      <c r="BO2156" s="1"/>
    </row>
    <row r="2157" ht="11.25" customHeight="1" spans="22:67">
      <c r="V2157" s="716"/>
      <c r="AB2157" s="716"/>
      <c r="BG2157" s="716"/>
      <c r="BL2157" s="1"/>
      <c r="BM2157" s="1"/>
      <c r="BN2157" s="1"/>
      <c r="BO2157" s="1"/>
    </row>
    <row r="2158" ht="11.25" customHeight="1" spans="22:67">
      <c r="V2158" s="716"/>
      <c r="AB2158" s="716"/>
      <c r="BG2158" s="716"/>
      <c r="BL2158" s="1"/>
      <c r="BM2158" s="1"/>
      <c r="BN2158" s="1"/>
      <c r="BO2158" s="1"/>
    </row>
    <row r="2159" ht="11.25" customHeight="1" spans="22:67">
      <c r="V2159" s="716"/>
      <c r="AB2159" s="716"/>
      <c r="BG2159" s="716"/>
      <c r="BL2159" s="1"/>
      <c r="BM2159" s="1"/>
      <c r="BN2159" s="1"/>
      <c r="BO2159" s="1"/>
    </row>
    <row r="2160" ht="11.25" customHeight="1" spans="22:67">
      <c r="V2160" s="716"/>
      <c r="AB2160" s="716"/>
      <c r="BG2160" s="716"/>
      <c r="BL2160" s="1"/>
      <c r="BM2160" s="1"/>
      <c r="BN2160" s="1"/>
      <c r="BO2160" s="1"/>
    </row>
    <row r="2161" ht="11.25" customHeight="1" spans="22:67">
      <c r="V2161" s="716"/>
      <c r="AB2161" s="716"/>
      <c r="BG2161" s="716"/>
      <c r="BL2161" s="1"/>
      <c r="BM2161" s="1"/>
      <c r="BN2161" s="1"/>
      <c r="BO2161" s="1"/>
    </row>
    <row r="2162" ht="11.25" customHeight="1" spans="22:67">
      <c r="V2162" s="716"/>
      <c r="AB2162" s="716"/>
      <c r="BG2162" s="716"/>
      <c r="BL2162" s="1"/>
      <c r="BM2162" s="1"/>
      <c r="BN2162" s="1"/>
      <c r="BO2162" s="1"/>
    </row>
    <row r="2163" ht="11.25" customHeight="1" spans="22:67">
      <c r="V2163" s="716"/>
      <c r="AB2163" s="716"/>
      <c r="BG2163" s="716"/>
      <c r="BL2163" s="1"/>
      <c r="BM2163" s="1"/>
      <c r="BN2163" s="1"/>
      <c r="BO2163" s="1"/>
    </row>
    <row r="2164" ht="11.25" customHeight="1" spans="22:67">
      <c r="V2164" s="716"/>
      <c r="AB2164" s="716"/>
      <c r="BG2164" s="716"/>
      <c r="BL2164" s="1"/>
      <c r="BM2164" s="1"/>
      <c r="BN2164" s="1"/>
      <c r="BO2164" s="1"/>
    </row>
    <row r="2165" ht="11.25" customHeight="1" spans="22:67">
      <c r="V2165" s="716"/>
      <c r="AB2165" s="716"/>
      <c r="BG2165" s="716"/>
      <c r="BL2165" s="1"/>
      <c r="BM2165" s="1"/>
      <c r="BN2165" s="1"/>
      <c r="BO2165" s="1"/>
    </row>
    <row r="2166" ht="11.25" customHeight="1" spans="22:67">
      <c r="V2166" s="716"/>
      <c r="AB2166" s="716"/>
      <c r="BG2166" s="716"/>
      <c r="BL2166" s="1"/>
      <c r="BM2166" s="1"/>
      <c r="BN2166" s="1"/>
      <c r="BO2166" s="1"/>
    </row>
    <row r="2167" ht="11.25" customHeight="1" spans="22:67">
      <c r="V2167" s="716"/>
      <c r="AB2167" s="716"/>
      <c r="BG2167" s="716"/>
      <c r="BL2167" s="1"/>
      <c r="BM2167" s="1"/>
      <c r="BN2167" s="1"/>
      <c r="BO2167" s="1"/>
    </row>
    <row r="2168" ht="11.25" customHeight="1" spans="22:67">
      <c r="V2168" s="716"/>
      <c r="AB2168" s="716"/>
      <c r="BG2168" s="716"/>
      <c r="BL2168" s="1"/>
      <c r="BM2168" s="1"/>
      <c r="BN2168" s="1"/>
      <c r="BO2168" s="1"/>
    </row>
    <row r="2169" ht="11.25" customHeight="1" spans="22:67">
      <c r="V2169" s="716"/>
      <c r="AB2169" s="716"/>
      <c r="BG2169" s="716"/>
      <c r="BL2169" s="1"/>
      <c r="BM2169" s="1"/>
      <c r="BN2169" s="1"/>
      <c r="BO2169" s="1"/>
    </row>
    <row r="2170" ht="11.25" customHeight="1" spans="22:67">
      <c r="V2170" s="716"/>
      <c r="AB2170" s="716"/>
      <c r="BG2170" s="716"/>
      <c r="BL2170" s="1"/>
      <c r="BM2170" s="1"/>
      <c r="BN2170" s="1"/>
      <c r="BO2170" s="1"/>
    </row>
    <row r="2171" ht="11.25" customHeight="1" spans="22:67">
      <c r="V2171" s="716"/>
      <c r="AB2171" s="716"/>
      <c r="BG2171" s="716"/>
      <c r="BL2171" s="1"/>
      <c r="BM2171" s="1"/>
      <c r="BN2171" s="1"/>
      <c r="BO2171" s="1"/>
    </row>
    <row r="2172" ht="11.25" customHeight="1" spans="22:67">
      <c r="V2172" s="716"/>
      <c r="AB2172" s="716"/>
      <c r="BG2172" s="716"/>
      <c r="BL2172" s="1"/>
      <c r="BM2172" s="1"/>
      <c r="BN2172" s="1"/>
      <c r="BO2172" s="1"/>
    </row>
    <row r="2173" ht="11.25" customHeight="1" spans="22:67">
      <c r="V2173" s="716"/>
      <c r="AB2173" s="716"/>
      <c r="BG2173" s="716"/>
      <c r="BL2173" s="1"/>
      <c r="BM2173" s="1"/>
      <c r="BN2173" s="1"/>
      <c r="BO2173" s="1"/>
    </row>
    <row r="2174" ht="11.25" customHeight="1" spans="22:67">
      <c r="V2174" s="716"/>
      <c r="AB2174" s="716"/>
      <c r="BG2174" s="716"/>
      <c r="BL2174" s="1"/>
      <c r="BM2174" s="1"/>
      <c r="BN2174" s="1"/>
      <c r="BO2174" s="1"/>
    </row>
    <row r="2175" ht="11.25" customHeight="1" spans="22:67">
      <c r="V2175" s="716"/>
      <c r="AB2175" s="716"/>
      <c r="BG2175" s="716"/>
      <c r="BL2175" s="1"/>
      <c r="BM2175" s="1"/>
      <c r="BN2175" s="1"/>
      <c r="BO2175" s="1"/>
    </row>
    <row r="2176" ht="11.25" customHeight="1" spans="22:67">
      <c r="V2176" s="716"/>
      <c r="AB2176" s="716"/>
      <c r="BG2176" s="716"/>
      <c r="BL2176" s="1"/>
      <c r="BM2176" s="1"/>
      <c r="BN2176" s="1"/>
      <c r="BO2176" s="1"/>
    </row>
    <row r="2177" ht="11.25" customHeight="1" spans="22:67">
      <c r="V2177" s="716"/>
      <c r="AB2177" s="716"/>
      <c r="BG2177" s="716"/>
      <c r="BL2177" s="1"/>
      <c r="BM2177" s="1"/>
      <c r="BN2177" s="1"/>
      <c r="BO2177" s="1"/>
    </row>
    <row r="2178" ht="11.25" customHeight="1" spans="22:67">
      <c r="V2178" s="716"/>
      <c r="AB2178" s="716"/>
      <c r="BG2178" s="716"/>
      <c r="BL2178" s="1"/>
      <c r="BM2178" s="1"/>
      <c r="BN2178" s="1"/>
      <c r="BO2178" s="1"/>
    </row>
    <row r="2179" ht="11.25" customHeight="1" spans="22:67">
      <c r="V2179" s="716"/>
      <c r="AB2179" s="716"/>
      <c r="BG2179" s="716"/>
      <c r="BL2179" s="1"/>
      <c r="BM2179" s="1"/>
      <c r="BN2179" s="1"/>
      <c r="BO2179" s="1"/>
    </row>
    <row r="2180" ht="11.25" customHeight="1" spans="22:67">
      <c r="V2180" s="716"/>
      <c r="AB2180" s="716"/>
      <c r="BG2180" s="716"/>
      <c r="BL2180" s="1"/>
      <c r="BM2180" s="1"/>
      <c r="BN2180" s="1"/>
      <c r="BO2180" s="1"/>
    </row>
    <row r="2181" ht="11.25" customHeight="1" spans="22:67">
      <c r="V2181" s="716"/>
      <c r="AB2181" s="716"/>
      <c r="BG2181" s="716"/>
      <c r="BL2181" s="1"/>
      <c r="BM2181" s="1"/>
      <c r="BN2181" s="1"/>
      <c r="BO2181" s="1"/>
    </row>
    <row r="2182" ht="11.25" customHeight="1" spans="22:67">
      <c r="V2182" s="716"/>
      <c r="AB2182" s="716"/>
      <c r="BG2182" s="716"/>
      <c r="BL2182" s="1"/>
      <c r="BM2182" s="1"/>
      <c r="BN2182" s="1"/>
      <c r="BO2182" s="1"/>
    </row>
    <row r="2183" ht="11.25" customHeight="1" spans="22:67">
      <c r="V2183" s="716"/>
      <c r="AB2183" s="716"/>
      <c r="BG2183" s="716"/>
      <c r="BL2183" s="1"/>
      <c r="BM2183" s="1"/>
      <c r="BN2183" s="1"/>
      <c r="BO2183" s="1"/>
    </row>
    <row r="2184" ht="11.25" customHeight="1" spans="22:67">
      <c r="V2184" s="716"/>
      <c r="AB2184" s="716"/>
      <c r="BG2184" s="716"/>
      <c r="BL2184" s="1"/>
      <c r="BM2184" s="1"/>
      <c r="BN2184" s="1"/>
      <c r="BO2184" s="1"/>
    </row>
    <row r="2185" ht="11.25" customHeight="1" spans="22:67">
      <c r="V2185" s="716"/>
      <c r="AB2185" s="716"/>
      <c r="BG2185" s="716"/>
      <c r="BL2185" s="1"/>
      <c r="BM2185" s="1"/>
      <c r="BN2185" s="1"/>
      <c r="BO2185" s="1"/>
    </row>
    <row r="2186" ht="11.25" customHeight="1" spans="22:67">
      <c r="V2186" s="716"/>
      <c r="AB2186" s="716"/>
      <c r="BG2186" s="716"/>
      <c r="BL2186" s="1"/>
      <c r="BM2186" s="1"/>
      <c r="BN2186" s="1"/>
      <c r="BO2186" s="1"/>
    </row>
    <row r="2187" ht="11.25" customHeight="1" spans="22:67">
      <c r="V2187" s="716"/>
      <c r="AB2187" s="716"/>
      <c r="BG2187" s="716"/>
      <c r="BL2187" s="1"/>
      <c r="BM2187" s="1"/>
      <c r="BN2187" s="1"/>
      <c r="BO2187" s="1"/>
    </row>
    <row r="2188" ht="11.25" customHeight="1" spans="22:67">
      <c r="V2188" s="716"/>
      <c r="AB2188" s="716"/>
      <c r="BG2188" s="716"/>
      <c r="BL2188" s="1"/>
      <c r="BM2188" s="1"/>
      <c r="BN2188" s="1"/>
      <c r="BO2188" s="1"/>
    </row>
    <row r="2189" ht="11.25" customHeight="1" spans="22:67">
      <c r="V2189" s="716"/>
      <c r="AB2189" s="716"/>
      <c r="BG2189" s="716"/>
      <c r="BL2189" s="1"/>
      <c r="BM2189" s="1"/>
      <c r="BN2189" s="1"/>
      <c r="BO2189" s="1"/>
    </row>
    <row r="2190" ht="11.25" customHeight="1" spans="22:67">
      <c r="V2190" s="716"/>
      <c r="AB2190" s="716"/>
      <c r="BG2190" s="716"/>
      <c r="BL2190" s="1"/>
      <c r="BM2190" s="1"/>
      <c r="BN2190" s="1"/>
      <c r="BO2190" s="1"/>
    </row>
    <row r="2191" ht="11.25" customHeight="1" spans="22:67">
      <c r="V2191" s="716"/>
      <c r="AB2191" s="716"/>
      <c r="BG2191" s="716"/>
      <c r="BL2191" s="1"/>
      <c r="BM2191" s="1"/>
      <c r="BN2191" s="1"/>
      <c r="BO2191" s="1"/>
    </row>
    <row r="2192" ht="11.25" customHeight="1" spans="22:67">
      <c r="V2192" s="716"/>
      <c r="AB2192" s="716"/>
      <c r="BG2192" s="716"/>
      <c r="BL2192" s="1"/>
      <c r="BM2192" s="1"/>
      <c r="BN2192" s="1"/>
      <c r="BO2192" s="1"/>
    </row>
    <row r="2193" ht="11.25" customHeight="1" spans="22:67">
      <c r="V2193" s="716"/>
      <c r="AB2193" s="716"/>
      <c r="BG2193" s="716"/>
      <c r="BL2193" s="1"/>
      <c r="BM2193" s="1"/>
      <c r="BN2193" s="1"/>
      <c r="BO2193" s="1"/>
    </row>
    <row r="2194" ht="11.25" customHeight="1" spans="22:67">
      <c r="V2194" s="716"/>
      <c r="AB2194" s="716"/>
      <c r="BG2194" s="716"/>
      <c r="BL2194" s="1"/>
      <c r="BM2194" s="1"/>
      <c r="BN2194" s="1"/>
      <c r="BO2194" s="1"/>
    </row>
    <row r="2195" ht="11.25" customHeight="1" spans="22:67">
      <c r="V2195" s="716"/>
      <c r="AB2195" s="716"/>
      <c r="BG2195" s="716"/>
      <c r="BL2195" s="1"/>
      <c r="BM2195" s="1"/>
      <c r="BN2195" s="1"/>
      <c r="BO2195" s="1"/>
    </row>
    <row r="2196" ht="11.25" customHeight="1" spans="22:67">
      <c r="V2196" s="716"/>
      <c r="AB2196" s="716"/>
      <c r="BG2196" s="716"/>
      <c r="BL2196" s="1"/>
      <c r="BM2196" s="1"/>
      <c r="BN2196" s="1"/>
      <c r="BO2196" s="1"/>
    </row>
    <row r="2197" ht="11.25" customHeight="1" spans="22:67">
      <c r="V2197" s="716"/>
      <c r="AB2197" s="716"/>
      <c r="BG2197" s="716"/>
      <c r="BL2197" s="1"/>
      <c r="BM2197" s="1"/>
      <c r="BN2197" s="1"/>
      <c r="BO2197" s="1"/>
    </row>
    <row r="2198" ht="11.25" customHeight="1" spans="22:67">
      <c r="V2198" s="716"/>
      <c r="AB2198" s="716"/>
      <c r="BG2198" s="716"/>
      <c r="BL2198" s="1"/>
      <c r="BM2198" s="1"/>
      <c r="BN2198" s="1"/>
      <c r="BO2198" s="1"/>
    </row>
    <row r="2199" ht="11.25" customHeight="1" spans="22:67">
      <c r="V2199" s="716"/>
      <c r="AB2199" s="716"/>
      <c r="BG2199" s="716"/>
      <c r="BL2199" s="1"/>
      <c r="BM2199" s="1"/>
      <c r="BN2199" s="1"/>
      <c r="BO2199" s="1"/>
    </row>
    <row r="2200" ht="11.25" customHeight="1" spans="22:67">
      <c r="V2200" s="716"/>
      <c r="AB2200" s="716"/>
      <c r="BG2200" s="716"/>
      <c r="BL2200" s="1"/>
      <c r="BM2200" s="1"/>
      <c r="BN2200" s="1"/>
      <c r="BO2200" s="1"/>
    </row>
    <row r="2201" ht="11.25" customHeight="1" spans="22:67">
      <c r="V2201" s="716"/>
      <c r="AB2201" s="716"/>
      <c r="BG2201" s="716"/>
      <c r="BL2201" s="1"/>
      <c r="BM2201" s="1"/>
      <c r="BN2201" s="1"/>
      <c r="BO2201" s="1"/>
    </row>
    <row r="2202" ht="11.25" customHeight="1" spans="22:67">
      <c r="V2202" s="716"/>
      <c r="AB2202" s="716"/>
      <c r="BG2202" s="716"/>
      <c r="BL2202" s="1"/>
      <c r="BM2202" s="1"/>
      <c r="BN2202" s="1"/>
      <c r="BO2202" s="1"/>
    </row>
    <row r="2203" ht="11.25" customHeight="1" spans="22:67">
      <c r="V2203" s="716"/>
      <c r="AB2203" s="716"/>
      <c r="BG2203" s="716"/>
      <c r="BL2203" s="1"/>
      <c r="BM2203" s="1"/>
      <c r="BN2203" s="1"/>
      <c r="BO2203" s="1"/>
    </row>
    <row r="2204" ht="11.25" customHeight="1" spans="22:67">
      <c r="V2204" s="716"/>
      <c r="AB2204" s="716"/>
      <c r="BG2204" s="716"/>
      <c r="BL2204" s="1"/>
      <c r="BM2204" s="1"/>
      <c r="BN2204" s="1"/>
      <c r="BO2204" s="1"/>
    </row>
    <row r="2205" ht="11.25" customHeight="1" spans="22:67">
      <c r="V2205" s="716"/>
      <c r="AB2205" s="716"/>
      <c r="BG2205" s="716"/>
      <c r="BL2205" s="1"/>
      <c r="BM2205" s="1"/>
      <c r="BN2205" s="1"/>
      <c r="BO2205" s="1"/>
    </row>
    <row r="2206" ht="11.25" customHeight="1" spans="22:67">
      <c r="V2206" s="716"/>
      <c r="AB2206" s="716"/>
      <c r="BG2206" s="716"/>
      <c r="BL2206" s="1"/>
      <c r="BM2206" s="1"/>
      <c r="BN2206" s="1"/>
      <c r="BO2206" s="1"/>
    </row>
    <row r="2207" ht="11.25" customHeight="1" spans="22:67">
      <c r="V2207" s="716"/>
      <c r="AB2207" s="716"/>
      <c r="BG2207" s="716"/>
      <c r="BL2207" s="1"/>
      <c r="BM2207" s="1"/>
      <c r="BN2207" s="1"/>
      <c r="BO2207" s="1"/>
    </row>
    <row r="2208" ht="11.25" customHeight="1" spans="22:67">
      <c r="V2208" s="716"/>
      <c r="AB2208" s="716"/>
      <c r="BG2208" s="716"/>
      <c r="BL2208" s="1"/>
      <c r="BM2208" s="1"/>
      <c r="BN2208" s="1"/>
      <c r="BO2208" s="1"/>
    </row>
    <row r="2209" ht="11.25" customHeight="1" spans="22:67">
      <c r="V2209" s="716"/>
      <c r="AB2209" s="716"/>
      <c r="BG2209" s="716"/>
      <c r="BL2209" s="1"/>
      <c r="BM2209" s="1"/>
      <c r="BN2209" s="1"/>
      <c r="BO2209" s="1"/>
    </row>
    <row r="2210" ht="11.25" customHeight="1" spans="22:67">
      <c r="V2210" s="716"/>
      <c r="AB2210" s="716"/>
      <c r="BG2210" s="716"/>
      <c r="BL2210" s="1"/>
      <c r="BM2210" s="1"/>
      <c r="BN2210" s="1"/>
      <c r="BO2210" s="1"/>
    </row>
    <row r="2211" ht="11.25" customHeight="1" spans="22:67">
      <c r="V2211" s="716"/>
      <c r="AB2211" s="716"/>
      <c r="BG2211" s="716"/>
      <c r="BL2211" s="1"/>
      <c r="BM2211" s="1"/>
      <c r="BN2211" s="1"/>
      <c r="BO2211" s="1"/>
    </row>
    <row r="2212" ht="11.25" customHeight="1" spans="22:67">
      <c r="V2212" s="716"/>
      <c r="AB2212" s="716"/>
      <c r="BG2212" s="716"/>
      <c r="BL2212" s="1"/>
      <c r="BM2212" s="1"/>
      <c r="BN2212" s="1"/>
      <c r="BO2212" s="1"/>
    </row>
    <row r="2213" ht="11.25" customHeight="1" spans="22:67">
      <c r="V2213" s="716"/>
      <c r="AB2213" s="716"/>
      <c r="BG2213" s="716"/>
      <c r="BL2213" s="1"/>
      <c r="BM2213" s="1"/>
      <c r="BN2213" s="1"/>
      <c r="BO2213" s="1"/>
    </row>
    <row r="2214" ht="11.25" customHeight="1" spans="22:67">
      <c r="V2214" s="716"/>
      <c r="AB2214" s="716"/>
      <c r="BG2214" s="716"/>
      <c r="BL2214" s="1"/>
      <c r="BM2214" s="1"/>
      <c r="BN2214" s="1"/>
      <c r="BO2214" s="1"/>
    </row>
    <row r="2215" ht="11.25" customHeight="1" spans="22:67">
      <c r="V2215" s="716"/>
      <c r="AB2215" s="716"/>
      <c r="BG2215" s="716"/>
      <c r="BL2215" s="1"/>
      <c r="BM2215" s="1"/>
      <c r="BN2215" s="1"/>
      <c r="BO2215" s="1"/>
    </row>
    <row r="2216" ht="11.25" customHeight="1" spans="22:67">
      <c r="V2216" s="716"/>
      <c r="AB2216" s="716"/>
      <c r="BG2216" s="716"/>
      <c r="BL2216" s="1"/>
      <c r="BM2216" s="1"/>
      <c r="BN2216" s="1"/>
      <c r="BO2216" s="1"/>
    </row>
    <row r="2217" ht="11.25" customHeight="1" spans="22:67">
      <c r="V2217" s="716"/>
      <c r="AB2217" s="716"/>
      <c r="BG2217" s="716"/>
      <c r="BL2217" s="1"/>
      <c r="BM2217" s="1"/>
      <c r="BN2217" s="1"/>
      <c r="BO2217" s="1"/>
    </row>
    <row r="2218" ht="11.25" customHeight="1" spans="22:67">
      <c r="V2218" s="716"/>
      <c r="AB2218" s="716"/>
      <c r="BG2218" s="716"/>
      <c r="BL2218" s="1"/>
      <c r="BM2218" s="1"/>
      <c r="BN2218" s="1"/>
      <c r="BO2218" s="1"/>
    </row>
    <row r="2219" ht="11.25" customHeight="1" spans="22:67">
      <c r="V2219" s="716"/>
      <c r="AB2219" s="716"/>
      <c r="BG2219" s="716"/>
      <c r="BL2219" s="1"/>
      <c r="BM2219" s="1"/>
      <c r="BN2219" s="1"/>
      <c r="BO2219" s="1"/>
    </row>
    <row r="2220" ht="11.25" customHeight="1" spans="22:67">
      <c r="V2220" s="716"/>
      <c r="AB2220" s="716"/>
      <c r="BG2220" s="716"/>
      <c r="BL2220" s="1"/>
      <c r="BM2220" s="1"/>
      <c r="BN2220" s="1"/>
      <c r="BO2220" s="1"/>
    </row>
    <row r="2221" ht="11.25" customHeight="1" spans="22:67">
      <c r="V2221" s="716"/>
      <c r="AB2221" s="716"/>
      <c r="BG2221" s="716"/>
      <c r="BL2221" s="1"/>
      <c r="BM2221" s="1"/>
      <c r="BN2221" s="1"/>
      <c r="BO2221" s="1"/>
    </row>
    <row r="2222" ht="11.25" customHeight="1" spans="22:67">
      <c r="V2222" s="716"/>
      <c r="AB2222" s="716"/>
      <c r="BG2222" s="716"/>
      <c r="BL2222" s="1"/>
      <c r="BM2222" s="1"/>
      <c r="BN2222" s="1"/>
      <c r="BO2222" s="1"/>
    </row>
    <row r="2223" ht="11.25" customHeight="1" spans="22:67">
      <c r="V2223" s="716"/>
      <c r="AB2223" s="716"/>
      <c r="BG2223" s="716"/>
      <c r="BL2223" s="1"/>
      <c r="BM2223" s="1"/>
      <c r="BN2223" s="1"/>
      <c r="BO2223" s="1"/>
    </row>
    <row r="2224" ht="11.25" customHeight="1" spans="22:67">
      <c r="V2224" s="716"/>
      <c r="AB2224" s="716"/>
      <c r="BG2224" s="716"/>
      <c r="BL2224" s="1"/>
      <c r="BM2224" s="1"/>
      <c r="BN2224" s="1"/>
      <c r="BO2224" s="1"/>
    </row>
    <row r="2225" ht="11.25" customHeight="1" spans="22:67">
      <c r="V2225" s="716"/>
      <c r="AB2225" s="716"/>
      <c r="BG2225" s="716"/>
      <c r="BL2225" s="1"/>
      <c r="BM2225" s="1"/>
      <c r="BN2225" s="1"/>
      <c r="BO2225" s="1"/>
    </row>
    <row r="2226" ht="11.25" customHeight="1" spans="22:67">
      <c r="V2226" s="716"/>
      <c r="AB2226" s="716"/>
      <c r="BG2226" s="716"/>
      <c r="BL2226" s="1"/>
      <c r="BM2226" s="1"/>
      <c r="BN2226" s="1"/>
      <c r="BO2226" s="1"/>
    </row>
    <row r="2227" ht="11.25" customHeight="1" spans="22:67">
      <c r="V2227" s="716"/>
      <c r="AB2227" s="716"/>
      <c r="BG2227" s="716"/>
      <c r="BL2227" s="1"/>
      <c r="BM2227" s="1"/>
      <c r="BN2227" s="1"/>
      <c r="BO2227" s="1"/>
    </row>
    <row r="2228" ht="11.25" customHeight="1" spans="22:67">
      <c r="V2228" s="716"/>
      <c r="AB2228" s="716"/>
      <c r="BG2228" s="716"/>
      <c r="BL2228" s="1"/>
      <c r="BM2228" s="1"/>
      <c r="BN2228" s="1"/>
      <c r="BO2228" s="1"/>
    </row>
    <row r="2229" ht="11.25" customHeight="1" spans="22:67">
      <c r="V2229" s="716"/>
      <c r="AB2229" s="716"/>
      <c r="BG2229" s="716"/>
      <c r="BL2229" s="1"/>
      <c r="BM2229" s="1"/>
      <c r="BN2229" s="1"/>
      <c r="BO2229" s="1"/>
    </row>
    <row r="2230" ht="11.25" customHeight="1" spans="22:67">
      <c r="V2230" s="716"/>
      <c r="AB2230" s="716"/>
      <c r="BG2230" s="716"/>
      <c r="BL2230" s="1"/>
      <c r="BM2230" s="1"/>
      <c r="BN2230" s="1"/>
      <c r="BO2230" s="1"/>
    </row>
    <row r="2231" ht="11.25" customHeight="1" spans="22:67">
      <c r="V2231" s="716"/>
      <c r="AB2231" s="716"/>
      <c r="BG2231" s="716"/>
      <c r="BL2231" s="1"/>
      <c r="BM2231" s="1"/>
      <c r="BN2231" s="1"/>
      <c r="BO2231" s="1"/>
    </row>
    <row r="2232" ht="11.25" customHeight="1" spans="22:67">
      <c r="V2232" s="716"/>
      <c r="AB2232" s="716"/>
      <c r="BG2232" s="716"/>
      <c r="BL2232" s="1"/>
      <c r="BM2232" s="1"/>
      <c r="BN2232" s="1"/>
      <c r="BO2232" s="1"/>
    </row>
    <row r="2233" ht="11.25" customHeight="1" spans="22:67">
      <c r="V2233" s="716"/>
      <c r="AB2233" s="716"/>
      <c r="BG2233" s="716"/>
      <c r="BL2233" s="1"/>
      <c r="BM2233" s="1"/>
      <c r="BN2233" s="1"/>
      <c r="BO2233" s="1"/>
    </row>
    <row r="2234" ht="11.25" customHeight="1" spans="22:67">
      <c r="V2234" s="716"/>
      <c r="AB2234" s="716"/>
      <c r="BG2234" s="716"/>
      <c r="BL2234" s="1"/>
      <c r="BM2234" s="1"/>
      <c r="BN2234" s="1"/>
      <c r="BO2234" s="1"/>
    </row>
    <row r="2235" ht="11.25" customHeight="1" spans="22:67">
      <c r="V2235" s="716"/>
      <c r="AB2235" s="716"/>
      <c r="BG2235" s="716"/>
      <c r="BL2235" s="1"/>
      <c r="BM2235" s="1"/>
      <c r="BN2235" s="1"/>
      <c r="BO2235" s="1"/>
    </row>
    <row r="2236" ht="11.25" customHeight="1" spans="22:67">
      <c r="V2236" s="716"/>
      <c r="AB2236" s="716"/>
      <c r="BG2236" s="716"/>
      <c r="BL2236" s="1"/>
      <c r="BM2236" s="1"/>
      <c r="BN2236" s="1"/>
      <c r="BO2236" s="1"/>
    </row>
    <row r="2237" ht="11.25" customHeight="1" spans="22:67">
      <c r="V2237" s="716"/>
      <c r="AB2237" s="716"/>
      <c r="BG2237" s="716"/>
      <c r="BL2237" s="1"/>
      <c r="BM2237" s="1"/>
      <c r="BN2237" s="1"/>
      <c r="BO2237" s="1"/>
    </row>
    <row r="2238" ht="11.25" customHeight="1" spans="22:67">
      <c r="V2238" s="716"/>
      <c r="AB2238" s="716"/>
      <c r="BG2238" s="716"/>
      <c r="BL2238" s="1"/>
      <c r="BM2238" s="1"/>
      <c r="BN2238" s="1"/>
      <c r="BO2238" s="1"/>
    </row>
    <row r="2239" ht="11.25" customHeight="1" spans="22:67">
      <c r="V2239" s="716"/>
      <c r="AB2239" s="716"/>
      <c r="BG2239" s="716"/>
      <c r="BL2239" s="1"/>
      <c r="BM2239" s="1"/>
      <c r="BN2239" s="1"/>
      <c r="BO2239" s="1"/>
    </row>
    <row r="2240" ht="11.25" customHeight="1" spans="22:67">
      <c r="V2240" s="716"/>
      <c r="AB2240" s="716"/>
      <c r="BG2240" s="716"/>
      <c r="BL2240" s="1"/>
      <c r="BM2240" s="1"/>
      <c r="BN2240" s="1"/>
      <c r="BO2240" s="1"/>
    </row>
    <row r="2241" ht="11.25" customHeight="1" spans="22:67">
      <c r="V2241" s="716"/>
      <c r="AB2241" s="716"/>
      <c r="BG2241" s="716"/>
      <c r="BL2241" s="1"/>
      <c r="BM2241" s="1"/>
      <c r="BN2241" s="1"/>
      <c r="BO2241" s="1"/>
    </row>
    <row r="2242" ht="11.25" customHeight="1" spans="22:67">
      <c r="V2242" s="716"/>
      <c r="AB2242" s="716"/>
      <c r="BG2242" s="716"/>
      <c r="BL2242" s="1"/>
      <c r="BM2242" s="1"/>
      <c r="BN2242" s="1"/>
      <c r="BO2242" s="1"/>
    </row>
    <row r="2243" ht="11.25" customHeight="1" spans="22:67">
      <c r="V2243" s="716"/>
      <c r="AB2243" s="716"/>
      <c r="BG2243" s="716"/>
      <c r="BL2243" s="1"/>
      <c r="BM2243" s="1"/>
      <c r="BN2243" s="1"/>
      <c r="BO2243" s="1"/>
    </row>
    <row r="2244" ht="11.25" customHeight="1" spans="22:67">
      <c r="V2244" s="716"/>
      <c r="AB2244" s="716"/>
      <c r="BG2244" s="716"/>
      <c r="BL2244" s="1"/>
      <c r="BM2244" s="1"/>
      <c r="BN2244" s="1"/>
      <c r="BO2244" s="1"/>
    </row>
    <row r="2245" ht="11.25" customHeight="1" spans="22:67">
      <c r="V2245" s="716"/>
      <c r="AB2245" s="716"/>
      <c r="BG2245" s="716"/>
      <c r="BL2245" s="1"/>
      <c r="BM2245" s="1"/>
      <c r="BN2245" s="1"/>
      <c r="BO2245" s="1"/>
    </row>
    <row r="2246" ht="11.25" customHeight="1" spans="22:67">
      <c r="V2246" s="716"/>
      <c r="AB2246" s="716"/>
      <c r="BG2246" s="716"/>
      <c r="BL2246" s="1"/>
      <c r="BM2246" s="1"/>
      <c r="BN2246" s="1"/>
      <c r="BO2246" s="1"/>
    </row>
    <row r="2247" ht="11.25" customHeight="1" spans="22:67">
      <c r="V2247" s="716"/>
      <c r="AB2247" s="716"/>
      <c r="BG2247" s="716"/>
      <c r="BL2247" s="1"/>
      <c r="BM2247" s="1"/>
      <c r="BN2247" s="1"/>
      <c r="BO2247" s="1"/>
    </row>
    <row r="2248" ht="11.25" customHeight="1" spans="22:67">
      <c r="V2248" s="716"/>
      <c r="AB2248" s="716"/>
      <c r="BG2248" s="716"/>
      <c r="BL2248" s="1"/>
      <c r="BM2248" s="1"/>
      <c r="BN2248" s="1"/>
      <c r="BO2248" s="1"/>
    </row>
    <row r="2249" ht="11.25" customHeight="1" spans="22:67">
      <c r="V2249" s="716"/>
      <c r="AB2249" s="716"/>
      <c r="BG2249" s="716"/>
      <c r="BL2249" s="1"/>
      <c r="BM2249" s="1"/>
      <c r="BN2249" s="1"/>
      <c r="BO2249" s="1"/>
    </row>
    <row r="2250" ht="11.25" customHeight="1" spans="22:67">
      <c r="V2250" s="716"/>
      <c r="AB2250" s="716"/>
      <c r="BG2250" s="716"/>
      <c r="BL2250" s="1"/>
      <c r="BM2250" s="1"/>
      <c r="BN2250" s="1"/>
      <c r="BO2250" s="1"/>
    </row>
    <row r="2251" ht="11.25" customHeight="1" spans="22:67">
      <c r="V2251" s="716"/>
      <c r="AB2251" s="716"/>
      <c r="BG2251" s="716"/>
      <c r="BL2251" s="1"/>
      <c r="BM2251" s="1"/>
      <c r="BN2251" s="1"/>
      <c r="BO2251" s="1"/>
    </row>
    <row r="2252" ht="11.25" customHeight="1" spans="22:67">
      <c r="V2252" s="716"/>
      <c r="AB2252" s="716"/>
      <c r="BG2252" s="716"/>
      <c r="BL2252" s="1"/>
      <c r="BM2252" s="1"/>
      <c r="BN2252" s="1"/>
      <c r="BO2252" s="1"/>
    </row>
    <row r="2253" ht="11.25" customHeight="1" spans="22:67">
      <c r="V2253" s="716"/>
      <c r="AB2253" s="716"/>
      <c r="BG2253" s="716"/>
      <c r="BL2253" s="1"/>
      <c r="BM2253" s="1"/>
      <c r="BN2253" s="1"/>
      <c r="BO2253" s="1"/>
    </row>
    <row r="2254" ht="11.25" customHeight="1" spans="22:67">
      <c r="V2254" s="716"/>
      <c r="AB2254" s="716"/>
      <c r="BG2254" s="716"/>
      <c r="BL2254" s="1"/>
      <c r="BM2254" s="1"/>
      <c r="BN2254" s="1"/>
      <c r="BO2254" s="1"/>
    </row>
    <row r="2255" ht="11.25" customHeight="1" spans="22:67">
      <c r="V2255" s="716"/>
      <c r="AB2255" s="716"/>
      <c r="BG2255" s="716"/>
      <c r="BL2255" s="1"/>
      <c r="BM2255" s="1"/>
      <c r="BN2255" s="1"/>
      <c r="BO2255" s="1"/>
    </row>
    <row r="2256" ht="11.25" customHeight="1" spans="22:67">
      <c r="V2256" s="716"/>
      <c r="AB2256" s="716"/>
      <c r="BG2256" s="716"/>
      <c r="BL2256" s="1"/>
      <c r="BM2256" s="1"/>
      <c r="BN2256" s="1"/>
      <c r="BO2256" s="1"/>
    </row>
    <row r="2257" ht="11.25" customHeight="1" spans="22:67">
      <c r="V2257" s="716"/>
      <c r="AB2257" s="716"/>
      <c r="BG2257" s="716"/>
      <c r="BL2257" s="1"/>
      <c r="BM2257" s="1"/>
      <c r="BN2257" s="1"/>
      <c r="BO2257" s="1"/>
    </row>
    <row r="2258" ht="11.25" customHeight="1" spans="22:67">
      <c r="V2258" s="716"/>
      <c r="AB2258" s="716"/>
      <c r="BG2258" s="716"/>
      <c r="BL2258" s="1"/>
      <c r="BM2258" s="1"/>
      <c r="BN2258" s="1"/>
      <c r="BO2258" s="1"/>
    </row>
    <row r="2259" ht="11.25" customHeight="1" spans="22:67">
      <c r="V2259" s="716"/>
      <c r="AB2259" s="716"/>
      <c r="BG2259" s="716"/>
      <c r="BL2259" s="1"/>
      <c r="BM2259" s="1"/>
      <c r="BN2259" s="1"/>
      <c r="BO2259" s="1"/>
    </row>
    <row r="2260" ht="11.25" customHeight="1" spans="22:67">
      <c r="V2260" s="716"/>
      <c r="AB2260" s="716"/>
      <c r="BG2260" s="716"/>
      <c r="BL2260" s="1"/>
      <c r="BM2260" s="1"/>
      <c r="BN2260" s="1"/>
      <c r="BO2260" s="1"/>
    </row>
    <row r="2261" ht="11.25" customHeight="1" spans="22:67">
      <c r="V2261" s="716"/>
      <c r="AB2261" s="716"/>
      <c r="BG2261" s="716"/>
      <c r="BL2261" s="1"/>
      <c r="BM2261" s="1"/>
      <c r="BN2261" s="1"/>
      <c r="BO2261" s="1"/>
    </row>
    <row r="2262" ht="11.25" customHeight="1" spans="22:67">
      <c r="V2262" s="716"/>
      <c r="AB2262" s="716"/>
      <c r="BG2262" s="716"/>
      <c r="BL2262" s="1"/>
      <c r="BM2262" s="1"/>
      <c r="BN2262" s="1"/>
      <c r="BO2262" s="1"/>
    </row>
    <row r="2263" ht="11.25" customHeight="1" spans="22:67">
      <c r="V2263" s="716"/>
      <c r="AB2263" s="716"/>
      <c r="BG2263" s="716"/>
      <c r="BL2263" s="1"/>
      <c r="BM2263" s="1"/>
      <c r="BN2263" s="1"/>
      <c r="BO2263" s="1"/>
    </row>
    <row r="2264" ht="11.25" customHeight="1" spans="22:67">
      <c r="V2264" s="716"/>
      <c r="AB2264" s="716"/>
      <c r="BG2264" s="716"/>
      <c r="BL2264" s="1"/>
      <c r="BM2264" s="1"/>
      <c r="BN2264" s="1"/>
      <c r="BO2264" s="1"/>
    </row>
    <row r="2265" ht="11.25" customHeight="1" spans="22:67">
      <c r="V2265" s="716"/>
      <c r="AB2265" s="716"/>
      <c r="BG2265" s="716"/>
      <c r="BL2265" s="1"/>
      <c r="BM2265" s="1"/>
      <c r="BN2265" s="1"/>
      <c r="BO2265" s="1"/>
    </row>
    <row r="2266" ht="11.25" customHeight="1" spans="22:67">
      <c r="V2266" s="716"/>
      <c r="AB2266" s="716"/>
      <c r="BG2266" s="716"/>
      <c r="BL2266" s="1"/>
      <c r="BM2266" s="1"/>
      <c r="BN2266" s="1"/>
      <c r="BO2266" s="1"/>
    </row>
    <row r="2267" ht="11.25" customHeight="1" spans="22:67">
      <c r="V2267" s="716"/>
      <c r="AB2267" s="716"/>
      <c r="BG2267" s="716"/>
      <c r="BL2267" s="1"/>
      <c r="BM2267" s="1"/>
      <c r="BN2267" s="1"/>
      <c r="BO2267" s="1"/>
    </row>
    <row r="2268" ht="11.25" customHeight="1" spans="22:67">
      <c r="V2268" s="716"/>
      <c r="AB2268" s="716"/>
      <c r="BG2268" s="716"/>
      <c r="BL2268" s="1"/>
      <c r="BM2268" s="1"/>
      <c r="BN2268" s="1"/>
      <c r="BO2268" s="1"/>
    </row>
    <row r="2269" ht="11.25" customHeight="1" spans="22:67">
      <c r="V2269" s="716"/>
      <c r="AB2269" s="716"/>
      <c r="BG2269" s="716"/>
      <c r="BL2269" s="1"/>
      <c r="BM2269" s="1"/>
      <c r="BN2269" s="1"/>
      <c r="BO2269" s="1"/>
    </row>
    <row r="2270" ht="11.25" customHeight="1" spans="22:67">
      <c r="V2270" s="716"/>
      <c r="AB2270" s="716"/>
      <c r="BG2270" s="716"/>
      <c r="BL2270" s="1"/>
      <c r="BM2270" s="1"/>
      <c r="BN2270" s="1"/>
      <c r="BO2270" s="1"/>
    </row>
    <row r="2271" ht="11.25" customHeight="1" spans="22:67">
      <c r="V2271" s="716"/>
      <c r="AB2271" s="716"/>
      <c r="BG2271" s="716"/>
      <c r="BL2271" s="1"/>
      <c r="BM2271" s="1"/>
      <c r="BN2271" s="1"/>
      <c r="BO2271" s="1"/>
    </row>
    <row r="2272" ht="11.25" customHeight="1" spans="22:67">
      <c r="V2272" s="716"/>
      <c r="AB2272" s="716"/>
      <c r="BG2272" s="716"/>
      <c r="BL2272" s="1"/>
      <c r="BM2272" s="1"/>
      <c r="BN2272" s="1"/>
      <c r="BO2272" s="1"/>
    </row>
    <row r="2273" ht="11.25" customHeight="1" spans="22:67">
      <c r="V2273" s="716"/>
      <c r="AB2273" s="716"/>
      <c r="BG2273" s="716"/>
      <c r="BL2273" s="1"/>
      <c r="BM2273" s="1"/>
      <c r="BN2273" s="1"/>
      <c r="BO2273" s="1"/>
    </row>
    <row r="2274" ht="11.25" customHeight="1" spans="22:67">
      <c r="V2274" s="716"/>
      <c r="AB2274" s="716"/>
      <c r="BG2274" s="716"/>
      <c r="BL2274" s="1"/>
      <c r="BM2274" s="1"/>
      <c r="BN2274" s="1"/>
      <c r="BO2274" s="1"/>
    </row>
    <row r="2275" ht="11.25" customHeight="1" spans="22:67">
      <c r="V2275" s="716"/>
      <c r="AB2275" s="716"/>
      <c r="BG2275" s="716"/>
      <c r="BL2275" s="1"/>
      <c r="BM2275" s="1"/>
      <c r="BN2275" s="1"/>
      <c r="BO2275" s="1"/>
    </row>
    <row r="2276" ht="11.25" customHeight="1" spans="22:67">
      <c r="V2276" s="716"/>
      <c r="AB2276" s="716"/>
      <c r="BG2276" s="716"/>
      <c r="BL2276" s="1"/>
      <c r="BM2276" s="1"/>
      <c r="BN2276" s="1"/>
      <c r="BO2276" s="1"/>
    </row>
    <row r="2277" ht="11.25" customHeight="1" spans="22:67">
      <c r="V2277" s="716"/>
      <c r="AB2277" s="716"/>
      <c r="BG2277" s="716"/>
      <c r="BL2277" s="1"/>
      <c r="BM2277" s="1"/>
      <c r="BN2277" s="1"/>
      <c r="BO2277" s="1"/>
    </row>
    <row r="2278" ht="11.25" customHeight="1" spans="22:67">
      <c r="V2278" s="716"/>
      <c r="AB2278" s="716"/>
      <c r="BG2278" s="716"/>
      <c r="BL2278" s="1"/>
      <c r="BM2278" s="1"/>
      <c r="BN2278" s="1"/>
      <c r="BO2278" s="1"/>
    </row>
    <row r="2279" ht="11.25" customHeight="1" spans="22:67">
      <c r="V2279" s="716"/>
      <c r="AB2279" s="716"/>
      <c r="BG2279" s="716"/>
      <c r="BL2279" s="1"/>
      <c r="BM2279" s="1"/>
      <c r="BN2279" s="1"/>
      <c r="BO2279" s="1"/>
    </row>
    <row r="2280" ht="11.25" customHeight="1" spans="22:67">
      <c r="V2280" s="716"/>
      <c r="AB2280" s="716"/>
      <c r="BG2280" s="716"/>
      <c r="BL2280" s="1"/>
      <c r="BM2280" s="1"/>
      <c r="BN2280" s="1"/>
      <c r="BO2280" s="1"/>
    </row>
    <row r="2281" ht="11.25" customHeight="1" spans="22:67">
      <c r="V2281" s="716"/>
      <c r="AB2281" s="716"/>
      <c r="BG2281" s="716"/>
      <c r="BL2281" s="1"/>
      <c r="BM2281" s="1"/>
      <c r="BN2281" s="1"/>
      <c r="BO2281" s="1"/>
    </row>
    <row r="2282" ht="11.25" customHeight="1" spans="22:67">
      <c r="V2282" s="716"/>
      <c r="AB2282" s="716"/>
      <c r="BG2282" s="716"/>
      <c r="BL2282" s="1"/>
      <c r="BM2282" s="1"/>
      <c r="BN2282" s="1"/>
      <c r="BO2282" s="1"/>
    </row>
    <row r="2283" ht="11.25" customHeight="1" spans="22:67">
      <c r="V2283" s="716"/>
      <c r="AB2283" s="716"/>
      <c r="BG2283" s="716"/>
      <c r="BL2283" s="1"/>
      <c r="BM2283" s="1"/>
      <c r="BN2283" s="1"/>
      <c r="BO2283" s="1"/>
    </row>
    <row r="2284" ht="11.25" customHeight="1" spans="22:67">
      <c r="V2284" s="716"/>
      <c r="AB2284" s="716"/>
      <c r="BG2284" s="716"/>
      <c r="BL2284" s="1"/>
      <c r="BM2284" s="1"/>
      <c r="BN2284" s="1"/>
      <c r="BO2284" s="1"/>
    </row>
    <row r="2285" ht="11.25" customHeight="1" spans="22:67">
      <c r="V2285" s="716"/>
      <c r="AB2285" s="716"/>
      <c r="BG2285" s="716"/>
      <c r="BL2285" s="1"/>
      <c r="BM2285" s="1"/>
      <c r="BN2285" s="1"/>
      <c r="BO2285" s="1"/>
    </row>
    <row r="2286" ht="11.25" customHeight="1" spans="22:67">
      <c r="V2286" s="716"/>
      <c r="AB2286" s="716"/>
      <c r="BG2286" s="716"/>
      <c r="BL2286" s="1"/>
      <c r="BM2286" s="1"/>
      <c r="BN2286" s="1"/>
      <c r="BO2286" s="1"/>
    </row>
    <row r="2287" ht="11.25" customHeight="1" spans="22:67">
      <c r="V2287" s="716"/>
      <c r="AB2287" s="716"/>
      <c r="BG2287" s="716"/>
      <c r="BL2287" s="1"/>
      <c r="BM2287" s="1"/>
      <c r="BN2287" s="1"/>
      <c r="BO2287" s="1"/>
    </row>
    <row r="2288" ht="11.25" customHeight="1" spans="22:67">
      <c r="V2288" s="716"/>
      <c r="AB2288" s="716"/>
      <c r="BG2288" s="716"/>
      <c r="BL2288" s="1"/>
      <c r="BM2288" s="1"/>
      <c r="BN2288" s="1"/>
      <c r="BO2288" s="1"/>
    </row>
    <row r="2289" ht="11.25" customHeight="1" spans="22:67">
      <c r="V2289" s="716"/>
      <c r="AB2289" s="716"/>
      <c r="BG2289" s="716"/>
      <c r="BL2289" s="1"/>
      <c r="BM2289" s="1"/>
      <c r="BN2289" s="1"/>
      <c r="BO2289" s="1"/>
    </row>
    <row r="2290" ht="11.25" customHeight="1" spans="22:67">
      <c r="V2290" s="716"/>
      <c r="AB2290" s="716"/>
      <c r="BG2290" s="716"/>
      <c r="BL2290" s="1"/>
      <c r="BM2290" s="1"/>
      <c r="BN2290" s="1"/>
      <c r="BO2290" s="1"/>
    </row>
    <row r="2291" ht="11.25" customHeight="1" spans="22:67">
      <c r="V2291" s="716"/>
      <c r="AB2291" s="716"/>
      <c r="BG2291" s="716"/>
      <c r="BL2291" s="1"/>
      <c r="BM2291" s="1"/>
      <c r="BN2291" s="1"/>
      <c r="BO2291" s="1"/>
    </row>
    <row r="2292" ht="11.25" customHeight="1" spans="22:67">
      <c r="V2292" s="716"/>
      <c r="AB2292" s="716"/>
      <c r="BG2292" s="716"/>
      <c r="BL2292" s="1"/>
      <c r="BM2292" s="1"/>
      <c r="BN2292" s="1"/>
      <c r="BO2292" s="1"/>
    </row>
    <row r="2293" ht="11.25" customHeight="1" spans="22:67">
      <c r="V2293" s="716"/>
      <c r="AB2293" s="716"/>
      <c r="BG2293" s="716"/>
      <c r="BL2293" s="1"/>
      <c r="BM2293" s="1"/>
      <c r="BN2293" s="1"/>
      <c r="BO2293" s="1"/>
    </row>
    <row r="2294" ht="11.25" customHeight="1" spans="22:67">
      <c r="V2294" s="716"/>
      <c r="AB2294" s="716"/>
      <c r="BG2294" s="716"/>
      <c r="BL2294" s="1"/>
      <c r="BM2294" s="1"/>
      <c r="BN2294" s="1"/>
      <c r="BO2294" s="1"/>
    </row>
    <row r="2295" ht="11.25" customHeight="1" spans="22:67">
      <c r="V2295" s="716"/>
      <c r="AB2295" s="716"/>
      <c r="BG2295" s="716"/>
      <c r="BL2295" s="1"/>
      <c r="BM2295" s="1"/>
      <c r="BN2295" s="1"/>
      <c r="BO2295" s="1"/>
    </row>
    <row r="2296" ht="11.25" customHeight="1" spans="22:67">
      <c r="V2296" s="716"/>
      <c r="AB2296" s="716"/>
      <c r="BG2296" s="716"/>
      <c r="BL2296" s="1"/>
      <c r="BM2296" s="1"/>
      <c r="BN2296" s="1"/>
      <c r="BO2296" s="1"/>
    </row>
    <row r="2297" ht="11.25" customHeight="1" spans="22:67">
      <c r="V2297" s="716"/>
      <c r="AB2297" s="716"/>
      <c r="BG2297" s="716"/>
      <c r="BL2297" s="1"/>
      <c r="BM2297" s="1"/>
      <c r="BN2297" s="1"/>
      <c r="BO2297" s="1"/>
    </row>
    <row r="2298" ht="11.25" customHeight="1" spans="22:67">
      <c r="V2298" s="716"/>
      <c r="AB2298" s="716"/>
      <c r="BG2298" s="716"/>
      <c r="BL2298" s="1"/>
      <c r="BM2298" s="1"/>
      <c r="BN2298" s="1"/>
      <c r="BO2298" s="1"/>
    </row>
    <row r="2299" ht="11.25" customHeight="1" spans="22:67">
      <c r="V2299" s="716"/>
      <c r="AB2299" s="716"/>
      <c r="BG2299" s="716"/>
      <c r="BL2299" s="1"/>
      <c r="BM2299" s="1"/>
      <c r="BN2299" s="1"/>
      <c r="BO2299" s="1"/>
    </row>
    <row r="2300" ht="11.25" customHeight="1" spans="22:67">
      <c r="V2300" s="716"/>
      <c r="AB2300" s="716"/>
      <c r="BG2300" s="716"/>
      <c r="BL2300" s="1"/>
      <c r="BM2300" s="1"/>
      <c r="BN2300" s="1"/>
      <c r="BO2300" s="1"/>
    </row>
    <row r="2301" ht="11.25" customHeight="1" spans="22:67">
      <c r="V2301" s="716"/>
      <c r="AB2301" s="716"/>
      <c r="BG2301" s="716"/>
      <c r="BL2301" s="1"/>
      <c r="BM2301" s="1"/>
      <c r="BN2301" s="1"/>
      <c r="BO2301" s="1"/>
    </row>
    <row r="2302" ht="11.25" customHeight="1" spans="22:67">
      <c r="V2302" s="716"/>
      <c r="AB2302" s="716"/>
      <c r="BG2302" s="716"/>
      <c r="BL2302" s="1"/>
      <c r="BM2302" s="1"/>
      <c r="BN2302" s="1"/>
      <c r="BO2302" s="1"/>
    </row>
    <row r="2303" ht="11.25" customHeight="1" spans="22:67">
      <c r="V2303" s="716"/>
      <c r="AB2303" s="716"/>
      <c r="BG2303" s="716"/>
      <c r="BL2303" s="1"/>
      <c r="BM2303" s="1"/>
      <c r="BN2303" s="1"/>
      <c r="BO2303" s="1"/>
    </row>
    <row r="2304" ht="11.25" customHeight="1" spans="22:67">
      <c r="V2304" s="716"/>
      <c r="AB2304" s="716"/>
      <c r="BG2304" s="716"/>
      <c r="BL2304" s="1"/>
      <c r="BM2304" s="1"/>
      <c r="BN2304" s="1"/>
      <c r="BO2304" s="1"/>
    </row>
    <row r="2305" ht="11.25" customHeight="1" spans="22:67">
      <c r="V2305" s="716"/>
      <c r="AB2305" s="716"/>
      <c r="BG2305" s="716"/>
      <c r="BL2305" s="1"/>
      <c r="BM2305" s="1"/>
      <c r="BN2305" s="1"/>
      <c r="BO2305" s="1"/>
    </row>
    <row r="2306" ht="11.25" customHeight="1" spans="22:67">
      <c r="V2306" s="716"/>
      <c r="AB2306" s="716"/>
      <c r="BG2306" s="716"/>
      <c r="BL2306" s="1"/>
      <c r="BM2306" s="1"/>
      <c r="BN2306" s="1"/>
      <c r="BO2306" s="1"/>
    </row>
    <row r="2307" ht="11.25" customHeight="1" spans="22:67">
      <c r="V2307" s="716"/>
      <c r="AB2307" s="716"/>
      <c r="BG2307" s="716"/>
      <c r="BL2307" s="1"/>
      <c r="BM2307" s="1"/>
      <c r="BN2307" s="1"/>
      <c r="BO2307" s="1"/>
    </row>
    <row r="2308" ht="11.25" customHeight="1" spans="22:67">
      <c r="V2308" s="716"/>
      <c r="AB2308" s="716"/>
      <c r="BG2308" s="716"/>
      <c r="BL2308" s="1"/>
      <c r="BM2308" s="1"/>
      <c r="BN2308" s="1"/>
      <c r="BO2308" s="1"/>
    </row>
    <row r="2309" ht="11.25" customHeight="1" spans="22:67">
      <c r="V2309" s="716"/>
      <c r="AB2309" s="716"/>
      <c r="BG2309" s="716"/>
      <c r="BL2309" s="1"/>
      <c r="BM2309" s="1"/>
      <c r="BN2309" s="1"/>
      <c r="BO2309" s="1"/>
    </row>
    <row r="2310" ht="11.25" customHeight="1" spans="22:67">
      <c r="V2310" s="716"/>
      <c r="AB2310" s="716"/>
      <c r="BG2310" s="716"/>
      <c r="BL2310" s="1"/>
      <c r="BM2310" s="1"/>
      <c r="BN2310" s="1"/>
      <c r="BO2310" s="1"/>
    </row>
    <row r="2311" ht="11.25" customHeight="1" spans="22:67">
      <c r="V2311" s="716"/>
      <c r="AB2311" s="716"/>
      <c r="BG2311" s="716"/>
      <c r="BL2311" s="1"/>
      <c r="BM2311" s="1"/>
      <c r="BN2311" s="1"/>
      <c r="BO2311" s="1"/>
    </row>
    <row r="2312" ht="11.25" customHeight="1" spans="22:67">
      <c r="V2312" s="716"/>
      <c r="AB2312" s="716"/>
      <c r="BG2312" s="716"/>
      <c r="BL2312" s="1"/>
      <c r="BM2312" s="1"/>
      <c r="BN2312" s="1"/>
      <c r="BO2312" s="1"/>
    </row>
    <row r="2313" ht="11.25" customHeight="1" spans="22:67">
      <c r="V2313" s="716"/>
      <c r="AB2313" s="716"/>
      <c r="BG2313" s="716"/>
      <c r="BL2313" s="1"/>
      <c r="BM2313" s="1"/>
      <c r="BN2313" s="1"/>
      <c r="BO2313" s="1"/>
    </row>
    <row r="2314" ht="11.25" customHeight="1" spans="22:67">
      <c r="V2314" s="716"/>
      <c r="AB2314" s="716"/>
      <c r="BG2314" s="716"/>
      <c r="BL2314" s="1"/>
      <c r="BM2314" s="1"/>
      <c r="BN2314" s="1"/>
      <c r="BO2314" s="1"/>
    </row>
    <row r="2315" ht="11.25" customHeight="1" spans="22:67">
      <c r="V2315" s="716"/>
      <c r="AB2315" s="716"/>
      <c r="BG2315" s="716"/>
      <c r="BL2315" s="1"/>
      <c r="BM2315" s="1"/>
      <c r="BN2315" s="1"/>
      <c r="BO2315" s="1"/>
    </row>
    <row r="2316" ht="11.25" customHeight="1" spans="22:67">
      <c r="V2316" s="716"/>
      <c r="AB2316" s="716"/>
      <c r="BG2316" s="716"/>
      <c r="BL2316" s="1"/>
      <c r="BM2316" s="1"/>
      <c r="BN2316" s="1"/>
      <c r="BO2316" s="1"/>
    </row>
    <row r="2317" ht="11.25" customHeight="1" spans="22:67">
      <c r="V2317" s="716"/>
      <c r="AB2317" s="716"/>
      <c r="BG2317" s="716"/>
      <c r="BL2317" s="1"/>
      <c r="BM2317" s="1"/>
      <c r="BN2317" s="1"/>
      <c r="BO2317" s="1"/>
    </row>
    <row r="2318" ht="11.25" customHeight="1" spans="22:67">
      <c r="V2318" s="716"/>
      <c r="AB2318" s="716"/>
      <c r="BG2318" s="716"/>
      <c r="BL2318" s="1"/>
      <c r="BM2318" s="1"/>
      <c r="BN2318" s="1"/>
      <c r="BO2318" s="1"/>
    </row>
    <row r="2319" ht="11.25" customHeight="1" spans="22:67">
      <c r="V2319" s="716"/>
      <c r="AB2319" s="716"/>
      <c r="BG2319" s="716"/>
      <c r="BL2319" s="1"/>
      <c r="BM2319" s="1"/>
      <c r="BN2319" s="1"/>
      <c r="BO2319" s="1"/>
    </row>
    <row r="2320" ht="11.25" customHeight="1" spans="22:67">
      <c r="V2320" s="716"/>
      <c r="AB2320" s="716"/>
      <c r="BG2320" s="716"/>
      <c r="BL2320" s="1"/>
      <c r="BM2320" s="1"/>
      <c r="BN2320" s="1"/>
      <c r="BO2320" s="1"/>
    </row>
    <row r="2321" ht="11.25" customHeight="1" spans="22:67">
      <c r="V2321" s="716"/>
      <c r="AB2321" s="716"/>
      <c r="BG2321" s="716"/>
      <c r="BL2321" s="1"/>
      <c r="BM2321" s="1"/>
      <c r="BN2321" s="1"/>
      <c r="BO2321" s="1"/>
    </row>
    <row r="2322" ht="11.25" customHeight="1" spans="22:67">
      <c r="V2322" s="716"/>
      <c r="AB2322" s="716"/>
      <c r="BG2322" s="716"/>
      <c r="BL2322" s="1"/>
      <c r="BM2322" s="1"/>
      <c r="BN2322" s="1"/>
      <c r="BO2322" s="1"/>
    </row>
    <row r="2323" ht="11.25" customHeight="1" spans="22:67">
      <c r="V2323" s="716"/>
      <c r="AB2323" s="716"/>
      <c r="BG2323" s="716"/>
      <c r="BL2323" s="1"/>
      <c r="BM2323" s="1"/>
      <c r="BN2323" s="1"/>
      <c r="BO2323" s="1"/>
    </row>
    <row r="2324" ht="11.25" customHeight="1" spans="22:67">
      <c r="V2324" s="716"/>
      <c r="AB2324" s="716"/>
      <c r="BG2324" s="716"/>
      <c r="BL2324" s="1"/>
      <c r="BM2324" s="1"/>
      <c r="BN2324" s="1"/>
      <c r="BO2324" s="1"/>
    </row>
    <row r="2325" ht="11.25" customHeight="1" spans="22:67">
      <c r="V2325" s="716"/>
      <c r="AB2325" s="716"/>
      <c r="BG2325" s="716"/>
      <c r="BL2325" s="1"/>
      <c r="BM2325" s="1"/>
      <c r="BN2325" s="1"/>
      <c r="BO2325" s="1"/>
    </row>
    <row r="2326" ht="11.25" customHeight="1" spans="22:67">
      <c r="V2326" s="716"/>
      <c r="AB2326" s="716"/>
      <c r="BG2326" s="716"/>
      <c r="BL2326" s="1"/>
      <c r="BM2326" s="1"/>
      <c r="BN2326" s="1"/>
      <c r="BO2326" s="1"/>
    </row>
    <row r="2327" ht="11.25" customHeight="1" spans="22:67">
      <c r="V2327" s="716"/>
      <c r="AB2327" s="716"/>
      <c r="BG2327" s="716"/>
      <c r="BL2327" s="1"/>
      <c r="BM2327" s="1"/>
      <c r="BN2327" s="1"/>
      <c r="BO2327" s="1"/>
    </row>
    <row r="2328" ht="11.25" customHeight="1" spans="22:67">
      <c r="V2328" s="716"/>
      <c r="AB2328" s="716"/>
      <c r="BG2328" s="716"/>
      <c r="BL2328" s="1"/>
      <c r="BM2328" s="1"/>
      <c r="BN2328" s="1"/>
      <c r="BO2328" s="1"/>
    </row>
    <row r="2329" ht="11.25" customHeight="1" spans="22:67">
      <c r="V2329" s="716"/>
      <c r="AB2329" s="716"/>
      <c r="BG2329" s="716"/>
      <c r="BL2329" s="1"/>
      <c r="BM2329" s="1"/>
      <c r="BN2329" s="1"/>
      <c r="BO2329" s="1"/>
    </row>
    <row r="2330" ht="11.25" customHeight="1" spans="22:67">
      <c r="V2330" s="716"/>
      <c r="AB2330" s="716"/>
      <c r="BG2330" s="716"/>
      <c r="BL2330" s="1"/>
      <c r="BM2330" s="1"/>
      <c r="BN2330" s="1"/>
      <c r="BO2330" s="1"/>
    </row>
    <row r="2331" ht="11.25" customHeight="1" spans="22:67">
      <c r="V2331" s="716"/>
      <c r="AB2331" s="716"/>
      <c r="BG2331" s="716"/>
      <c r="BL2331" s="1"/>
      <c r="BM2331" s="1"/>
      <c r="BN2331" s="1"/>
      <c r="BO2331" s="1"/>
    </row>
    <row r="2332" ht="11.25" customHeight="1" spans="22:67">
      <c r="V2332" s="716"/>
      <c r="AB2332" s="716"/>
      <c r="BG2332" s="716"/>
      <c r="BL2332" s="1"/>
      <c r="BM2332" s="1"/>
      <c r="BN2332" s="1"/>
      <c r="BO2332" s="1"/>
    </row>
    <row r="2333" ht="11.25" customHeight="1" spans="22:67">
      <c r="V2333" s="716"/>
      <c r="AB2333" s="716"/>
      <c r="BG2333" s="716"/>
      <c r="BL2333" s="1"/>
      <c r="BM2333" s="1"/>
      <c r="BN2333" s="1"/>
      <c r="BO2333" s="1"/>
    </row>
    <row r="2334" ht="11.25" customHeight="1" spans="22:67">
      <c r="V2334" s="716"/>
      <c r="AB2334" s="716"/>
      <c r="BG2334" s="716"/>
      <c r="BL2334" s="1"/>
      <c r="BM2334" s="1"/>
      <c r="BN2334" s="1"/>
      <c r="BO2334" s="1"/>
    </row>
    <row r="2335" ht="11.25" customHeight="1" spans="22:67">
      <c r="V2335" s="716"/>
      <c r="AB2335" s="716"/>
      <c r="BG2335" s="716"/>
      <c r="BL2335" s="1"/>
      <c r="BM2335" s="1"/>
      <c r="BN2335" s="1"/>
      <c r="BO2335" s="1"/>
    </row>
    <row r="2336" ht="11.25" customHeight="1" spans="22:67">
      <c r="V2336" s="716"/>
      <c r="AB2336" s="716"/>
      <c r="BG2336" s="716"/>
      <c r="BL2336" s="1"/>
      <c r="BM2336" s="1"/>
      <c r="BN2336" s="1"/>
      <c r="BO2336" s="1"/>
    </row>
    <row r="2337" ht="11.25" customHeight="1" spans="22:67">
      <c r="V2337" s="716"/>
      <c r="AB2337" s="716"/>
      <c r="BG2337" s="716"/>
      <c r="BL2337" s="1"/>
      <c r="BM2337" s="1"/>
      <c r="BN2337" s="1"/>
      <c r="BO2337" s="1"/>
    </row>
    <row r="2338" ht="11.25" customHeight="1" spans="22:67">
      <c r="V2338" s="716"/>
      <c r="AB2338" s="716"/>
      <c r="BG2338" s="716"/>
      <c r="BL2338" s="1"/>
      <c r="BM2338" s="1"/>
      <c r="BN2338" s="1"/>
      <c r="BO2338" s="1"/>
    </row>
    <row r="2339" ht="11.25" customHeight="1" spans="22:67">
      <c r="V2339" s="716"/>
      <c r="AB2339" s="716"/>
      <c r="BG2339" s="716"/>
      <c r="BL2339" s="1"/>
      <c r="BM2339" s="1"/>
      <c r="BN2339" s="1"/>
      <c r="BO2339" s="1"/>
    </row>
    <row r="2340" ht="11.25" customHeight="1" spans="22:67">
      <c r="V2340" s="716"/>
      <c r="AB2340" s="716"/>
      <c r="BG2340" s="716"/>
      <c r="BL2340" s="1"/>
      <c r="BM2340" s="1"/>
      <c r="BN2340" s="1"/>
      <c r="BO2340" s="1"/>
    </row>
    <row r="2341" ht="11.25" customHeight="1" spans="22:67">
      <c r="V2341" s="716"/>
      <c r="AB2341" s="716"/>
      <c r="BG2341" s="716"/>
      <c r="BL2341" s="1"/>
      <c r="BM2341" s="1"/>
      <c r="BN2341" s="1"/>
      <c r="BO2341" s="1"/>
    </row>
    <row r="2342" ht="11.25" customHeight="1" spans="22:67">
      <c r="V2342" s="716"/>
      <c r="AB2342" s="716"/>
      <c r="BG2342" s="716"/>
      <c r="BL2342" s="1"/>
      <c r="BM2342" s="1"/>
      <c r="BN2342" s="1"/>
      <c r="BO2342" s="1"/>
    </row>
    <row r="2343" ht="11.25" customHeight="1" spans="22:67">
      <c r="V2343" s="716"/>
      <c r="AB2343" s="716"/>
      <c r="BG2343" s="716"/>
      <c r="BL2343" s="1"/>
      <c r="BM2343" s="1"/>
      <c r="BN2343" s="1"/>
      <c r="BO2343" s="1"/>
    </row>
    <row r="2344" ht="11.25" customHeight="1" spans="22:67">
      <c r="V2344" s="716"/>
      <c r="AB2344" s="716"/>
      <c r="BG2344" s="716"/>
      <c r="BL2344" s="1"/>
      <c r="BM2344" s="1"/>
      <c r="BN2344" s="1"/>
      <c r="BO2344" s="1"/>
    </row>
    <row r="2345" ht="11.25" customHeight="1" spans="22:67">
      <c r="V2345" s="716"/>
      <c r="AB2345" s="716"/>
      <c r="BG2345" s="716"/>
      <c r="BL2345" s="1"/>
      <c r="BM2345" s="1"/>
      <c r="BN2345" s="1"/>
      <c r="BO2345" s="1"/>
    </row>
    <row r="2346" ht="11.25" customHeight="1" spans="22:67">
      <c r="V2346" s="716"/>
      <c r="AB2346" s="716"/>
      <c r="BG2346" s="716"/>
      <c r="BL2346" s="1"/>
      <c r="BM2346" s="1"/>
      <c r="BN2346" s="1"/>
      <c r="BO2346" s="1"/>
    </row>
    <row r="2347" ht="11.25" customHeight="1" spans="22:67">
      <c r="V2347" s="716"/>
      <c r="AB2347" s="716"/>
      <c r="BG2347" s="716"/>
      <c r="BL2347" s="1"/>
      <c r="BM2347" s="1"/>
      <c r="BN2347" s="1"/>
      <c r="BO2347" s="1"/>
    </row>
    <row r="2348" ht="11.25" customHeight="1" spans="22:67">
      <c r="V2348" s="716"/>
      <c r="AB2348" s="716"/>
      <c r="BG2348" s="716"/>
      <c r="BL2348" s="1"/>
      <c r="BM2348" s="1"/>
      <c r="BN2348" s="1"/>
      <c r="BO2348" s="1"/>
    </row>
    <row r="2349" ht="11.25" customHeight="1" spans="22:67">
      <c r="V2349" s="716"/>
      <c r="AB2349" s="716"/>
      <c r="BG2349" s="716"/>
      <c r="BL2349" s="1"/>
      <c r="BM2349" s="1"/>
      <c r="BN2349" s="1"/>
      <c r="BO2349" s="1"/>
    </row>
    <row r="2350" ht="11.25" customHeight="1" spans="22:67">
      <c r="V2350" s="716"/>
      <c r="AB2350" s="716"/>
      <c r="BG2350" s="716"/>
      <c r="BL2350" s="1"/>
      <c r="BM2350" s="1"/>
      <c r="BN2350" s="1"/>
      <c r="BO2350" s="1"/>
    </row>
    <row r="2351" ht="11.25" customHeight="1" spans="22:67">
      <c r="V2351" s="716"/>
      <c r="AB2351" s="716"/>
      <c r="BG2351" s="716"/>
      <c r="BL2351" s="1"/>
      <c r="BM2351" s="1"/>
      <c r="BN2351" s="1"/>
      <c r="BO2351" s="1"/>
    </row>
    <row r="2352" ht="11.25" customHeight="1" spans="22:67">
      <c r="V2352" s="716"/>
      <c r="AB2352" s="716"/>
      <c r="BG2352" s="716"/>
      <c r="BL2352" s="1"/>
      <c r="BM2352" s="1"/>
      <c r="BN2352" s="1"/>
      <c r="BO2352" s="1"/>
    </row>
    <row r="2353" ht="11.25" customHeight="1" spans="22:67">
      <c r="V2353" s="716"/>
      <c r="AB2353" s="716"/>
      <c r="BG2353" s="716"/>
      <c r="BL2353" s="1"/>
      <c r="BM2353" s="1"/>
      <c r="BN2353" s="1"/>
      <c r="BO2353" s="1"/>
    </row>
    <row r="2354" ht="11.25" customHeight="1" spans="22:67">
      <c r="V2354" s="716"/>
      <c r="AB2354" s="716"/>
      <c r="BG2354" s="716"/>
      <c r="BL2354" s="1"/>
      <c r="BM2354" s="1"/>
      <c r="BN2354" s="1"/>
      <c r="BO2354" s="1"/>
    </row>
    <row r="2355" ht="11.25" customHeight="1" spans="22:67">
      <c r="V2355" s="716"/>
      <c r="AB2355" s="716"/>
      <c r="BG2355" s="716"/>
      <c r="BL2355" s="1"/>
      <c r="BM2355" s="1"/>
      <c r="BN2355" s="1"/>
      <c r="BO2355" s="1"/>
    </row>
    <row r="2356" ht="11.25" customHeight="1" spans="22:67">
      <c r="V2356" s="716"/>
      <c r="AB2356" s="716"/>
      <c r="BG2356" s="716"/>
      <c r="BL2356" s="1"/>
      <c r="BM2356" s="1"/>
      <c r="BN2356" s="1"/>
      <c r="BO2356" s="1"/>
    </row>
    <row r="2357" ht="11.25" customHeight="1" spans="22:67">
      <c r="V2357" s="716"/>
      <c r="AB2357" s="716"/>
      <c r="BG2357" s="716"/>
      <c r="BL2357" s="1"/>
      <c r="BM2357" s="1"/>
      <c r="BN2357" s="1"/>
      <c r="BO2357" s="1"/>
    </row>
    <row r="2358" ht="11.25" customHeight="1" spans="22:67">
      <c r="V2358" s="716"/>
      <c r="AB2358" s="716"/>
      <c r="BG2358" s="716"/>
      <c r="BL2358" s="1"/>
      <c r="BM2358" s="1"/>
      <c r="BN2358" s="1"/>
      <c r="BO2358" s="1"/>
    </row>
    <row r="2359" ht="11.25" customHeight="1" spans="22:67">
      <c r="V2359" s="716"/>
      <c r="AB2359" s="716"/>
      <c r="BG2359" s="716"/>
      <c r="BL2359" s="1"/>
      <c r="BM2359" s="1"/>
      <c r="BN2359" s="1"/>
      <c r="BO2359" s="1"/>
    </row>
    <row r="2360" ht="11.25" customHeight="1" spans="22:67">
      <c r="V2360" s="716"/>
      <c r="AB2360" s="716"/>
      <c r="BG2360" s="716"/>
      <c r="BL2360" s="1"/>
      <c r="BM2360" s="1"/>
      <c r="BN2360" s="1"/>
      <c r="BO2360" s="1"/>
    </row>
    <row r="2361" ht="11.25" customHeight="1" spans="22:67">
      <c r="V2361" s="716"/>
      <c r="AB2361" s="716"/>
      <c r="BG2361" s="716"/>
      <c r="BL2361" s="1"/>
      <c r="BM2361" s="1"/>
      <c r="BN2361" s="1"/>
      <c r="BO2361" s="1"/>
    </row>
    <row r="2362" ht="11.25" customHeight="1" spans="22:67">
      <c r="V2362" s="716"/>
      <c r="AB2362" s="716"/>
      <c r="BG2362" s="716"/>
      <c r="BL2362" s="1"/>
      <c r="BM2362" s="1"/>
      <c r="BN2362" s="1"/>
      <c r="BO2362" s="1"/>
    </row>
    <row r="2363" ht="11.25" customHeight="1" spans="22:67">
      <c r="V2363" s="716"/>
      <c r="AB2363" s="716"/>
      <c r="BG2363" s="716"/>
      <c r="BL2363" s="1"/>
      <c r="BM2363" s="1"/>
      <c r="BN2363" s="1"/>
      <c r="BO2363" s="1"/>
    </row>
    <row r="2364" ht="11.25" customHeight="1" spans="22:67">
      <c r="V2364" s="716"/>
      <c r="AB2364" s="716"/>
      <c r="BG2364" s="716"/>
      <c r="BL2364" s="1"/>
      <c r="BM2364" s="1"/>
      <c r="BN2364" s="1"/>
      <c r="BO2364" s="1"/>
    </row>
    <row r="2365" ht="11.25" customHeight="1" spans="22:67">
      <c r="V2365" s="716"/>
      <c r="AB2365" s="716"/>
      <c r="BG2365" s="716"/>
      <c r="BL2365" s="1"/>
      <c r="BM2365" s="1"/>
      <c r="BN2365" s="1"/>
      <c r="BO2365" s="1"/>
    </row>
    <row r="2366" ht="11.25" customHeight="1" spans="22:67">
      <c r="V2366" s="716"/>
      <c r="AB2366" s="716"/>
      <c r="BG2366" s="716"/>
      <c r="BL2366" s="1"/>
      <c r="BM2366" s="1"/>
      <c r="BN2366" s="1"/>
      <c r="BO2366" s="1"/>
    </row>
    <row r="2367" ht="11.25" customHeight="1" spans="22:67">
      <c r="V2367" s="716"/>
      <c r="AB2367" s="716"/>
      <c r="BG2367" s="716"/>
      <c r="BL2367" s="1"/>
      <c r="BM2367" s="1"/>
      <c r="BN2367" s="1"/>
      <c r="BO2367" s="1"/>
    </row>
    <row r="2368" ht="11.25" customHeight="1" spans="22:67">
      <c r="V2368" s="716"/>
      <c r="AB2368" s="716"/>
      <c r="BG2368" s="716"/>
      <c r="BL2368" s="1"/>
      <c r="BM2368" s="1"/>
      <c r="BN2368" s="1"/>
      <c r="BO2368" s="1"/>
    </row>
    <row r="2369" ht="11.25" customHeight="1" spans="22:67">
      <c r="V2369" s="716"/>
      <c r="AB2369" s="716"/>
      <c r="BG2369" s="716"/>
      <c r="BL2369" s="1"/>
      <c r="BM2369" s="1"/>
      <c r="BN2369" s="1"/>
      <c r="BO2369" s="1"/>
    </row>
    <row r="2370" ht="11.25" customHeight="1" spans="22:67">
      <c r="V2370" s="716"/>
      <c r="AB2370" s="716"/>
      <c r="BG2370" s="716"/>
      <c r="BL2370" s="1"/>
      <c r="BM2370" s="1"/>
      <c r="BN2370" s="1"/>
      <c r="BO2370" s="1"/>
    </row>
    <row r="2371" ht="11.25" customHeight="1" spans="22:67">
      <c r="V2371" s="716"/>
      <c r="AB2371" s="716"/>
      <c r="BG2371" s="716"/>
      <c r="BL2371" s="1"/>
      <c r="BM2371" s="1"/>
      <c r="BN2371" s="1"/>
      <c r="BO2371" s="1"/>
    </row>
    <row r="2372" ht="11.25" customHeight="1" spans="22:67">
      <c r="V2372" s="716"/>
      <c r="AB2372" s="716"/>
      <c r="BG2372" s="716"/>
      <c r="BL2372" s="1"/>
      <c r="BM2372" s="1"/>
      <c r="BN2372" s="1"/>
      <c r="BO2372" s="1"/>
    </row>
    <row r="2373" ht="11.25" customHeight="1" spans="22:67">
      <c r="V2373" s="716"/>
      <c r="AB2373" s="716"/>
      <c r="BG2373" s="716"/>
      <c r="BL2373" s="1"/>
      <c r="BM2373" s="1"/>
      <c r="BN2373" s="1"/>
      <c r="BO2373" s="1"/>
    </row>
    <row r="2374" ht="11.25" customHeight="1" spans="22:67">
      <c r="V2374" s="716"/>
      <c r="AB2374" s="716"/>
      <c r="BG2374" s="716"/>
      <c r="BL2374" s="1"/>
      <c r="BM2374" s="1"/>
      <c r="BN2374" s="1"/>
      <c r="BO2374" s="1"/>
    </row>
    <row r="2375" ht="11.25" customHeight="1" spans="22:67">
      <c r="V2375" s="716"/>
      <c r="AB2375" s="716"/>
      <c r="BG2375" s="716"/>
      <c r="BL2375" s="1"/>
      <c r="BM2375" s="1"/>
      <c r="BN2375" s="1"/>
      <c r="BO2375" s="1"/>
    </row>
    <row r="2376" ht="11.25" customHeight="1" spans="22:67">
      <c r="V2376" s="716"/>
      <c r="AB2376" s="716"/>
      <c r="BG2376" s="716"/>
      <c r="BL2376" s="1"/>
      <c r="BM2376" s="1"/>
      <c r="BN2376" s="1"/>
      <c r="BO2376" s="1"/>
    </row>
    <row r="2377" ht="11.25" customHeight="1" spans="22:67">
      <c r="V2377" s="716"/>
      <c r="AB2377" s="716"/>
      <c r="BG2377" s="716"/>
      <c r="BL2377" s="1"/>
      <c r="BM2377" s="1"/>
      <c r="BN2377" s="1"/>
      <c r="BO2377" s="1"/>
    </row>
    <row r="2378" ht="11.25" customHeight="1" spans="22:67">
      <c r="V2378" s="716"/>
      <c r="AB2378" s="716"/>
      <c r="BG2378" s="716"/>
      <c r="BL2378" s="1"/>
      <c r="BM2378" s="1"/>
      <c r="BN2378" s="1"/>
      <c r="BO2378" s="1"/>
    </row>
    <row r="2379" ht="11.25" customHeight="1" spans="22:67">
      <c r="V2379" s="716"/>
      <c r="AB2379" s="716"/>
      <c r="BG2379" s="716"/>
      <c r="BL2379" s="1"/>
      <c r="BM2379" s="1"/>
      <c r="BN2379" s="1"/>
      <c r="BO2379" s="1"/>
    </row>
    <row r="2380" ht="11.25" customHeight="1" spans="22:67">
      <c r="V2380" s="716"/>
      <c r="AB2380" s="716"/>
      <c r="BG2380" s="716"/>
      <c r="BL2380" s="1"/>
      <c r="BM2380" s="1"/>
      <c r="BN2380" s="1"/>
      <c r="BO2380" s="1"/>
    </row>
    <row r="2381" ht="11.25" customHeight="1" spans="22:67">
      <c r="V2381" s="716"/>
      <c r="AB2381" s="716"/>
      <c r="BG2381" s="716"/>
      <c r="BL2381" s="1"/>
      <c r="BM2381" s="1"/>
      <c r="BN2381" s="1"/>
      <c r="BO2381" s="1"/>
    </row>
    <row r="2382" ht="11.25" customHeight="1" spans="22:67">
      <c r="V2382" s="716"/>
      <c r="AB2382" s="716"/>
      <c r="BG2382" s="716"/>
      <c r="BL2382" s="1"/>
      <c r="BM2382" s="1"/>
      <c r="BN2382" s="1"/>
      <c r="BO2382" s="1"/>
    </row>
    <row r="2383" ht="11.25" customHeight="1" spans="22:67">
      <c r="V2383" s="716"/>
      <c r="AB2383" s="716"/>
      <c r="BG2383" s="716"/>
      <c r="BL2383" s="1"/>
      <c r="BM2383" s="1"/>
      <c r="BN2383" s="1"/>
      <c r="BO2383" s="1"/>
    </row>
    <row r="2384" ht="11.25" customHeight="1" spans="22:67">
      <c r="V2384" s="716"/>
      <c r="AB2384" s="716"/>
      <c r="BG2384" s="716"/>
      <c r="BL2384" s="1"/>
      <c r="BM2384" s="1"/>
      <c r="BN2384" s="1"/>
      <c r="BO2384" s="1"/>
    </row>
    <row r="2385" ht="11.25" customHeight="1" spans="22:67">
      <c r="V2385" s="716"/>
      <c r="AB2385" s="716"/>
      <c r="BG2385" s="716"/>
      <c r="BL2385" s="1"/>
      <c r="BM2385" s="1"/>
      <c r="BN2385" s="1"/>
      <c r="BO2385" s="1"/>
    </row>
    <row r="2386" ht="11.25" customHeight="1" spans="22:67">
      <c r="V2386" s="716"/>
      <c r="AB2386" s="716"/>
      <c r="BG2386" s="716"/>
      <c r="BL2386" s="1"/>
      <c r="BM2386" s="1"/>
      <c r="BN2386" s="1"/>
      <c r="BO2386" s="1"/>
    </row>
    <row r="2387" ht="11.25" customHeight="1" spans="22:67">
      <c r="V2387" s="716"/>
      <c r="AB2387" s="716"/>
      <c r="BG2387" s="716"/>
      <c r="BL2387" s="1"/>
      <c r="BM2387" s="1"/>
      <c r="BN2387" s="1"/>
      <c r="BO2387" s="1"/>
    </row>
    <row r="2388" ht="11.25" customHeight="1" spans="22:67">
      <c r="V2388" s="716"/>
      <c r="AB2388" s="716"/>
      <c r="BG2388" s="716"/>
      <c r="BL2388" s="1"/>
      <c r="BM2388" s="1"/>
      <c r="BN2388" s="1"/>
      <c r="BO2388" s="1"/>
    </row>
    <row r="2389" ht="11.25" customHeight="1" spans="22:67">
      <c r="V2389" s="716"/>
      <c r="AB2389" s="716"/>
      <c r="BG2389" s="716"/>
      <c r="BL2389" s="1"/>
      <c r="BM2389" s="1"/>
      <c r="BN2389" s="1"/>
      <c r="BO2389" s="1"/>
    </row>
    <row r="2390" ht="11.25" customHeight="1" spans="22:67">
      <c r="V2390" s="716"/>
      <c r="AB2390" s="716"/>
      <c r="BG2390" s="716"/>
      <c r="BL2390" s="1"/>
      <c r="BM2390" s="1"/>
      <c r="BN2390" s="1"/>
      <c r="BO2390" s="1"/>
    </row>
    <row r="2391" ht="11.25" customHeight="1" spans="22:67">
      <c r="V2391" s="716"/>
      <c r="AB2391" s="716"/>
      <c r="BG2391" s="716"/>
      <c r="BL2391" s="1"/>
      <c r="BM2391" s="1"/>
      <c r="BN2391" s="1"/>
      <c r="BO2391" s="1"/>
    </row>
    <row r="2392" ht="11.25" customHeight="1" spans="22:67">
      <c r="V2392" s="716"/>
      <c r="AB2392" s="716"/>
      <c r="BG2392" s="716"/>
      <c r="BL2392" s="1"/>
      <c r="BM2392" s="1"/>
      <c r="BN2392" s="1"/>
      <c r="BO2392" s="1"/>
    </row>
    <row r="2393" ht="11.25" customHeight="1" spans="22:67">
      <c r="V2393" s="716"/>
      <c r="AB2393" s="716"/>
      <c r="BG2393" s="716"/>
      <c r="BL2393" s="1"/>
      <c r="BM2393" s="1"/>
      <c r="BN2393" s="1"/>
      <c r="BO2393" s="1"/>
    </row>
    <row r="2394" ht="11.25" customHeight="1" spans="22:67">
      <c r="V2394" s="716"/>
      <c r="AB2394" s="716"/>
      <c r="BG2394" s="716"/>
      <c r="BL2394" s="1"/>
      <c r="BM2394" s="1"/>
      <c r="BN2394" s="1"/>
      <c r="BO2394" s="1"/>
    </row>
    <row r="2395" ht="11.25" customHeight="1" spans="22:67">
      <c r="V2395" s="716"/>
      <c r="AB2395" s="716"/>
      <c r="BG2395" s="716"/>
      <c r="BL2395" s="1"/>
      <c r="BM2395" s="1"/>
      <c r="BN2395" s="1"/>
      <c r="BO2395" s="1"/>
    </row>
    <row r="2396" ht="11.25" customHeight="1" spans="22:67">
      <c r="V2396" s="716"/>
      <c r="AB2396" s="716"/>
      <c r="BG2396" s="716"/>
      <c r="BL2396" s="1"/>
      <c r="BM2396" s="1"/>
      <c r="BN2396" s="1"/>
      <c r="BO2396" s="1"/>
    </row>
    <row r="2397" ht="11.25" customHeight="1" spans="22:67">
      <c r="V2397" s="716"/>
      <c r="AB2397" s="716"/>
      <c r="BG2397" s="716"/>
      <c r="BL2397" s="1"/>
      <c r="BM2397" s="1"/>
      <c r="BN2397" s="1"/>
      <c r="BO2397" s="1"/>
    </row>
    <row r="2398" ht="11.25" customHeight="1" spans="22:67">
      <c r="V2398" s="716"/>
      <c r="AB2398" s="716"/>
      <c r="BG2398" s="716"/>
      <c r="BL2398" s="1"/>
      <c r="BM2398" s="1"/>
      <c r="BN2398" s="1"/>
      <c r="BO2398" s="1"/>
    </row>
    <row r="2399" ht="11.25" customHeight="1" spans="22:67">
      <c r="V2399" s="716"/>
      <c r="AB2399" s="716"/>
      <c r="BG2399" s="716"/>
      <c r="BL2399" s="1"/>
      <c r="BM2399" s="1"/>
      <c r="BN2399" s="1"/>
      <c r="BO2399" s="1"/>
    </row>
    <row r="2400" ht="11.25" customHeight="1" spans="22:67">
      <c r="V2400" s="716"/>
      <c r="AB2400" s="716"/>
      <c r="BG2400" s="716"/>
      <c r="BL2400" s="1"/>
      <c r="BM2400" s="1"/>
      <c r="BN2400" s="1"/>
      <c r="BO2400" s="1"/>
    </row>
    <row r="2401" ht="11.25" customHeight="1" spans="22:67">
      <c r="V2401" s="716"/>
      <c r="AB2401" s="716"/>
      <c r="BG2401" s="716"/>
      <c r="BL2401" s="1"/>
      <c r="BM2401" s="1"/>
      <c r="BN2401" s="1"/>
      <c r="BO2401" s="1"/>
    </row>
    <row r="2402" ht="11.25" customHeight="1" spans="22:67">
      <c r="V2402" s="716"/>
      <c r="AB2402" s="716"/>
      <c r="BG2402" s="716"/>
      <c r="BL2402" s="1"/>
      <c r="BM2402" s="1"/>
      <c r="BN2402" s="1"/>
      <c r="BO2402" s="1"/>
    </row>
    <row r="2403" ht="11.25" customHeight="1" spans="22:67">
      <c r="V2403" s="716"/>
      <c r="AB2403" s="716"/>
      <c r="BG2403" s="716"/>
      <c r="BL2403" s="1"/>
      <c r="BM2403" s="1"/>
      <c r="BN2403" s="1"/>
      <c r="BO2403" s="1"/>
    </row>
    <row r="2404" ht="11.25" customHeight="1" spans="22:67">
      <c r="V2404" s="716"/>
      <c r="AB2404" s="716"/>
      <c r="BG2404" s="716"/>
      <c r="BL2404" s="1"/>
      <c r="BM2404" s="1"/>
      <c r="BN2404" s="1"/>
      <c r="BO2404" s="1"/>
    </row>
    <row r="2405" ht="11.25" customHeight="1" spans="22:67">
      <c r="V2405" s="716"/>
      <c r="AB2405" s="716"/>
      <c r="BG2405" s="716"/>
      <c r="BL2405" s="1"/>
      <c r="BM2405" s="1"/>
      <c r="BN2405" s="1"/>
      <c r="BO2405" s="1"/>
    </row>
    <row r="2406" ht="11.25" customHeight="1" spans="22:67">
      <c r="V2406" s="716"/>
      <c r="AB2406" s="716"/>
      <c r="BG2406" s="716"/>
      <c r="BL2406" s="1"/>
      <c r="BM2406" s="1"/>
      <c r="BN2406" s="1"/>
      <c r="BO2406" s="1"/>
    </row>
    <row r="2407" ht="11.25" customHeight="1" spans="22:67">
      <c r="V2407" s="716"/>
      <c r="AB2407" s="716"/>
      <c r="BG2407" s="716"/>
      <c r="BL2407" s="1"/>
      <c r="BM2407" s="1"/>
      <c r="BN2407" s="1"/>
      <c r="BO2407" s="1"/>
    </row>
    <row r="2408" ht="11.25" customHeight="1" spans="22:67">
      <c r="V2408" s="716"/>
      <c r="AB2408" s="716"/>
      <c r="BG2408" s="716"/>
      <c r="BL2408" s="1"/>
      <c r="BM2408" s="1"/>
      <c r="BN2408" s="1"/>
      <c r="BO2408" s="1"/>
    </row>
    <row r="2409" ht="11.25" customHeight="1" spans="22:67">
      <c r="V2409" s="716"/>
      <c r="AB2409" s="716"/>
      <c r="BG2409" s="716"/>
      <c r="BL2409" s="1"/>
      <c r="BM2409" s="1"/>
      <c r="BN2409" s="1"/>
      <c r="BO2409" s="1"/>
    </row>
    <row r="2410" ht="11.25" customHeight="1" spans="22:67">
      <c r="V2410" s="716"/>
      <c r="AB2410" s="716"/>
      <c r="BG2410" s="716"/>
      <c r="BL2410" s="1"/>
      <c r="BM2410" s="1"/>
      <c r="BN2410" s="1"/>
      <c r="BO2410" s="1"/>
    </row>
    <row r="2411" ht="11.25" customHeight="1" spans="22:67">
      <c r="V2411" s="716"/>
      <c r="AB2411" s="716"/>
      <c r="BG2411" s="716"/>
      <c r="BL2411" s="1"/>
      <c r="BM2411" s="1"/>
      <c r="BN2411" s="1"/>
      <c r="BO2411" s="1"/>
    </row>
    <row r="2412" ht="11.25" customHeight="1" spans="22:67">
      <c r="V2412" s="716"/>
      <c r="AB2412" s="716"/>
      <c r="BG2412" s="716"/>
      <c r="BL2412" s="1"/>
      <c r="BM2412" s="1"/>
      <c r="BN2412" s="1"/>
      <c r="BO2412" s="1"/>
    </row>
    <row r="2413" ht="11.25" customHeight="1" spans="22:67">
      <c r="V2413" s="716"/>
      <c r="AB2413" s="716"/>
      <c r="BG2413" s="716"/>
      <c r="BL2413" s="1"/>
      <c r="BM2413" s="1"/>
      <c r="BN2413" s="1"/>
      <c r="BO2413" s="1"/>
    </row>
    <row r="2414" ht="11.25" customHeight="1" spans="22:67">
      <c r="V2414" s="716"/>
      <c r="AB2414" s="716"/>
      <c r="BG2414" s="716"/>
      <c r="BL2414" s="1"/>
      <c r="BM2414" s="1"/>
      <c r="BN2414" s="1"/>
      <c r="BO2414" s="1"/>
    </row>
    <row r="2415" ht="11.25" customHeight="1" spans="22:67">
      <c r="V2415" s="716"/>
      <c r="AB2415" s="716"/>
      <c r="BG2415" s="716"/>
      <c r="BL2415" s="1"/>
      <c r="BM2415" s="1"/>
      <c r="BN2415" s="1"/>
      <c r="BO2415" s="1"/>
    </row>
    <row r="2416" ht="11.25" customHeight="1" spans="22:67">
      <c r="V2416" s="716"/>
      <c r="AB2416" s="716"/>
      <c r="BG2416" s="716"/>
      <c r="BL2416" s="1"/>
      <c r="BM2416" s="1"/>
      <c r="BN2416" s="1"/>
      <c r="BO2416" s="1"/>
    </row>
    <row r="2417" ht="11.25" customHeight="1" spans="22:67">
      <c r="V2417" s="716"/>
      <c r="AB2417" s="716"/>
      <c r="BG2417" s="716"/>
      <c r="BL2417" s="1"/>
      <c r="BM2417" s="1"/>
      <c r="BN2417" s="1"/>
      <c r="BO2417" s="1"/>
    </row>
    <row r="2418" ht="11.25" customHeight="1" spans="22:67">
      <c r="V2418" s="716"/>
      <c r="AB2418" s="716"/>
      <c r="BG2418" s="716"/>
      <c r="BL2418" s="1"/>
      <c r="BM2418" s="1"/>
      <c r="BN2418" s="1"/>
      <c r="BO2418" s="1"/>
    </row>
    <row r="2419" ht="11.25" customHeight="1" spans="22:67">
      <c r="V2419" s="716"/>
      <c r="AB2419" s="716"/>
      <c r="BG2419" s="716"/>
      <c r="BL2419" s="1"/>
      <c r="BM2419" s="1"/>
      <c r="BN2419" s="1"/>
      <c r="BO2419" s="1"/>
    </row>
    <row r="2420" ht="11.25" customHeight="1" spans="22:67">
      <c r="V2420" s="716"/>
      <c r="AB2420" s="716"/>
      <c r="BG2420" s="716"/>
      <c r="BL2420" s="1"/>
      <c r="BM2420" s="1"/>
      <c r="BN2420" s="1"/>
      <c r="BO2420" s="1"/>
    </row>
    <row r="2421" ht="11.25" customHeight="1" spans="22:67">
      <c r="V2421" s="716"/>
      <c r="AB2421" s="716"/>
      <c r="BG2421" s="716"/>
      <c r="BL2421" s="1"/>
      <c r="BM2421" s="1"/>
      <c r="BN2421" s="1"/>
      <c r="BO2421" s="1"/>
    </row>
    <row r="2422" ht="11.25" customHeight="1" spans="22:67">
      <c r="V2422" s="716"/>
      <c r="AB2422" s="716"/>
      <c r="BG2422" s="716"/>
      <c r="BL2422" s="1"/>
      <c r="BM2422" s="1"/>
      <c r="BN2422" s="1"/>
      <c r="BO2422" s="1"/>
    </row>
    <row r="2423" ht="11.25" customHeight="1" spans="22:67">
      <c r="V2423" s="716"/>
      <c r="AB2423" s="716"/>
      <c r="BG2423" s="716"/>
      <c r="BL2423" s="1"/>
      <c r="BM2423" s="1"/>
      <c r="BN2423" s="1"/>
      <c r="BO2423" s="1"/>
    </row>
    <row r="2424" ht="11.25" customHeight="1" spans="22:67">
      <c r="V2424" s="716"/>
      <c r="AB2424" s="716"/>
      <c r="BG2424" s="716"/>
      <c r="BL2424" s="1"/>
      <c r="BM2424" s="1"/>
      <c r="BN2424" s="1"/>
      <c r="BO2424" s="1"/>
    </row>
    <row r="2425" ht="11.25" customHeight="1" spans="22:67">
      <c r="V2425" s="716"/>
      <c r="AB2425" s="716"/>
      <c r="BG2425" s="716"/>
      <c r="BL2425" s="1"/>
      <c r="BM2425" s="1"/>
      <c r="BN2425" s="1"/>
      <c r="BO2425" s="1"/>
    </row>
    <row r="2426" ht="11.25" customHeight="1" spans="22:67">
      <c r="V2426" s="716"/>
      <c r="AB2426" s="716"/>
      <c r="BG2426" s="716"/>
      <c r="BL2426" s="1"/>
      <c r="BM2426" s="1"/>
      <c r="BN2426" s="1"/>
      <c r="BO2426" s="1"/>
    </row>
    <row r="2427" ht="11.25" customHeight="1" spans="22:67">
      <c r="V2427" s="716"/>
      <c r="AB2427" s="716"/>
      <c r="BG2427" s="716"/>
      <c r="BL2427" s="1"/>
      <c r="BM2427" s="1"/>
      <c r="BN2427" s="1"/>
      <c r="BO2427" s="1"/>
    </row>
    <row r="2428" ht="11.25" customHeight="1" spans="22:67">
      <c r="V2428" s="716"/>
      <c r="AB2428" s="716"/>
      <c r="BG2428" s="716"/>
      <c r="BL2428" s="1"/>
      <c r="BM2428" s="1"/>
      <c r="BN2428" s="1"/>
      <c r="BO2428" s="1"/>
    </row>
    <row r="2429" ht="11.25" customHeight="1" spans="22:67">
      <c r="V2429" s="716"/>
      <c r="AB2429" s="716"/>
      <c r="BG2429" s="716"/>
      <c r="BL2429" s="1"/>
      <c r="BM2429" s="1"/>
      <c r="BN2429" s="1"/>
      <c r="BO2429" s="1"/>
    </row>
    <row r="2430" ht="11.25" customHeight="1" spans="22:67">
      <c r="V2430" s="716"/>
      <c r="AB2430" s="716"/>
      <c r="BG2430" s="716"/>
      <c r="BL2430" s="1"/>
      <c r="BM2430" s="1"/>
      <c r="BN2430" s="1"/>
      <c r="BO2430" s="1"/>
    </row>
    <row r="2431" ht="11.25" customHeight="1" spans="22:67">
      <c r="V2431" s="716"/>
      <c r="AB2431" s="716"/>
      <c r="BG2431" s="716"/>
      <c r="BL2431" s="1"/>
      <c r="BM2431" s="1"/>
      <c r="BN2431" s="1"/>
      <c r="BO2431" s="1"/>
    </row>
    <row r="2432" ht="11.25" customHeight="1" spans="22:67">
      <c r="V2432" s="716"/>
      <c r="AB2432" s="716"/>
      <c r="BG2432" s="716"/>
      <c r="BL2432" s="1"/>
      <c r="BM2432" s="1"/>
      <c r="BN2432" s="1"/>
      <c r="BO2432" s="1"/>
    </row>
    <row r="2433" ht="11.25" customHeight="1" spans="22:67">
      <c r="V2433" s="716"/>
      <c r="AB2433" s="716"/>
      <c r="BG2433" s="716"/>
      <c r="BL2433" s="1"/>
      <c r="BM2433" s="1"/>
      <c r="BN2433" s="1"/>
      <c r="BO2433" s="1"/>
    </row>
    <row r="2434" ht="11.25" customHeight="1" spans="22:67">
      <c r="V2434" s="716"/>
      <c r="AB2434" s="716"/>
      <c r="BG2434" s="716"/>
      <c r="BL2434" s="1"/>
      <c r="BM2434" s="1"/>
      <c r="BN2434" s="1"/>
      <c r="BO2434" s="1"/>
    </row>
    <row r="2435" ht="11.25" customHeight="1" spans="22:67">
      <c r="V2435" s="716"/>
      <c r="AB2435" s="716"/>
      <c r="BG2435" s="716"/>
      <c r="BL2435" s="1"/>
      <c r="BM2435" s="1"/>
      <c r="BN2435" s="1"/>
      <c r="BO2435" s="1"/>
    </row>
    <row r="2436" ht="11.25" customHeight="1" spans="22:67">
      <c r="V2436" s="716"/>
      <c r="AB2436" s="716"/>
      <c r="BG2436" s="716"/>
      <c r="BL2436" s="1"/>
      <c r="BM2436" s="1"/>
      <c r="BN2436" s="1"/>
      <c r="BO2436" s="1"/>
    </row>
    <row r="2437" ht="11.25" customHeight="1" spans="22:67">
      <c r="V2437" s="716"/>
      <c r="AB2437" s="716"/>
      <c r="BG2437" s="716"/>
      <c r="BL2437" s="1"/>
      <c r="BM2437" s="1"/>
      <c r="BN2437" s="1"/>
      <c r="BO2437" s="1"/>
    </row>
    <row r="2438" ht="11.25" customHeight="1" spans="22:67">
      <c r="V2438" s="716"/>
      <c r="AB2438" s="716"/>
      <c r="BG2438" s="716"/>
      <c r="BL2438" s="1"/>
      <c r="BM2438" s="1"/>
      <c r="BN2438" s="1"/>
      <c r="BO2438" s="1"/>
    </row>
    <row r="2439" ht="11.25" customHeight="1" spans="22:67">
      <c r="V2439" s="716"/>
      <c r="AB2439" s="716"/>
      <c r="BG2439" s="716"/>
      <c r="BL2439" s="1"/>
      <c r="BM2439" s="1"/>
      <c r="BN2439" s="1"/>
      <c r="BO2439" s="1"/>
    </row>
    <row r="2440" ht="11.25" customHeight="1" spans="22:67">
      <c r="V2440" s="716"/>
      <c r="AB2440" s="716"/>
      <c r="BG2440" s="716"/>
      <c r="BL2440" s="1"/>
      <c r="BM2440" s="1"/>
      <c r="BN2440" s="1"/>
      <c r="BO2440" s="1"/>
    </row>
    <row r="2441" ht="11.25" customHeight="1" spans="22:67">
      <c r="V2441" s="716"/>
      <c r="AB2441" s="716"/>
      <c r="BG2441" s="716"/>
      <c r="BL2441" s="1"/>
      <c r="BM2441" s="1"/>
      <c r="BN2441" s="1"/>
      <c r="BO2441" s="1"/>
    </row>
    <row r="2442" ht="11.25" customHeight="1" spans="22:67">
      <c r="V2442" s="716"/>
      <c r="AB2442" s="716"/>
      <c r="BG2442" s="716"/>
      <c r="BL2442" s="1"/>
      <c r="BM2442" s="1"/>
      <c r="BN2442" s="1"/>
      <c r="BO2442" s="1"/>
    </row>
    <row r="2443" ht="11.25" customHeight="1" spans="22:67">
      <c r="V2443" s="716"/>
      <c r="AB2443" s="716"/>
      <c r="BG2443" s="716"/>
      <c r="BL2443" s="1"/>
      <c r="BM2443" s="1"/>
      <c r="BN2443" s="1"/>
      <c r="BO2443" s="1"/>
    </row>
    <row r="2444" ht="11.25" customHeight="1" spans="22:67">
      <c r="V2444" s="716"/>
      <c r="AB2444" s="716"/>
      <c r="BG2444" s="716"/>
      <c r="BL2444" s="1"/>
      <c r="BM2444" s="1"/>
      <c r="BN2444" s="1"/>
      <c r="BO2444" s="1"/>
    </row>
    <row r="2445" ht="11.25" customHeight="1" spans="22:67">
      <c r="V2445" s="716"/>
      <c r="AB2445" s="716"/>
      <c r="BG2445" s="716"/>
      <c r="BL2445" s="1"/>
      <c r="BM2445" s="1"/>
      <c r="BN2445" s="1"/>
      <c r="BO2445" s="1"/>
    </row>
    <row r="2446" ht="11.25" customHeight="1" spans="22:67">
      <c r="V2446" s="716"/>
      <c r="AB2446" s="716"/>
      <c r="BG2446" s="716"/>
      <c r="BL2446" s="1"/>
      <c r="BM2446" s="1"/>
      <c r="BN2446" s="1"/>
      <c r="BO2446" s="1"/>
    </row>
    <row r="2447" ht="11.25" customHeight="1" spans="22:67">
      <c r="V2447" s="716"/>
      <c r="AB2447" s="716"/>
      <c r="BG2447" s="716"/>
      <c r="BL2447" s="1"/>
      <c r="BM2447" s="1"/>
      <c r="BN2447" s="1"/>
      <c r="BO2447" s="1"/>
    </row>
    <row r="2448" ht="11.25" customHeight="1" spans="22:67">
      <c r="V2448" s="716"/>
      <c r="AB2448" s="716"/>
      <c r="BG2448" s="716"/>
      <c r="BL2448" s="1"/>
      <c r="BM2448" s="1"/>
      <c r="BN2448" s="1"/>
      <c r="BO2448" s="1"/>
    </row>
    <row r="2449" ht="11.25" customHeight="1" spans="22:67">
      <c r="V2449" s="716"/>
      <c r="AB2449" s="716"/>
      <c r="BG2449" s="716"/>
      <c r="BL2449" s="1"/>
      <c r="BM2449" s="1"/>
      <c r="BN2449" s="1"/>
      <c r="BO2449" s="1"/>
    </row>
    <row r="2450" ht="11.25" customHeight="1" spans="22:67">
      <c r="V2450" s="716"/>
      <c r="AB2450" s="716"/>
      <c r="BG2450" s="716"/>
      <c r="BL2450" s="1"/>
      <c r="BM2450" s="1"/>
      <c r="BN2450" s="1"/>
      <c r="BO2450" s="1"/>
    </row>
    <row r="2451" ht="11.25" customHeight="1" spans="22:67">
      <c r="V2451" s="716"/>
      <c r="AB2451" s="716"/>
      <c r="BG2451" s="716"/>
      <c r="BL2451" s="1"/>
      <c r="BM2451" s="1"/>
      <c r="BN2451" s="1"/>
      <c r="BO2451" s="1"/>
    </row>
    <row r="2452" ht="11.25" customHeight="1" spans="22:67">
      <c r="V2452" s="716"/>
      <c r="AB2452" s="716"/>
      <c r="BG2452" s="716"/>
      <c r="BL2452" s="1"/>
      <c r="BM2452" s="1"/>
      <c r="BN2452" s="1"/>
      <c r="BO2452" s="1"/>
    </row>
    <row r="2453" ht="11.25" customHeight="1" spans="22:67">
      <c r="V2453" s="716"/>
      <c r="AB2453" s="716"/>
      <c r="BG2453" s="716"/>
      <c r="BL2453" s="1"/>
      <c r="BM2453" s="1"/>
      <c r="BN2453" s="1"/>
      <c r="BO2453" s="1"/>
    </row>
    <row r="2454" ht="11.25" customHeight="1" spans="22:67">
      <c r="V2454" s="716"/>
      <c r="AB2454" s="716"/>
      <c r="BG2454" s="716"/>
      <c r="BL2454" s="1"/>
      <c r="BM2454" s="1"/>
      <c r="BN2454" s="1"/>
      <c r="BO2454" s="1"/>
    </row>
    <row r="2455" ht="11.25" customHeight="1" spans="22:67">
      <c r="V2455" s="716"/>
      <c r="AB2455" s="716"/>
      <c r="BG2455" s="716"/>
      <c r="BL2455" s="1"/>
      <c r="BM2455" s="1"/>
      <c r="BN2455" s="1"/>
      <c r="BO2455" s="1"/>
    </row>
    <row r="2456" ht="11.25" customHeight="1" spans="22:67">
      <c r="V2456" s="716"/>
      <c r="AB2456" s="716"/>
      <c r="BG2456" s="716"/>
      <c r="BL2456" s="1"/>
      <c r="BM2456" s="1"/>
      <c r="BN2456" s="1"/>
      <c r="BO2456" s="1"/>
    </row>
    <row r="2457" ht="11.25" customHeight="1" spans="22:67">
      <c r="V2457" s="716"/>
      <c r="AB2457" s="716"/>
      <c r="BG2457" s="716"/>
      <c r="BL2457" s="1"/>
      <c r="BM2457" s="1"/>
      <c r="BN2457" s="1"/>
      <c r="BO2457" s="1"/>
    </row>
    <row r="2458" ht="11.25" customHeight="1" spans="22:67">
      <c r="V2458" s="716"/>
      <c r="AB2458" s="716"/>
      <c r="BG2458" s="716"/>
      <c r="BL2458" s="1"/>
      <c r="BM2458" s="1"/>
      <c r="BN2458" s="1"/>
      <c r="BO2458" s="1"/>
    </row>
    <row r="2459" ht="11.25" customHeight="1" spans="22:67">
      <c r="V2459" s="716"/>
      <c r="AB2459" s="716"/>
      <c r="BG2459" s="716"/>
      <c r="BL2459" s="1"/>
      <c r="BM2459" s="1"/>
      <c r="BN2459" s="1"/>
      <c r="BO2459" s="1"/>
    </row>
    <row r="2460" ht="11.25" customHeight="1" spans="22:67">
      <c r="V2460" s="716"/>
      <c r="AB2460" s="716"/>
      <c r="BG2460" s="716"/>
      <c r="BL2460" s="1"/>
      <c r="BM2460" s="1"/>
      <c r="BN2460" s="1"/>
      <c r="BO2460" s="1"/>
    </row>
    <row r="2461" ht="11.25" customHeight="1" spans="22:67">
      <c r="V2461" s="716"/>
      <c r="AB2461" s="716"/>
      <c r="BG2461" s="716"/>
      <c r="BL2461" s="1"/>
      <c r="BM2461" s="1"/>
      <c r="BN2461" s="1"/>
      <c r="BO2461" s="1"/>
    </row>
    <row r="2462" ht="11.25" customHeight="1" spans="22:67">
      <c r="V2462" s="716"/>
      <c r="AB2462" s="716"/>
      <c r="BG2462" s="716"/>
      <c r="BL2462" s="1"/>
      <c r="BM2462" s="1"/>
      <c r="BN2462" s="1"/>
      <c r="BO2462" s="1"/>
    </row>
    <row r="2463" ht="11.25" customHeight="1" spans="22:67">
      <c r="V2463" s="716"/>
      <c r="AB2463" s="716"/>
      <c r="BG2463" s="716"/>
      <c r="BL2463" s="1"/>
      <c r="BM2463" s="1"/>
      <c r="BN2463" s="1"/>
      <c r="BO2463" s="1"/>
    </row>
    <row r="2464" ht="11.25" customHeight="1" spans="22:67">
      <c r="V2464" s="716"/>
      <c r="AB2464" s="716"/>
      <c r="BG2464" s="716"/>
      <c r="BL2464" s="1"/>
      <c r="BM2464" s="1"/>
      <c r="BN2464" s="1"/>
      <c r="BO2464" s="1"/>
    </row>
    <row r="2465" ht="11.25" customHeight="1" spans="22:67">
      <c r="V2465" s="716"/>
      <c r="AB2465" s="716"/>
      <c r="BG2465" s="716"/>
      <c r="BL2465" s="1"/>
      <c r="BM2465" s="1"/>
      <c r="BN2465" s="1"/>
      <c r="BO2465" s="1"/>
    </row>
    <row r="2466" ht="11.25" customHeight="1" spans="22:67">
      <c r="V2466" s="716"/>
      <c r="AB2466" s="716"/>
      <c r="BG2466" s="716"/>
      <c r="BL2466" s="1"/>
      <c r="BM2466" s="1"/>
      <c r="BN2466" s="1"/>
      <c r="BO2466" s="1"/>
    </row>
    <row r="2467" ht="11.25" customHeight="1" spans="22:67">
      <c r="V2467" s="716"/>
      <c r="AB2467" s="716"/>
      <c r="BG2467" s="716"/>
      <c r="BL2467" s="1"/>
      <c r="BM2467" s="1"/>
      <c r="BN2467" s="1"/>
      <c r="BO2467" s="1"/>
    </row>
    <row r="2468" ht="11.25" customHeight="1" spans="22:67">
      <c r="V2468" s="716"/>
      <c r="AB2468" s="716"/>
      <c r="BG2468" s="716"/>
      <c r="BL2468" s="1"/>
      <c r="BM2468" s="1"/>
      <c r="BN2468" s="1"/>
      <c r="BO2468" s="1"/>
    </row>
    <row r="2469" ht="11.25" customHeight="1" spans="22:67">
      <c r="V2469" s="716"/>
      <c r="AB2469" s="716"/>
      <c r="BG2469" s="716"/>
      <c r="BL2469" s="1"/>
      <c r="BM2469" s="1"/>
      <c r="BN2469" s="1"/>
      <c r="BO2469" s="1"/>
    </row>
    <row r="2470" ht="11.25" customHeight="1" spans="22:67">
      <c r="V2470" s="716"/>
      <c r="AB2470" s="716"/>
      <c r="BG2470" s="716"/>
      <c r="BL2470" s="1"/>
      <c r="BM2470" s="1"/>
      <c r="BN2470" s="1"/>
      <c r="BO2470" s="1"/>
    </row>
    <row r="2471" ht="11.25" customHeight="1" spans="22:67">
      <c r="V2471" s="716"/>
      <c r="AB2471" s="716"/>
      <c r="BG2471" s="716"/>
      <c r="BL2471" s="1"/>
      <c r="BM2471" s="1"/>
      <c r="BN2471" s="1"/>
      <c r="BO2471" s="1"/>
    </row>
    <row r="2472" ht="11.25" customHeight="1" spans="22:67">
      <c r="V2472" s="716"/>
      <c r="AB2472" s="716"/>
      <c r="BG2472" s="716"/>
      <c r="BL2472" s="1"/>
      <c r="BM2472" s="1"/>
      <c r="BN2472" s="1"/>
      <c r="BO2472" s="1"/>
    </row>
    <row r="2473" ht="11.25" customHeight="1" spans="22:67">
      <c r="V2473" s="716"/>
      <c r="AB2473" s="716"/>
      <c r="BG2473" s="716"/>
      <c r="BL2473" s="1"/>
      <c r="BM2473" s="1"/>
      <c r="BN2473" s="1"/>
      <c r="BO2473" s="1"/>
    </row>
    <row r="2474" ht="11.25" customHeight="1" spans="22:67">
      <c r="V2474" s="716"/>
      <c r="AB2474" s="716"/>
      <c r="BG2474" s="716"/>
      <c r="BL2474" s="1"/>
      <c r="BM2474" s="1"/>
      <c r="BN2474" s="1"/>
      <c r="BO2474" s="1"/>
    </row>
    <row r="2475" ht="11.25" customHeight="1" spans="22:67">
      <c r="V2475" s="716"/>
      <c r="AB2475" s="716"/>
      <c r="BG2475" s="716"/>
      <c r="BL2475" s="1"/>
      <c r="BM2475" s="1"/>
      <c r="BN2475" s="1"/>
      <c r="BO2475" s="1"/>
    </row>
    <row r="2476" ht="11.25" customHeight="1" spans="22:67">
      <c r="V2476" s="716"/>
      <c r="AB2476" s="716"/>
      <c r="BG2476" s="716"/>
      <c r="BL2476" s="1"/>
      <c r="BM2476" s="1"/>
      <c r="BN2476" s="1"/>
      <c r="BO2476" s="1"/>
    </row>
    <row r="2477" ht="11.25" customHeight="1" spans="22:67">
      <c r="V2477" s="716"/>
      <c r="AB2477" s="716"/>
      <c r="BG2477" s="716"/>
      <c r="BL2477" s="1"/>
      <c r="BM2477" s="1"/>
      <c r="BN2477" s="1"/>
      <c r="BO2477" s="1"/>
    </row>
    <row r="2478" ht="11.25" customHeight="1" spans="22:67">
      <c r="V2478" s="716"/>
      <c r="AB2478" s="716"/>
      <c r="BG2478" s="716"/>
      <c r="BL2478" s="1"/>
      <c r="BM2478" s="1"/>
      <c r="BN2478" s="1"/>
      <c r="BO2478" s="1"/>
    </row>
    <row r="2479" ht="11.25" customHeight="1" spans="22:67">
      <c r="V2479" s="716"/>
      <c r="AB2479" s="716"/>
      <c r="BG2479" s="716"/>
      <c r="BL2479" s="1"/>
      <c r="BM2479" s="1"/>
      <c r="BN2479" s="1"/>
      <c r="BO2479" s="1"/>
    </row>
    <row r="2480" ht="11.25" customHeight="1" spans="22:67">
      <c r="V2480" s="716"/>
      <c r="AB2480" s="716"/>
      <c r="BG2480" s="716"/>
      <c r="BL2480" s="1"/>
      <c r="BM2480" s="1"/>
      <c r="BN2480" s="1"/>
      <c r="BO2480" s="1"/>
    </row>
    <row r="2481" ht="11.25" customHeight="1" spans="22:67">
      <c r="V2481" s="716"/>
      <c r="AB2481" s="716"/>
      <c r="BG2481" s="716"/>
      <c r="BL2481" s="1"/>
      <c r="BM2481" s="1"/>
      <c r="BN2481" s="1"/>
      <c r="BO2481" s="1"/>
    </row>
    <row r="2482" ht="11.25" customHeight="1" spans="22:67">
      <c r="V2482" s="716"/>
      <c r="AB2482" s="716"/>
      <c r="BG2482" s="716"/>
      <c r="BL2482" s="1"/>
      <c r="BM2482" s="1"/>
      <c r="BN2482" s="1"/>
      <c r="BO2482" s="1"/>
    </row>
    <row r="2483" ht="11.25" customHeight="1" spans="22:67">
      <c r="V2483" s="716"/>
      <c r="AB2483" s="716"/>
      <c r="BG2483" s="716"/>
      <c r="BL2483" s="1"/>
      <c r="BM2483" s="1"/>
      <c r="BN2483" s="1"/>
      <c r="BO2483" s="1"/>
    </row>
    <row r="2484" ht="11.25" customHeight="1" spans="22:67">
      <c r="V2484" s="716"/>
      <c r="AB2484" s="716"/>
      <c r="BG2484" s="716"/>
      <c r="BL2484" s="1"/>
      <c r="BM2484" s="1"/>
      <c r="BN2484" s="1"/>
      <c r="BO2484" s="1"/>
    </row>
    <row r="2485" ht="11.25" customHeight="1" spans="22:67">
      <c r="V2485" s="716"/>
      <c r="AB2485" s="716"/>
      <c r="BG2485" s="716"/>
      <c r="BL2485" s="1"/>
      <c r="BM2485" s="1"/>
      <c r="BN2485" s="1"/>
      <c r="BO2485" s="1"/>
    </row>
    <row r="2486" ht="11.25" customHeight="1" spans="22:67">
      <c r="V2486" s="716"/>
      <c r="AB2486" s="716"/>
      <c r="BG2486" s="716"/>
      <c r="BL2486" s="1"/>
      <c r="BM2486" s="1"/>
      <c r="BN2486" s="1"/>
      <c r="BO2486" s="1"/>
    </row>
    <row r="2487" ht="11.25" customHeight="1" spans="22:67">
      <c r="V2487" s="716"/>
      <c r="AB2487" s="716"/>
      <c r="BG2487" s="716"/>
      <c r="BL2487" s="1"/>
      <c r="BM2487" s="1"/>
      <c r="BN2487" s="1"/>
      <c r="BO2487" s="1"/>
    </row>
    <row r="2488" ht="11.25" customHeight="1" spans="22:67">
      <c r="V2488" s="716"/>
      <c r="AB2488" s="716"/>
      <c r="BG2488" s="716"/>
      <c r="BL2488" s="1"/>
      <c r="BM2488" s="1"/>
      <c r="BN2488" s="1"/>
      <c r="BO2488" s="1"/>
    </row>
    <row r="2489" ht="11.25" customHeight="1" spans="22:67">
      <c r="V2489" s="716"/>
      <c r="AB2489" s="716"/>
      <c r="BG2489" s="716"/>
      <c r="BL2489" s="1"/>
      <c r="BM2489" s="1"/>
      <c r="BN2489" s="1"/>
      <c r="BO2489" s="1"/>
    </row>
    <row r="2490" ht="11.25" customHeight="1" spans="22:67">
      <c r="V2490" s="716"/>
      <c r="AB2490" s="716"/>
      <c r="BG2490" s="716"/>
      <c r="BL2490" s="1"/>
      <c r="BM2490" s="1"/>
      <c r="BN2490" s="1"/>
      <c r="BO2490" s="1"/>
    </row>
    <row r="2491" ht="11.25" customHeight="1" spans="22:67">
      <c r="V2491" s="716"/>
      <c r="AB2491" s="716"/>
      <c r="BG2491" s="716"/>
      <c r="BL2491" s="1"/>
      <c r="BM2491" s="1"/>
      <c r="BN2491" s="1"/>
      <c r="BO2491" s="1"/>
    </row>
    <row r="2492" ht="11.25" customHeight="1" spans="22:67">
      <c r="V2492" s="716"/>
      <c r="AB2492" s="716"/>
      <c r="BG2492" s="716"/>
      <c r="BL2492" s="1"/>
      <c r="BM2492" s="1"/>
      <c r="BN2492" s="1"/>
      <c r="BO2492" s="1"/>
    </row>
    <row r="2493" ht="11.25" customHeight="1" spans="22:67">
      <c r="V2493" s="716"/>
      <c r="AB2493" s="716"/>
      <c r="BG2493" s="716"/>
      <c r="BL2493" s="1"/>
      <c r="BM2493" s="1"/>
      <c r="BN2493" s="1"/>
      <c r="BO2493" s="1"/>
    </row>
    <row r="2494" ht="11.25" customHeight="1" spans="22:67">
      <c r="V2494" s="716"/>
      <c r="AB2494" s="716"/>
      <c r="BG2494" s="716"/>
      <c r="BL2494" s="1"/>
      <c r="BM2494" s="1"/>
      <c r="BN2494" s="1"/>
      <c r="BO2494" s="1"/>
    </row>
    <row r="2495" ht="11.25" customHeight="1" spans="22:67">
      <c r="V2495" s="716"/>
      <c r="AB2495" s="716"/>
      <c r="BG2495" s="716"/>
      <c r="BL2495" s="1"/>
      <c r="BM2495" s="1"/>
      <c r="BN2495" s="1"/>
      <c r="BO2495" s="1"/>
    </row>
    <row r="2496" ht="11.25" customHeight="1" spans="22:67">
      <c r="V2496" s="716"/>
      <c r="AB2496" s="716"/>
      <c r="BG2496" s="716"/>
      <c r="BL2496" s="1"/>
      <c r="BM2496" s="1"/>
      <c r="BN2496" s="1"/>
      <c r="BO2496" s="1"/>
    </row>
    <row r="2497" ht="11.25" customHeight="1" spans="22:67">
      <c r="V2497" s="716"/>
      <c r="AB2497" s="716"/>
      <c r="BG2497" s="716"/>
      <c r="BL2497" s="1"/>
      <c r="BM2497" s="1"/>
      <c r="BN2497" s="1"/>
      <c r="BO2497" s="1"/>
    </row>
    <row r="2498" ht="11.25" customHeight="1" spans="22:67">
      <c r="V2498" s="716"/>
      <c r="AB2498" s="716"/>
      <c r="BG2498" s="716"/>
      <c r="BL2498" s="1"/>
      <c r="BM2498" s="1"/>
      <c r="BN2498" s="1"/>
      <c r="BO2498" s="1"/>
    </row>
    <row r="2499" ht="11.25" customHeight="1" spans="22:67">
      <c r="V2499" s="716"/>
      <c r="AB2499" s="716"/>
      <c r="BG2499" s="716"/>
      <c r="BL2499" s="1"/>
      <c r="BM2499" s="1"/>
      <c r="BN2499" s="1"/>
      <c r="BO2499" s="1"/>
    </row>
    <row r="2500" ht="11.25" customHeight="1" spans="22:67">
      <c r="V2500" s="716"/>
      <c r="AB2500" s="716"/>
      <c r="BG2500" s="716"/>
      <c r="BL2500" s="1"/>
      <c r="BM2500" s="1"/>
      <c r="BN2500" s="1"/>
      <c r="BO2500" s="1"/>
    </row>
    <row r="2501" ht="11.25" customHeight="1" spans="22:67">
      <c r="V2501" s="716"/>
      <c r="AB2501" s="716"/>
      <c r="BG2501" s="716"/>
      <c r="BL2501" s="1"/>
      <c r="BM2501" s="1"/>
      <c r="BN2501" s="1"/>
      <c r="BO2501" s="1"/>
    </row>
    <row r="2502" ht="11.25" customHeight="1" spans="22:67">
      <c r="V2502" s="716"/>
      <c r="AB2502" s="716"/>
      <c r="BG2502" s="716"/>
      <c r="BL2502" s="1"/>
      <c r="BM2502" s="1"/>
      <c r="BN2502" s="1"/>
      <c r="BO2502" s="1"/>
    </row>
    <row r="2503" ht="11.25" customHeight="1" spans="22:67">
      <c r="V2503" s="716"/>
      <c r="AB2503" s="716"/>
      <c r="BG2503" s="716"/>
      <c r="BL2503" s="1"/>
      <c r="BM2503" s="1"/>
      <c r="BN2503" s="1"/>
      <c r="BO2503" s="1"/>
    </row>
    <row r="2504" ht="11.25" customHeight="1" spans="22:67">
      <c r="V2504" s="716"/>
      <c r="AB2504" s="716"/>
      <c r="BG2504" s="716"/>
      <c r="BL2504" s="1"/>
      <c r="BM2504" s="1"/>
      <c r="BN2504" s="1"/>
      <c r="BO2504" s="1"/>
    </row>
    <row r="2505" ht="11.25" customHeight="1" spans="22:67">
      <c r="V2505" s="716"/>
      <c r="AB2505" s="716"/>
      <c r="BG2505" s="716"/>
      <c r="BL2505" s="1"/>
      <c r="BM2505" s="1"/>
      <c r="BN2505" s="1"/>
      <c r="BO2505" s="1"/>
    </row>
    <row r="2506" ht="11.25" customHeight="1" spans="22:67">
      <c r="V2506" s="716"/>
      <c r="AB2506" s="716"/>
      <c r="BG2506" s="716"/>
      <c r="BL2506" s="1"/>
      <c r="BM2506" s="1"/>
      <c r="BN2506" s="1"/>
      <c r="BO2506" s="1"/>
    </row>
    <row r="2507" ht="11.25" customHeight="1" spans="22:67">
      <c r="V2507" s="716"/>
      <c r="AB2507" s="716"/>
      <c r="BG2507" s="716"/>
      <c r="BL2507" s="1"/>
      <c r="BM2507" s="1"/>
      <c r="BN2507" s="1"/>
      <c r="BO2507" s="1"/>
    </row>
    <row r="2508" ht="11.25" customHeight="1" spans="22:67">
      <c r="V2508" s="716"/>
      <c r="AB2508" s="716"/>
      <c r="BG2508" s="716"/>
      <c r="BL2508" s="1"/>
      <c r="BM2508" s="1"/>
      <c r="BN2508" s="1"/>
      <c r="BO2508" s="1"/>
    </row>
    <row r="2509" ht="11.25" customHeight="1" spans="22:67">
      <c r="V2509" s="716"/>
      <c r="AB2509" s="716"/>
      <c r="BG2509" s="716"/>
      <c r="BL2509" s="1"/>
      <c r="BM2509" s="1"/>
      <c r="BN2509" s="1"/>
      <c r="BO2509" s="1"/>
    </row>
    <row r="2510" ht="11.25" customHeight="1" spans="22:67">
      <c r="V2510" s="716"/>
      <c r="AB2510" s="716"/>
      <c r="BG2510" s="716"/>
      <c r="BL2510" s="1"/>
      <c r="BM2510" s="1"/>
      <c r="BN2510" s="1"/>
      <c r="BO2510" s="1"/>
    </row>
    <row r="2511" ht="11.25" customHeight="1" spans="22:67">
      <c r="V2511" s="716"/>
      <c r="AB2511" s="716"/>
      <c r="BG2511" s="716"/>
      <c r="BL2511" s="1"/>
      <c r="BM2511" s="1"/>
      <c r="BN2511" s="1"/>
      <c r="BO2511" s="1"/>
    </row>
    <row r="2512" ht="11.25" customHeight="1" spans="22:67">
      <c r="V2512" s="716"/>
      <c r="AB2512" s="716"/>
      <c r="BG2512" s="716"/>
      <c r="BL2512" s="1"/>
      <c r="BM2512" s="1"/>
      <c r="BN2512" s="1"/>
      <c r="BO2512" s="1"/>
    </row>
    <row r="2513" ht="11.25" customHeight="1" spans="22:67">
      <c r="V2513" s="716"/>
      <c r="AB2513" s="716"/>
      <c r="BG2513" s="716"/>
      <c r="BL2513" s="1"/>
      <c r="BM2513" s="1"/>
      <c r="BN2513" s="1"/>
      <c r="BO2513" s="1"/>
    </row>
    <row r="2514" ht="11.25" customHeight="1" spans="22:67">
      <c r="V2514" s="716"/>
      <c r="AB2514" s="716"/>
      <c r="BG2514" s="716"/>
      <c r="BL2514" s="1"/>
      <c r="BM2514" s="1"/>
      <c r="BN2514" s="1"/>
      <c r="BO2514" s="1"/>
    </row>
    <row r="2515" ht="11.25" customHeight="1" spans="22:67">
      <c r="V2515" s="716"/>
      <c r="AB2515" s="716"/>
      <c r="BG2515" s="716"/>
      <c r="BL2515" s="1"/>
      <c r="BM2515" s="1"/>
      <c r="BN2515" s="1"/>
      <c r="BO2515" s="1"/>
    </row>
    <row r="2516" ht="11.25" customHeight="1" spans="22:67">
      <c r="V2516" s="716"/>
      <c r="AB2516" s="716"/>
      <c r="BG2516" s="716"/>
      <c r="BL2516" s="1"/>
      <c r="BM2516" s="1"/>
      <c r="BN2516" s="1"/>
      <c r="BO2516" s="1"/>
    </row>
    <row r="2517" ht="11.25" customHeight="1" spans="22:67">
      <c r="V2517" s="716"/>
      <c r="AB2517" s="716"/>
      <c r="BG2517" s="716"/>
      <c r="BL2517" s="1"/>
      <c r="BM2517" s="1"/>
      <c r="BN2517" s="1"/>
      <c r="BO2517" s="1"/>
    </row>
    <row r="2518" ht="11.25" customHeight="1" spans="22:67">
      <c r="V2518" s="716"/>
      <c r="AB2518" s="716"/>
      <c r="BG2518" s="716"/>
      <c r="BL2518" s="1"/>
      <c r="BM2518" s="1"/>
      <c r="BN2518" s="1"/>
      <c r="BO2518" s="1"/>
    </row>
    <row r="2519" ht="11.25" customHeight="1" spans="22:67">
      <c r="V2519" s="716"/>
      <c r="AB2519" s="716"/>
      <c r="BG2519" s="716"/>
      <c r="BL2519" s="1"/>
      <c r="BM2519" s="1"/>
      <c r="BN2519" s="1"/>
      <c r="BO2519" s="1"/>
    </row>
    <row r="2520" ht="11.25" customHeight="1" spans="22:67">
      <c r="V2520" s="716"/>
      <c r="AB2520" s="716"/>
      <c r="BG2520" s="716"/>
      <c r="BL2520" s="1"/>
      <c r="BM2520" s="1"/>
      <c r="BN2520" s="1"/>
      <c r="BO2520" s="1"/>
    </row>
    <row r="2521" ht="11.25" customHeight="1" spans="22:67">
      <c r="V2521" s="716"/>
      <c r="AB2521" s="716"/>
      <c r="BG2521" s="716"/>
      <c r="BL2521" s="1"/>
      <c r="BM2521" s="1"/>
      <c r="BN2521" s="1"/>
      <c r="BO2521" s="1"/>
    </row>
    <row r="2522" ht="11.25" customHeight="1" spans="22:67">
      <c r="V2522" s="716"/>
      <c r="AB2522" s="716"/>
      <c r="BG2522" s="716"/>
      <c r="BL2522" s="1"/>
      <c r="BM2522" s="1"/>
      <c r="BN2522" s="1"/>
      <c r="BO2522" s="1"/>
    </row>
    <row r="2523" ht="11.25" customHeight="1" spans="22:67">
      <c r="V2523" s="716"/>
      <c r="AB2523" s="716"/>
      <c r="BG2523" s="716"/>
      <c r="BL2523" s="1"/>
      <c r="BM2523" s="1"/>
      <c r="BN2523" s="1"/>
      <c r="BO2523" s="1"/>
    </row>
    <row r="2524" ht="11.25" customHeight="1" spans="22:67">
      <c r="V2524" s="716"/>
      <c r="AB2524" s="716"/>
      <c r="BG2524" s="716"/>
      <c r="BL2524" s="1"/>
      <c r="BM2524" s="1"/>
      <c r="BN2524" s="1"/>
      <c r="BO2524" s="1"/>
    </row>
    <row r="2525" ht="11.25" customHeight="1" spans="22:67">
      <c r="V2525" s="716"/>
      <c r="AB2525" s="716"/>
      <c r="BG2525" s="716"/>
      <c r="BL2525" s="1"/>
      <c r="BM2525" s="1"/>
      <c r="BN2525" s="1"/>
      <c r="BO2525" s="1"/>
    </row>
    <row r="2526" ht="11.25" customHeight="1" spans="22:67">
      <c r="V2526" s="716"/>
      <c r="AB2526" s="716"/>
      <c r="BG2526" s="716"/>
      <c r="BL2526" s="1"/>
      <c r="BM2526" s="1"/>
      <c r="BN2526" s="1"/>
      <c r="BO2526" s="1"/>
    </row>
    <row r="2527" ht="11.25" customHeight="1" spans="22:67">
      <c r="V2527" s="716"/>
      <c r="AB2527" s="716"/>
      <c r="BG2527" s="716"/>
      <c r="BL2527" s="1"/>
      <c r="BM2527" s="1"/>
      <c r="BN2527" s="1"/>
      <c r="BO2527" s="1"/>
    </row>
    <row r="2528" ht="11.25" customHeight="1" spans="22:67">
      <c r="V2528" s="716"/>
      <c r="AB2528" s="716"/>
      <c r="BG2528" s="716"/>
      <c r="BL2528" s="1"/>
      <c r="BM2528" s="1"/>
      <c r="BN2528" s="1"/>
      <c r="BO2528" s="1"/>
    </row>
    <row r="2529" ht="11.25" customHeight="1" spans="22:67">
      <c r="V2529" s="716"/>
      <c r="AB2529" s="716"/>
      <c r="BG2529" s="716"/>
      <c r="BL2529" s="1"/>
      <c r="BM2529" s="1"/>
      <c r="BN2529" s="1"/>
      <c r="BO2529" s="1"/>
    </row>
    <row r="2530" ht="11.25" customHeight="1" spans="22:67">
      <c r="V2530" s="716"/>
      <c r="AB2530" s="716"/>
      <c r="BG2530" s="716"/>
      <c r="BL2530" s="1"/>
      <c r="BM2530" s="1"/>
      <c r="BN2530" s="1"/>
      <c r="BO2530" s="1"/>
    </row>
    <row r="2531" ht="11.25" customHeight="1" spans="22:67">
      <c r="V2531" s="716"/>
      <c r="AB2531" s="716"/>
      <c r="BG2531" s="716"/>
      <c r="BL2531" s="1"/>
      <c r="BM2531" s="1"/>
      <c r="BN2531" s="1"/>
      <c r="BO2531" s="1"/>
    </row>
    <row r="2532" ht="11.25" customHeight="1" spans="22:67">
      <c r="V2532" s="716"/>
      <c r="AB2532" s="716"/>
      <c r="BG2532" s="716"/>
      <c r="BL2532" s="1"/>
      <c r="BM2532" s="1"/>
      <c r="BN2532" s="1"/>
      <c r="BO2532" s="1"/>
    </row>
    <row r="2533" ht="11.25" customHeight="1" spans="22:67">
      <c r="V2533" s="716"/>
      <c r="AB2533" s="716"/>
      <c r="BG2533" s="716"/>
      <c r="BL2533" s="1"/>
      <c r="BM2533" s="1"/>
      <c r="BN2533" s="1"/>
      <c r="BO2533" s="1"/>
    </row>
    <row r="2534" ht="11.25" customHeight="1" spans="22:67">
      <c r="V2534" s="716"/>
      <c r="AB2534" s="716"/>
      <c r="BG2534" s="716"/>
      <c r="BL2534" s="1"/>
      <c r="BM2534" s="1"/>
      <c r="BN2534" s="1"/>
      <c r="BO2534" s="1"/>
    </row>
    <row r="2535" ht="11.25" customHeight="1" spans="22:67">
      <c r="V2535" s="716"/>
      <c r="AB2535" s="716"/>
      <c r="BG2535" s="716"/>
      <c r="BL2535" s="1"/>
      <c r="BM2535" s="1"/>
      <c r="BN2535" s="1"/>
      <c r="BO2535" s="1"/>
    </row>
    <row r="2536" ht="11.25" customHeight="1" spans="22:67">
      <c r="V2536" s="716"/>
      <c r="AB2536" s="716"/>
      <c r="BG2536" s="716"/>
      <c r="BL2536" s="1"/>
      <c r="BM2536" s="1"/>
      <c r="BN2536" s="1"/>
      <c r="BO2536" s="1"/>
    </row>
    <row r="2537" ht="11.25" customHeight="1" spans="22:67">
      <c r="V2537" s="716"/>
      <c r="AB2537" s="716"/>
      <c r="BG2537" s="716"/>
      <c r="BL2537" s="1"/>
      <c r="BM2537" s="1"/>
      <c r="BN2537" s="1"/>
      <c r="BO2537" s="1"/>
    </row>
    <row r="2538" ht="11.25" customHeight="1" spans="22:67">
      <c r="V2538" s="716"/>
      <c r="AB2538" s="716"/>
      <c r="BG2538" s="716"/>
      <c r="BL2538" s="1"/>
      <c r="BM2538" s="1"/>
      <c r="BN2538" s="1"/>
      <c r="BO2538" s="1"/>
    </row>
    <row r="2539" ht="11.25" customHeight="1" spans="22:67">
      <c r="V2539" s="716"/>
      <c r="AB2539" s="716"/>
      <c r="BG2539" s="716"/>
      <c r="BL2539" s="1"/>
      <c r="BM2539" s="1"/>
      <c r="BN2539" s="1"/>
      <c r="BO2539" s="1"/>
    </row>
    <row r="2540" ht="11.25" customHeight="1" spans="22:67">
      <c r="V2540" s="716"/>
      <c r="AB2540" s="716"/>
      <c r="BG2540" s="716"/>
      <c r="BL2540" s="1"/>
      <c r="BM2540" s="1"/>
      <c r="BN2540" s="1"/>
      <c r="BO2540" s="1"/>
    </row>
    <row r="2541" ht="11.25" customHeight="1" spans="22:67">
      <c r="V2541" s="716"/>
      <c r="AB2541" s="716"/>
      <c r="BG2541" s="716"/>
      <c r="BL2541" s="1"/>
      <c r="BM2541" s="1"/>
      <c r="BN2541" s="1"/>
      <c r="BO2541" s="1"/>
    </row>
    <row r="2542" ht="11.25" customHeight="1" spans="22:67">
      <c r="V2542" s="716"/>
      <c r="AB2542" s="716"/>
      <c r="BG2542" s="716"/>
      <c r="BL2542" s="1"/>
      <c r="BM2542" s="1"/>
      <c r="BN2542" s="1"/>
      <c r="BO2542" s="1"/>
    </row>
    <row r="2543" ht="11.25" customHeight="1" spans="22:67">
      <c r="V2543" s="716"/>
      <c r="AB2543" s="716"/>
      <c r="BG2543" s="716"/>
      <c r="BL2543" s="1"/>
      <c r="BM2543" s="1"/>
      <c r="BN2543" s="1"/>
      <c r="BO2543" s="1"/>
    </row>
    <row r="2544" ht="11.25" customHeight="1" spans="22:67">
      <c r="V2544" s="716"/>
      <c r="AB2544" s="716"/>
      <c r="BG2544" s="716"/>
      <c r="BL2544" s="1"/>
      <c r="BM2544" s="1"/>
      <c r="BN2544" s="1"/>
      <c r="BO2544" s="1"/>
    </row>
    <row r="2545" ht="11.25" customHeight="1" spans="22:67">
      <c r="V2545" s="716"/>
      <c r="AB2545" s="716"/>
      <c r="BG2545" s="716"/>
      <c r="BL2545" s="1"/>
      <c r="BM2545" s="1"/>
      <c r="BN2545" s="1"/>
      <c r="BO2545" s="1"/>
    </row>
    <row r="2546" ht="11.25" customHeight="1" spans="22:67">
      <c r="V2546" s="716"/>
      <c r="AB2546" s="716"/>
      <c r="BG2546" s="716"/>
      <c r="BL2546" s="1"/>
      <c r="BM2546" s="1"/>
      <c r="BN2546" s="1"/>
      <c r="BO2546" s="1"/>
    </row>
    <row r="2547" ht="11.25" customHeight="1" spans="22:67">
      <c r="V2547" s="716"/>
      <c r="AB2547" s="716"/>
      <c r="BG2547" s="716"/>
      <c r="BL2547" s="1"/>
      <c r="BM2547" s="1"/>
      <c r="BN2547" s="1"/>
      <c r="BO2547" s="1"/>
    </row>
    <row r="2548" ht="11.25" customHeight="1" spans="22:67">
      <c r="V2548" s="716"/>
      <c r="AB2548" s="716"/>
      <c r="BG2548" s="716"/>
      <c r="BL2548" s="1"/>
      <c r="BM2548" s="1"/>
      <c r="BN2548" s="1"/>
      <c r="BO2548" s="1"/>
    </row>
    <row r="2549" ht="11.25" customHeight="1" spans="22:67">
      <c r="V2549" s="716"/>
      <c r="AB2549" s="716"/>
      <c r="BG2549" s="716"/>
      <c r="BL2549" s="1"/>
      <c r="BM2549" s="1"/>
      <c r="BN2549" s="1"/>
      <c r="BO2549" s="1"/>
    </row>
    <row r="2550" ht="11.25" customHeight="1" spans="22:67">
      <c r="V2550" s="716"/>
      <c r="AB2550" s="716"/>
      <c r="BG2550" s="716"/>
      <c r="BL2550" s="1"/>
      <c r="BM2550" s="1"/>
      <c r="BN2550" s="1"/>
      <c r="BO2550" s="1"/>
    </row>
    <row r="2551" ht="11.25" customHeight="1" spans="22:67">
      <c r="V2551" s="716"/>
      <c r="AB2551" s="716"/>
      <c r="BG2551" s="716"/>
      <c r="BL2551" s="1"/>
      <c r="BM2551" s="1"/>
      <c r="BN2551" s="1"/>
      <c r="BO2551" s="1"/>
    </row>
    <row r="2552" ht="11.25" customHeight="1" spans="22:67">
      <c r="V2552" s="716"/>
      <c r="AB2552" s="716"/>
      <c r="BG2552" s="716"/>
      <c r="BL2552" s="1"/>
      <c r="BM2552" s="1"/>
      <c r="BN2552" s="1"/>
      <c r="BO2552" s="1"/>
    </row>
    <row r="2553" ht="11.25" customHeight="1" spans="22:67">
      <c r="V2553" s="716"/>
      <c r="AB2553" s="716"/>
      <c r="BG2553" s="716"/>
      <c r="BL2553" s="1"/>
      <c r="BM2553" s="1"/>
      <c r="BN2553" s="1"/>
      <c r="BO2553" s="1"/>
    </row>
    <row r="2554" ht="11.25" customHeight="1" spans="22:67">
      <c r="V2554" s="716"/>
      <c r="AB2554" s="716"/>
      <c r="BG2554" s="716"/>
      <c r="BL2554" s="1"/>
      <c r="BM2554" s="1"/>
      <c r="BN2554" s="1"/>
      <c r="BO2554" s="1"/>
    </row>
    <row r="2555" ht="11.25" customHeight="1" spans="22:67">
      <c r="V2555" s="716"/>
      <c r="AB2555" s="716"/>
      <c r="BG2555" s="716"/>
      <c r="BL2555" s="1"/>
      <c r="BM2555" s="1"/>
      <c r="BN2555" s="1"/>
      <c r="BO2555" s="1"/>
    </row>
    <row r="2556" ht="11.25" customHeight="1" spans="22:67">
      <c r="V2556" s="716"/>
      <c r="AB2556" s="716"/>
      <c r="BG2556" s="716"/>
      <c r="BL2556" s="1"/>
      <c r="BM2556" s="1"/>
      <c r="BN2556" s="1"/>
      <c r="BO2556" s="1"/>
    </row>
    <row r="2557" ht="11.25" customHeight="1" spans="22:67">
      <c r="V2557" s="716"/>
      <c r="AB2557" s="716"/>
      <c r="BG2557" s="716"/>
      <c r="BL2557" s="1"/>
      <c r="BM2557" s="1"/>
      <c r="BN2557" s="1"/>
      <c r="BO2557" s="1"/>
    </row>
    <row r="2558" ht="11.25" customHeight="1" spans="22:67">
      <c r="V2558" s="716"/>
      <c r="AB2558" s="716"/>
      <c r="BG2558" s="716"/>
      <c r="BL2558" s="1"/>
      <c r="BM2558" s="1"/>
      <c r="BN2558" s="1"/>
      <c r="BO2558" s="1"/>
    </row>
    <row r="2559" ht="11.25" customHeight="1" spans="22:67">
      <c r="V2559" s="716"/>
      <c r="AB2559" s="716"/>
      <c r="BG2559" s="716"/>
      <c r="BL2559" s="1"/>
      <c r="BM2559" s="1"/>
      <c r="BN2559" s="1"/>
      <c r="BO2559" s="1"/>
    </row>
    <row r="2560" ht="11.25" customHeight="1" spans="22:67">
      <c r="V2560" s="716"/>
      <c r="AB2560" s="716"/>
      <c r="BG2560" s="716"/>
      <c r="BL2560" s="1"/>
      <c r="BM2560" s="1"/>
      <c r="BN2560" s="1"/>
      <c r="BO2560" s="1"/>
    </row>
    <row r="2561" ht="11.25" customHeight="1" spans="22:67">
      <c r="V2561" s="716"/>
      <c r="AB2561" s="716"/>
      <c r="BG2561" s="716"/>
      <c r="BL2561" s="1"/>
      <c r="BM2561" s="1"/>
      <c r="BN2561" s="1"/>
      <c r="BO2561" s="1"/>
    </row>
    <row r="2562" ht="11.25" customHeight="1" spans="22:67">
      <c r="V2562" s="716"/>
      <c r="AB2562" s="716"/>
      <c r="BG2562" s="716"/>
      <c r="BL2562" s="1"/>
      <c r="BM2562" s="1"/>
      <c r="BN2562" s="1"/>
      <c r="BO2562" s="1"/>
    </row>
    <row r="2563" ht="11.25" customHeight="1" spans="22:67">
      <c r="V2563" s="716"/>
      <c r="AB2563" s="716"/>
      <c r="BG2563" s="716"/>
      <c r="BL2563" s="1"/>
      <c r="BM2563" s="1"/>
      <c r="BN2563" s="1"/>
      <c r="BO2563" s="1"/>
    </row>
    <row r="2564" ht="11.25" customHeight="1" spans="22:67">
      <c r="V2564" s="716"/>
      <c r="AB2564" s="716"/>
      <c r="BG2564" s="716"/>
      <c r="BL2564" s="1"/>
      <c r="BM2564" s="1"/>
      <c r="BN2564" s="1"/>
      <c r="BO2564" s="1"/>
    </row>
    <row r="2565" ht="11.25" customHeight="1" spans="22:67">
      <c r="V2565" s="716"/>
      <c r="AB2565" s="716"/>
      <c r="BG2565" s="716"/>
      <c r="BL2565" s="1"/>
      <c r="BM2565" s="1"/>
      <c r="BN2565" s="1"/>
      <c r="BO2565" s="1"/>
    </row>
    <row r="2566" ht="11.25" customHeight="1" spans="22:67">
      <c r="V2566" s="716"/>
      <c r="AB2566" s="716"/>
      <c r="BG2566" s="716"/>
      <c r="BL2566" s="1"/>
      <c r="BM2566" s="1"/>
      <c r="BN2566" s="1"/>
      <c r="BO2566" s="1"/>
    </row>
    <row r="2567" ht="11.25" customHeight="1" spans="22:67">
      <c r="V2567" s="716"/>
      <c r="AB2567" s="716"/>
      <c r="BG2567" s="716"/>
      <c r="BL2567" s="1"/>
      <c r="BM2567" s="1"/>
      <c r="BN2567" s="1"/>
      <c r="BO2567" s="1"/>
    </row>
    <row r="2568" ht="11.25" customHeight="1" spans="22:67">
      <c r="V2568" s="716"/>
      <c r="AB2568" s="716"/>
      <c r="BG2568" s="716"/>
      <c r="BL2568" s="1"/>
      <c r="BM2568" s="1"/>
      <c r="BN2568" s="1"/>
      <c r="BO2568" s="1"/>
    </row>
    <row r="2569" ht="11.25" customHeight="1" spans="22:67">
      <c r="V2569" s="716"/>
      <c r="AB2569" s="716"/>
      <c r="BG2569" s="716"/>
      <c r="BL2569" s="1"/>
      <c r="BM2569" s="1"/>
      <c r="BN2569" s="1"/>
      <c r="BO2569" s="1"/>
    </row>
    <row r="2570" ht="11.25" customHeight="1" spans="22:67">
      <c r="V2570" s="716"/>
      <c r="AB2570" s="716"/>
      <c r="BG2570" s="716"/>
      <c r="BL2570" s="1"/>
      <c r="BM2570" s="1"/>
      <c r="BN2570" s="1"/>
      <c r="BO2570" s="1"/>
    </row>
    <row r="2571" ht="11.25" customHeight="1" spans="22:67">
      <c r="V2571" s="716"/>
      <c r="AB2571" s="716"/>
      <c r="BG2571" s="716"/>
      <c r="BL2571" s="1"/>
      <c r="BM2571" s="1"/>
      <c r="BN2571" s="1"/>
      <c r="BO2571" s="1"/>
    </row>
    <row r="2572" ht="11.25" customHeight="1" spans="22:67">
      <c r="V2572" s="716"/>
      <c r="AB2572" s="716"/>
      <c r="BG2572" s="716"/>
      <c r="BL2572" s="1"/>
      <c r="BM2572" s="1"/>
      <c r="BN2572" s="1"/>
      <c r="BO2572" s="1"/>
    </row>
    <row r="2573" ht="11.25" customHeight="1" spans="22:67">
      <c r="V2573" s="716"/>
      <c r="AB2573" s="716"/>
      <c r="BG2573" s="716"/>
      <c r="BL2573" s="1"/>
      <c r="BM2573" s="1"/>
      <c r="BN2573" s="1"/>
      <c r="BO2573" s="1"/>
    </row>
    <row r="2574" ht="11.25" customHeight="1" spans="22:67">
      <c r="V2574" s="716"/>
      <c r="AB2574" s="716"/>
      <c r="BG2574" s="716"/>
      <c r="BL2574" s="1"/>
      <c r="BM2574" s="1"/>
      <c r="BN2574" s="1"/>
      <c r="BO2574" s="1"/>
    </row>
    <row r="2575" ht="11.25" customHeight="1" spans="22:67">
      <c r="V2575" s="716"/>
      <c r="AB2575" s="716"/>
      <c r="BG2575" s="716"/>
      <c r="BL2575" s="1"/>
      <c r="BM2575" s="1"/>
      <c r="BN2575" s="1"/>
      <c r="BO2575" s="1"/>
    </row>
    <row r="2576" ht="11.25" customHeight="1" spans="22:67">
      <c r="V2576" s="716"/>
      <c r="AB2576" s="716"/>
      <c r="BG2576" s="716"/>
      <c r="BL2576" s="1"/>
      <c r="BM2576" s="1"/>
      <c r="BN2576" s="1"/>
      <c r="BO2576" s="1"/>
    </row>
    <row r="2577" ht="11.25" customHeight="1" spans="22:67">
      <c r="V2577" s="716"/>
      <c r="AB2577" s="716"/>
      <c r="BG2577" s="716"/>
      <c r="BL2577" s="1"/>
      <c r="BM2577" s="1"/>
      <c r="BN2577" s="1"/>
      <c r="BO2577" s="1"/>
    </row>
    <row r="2578" ht="11.25" customHeight="1" spans="22:67">
      <c r="V2578" s="716"/>
      <c r="AB2578" s="716"/>
      <c r="BG2578" s="716"/>
      <c r="BL2578" s="1"/>
      <c r="BM2578" s="1"/>
      <c r="BN2578" s="1"/>
      <c r="BO2578" s="1"/>
    </row>
    <row r="2579" ht="11.25" customHeight="1" spans="22:67">
      <c r="V2579" s="716"/>
      <c r="AB2579" s="716"/>
      <c r="BG2579" s="716"/>
      <c r="BL2579" s="1"/>
      <c r="BM2579" s="1"/>
      <c r="BN2579" s="1"/>
      <c r="BO2579" s="1"/>
    </row>
    <row r="2580" ht="11.25" customHeight="1" spans="22:67">
      <c r="V2580" s="716"/>
      <c r="AB2580" s="716"/>
      <c r="BG2580" s="716"/>
      <c r="BL2580" s="1"/>
      <c r="BM2580" s="1"/>
      <c r="BN2580" s="1"/>
      <c r="BO2580" s="1"/>
    </row>
    <row r="2581" ht="11.25" customHeight="1" spans="22:67">
      <c r="V2581" s="716"/>
      <c r="AB2581" s="716"/>
      <c r="BG2581" s="716"/>
      <c r="BL2581" s="1"/>
      <c r="BM2581" s="1"/>
      <c r="BN2581" s="1"/>
      <c r="BO2581" s="1"/>
    </row>
    <row r="2582" ht="11.25" customHeight="1" spans="22:67">
      <c r="V2582" s="716"/>
      <c r="AB2582" s="716"/>
      <c r="BG2582" s="716"/>
      <c r="BL2582" s="1"/>
      <c r="BM2582" s="1"/>
      <c r="BN2582" s="1"/>
      <c r="BO2582" s="1"/>
    </row>
    <row r="2583" ht="11.25" customHeight="1" spans="22:67">
      <c r="V2583" s="716"/>
      <c r="AB2583" s="716"/>
      <c r="BG2583" s="716"/>
      <c r="BL2583" s="1"/>
      <c r="BM2583" s="1"/>
      <c r="BN2583" s="1"/>
      <c r="BO2583" s="1"/>
    </row>
    <row r="2584" ht="11.25" customHeight="1" spans="22:67">
      <c r="V2584" s="716"/>
      <c r="AB2584" s="716"/>
      <c r="BG2584" s="716"/>
      <c r="BL2584" s="1"/>
      <c r="BM2584" s="1"/>
      <c r="BN2584" s="1"/>
      <c r="BO2584" s="1"/>
    </row>
    <row r="2585" ht="11.25" customHeight="1" spans="22:67">
      <c r="V2585" s="716"/>
      <c r="AB2585" s="716"/>
      <c r="BG2585" s="716"/>
      <c r="BL2585" s="1"/>
      <c r="BM2585" s="1"/>
      <c r="BN2585" s="1"/>
      <c r="BO2585" s="1"/>
    </row>
    <row r="2586" ht="11.25" customHeight="1" spans="22:67">
      <c r="V2586" s="716"/>
      <c r="AB2586" s="716"/>
      <c r="BG2586" s="716"/>
      <c r="BL2586" s="1"/>
      <c r="BM2586" s="1"/>
      <c r="BN2586" s="1"/>
      <c r="BO2586" s="1"/>
    </row>
    <row r="2587" ht="11.25" customHeight="1" spans="22:67">
      <c r="V2587" s="716"/>
      <c r="AB2587" s="716"/>
      <c r="BG2587" s="716"/>
      <c r="BL2587" s="1"/>
      <c r="BM2587" s="1"/>
      <c r="BN2587" s="1"/>
      <c r="BO2587" s="1"/>
    </row>
    <row r="2588" ht="11.25" customHeight="1" spans="22:67">
      <c r="V2588" s="716"/>
      <c r="AB2588" s="716"/>
      <c r="BG2588" s="716"/>
      <c r="BL2588" s="1"/>
      <c r="BM2588" s="1"/>
      <c r="BN2588" s="1"/>
      <c r="BO2588" s="1"/>
    </row>
    <row r="2589" ht="11.25" customHeight="1" spans="22:67">
      <c r="V2589" s="716"/>
      <c r="AB2589" s="716"/>
      <c r="BG2589" s="716"/>
      <c r="BL2589" s="1"/>
      <c r="BM2589" s="1"/>
      <c r="BN2589" s="1"/>
      <c r="BO2589" s="1"/>
    </row>
    <row r="2590" ht="11.25" customHeight="1" spans="22:67">
      <c r="V2590" s="716"/>
      <c r="AB2590" s="716"/>
      <c r="BG2590" s="716"/>
      <c r="BL2590" s="1"/>
      <c r="BM2590" s="1"/>
      <c r="BN2590" s="1"/>
      <c r="BO2590" s="1"/>
    </row>
    <row r="2591" ht="11.25" customHeight="1" spans="22:67">
      <c r="V2591" s="716"/>
      <c r="AB2591" s="716"/>
      <c r="BG2591" s="716"/>
      <c r="BL2591" s="1"/>
      <c r="BM2591" s="1"/>
      <c r="BN2591" s="1"/>
      <c r="BO2591" s="1"/>
    </row>
    <row r="2592" ht="11.25" customHeight="1" spans="22:67">
      <c r="V2592" s="716"/>
      <c r="AB2592" s="716"/>
      <c r="BG2592" s="716"/>
      <c r="BL2592" s="1"/>
      <c r="BM2592" s="1"/>
      <c r="BN2592" s="1"/>
      <c r="BO2592" s="1"/>
    </row>
    <row r="2593" ht="11.25" customHeight="1" spans="22:67">
      <c r="V2593" s="716"/>
      <c r="AB2593" s="716"/>
      <c r="BG2593" s="716"/>
      <c r="BL2593" s="1"/>
      <c r="BM2593" s="1"/>
      <c r="BN2593" s="1"/>
      <c r="BO2593" s="1"/>
    </row>
    <row r="2594" ht="11.25" customHeight="1" spans="22:67">
      <c r="V2594" s="716"/>
      <c r="AB2594" s="716"/>
      <c r="BG2594" s="716"/>
      <c r="BL2594" s="1"/>
      <c r="BM2594" s="1"/>
      <c r="BN2594" s="1"/>
      <c r="BO2594" s="1"/>
    </row>
    <row r="2595" ht="11.25" customHeight="1" spans="22:67">
      <c r="V2595" s="716"/>
      <c r="AB2595" s="716"/>
      <c r="BG2595" s="716"/>
      <c r="BL2595" s="1"/>
      <c r="BM2595" s="1"/>
      <c r="BN2595" s="1"/>
      <c r="BO2595" s="1"/>
    </row>
    <row r="2596" ht="11.25" customHeight="1" spans="22:67">
      <c r="V2596" s="716"/>
      <c r="AB2596" s="716"/>
      <c r="BG2596" s="716"/>
      <c r="BL2596" s="1"/>
      <c r="BM2596" s="1"/>
      <c r="BN2596" s="1"/>
      <c r="BO2596" s="1"/>
    </row>
    <row r="2597" ht="11.25" customHeight="1" spans="22:67">
      <c r="V2597" s="716"/>
      <c r="AB2597" s="716"/>
      <c r="BG2597" s="716"/>
      <c r="BL2597" s="1"/>
      <c r="BM2597" s="1"/>
      <c r="BN2597" s="1"/>
      <c r="BO2597" s="1"/>
    </row>
    <row r="2598" ht="11.25" customHeight="1" spans="22:67">
      <c r="V2598" s="716"/>
      <c r="AB2598" s="716"/>
      <c r="BG2598" s="716"/>
      <c r="BL2598" s="1"/>
      <c r="BM2598" s="1"/>
      <c r="BN2598" s="1"/>
      <c r="BO2598" s="1"/>
    </row>
    <row r="2599" ht="11.25" customHeight="1" spans="22:67">
      <c r="V2599" s="716"/>
      <c r="AB2599" s="716"/>
      <c r="BG2599" s="716"/>
      <c r="BL2599" s="1"/>
      <c r="BM2599" s="1"/>
      <c r="BN2599" s="1"/>
      <c r="BO2599" s="1"/>
    </row>
    <row r="2600" ht="11.25" customHeight="1" spans="22:67">
      <c r="V2600" s="716"/>
      <c r="AB2600" s="716"/>
      <c r="BG2600" s="716"/>
      <c r="BL2600" s="1"/>
      <c r="BM2600" s="1"/>
      <c r="BN2600" s="1"/>
      <c r="BO2600" s="1"/>
    </row>
    <row r="2601" ht="11.25" customHeight="1" spans="22:67">
      <c r="V2601" s="716"/>
      <c r="AB2601" s="716"/>
      <c r="BG2601" s="716"/>
      <c r="BL2601" s="1"/>
      <c r="BM2601" s="1"/>
      <c r="BN2601" s="1"/>
      <c r="BO2601" s="1"/>
    </row>
    <row r="2602" ht="11.25" customHeight="1" spans="22:67">
      <c r="V2602" s="716"/>
      <c r="AB2602" s="716"/>
      <c r="BG2602" s="716"/>
      <c r="BL2602" s="1"/>
      <c r="BM2602" s="1"/>
      <c r="BN2602" s="1"/>
      <c r="BO2602" s="1"/>
    </row>
    <row r="2603" ht="11.25" customHeight="1" spans="22:67">
      <c r="V2603" s="716"/>
      <c r="AB2603" s="716"/>
      <c r="BG2603" s="716"/>
      <c r="BL2603" s="1"/>
      <c r="BM2603" s="1"/>
      <c r="BN2603" s="1"/>
      <c r="BO2603" s="1"/>
    </row>
    <row r="2604" ht="11.25" customHeight="1" spans="22:67">
      <c r="V2604" s="716"/>
      <c r="AB2604" s="716"/>
      <c r="BG2604" s="716"/>
      <c r="BL2604" s="1"/>
      <c r="BM2604" s="1"/>
      <c r="BN2604" s="1"/>
      <c r="BO2604" s="1"/>
    </row>
    <row r="2605" ht="11.25" customHeight="1" spans="22:67">
      <c r="V2605" s="716"/>
      <c r="AB2605" s="716"/>
      <c r="BG2605" s="716"/>
      <c r="BL2605" s="1"/>
      <c r="BM2605" s="1"/>
      <c r="BN2605" s="1"/>
      <c r="BO2605" s="1"/>
    </row>
    <row r="2606" ht="11.25" customHeight="1" spans="22:67">
      <c r="V2606" s="716"/>
      <c r="AB2606" s="716"/>
      <c r="BG2606" s="716"/>
      <c r="BL2606" s="1"/>
      <c r="BM2606" s="1"/>
      <c r="BN2606" s="1"/>
      <c r="BO2606" s="1"/>
    </row>
    <row r="2607" ht="11.25" customHeight="1" spans="22:67">
      <c r="V2607" s="716"/>
      <c r="AB2607" s="716"/>
      <c r="BG2607" s="716"/>
      <c r="BL2607" s="1"/>
      <c r="BM2607" s="1"/>
      <c r="BN2607" s="1"/>
      <c r="BO2607" s="1"/>
    </row>
    <row r="2608" ht="11.25" customHeight="1" spans="22:67">
      <c r="V2608" s="716"/>
      <c r="AB2608" s="716"/>
      <c r="BG2608" s="716"/>
      <c r="BL2608" s="1"/>
      <c r="BM2608" s="1"/>
      <c r="BN2608" s="1"/>
      <c r="BO2608" s="1"/>
    </row>
    <row r="2609" ht="11.25" customHeight="1" spans="22:67">
      <c r="V2609" s="716"/>
      <c r="AB2609" s="716"/>
      <c r="BG2609" s="716"/>
      <c r="BL2609" s="1"/>
      <c r="BM2609" s="1"/>
      <c r="BN2609" s="1"/>
      <c r="BO2609" s="1"/>
    </row>
    <row r="2610" ht="11.25" customHeight="1" spans="22:67">
      <c r="V2610" s="716"/>
      <c r="AB2610" s="716"/>
      <c r="BG2610" s="716"/>
      <c r="BL2610" s="1"/>
      <c r="BM2610" s="1"/>
      <c r="BN2610" s="1"/>
      <c r="BO2610" s="1"/>
    </row>
    <row r="2611" ht="11.25" customHeight="1" spans="22:67">
      <c r="V2611" s="716"/>
      <c r="AB2611" s="716"/>
      <c r="BG2611" s="716"/>
      <c r="BL2611" s="1"/>
      <c r="BM2611" s="1"/>
      <c r="BN2611" s="1"/>
      <c r="BO2611" s="1"/>
    </row>
    <row r="2612" ht="11.25" customHeight="1" spans="22:67">
      <c r="V2612" s="716"/>
      <c r="AB2612" s="716"/>
      <c r="BG2612" s="716"/>
      <c r="BL2612" s="1"/>
      <c r="BM2612" s="1"/>
      <c r="BN2612" s="1"/>
      <c r="BO2612" s="1"/>
    </row>
    <row r="2613" ht="11.25" customHeight="1" spans="22:67">
      <c r="V2613" s="716"/>
      <c r="AB2613" s="716"/>
      <c r="BG2613" s="716"/>
      <c r="BL2613" s="1"/>
      <c r="BM2613" s="1"/>
      <c r="BN2613" s="1"/>
      <c r="BO2613" s="1"/>
    </row>
    <row r="2614" ht="11.25" customHeight="1" spans="22:67">
      <c r="V2614" s="716"/>
      <c r="AB2614" s="716"/>
      <c r="BG2614" s="716"/>
      <c r="BL2614" s="1"/>
      <c r="BM2614" s="1"/>
      <c r="BN2614" s="1"/>
      <c r="BO2614" s="1"/>
    </row>
    <row r="2615" ht="11.25" customHeight="1" spans="22:67">
      <c r="V2615" s="716"/>
      <c r="AB2615" s="716"/>
      <c r="BG2615" s="716"/>
      <c r="BL2615" s="1"/>
      <c r="BM2615" s="1"/>
      <c r="BN2615" s="1"/>
      <c r="BO2615" s="1"/>
    </row>
    <row r="2616" ht="11.25" customHeight="1" spans="22:67">
      <c r="V2616" s="716"/>
      <c r="AB2616" s="716"/>
      <c r="BG2616" s="716"/>
      <c r="BL2616" s="1"/>
      <c r="BM2616" s="1"/>
      <c r="BN2616" s="1"/>
      <c r="BO2616" s="1"/>
    </row>
    <row r="2617" ht="11.25" customHeight="1" spans="22:67">
      <c r="V2617" s="716"/>
      <c r="AB2617" s="716"/>
      <c r="BG2617" s="716"/>
      <c r="BL2617" s="1"/>
      <c r="BM2617" s="1"/>
      <c r="BN2617" s="1"/>
      <c r="BO2617" s="1"/>
    </row>
    <row r="2618" ht="11.25" customHeight="1" spans="22:67">
      <c r="V2618" s="716"/>
      <c r="AB2618" s="716"/>
      <c r="BG2618" s="716"/>
      <c r="BL2618" s="1"/>
      <c r="BM2618" s="1"/>
      <c r="BN2618" s="1"/>
      <c r="BO2618" s="1"/>
    </row>
    <row r="2619" ht="11.25" customHeight="1" spans="22:67">
      <c r="V2619" s="716"/>
      <c r="AB2619" s="716"/>
      <c r="BG2619" s="716"/>
      <c r="BL2619" s="1"/>
      <c r="BM2619" s="1"/>
      <c r="BN2619" s="1"/>
      <c r="BO2619" s="1"/>
    </row>
    <row r="2620" ht="11.25" customHeight="1" spans="22:67">
      <c r="V2620" s="716"/>
      <c r="AB2620" s="716"/>
      <c r="BG2620" s="716"/>
      <c r="BL2620" s="1"/>
      <c r="BM2620" s="1"/>
      <c r="BN2620" s="1"/>
      <c r="BO2620" s="1"/>
    </row>
    <row r="2621" ht="11.25" customHeight="1" spans="22:67">
      <c r="V2621" s="716"/>
      <c r="AB2621" s="716"/>
      <c r="BG2621" s="716"/>
      <c r="BL2621" s="1"/>
      <c r="BM2621" s="1"/>
      <c r="BN2621" s="1"/>
      <c r="BO2621" s="1"/>
    </row>
    <row r="2622" ht="11.25" customHeight="1" spans="22:67">
      <c r="V2622" s="716"/>
      <c r="AB2622" s="716"/>
      <c r="BG2622" s="716"/>
      <c r="BL2622" s="1"/>
      <c r="BM2622" s="1"/>
      <c r="BN2622" s="1"/>
      <c r="BO2622" s="1"/>
    </row>
    <row r="2623" ht="11.25" customHeight="1" spans="22:67">
      <c r="V2623" s="716"/>
      <c r="AB2623" s="716"/>
      <c r="BG2623" s="716"/>
      <c r="BL2623" s="1"/>
      <c r="BM2623" s="1"/>
      <c r="BN2623" s="1"/>
      <c r="BO2623" s="1"/>
    </row>
    <row r="2624" ht="11.25" customHeight="1" spans="22:67">
      <c r="V2624" s="716"/>
      <c r="AB2624" s="716"/>
      <c r="BG2624" s="716"/>
      <c r="BL2624" s="1"/>
      <c r="BM2624" s="1"/>
      <c r="BN2624" s="1"/>
      <c r="BO2624" s="1"/>
    </row>
    <row r="2625" ht="11.25" customHeight="1" spans="22:67">
      <c r="V2625" s="716"/>
      <c r="AB2625" s="716"/>
      <c r="BG2625" s="716"/>
      <c r="BL2625" s="1"/>
      <c r="BM2625" s="1"/>
      <c r="BN2625" s="1"/>
      <c r="BO2625" s="1"/>
    </row>
    <row r="2626" ht="11.25" customHeight="1" spans="22:67">
      <c r="V2626" s="716"/>
      <c r="AB2626" s="716"/>
      <c r="BG2626" s="716"/>
      <c r="BL2626" s="1"/>
      <c r="BM2626" s="1"/>
      <c r="BN2626" s="1"/>
      <c r="BO2626" s="1"/>
    </row>
    <row r="2627" ht="11.25" customHeight="1" spans="22:67">
      <c r="V2627" s="716"/>
      <c r="AB2627" s="716"/>
      <c r="BG2627" s="716"/>
      <c r="BL2627" s="1"/>
      <c r="BM2627" s="1"/>
      <c r="BN2627" s="1"/>
      <c r="BO2627" s="1"/>
    </row>
    <row r="2628" ht="11.25" customHeight="1" spans="22:67">
      <c r="V2628" s="716"/>
      <c r="AB2628" s="716"/>
      <c r="BG2628" s="716"/>
      <c r="BL2628" s="1"/>
      <c r="BM2628" s="1"/>
      <c r="BN2628" s="1"/>
      <c r="BO2628" s="1"/>
    </row>
    <row r="2629" ht="11.25" customHeight="1" spans="22:67">
      <c r="V2629" s="716"/>
      <c r="AB2629" s="716"/>
      <c r="BG2629" s="716"/>
      <c r="BL2629" s="1"/>
      <c r="BM2629" s="1"/>
      <c r="BN2629" s="1"/>
      <c r="BO2629" s="1"/>
    </row>
    <row r="2630" ht="11.25" customHeight="1" spans="22:67">
      <c r="V2630" s="716"/>
      <c r="AB2630" s="716"/>
      <c r="BG2630" s="716"/>
      <c r="BL2630" s="1"/>
      <c r="BM2630" s="1"/>
      <c r="BN2630" s="1"/>
      <c r="BO2630" s="1"/>
    </row>
    <row r="2631" ht="11.25" customHeight="1" spans="22:67">
      <c r="V2631" s="716"/>
      <c r="AB2631" s="716"/>
      <c r="BG2631" s="716"/>
      <c r="BL2631" s="1"/>
      <c r="BM2631" s="1"/>
      <c r="BN2631" s="1"/>
      <c r="BO2631" s="1"/>
    </row>
    <row r="2632" ht="11.25" customHeight="1" spans="22:67">
      <c r="V2632" s="716"/>
      <c r="AB2632" s="716"/>
      <c r="BG2632" s="716"/>
      <c r="BL2632" s="1"/>
      <c r="BM2632" s="1"/>
      <c r="BN2632" s="1"/>
      <c r="BO2632" s="1"/>
    </row>
    <row r="2633" ht="11.25" customHeight="1" spans="22:67">
      <c r="V2633" s="716"/>
      <c r="AB2633" s="716"/>
      <c r="BG2633" s="716"/>
      <c r="BL2633" s="1"/>
      <c r="BM2633" s="1"/>
      <c r="BN2633" s="1"/>
      <c r="BO2633" s="1"/>
    </row>
    <row r="2634" ht="11.25" customHeight="1" spans="22:67">
      <c r="V2634" s="716"/>
      <c r="AB2634" s="716"/>
      <c r="BG2634" s="716"/>
      <c r="BL2634" s="1"/>
      <c r="BM2634" s="1"/>
      <c r="BN2634" s="1"/>
      <c r="BO2634" s="1"/>
    </row>
    <row r="2635" ht="11.25" customHeight="1" spans="22:67">
      <c r="V2635" s="716"/>
      <c r="AB2635" s="716"/>
      <c r="BG2635" s="716"/>
      <c r="BL2635" s="1"/>
      <c r="BM2635" s="1"/>
      <c r="BN2635" s="1"/>
      <c r="BO2635" s="1"/>
    </row>
    <row r="2636" ht="11.25" customHeight="1" spans="22:67">
      <c r="V2636" s="716"/>
      <c r="AB2636" s="716"/>
      <c r="BG2636" s="716"/>
      <c r="BL2636" s="1"/>
      <c r="BM2636" s="1"/>
      <c r="BN2636" s="1"/>
      <c r="BO2636" s="1"/>
    </row>
    <row r="2637" ht="11.25" customHeight="1" spans="22:67">
      <c r="V2637" s="716"/>
      <c r="AB2637" s="716"/>
      <c r="BG2637" s="716"/>
      <c r="BL2637" s="1"/>
      <c r="BM2637" s="1"/>
      <c r="BN2637" s="1"/>
      <c r="BO2637" s="1"/>
    </row>
    <row r="2638" ht="11.25" customHeight="1" spans="22:67">
      <c r="V2638" s="716"/>
      <c r="AB2638" s="716"/>
      <c r="BG2638" s="716"/>
      <c r="BL2638" s="1"/>
      <c r="BM2638" s="1"/>
      <c r="BN2638" s="1"/>
      <c r="BO2638" s="1"/>
    </row>
    <row r="2639" ht="11.25" customHeight="1" spans="22:67">
      <c r="V2639" s="716"/>
      <c r="AB2639" s="716"/>
      <c r="BG2639" s="716"/>
      <c r="BL2639" s="1"/>
      <c r="BM2639" s="1"/>
      <c r="BN2639" s="1"/>
      <c r="BO2639" s="1"/>
    </row>
    <row r="2640" ht="11.25" customHeight="1" spans="22:67">
      <c r="V2640" s="716"/>
      <c r="AB2640" s="716"/>
      <c r="BG2640" s="716"/>
      <c r="BL2640" s="1"/>
      <c r="BM2640" s="1"/>
      <c r="BN2640" s="1"/>
      <c r="BO2640" s="1"/>
    </row>
    <row r="2641" ht="11.25" customHeight="1" spans="22:67">
      <c r="V2641" s="716"/>
      <c r="AB2641" s="716"/>
      <c r="BG2641" s="716"/>
      <c r="BL2641" s="1"/>
      <c r="BM2641" s="1"/>
      <c r="BN2641" s="1"/>
      <c r="BO2641" s="1"/>
    </row>
    <row r="2642" ht="11.25" customHeight="1" spans="22:67">
      <c r="V2642" s="716"/>
      <c r="AB2642" s="716"/>
      <c r="BG2642" s="716"/>
      <c r="BL2642" s="1"/>
      <c r="BM2642" s="1"/>
      <c r="BN2642" s="1"/>
      <c r="BO2642" s="1"/>
    </row>
    <row r="2643" ht="11.25" customHeight="1" spans="22:67">
      <c r="V2643" s="716"/>
      <c r="AB2643" s="716"/>
      <c r="BG2643" s="716"/>
      <c r="BL2643" s="1"/>
      <c r="BM2643" s="1"/>
      <c r="BN2643" s="1"/>
      <c r="BO2643" s="1"/>
    </row>
    <row r="2644" ht="11.25" customHeight="1" spans="22:67">
      <c r="V2644" s="716"/>
      <c r="AB2644" s="716"/>
      <c r="BG2644" s="716"/>
      <c r="BL2644" s="1"/>
      <c r="BM2644" s="1"/>
      <c r="BN2644" s="1"/>
      <c r="BO2644" s="1"/>
    </row>
    <row r="2645" ht="11.25" customHeight="1" spans="22:67">
      <c r="V2645" s="716"/>
      <c r="AB2645" s="716"/>
      <c r="BG2645" s="716"/>
      <c r="BL2645" s="1"/>
      <c r="BM2645" s="1"/>
      <c r="BN2645" s="1"/>
      <c r="BO2645" s="1"/>
    </row>
    <row r="2646" ht="11.25" customHeight="1" spans="22:67">
      <c r="V2646" s="716"/>
      <c r="AB2646" s="716"/>
      <c r="BG2646" s="716"/>
      <c r="BL2646" s="1"/>
      <c r="BM2646" s="1"/>
      <c r="BN2646" s="1"/>
      <c r="BO2646" s="1"/>
    </row>
    <row r="2647" ht="11.25" customHeight="1" spans="22:67">
      <c r="V2647" s="716"/>
      <c r="AB2647" s="716"/>
      <c r="BG2647" s="716"/>
      <c r="BL2647" s="1"/>
      <c r="BM2647" s="1"/>
      <c r="BN2647" s="1"/>
      <c r="BO2647" s="1"/>
    </row>
    <row r="2648" ht="11.25" customHeight="1" spans="22:67">
      <c r="V2648" s="716"/>
      <c r="AB2648" s="716"/>
      <c r="BG2648" s="716"/>
      <c r="BL2648" s="1"/>
      <c r="BM2648" s="1"/>
      <c r="BN2648" s="1"/>
      <c r="BO2648" s="1"/>
    </row>
    <row r="2649" ht="11.25" customHeight="1" spans="22:67">
      <c r="V2649" s="716"/>
      <c r="AB2649" s="716"/>
      <c r="BG2649" s="716"/>
      <c r="BL2649" s="1"/>
      <c r="BM2649" s="1"/>
      <c r="BN2649" s="1"/>
      <c r="BO2649" s="1"/>
    </row>
    <row r="2650" ht="11.25" customHeight="1" spans="22:67">
      <c r="V2650" s="716"/>
      <c r="AB2650" s="716"/>
      <c r="BG2650" s="716"/>
      <c r="BL2650" s="1"/>
      <c r="BM2650" s="1"/>
      <c r="BN2650" s="1"/>
      <c r="BO2650" s="1"/>
    </row>
    <row r="2651" ht="11.25" customHeight="1" spans="22:67">
      <c r="V2651" s="716"/>
      <c r="AB2651" s="716"/>
      <c r="BG2651" s="716"/>
      <c r="BL2651" s="1"/>
      <c r="BM2651" s="1"/>
      <c r="BN2651" s="1"/>
      <c r="BO2651" s="1"/>
    </row>
    <row r="2652" ht="11.25" customHeight="1" spans="22:67">
      <c r="V2652" s="716"/>
      <c r="AB2652" s="716"/>
      <c r="BG2652" s="716"/>
      <c r="BL2652" s="1"/>
      <c r="BM2652" s="1"/>
      <c r="BN2652" s="1"/>
      <c r="BO2652" s="1"/>
    </row>
    <row r="2653" ht="11.25" customHeight="1" spans="22:67">
      <c r="V2653" s="716"/>
      <c r="AB2653" s="716"/>
      <c r="BG2653" s="716"/>
      <c r="BL2653" s="1"/>
      <c r="BM2653" s="1"/>
      <c r="BN2653" s="1"/>
      <c r="BO2653" s="1"/>
    </row>
    <row r="2654" ht="11.25" customHeight="1" spans="22:67">
      <c r="V2654" s="716"/>
      <c r="AB2654" s="716"/>
      <c r="BG2654" s="716"/>
      <c r="BL2654" s="1"/>
      <c r="BM2654" s="1"/>
      <c r="BN2654" s="1"/>
      <c r="BO2654" s="1"/>
    </row>
    <row r="2655" ht="11.25" customHeight="1" spans="22:67">
      <c r="V2655" s="716"/>
      <c r="AB2655" s="716"/>
      <c r="BG2655" s="716"/>
      <c r="BL2655" s="1"/>
      <c r="BM2655" s="1"/>
      <c r="BN2655" s="1"/>
      <c r="BO2655" s="1"/>
    </row>
    <row r="2656" ht="11.25" customHeight="1" spans="22:67">
      <c r="V2656" s="716"/>
      <c r="AB2656" s="716"/>
      <c r="BG2656" s="716"/>
      <c r="BL2656" s="1"/>
      <c r="BM2656" s="1"/>
      <c r="BN2656" s="1"/>
      <c r="BO2656" s="1"/>
    </row>
    <row r="2657" ht="11.25" customHeight="1" spans="22:67">
      <c r="V2657" s="716"/>
      <c r="AB2657" s="716"/>
      <c r="BG2657" s="716"/>
      <c r="BL2657" s="1"/>
      <c r="BM2657" s="1"/>
      <c r="BN2657" s="1"/>
      <c r="BO2657" s="1"/>
    </row>
    <row r="2658" ht="11.25" customHeight="1" spans="22:67">
      <c r="V2658" s="716"/>
      <c r="AB2658" s="716"/>
      <c r="BG2658" s="716"/>
      <c r="BL2658" s="1"/>
      <c r="BM2658" s="1"/>
      <c r="BN2658" s="1"/>
      <c r="BO2658" s="1"/>
    </row>
    <row r="2659" ht="11.25" customHeight="1" spans="22:67">
      <c r="V2659" s="716"/>
      <c r="AB2659" s="716"/>
      <c r="BG2659" s="716"/>
      <c r="BL2659" s="1"/>
      <c r="BM2659" s="1"/>
      <c r="BN2659" s="1"/>
      <c r="BO2659" s="1"/>
    </row>
    <row r="2660" ht="11.25" customHeight="1" spans="22:67">
      <c r="V2660" s="716"/>
      <c r="AB2660" s="716"/>
      <c r="BG2660" s="716"/>
      <c r="BL2660" s="1"/>
      <c r="BM2660" s="1"/>
      <c r="BN2660" s="1"/>
      <c r="BO2660" s="1"/>
    </row>
    <row r="2661" ht="11.25" customHeight="1" spans="22:67">
      <c r="V2661" s="716"/>
      <c r="AB2661" s="716"/>
      <c r="BG2661" s="716"/>
      <c r="BL2661" s="1"/>
      <c r="BM2661" s="1"/>
      <c r="BN2661" s="1"/>
      <c r="BO2661" s="1"/>
    </row>
    <row r="2662" ht="11.25" customHeight="1" spans="22:67">
      <c r="V2662" s="716"/>
      <c r="AB2662" s="716"/>
      <c r="BG2662" s="716"/>
      <c r="BL2662" s="1"/>
      <c r="BM2662" s="1"/>
      <c r="BN2662" s="1"/>
      <c r="BO2662" s="1"/>
    </row>
    <row r="2663" ht="11.25" customHeight="1" spans="22:67">
      <c r="V2663" s="716"/>
      <c r="AB2663" s="716"/>
      <c r="BG2663" s="716"/>
      <c r="BL2663" s="1"/>
      <c r="BM2663" s="1"/>
      <c r="BN2663" s="1"/>
      <c r="BO2663" s="1"/>
    </row>
    <row r="2664" ht="11.25" customHeight="1" spans="22:67">
      <c r="V2664" s="716"/>
      <c r="AB2664" s="716"/>
      <c r="BG2664" s="716"/>
      <c r="BL2664" s="1"/>
      <c r="BM2664" s="1"/>
      <c r="BN2664" s="1"/>
      <c r="BO2664" s="1"/>
    </row>
    <row r="2665" ht="11.25" customHeight="1" spans="22:67">
      <c r="V2665" s="716"/>
      <c r="AB2665" s="716"/>
      <c r="BG2665" s="716"/>
      <c r="BL2665" s="1"/>
      <c r="BM2665" s="1"/>
      <c r="BN2665" s="1"/>
      <c r="BO2665" s="1"/>
    </row>
    <row r="2666" ht="11.25" customHeight="1" spans="22:67">
      <c r="V2666" s="716"/>
      <c r="AB2666" s="716"/>
      <c r="BG2666" s="716"/>
      <c r="BL2666" s="1"/>
      <c r="BM2666" s="1"/>
      <c r="BN2666" s="1"/>
      <c r="BO2666" s="1"/>
    </row>
    <row r="2667" ht="11.25" customHeight="1" spans="22:67">
      <c r="V2667" s="716"/>
      <c r="AB2667" s="716"/>
      <c r="BG2667" s="716"/>
      <c r="BL2667" s="1"/>
      <c r="BM2667" s="1"/>
      <c r="BN2667" s="1"/>
      <c r="BO2667" s="1"/>
    </row>
    <row r="2668" ht="11.25" customHeight="1" spans="22:67">
      <c r="V2668" s="716"/>
      <c r="AB2668" s="716"/>
      <c r="BG2668" s="716"/>
      <c r="BL2668" s="1"/>
      <c r="BM2668" s="1"/>
      <c r="BN2668" s="1"/>
      <c r="BO2668" s="1"/>
    </row>
    <row r="2669" ht="11.25" customHeight="1" spans="22:67">
      <c r="V2669" s="716"/>
      <c r="AB2669" s="716"/>
      <c r="BG2669" s="716"/>
      <c r="BL2669" s="1"/>
      <c r="BM2669" s="1"/>
      <c r="BN2669" s="1"/>
      <c r="BO2669" s="1"/>
    </row>
    <row r="2670" ht="11.25" customHeight="1" spans="22:67">
      <c r="V2670" s="716"/>
      <c r="AB2670" s="716"/>
      <c r="BG2670" s="716"/>
      <c r="BL2670" s="1"/>
      <c r="BM2670" s="1"/>
      <c r="BN2670" s="1"/>
      <c r="BO2670" s="1"/>
    </row>
    <row r="2671" ht="11.25" customHeight="1" spans="22:67">
      <c r="V2671" s="716"/>
      <c r="AB2671" s="716"/>
      <c r="BG2671" s="716"/>
      <c r="BL2671" s="1"/>
      <c r="BM2671" s="1"/>
      <c r="BN2671" s="1"/>
      <c r="BO2671" s="1"/>
    </row>
    <row r="2672" ht="11.25" customHeight="1" spans="22:67">
      <c r="V2672" s="716"/>
      <c r="AB2672" s="716"/>
      <c r="BG2672" s="716"/>
      <c r="BL2672" s="1"/>
      <c r="BM2672" s="1"/>
      <c r="BN2672" s="1"/>
      <c r="BO2672" s="1"/>
    </row>
    <row r="2673" ht="11.25" customHeight="1" spans="22:67">
      <c r="V2673" s="716"/>
      <c r="AB2673" s="716"/>
      <c r="BG2673" s="716"/>
      <c r="BL2673" s="1"/>
      <c r="BM2673" s="1"/>
      <c r="BN2673" s="1"/>
      <c r="BO2673" s="1"/>
    </row>
    <row r="2674" ht="11.25" customHeight="1" spans="22:67">
      <c r="V2674" s="716"/>
      <c r="AB2674" s="716"/>
      <c r="BG2674" s="716"/>
      <c r="BL2674" s="1"/>
      <c r="BM2674" s="1"/>
      <c r="BN2674" s="1"/>
      <c r="BO2674" s="1"/>
    </row>
    <row r="2675" ht="11.25" customHeight="1" spans="22:67">
      <c r="V2675" s="716"/>
      <c r="AB2675" s="716"/>
      <c r="BG2675" s="716"/>
      <c r="BL2675" s="1"/>
      <c r="BM2675" s="1"/>
      <c r="BN2675" s="1"/>
      <c r="BO2675" s="1"/>
    </row>
    <row r="2676" ht="11.25" customHeight="1" spans="22:67">
      <c r="V2676" s="716"/>
      <c r="AB2676" s="716"/>
      <c r="BG2676" s="716"/>
      <c r="BL2676" s="1"/>
      <c r="BM2676" s="1"/>
      <c r="BN2676" s="1"/>
      <c r="BO2676" s="1"/>
    </row>
    <row r="2677" ht="11.25" customHeight="1" spans="22:67">
      <c r="V2677" s="716"/>
      <c r="AB2677" s="716"/>
      <c r="BG2677" s="716"/>
      <c r="BL2677" s="1"/>
      <c r="BM2677" s="1"/>
      <c r="BN2677" s="1"/>
      <c r="BO2677" s="1"/>
    </row>
    <row r="2678" ht="11.25" customHeight="1" spans="22:67">
      <c r="V2678" s="716"/>
      <c r="AB2678" s="716"/>
      <c r="BG2678" s="716"/>
      <c r="BL2678" s="1"/>
      <c r="BM2678" s="1"/>
      <c r="BN2678" s="1"/>
      <c r="BO2678" s="1"/>
    </row>
    <row r="2679" ht="11.25" customHeight="1" spans="22:67">
      <c r="V2679" s="716"/>
      <c r="AB2679" s="716"/>
      <c r="BG2679" s="716"/>
      <c r="BL2679" s="1"/>
      <c r="BM2679" s="1"/>
      <c r="BN2679" s="1"/>
      <c r="BO2679" s="1"/>
    </row>
    <row r="2680" ht="11.25" customHeight="1" spans="22:67">
      <c r="V2680" s="716"/>
      <c r="AB2680" s="716"/>
      <c r="BG2680" s="716"/>
      <c r="BL2680" s="1"/>
      <c r="BM2680" s="1"/>
      <c r="BN2680" s="1"/>
      <c r="BO2680" s="1"/>
    </row>
    <row r="2681" ht="11.25" customHeight="1" spans="22:67">
      <c r="V2681" s="716"/>
      <c r="AB2681" s="716"/>
      <c r="BG2681" s="716"/>
      <c r="BL2681" s="1"/>
      <c r="BM2681" s="1"/>
      <c r="BN2681" s="1"/>
      <c r="BO2681" s="1"/>
    </row>
    <row r="2682" ht="11.25" customHeight="1" spans="22:67">
      <c r="V2682" s="716"/>
      <c r="AB2682" s="716"/>
      <c r="BG2682" s="716"/>
      <c r="BL2682" s="1"/>
      <c r="BM2682" s="1"/>
      <c r="BN2682" s="1"/>
      <c r="BO2682" s="1"/>
    </row>
    <row r="2683" ht="11.25" customHeight="1" spans="22:67">
      <c r="V2683" s="716"/>
      <c r="AB2683" s="716"/>
      <c r="BG2683" s="716"/>
      <c r="BL2683" s="1"/>
      <c r="BM2683" s="1"/>
      <c r="BN2683" s="1"/>
      <c r="BO2683" s="1"/>
    </row>
    <row r="2684" ht="11.25" customHeight="1" spans="22:67">
      <c r="V2684" s="716"/>
      <c r="AB2684" s="716"/>
      <c r="BG2684" s="716"/>
      <c r="BL2684" s="1"/>
      <c r="BM2684" s="1"/>
      <c r="BN2684" s="1"/>
      <c r="BO2684" s="1"/>
    </row>
    <row r="2685" ht="11.25" customHeight="1" spans="22:67">
      <c r="V2685" s="716"/>
      <c r="AB2685" s="716"/>
      <c r="BG2685" s="716"/>
      <c r="BL2685" s="1"/>
      <c r="BM2685" s="1"/>
      <c r="BN2685" s="1"/>
      <c r="BO2685" s="1"/>
    </row>
    <row r="2686" ht="11.25" customHeight="1" spans="22:67">
      <c r="V2686" s="716"/>
      <c r="AB2686" s="716"/>
      <c r="BG2686" s="716"/>
      <c r="BL2686" s="1"/>
      <c r="BM2686" s="1"/>
      <c r="BN2686" s="1"/>
      <c r="BO2686" s="1"/>
    </row>
    <row r="2687" ht="11.25" customHeight="1" spans="22:67">
      <c r="V2687" s="716"/>
      <c r="AB2687" s="716"/>
      <c r="BG2687" s="716"/>
      <c r="BL2687" s="1"/>
      <c r="BM2687" s="1"/>
      <c r="BN2687" s="1"/>
      <c r="BO2687" s="1"/>
    </row>
    <row r="2688" ht="11.25" customHeight="1" spans="22:67">
      <c r="V2688" s="716"/>
      <c r="AB2688" s="716"/>
      <c r="BG2688" s="716"/>
      <c r="BL2688" s="1"/>
      <c r="BM2688" s="1"/>
      <c r="BN2688" s="1"/>
      <c r="BO2688" s="1"/>
    </row>
    <row r="2689" ht="11.25" customHeight="1" spans="22:67">
      <c r="V2689" s="716"/>
      <c r="AB2689" s="716"/>
      <c r="BG2689" s="716"/>
      <c r="BL2689" s="1"/>
      <c r="BM2689" s="1"/>
      <c r="BN2689" s="1"/>
      <c r="BO2689" s="1"/>
    </row>
    <row r="2690" ht="11.25" customHeight="1" spans="22:67">
      <c r="V2690" s="716"/>
      <c r="AB2690" s="716"/>
      <c r="BG2690" s="716"/>
      <c r="BL2690" s="1"/>
      <c r="BM2690" s="1"/>
      <c r="BN2690" s="1"/>
      <c r="BO2690" s="1"/>
    </row>
    <row r="2691" ht="11.25" customHeight="1" spans="22:67">
      <c r="V2691" s="716"/>
      <c r="AB2691" s="716"/>
      <c r="BG2691" s="716"/>
      <c r="BL2691" s="1"/>
      <c r="BM2691" s="1"/>
      <c r="BN2691" s="1"/>
      <c r="BO2691" s="1"/>
    </row>
    <row r="2692" ht="11.25" customHeight="1" spans="22:67">
      <c r="V2692" s="716"/>
      <c r="AB2692" s="716"/>
      <c r="BG2692" s="716"/>
      <c r="BL2692" s="1"/>
      <c r="BM2692" s="1"/>
      <c r="BN2692" s="1"/>
      <c r="BO2692" s="1"/>
    </row>
    <row r="2693" ht="11.25" customHeight="1" spans="22:67">
      <c r="V2693" s="716"/>
      <c r="AB2693" s="716"/>
      <c r="BG2693" s="716"/>
      <c r="BL2693" s="1"/>
      <c r="BM2693" s="1"/>
      <c r="BN2693" s="1"/>
      <c r="BO2693" s="1"/>
    </row>
    <row r="2694" ht="11.25" customHeight="1" spans="22:67">
      <c r="V2694" s="716"/>
      <c r="AB2694" s="716"/>
      <c r="BG2694" s="716"/>
      <c r="BL2694" s="1"/>
      <c r="BM2694" s="1"/>
      <c r="BN2694" s="1"/>
      <c r="BO2694" s="1"/>
    </row>
    <row r="2695" ht="11.25" customHeight="1" spans="22:67">
      <c r="V2695" s="716"/>
      <c r="AB2695" s="716"/>
      <c r="BG2695" s="716"/>
      <c r="BL2695" s="1"/>
      <c r="BM2695" s="1"/>
      <c r="BN2695" s="1"/>
      <c r="BO2695" s="1"/>
    </row>
    <row r="2696" ht="11.25" customHeight="1" spans="22:67">
      <c r="V2696" s="716"/>
      <c r="AB2696" s="716"/>
      <c r="BG2696" s="716"/>
      <c r="BL2696" s="1"/>
      <c r="BM2696" s="1"/>
      <c r="BN2696" s="1"/>
      <c r="BO2696" s="1"/>
    </row>
    <row r="2697" ht="11.25" customHeight="1" spans="22:67">
      <c r="V2697" s="716"/>
      <c r="AB2697" s="716"/>
      <c r="BG2697" s="716"/>
      <c r="BL2697" s="1"/>
      <c r="BM2697" s="1"/>
      <c r="BN2697" s="1"/>
      <c r="BO2697" s="1"/>
    </row>
    <row r="2698" ht="11.25" customHeight="1" spans="22:67">
      <c r="V2698" s="716"/>
      <c r="AB2698" s="716"/>
      <c r="BG2698" s="716"/>
      <c r="BL2698" s="1"/>
      <c r="BM2698" s="1"/>
      <c r="BN2698" s="1"/>
      <c r="BO2698" s="1"/>
    </row>
    <row r="2699" ht="11.25" customHeight="1" spans="22:67">
      <c r="V2699" s="716"/>
      <c r="AB2699" s="716"/>
      <c r="BG2699" s="716"/>
      <c r="BL2699" s="1"/>
      <c r="BM2699" s="1"/>
      <c r="BN2699" s="1"/>
      <c r="BO2699" s="1"/>
    </row>
    <row r="2700" ht="11.25" customHeight="1" spans="22:67">
      <c r="V2700" s="716"/>
      <c r="AB2700" s="716"/>
      <c r="BG2700" s="716"/>
      <c r="BL2700" s="1"/>
      <c r="BM2700" s="1"/>
      <c r="BN2700" s="1"/>
      <c r="BO2700" s="1"/>
    </row>
    <row r="2701" ht="11.25" customHeight="1" spans="22:67">
      <c r="V2701" s="716"/>
      <c r="AB2701" s="716"/>
      <c r="BG2701" s="716"/>
      <c r="BL2701" s="1"/>
      <c r="BM2701" s="1"/>
      <c r="BN2701" s="1"/>
      <c r="BO2701" s="1"/>
    </row>
    <row r="2702" ht="11.25" customHeight="1" spans="22:67">
      <c r="V2702" s="716"/>
      <c r="AB2702" s="716"/>
      <c r="BG2702" s="716"/>
      <c r="BL2702" s="1"/>
      <c r="BM2702" s="1"/>
      <c r="BN2702" s="1"/>
      <c r="BO2702" s="1"/>
    </row>
    <row r="2703" ht="11.25" customHeight="1" spans="22:67">
      <c r="V2703" s="716"/>
      <c r="AB2703" s="716"/>
      <c r="BG2703" s="716"/>
      <c r="BL2703" s="1"/>
      <c r="BM2703" s="1"/>
      <c r="BN2703" s="1"/>
      <c r="BO2703" s="1"/>
    </row>
    <row r="2704" ht="11.25" customHeight="1" spans="22:67">
      <c r="V2704" s="716"/>
      <c r="AB2704" s="716"/>
      <c r="BG2704" s="716"/>
      <c r="BL2704" s="1"/>
      <c r="BM2704" s="1"/>
      <c r="BN2704" s="1"/>
      <c r="BO2704" s="1"/>
    </row>
    <row r="2705" ht="11.25" customHeight="1" spans="22:67">
      <c r="V2705" s="716"/>
      <c r="AB2705" s="716"/>
      <c r="BG2705" s="716"/>
      <c r="BL2705" s="1"/>
      <c r="BM2705" s="1"/>
      <c r="BN2705" s="1"/>
      <c r="BO2705" s="1"/>
    </row>
    <row r="2706" ht="11.25" customHeight="1" spans="22:67">
      <c r="V2706" s="716"/>
      <c r="AB2706" s="716"/>
      <c r="BG2706" s="716"/>
      <c r="BL2706" s="1"/>
      <c r="BM2706" s="1"/>
      <c r="BN2706" s="1"/>
      <c r="BO2706" s="1"/>
    </row>
    <row r="2707" ht="11.25" customHeight="1" spans="22:67">
      <c r="V2707" s="716"/>
      <c r="AB2707" s="716"/>
      <c r="BG2707" s="716"/>
      <c r="BL2707" s="1"/>
      <c r="BM2707" s="1"/>
      <c r="BN2707" s="1"/>
      <c r="BO2707" s="1"/>
    </row>
    <row r="2708" ht="11.25" customHeight="1" spans="22:67">
      <c r="V2708" s="716"/>
      <c r="AB2708" s="716"/>
      <c r="BG2708" s="716"/>
      <c r="BL2708" s="1"/>
      <c r="BM2708" s="1"/>
      <c r="BN2708" s="1"/>
      <c r="BO2708" s="1"/>
    </row>
    <row r="2709" ht="11.25" customHeight="1" spans="22:67">
      <c r="V2709" s="716"/>
      <c r="AB2709" s="716"/>
      <c r="BG2709" s="716"/>
      <c r="BL2709" s="1"/>
      <c r="BM2709" s="1"/>
      <c r="BN2709" s="1"/>
      <c r="BO2709" s="1"/>
    </row>
    <row r="2710" ht="11.25" customHeight="1" spans="22:67">
      <c r="V2710" s="716"/>
      <c r="AB2710" s="716"/>
      <c r="BG2710" s="716"/>
      <c r="BL2710" s="1"/>
      <c r="BM2710" s="1"/>
      <c r="BN2710" s="1"/>
      <c r="BO2710" s="1"/>
    </row>
    <row r="2711" ht="11.25" customHeight="1" spans="22:67">
      <c r="V2711" s="716"/>
      <c r="AB2711" s="716"/>
      <c r="BG2711" s="716"/>
      <c r="BL2711" s="1"/>
      <c r="BM2711" s="1"/>
      <c r="BN2711" s="1"/>
      <c r="BO2711" s="1"/>
    </row>
    <row r="2712" ht="11.25" customHeight="1" spans="22:67">
      <c r="V2712" s="716"/>
      <c r="AB2712" s="716"/>
      <c r="BG2712" s="716"/>
      <c r="BL2712" s="1"/>
      <c r="BM2712" s="1"/>
      <c r="BN2712" s="1"/>
      <c r="BO2712" s="1"/>
    </row>
    <row r="2713" ht="11.25" customHeight="1" spans="22:67">
      <c r="V2713" s="716"/>
      <c r="AB2713" s="716"/>
      <c r="BG2713" s="716"/>
      <c r="BL2713" s="1"/>
      <c r="BM2713" s="1"/>
      <c r="BN2713" s="1"/>
      <c r="BO2713" s="1"/>
    </row>
    <row r="2714" ht="11.25" customHeight="1" spans="22:67">
      <c r="V2714" s="716"/>
      <c r="AB2714" s="716"/>
      <c r="BG2714" s="716"/>
      <c r="BL2714" s="1"/>
      <c r="BM2714" s="1"/>
      <c r="BN2714" s="1"/>
      <c r="BO2714" s="1"/>
    </row>
    <row r="2715" ht="11.25" customHeight="1" spans="22:67">
      <c r="V2715" s="716"/>
      <c r="AB2715" s="716"/>
      <c r="BG2715" s="716"/>
      <c r="BL2715" s="1"/>
      <c r="BM2715" s="1"/>
      <c r="BN2715" s="1"/>
      <c r="BO2715" s="1"/>
    </row>
    <row r="2716" ht="11.25" customHeight="1" spans="22:67">
      <c r="V2716" s="716"/>
      <c r="AB2716" s="716"/>
      <c r="BG2716" s="716"/>
      <c r="BL2716" s="1"/>
      <c r="BM2716" s="1"/>
      <c r="BN2716" s="1"/>
      <c r="BO2716" s="1"/>
    </row>
    <row r="2717" ht="11.25" customHeight="1" spans="22:67">
      <c r="V2717" s="716"/>
      <c r="AB2717" s="716"/>
      <c r="BG2717" s="716"/>
      <c r="BL2717" s="1"/>
      <c r="BM2717" s="1"/>
      <c r="BN2717" s="1"/>
      <c r="BO2717" s="1"/>
    </row>
    <row r="2718" ht="11.25" customHeight="1" spans="22:67">
      <c r="V2718" s="716"/>
      <c r="AB2718" s="716"/>
      <c r="BG2718" s="716"/>
      <c r="BL2718" s="1"/>
      <c r="BM2718" s="1"/>
      <c r="BN2718" s="1"/>
      <c r="BO2718" s="1"/>
    </row>
    <row r="2719" ht="11.25" customHeight="1" spans="22:67">
      <c r="V2719" s="716"/>
      <c r="AB2719" s="716"/>
      <c r="BG2719" s="716"/>
      <c r="BL2719" s="1"/>
      <c r="BM2719" s="1"/>
      <c r="BN2719" s="1"/>
      <c r="BO2719" s="1"/>
    </row>
    <row r="2720" ht="11.25" customHeight="1" spans="22:67">
      <c r="V2720" s="716"/>
      <c r="AB2720" s="716"/>
      <c r="BG2720" s="716"/>
      <c r="BL2720" s="1"/>
      <c r="BM2720" s="1"/>
      <c r="BN2720" s="1"/>
      <c r="BO2720" s="1"/>
    </row>
    <row r="2721" ht="11.25" customHeight="1" spans="22:67">
      <c r="V2721" s="716"/>
      <c r="AB2721" s="716"/>
      <c r="BG2721" s="716"/>
      <c r="BL2721" s="1"/>
      <c r="BM2721" s="1"/>
      <c r="BN2721" s="1"/>
      <c r="BO2721" s="1"/>
    </row>
    <row r="2722" ht="11.25" customHeight="1" spans="22:67">
      <c r="V2722" s="716"/>
      <c r="AB2722" s="716"/>
      <c r="BG2722" s="716"/>
      <c r="BL2722" s="1"/>
      <c r="BM2722" s="1"/>
      <c r="BN2722" s="1"/>
      <c r="BO2722" s="1"/>
    </row>
    <row r="2723" ht="11.25" customHeight="1" spans="22:67">
      <c r="V2723" s="716"/>
      <c r="AB2723" s="716"/>
      <c r="BG2723" s="716"/>
      <c r="BL2723" s="1"/>
      <c r="BM2723" s="1"/>
      <c r="BN2723" s="1"/>
      <c r="BO2723" s="1"/>
    </row>
    <row r="2724" ht="11.25" customHeight="1" spans="22:67">
      <c r="V2724" s="716"/>
      <c r="AB2724" s="716"/>
      <c r="BG2724" s="716"/>
      <c r="BL2724" s="1"/>
      <c r="BM2724" s="1"/>
      <c r="BN2724" s="1"/>
      <c r="BO2724" s="1"/>
    </row>
    <row r="2725" ht="11.25" customHeight="1" spans="22:67">
      <c r="V2725" s="716"/>
      <c r="AB2725" s="716"/>
      <c r="BG2725" s="716"/>
      <c r="BL2725" s="1"/>
      <c r="BM2725" s="1"/>
      <c r="BN2725" s="1"/>
      <c r="BO2725" s="1"/>
    </row>
    <row r="2726" ht="11.25" customHeight="1" spans="22:67">
      <c r="V2726" s="716"/>
      <c r="AB2726" s="716"/>
      <c r="BG2726" s="716"/>
      <c r="BL2726" s="1"/>
      <c r="BM2726" s="1"/>
      <c r="BN2726" s="1"/>
      <c r="BO2726" s="1"/>
    </row>
    <row r="2727" ht="11.25" customHeight="1" spans="22:67">
      <c r="V2727" s="716"/>
      <c r="AB2727" s="716"/>
      <c r="BG2727" s="716"/>
      <c r="BL2727" s="1"/>
      <c r="BM2727" s="1"/>
      <c r="BN2727" s="1"/>
      <c r="BO2727" s="1"/>
    </row>
    <row r="2728" ht="11.25" customHeight="1" spans="22:67">
      <c r="V2728" s="716"/>
      <c r="AB2728" s="716"/>
      <c r="BG2728" s="716"/>
      <c r="BL2728" s="1"/>
      <c r="BM2728" s="1"/>
      <c r="BN2728" s="1"/>
      <c r="BO2728" s="1"/>
    </row>
    <row r="2729" ht="11.25" customHeight="1" spans="22:67">
      <c r="V2729" s="716"/>
      <c r="AB2729" s="716"/>
      <c r="BG2729" s="716"/>
      <c r="BL2729" s="1"/>
      <c r="BM2729" s="1"/>
      <c r="BN2729" s="1"/>
      <c r="BO2729" s="1"/>
    </row>
    <row r="2730" ht="11.25" customHeight="1" spans="22:67">
      <c r="V2730" s="716"/>
      <c r="AB2730" s="716"/>
      <c r="BG2730" s="716"/>
      <c r="BL2730" s="1"/>
      <c r="BM2730" s="1"/>
      <c r="BN2730" s="1"/>
      <c r="BO2730" s="1"/>
    </row>
    <row r="2731" ht="11.25" customHeight="1" spans="22:67">
      <c r="V2731" s="716"/>
      <c r="AB2731" s="716"/>
      <c r="BG2731" s="716"/>
      <c r="BL2731" s="1"/>
      <c r="BM2731" s="1"/>
      <c r="BN2731" s="1"/>
      <c r="BO2731" s="1"/>
    </row>
    <row r="2732" ht="11.25" customHeight="1" spans="22:67">
      <c r="V2732" s="716"/>
      <c r="AB2732" s="716"/>
      <c r="BG2732" s="716"/>
      <c r="BL2732" s="1"/>
      <c r="BM2732" s="1"/>
      <c r="BN2732" s="1"/>
      <c r="BO2732" s="1"/>
    </row>
    <row r="2733" ht="11.25" customHeight="1" spans="22:67">
      <c r="V2733" s="716"/>
      <c r="AB2733" s="716"/>
      <c r="BG2733" s="716"/>
      <c r="BL2733" s="1"/>
      <c r="BM2733" s="1"/>
      <c r="BN2733" s="1"/>
      <c r="BO2733" s="1"/>
    </row>
    <row r="2734" ht="11.25" customHeight="1" spans="22:67">
      <c r="V2734" s="716"/>
      <c r="AB2734" s="716"/>
      <c r="BG2734" s="716"/>
      <c r="BL2734" s="1"/>
      <c r="BM2734" s="1"/>
      <c r="BN2734" s="1"/>
      <c r="BO2734" s="1"/>
    </row>
    <row r="2735" ht="11.25" customHeight="1" spans="22:67">
      <c r="V2735" s="716"/>
      <c r="AB2735" s="716"/>
      <c r="BG2735" s="716"/>
      <c r="BL2735" s="1"/>
      <c r="BM2735" s="1"/>
      <c r="BN2735" s="1"/>
      <c r="BO2735" s="1"/>
    </row>
    <row r="2736" ht="11.25" customHeight="1" spans="22:67">
      <c r="V2736" s="716"/>
      <c r="AB2736" s="716"/>
      <c r="BG2736" s="716"/>
      <c r="BL2736" s="1"/>
      <c r="BM2736" s="1"/>
      <c r="BN2736" s="1"/>
      <c r="BO2736" s="1"/>
    </row>
    <row r="2737" ht="11.25" customHeight="1" spans="22:67">
      <c r="V2737" s="716"/>
      <c r="AB2737" s="716"/>
      <c r="BG2737" s="716"/>
      <c r="BL2737" s="1"/>
      <c r="BM2737" s="1"/>
      <c r="BN2737" s="1"/>
      <c r="BO2737" s="1"/>
    </row>
    <row r="2738" ht="11.25" customHeight="1" spans="22:67">
      <c r="V2738" s="716"/>
      <c r="AB2738" s="716"/>
      <c r="BG2738" s="716"/>
      <c r="BL2738" s="1"/>
      <c r="BM2738" s="1"/>
      <c r="BN2738" s="1"/>
      <c r="BO2738" s="1"/>
    </row>
    <row r="2739" ht="11.25" customHeight="1" spans="22:67">
      <c r="V2739" s="716"/>
      <c r="AB2739" s="716"/>
      <c r="BG2739" s="716"/>
      <c r="BL2739" s="1"/>
      <c r="BM2739" s="1"/>
      <c r="BN2739" s="1"/>
      <c r="BO2739" s="1"/>
    </row>
    <row r="2740" ht="11.25" customHeight="1" spans="22:67">
      <c r="V2740" s="716"/>
      <c r="AB2740" s="716"/>
      <c r="BG2740" s="716"/>
      <c r="BL2740" s="1"/>
      <c r="BM2740" s="1"/>
      <c r="BN2740" s="1"/>
      <c r="BO2740" s="1"/>
    </row>
    <row r="2741" ht="11.25" customHeight="1" spans="22:67">
      <c r="V2741" s="716"/>
      <c r="AB2741" s="716"/>
      <c r="BG2741" s="716"/>
      <c r="BL2741" s="1"/>
      <c r="BM2741" s="1"/>
      <c r="BN2741" s="1"/>
      <c r="BO2741" s="1"/>
    </row>
    <row r="2742" ht="11.25" customHeight="1" spans="22:67">
      <c r="V2742" s="716"/>
      <c r="AB2742" s="716"/>
      <c r="BG2742" s="716"/>
      <c r="BL2742" s="1"/>
      <c r="BM2742" s="1"/>
      <c r="BN2742" s="1"/>
      <c r="BO2742" s="1"/>
    </row>
    <row r="2743" ht="11.25" customHeight="1" spans="22:67">
      <c r="V2743" s="716"/>
      <c r="AB2743" s="716"/>
      <c r="BG2743" s="716"/>
      <c r="BL2743" s="1"/>
      <c r="BM2743" s="1"/>
      <c r="BN2743" s="1"/>
      <c r="BO2743" s="1"/>
    </row>
    <row r="2744" ht="11.25" customHeight="1" spans="22:67">
      <c r="V2744" s="716"/>
      <c r="AB2744" s="716"/>
      <c r="BG2744" s="716"/>
      <c r="BL2744" s="1"/>
      <c r="BM2744" s="1"/>
      <c r="BN2744" s="1"/>
      <c r="BO2744" s="1"/>
    </row>
    <row r="2745" ht="11.25" customHeight="1" spans="22:67">
      <c r="V2745" s="716"/>
      <c r="AB2745" s="716"/>
      <c r="BG2745" s="716"/>
      <c r="BL2745" s="1"/>
      <c r="BM2745" s="1"/>
      <c r="BN2745" s="1"/>
      <c r="BO2745" s="1"/>
    </row>
    <row r="2746" ht="11.25" customHeight="1" spans="22:67">
      <c r="V2746" s="716"/>
      <c r="AB2746" s="716"/>
      <c r="BG2746" s="716"/>
      <c r="BL2746" s="1"/>
      <c r="BM2746" s="1"/>
      <c r="BN2746" s="1"/>
      <c r="BO2746" s="1"/>
    </row>
    <row r="2747" ht="11.25" customHeight="1" spans="22:67">
      <c r="V2747" s="716"/>
      <c r="AB2747" s="716"/>
      <c r="BG2747" s="716"/>
      <c r="BL2747" s="1"/>
      <c r="BM2747" s="1"/>
      <c r="BN2747" s="1"/>
      <c r="BO2747" s="1"/>
    </row>
    <row r="2748" ht="11.25" customHeight="1" spans="22:67">
      <c r="V2748" s="716"/>
      <c r="AB2748" s="716"/>
      <c r="BG2748" s="716"/>
      <c r="BL2748" s="1"/>
      <c r="BM2748" s="1"/>
      <c r="BN2748" s="1"/>
      <c r="BO2748" s="1"/>
    </row>
    <row r="2749" ht="11.25" customHeight="1" spans="22:67">
      <c r="V2749" s="716"/>
      <c r="AB2749" s="716"/>
      <c r="BG2749" s="716"/>
      <c r="BL2749" s="1"/>
      <c r="BM2749" s="1"/>
      <c r="BN2749" s="1"/>
      <c r="BO2749" s="1"/>
    </row>
    <row r="2750" ht="11.25" customHeight="1" spans="22:67">
      <c r="V2750" s="716"/>
      <c r="AB2750" s="716"/>
      <c r="BG2750" s="716"/>
      <c r="BL2750" s="1"/>
      <c r="BM2750" s="1"/>
      <c r="BN2750" s="1"/>
      <c r="BO2750" s="1"/>
    </row>
    <row r="2751" ht="11.25" customHeight="1" spans="22:67">
      <c r="V2751" s="716"/>
      <c r="AB2751" s="716"/>
      <c r="BG2751" s="716"/>
      <c r="BL2751" s="1"/>
      <c r="BM2751" s="1"/>
      <c r="BN2751" s="1"/>
      <c r="BO2751" s="1"/>
    </row>
    <row r="2752" ht="11.25" customHeight="1" spans="22:67">
      <c r="V2752" s="716"/>
      <c r="AB2752" s="716"/>
      <c r="BG2752" s="716"/>
      <c r="BL2752" s="1"/>
      <c r="BM2752" s="1"/>
      <c r="BN2752" s="1"/>
      <c r="BO2752" s="1"/>
    </row>
    <row r="2753" ht="11.25" customHeight="1" spans="22:67">
      <c r="V2753" s="716"/>
      <c r="AB2753" s="716"/>
      <c r="BG2753" s="716"/>
      <c r="BL2753" s="1"/>
      <c r="BM2753" s="1"/>
      <c r="BN2753" s="1"/>
      <c r="BO2753" s="1"/>
    </row>
    <row r="2754" ht="11.25" customHeight="1" spans="22:67">
      <c r="V2754" s="716"/>
      <c r="AB2754" s="716"/>
      <c r="BG2754" s="716"/>
      <c r="BL2754" s="1"/>
      <c r="BM2754" s="1"/>
      <c r="BN2754" s="1"/>
      <c r="BO2754" s="1"/>
    </row>
    <row r="2755" ht="11.25" customHeight="1" spans="22:67">
      <c r="V2755" s="716"/>
      <c r="AB2755" s="716"/>
      <c r="BG2755" s="716"/>
      <c r="BL2755" s="1"/>
      <c r="BM2755" s="1"/>
      <c r="BN2755" s="1"/>
      <c r="BO2755" s="1"/>
    </row>
    <row r="2756" ht="11.25" customHeight="1" spans="22:67">
      <c r="V2756" s="716"/>
      <c r="AB2756" s="716"/>
      <c r="BG2756" s="716"/>
      <c r="BL2756" s="1"/>
      <c r="BM2756" s="1"/>
      <c r="BN2756" s="1"/>
      <c r="BO2756" s="1"/>
    </row>
    <row r="2757" ht="11.25" customHeight="1" spans="22:67">
      <c r="V2757" s="716"/>
      <c r="AB2757" s="716"/>
      <c r="BG2757" s="716"/>
      <c r="BL2757" s="1"/>
      <c r="BM2757" s="1"/>
      <c r="BN2757" s="1"/>
      <c r="BO2757" s="1"/>
    </row>
    <row r="2758" ht="11.25" customHeight="1" spans="22:67">
      <c r="V2758" s="716"/>
      <c r="AB2758" s="716"/>
      <c r="BG2758" s="716"/>
      <c r="BL2758" s="1"/>
      <c r="BM2758" s="1"/>
      <c r="BN2758" s="1"/>
      <c r="BO2758" s="1"/>
    </row>
    <row r="2759" ht="11.25" customHeight="1" spans="22:67">
      <c r="V2759" s="716"/>
      <c r="AB2759" s="716"/>
      <c r="BG2759" s="716"/>
      <c r="BL2759" s="1"/>
      <c r="BM2759" s="1"/>
      <c r="BN2759" s="1"/>
      <c r="BO2759" s="1"/>
    </row>
    <row r="2760" ht="11.25" customHeight="1" spans="22:67">
      <c r="V2760" s="716"/>
      <c r="AB2760" s="716"/>
      <c r="BG2760" s="716"/>
      <c r="BL2760" s="1"/>
      <c r="BM2760" s="1"/>
      <c r="BN2760" s="1"/>
      <c r="BO2760" s="1"/>
    </row>
    <row r="2761" ht="11.25" customHeight="1" spans="22:67">
      <c r="V2761" s="716"/>
      <c r="AB2761" s="716"/>
      <c r="BG2761" s="716"/>
      <c r="BL2761" s="1"/>
      <c r="BM2761" s="1"/>
      <c r="BN2761" s="1"/>
      <c r="BO2761" s="1"/>
    </row>
    <row r="2762" ht="11.25" customHeight="1" spans="22:67">
      <c r="V2762" s="716"/>
      <c r="AB2762" s="716"/>
      <c r="BG2762" s="716"/>
      <c r="BL2762" s="1"/>
      <c r="BM2762" s="1"/>
      <c r="BN2762" s="1"/>
      <c r="BO2762" s="1"/>
    </row>
    <row r="2763" ht="11.25" customHeight="1" spans="22:67">
      <c r="V2763" s="716"/>
      <c r="AB2763" s="716"/>
      <c r="BG2763" s="716"/>
      <c r="BL2763" s="1"/>
      <c r="BM2763" s="1"/>
      <c r="BN2763" s="1"/>
      <c r="BO2763" s="1"/>
    </row>
    <row r="2764" ht="11.25" customHeight="1" spans="22:67">
      <c r="V2764" s="716"/>
      <c r="AB2764" s="716"/>
      <c r="BG2764" s="716"/>
      <c r="BL2764" s="1"/>
      <c r="BM2764" s="1"/>
      <c r="BN2764" s="1"/>
      <c r="BO2764" s="1"/>
    </row>
    <row r="2765" ht="11.25" customHeight="1" spans="22:67">
      <c r="V2765" s="716"/>
      <c r="AB2765" s="716"/>
      <c r="BG2765" s="716"/>
      <c r="BL2765" s="1"/>
      <c r="BM2765" s="1"/>
      <c r="BN2765" s="1"/>
      <c r="BO2765" s="1"/>
    </row>
    <row r="2766" ht="11.25" customHeight="1" spans="22:67">
      <c r="V2766" s="716"/>
      <c r="AB2766" s="716"/>
      <c r="BG2766" s="716"/>
      <c r="BL2766" s="1"/>
      <c r="BM2766" s="1"/>
      <c r="BN2766" s="1"/>
      <c r="BO2766" s="1"/>
    </row>
    <row r="2767" ht="11.25" customHeight="1" spans="22:67">
      <c r="V2767" s="716"/>
      <c r="AB2767" s="716"/>
      <c r="BG2767" s="716"/>
      <c r="BL2767" s="1"/>
      <c r="BM2767" s="1"/>
      <c r="BN2767" s="1"/>
      <c r="BO2767" s="1"/>
    </row>
    <row r="2768" ht="11.25" customHeight="1" spans="22:67">
      <c r="V2768" s="716"/>
      <c r="AB2768" s="716"/>
      <c r="BG2768" s="716"/>
      <c r="BL2768" s="1"/>
      <c r="BM2768" s="1"/>
      <c r="BN2768" s="1"/>
      <c r="BO2768" s="1"/>
    </row>
    <row r="2769" ht="11.25" customHeight="1" spans="22:67">
      <c r="V2769" s="716"/>
      <c r="AB2769" s="716"/>
      <c r="BG2769" s="716"/>
      <c r="BL2769" s="1"/>
      <c r="BM2769" s="1"/>
      <c r="BN2769" s="1"/>
      <c r="BO2769" s="1"/>
    </row>
    <row r="2770" ht="11.25" customHeight="1" spans="22:67">
      <c r="V2770" s="716"/>
      <c r="AB2770" s="716"/>
      <c r="BG2770" s="716"/>
      <c r="BL2770" s="1"/>
      <c r="BM2770" s="1"/>
      <c r="BN2770" s="1"/>
      <c r="BO2770" s="1"/>
    </row>
    <row r="2771" ht="11.25" customHeight="1" spans="22:67">
      <c r="V2771" s="716"/>
      <c r="AB2771" s="716"/>
      <c r="BG2771" s="716"/>
      <c r="BL2771" s="1"/>
      <c r="BM2771" s="1"/>
      <c r="BN2771" s="1"/>
      <c r="BO2771" s="1"/>
    </row>
    <row r="2772" ht="11.25" customHeight="1" spans="22:67">
      <c r="V2772" s="716"/>
      <c r="AB2772" s="716"/>
      <c r="BG2772" s="716"/>
      <c r="BL2772" s="1"/>
      <c r="BM2772" s="1"/>
      <c r="BN2772" s="1"/>
      <c r="BO2772" s="1"/>
    </row>
    <row r="2773" ht="11.25" customHeight="1" spans="22:67">
      <c r="V2773" s="716"/>
      <c r="AB2773" s="716"/>
      <c r="BG2773" s="716"/>
      <c r="BL2773" s="1"/>
      <c r="BM2773" s="1"/>
      <c r="BN2773" s="1"/>
      <c r="BO2773" s="1"/>
    </row>
    <row r="2774" ht="11.25" customHeight="1" spans="22:67">
      <c r="V2774" s="716"/>
      <c r="AB2774" s="716"/>
      <c r="BG2774" s="716"/>
      <c r="BL2774" s="1"/>
      <c r="BM2774" s="1"/>
      <c r="BN2774" s="1"/>
      <c r="BO2774" s="1"/>
    </row>
    <row r="2775" ht="11.25" customHeight="1" spans="22:67">
      <c r="V2775" s="716"/>
      <c r="AB2775" s="716"/>
      <c r="BG2775" s="716"/>
      <c r="BL2775" s="1"/>
      <c r="BM2775" s="1"/>
      <c r="BN2775" s="1"/>
      <c r="BO2775" s="1"/>
    </row>
    <row r="2776" ht="11.25" customHeight="1" spans="22:67">
      <c r="V2776" s="716"/>
      <c r="AB2776" s="716"/>
      <c r="BG2776" s="716"/>
      <c r="BL2776" s="1"/>
      <c r="BM2776" s="1"/>
      <c r="BN2776" s="1"/>
      <c r="BO2776" s="1"/>
    </row>
    <row r="2777" ht="11.25" customHeight="1" spans="22:67">
      <c r="V2777" s="716"/>
      <c r="AB2777" s="716"/>
      <c r="BG2777" s="716"/>
      <c r="BL2777" s="1"/>
      <c r="BM2777" s="1"/>
      <c r="BN2777" s="1"/>
      <c r="BO2777" s="1"/>
    </row>
    <row r="2778" ht="11.25" customHeight="1" spans="22:67">
      <c r="V2778" s="716"/>
      <c r="AB2778" s="716"/>
      <c r="BG2778" s="716"/>
      <c r="BL2778" s="1"/>
      <c r="BM2778" s="1"/>
      <c r="BN2778" s="1"/>
      <c r="BO2778" s="1"/>
    </row>
    <row r="2779" ht="11.25" customHeight="1" spans="22:67">
      <c r="V2779" s="716"/>
      <c r="AB2779" s="716"/>
      <c r="BG2779" s="716"/>
      <c r="BL2779" s="1"/>
      <c r="BM2779" s="1"/>
      <c r="BN2779" s="1"/>
      <c r="BO2779" s="1"/>
    </row>
    <row r="2780" ht="11.25" customHeight="1" spans="22:67">
      <c r="V2780" s="716"/>
      <c r="AB2780" s="716"/>
      <c r="BG2780" s="716"/>
      <c r="BL2780" s="1"/>
      <c r="BM2780" s="1"/>
      <c r="BN2780" s="1"/>
      <c r="BO2780" s="1"/>
    </row>
    <row r="2781" ht="11.25" customHeight="1" spans="22:67">
      <c r="V2781" s="716"/>
      <c r="AB2781" s="716"/>
      <c r="BG2781" s="716"/>
      <c r="BL2781" s="1"/>
      <c r="BM2781" s="1"/>
      <c r="BN2781" s="1"/>
      <c r="BO2781" s="1"/>
    </row>
    <row r="2782" ht="11.25" customHeight="1" spans="22:67">
      <c r="V2782" s="716"/>
      <c r="AB2782" s="716"/>
      <c r="BG2782" s="716"/>
      <c r="BL2782" s="1"/>
      <c r="BM2782" s="1"/>
      <c r="BN2782" s="1"/>
      <c r="BO2782" s="1"/>
    </row>
    <row r="2783" ht="11.25" customHeight="1" spans="22:67">
      <c r="V2783" s="716"/>
      <c r="AB2783" s="716"/>
      <c r="BG2783" s="716"/>
      <c r="BL2783" s="1"/>
      <c r="BM2783" s="1"/>
      <c r="BN2783" s="1"/>
      <c r="BO2783" s="1"/>
    </row>
    <row r="2784" ht="11.25" customHeight="1" spans="22:67">
      <c r="V2784" s="716"/>
      <c r="AB2784" s="716"/>
      <c r="BG2784" s="716"/>
      <c r="BL2784" s="1"/>
      <c r="BM2784" s="1"/>
      <c r="BN2784" s="1"/>
      <c r="BO2784" s="1"/>
    </row>
    <row r="2785" ht="11.25" customHeight="1" spans="22:67">
      <c r="V2785" s="716"/>
      <c r="AB2785" s="716"/>
      <c r="BG2785" s="716"/>
      <c r="BL2785" s="1"/>
      <c r="BM2785" s="1"/>
      <c r="BN2785" s="1"/>
      <c r="BO2785" s="1"/>
    </row>
    <row r="2786" ht="11.25" customHeight="1" spans="22:67">
      <c r="V2786" s="716"/>
      <c r="AB2786" s="716"/>
      <c r="BG2786" s="716"/>
      <c r="BL2786" s="1"/>
      <c r="BM2786" s="1"/>
      <c r="BN2786" s="1"/>
      <c r="BO2786" s="1"/>
    </row>
    <row r="2787" ht="11.25" customHeight="1" spans="22:67">
      <c r="V2787" s="716"/>
      <c r="AB2787" s="716"/>
      <c r="BG2787" s="716"/>
      <c r="BL2787" s="1"/>
      <c r="BM2787" s="1"/>
      <c r="BN2787" s="1"/>
      <c r="BO2787" s="1"/>
    </row>
    <row r="2788" ht="11.25" customHeight="1" spans="22:67">
      <c r="V2788" s="716"/>
      <c r="AB2788" s="716"/>
      <c r="BG2788" s="716"/>
      <c r="BL2788" s="1"/>
      <c r="BM2788" s="1"/>
      <c r="BN2788" s="1"/>
      <c r="BO2788" s="1"/>
    </row>
    <row r="2789" ht="11.25" customHeight="1" spans="22:67">
      <c r="V2789" s="716"/>
      <c r="AB2789" s="716"/>
      <c r="BG2789" s="716"/>
      <c r="BL2789" s="1"/>
      <c r="BM2789" s="1"/>
      <c r="BN2789" s="1"/>
      <c r="BO2789" s="1"/>
    </row>
    <row r="2790" ht="11.25" customHeight="1" spans="22:67">
      <c r="V2790" s="716"/>
      <c r="AB2790" s="716"/>
      <c r="BG2790" s="716"/>
      <c r="BL2790" s="1"/>
      <c r="BM2790" s="1"/>
      <c r="BN2790" s="1"/>
      <c r="BO2790" s="1"/>
    </row>
    <row r="2791" ht="11.25" customHeight="1" spans="22:67">
      <c r="V2791" s="716"/>
      <c r="AB2791" s="716"/>
      <c r="BG2791" s="716"/>
      <c r="BL2791" s="1"/>
      <c r="BM2791" s="1"/>
      <c r="BN2791" s="1"/>
      <c r="BO2791" s="1"/>
    </row>
    <row r="2792" ht="11.25" customHeight="1" spans="22:67">
      <c r="V2792" s="716"/>
      <c r="AB2792" s="716"/>
      <c r="BG2792" s="716"/>
      <c r="BL2792" s="1"/>
      <c r="BM2792" s="1"/>
      <c r="BN2792" s="1"/>
      <c r="BO2792" s="1"/>
    </row>
    <row r="2793" ht="11.25" customHeight="1" spans="22:67">
      <c r="V2793" s="716"/>
      <c r="AB2793" s="716"/>
      <c r="BG2793" s="716"/>
      <c r="BL2793" s="1"/>
      <c r="BM2793" s="1"/>
      <c r="BN2793" s="1"/>
      <c r="BO2793" s="1"/>
    </row>
    <row r="2794" ht="11.25" customHeight="1" spans="22:67">
      <c r="V2794" s="716"/>
      <c r="AB2794" s="716"/>
      <c r="BG2794" s="716"/>
      <c r="BL2794" s="1"/>
      <c r="BM2794" s="1"/>
      <c r="BN2794" s="1"/>
      <c r="BO2794" s="1"/>
    </row>
    <row r="2795" ht="11.25" customHeight="1" spans="22:67">
      <c r="V2795" s="716"/>
      <c r="AB2795" s="716"/>
      <c r="BG2795" s="716"/>
      <c r="BL2795" s="1"/>
      <c r="BM2795" s="1"/>
      <c r="BN2795" s="1"/>
      <c r="BO2795" s="1"/>
    </row>
    <row r="2796" ht="11.25" customHeight="1" spans="22:67">
      <c r="V2796" s="716"/>
      <c r="AB2796" s="716"/>
      <c r="BG2796" s="716"/>
      <c r="BL2796" s="1"/>
      <c r="BM2796" s="1"/>
      <c r="BN2796" s="1"/>
      <c r="BO2796" s="1"/>
    </row>
    <row r="2797" ht="11.25" customHeight="1" spans="22:67">
      <c r="V2797" s="716"/>
      <c r="AB2797" s="716"/>
      <c r="BG2797" s="716"/>
      <c r="BL2797" s="1"/>
      <c r="BM2797" s="1"/>
      <c r="BN2797" s="1"/>
      <c r="BO2797" s="1"/>
    </row>
    <row r="2798" ht="11.25" customHeight="1" spans="22:67">
      <c r="V2798" s="716"/>
      <c r="AB2798" s="716"/>
      <c r="BG2798" s="716"/>
      <c r="BL2798" s="1"/>
      <c r="BM2798" s="1"/>
      <c r="BN2798" s="1"/>
      <c r="BO2798" s="1"/>
    </row>
    <row r="2799" ht="11.25" customHeight="1" spans="22:67">
      <c r="V2799" s="716"/>
      <c r="AB2799" s="716"/>
      <c r="BG2799" s="716"/>
      <c r="BL2799" s="1"/>
      <c r="BM2799" s="1"/>
      <c r="BN2799" s="1"/>
      <c r="BO2799" s="1"/>
    </row>
    <row r="2800" ht="11.25" customHeight="1" spans="22:67">
      <c r="V2800" s="716"/>
      <c r="AB2800" s="716"/>
      <c r="BG2800" s="716"/>
      <c r="BL2800" s="1"/>
      <c r="BM2800" s="1"/>
      <c r="BN2800" s="1"/>
      <c r="BO2800" s="1"/>
    </row>
    <row r="2801" ht="11.25" customHeight="1" spans="22:67">
      <c r="V2801" s="716"/>
      <c r="AB2801" s="716"/>
      <c r="BG2801" s="716"/>
      <c r="BL2801" s="1"/>
      <c r="BM2801" s="1"/>
      <c r="BN2801" s="1"/>
      <c r="BO2801" s="1"/>
    </row>
    <row r="2802" ht="11.25" customHeight="1" spans="22:67">
      <c r="V2802" s="716"/>
      <c r="AB2802" s="716"/>
      <c r="BG2802" s="716"/>
      <c r="BL2802" s="1"/>
      <c r="BM2802" s="1"/>
      <c r="BN2802" s="1"/>
      <c r="BO2802" s="1"/>
    </row>
    <row r="2803" ht="11.25" customHeight="1" spans="22:67">
      <c r="V2803" s="716"/>
      <c r="AB2803" s="716"/>
      <c r="BG2803" s="716"/>
      <c r="BL2803" s="1"/>
      <c r="BM2803" s="1"/>
      <c r="BN2803" s="1"/>
      <c r="BO2803" s="1"/>
    </row>
    <row r="2804" ht="11.25" customHeight="1" spans="22:67">
      <c r="V2804" s="716"/>
      <c r="AB2804" s="716"/>
      <c r="BG2804" s="716"/>
      <c r="BL2804" s="1"/>
      <c r="BM2804" s="1"/>
      <c r="BN2804" s="1"/>
      <c r="BO2804" s="1"/>
    </row>
    <row r="2805" ht="11.25" customHeight="1" spans="22:67">
      <c r="V2805" s="716"/>
      <c r="AB2805" s="716"/>
      <c r="BG2805" s="716"/>
      <c r="BL2805" s="1"/>
      <c r="BM2805" s="1"/>
      <c r="BN2805" s="1"/>
      <c r="BO2805" s="1"/>
    </row>
    <row r="2806" ht="11.25" customHeight="1" spans="22:67">
      <c r="V2806" s="716"/>
      <c r="AB2806" s="716"/>
      <c r="BG2806" s="716"/>
      <c r="BL2806" s="1"/>
      <c r="BM2806" s="1"/>
      <c r="BN2806" s="1"/>
      <c r="BO2806" s="1"/>
    </row>
    <row r="2807" ht="11.25" customHeight="1" spans="22:67">
      <c r="V2807" s="716"/>
      <c r="AB2807" s="716"/>
      <c r="BG2807" s="716"/>
      <c r="BL2807" s="1"/>
      <c r="BM2807" s="1"/>
      <c r="BN2807" s="1"/>
      <c r="BO2807" s="1"/>
    </row>
    <row r="2808" ht="11.25" customHeight="1" spans="22:67">
      <c r="V2808" s="716"/>
      <c r="AB2808" s="716"/>
      <c r="BG2808" s="716"/>
      <c r="BL2808" s="1"/>
      <c r="BM2808" s="1"/>
      <c r="BN2808" s="1"/>
      <c r="BO2808" s="1"/>
    </row>
    <row r="2809" ht="11.25" customHeight="1" spans="22:67">
      <c r="V2809" s="716"/>
      <c r="AB2809" s="716"/>
      <c r="BG2809" s="716"/>
      <c r="BL2809" s="1"/>
      <c r="BM2809" s="1"/>
      <c r="BN2809" s="1"/>
      <c r="BO2809" s="1"/>
    </row>
    <row r="2810" ht="11.25" customHeight="1" spans="22:67">
      <c r="V2810" s="716"/>
      <c r="AB2810" s="716"/>
      <c r="BG2810" s="716"/>
      <c r="BL2810" s="1"/>
      <c r="BM2810" s="1"/>
      <c r="BN2810" s="1"/>
      <c r="BO2810" s="1"/>
    </row>
    <row r="2811" ht="11.25" customHeight="1" spans="22:67">
      <c r="V2811" s="716"/>
      <c r="AB2811" s="716"/>
      <c r="BG2811" s="716"/>
      <c r="BL2811" s="1"/>
      <c r="BM2811" s="1"/>
      <c r="BN2811" s="1"/>
      <c r="BO2811" s="1"/>
    </row>
    <row r="2812" ht="11.25" customHeight="1" spans="22:67">
      <c r="V2812" s="716"/>
      <c r="AB2812" s="716"/>
      <c r="BG2812" s="716"/>
      <c r="BL2812" s="1"/>
      <c r="BM2812" s="1"/>
      <c r="BN2812" s="1"/>
      <c r="BO2812" s="1"/>
    </row>
    <row r="2813" ht="11.25" customHeight="1" spans="22:67">
      <c r="V2813" s="716"/>
      <c r="AB2813" s="716"/>
      <c r="BG2813" s="716"/>
      <c r="BL2813" s="1"/>
      <c r="BM2813" s="1"/>
      <c r="BN2813" s="1"/>
      <c r="BO2813" s="1"/>
    </row>
    <row r="2814" ht="11.25" customHeight="1" spans="22:67">
      <c r="V2814" s="716"/>
      <c r="AB2814" s="716"/>
      <c r="BG2814" s="716"/>
      <c r="BL2814" s="1"/>
      <c r="BM2814" s="1"/>
      <c r="BN2814" s="1"/>
      <c r="BO2814" s="1"/>
    </row>
    <row r="2815" ht="11.25" customHeight="1" spans="22:67">
      <c r="V2815" s="716"/>
      <c r="AB2815" s="716"/>
      <c r="BG2815" s="716"/>
      <c r="BL2815" s="1"/>
      <c r="BM2815" s="1"/>
      <c r="BN2815" s="1"/>
      <c r="BO2815" s="1"/>
    </row>
    <row r="2816" ht="11.25" customHeight="1" spans="22:67">
      <c r="V2816" s="716"/>
      <c r="AB2816" s="716"/>
      <c r="BG2816" s="716"/>
      <c r="BL2816" s="1"/>
      <c r="BM2816" s="1"/>
      <c r="BN2816" s="1"/>
      <c r="BO2816" s="1"/>
    </row>
    <row r="2817" ht="11.25" customHeight="1" spans="22:67">
      <c r="V2817" s="716"/>
      <c r="AB2817" s="716"/>
      <c r="BG2817" s="716"/>
      <c r="BL2817" s="1"/>
      <c r="BM2817" s="1"/>
      <c r="BN2817" s="1"/>
      <c r="BO2817" s="1"/>
    </row>
    <row r="2818" ht="11.25" customHeight="1" spans="22:67">
      <c r="V2818" s="716"/>
      <c r="AB2818" s="716"/>
      <c r="BG2818" s="716"/>
      <c r="BL2818" s="1"/>
      <c r="BM2818" s="1"/>
      <c r="BN2818" s="1"/>
      <c r="BO2818" s="1"/>
    </row>
    <row r="2819" ht="11.25" customHeight="1" spans="22:67">
      <c r="V2819" s="716"/>
      <c r="AB2819" s="716"/>
      <c r="BG2819" s="716"/>
      <c r="BL2819" s="1"/>
      <c r="BM2819" s="1"/>
      <c r="BN2819" s="1"/>
      <c r="BO2819" s="1"/>
    </row>
    <row r="2820" ht="11.25" customHeight="1" spans="22:67">
      <c r="V2820" s="716"/>
      <c r="AB2820" s="716"/>
      <c r="BG2820" s="716"/>
      <c r="BL2820" s="1"/>
      <c r="BM2820" s="1"/>
      <c r="BN2820" s="1"/>
      <c r="BO2820" s="1"/>
    </row>
    <row r="2821" ht="11.25" customHeight="1" spans="22:67">
      <c r="V2821" s="716"/>
      <c r="AB2821" s="716"/>
      <c r="BG2821" s="716"/>
      <c r="BL2821" s="1"/>
      <c r="BM2821" s="1"/>
      <c r="BN2821" s="1"/>
      <c r="BO2821" s="1"/>
    </row>
    <row r="2822" ht="11.25" customHeight="1" spans="22:67">
      <c r="V2822" s="716"/>
      <c r="AB2822" s="716"/>
      <c r="BG2822" s="716"/>
      <c r="BL2822" s="1"/>
      <c r="BM2822" s="1"/>
      <c r="BN2822" s="1"/>
      <c r="BO2822" s="1"/>
    </row>
    <row r="2823" ht="11.25" customHeight="1" spans="22:67">
      <c r="V2823" s="716"/>
      <c r="AB2823" s="716"/>
      <c r="BG2823" s="716"/>
      <c r="BL2823" s="1"/>
      <c r="BM2823" s="1"/>
      <c r="BN2823" s="1"/>
      <c r="BO2823" s="1"/>
    </row>
    <row r="2824" ht="11.25" customHeight="1" spans="22:67">
      <c r="V2824" s="716"/>
      <c r="AB2824" s="716"/>
      <c r="BG2824" s="716"/>
      <c r="BL2824" s="1"/>
      <c r="BM2824" s="1"/>
      <c r="BN2824" s="1"/>
      <c r="BO2824" s="1"/>
    </row>
    <row r="2825" ht="11.25" customHeight="1" spans="22:67">
      <c r="V2825" s="716"/>
      <c r="AB2825" s="716"/>
      <c r="BG2825" s="716"/>
      <c r="BL2825" s="1"/>
      <c r="BM2825" s="1"/>
      <c r="BN2825" s="1"/>
      <c r="BO2825" s="1"/>
    </row>
    <row r="2826" ht="11.25" customHeight="1" spans="22:67">
      <c r="V2826" s="716"/>
      <c r="AB2826" s="716"/>
      <c r="BG2826" s="716"/>
      <c r="BL2826" s="1"/>
      <c r="BM2826" s="1"/>
      <c r="BN2826" s="1"/>
      <c r="BO2826" s="1"/>
    </row>
    <row r="2827" ht="11.25" customHeight="1" spans="22:67">
      <c r="V2827" s="716"/>
      <c r="AB2827" s="716"/>
      <c r="BG2827" s="716"/>
      <c r="BL2827" s="1"/>
      <c r="BM2827" s="1"/>
      <c r="BN2827" s="1"/>
      <c r="BO2827" s="1"/>
    </row>
    <row r="2828" ht="11.25" customHeight="1" spans="22:67">
      <c r="V2828" s="716"/>
      <c r="AB2828" s="716"/>
      <c r="BG2828" s="716"/>
      <c r="BL2828" s="1"/>
      <c r="BM2828" s="1"/>
      <c r="BN2828" s="1"/>
      <c r="BO2828" s="1"/>
    </row>
    <row r="2829" ht="11.25" customHeight="1" spans="22:67">
      <c r="V2829" s="716"/>
      <c r="AB2829" s="716"/>
      <c r="BG2829" s="716"/>
      <c r="BL2829" s="1"/>
      <c r="BM2829" s="1"/>
      <c r="BN2829" s="1"/>
      <c r="BO2829" s="1"/>
    </row>
    <row r="2830" ht="11.25" customHeight="1" spans="22:67">
      <c r="V2830" s="716"/>
      <c r="AB2830" s="716"/>
      <c r="BG2830" s="716"/>
      <c r="BL2830" s="1"/>
      <c r="BM2830" s="1"/>
      <c r="BN2830" s="1"/>
      <c r="BO2830" s="1"/>
    </row>
    <row r="2831" ht="11.25" customHeight="1" spans="22:67">
      <c r="V2831" s="716"/>
      <c r="AB2831" s="716"/>
      <c r="BG2831" s="716"/>
      <c r="BL2831" s="1"/>
      <c r="BM2831" s="1"/>
      <c r="BN2831" s="1"/>
      <c r="BO2831" s="1"/>
    </row>
    <row r="2832" ht="11.25" customHeight="1" spans="22:67">
      <c r="V2832" s="716"/>
      <c r="AB2832" s="716"/>
      <c r="BG2832" s="716"/>
      <c r="BL2832" s="1"/>
      <c r="BM2832" s="1"/>
      <c r="BN2832" s="1"/>
      <c r="BO2832" s="1"/>
    </row>
    <row r="2833" ht="11.25" customHeight="1" spans="22:67">
      <c r="V2833" s="716"/>
      <c r="AB2833" s="716"/>
      <c r="BG2833" s="716"/>
      <c r="BL2833" s="1"/>
      <c r="BM2833" s="1"/>
      <c r="BN2833" s="1"/>
      <c r="BO2833" s="1"/>
    </row>
    <row r="2834" ht="11.25" customHeight="1" spans="22:67">
      <c r="V2834" s="716"/>
      <c r="AB2834" s="716"/>
      <c r="BG2834" s="716"/>
      <c r="BL2834" s="1"/>
      <c r="BM2834" s="1"/>
      <c r="BN2834" s="1"/>
      <c r="BO2834" s="1"/>
    </row>
    <row r="2835" ht="11.25" customHeight="1" spans="22:67">
      <c r="V2835" s="716"/>
      <c r="AB2835" s="716"/>
      <c r="BG2835" s="716"/>
      <c r="BL2835" s="1"/>
      <c r="BM2835" s="1"/>
      <c r="BN2835" s="1"/>
      <c r="BO2835" s="1"/>
    </row>
    <row r="2836" ht="11.25" customHeight="1" spans="22:67">
      <c r="V2836" s="716"/>
      <c r="AB2836" s="716"/>
      <c r="BG2836" s="716"/>
      <c r="BL2836" s="1"/>
      <c r="BM2836" s="1"/>
      <c r="BN2836" s="1"/>
      <c r="BO2836" s="1"/>
    </row>
    <row r="2837" ht="11.25" customHeight="1" spans="22:67">
      <c r="V2837" s="716"/>
      <c r="AB2837" s="716"/>
      <c r="BG2837" s="716"/>
      <c r="BL2837" s="1"/>
      <c r="BM2837" s="1"/>
      <c r="BN2837" s="1"/>
      <c r="BO2837" s="1"/>
    </row>
    <row r="2838" ht="11.25" customHeight="1" spans="22:67">
      <c r="V2838" s="716"/>
      <c r="AB2838" s="716"/>
      <c r="BG2838" s="716"/>
      <c r="BL2838" s="1"/>
      <c r="BM2838" s="1"/>
      <c r="BN2838" s="1"/>
      <c r="BO2838" s="1"/>
    </row>
    <row r="2839" ht="11.25" customHeight="1" spans="22:67">
      <c r="V2839" s="716"/>
      <c r="AB2839" s="716"/>
      <c r="BG2839" s="716"/>
      <c r="BL2839" s="1"/>
      <c r="BM2839" s="1"/>
      <c r="BN2839" s="1"/>
      <c r="BO2839" s="1"/>
    </row>
    <row r="2840" ht="11.25" customHeight="1" spans="22:67">
      <c r="V2840" s="716"/>
      <c r="AB2840" s="716"/>
      <c r="BG2840" s="716"/>
      <c r="BL2840" s="1"/>
      <c r="BM2840" s="1"/>
      <c r="BN2840" s="1"/>
      <c r="BO2840" s="1"/>
    </row>
    <row r="2841" ht="11.25" customHeight="1" spans="22:67">
      <c r="V2841" s="716"/>
      <c r="AB2841" s="716"/>
      <c r="BG2841" s="716"/>
      <c r="BL2841" s="1"/>
      <c r="BM2841" s="1"/>
      <c r="BN2841" s="1"/>
      <c r="BO2841" s="1"/>
    </row>
    <row r="2842" ht="11.25" customHeight="1" spans="22:67">
      <c r="V2842" s="716"/>
      <c r="AB2842" s="716"/>
      <c r="BG2842" s="716"/>
      <c r="BL2842" s="1"/>
      <c r="BM2842" s="1"/>
      <c r="BN2842" s="1"/>
      <c r="BO2842" s="1"/>
    </row>
    <row r="2843" ht="11.25" customHeight="1" spans="22:67">
      <c r="V2843" s="716"/>
      <c r="AB2843" s="716"/>
      <c r="BG2843" s="716"/>
      <c r="BL2843" s="1"/>
      <c r="BM2843" s="1"/>
      <c r="BN2843" s="1"/>
      <c r="BO2843" s="1"/>
    </row>
    <row r="2844" ht="11.25" customHeight="1" spans="22:67">
      <c r="V2844" s="716"/>
      <c r="AB2844" s="716"/>
      <c r="BG2844" s="716"/>
      <c r="BL2844" s="1"/>
      <c r="BM2844" s="1"/>
      <c r="BN2844" s="1"/>
      <c r="BO2844" s="1"/>
    </row>
    <row r="2845" ht="11.25" customHeight="1" spans="22:67">
      <c r="V2845" s="716"/>
      <c r="AB2845" s="716"/>
      <c r="BG2845" s="716"/>
      <c r="BL2845" s="1"/>
      <c r="BM2845" s="1"/>
      <c r="BN2845" s="1"/>
      <c r="BO2845" s="1"/>
    </row>
    <row r="2846" ht="11.25" customHeight="1" spans="22:67">
      <c r="V2846" s="716"/>
      <c r="AB2846" s="716"/>
      <c r="BG2846" s="716"/>
      <c r="BL2846" s="1"/>
      <c r="BM2846" s="1"/>
      <c r="BN2846" s="1"/>
      <c r="BO2846" s="1"/>
    </row>
    <row r="2847" ht="11.25" customHeight="1" spans="22:67">
      <c r="V2847" s="716"/>
      <c r="AB2847" s="716"/>
      <c r="BG2847" s="716"/>
      <c r="BL2847" s="1"/>
      <c r="BM2847" s="1"/>
      <c r="BN2847" s="1"/>
      <c r="BO2847" s="1"/>
    </row>
    <row r="2848" ht="11.25" customHeight="1" spans="22:67">
      <c r="V2848" s="716"/>
      <c r="AB2848" s="716"/>
      <c r="BG2848" s="716"/>
      <c r="BL2848" s="1"/>
      <c r="BM2848" s="1"/>
      <c r="BN2848" s="1"/>
      <c r="BO2848" s="1"/>
    </row>
    <row r="2849" ht="11.25" customHeight="1" spans="22:67">
      <c r="V2849" s="716"/>
      <c r="AB2849" s="716"/>
      <c r="BG2849" s="716"/>
      <c r="BL2849" s="1"/>
      <c r="BM2849" s="1"/>
      <c r="BN2849" s="1"/>
      <c r="BO2849" s="1"/>
    </row>
    <row r="2850" ht="11.25" customHeight="1" spans="22:67">
      <c r="V2850" s="716"/>
      <c r="AB2850" s="716"/>
      <c r="BG2850" s="716"/>
      <c r="BL2850" s="1"/>
      <c r="BM2850" s="1"/>
      <c r="BN2850" s="1"/>
      <c r="BO2850" s="1"/>
    </row>
    <row r="2851" ht="11.25" customHeight="1" spans="22:67">
      <c r="V2851" s="716"/>
      <c r="AB2851" s="716"/>
      <c r="BG2851" s="716"/>
      <c r="BL2851" s="1"/>
      <c r="BM2851" s="1"/>
      <c r="BN2851" s="1"/>
      <c r="BO2851" s="1"/>
    </row>
    <row r="2852" ht="11.25" customHeight="1" spans="22:67">
      <c r="V2852" s="716"/>
      <c r="AB2852" s="716"/>
      <c r="BG2852" s="716"/>
      <c r="BL2852" s="1"/>
      <c r="BM2852" s="1"/>
      <c r="BN2852" s="1"/>
      <c r="BO2852" s="1"/>
    </row>
    <row r="2853" ht="11.25" customHeight="1" spans="22:67">
      <c r="V2853" s="716"/>
      <c r="AB2853" s="716"/>
      <c r="BG2853" s="716"/>
      <c r="BL2853" s="1"/>
      <c r="BM2853" s="1"/>
      <c r="BN2853" s="1"/>
      <c r="BO2853" s="1"/>
    </row>
    <row r="2854" ht="11.25" customHeight="1" spans="22:67">
      <c r="V2854" s="716"/>
      <c r="AB2854" s="716"/>
      <c r="BG2854" s="716"/>
      <c r="BL2854" s="1"/>
      <c r="BM2854" s="1"/>
      <c r="BN2854" s="1"/>
      <c r="BO2854" s="1"/>
    </row>
    <row r="2855" ht="11.25" customHeight="1" spans="22:67">
      <c r="V2855" s="716"/>
      <c r="AB2855" s="716"/>
      <c r="BG2855" s="716"/>
      <c r="BL2855" s="1"/>
      <c r="BM2855" s="1"/>
      <c r="BN2855" s="1"/>
      <c r="BO2855" s="1"/>
    </row>
    <row r="2856" ht="11.25" customHeight="1" spans="22:67">
      <c r="V2856" s="716"/>
      <c r="AB2856" s="716"/>
      <c r="BG2856" s="716"/>
      <c r="BL2856" s="1"/>
      <c r="BM2856" s="1"/>
      <c r="BN2856" s="1"/>
      <c r="BO2856" s="1"/>
    </row>
    <row r="2857" ht="11.25" customHeight="1" spans="22:67">
      <c r="V2857" s="716"/>
      <c r="AB2857" s="716"/>
      <c r="BG2857" s="716"/>
      <c r="BL2857" s="1"/>
      <c r="BM2857" s="1"/>
      <c r="BN2857" s="1"/>
      <c r="BO2857" s="1"/>
    </row>
    <row r="2858" ht="11.25" customHeight="1" spans="22:67">
      <c r="V2858" s="716"/>
      <c r="AB2858" s="716"/>
      <c r="BG2858" s="716"/>
      <c r="BL2858" s="1"/>
      <c r="BM2858" s="1"/>
      <c r="BN2858" s="1"/>
      <c r="BO2858" s="1"/>
    </row>
    <row r="2859" ht="11.25" customHeight="1" spans="22:67">
      <c r="V2859" s="716"/>
      <c r="AB2859" s="716"/>
      <c r="BG2859" s="716"/>
      <c r="BL2859" s="1"/>
      <c r="BM2859" s="1"/>
      <c r="BN2859" s="1"/>
      <c r="BO2859" s="1"/>
    </row>
    <row r="2860" ht="11.25" customHeight="1" spans="22:67">
      <c r="V2860" s="716"/>
      <c r="AB2860" s="716"/>
      <c r="BG2860" s="716"/>
      <c r="BL2860" s="1"/>
      <c r="BM2860" s="1"/>
      <c r="BN2860" s="1"/>
      <c r="BO2860" s="1"/>
    </row>
    <row r="2861" ht="11.25" customHeight="1" spans="22:67">
      <c r="V2861" s="716"/>
      <c r="AB2861" s="716"/>
      <c r="BG2861" s="716"/>
      <c r="BL2861" s="1"/>
      <c r="BM2861" s="1"/>
      <c r="BN2861" s="1"/>
      <c r="BO2861" s="1"/>
    </row>
    <row r="2862" ht="11.25" customHeight="1" spans="22:67">
      <c r="V2862" s="716"/>
      <c r="AB2862" s="716"/>
      <c r="BG2862" s="716"/>
      <c r="BL2862" s="1"/>
      <c r="BM2862" s="1"/>
      <c r="BN2862" s="1"/>
      <c r="BO2862" s="1"/>
    </row>
    <row r="2863" ht="11.25" customHeight="1" spans="22:67">
      <c r="V2863" s="716"/>
      <c r="AB2863" s="716"/>
      <c r="BG2863" s="716"/>
      <c r="BL2863" s="1"/>
      <c r="BM2863" s="1"/>
      <c r="BN2863" s="1"/>
      <c r="BO2863" s="1"/>
    </row>
    <row r="2864" ht="11.25" customHeight="1" spans="22:67">
      <c r="V2864" s="716"/>
      <c r="AB2864" s="716"/>
      <c r="BG2864" s="716"/>
      <c r="BL2864" s="1"/>
      <c r="BM2864" s="1"/>
      <c r="BN2864" s="1"/>
      <c r="BO2864" s="1"/>
    </row>
    <row r="2865" ht="11.25" customHeight="1" spans="22:67">
      <c r="V2865" s="716"/>
      <c r="AB2865" s="716"/>
      <c r="BG2865" s="716"/>
      <c r="BL2865" s="1"/>
      <c r="BM2865" s="1"/>
      <c r="BN2865" s="1"/>
      <c r="BO2865" s="1"/>
    </row>
    <row r="2866" ht="11.25" customHeight="1" spans="22:67">
      <c r="V2866" s="716"/>
      <c r="AB2866" s="716"/>
      <c r="BG2866" s="716"/>
      <c r="BL2866" s="1"/>
      <c r="BM2866" s="1"/>
      <c r="BN2866" s="1"/>
      <c r="BO2866" s="1"/>
    </row>
    <row r="2867" ht="11.25" customHeight="1" spans="22:67">
      <c r="V2867" s="716"/>
      <c r="AB2867" s="716"/>
      <c r="BG2867" s="716"/>
      <c r="BL2867" s="1"/>
      <c r="BM2867" s="1"/>
      <c r="BN2867" s="1"/>
      <c r="BO2867" s="1"/>
    </row>
    <row r="2868" ht="11.25" customHeight="1" spans="22:67">
      <c r="V2868" s="716"/>
      <c r="AB2868" s="716"/>
      <c r="BG2868" s="716"/>
      <c r="BL2868" s="1"/>
      <c r="BM2868" s="1"/>
      <c r="BN2868" s="1"/>
      <c r="BO2868" s="1"/>
    </row>
    <row r="2869" ht="11.25" customHeight="1" spans="22:67">
      <c r="V2869" s="716"/>
      <c r="AB2869" s="716"/>
      <c r="BG2869" s="716"/>
      <c r="BL2869" s="1"/>
      <c r="BM2869" s="1"/>
      <c r="BN2869" s="1"/>
      <c r="BO2869" s="1"/>
    </row>
    <row r="2870" ht="11.25" customHeight="1" spans="22:67">
      <c r="V2870" s="716"/>
      <c r="AB2870" s="716"/>
      <c r="BG2870" s="716"/>
      <c r="BL2870" s="1"/>
      <c r="BM2870" s="1"/>
      <c r="BN2870" s="1"/>
      <c r="BO2870" s="1"/>
    </row>
    <row r="2871" ht="11.25" customHeight="1" spans="22:67">
      <c r="V2871" s="716"/>
      <c r="AB2871" s="716"/>
      <c r="BG2871" s="716"/>
      <c r="BL2871" s="1"/>
      <c r="BM2871" s="1"/>
      <c r="BN2871" s="1"/>
      <c r="BO2871" s="1"/>
    </row>
    <row r="2872" ht="11.25" customHeight="1" spans="22:67">
      <c r="V2872" s="716"/>
      <c r="AB2872" s="716"/>
      <c r="BG2872" s="716"/>
      <c r="BL2872" s="1"/>
      <c r="BM2872" s="1"/>
      <c r="BN2872" s="1"/>
      <c r="BO2872" s="1"/>
    </row>
    <row r="2873" ht="11.25" customHeight="1" spans="22:67">
      <c r="V2873" s="716"/>
      <c r="AB2873" s="716"/>
      <c r="BG2873" s="716"/>
      <c r="BL2873" s="1"/>
      <c r="BM2873" s="1"/>
      <c r="BN2873" s="1"/>
      <c r="BO2873" s="1"/>
    </row>
    <row r="2874" ht="11.25" customHeight="1" spans="22:67">
      <c r="V2874" s="716"/>
      <c r="AB2874" s="716"/>
      <c r="BG2874" s="716"/>
      <c r="BL2874" s="1"/>
      <c r="BM2874" s="1"/>
      <c r="BN2874" s="1"/>
      <c r="BO2874" s="1"/>
    </row>
    <row r="2875" ht="11.25" customHeight="1" spans="22:67">
      <c r="V2875" s="716"/>
      <c r="AB2875" s="716"/>
      <c r="BG2875" s="716"/>
      <c r="BL2875" s="1"/>
      <c r="BM2875" s="1"/>
      <c r="BN2875" s="1"/>
      <c r="BO2875" s="1"/>
    </row>
    <row r="2876" ht="11.25" customHeight="1" spans="22:67">
      <c r="V2876" s="716"/>
      <c r="AB2876" s="716"/>
      <c r="BG2876" s="716"/>
      <c r="BL2876" s="1"/>
      <c r="BM2876" s="1"/>
      <c r="BN2876" s="1"/>
      <c r="BO2876" s="1"/>
    </row>
    <row r="2877" ht="11.25" customHeight="1" spans="22:67">
      <c r="V2877" s="716"/>
      <c r="AB2877" s="716"/>
      <c r="BG2877" s="716"/>
      <c r="BL2877" s="1"/>
      <c r="BM2877" s="1"/>
      <c r="BN2877" s="1"/>
      <c r="BO2877" s="1"/>
    </row>
    <row r="2878" ht="11.25" customHeight="1" spans="22:67">
      <c r="V2878" s="716"/>
      <c r="AB2878" s="716"/>
      <c r="BG2878" s="716"/>
      <c r="BL2878" s="1"/>
      <c r="BM2878" s="1"/>
      <c r="BN2878" s="1"/>
      <c r="BO2878" s="1"/>
    </row>
    <row r="2879" ht="11.25" customHeight="1" spans="22:67">
      <c r="V2879" s="716"/>
      <c r="AB2879" s="716"/>
      <c r="BG2879" s="716"/>
      <c r="BL2879" s="1"/>
      <c r="BM2879" s="1"/>
      <c r="BN2879" s="1"/>
      <c r="BO2879" s="1"/>
    </row>
    <row r="2880" ht="11.25" customHeight="1" spans="22:67">
      <c r="V2880" s="716"/>
      <c r="AB2880" s="716"/>
      <c r="BG2880" s="716"/>
      <c r="BL2880" s="1"/>
      <c r="BM2880" s="1"/>
      <c r="BN2880" s="1"/>
      <c r="BO2880" s="1"/>
    </row>
    <row r="2881" ht="11.25" customHeight="1" spans="22:67">
      <c r="V2881" s="716"/>
      <c r="AB2881" s="716"/>
      <c r="BG2881" s="716"/>
      <c r="BL2881" s="1"/>
      <c r="BM2881" s="1"/>
      <c r="BN2881" s="1"/>
      <c r="BO2881" s="1"/>
    </row>
    <row r="2882" ht="11.25" customHeight="1" spans="22:67">
      <c r="V2882" s="716"/>
      <c r="AB2882" s="716"/>
      <c r="BG2882" s="716"/>
      <c r="BL2882" s="1"/>
      <c r="BM2882" s="1"/>
      <c r="BN2882" s="1"/>
      <c r="BO2882" s="1"/>
    </row>
    <row r="2883" ht="11.25" customHeight="1" spans="22:67">
      <c r="V2883" s="716"/>
      <c r="AB2883" s="716"/>
      <c r="BG2883" s="716"/>
      <c r="BL2883" s="1"/>
      <c r="BM2883" s="1"/>
      <c r="BN2883" s="1"/>
      <c r="BO2883" s="1"/>
    </row>
    <row r="2884" ht="11.25" customHeight="1" spans="22:67">
      <c r="V2884" s="716"/>
      <c r="AB2884" s="716"/>
      <c r="BG2884" s="716"/>
      <c r="BL2884" s="1"/>
      <c r="BM2884" s="1"/>
      <c r="BN2884" s="1"/>
      <c r="BO2884" s="1"/>
    </row>
    <row r="2885" ht="11.25" customHeight="1" spans="22:67">
      <c r="V2885" s="716"/>
      <c r="AB2885" s="716"/>
      <c r="BG2885" s="716"/>
      <c r="BL2885" s="1"/>
      <c r="BM2885" s="1"/>
      <c r="BN2885" s="1"/>
      <c r="BO2885" s="1"/>
    </row>
    <row r="2886" ht="11.25" customHeight="1" spans="22:67">
      <c r="V2886" s="716"/>
      <c r="AB2886" s="716"/>
      <c r="BG2886" s="716"/>
      <c r="BL2886" s="1"/>
      <c r="BM2886" s="1"/>
      <c r="BN2886" s="1"/>
      <c r="BO2886" s="1"/>
    </row>
    <row r="2887" ht="11.25" customHeight="1" spans="22:67">
      <c r="V2887" s="716"/>
      <c r="AB2887" s="716"/>
      <c r="BG2887" s="716"/>
      <c r="BL2887" s="1"/>
      <c r="BM2887" s="1"/>
      <c r="BN2887" s="1"/>
      <c r="BO2887" s="1"/>
    </row>
    <row r="2888" ht="11.25" customHeight="1" spans="22:67">
      <c r="V2888" s="716"/>
      <c r="AB2888" s="716"/>
      <c r="BG2888" s="716"/>
      <c r="BL2888" s="1"/>
      <c r="BM2888" s="1"/>
      <c r="BN2888" s="1"/>
      <c r="BO2888" s="1"/>
    </row>
    <row r="2889" ht="11.25" customHeight="1" spans="22:67">
      <c r="V2889" s="716"/>
      <c r="AB2889" s="716"/>
      <c r="BG2889" s="716"/>
      <c r="BL2889" s="1"/>
      <c r="BM2889" s="1"/>
      <c r="BN2889" s="1"/>
      <c r="BO2889" s="1"/>
    </row>
    <row r="2890" ht="11.25" customHeight="1" spans="22:67">
      <c r="V2890" s="716"/>
      <c r="AB2890" s="716"/>
      <c r="BG2890" s="716"/>
      <c r="BL2890" s="1"/>
      <c r="BM2890" s="1"/>
      <c r="BN2890" s="1"/>
      <c r="BO2890" s="1"/>
    </row>
    <row r="2891" ht="11.25" customHeight="1" spans="22:67">
      <c r="V2891" s="716"/>
      <c r="AB2891" s="716"/>
      <c r="BG2891" s="716"/>
      <c r="BL2891" s="1"/>
      <c r="BM2891" s="1"/>
      <c r="BN2891" s="1"/>
      <c r="BO2891" s="1"/>
    </row>
    <row r="2892" ht="11.25" customHeight="1" spans="22:67">
      <c r="V2892" s="716"/>
      <c r="AB2892" s="716"/>
      <c r="BG2892" s="716"/>
      <c r="BL2892" s="1"/>
      <c r="BM2892" s="1"/>
      <c r="BN2892" s="1"/>
      <c r="BO2892" s="1"/>
    </row>
    <row r="2893" ht="11.25" customHeight="1" spans="22:67">
      <c r="V2893" s="716"/>
      <c r="AB2893" s="716"/>
      <c r="BG2893" s="716"/>
      <c r="BL2893" s="1"/>
      <c r="BM2893" s="1"/>
      <c r="BN2893" s="1"/>
      <c r="BO2893" s="1"/>
    </row>
    <row r="2894" ht="11.25" customHeight="1" spans="22:67">
      <c r="V2894" s="716"/>
      <c r="AB2894" s="716"/>
      <c r="BG2894" s="716"/>
      <c r="BL2894" s="1"/>
      <c r="BM2894" s="1"/>
      <c r="BN2894" s="1"/>
      <c r="BO2894" s="1"/>
    </row>
    <row r="2895" ht="11.25" customHeight="1" spans="22:67">
      <c r="V2895" s="716"/>
      <c r="AB2895" s="716"/>
      <c r="BG2895" s="716"/>
      <c r="BL2895" s="1"/>
      <c r="BM2895" s="1"/>
      <c r="BN2895" s="1"/>
      <c r="BO2895" s="1"/>
    </row>
    <row r="2896" ht="11.25" customHeight="1" spans="22:67">
      <c r="V2896" s="716"/>
      <c r="AB2896" s="716"/>
      <c r="BG2896" s="716"/>
      <c r="BL2896" s="1"/>
      <c r="BM2896" s="1"/>
      <c r="BN2896" s="1"/>
      <c r="BO2896" s="1"/>
    </row>
    <row r="2897" ht="11.25" customHeight="1" spans="22:67">
      <c r="V2897" s="716"/>
      <c r="AB2897" s="716"/>
      <c r="BG2897" s="716"/>
      <c r="BL2897" s="1"/>
      <c r="BM2897" s="1"/>
      <c r="BN2897" s="1"/>
      <c r="BO2897" s="1"/>
    </row>
    <row r="2898" ht="11.25" customHeight="1" spans="22:67">
      <c r="V2898" s="716"/>
      <c r="AB2898" s="716"/>
      <c r="BG2898" s="716"/>
      <c r="BL2898" s="1"/>
      <c r="BM2898" s="1"/>
      <c r="BN2898" s="1"/>
      <c r="BO2898" s="1"/>
    </row>
    <row r="2899" ht="11.25" customHeight="1" spans="22:67">
      <c r="V2899" s="716"/>
      <c r="AB2899" s="716"/>
      <c r="BG2899" s="716"/>
      <c r="BL2899" s="1"/>
      <c r="BM2899" s="1"/>
      <c r="BN2899" s="1"/>
      <c r="BO2899" s="1"/>
    </row>
    <row r="2900" ht="11.25" customHeight="1" spans="22:67">
      <c r="V2900" s="716"/>
      <c r="AB2900" s="716"/>
      <c r="BG2900" s="716"/>
      <c r="BL2900" s="1"/>
      <c r="BM2900" s="1"/>
      <c r="BN2900" s="1"/>
      <c r="BO2900" s="1"/>
    </row>
    <row r="2901" ht="11.25" customHeight="1" spans="22:67">
      <c r="V2901" s="716"/>
      <c r="AB2901" s="716"/>
      <c r="BG2901" s="716"/>
      <c r="BL2901" s="1"/>
      <c r="BM2901" s="1"/>
      <c r="BN2901" s="1"/>
      <c r="BO2901" s="1"/>
    </row>
    <row r="2902" ht="11.25" customHeight="1" spans="22:67">
      <c r="V2902" s="716"/>
      <c r="AB2902" s="716"/>
      <c r="BG2902" s="716"/>
      <c r="BL2902" s="1"/>
      <c r="BM2902" s="1"/>
      <c r="BN2902" s="1"/>
      <c r="BO2902" s="1"/>
    </row>
    <row r="2903" ht="11.25" customHeight="1" spans="22:67">
      <c r="V2903" s="716"/>
      <c r="AB2903" s="716"/>
      <c r="BG2903" s="716"/>
      <c r="BL2903" s="1"/>
      <c r="BM2903" s="1"/>
      <c r="BN2903" s="1"/>
      <c r="BO2903" s="1"/>
    </row>
    <row r="2904" ht="11.25" customHeight="1" spans="22:67">
      <c r="V2904" s="716"/>
      <c r="AB2904" s="716"/>
      <c r="BG2904" s="716"/>
      <c r="BL2904" s="1"/>
      <c r="BM2904" s="1"/>
      <c r="BN2904" s="1"/>
      <c r="BO2904" s="1"/>
    </row>
    <row r="2905" ht="11.25" customHeight="1" spans="22:67">
      <c r="V2905" s="716"/>
      <c r="AB2905" s="716"/>
      <c r="BG2905" s="716"/>
      <c r="BL2905" s="1"/>
      <c r="BM2905" s="1"/>
      <c r="BN2905" s="1"/>
      <c r="BO2905" s="1"/>
    </row>
    <row r="2906" ht="11.25" customHeight="1" spans="22:67">
      <c r="V2906" s="716"/>
      <c r="AB2906" s="716"/>
      <c r="BG2906" s="716"/>
      <c r="BL2906" s="1"/>
      <c r="BM2906" s="1"/>
      <c r="BN2906" s="1"/>
      <c r="BO2906" s="1"/>
    </row>
    <row r="2907" ht="11.25" customHeight="1" spans="22:67">
      <c r="V2907" s="716"/>
      <c r="AB2907" s="716"/>
      <c r="BG2907" s="716"/>
      <c r="BL2907" s="1"/>
      <c r="BM2907" s="1"/>
      <c r="BN2907" s="1"/>
      <c r="BO2907" s="1"/>
    </row>
    <row r="2908" ht="11.25" customHeight="1" spans="22:67">
      <c r="V2908" s="716"/>
      <c r="AB2908" s="716"/>
      <c r="BG2908" s="716"/>
      <c r="BL2908" s="1"/>
      <c r="BM2908" s="1"/>
      <c r="BN2908" s="1"/>
      <c r="BO2908" s="1"/>
    </row>
    <row r="2909" ht="11.25" customHeight="1" spans="22:67">
      <c r="V2909" s="716"/>
      <c r="AB2909" s="716"/>
      <c r="BG2909" s="716"/>
      <c r="BL2909" s="1"/>
      <c r="BM2909" s="1"/>
      <c r="BN2909" s="1"/>
      <c r="BO2909" s="1"/>
    </row>
    <row r="2910" ht="11.25" customHeight="1" spans="22:67">
      <c r="V2910" s="716"/>
      <c r="AB2910" s="716"/>
      <c r="BG2910" s="716"/>
      <c r="BL2910" s="1"/>
      <c r="BM2910" s="1"/>
      <c r="BN2910" s="1"/>
      <c r="BO2910" s="1"/>
    </row>
    <row r="2911" ht="11.25" customHeight="1" spans="22:67">
      <c r="V2911" s="716"/>
      <c r="AB2911" s="716"/>
      <c r="BG2911" s="716"/>
      <c r="BL2911" s="1"/>
      <c r="BM2911" s="1"/>
      <c r="BN2911" s="1"/>
      <c r="BO2911" s="1"/>
    </row>
    <row r="2912" ht="11.25" customHeight="1" spans="22:67">
      <c r="V2912" s="716"/>
      <c r="AB2912" s="716"/>
      <c r="BG2912" s="716"/>
      <c r="BL2912" s="1"/>
      <c r="BM2912" s="1"/>
      <c r="BN2912" s="1"/>
      <c r="BO2912" s="1"/>
    </row>
    <row r="2913" ht="11.25" customHeight="1" spans="22:67">
      <c r="V2913" s="716"/>
      <c r="AB2913" s="716"/>
      <c r="BG2913" s="716"/>
      <c r="BL2913" s="1"/>
      <c r="BM2913" s="1"/>
      <c r="BN2913" s="1"/>
      <c r="BO2913" s="1"/>
    </row>
    <row r="2914" ht="11.25" customHeight="1" spans="22:67">
      <c r="V2914" s="716"/>
      <c r="AB2914" s="716"/>
      <c r="BG2914" s="716"/>
      <c r="BL2914" s="1"/>
      <c r="BM2914" s="1"/>
      <c r="BN2914" s="1"/>
      <c r="BO2914" s="1"/>
    </row>
    <row r="2915" ht="11.25" customHeight="1" spans="22:67">
      <c r="V2915" s="716"/>
      <c r="AB2915" s="716"/>
      <c r="BG2915" s="716"/>
      <c r="BL2915" s="1"/>
      <c r="BM2915" s="1"/>
      <c r="BN2915" s="1"/>
      <c r="BO2915" s="1"/>
    </row>
    <row r="2916" ht="11.25" customHeight="1" spans="22:67">
      <c r="V2916" s="716"/>
      <c r="AB2916" s="716"/>
      <c r="BG2916" s="716"/>
      <c r="BL2916" s="1"/>
      <c r="BM2916" s="1"/>
      <c r="BN2916" s="1"/>
      <c r="BO2916" s="1"/>
    </row>
    <row r="2917" ht="11.25" customHeight="1" spans="22:67">
      <c r="V2917" s="716"/>
      <c r="AB2917" s="716"/>
      <c r="BG2917" s="716"/>
      <c r="BL2917" s="1"/>
      <c r="BM2917" s="1"/>
      <c r="BN2917" s="1"/>
      <c r="BO2917" s="1"/>
    </row>
    <row r="2918" ht="11.25" customHeight="1" spans="22:67">
      <c r="V2918" s="716"/>
      <c r="AB2918" s="716"/>
      <c r="BG2918" s="716"/>
      <c r="BL2918" s="1"/>
      <c r="BM2918" s="1"/>
      <c r="BN2918" s="1"/>
      <c r="BO2918" s="1"/>
    </row>
    <row r="2919" ht="11.25" customHeight="1" spans="22:67">
      <c r="V2919" s="716"/>
      <c r="AB2919" s="716"/>
      <c r="BG2919" s="716"/>
      <c r="BL2919" s="1"/>
      <c r="BM2919" s="1"/>
      <c r="BN2919" s="1"/>
      <c r="BO2919" s="1"/>
    </row>
    <row r="2920" ht="11.25" customHeight="1" spans="22:67">
      <c r="V2920" s="716"/>
      <c r="AB2920" s="716"/>
      <c r="BG2920" s="716"/>
      <c r="BL2920" s="1"/>
      <c r="BM2920" s="1"/>
      <c r="BN2920" s="1"/>
      <c r="BO2920" s="1"/>
    </row>
    <row r="2921" ht="11.25" customHeight="1" spans="22:67">
      <c r="V2921" s="716"/>
      <c r="AB2921" s="716"/>
      <c r="BG2921" s="716"/>
      <c r="BL2921" s="1"/>
      <c r="BM2921" s="1"/>
      <c r="BN2921" s="1"/>
      <c r="BO2921" s="1"/>
    </row>
    <row r="2922" ht="11.25" customHeight="1" spans="22:67">
      <c r="V2922" s="716"/>
      <c r="AB2922" s="716"/>
      <c r="BG2922" s="716"/>
      <c r="BL2922" s="1"/>
      <c r="BM2922" s="1"/>
      <c r="BN2922" s="1"/>
      <c r="BO2922" s="1"/>
    </row>
    <row r="2923" ht="11.25" customHeight="1" spans="22:67">
      <c r="V2923" s="716"/>
      <c r="AB2923" s="716"/>
      <c r="BG2923" s="716"/>
      <c r="BL2923" s="1"/>
      <c r="BM2923" s="1"/>
      <c r="BN2923" s="1"/>
      <c r="BO2923" s="1"/>
    </row>
    <row r="2924" ht="11.25" customHeight="1" spans="22:67">
      <c r="V2924" s="716"/>
      <c r="AB2924" s="716"/>
      <c r="BG2924" s="716"/>
      <c r="BL2924" s="1"/>
      <c r="BM2924" s="1"/>
      <c r="BN2924" s="1"/>
      <c r="BO2924" s="1"/>
    </row>
    <row r="2925" ht="11.25" customHeight="1" spans="22:67">
      <c r="V2925" s="716"/>
      <c r="AB2925" s="716"/>
      <c r="BG2925" s="716"/>
      <c r="BL2925" s="1"/>
      <c r="BM2925" s="1"/>
      <c r="BN2925" s="1"/>
      <c r="BO2925" s="1"/>
    </row>
    <row r="2926" ht="11.25" customHeight="1" spans="22:67">
      <c r="V2926" s="716"/>
      <c r="AB2926" s="716"/>
      <c r="BG2926" s="716"/>
      <c r="BL2926" s="1"/>
      <c r="BM2926" s="1"/>
      <c r="BN2926" s="1"/>
      <c r="BO2926" s="1"/>
    </row>
    <row r="2927" ht="11.25" customHeight="1" spans="22:67">
      <c r="V2927" s="716"/>
      <c r="AB2927" s="716"/>
      <c r="BG2927" s="716"/>
      <c r="BL2927" s="1"/>
      <c r="BM2927" s="1"/>
      <c r="BN2927" s="1"/>
      <c r="BO2927" s="1"/>
    </row>
    <row r="2928" ht="11.25" customHeight="1" spans="22:67">
      <c r="V2928" s="716"/>
      <c r="AB2928" s="716"/>
      <c r="BG2928" s="716"/>
      <c r="BL2928" s="1"/>
      <c r="BM2928" s="1"/>
      <c r="BN2928" s="1"/>
      <c r="BO2928" s="1"/>
    </row>
    <row r="2929" ht="11.25" customHeight="1" spans="22:67">
      <c r="V2929" s="716"/>
      <c r="AB2929" s="716"/>
      <c r="BG2929" s="716"/>
      <c r="BL2929" s="1"/>
      <c r="BM2929" s="1"/>
      <c r="BN2929" s="1"/>
      <c r="BO2929" s="1"/>
    </row>
    <row r="2930" ht="11.25" customHeight="1" spans="22:67">
      <c r="V2930" s="716"/>
      <c r="AB2930" s="716"/>
      <c r="BG2930" s="716"/>
      <c r="BL2930" s="1"/>
      <c r="BM2930" s="1"/>
      <c r="BN2930" s="1"/>
      <c r="BO2930" s="1"/>
    </row>
    <row r="2931" ht="11.25" customHeight="1" spans="22:67">
      <c r="V2931" s="716"/>
      <c r="AB2931" s="716"/>
      <c r="BG2931" s="716"/>
      <c r="BL2931" s="1"/>
      <c r="BM2931" s="1"/>
      <c r="BN2931" s="1"/>
      <c r="BO2931" s="1"/>
    </row>
    <row r="2932" ht="11.25" customHeight="1" spans="22:67">
      <c r="V2932" s="716"/>
      <c r="AB2932" s="716"/>
      <c r="BG2932" s="716"/>
      <c r="BL2932" s="1"/>
      <c r="BM2932" s="1"/>
      <c r="BN2932" s="1"/>
      <c r="BO2932" s="1"/>
    </row>
    <row r="2933" ht="11.25" customHeight="1" spans="22:67">
      <c r="V2933" s="716"/>
      <c r="AB2933" s="716"/>
      <c r="BG2933" s="716"/>
      <c r="BL2933" s="1"/>
      <c r="BM2933" s="1"/>
      <c r="BN2933" s="1"/>
      <c r="BO2933" s="1"/>
    </row>
    <row r="2934" ht="11.25" customHeight="1" spans="22:67">
      <c r="V2934" s="716"/>
      <c r="AB2934" s="716"/>
      <c r="BG2934" s="716"/>
      <c r="BL2934" s="1"/>
      <c r="BM2934" s="1"/>
      <c r="BN2934" s="1"/>
      <c r="BO2934" s="1"/>
    </row>
    <row r="2935" ht="11.25" customHeight="1" spans="22:67">
      <c r="V2935" s="716"/>
      <c r="AB2935" s="716"/>
      <c r="BG2935" s="716"/>
      <c r="BL2935" s="1"/>
      <c r="BM2935" s="1"/>
      <c r="BN2935" s="1"/>
      <c r="BO2935" s="1"/>
    </row>
    <row r="2936" ht="11.25" customHeight="1" spans="22:67">
      <c r="V2936" s="716"/>
      <c r="AB2936" s="716"/>
      <c r="BG2936" s="716"/>
      <c r="BL2936" s="1"/>
      <c r="BM2936" s="1"/>
      <c r="BN2936" s="1"/>
      <c r="BO2936" s="1"/>
    </row>
    <row r="2937" ht="11.25" customHeight="1" spans="22:67">
      <c r="V2937" s="716"/>
      <c r="AB2937" s="716"/>
      <c r="BG2937" s="716"/>
      <c r="BL2937" s="1"/>
      <c r="BM2937" s="1"/>
      <c r="BN2937" s="1"/>
      <c r="BO2937" s="1"/>
    </row>
    <row r="2938" ht="11.25" customHeight="1" spans="22:67">
      <c r="V2938" s="716"/>
      <c r="AB2938" s="716"/>
      <c r="BG2938" s="716"/>
      <c r="BL2938" s="1"/>
      <c r="BM2938" s="1"/>
      <c r="BN2938" s="1"/>
      <c r="BO2938" s="1"/>
    </row>
    <row r="2939" ht="11.25" customHeight="1" spans="22:67">
      <c r="V2939" s="716"/>
      <c r="AB2939" s="716"/>
      <c r="BG2939" s="716"/>
      <c r="BL2939" s="1"/>
      <c r="BM2939" s="1"/>
      <c r="BN2939" s="1"/>
      <c r="BO2939" s="1"/>
    </row>
    <row r="2940" ht="11.25" customHeight="1" spans="22:67">
      <c r="V2940" s="716"/>
      <c r="AB2940" s="716"/>
      <c r="BG2940" s="716"/>
      <c r="BL2940" s="1"/>
      <c r="BM2940" s="1"/>
      <c r="BN2940" s="1"/>
      <c r="BO2940" s="1"/>
    </row>
    <row r="2941" ht="11.25" customHeight="1" spans="22:67">
      <c r="V2941" s="716"/>
      <c r="AB2941" s="716"/>
      <c r="BG2941" s="716"/>
      <c r="BL2941" s="1"/>
      <c r="BM2941" s="1"/>
      <c r="BN2941" s="1"/>
      <c r="BO2941" s="1"/>
    </row>
    <row r="2942" ht="11.25" customHeight="1" spans="22:67">
      <c r="V2942" s="716"/>
      <c r="AB2942" s="716"/>
      <c r="BG2942" s="716"/>
      <c r="BL2942" s="1"/>
      <c r="BM2942" s="1"/>
      <c r="BN2942" s="1"/>
      <c r="BO2942" s="1"/>
    </row>
    <row r="2943" ht="11.25" customHeight="1" spans="22:67">
      <c r="V2943" s="716"/>
      <c r="AB2943" s="716"/>
      <c r="BG2943" s="716"/>
      <c r="BL2943" s="1"/>
      <c r="BM2943" s="1"/>
      <c r="BN2943" s="1"/>
      <c r="BO2943" s="1"/>
    </row>
    <row r="2944" ht="11.25" customHeight="1" spans="22:67">
      <c r="V2944" s="716"/>
      <c r="AB2944" s="716"/>
      <c r="BG2944" s="716"/>
      <c r="BL2944" s="1"/>
      <c r="BM2944" s="1"/>
      <c r="BN2944" s="1"/>
      <c r="BO2944" s="1"/>
    </row>
    <row r="2945" ht="11.25" customHeight="1" spans="22:67">
      <c r="V2945" s="716"/>
      <c r="AB2945" s="716"/>
      <c r="BG2945" s="716"/>
      <c r="BL2945" s="1"/>
      <c r="BM2945" s="1"/>
      <c r="BN2945" s="1"/>
      <c r="BO2945" s="1"/>
    </row>
    <row r="2946" ht="11.25" customHeight="1" spans="22:67">
      <c r="V2946" s="716"/>
      <c r="AB2946" s="716"/>
      <c r="BG2946" s="716"/>
      <c r="BL2946" s="1"/>
      <c r="BM2946" s="1"/>
      <c r="BN2946" s="1"/>
      <c r="BO2946" s="1"/>
    </row>
    <row r="2947" ht="11.25" customHeight="1" spans="22:67">
      <c r="V2947" s="716"/>
      <c r="AB2947" s="716"/>
      <c r="BG2947" s="716"/>
      <c r="BL2947" s="1"/>
      <c r="BM2947" s="1"/>
      <c r="BN2947" s="1"/>
      <c r="BO2947" s="1"/>
    </row>
    <row r="2948" ht="11.25" customHeight="1" spans="22:67">
      <c r="V2948" s="716"/>
      <c r="AB2948" s="716"/>
      <c r="BG2948" s="716"/>
      <c r="BL2948" s="1"/>
      <c r="BM2948" s="1"/>
      <c r="BN2948" s="1"/>
      <c r="BO2948" s="1"/>
    </row>
    <row r="2949" ht="11.25" customHeight="1" spans="22:67">
      <c r="V2949" s="716"/>
      <c r="AB2949" s="716"/>
      <c r="BG2949" s="716"/>
      <c r="BL2949" s="1"/>
      <c r="BM2949" s="1"/>
      <c r="BN2949" s="1"/>
      <c r="BO2949" s="1"/>
    </row>
    <row r="2950" ht="11.25" customHeight="1" spans="22:67">
      <c r="V2950" s="716"/>
      <c r="AB2950" s="716"/>
      <c r="BG2950" s="716"/>
      <c r="BL2950" s="1"/>
      <c r="BM2950" s="1"/>
      <c r="BN2950" s="1"/>
      <c r="BO2950" s="1"/>
    </row>
    <row r="2951" ht="11.25" customHeight="1" spans="22:67">
      <c r="V2951" s="716"/>
      <c r="AB2951" s="716"/>
      <c r="BG2951" s="716"/>
      <c r="BL2951" s="1"/>
      <c r="BM2951" s="1"/>
      <c r="BN2951" s="1"/>
      <c r="BO2951" s="1"/>
    </row>
    <row r="2952" ht="11.25" customHeight="1" spans="22:67">
      <c r="V2952" s="716"/>
      <c r="AB2952" s="716"/>
      <c r="BG2952" s="716"/>
      <c r="BL2952" s="1"/>
      <c r="BM2952" s="1"/>
      <c r="BN2952" s="1"/>
      <c r="BO2952" s="1"/>
    </row>
    <row r="2953" ht="11.25" customHeight="1" spans="22:67">
      <c r="V2953" s="716"/>
      <c r="AB2953" s="716"/>
      <c r="BG2953" s="716"/>
      <c r="BL2953" s="1"/>
      <c r="BM2953" s="1"/>
      <c r="BN2953" s="1"/>
      <c r="BO2953" s="1"/>
    </row>
    <row r="2954" ht="11.25" customHeight="1" spans="22:67">
      <c r="V2954" s="716"/>
      <c r="AB2954" s="716"/>
      <c r="BG2954" s="716"/>
      <c r="BL2954" s="1"/>
      <c r="BM2954" s="1"/>
      <c r="BN2954" s="1"/>
      <c r="BO2954" s="1"/>
    </row>
    <row r="2955" ht="11.25" customHeight="1" spans="22:67">
      <c r="V2955" s="716"/>
      <c r="AB2955" s="716"/>
      <c r="BG2955" s="716"/>
      <c r="BL2955" s="1"/>
      <c r="BM2955" s="1"/>
      <c r="BN2955" s="1"/>
      <c r="BO2955" s="1"/>
    </row>
    <row r="2956" ht="11.25" customHeight="1" spans="22:67">
      <c r="V2956" s="716"/>
      <c r="AB2956" s="716"/>
      <c r="BG2956" s="716"/>
      <c r="BL2956" s="1"/>
      <c r="BM2956" s="1"/>
      <c r="BN2956" s="1"/>
      <c r="BO2956" s="1"/>
    </row>
    <row r="2957" ht="11.25" customHeight="1" spans="22:67">
      <c r="V2957" s="716"/>
      <c r="AB2957" s="716"/>
      <c r="BG2957" s="716"/>
      <c r="BL2957" s="1"/>
      <c r="BM2957" s="1"/>
      <c r="BN2957" s="1"/>
      <c r="BO2957" s="1"/>
    </row>
    <row r="2958" ht="11.25" customHeight="1" spans="22:67">
      <c r="V2958" s="716"/>
      <c r="AB2958" s="716"/>
      <c r="BG2958" s="716"/>
      <c r="BL2958" s="1"/>
      <c r="BM2958" s="1"/>
      <c r="BN2958" s="1"/>
      <c r="BO2958" s="1"/>
    </row>
    <row r="2959" ht="11.25" customHeight="1" spans="22:67">
      <c r="V2959" s="716"/>
      <c r="AB2959" s="716"/>
      <c r="BG2959" s="716"/>
      <c r="BL2959" s="1"/>
      <c r="BM2959" s="1"/>
      <c r="BN2959" s="1"/>
      <c r="BO2959" s="1"/>
    </row>
    <row r="2960" ht="11.25" customHeight="1" spans="22:67">
      <c r="V2960" s="716"/>
      <c r="AB2960" s="716"/>
      <c r="BG2960" s="716"/>
      <c r="BL2960" s="1"/>
      <c r="BM2960" s="1"/>
      <c r="BN2960" s="1"/>
      <c r="BO2960" s="1"/>
    </row>
    <row r="2961" ht="11.25" customHeight="1" spans="22:67">
      <c r="V2961" s="716"/>
      <c r="AB2961" s="716"/>
      <c r="BG2961" s="716"/>
      <c r="BL2961" s="1"/>
      <c r="BM2961" s="1"/>
      <c r="BN2961" s="1"/>
      <c r="BO2961" s="1"/>
    </row>
    <row r="2962" ht="11.25" customHeight="1" spans="22:67">
      <c r="V2962" s="716"/>
      <c r="AB2962" s="716"/>
      <c r="BG2962" s="716"/>
      <c r="BL2962" s="1"/>
      <c r="BM2962" s="1"/>
      <c r="BN2962" s="1"/>
      <c r="BO2962" s="1"/>
    </row>
    <row r="2963" ht="11.25" customHeight="1" spans="22:67">
      <c r="V2963" s="716"/>
      <c r="AB2963" s="716"/>
      <c r="BG2963" s="716"/>
      <c r="BL2963" s="1"/>
      <c r="BM2963" s="1"/>
      <c r="BN2963" s="1"/>
      <c r="BO2963" s="1"/>
    </row>
    <row r="2964" ht="11.25" customHeight="1" spans="22:67">
      <c r="V2964" s="716"/>
      <c r="AB2964" s="716"/>
      <c r="BG2964" s="716"/>
      <c r="BL2964" s="1"/>
      <c r="BM2964" s="1"/>
      <c r="BN2964" s="1"/>
      <c r="BO2964" s="1"/>
    </row>
    <row r="2965" ht="11.25" customHeight="1" spans="22:67">
      <c r="V2965" s="716"/>
      <c r="AB2965" s="716"/>
      <c r="BG2965" s="716"/>
      <c r="BL2965" s="1"/>
      <c r="BM2965" s="1"/>
      <c r="BN2965" s="1"/>
      <c r="BO2965" s="1"/>
    </row>
    <row r="2966" ht="11.25" customHeight="1" spans="22:67">
      <c r="V2966" s="716"/>
      <c r="AB2966" s="716"/>
      <c r="BG2966" s="716"/>
      <c r="BL2966" s="1"/>
      <c r="BM2966" s="1"/>
      <c r="BN2966" s="1"/>
      <c r="BO2966" s="1"/>
    </row>
    <row r="2967" ht="11.25" customHeight="1" spans="22:67">
      <c r="V2967" s="716"/>
      <c r="AB2967" s="716"/>
      <c r="BG2967" s="716"/>
      <c r="BL2967" s="1"/>
      <c r="BM2967" s="1"/>
      <c r="BN2967" s="1"/>
      <c r="BO2967" s="1"/>
    </row>
    <row r="2968" ht="11.25" customHeight="1" spans="22:67">
      <c r="V2968" s="716"/>
      <c r="AB2968" s="716"/>
      <c r="BG2968" s="716"/>
      <c r="BL2968" s="1"/>
      <c r="BM2968" s="1"/>
      <c r="BN2968" s="1"/>
      <c r="BO2968" s="1"/>
    </row>
    <row r="2969" ht="11.25" customHeight="1" spans="22:67">
      <c r="V2969" s="716"/>
      <c r="AB2969" s="716"/>
      <c r="BG2969" s="716"/>
      <c r="BL2969" s="1"/>
      <c r="BM2969" s="1"/>
      <c r="BN2969" s="1"/>
      <c r="BO2969" s="1"/>
    </row>
    <row r="2970" ht="11.25" customHeight="1" spans="22:67">
      <c r="V2970" s="716"/>
      <c r="AB2970" s="716"/>
      <c r="BG2970" s="716"/>
      <c r="BL2970" s="1"/>
      <c r="BM2970" s="1"/>
      <c r="BN2970" s="1"/>
      <c r="BO2970" s="1"/>
    </row>
    <row r="2971" ht="11.25" customHeight="1" spans="22:67">
      <c r="V2971" s="716"/>
      <c r="AB2971" s="716"/>
      <c r="BG2971" s="716"/>
      <c r="BL2971" s="1"/>
      <c r="BM2971" s="1"/>
      <c r="BN2971" s="1"/>
      <c r="BO2971" s="1"/>
    </row>
    <row r="2972" ht="11.25" customHeight="1" spans="22:67">
      <c r="V2972" s="716"/>
      <c r="AB2972" s="716"/>
      <c r="BG2972" s="716"/>
      <c r="BL2972" s="1"/>
      <c r="BM2972" s="1"/>
      <c r="BN2972" s="1"/>
      <c r="BO2972" s="1"/>
    </row>
    <row r="2973" ht="11.25" customHeight="1" spans="22:67">
      <c r="V2973" s="716"/>
      <c r="AB2973" s="716"/>
      <c r="BG2973" s="716"/>
      <c r="BL2973" s="1"/>
      <c r="BM2973" s="1"/>
      <c r="BN2973" s="1"/>
      <c r="BO2973" s="1"/>
    </row>
    <row r="2974" ht="11.25" customHeight="1" spans="22:67">
      <c r="V2974" s="716"/>
      <c r="AB2974" s="716"/>
      <c r="BG2974" s="716"/>
      <c r="BL2974" s="1"/>
      <c r="BM2974" s="1"/>
      <c r="BN2974" s="1"/>
      <c r="BO2974" s="1"/>
    </row>
    <row r="2975" ht="11.25" customHeight="1" spans="22:67">
      <c r="V2975" s="716"/>
      <c r="AB2975" s="716"/>
      <c r="BG2975" s="716"/>
      <c r="BL2975" s="1"/>
      <c r="BM2975" s="1"/>
      <c r="BN2975" s="1"/>
      <c r="BO2975" s="1"/>
    </row>
    <row r="2976" ht="11.25" customHeight="1" spans="22:67">
      <c r="V2976" s="716"/>
      <c r="AB2976" s="716"/>
      <c r="BG2976" s="716"/>
      <c r="BL2976" s="1"/>
      <c r="BM2976" s="1"/>
      <c r="BN2976" s="1"/>
      <c r="BO2976" s="1"/>
    </row>
    <row r="2977" ht="11.25" customHeight="1" spans="22:67">
      <c r="V2977" s="716"/>
      <c r="AB2977" s="716"/>
      <c r="BG2977" s="716"/>
      <c r="BL2977" s="1"/>
      <c r="BM2977" s="1"/>
      <c r="BN2977" s="1"/>
      <c r="BO2977" s="1"/>
    </row>
    <row r="2978" ht="11.25" customHeight="1" spans="22:67">
      <c r="V2978" s="716"/>
      <c r="AB2978" s="716"/>
      <c r="BG2978" s="716"/>
      <c r="BL2978" s="1"/>
      <c r="BM2978" s="1"/>
      <c r="BN2978" s="1"/>
      <c r="BO2978" s="1"/>
    </row>
    <row r="2979" ht="11.25" customHeight="1" spans="22:67">
      <c r="V2979" s="716"/>
      <c r="AB2979" s="716"/>
      <c r="BG2979" s="716"/>
      <c r="BL2979" s="1"/>
      <c r="BM2979" s="1"/>
      <c r="BN2979" s="1"/>
      <c r="BO2979" s="1"/>
    </row>
    <row r="2980" ht="11.25" customHeight="1" spans="22:67">
      <c r="V2980" s="716"/>
      <c r="AB2980" s="716"/>
      <c r="BG2980" s="716"/>
      <c r="BL2980" s="1"/>
      <c r="BM2980" s="1"/>
      <c r="BN2980" s="1"/>
      <c r="BO2980" s="1"/>
    </row>
    <row r="2981" ht="11.25" customHeight="1" spans="22:67">
      <c r="V2981" s="716"/>
      <c r="AB2981" s="716"/>
      <c r="BG2981" s="716"/>
      <c r="BL2981" s="1"/>
      <c r="BM2981" s="1"/>
      <c r="BN2981" s="1"/>
      <c r="BO2981" s="1"/>
    </row>
    <row r="2982" ht="11.25" customHeight="1" spans="22:67">
      <c r="V2982" s="716"/>
      <c r="AB2982" s="716"/>
      <c r="BG2982" s="716"/>
      <c r="BL2982" s="1"/>
      <c r="BM2982" s="1"/>
      <c r="BN2982" s="1"/>
      <c r="BO2982" s="1"/>
    </row>
    <row r="2983" ht="11.25" customHeight="1" spans="22:67">
      <c r="V2983" s="716"/>
      <c r="AB2983" s="716"/>
      <c r="BG2983" s="716"/>
      <c r="BL2983" s="1"/>
      <c r="BM2983" s="1"/>
      <c r="BN2983" s="1"/>
      <c r="BO2983" s="1"/>
    </row>
    <row r="2984" ht="11.25" customHeight="1" spans="22:67">
      <c r="V2984" s="716"/>
      <c r="AB2984" s="716"/>
      <c r="BG2984" s="716"/>
      <c r="BL2984" s="1"/>
      <c r="BM2984" s="1"/>
      <c r="BN2984" s="1"/>
      <c r="BO2984" s="1"/>
    </row>
    <row r="2985" ht="11.25" customHeight="1" spans="22:67">
      <c r="V2985" s="716"/>
      <c r="AB2985" s="716"/>
      <c r="BG2985" s="716"/>
      <c r="BL2985" s="1"/>
      <c r="BM2985" s="1"/>
      <c r="BN2985" s="1"/>
      <c r="BO2985" s="1"/>
    </row>
    <row r="2986" ht="11.25" customHeight="1" spans="22:67">
      <c r="V2986" s="716"/>
      <c r="AB2986" s="716"/>
      <c r="BG2986" s="716"/>
      <c r="BL2986" s="1"/>
      <c r="BM2986" s="1"/>
      <c r="BN2986" s="1"/>
      <c r="BO2986" s="1"/>
    </row>
    <row r="2987" ht="11.25" customHeight="1" spans="22:67">
      <c r="V2987" s="716"/>
      <c r="AB2987" s="716"/>
      <c r="BG2987" s="716"/>
      <c r="BL2987" s="1"/>
      <c r="BM2987" s="1"/>
      <c r="BN2987" s="1"/>
      <c r="BO2987" s="1"/>
    </row>
    <row r="2988" ht="11.25" customHeight="1" spans="22:67">
      <c r="V2988" s="716"/>
      <c r="AB2988" s="716"/>
      <c r="BG2988" s="716"/>
      <c r="BL2988" s="1"/>
      <c r="BM2988" s="1"/>
      <c r="BN2988" s="1"/>
      <c r="BO2988" s="1"/>
    </row>
    <row r="2989" ht="11.25" customHeight="1" spans="22:67">
      <c r="V2989" s="716"/>
      <c r="AB2989" s="716"/>
      <c r="BG2989" s="716"/>
      <c r="BL2989" s="1"/>
      <c r="BM2989" s="1"/>
      <c r="BN2989" s="1"/>
      <c r="BO2989" s="1"/>
    </row>
    <row r="2990" ht="11.25" customHeight="1" spans="22:67">
      <c r="V2990" s="716"/>
      <c r="AB2990" s="716"/>
      <c r="BG2990" s="716"/>
      <c r="BL2990" s="1"/>
      <c r="BM2990" s="1"/>
      <c r="BN2990" s="1"/>
      <c r="BO2990" s="1"/>
    </row>
    <row r="2991" ht="11.25" customHeight="1" spans="22:67">
      <c r="V2991" s="716"/>
      <c r="AB2991" s="716"/>
      <c r="BG2991" s="716"/>
      <c r="BL2991" s="1"/>
      <c r="BM2991" s="1"/>
      <c r="BN2991" s="1"/>
      <c r="BO2991" s="1"/>
    </row>
    <row r="2992" ht="11.25" customHeight="1" spans="22:67">
      <c r="V2992" s="716"/>
      <c r="AB2992" s="716"/>
      <c r="BG2992" s="716"/>
      <c r="BL2992" s="1"/>
      <c r="BM2992" s="1"/>
      <c r="BN2992" s="1"/>
      <c r="BO2992" s="1"/>
    </row>
    <row r="2993" ht="11.25" customHeight="1" spans="22:67">
      <c r="V2993" s="716"/>
      <c r="AB2993" s="716"/>
      <c r="BG2993" s="716"/>
      <c r="BL2993" s="1"/>
      <c r="BM2993" s="1"/>
      <c r="BN2993" s="1"/>
      <c r="BO2993" s="1"/>
    </row>
    <row r="2994" ht="11.25" customHeight="1" spans="22:67">
      <c r="V2994" s="716"/>
      <c r="AB2994" s="716"/>
      <c r="BG2994" s="716"/>
      <c r="BL2994" s="1"/>
      <c r="BM2994" s="1"/>
      <c r="BN2994" s="1"/>
      <c r="BO2994" s="1"/>
    </row>
    <row r="2995" ht="11.25" customHeight="1" spans="22:67">
      <c r="V2995" s="716"/>
      <c r="AB2995" s="716"/>
      <c r="BG2995" s="716"/>
      <c r="BL2995" s="1"/>
      <c r="BM2995" s="1"/>
      <c r="BN2995" s="1"/>
      <c r="BO2995" s="1"/>
    </row>
    <row r="2996" ht="11.25" customHeight="1" spans="22:67">
      <c r="V2996" s="716"/>
      <c r="AB2996" s="716"/>
      <c r="BG2996" s="716"/>
      <c r="BL2996" s="1"/>
      <c r="BM2996" s="1"/>
      <c r="BN2996" s="1"/>
      <c r="BO2996" s="1"/>
    </row>
    <row r="2997" ht="11.25" customHeight="1" spans="22:67">
      <c r="V2997" s="716"/>
      <c r="AB2997" s="716"/>
      <c r="BG2997" s="716"/>
      <c r="BL2997" s="1"/>
      <c r="BM2997" s="1"/>
      <c r="BN2997" s="1"/>
      <c r="BO2997" s="1"/>
    </row>
    <row r="2998" ht="11.25" customHeight="1" spans="22:67">
      <c r="V2998" s="716"/>
      <c r="AB2998" s="716"/>
      <c r="BG2998" s="716"/>
      <c r="BL2998" s="1"/>
      <c r="BM2998" s="1"/>
      <c r="BN2998" s="1"/>
      <c r="BO2998" s="1"/>
    </row>
    <row r="2999" ht="11.25" customHeight="1" spans="22:67">
      <c r="V2999" s="716"/>
      <c r="AB2999" s="716"/>
      <c r="BG2999" s="716"/>
      <c r="BL2999" s="1"/>
      <c r="BM2999" s="1"/>
      <c r="BN2999" s="1"/>
      <c r="BO2999" s="1"/>
    </row>
    <row r="3000" ht="11.25" customHeight="1" spans="22:67">
      <c r="V3000" s="716"/>
      <c r="AB3000" s="716"/>
      <c r="BG3000" s="716"/>
      <c r="BL3000" s="1"/>
      <c r="BM3000" s="1"/>
      <c r="BN3000" s="1"/>
      <c r="BO3000" s="1"/>
    </row>
    <row r="3001" ht="11.25" customHeight="1" spans="22:67">
      <c r="V3001" s="716"/>
      <c r="AB3001" s="716"/>
      <c r="BG3001" s="716"/>
      <c r="BL3001" s="1"/>
      <c r="BM3001" s="1"/>
      <c r="BN3001" s="1"/>
      <c r="BO3001" s="1"/>
    </row>
    <row r="3002" ht="11.25" customHeight="1" spans="22:67">
      <c r="V3002" s="716"/>
      <c r="AB3002" s="716"/>
      <c r="BG3002" s="716"/>
      <c r="BL3002" s="1"/>
      <c r="BM3002" s="1"/>
      <c r="BN3002" s="1"/>
      <c r="BO3002" s="1"/>
    </row>
    <row r="3003" ht="11.25" customHeight="1" spans="22:67">
      <c r="V3003" s="716"/>
      <c r="AB3003" s="716"/>
      <c r="BG3003" s="716"/>
      <c r="BL3003" s="1"/>
      <c r="BM3003" s="1"/>
      <c r="BN3003" s="1"/>
      <c r="BO3003" s="1"/>
    </row>
    <row r="3004" ht="11.25" customHeight="1" spans="22:67">
      <c r="V3004" s="716"/>
      <c r="AB3004" s="716"/>
      <c r="BG3004" s="716"/>
      <c r="BL3004" s="1"/>
      <c r="BM3004" s="1"/>
      <c r="BN3004" s="1"/>
      <c r="BO3004" s="1"/>
    </row>
    <row r="3005" ht="11.25" customHeight="1" spans="22:67">
      <c r="V3005" s="716"/>
      <c r="AB3005" s="716"/>
      <c r="BG3005" s="716"/>
      <c r="BL3005" s="1"/>
      <c r="BM3005" s="1"/>
      <c r="BN3005" s="1"/>
      <c r="BO3005" s="1"/>
    </row>
    <row r="3006" ht="11.25" customHeight="1" spans="22:67">
      <c r="V3006" s="716"/>
      <c r="AB3006" s="716"/>
      <c r="BG3006" s="716"/>
      <c r="BL3006" s="1"/>
      <c r="BM3006" s="1"/>
      <c r="BN3006" s="1"/>
      <c r="BO3006" s="1"/>
    </row>
    <row r="3007" ht="11.25" customHeight="1" spans="22:67">
      <c r="V3007" s="716"/>
      <c r="AB3007" s="716"/>
      <c r="BG3007" s="716"/>
      <c r="BL3007" s="1"/>
      <c r="BM3007" s="1"/>
      <c r="BN3007" s="1"/>
      <c r="BO3007" s="1"/>
    </row>
    <row r="3008" ht="11.25" customHeight="1" spans="22:67">
      <c r="V3008" s="716"/>
      <c r="AB3008" s="716"/>
      <c r="BG3008" s="716"/>
      <c r="BL3008" s="1"/>
      <c r="BM3008" s="1"/>
      <c r="BN3008" s="1"/>
      <c r="BO3008" s="1"/>
    </row>
    <row r="3009" ht="11.25" customHeight="1" spans="22:67">
      <c r="V3009" s="716"/>
      <c r="AB3009" s="716"/>
      <c r="BG3009" s="716"/>
      <c r="BL3009" s="1"/>
      <c r="BM3009" s="1"/>
      <c r="BN3009" s="1"/>
      <c r="BO3009" s="1"/>
    </row>
    <row r="3010" ht="11.25" customHeight="1" spans="22:67">
      <c r="V3010" s="716"/>
      <c r="AB3010" s="716"/>
      <c r="BG3010" s="716"/>
      <c r="BL3010" s="1"/>
      <c r="BM3010" s="1"/>
      <c r="BN3010" s="1"/>
      <c r="BO3010" s="1"/>
    </row>
    <row r="3011" ht="11.25" customHeight="1" spans="22:67">
      <c r="V3011" s="716"/>
      <c r="AB3011" s="716"/>
      <c r="BG3011" s="716"/>
      <c r="BL3011" s="1"/>
      <c r="BM3011" s="1"/>
      <c r="BN3011" s="1"/>
      <c r="BO3011" s="1"/>
    </row>
    <row r="3012" ht="11.25" customHeight="1" spans="22:67">
      <c r="V3012" s="716"/>
      <c r="AB3012" s="716"/>
      <c r="BG3012" s="716"/>
      <c r="BL3012" s="1"/>
      <c r="BM3012" s="1"/>
      <c r="BN3012" s="1"/>
      <c r="BO3012" s="1"/>
    </row>
    <row r="3013" ht="11.25" customHeight="1" spans="22:67">
      <c r="V3013" s="716"/>
      <c r="AB3013" s="716"/>
      <c r="BG3013" s="716"/>
      <c r="BL3013" s="1"/>
      <c r="BM3013" s="1"/>
      <c r="BN3013" s="1"/>
      <c r="BO3013" s="1"/>
    </row>
    <row r="3014" ht="11.25" customHeight="1" spans="22:67">
      <c r="V3014" s="716"/>
      <c r="AB3014" s="716"/>
      <c r="BG3014" s="716"/>
      <c r="BL3014" s="1"/>
      <c r="BM3014" s="1"/>
      <c r="BN3014" s="1"/>
      <c r="BO3014" s="1"/>
    </row>
    <row r="3015" ht="11.25" customHeight="1" spans="22:67">
      <c r="V3015" s="716"/>
      <c r="AB3015" s="716"/>
      <c r="BG3015" s="716"/>
      <c r="BL3015" s="1"/>
      <c r="BM3015" s="1"/>
      <c r="BN3015" s="1"/>
      <c r="BO3015" s="1"/>
    </row>
    <row r="3016" ht="11.25" customHeight="1" spans="22:67">
      <c r="V3016" s="716"/>
      <c r="AB3016" s="716"/>
      <c r="BG3016" s="716"/>
      <c r="BL3016" s="1"/>
      <c r="BM3016" s="1"/>
      <c r="BN3016" s="1"/>
      <c r="BO3016" s="1"/>
    </row>
    <row r="3017" ht="11.25" customHeight="1" spans="22:67">
      <c r="V3017" s="716"/>
      <c r="AB3017" s="716"/>
      <c r="BG3017" s="716"/>
      <c r="BL3017" s="1"/>
      <c r="BM3017" s="1"/>
      <c r="BN3017" s="1"/>
      <c r="BO3017" s="1"/>
    </row>
    <row r="3018" ht="11.25" customHeight="1" spans="22:67">
      <c r="V3018" s="716"/>
      <c r="AB3018" s="716"/>
      <c r="BG3018" s="716"/>
      <c r="BL3018" s="1"/>
      <c r="BM3018" s="1"/>
      <c r="BN3018" s="1"/>
      <c r="BO3018" s="1"/>
    </row>
    <row r="3019" ht="11.25" customHeight="1" spans="22:67">
      <c r="V3019" s="716"/>
      <c r="AB3019" s="716"/>
      <c r="BG3019" s="716"/>
      <c r="BL3019" s="1"/>
      <c r="BM3019" s="1"/>
      <c r="BN3019" s="1"/>
      <c r="BO3019" s="1"/>
    </row>
    <row r="3020" ht="11.25" customHeight="1" spans="22:67">
      <c r="V3020" s="716"/>
      <c r="AB3020" s="716"/>
      <c r="BG3020" s="716"/>
      <c r="BL3020" s="1"/>
      <c r="BM3020" s="1"/>
      <c r="BN3020" s="1"/>
      <c r="BO3020" s="1"/>
    </row>
    <row r="3021" ht="11.25" customHeight="1" spans="22:67">
      <c r="V3021" s="716"/>
      <c r="AB3021" s="716"/>
      <c r="BG3021" s="716"/>
      <c r="BL3021" s="1"/>
      <c r="BM3021" s="1"/>
      <c r="BN3021" s="1"/>
      <c r="BO3021" s="1"/>
    </row>
    <row r="3022" ht="11.25" customHeight="1" spans="22:67">
      <c r="V3022" s="716"/>
      <c r="AB3022" s="716"/>
      <c r="BG3022" s="716"/>
      <c r="BL3022" s="1"/>
      <c r="BM3022" s="1"/>
      <c r="BN3022" s="1"/>
      <c r="BO3022" s="1"/>
    </row>
    <row r="3023" ht="11.25" customHeight="1" spans="22:67">
      <c r="V3023" s="716"/>
      <c r="AB3023" s="716"/>
      <c r="BG3023" s="716"/>
      <c r="BL3023" s="1"/>
      <c r="BM3023" s="1"/>
      <c r="BN3023" s="1"/>
      <c r="BO3023" s="1"/>
    </row>
    <row r="3024" ht="11.25" customHeight="1" spans="22:67">
      <c r="V3024" s="716"/>
      <c r="AB3024" s="716"/>
      <c r="BG3024" s="716"/>
      <c r="BL3024" s="1"/>
      <c r="BM3024" s="1"/>
      <c r="BN3024" s="1"/>
      <c r="BO3024" s="1"/>
    </row>
    <row r="3025" ht="11.25" customHeight="1" spans="22:67">
      <c r="V3025" s="716"/>
      <c r="AB3025" s="716"/>
      <c r="BG3025" s="716"/>
      <c r="BL3025" s="1"/>
      <c r="BM3025" s="1"/>
      <c r="BN3025" s="1"/>
      <c r="BO3025" s="1"/>
    </row>
    <row r="3026" ht="11.25" customHeight="1" spans="22:67">
      <c r="V3026" s="716"/>
      <c r="AB3026" s="716"/>
      <c r="BG3026" s="716"/>
      <c r="BL3026" s="1"/>
      <c r="BM3026" s="1"/>
      <c r="BN3026" s="1"/>
      <c r="BO3026" s="1"/>
    </row>
    <row r="3027" ht="11.25" customHeight="1" spans="22:67">
      <c r="V3027" s="716"/>
      <c r="AB3027" s="716"/>
      <c r="BG3027" s="716"/>
      <c r="BL3027" s="1"/>
      <c r="BM3027" s="1"/>
      <c r="BN3027" s="1"/>
      <c r="BO3027" s="1"/>
    </row>
    <row r="3028" ht="11.25" customHeight="1" spans="22:67">
      <c r="V3028" s="716"/>
      <c r="AB3028" s="716"/>
      <c r="BG3028" s="716"/>
      <c r="BL3028" s="1"/>
      <c r="BM3028" s="1"/>
      <c r="BN3028" s="1"/>
      <c r="BO3028" s="1"/>
    </row>
    <row r="3029" ht="11.25" customHeight="1" spans="22:67">
      <c r="V3029" s="716"/>
      <c r="AB3029" s="716"/>
      <c r="BG3029" s="716"/>
      <c r="BL3029" s="1"/>
      <c r="BM3029" s="1"/>
      <c r="BN3029" s="1"/>
      <c r="BO3029" s="1"/>
    </row>
    <row r="3030" ht="11.25" customHeight="1" spans="22:67">
      <c r="V3030" s="716"/>
      <c r="AB3030" s="716"/>
      <c r="BG3030" s="716"/>
      <c r="BL3030" s="1"/>
      <c r="BM3030" s="1"/>
      <c r="BN3030" s="1"/>
      <c r="BO3030" s="1"/>
    </row>
    <row r="3031" ht="11.25" customHeight="1" spans="22:67">
      <c r="V3031" s="716"/>
      <c r="AB3031" s="716"/>
      <c r="BG3031" s="716"/>
      <c r="BL3031" s="1"/>
      <c r="BM3031" s="1"/>
      <c r="BN3031" s="1"/>
      <c r="BO3031" s="1"/>
    </row>
    <row r="3032" ht="11.25" customHeight="1" spans="22:67">
      <c r="V3032" s="716"/>
      <c r="AB3032" s="716"/>
      <c r="BG3032" s="716"/>
      <c r="BL3032" s="1"/>
      <c r="BM3032" s="1"/>
      <c r="BN3032" s="1"/>
      <c r="BO3032" s="1"/>
    </row>
    <row r="3033" ht="11.25" customHeight="1" spans="22:67">
      <c r="V3033" s="716"/>
      <c r="AB3033" s="716"/>
      <c r="BG3033" s="716"/>
      <c r="BL3033" s="1"/>
      <c r="BM3033" s="1"/>
      <c r="BN3033" s="1"/>
      <c r="BO3033" s="1"/>
    </row>
    <row r="3034" ht="11.25" customHeight="1" spans="22:67">
      <c r="V3034" s="716"/>
      <c r="AB3034" s="716"/>
      <c r="BG3034" s="716"/>
      <c r="BL3034" s="1"/>
      <c r="BM3034" s="1"/>
      <c r="BN3034" s="1"/>
      <c r="BO3034" s="1"/>
    </row>
    <row r="3035" ht="11.25" customHeight="1" spans="22:67">
      <c r="V3035" s="716"/>
      <c r="AB3035" s="716"/>
      <c r="BG3035" s="716"/>
      <c r="BL3035" s="1"/>
      <c r="BM3035" s="1"/>
      <c r="BN3035" s="1"/>
      <c r="BO3035" s="1"/>
    </row>
    <row r="3036" ht="11.25" customHeight="1" spans="22:67">
      <c r="V3036" s="716"/>
      <c r="AB3036" s="716"/>
      <c r="BG3036" s="716"/>
      <c r="BL3036" s="1"/>
      <c r="BM3036" s="1"/>
      <c r="BN3036" s="1"/>
      <c r="BO3036" s="1"/>
    </row>
    <row r="3037" ht="11.25" customHeight="1" spans="22:67">
      <c r="V3037" s="716"/>
      <c r="AB3037" s="716"/>
      <c r="BG3037" s="716"/>
      <c r="BL3037" s="1"/>
      <c r="BM3037" s="1"/>
      <c r="BN3037" s="1"/>
      <c r="BO3037" s="1"/>
    </row>
    <row r="3038" ht="11.25" customHeight="1" spans="22:67">
      <c r="V3038" s="716"/>
      <c r="AB3038" s="716"/>
      <c r="BG3038" s="716"/>
      <c r="BL3038" s="1"/>
      <c r="BM3038" s="1"/>
      <c r="BN3038" s="1"/>
      <c r="BO3038" s="1"/>
    </row>
    <row r="3039" ht="11.25" customHeight="1" spans="22:67">
      <c r="V3039" s="716"/>
      <c r="AB3039" s="716"/>
      <c r="BG3039" s="716"/>
      <c r="BL3039" s="1"/>
      <c r="BM3039" s="1"/>
      <c r="BN3039" s="1"/>
      <c r="BO3039" s="1"/>
    </row>
    <row r="3040" ht="11.25" customHeight="1" spans="22:67">
      <c r="V3040" s="716"/>
      <c r="AB3040" s="716"/>
      <c r="BG3040" s="716"/>
      <c r="BL3040" s="1"/>
      <c r="BM3040" s="1"/>
      <c r="BN3040" s="1"/>
      <c r="BO3040" s="1"/>
    </row>
    <row r="3041" ht="11.25" customHeight="1" spans="22:67">
      <c r="V3041" s="716"/>
      <c r="AB3041" s="716"/>
      <c r="BG3041" s="716"/>
      <c r="BL3041" s="1"/>
      <c r="BM3041" s="1"/>
      <c r="BN3041" s="1"/>
      <c r="BO3041" s="1"/>
    </row>
    <row r="3042" ht="11.25" customHeight="1" spans="22:67">
      <c r="V3042" s="716"/>
      <c r="AB3042" s="716"/>
      <c r="BG3042" s="716"/>
      <c r="BL3042" s="1"/>
      <c r="BM3042" s="1"/>
      <c r="BN3042" s="1"/>
      <c r="BO3042" s="1"/>
    </row>
    <row r="3043" ht="11.25" customHeight="1" spans="22:67">
      <c r="V3043" s="716"/>
      <c r="AB3043" s="716"/>
      <c r="BG3043" s="716"/>
      <c r="BL3043" s="1"/>
      <c r="BM3043" s="1"/>
      <c r="BN3043" s="1"/>
      <c r="BO3043" s="1"/>
    </row>
    <row r="3044" ht="11.25" customHeight="1" spans="22:67">
      <c r="V3044" s="716"/>
      <c r="AB3044" s="716"/>
      <c r="BG3044" s="716"/>
      <c r="BL3044" s="1"/>
      <c r="BM3044" s="1"/>
      <c r="BN3044" s="1"/>
      <c r="BO3044" s="1"/>
    </row>
    <row r="3045" ht="11.25" customHeight="1" spans="22:67">
      <c r="V3045" s="716"/>
      <c r="AB3045" s="716"/>
      <c r="BG3045" s="716"/>
      <c r="BL3045" s="1"/>
      <c r="BM3045" s="1"/>
      <c r="BN3045" s="1"/>
      <c r="BO3045" s="1"/>
    </row>
    <row r="3046" ht="11.25" customHeight="1" spans="22:67">
      <c r="V3046" s="716"/>
      <c r="AB3046" s="716"/>
      <c r="BG3046" s="716"/>
      <c r="BL3046" s="1"/>
      <c r="BM3046" s="1"/>
      <c r="BN3046" s="1"/>
      <c r="BO3046" s="1"/>
    </row>
    <row r="3047" ht="11.25" customHeight="1" spans="22:67">
      <c r="V3047" s="716"/>
      <c r="AB3047" s="716"/>
      <c r="BG3047" s="716"/>
      <c r="BL3047" s="1"/>
      <c r="BM3047" s="1"/>
      <c r="BN3047" s="1"/>
      <c r="BO3047" s="1"/>
    </row>
    <row r="3048" ht="11.25" customHeight="1" spans="22:67">
      <c r="V3048" s="716"/>
      <c r="AB3048" s="716"/>
      <c r="BG3048" s="716"/>
      <c r="BL3048" s="1"/>
      <c r="BM3048" s="1"/>
      <c r="BN3048" s="1"/>
      <c r="BO3048" s="1"/>
    </row>
    <row r="3049" ht="11.25" customHeight="1" spans="22:67">
      <c r="V3049" s="716"/>
      <c r="AB3049" s="716"/>
      <c r="BG3049" s="716"/>
      <c r="BL3049" s="1"/>
      <c r="BM3049" s="1"/>
      <c r="BN3049" s="1"/>
      <c r="BO3049" s="1"/>
    </row>
    <row r="3050" ht="11.25" customHeight="1" spans="22:67">
      <c r="V3050" s="716"/>
      <c r="AB3050" s="716"/>
      <c r="BG3050" s="716"/>
      <c r="BL3050" s="1"/>
      <c r="BM3050" s="1"/>
      <c r="BN3050" s="1"/>
      <c r="BO3050" s="1"/>
    </row>
    <row r="3051" ht="11.25" customHeight="1" spans="22:67">
      <c r="V3051" s="716"/>
      <c r="AB3051" s="716"/>
      <c r="BG3051" s="716"/>
      <c r="BL3051" s="1"/>
      <c r="BM3051" s="1"/>
      <c r="BN3051" s="1"/>
      <c r="BO3051" s="1"/>
    </row>
    <row r="3052" ht="11.25" customHeight="1" spans="22:67">
      <c r="V3052" s="716"/>
      <c r="AB3052" s="716"/>
      <c r="BG3052" s="716"/>
      <c r="BL3052" s="1"/>
      <c r="BM3052" s="1"/>
      <c r="BN3052" s="1"/>
      <c r="BO3052" s="1"/>
    </row>
    <row r="3053" ht="11.25" customHeight="1" spans="22:67">
      <c r="V3053" s="716"/>
      <c r="AB3053" s="716"/>
      <c r="BG3053" s="716"/>
      <c r="BL3053" s="1"/>
      <c r="BM3053" s="1"/>
      <c r="BN3053" s="1"/>
      <c r="BO3053" s="1"/>
    </row>
    <row r="3054" ht="11.25" customHeight="1" spans="22:67">
      <c r="V3054" s="716"/>
      <c r="AB3054" s="716"/>
      <c r="BG3054" s="716"/>
      <c r="BL3054" s="1"/>
      <c r="BM3054" s="1"/>
      <c r="BN3054" s="1"/>
      <c r="BO3054" s="1"/>
    </row>
    <row r="3055" ht="11.25" customHeight="1" spans="22:67">
      <c r="V3055" s="716"/>
      <c r="AB3055" s="716"/>
      <c r="BG3055" s="716"/>
      <c r="BL3055" s="1"/>
      <c r="BM3055" s="1"/>
      <c r="BN3055" s="1"/>
      <c r="BO3055" s="1"/>
    </row>
    <row r="3056" ht="11.25" customHeight="1" spans="22:67">
      <c r="V3056" s="716"/>
      <c r="AB3056" s="716"/>
      <c r="BG3056" s="716"/>
      <c r="BL3056" s="1"/>
      <c r="BM3056" s="1"/>
      <c r="BN3056" s="1"/>
      <c r="BO3056" s="1"/>
    </row>
    <row r="3057" ht="11.25" customHeight="1" spans="22:67">
      <c r="V3057" s="716"/>
      <c r="AB3057" s="716"/>
      <c r="BG3057" s="716"/>
      <c r="BL3057" s="1"/>
      <c r="BM3057" s="1"/>
      <c r="BN3057" s="1"/>
      <c r="BO3057" s="1"/>
    </row>
    <row r="3058" ht="11.25" customHeight="1" spans="22:67">
      <c r="V3058" s="716"/>
      <c r="AB3058" s="716"/>
      <c r="BG3058" s="716"/>
      <c r="BL3058" s="1"/>
      <c r="BM3058" s="1"/>
      <c r="BN3058" s="1"/>
      <c r="BO3058" s="1"/>
    </row>
    <row r="3059" ht="11.25" customHeight="1" spans="22:67">
      <c r="V3059" s="716"/>
      <c r="AB3059" s="716"/>
      <c r="BG3059" s="716"/>
      <c r="BL3059" s="1"/>
      <c r="BM3059" s="1"/>
      <c r="BN3059" s="1"/>
      <c r="BO3059" s="1"/>
    </row>
    <row r="3060" ht="11.25" customHeight="1" spans="22:67">
      <c r="V3060" s="716"/>
      <c r="AB3060" s="716"/>
      <c r="BG3060" s="716"/>
      <c r="BL3060" s="1"/>
      <c r="BM3060" s="1"/>
      <c r="BN3060" s="1"/>
      <c r="BO3060" s="1"/>
    </row>
    <row r="3061" ht="11.25" customHeight="1" spans="22:67">
      <c r="V3061" s="716"/>
      <c r="AB3061" s="716"/>
      <c r="BG3061" s="716"/>
      <c r="BL3061" s="1"/>
      <c r="BM3061" s="1"/>
      <c r="BN3061" s="1"/>
      <c r="BO3061" s="1"/>
    </row>
    <row r="3062" ht="11.25" customHeight="1" spans="22:67">
      <c r="V3062" s="716"/>
      <c r="AB3062" s="716"/>
      <c r="BG3062" s="716"/>
      <c r="BL3062" s="1"/>
      <c r="BM3062" s="1"/>
      <c r="BN3062" s="1"/>
      <c r="BO3062" s="1"/>
    </row>
    <row r="3063" ht="11.25" customHeight="1" spans="22:67">
      <c r="V3063" s="716"/>
      <c r="AB3063" s="716"/>
      <c r="BG3063" s="716"/>
      <c r="BL3063" s="1"/>
      <c r="BM3063" s="1"/>
      <c r="BN3063" s="1"/>
      <c r="BO3063" s="1"/>
    </row>
    <row r="3064" ht="11.25" customHeight="1" spans="22:67">
      <c r="V3064" s="716"/>
      <c r="AB3064" s="716"/>
      <c r="BG3064" s="716"/>
      <c r="BL3064" s="1"/>
      <c r="BM3064" s="1"/>
      <c r="BN3064" s="1"/>
      <c r="BO3064" s="1"/>
    </row>
    <row r="3065" ht="11.25" customHeight="1" spans="22:67">
      <c r="V3065" s="716"/>
      <c r="AB3065" s="716"/>
      <c r="BG3065" s="716"/>
      <c r="BL3065" s="1"/>
      <c r="BM3065" s="1"/>
      <c r="BN3065" s="1"/>
      <c r="BO3065" s="1"/>
    </row>
    <row r="3066" ht="11.25" customHeight="1" spans="22:67">
      <c r="V3066" s="716"/>
      <c r="AB3066" s="716"/>
      <c r="BG3066" s="716"/>
      <c r="BL3066" s="1"/>
      <c r="BM3066" s="1"/>
      <c r="BN3066" s="1"/>
      <c r="BO3066" s="1"/>
    </row>
    <row r="3067" ht="11.25" customHeight="1" spans="22:67">
      <c r="V3067" s="716"/>
      <c r="AB3067" s="716"/>
      <c r="BG3067" s="716"/>
      <c r="BL3067" s="1"/>
      <c r="BM3067" s="1"/>
      <c r="BN3067" s="1"/>
      <c r="BO3067" s="1"/>
    </row>
    <row r="3068" ht="11.25" customHeight="1" spans="22:67">
      <c r="V3068" s="716"/>
      <c r="AB3068" s="716"/>
      <c r="BG3068" s="716"/>
      <c r="BL3068" s="1"/>
      <c r="BM3068" s="1"/>
      <c r="BN3068" s="1"/>
      <c r="BO3068" s="1"/>
    </row>
    <row r="3069" ht="11.25" customHeight="1" spans="22:67">
      <c r="V3069" s="716"/>
      <c r="AB3069" s="716"/>
      <c r="BG3069" s="716"/>
      <c r="BL3069" s="1"/>
      <c r="BM3069" s="1"/>
      <c r="BN3069" s="1"/>
      <c r="BO3069" s="1"/>
    </row>
    <row r="3070" ht="11.25" customHeight="1" spans="22:67">
      <c r="V3070" s="716"/>
      <c r="AB3070" s="716"/>
      <c r="BG3070" s="716"/>
      <c r="BL3070" s="1"/>
      <c r="BM3070" s="1"/>
      <c r="BN3070" s="1"/>
      <c r="BO3070" s="1"/>
    </row>
    <row r="3071" ht="11.25" customHeight="1" spans="22:67">
      <c r="V3071" s="716"/>
      <c r="AB3071" s="716"/>
      <c r="BG3071" s="716"/>
      <c r="BL3071" s="1"/>
      <c r="BM3071" s="1"/>
      <c r="BN3071" s="1"/>
      <c r="BO3071" s="1"/>
    </row>
    <row r="3072" ht="11.25" customHeight="1" spans="22:67">
      <c r="V3072" s="716"/>
      <c r="AB3072" s="716"/>
      <c r="BG3072" s="716"/>
      <c r="BL3072" s="1"/>
      <c r="BM3072" s="1"/>
      <c r="BN3072" s="1"/>
      <c r="BO3072" s="1"/>
    </row>
    <row r="3073" ht="11.25" customHeight="1" spans="22:67">
      <c r="V3073" s="716"/>
      <c r="AB3073" s="716"/>
      <c r="BG3073" s="716"/>
      <c r="BL3073" s="1"/>
      <c r="BM3073" s="1"/>
      <c r="BN3073" s="1"/>
      <c r="BO3073" s="1"/>
    </row>
    <row r="3074" ht="11.25" customHeight="1" spans="22:67">
      <c r="V3074" s="716"/>
      <c r="AB3074" s="716"/>
      <c r="BG3074" s="716"/>
      <c r="BL3074" s="1"/>
      <c r="BM3074" s="1"/>
      <c r="BN3074" s="1"/>
      <c r="BO3074" s="1"/>
    </row>
    <row r="3075" ht="11.25" customHeight="1" spans="22:67">
      <c r="V3075" s="716"/>
      <c r="AB3075" s="716"/>
      <c r="BG3075" s="716"/>
      <c r="BL3075" s="1"/>
      <c r="BM3075" s="1"/>
      <c r="BN3075" s="1"/>
      <c r="BO3075" s="1"/>
    </row>
    <row r="3076" ht="11.25" customHeight="1" spans="22:67">
      <c r="V3076" s="716"/>
      <c r="AB3076" s="716"/>
      <c r="BG3076" s="716"/>
      <c r="BL3076" s="1"/>
      <c r="BM3076" s="1"/>
      <c r="BN3076" s="1"/>
      <c r="BO3076" s="1"/>
    </row>
    <row r="3077" ht="11.25" customHeight="1" spans="22:67">
      <c r="V3077" s="716"/>
      <c r="AB3077" s="716"/>
      <c r="BG3077" s="716"/>
      <c r="BL3077" s="1"/>
      <c r="BM3077" s="1"/>
      <c r="BN3077" s="1"/>
      <c r="BO3077" s="1"/>
    </row>
    <row r="3078" ht="11.25" customHeight="1" spans="22:67">
      <c r="V3078" s="716"/>
      <c r="AB3078" s="716"/>
      <c r="BG3078" s="716"/>
      <c r="BL3078" s="1"/>
      <c r="BM3078" s="1"/>
      <c r="BN3078" s="1"/>
      <c r="BO3078" s="1"/>
    </row>
    <row r="3079" ht="11.25" customHeight="1" spans="22:67">
      <c r="V3079" s="716"/>
      <c r="AB3079" s="716"/>
      <c r="BG3079" s="716"/>
      <c r="BL3079" s="1"/>
      <c r="BM3079" s="1"/>
      <c r="BN3079" s="1"/>
      <c r="BO3079" s="1"/>
    </row>
    <row r="3080" ht="11.25" customHeight="1" spans="22:67">
      <c r="V3080" s="716"/>
      <c r="AB3080" s="716"/>
      <c r="BG3080" s="716"/>
      <c r="BL3080" s="1"/>
      <c r="BM3080" s="1"/>
      <c r="BN3080" s="1"/>
      <c r="BO3080" s="1"/>
    </row>
    <row r="3081" ht="11.25" customHeight="1" spans="22:67">
      <c r="V3081" s="716"/>
      <c r="AB3081" s="716"/>
      <c r="BG3081" s="716"/>
      <c r="BL3081" s="1"/>
      <c r="BM3081" s="1"/>
      <c r="BN3081" s="1"/>
      <c r="BO3081" s="1"/>
    </row>
    <row r="3082" ht="11.25" customHeight="1" spans="22:67">
      <c r="V3082" s="716"/>
      <c r="AB3082" s="716"/>
      <c r="BG3082" s="716"/>
      <c r="BL3082" s="1"/>
      <c r="BM3082" s="1"/>
      <c r="BN3082" s="1"/>
      <c r="BO3082" s="1"/>
    </row>
    <row r="3083" ht="11.25" customHeight="1" spans="22:67">
      <c r="V3083" s="716"/>
      <c r="AB3083" s="716"/>
      <c r="BG3083" s="716"/>
      <c r="BL3083" s="1"/>
      <c r="BM3083" s="1"/>
      <c r="BN3083" s="1"/>
      <c r="BO3083" s="1"/>
    </row>
    <row r="3084" ht="11.25" customHeight="1" spans="22:67">
      <c r="V3084" s="716"/>
      <c r="AB3084" s="716"/>
      <c r="BG3084" s="716"/>
      <c r="BL3084" s="1"/>
      <c r="BM3084" s="1"/>
      <c r="BN3084" s="1"/>
      <c r="BO3084" s="1"/>
    </row>
    <row r="3085" ht="11.25" customHeight="1" spans="22:67">
      <c r="V3085" s="716"/>
      <c r="AB3085" s="716"/>
      <c r="BG3085" s="716"/>
      <c r="BL3085" s="1"/>
      <c r="BM3085" s="1"/>
      <c r="BN3085" s="1"/>
      <c r="BO3085" s="1"/>
    </row>
    <row r="3086" ht="11.25" customHeight="1" spans="22:67">
      <c r="V3086" s="716"/>
      <c r="AB3086" s="716"/>
      <c r="BG3086" s="716"/>
      <c r="BL3086" s="1"/>
      <c r="BM3086" s="1"/>
      <c r="BN3086" s="1"/>
      <c r="BO3086" s="1"/>
    </row>
    <row r="3087" ht="11.25" customHeight="1" spans="22:67">
      <c r="V3087" s="716"/>
      <c r="AB3087" s="716"/>
      <c r="BG3087" s="716"/>
      <c r="BL3087" s="1"/>
      <c r="BM3087" s="1"/>
      <c r="BN3087" s="1"/>
      <c r="BO3087" s="1"/>
    </row>
    <row r="3088" ht="11.25" customHeight="1" spans="22:67">
      <c r="V3088" s="716"/>
      <c r="AB3088" s="716"/>
      <c r="BG3088" s="716"/>
      <c r="BL3088" s="1"/>
      <c r="BM3088" s="1"/>
      <c r="BN3088" s="1"/>
      <c r="BO3088" s="1"/>
    </row>
    <row r="3089" ht="11.25" customHeight="1" spans="22:67">
      <c r="V3089" s="716"/>
      <c r="AB3089" s="716"/>
      <c r="BG3089" s="716"/>
      <c r="BL3089" s="1"/>
      <c r="BM3089" s="1"/>
      <c r="BN3089" s="1"/>
      <c r="BO3089" s="1"/>
    </row>
    <row r="3090" ht="11.25" customHeight="1" spans="22:67">
      <c r="V3090" s="716"/>
      <c r="AB3090" s="716"/>
      <c r="BG3090" s="716"/>
      <c r="BL3090" s="1"/>
      <c r="BM3090" s="1"/>
      <c r="BN3090" s="1"/>
      <c r="BO3090" s="1"/>
    </row>
    <row r="3091" ht="11.25" customHeight="1" spans="22:67">
      <c r="V3091" s="716"/>
      <c r="AB3091" s="716"/>
      <c r="BG3091" s="716"/>
      <c r="BL3091" s="1"/>
      <c r="BM3091" s="1"/>
      <c r="BN3091" s="1"/>
      <c r="BO3091" s="1"/>
    </row>
    <row r="3092" ht="11.25" customHeight="1" spans="22:67">
      <c r="V3092" s="716"/>
      <c r="AB3092" s="716"/>
      <c r="BG3092" s="716"/>
      <c r="BL3092" s="1"/>
      <c r="BM3092" s="1"/>
      <c r="BN3092" s="1"/>
      <c r="BO3092" s="1"/>
    </row>
    <row r="3093" ht="11.25" customHeight="1" spans="22:67">
      <c r="V3093" s="716"/>
      <c r="AB3093" s="716"/>
      <c r="BG3093" s="716"/>
      <c r="BL3093" s="1"/>
      <c r="BM3093" s="1"/>
      <c r="BN3093" s="1"/>
      <c r="BO3093" s="1"/>
    </row>
    <row r="3094" ht="11.25" customHeight="1" spans="22:67">
      <c r="V3094" s="716"/>
      <c r="AB3094" s="716"/>
      <c r="BG3094" s="716"/>
      <c r="BL3094" s="1"/>
      <c r="BM3094" s="1"/>
      <c r="BN3094" s="1"/>
      <c r="BO3094" s="1"/>
    </row>
    <row r="3095" ht="11.25" customHeight="1" spans="22:67">
      <c r="V3095" s="716"/>
      <c r="AB3095" s="716"/>
      <c r="BG3095" s="716"/>
      <c r="BL3095" s="1"/>
      <c r="BM3095" s="1"/>
      <c r="BN3095" s="1"/>
      <c r="BO3095" s="1"/>
    </row>
    <row r="3096" ht="11.25" customHeight="1" spans="22:67">
      <c r="V3096" s="716"/>
      <c r="AB3096" s="716"/>
      <c r="BG3096" s="716"/>
      <c r="BL3096" s="1"/>
      <c r="BM3096" s="1"/>
      <c r="BN3096" s="1"/>
      <c r="BO3096" s="1"/>
    </row>
    <row r="3097" ht="11.25" customHeight="1" spans="22:67">
      <c r="V3097" s="716"/>
      <c r="AB3097" s="716"/>
      <c r="BG3097" s="716"/>
      <c r="BL3097" s="1"/>
      <c r="BM3097" s="1"/>
      <c r="BN3097" s="1"/>
      <c r="BO3097" s="1"/>
    </row>
    <row r="3098" ht="11.25" customHeight="1" spans="22:67">
      <c r="V3098" s="716"/>
      <c r="AB3098" s="716"/>
      <c r="BG3098" s="716"/>
      <c r="BL3098" s="1"/>
      <c r="BM3098" s="1"/>
      <c r="BN3098" s="1"/>
      <c r="BO3098" s="1"/>
    </row>
    <row r="3099" ht="11.25" customHeight="1" spans="22:67">
      <c r="V3099" s="716"/>
      <c r="AB3099" s="716"/>
      <c r="BG3099" s="716"/>
      <c r="BL3099" s="1"/>
      <c r="BM3099" s="1"/>
      <c r="BN3099" s="1"/>
      <c r="BO3099" s="1"/>
    </row>
    <row r="3100" ht="11.25" customHeight="1" spans="22:67">
      <c r="V3100" s="716"/>
      <c r="AB3100" s="716"/>
      <c r="BG3100" s="716"/>
      <c r="BL3100" s="1"/>
      <c r="BM3100" s="1"/>
      <c r="BN3100" s="1"/>
      <c r="BO3100" s="1"/>
    </row>
    <row r="3101" ht="11.25" customHeight="1" spans="22:67">
      <c r="V3101" s="716"/>
      <c r="AB3101" s="716"/>
      <c r="BG3101" s="716"/>
      <c r="BL3101" s="1"/>
      <c r="BM3101" s="1"/>
      <c r="BN3101" s="1"/>
      <c r="BO3101" s="1"/>
    </row>
    <row r="3102" ht="11.25" customHeight="1" spans="22:67">
      <c r="V3102" s="716"/>
      <c r="AB3102" s="716"/>
      <c r="BG3102" s="716"/>
      <c r="BL3102" s="1"/>
      <c r="BM3102" s="1"/>
      <c r="BN3102" s="1"/>
      <c r="BO3102" s="1"/>
    </row>
    <row r="3103" ht="11.25" customHeight="1" spans="22:67">
      <c r="V3103" s="716"/>
      <c r="AB3103" s="716"/>
      <c r="BG3103" s="716"/>
      <c r="BL3103" s="1"/>
      <c r="BM3103" s="1"/>
      <c r="BN3103" s="1"/>
      <c r="BO3103" s="1"/>
    </row>
    <row r="3104" ht="11.25" customHeight="1" spans="22:67">
      <c r="V3104" s="716"/>
      <c r="AB3104" s="716"/>
      <c r="BG3104" s="716"/>
      <c r="BL3104" s="1"/>
      <c r="BM3104" s="1"/>
      <c r="BN3104" s="1"/>
      <c r="BO3104" s="1"/>
    </row>
    <row r="3105" ht="11.25" customHeight="1" spans="22:67">
      <c r="V3105" s="716"/>
      <c r="AB3105" s="716"/>
      <c r="BG3105" s="716"/>
      <c r="BL3105" s="1"/>
      <c r="BM3105" s="1"/>
      <c r="BN3105" s="1"/>
      <c r="BO3105" s="1"/>
    </row>
    <row r="3106" ht="11.25" customHeight="1" spans="22:67">
      <c r="V3106" s="716"/>
      <c r="AB3106" s="716"/>
      <c r="BG3106" s="716"/>
      <c r="BL3106" s="1"/>
      <c r="BM3106" s="1"/>
      <c r="BN3106" s="1"/>
      <c r="BO3106" s="1"/>
    </row>
    <row r="3107" ht="11.25" customHeight="1" spans="22:67">
      <c r="V3107" s="716"/>
      <c r="AB3107" s="716"/>
      <c r="BG3107" s="716"/>
      <c r="BL3107" s="1"/>
      <c r="BM3107" s="1"/>
      <c r="BN3107" s="1"/>
      <c r="BO3107" s="1"/>
    </row>
    <row r="3108" ht="11.25" customHeight="1" spans="22:67">
      <c r="V3108" s="716"/>
      <c r="AB3108" s="716"/>
      <c r="BG3108" s="716"/>
      <c r="BL3108" s="1"/>
      <c r="BM3108" s="1"/>
      <c r="BN3108" s="1"/>
      <c r="BO3108" s="1"/>
    </row>
    <row r="3109" ht="11.25" customHeight="1" spans="22:67">
      <c r="V3109" s="716"/>
      <c r="AB3109" s="716"/>
      <c r="BG3109" s="716"/>
      <c r="BL3109" s="1"/>
      <c r="BM3109" s="1"/>
      <c r="BN3109" s="1"/>
      <c r="BO3109" s="1"/>
    </row>
    <row r="3110" ht="11.25" customHeight="1" spans="22:67">
      <c r="V3110" s="716"/>
      <c r="AB3110" s="716"/>
      <c r="BG3110" s="716"/>
      <c r="BL3110" s="1"/>
      <c r="BM3110" s="1"/>
      <c r="BN3110" s="1"/>
      <c r="BO3110" s="1"/>
    </row>
    <row r="3111" ht="11.25" customHeight="1" spans="22:67">
      <c r="V3111" s="716"/>
      <c r="AB3111" s="716"/>
      <c r="BG3111" s="716"/>
      <c r="BL3111" s="1"/>
      <c r="BM3111" s="1"/>
      <c r="BN3111" s="1"/>
      <c r="BO3111" s="1"/>
    </row>
    <row r="3112" ht="11.25" customHeight="1" spans="22:67">
      <c r="V3112" s="716"/>
      <c r="AB3112" s="716"/>
      <c r="BG3112" s="716"/>
      <c r="BL3112" s="1"/>
      <c r="BM3112" s="1"/>
      <c r="BN3112" s="1"/>
      <c r="BO3112" s="1"/>
    </row>
    <row r="3113" ht="11.25" customHeight="1" spans="22:67">
      <c r="V3113" s="716"/>
      <c r="AB3113" s="716"/>
      <c r="BG3113" s="716"/>
      <c r="BL3113" s="1"/>
      <c r="BM3113" s="1"/>
      <c r="BN3113" s="1"/>
      <c r="BO3113" s="1"/>
    </row>
    <row r="3114" ht="11.25" customHeight="1" spans="22:67">
      <c r="V3114" s="716"/>
      <c r="AB3114" s="716"/>
      <c r="BG3114" s="716"/>
      <c r="BL3114" s="1"/>
      <c r="BM3114" s="1"/>
      <c r="BN3114" s="1"/>
      <c r="BO3114" s="1"/>
    </row>
    <row r="3115" ht="11.25" customHeight="1" spans="22:67">
      <c r="V3115" s="716"/>
      <c r="AB3115" s="716"/>
      <c r="BG3115" s="716"/>
      <c r="BL3115" s="1"/>
      <c r="BM3115" s="1"/>
      <c r="BN3115" s="1"/>
      <c r="BO3115" s="1"/>
    </row>
    <row r="3116" ht="11.25" customHeight="1" spans="22:67">
      <c r="V3116" s="716"/>
      <c r="AB3116" s="716"/>
      <c r="BG3116" s="716"/>
      <c r="BL3116" s="1"/>
      <c r="BM3116" s="1"/>
      <c r="BN3116" s="1"/>
      <c r="BO3116" s="1"/>
    </row>
    <row r="3117" ht="11.25" customHeight="1" spans="22:67">
      <c r="V3117" s="716"/>
      <c r="AB3117" s="716"/>
      <c r="BG3117" s="716"/>
      <c r="BL3117" s="1"/>
      <c r="BM3117" s="1"/>
      <c r="BN3117" s="1"/>
      <c r="BO3117" s="1"/>
    </row>
    <row r="3118" ht="11.25" customHeight="1" spans="22:67">
      <c r="V3118" s="716"/>
      <c r="AB3118" s="716"/>
      <c r="BG3118" s="716"/>
      <c r="BL3118" s="1"/>
      <c r="BM3118" s="1"/>
      <c r="BN3118" s="1"/>
      <c r="BO3118" s="1"/>
    </row>
    <row r="3119" ht="11.25" customHeight="1" spans="22:67">
      <c r="V3119" s="716"/>
      <c r="AB3119" s="716"/>
      <c r="BG3119" s="716"/>
      <c r="BL3119" s="1"/>
      <c r="BM3119" s="1"/>
      <c r="BN3119" s="1"/>
      <c r="BO3119" s="1"/>
    </row>
    <row r="3120" ht="11.25" customHeight="1" spans="22:67">
      <c r="V3120" s="716"/>
      <c r="AB3120" s="716"/>
      <c r="BG3120" s="716"/>
      <c r="BL3120" s="1"/>
      <c r="BM3120" s="1"/>
      <c r="BN3120" s="1"/>
      <c r="BO3120" s="1"/>
    </row>
    <row r="3121" ht="11.25" customHeight="1" spans="22:67">
      <c r="V3121" s="716"/>
      <c r="AB3121" s="716"/>
      <c r="BG3121" s="716"/>
      <c r="BL3121" s="1"/>
      <c r="BM3121" s="1"/>
      <c r="BN3121" s="1"/>
      <c r="BO3121" s="1"/>
    </row>
    <row r="3122" ht="11.25" customHeight="1" spans="22:67">
      <c r="V3122" s="716"/>
      <c r="AB3122" s="716"/>
      <c r="BG3122" s="716"/>
      <c r="BL3122" s="1"/>
      <c r="BM3122" s="1"/>
      <c r="BN3122" s="1"/>
      <c r="BO3122" s="1"/>
    </row>
    <row r="3123" ht="11.25" customHeight="1" spans="22:67">
      <c r="V3123" s="716"/>
      <c r="AB3123" s="716"/>
      <c r="BG3123" s="716"/>
      <c r="BL3123" s="1"/>
      <c r="BM3123" s="1"/>
      <c r="BN3123" s="1"/>
      <c r="BO3123" s="1"/>
    </row>
    <row r="3124" ht="11.25" customHeight="1" spans="22:67">
      <c r="V3124" s="716"/>
      <c r="AB3124" s="716"/>
      <c r="BG3124" s="716"/>
      <c r="BL3124" s="1"/>
      <c r="BM3124" s="1"/>
      <c r="BN3124" s="1"/>
      <c r="BO3124" s="1"/>
    </row>
    <row r="3125" ht="11.25" customHeight="1" spans="22:67">
      <c r="V3125" s="716"/>
      <c r="AB3125" s="716"/>
      <c r="BG3125" s="716"/>
      <c r="BL3125" s="1"/>
      <c r="BM3125" s="1"/>
      <c r="BN3125" s="1"/>
      <c r="BO3125" s="1"/>
    </row>
    <row r="3126" ht="11.25" customHeight="1" spans="22:67">
      <c r="V3126" s="716"/>
      <c r="AB3126" s="716"/>
      <c r="BG3126" s="716"/>
      <c r="BL3126" s="1"/>
      <c r="BM3126" s="1"/>
      <c r="BN3126" s="1"/>
      <c r="BO3126" s="1"/>
    </row>
    <row r="3127" ht="11.25" customHeight="1" spans="22:67">
      <c r="V3127" s="716"/>
      <c r="AB3127" s="716"/>
      <c r="BG3127" s="716"/>
      <c r="BL3127" s="1"/>
      <c r="BM3127" s="1"/>
      <c r="BN3127" s="1"/>
      <c r="BO3127" s="1"/>
    </row>
    <row r="3128" ht="11.25" customHeight="1" spans="22:67">
      <c r="V3128" s="716"/>
      <c r="AB3128" s="716"/>
      <c r="BG3128" s="716"/>
      <c r="BL3128" s="1"/>
      <c r="BM3128" s="1"/>
      <c r="BN3128" s="1"/>
      <c r="BO3128" s="1"/>
    </row>
    <row r="3129" ht="11.25" customHeight="1" spans="22:67">
      <c r="V3129" s="716"/>
      <c r="AB3129" s="716"/>
      <c r="BG3129" s="716"/>
      <c r="BL3129" s="1"/>
      <c r="BM3129" s="1"/>
      <c r="BN3129" s="1"/>
      <c r="BO3129" s="1"/>
    </row>
    <row r="3130" ht="11.25" customHeight="1" spans="22:67">
      <c r="V3130" s="716"/>
      <c r="AB3130" s="716"/>
      <c r="BG3130" s="716"/>
      <c r="BL3130" s="1"/>
      <c r="BM3130" s="1"/>
      <c r="BN3130" s="1"/>
      <c r="BO3130" s="1"/>
    </row>
    <row r="3131" ht="11.25" customHeight="1" spans="22:67">
      <c r="V3131" s="716"/>
      <c r="AB3131" s="716"/>
      <c r="BG3131" s="716"/>
      <c r="BL3131" s="1"/>
      <c r="BM3131" s="1"/>
      <c r="BN3131" s="1"/>
      <c r="BO3131" s="1"/>
    </row>
    <row r="3132" ht="11.25" customHeight="1" spans="22:67">
      <c r="V3132" s="716"/>
      <c r="AB3132" s="716"/>
      <c r="BG3132" s="716"/>
      <c r="BL3132" s="1"/>
      <c r="BM3132" s="1"/>
      <c r="BN3132" s="1"/>
      <c r="BO3132" s="1"/>
    </row>
    <row r="3133" ht="11.25" customHeight="1" spans="22:67">
      <c r="V3133" s="716"/>
      <c r="AB3133" s="716"/>
      <c r="BG3133" s="716"/>
      <c r="BL3133" s="1"/>
      <c r="BM3133" s="1"/>
      <c r="BN3133" s="1"/>
      <c r="BO3133" s="1"/>
    </row>
    <row r="3134" ht="11.25" customHeight="1" spans="22:67">
      <c r="V3134" s="716"/>
      <c r="AB3134" s="716"/>
      <c r="BG3134" s="716"/>
      <c r="BL3134" s="1"/>
      <c r="BM3134" s="1"/>
      <c r="BN3134" s="1"/>
      <c r="BO3134" s="1"/>
    </row>
    <row r="3135" ht="11.25" customHeight="1" spans="22:67">
      <c r="V3135" s="716"/>
      <c r="AB3135" s="716"/>
      <c r="BG3135" s="716"/>
      <c r="BL3135" s="1"/>
      <c r="BM3135" s="1"/>
      <c r="BN3135" s="1"/>
      <c r="BO3135" s="1"/>
    </row>
    <row r="3136" ht="11.25" customHeight="1" spans="22:67">
      <c r="V3136" s="716"/>
      <c r="AB3136" s="716"/>
      <c r="BG3136" s="716"/>
      <c r="BL3136" s="1"/>
      <c r="BM3136" s="1"/>
      <c r="BN3136" s="1"/>
      <c r="BO3136" s="1"/>
    </row>
    <row r="3137" ht="11.25" customHeight="1" spans="22:67">
      <c r="V3137" s="716"/>
      <c r="AB3137" s="716"/>
      <c r="BG3137" s="716"/>
      <c r="BL3137" s="1"/>
      <c r="BM3137" s="1"/>
      <c r="BN3137" s="1"/>
      <c r="BO3137" s="1"/>
    </row>
    <row r="3138" ht="11.25" customHeight="1" spans="22:67">
      <c r="V3138" s="716"/>
      <c r="AB3138" s="716"/>
      <c r="BG3138" s="716"/>
      <c r="BL3138" s="1"/>
      <c r="BM3138" s="1"/>
      <c r="BN3138" s="1"/>
      <c r="BO3138" s="1"/>
    </row>
    <row r="3139" ht="11.25" customHeight="1" spans="22:67">
      <c r="V3139" s="716"/>
      <c r="AB3139" s="716"/>
      <c r="BG3139" s="716"/>
      <c r="BL3139" s="1"/>
      <c r="BM3139" s="1"/>
      <c r="BN3139" s="1"/>
      <c r="BO3139" s="1"/>
    </row>
    <row r="3140" ht="11.25" customHeight="1" spans="22:67">
      <c r="V3140" s="716"/>
      <c r="AB3140" s="716"/>
      <c r="BG3140" s="716"/>
      <c r="BL3140" s="1"/>
      <c r="BM3140" s="1"/>
      <c r="BN3140" s="1"/>
      <c r="BO3140" s="1"/>
    </row>
    <row r="3141" ht="11.25" customHeight="1" spans="22:67">
      <c r="V3141" s="716"/>
      <c r="AB3141" s="716"/>
      <c r="BG3141" s="716"/>
      <c r="BL3141" s="1"/>
      <c r="BM3141" s="1"/>
      <c r="BN3141" s="1"/>
      <c r="BO3141" s="1"/>
    </row>
    <row r="3142" ht="11.25" customHeight="1" spans="22:67">
      <c r="V3142" s="716"/>
      <c r="AB3142" s="716"/>
      <c r="BG3142" s="716"/>
      <c r="BL3142" s="1"/>
      <c r="BM3142" s="1"/>
      <c r="BN3142" s="1"/>
      <c r="BO3142" s="1"/>
    </row>
    <row r="3143" ht="11.25" customHeight="1" spans="22:67">
      <c r="V3143" s="716"/>
      <c r="AB3143" s="716"/>
      <c r="BG3143" s="716"/>
      <c r="BL3143" s="1"/>
      <c r="BM3143" s="1"/>
      <c r="BN3143" s="1"/>
      <c r="BO3143" s="1"/>
    </row>
    <row r="3144" ht="11.25" customHeight="1" spans="22:67">
      <c r="V3144" s="716"/>
      <c r="AB3144" s="716"/>
      <c r="BG3144" s="716"/>
      <c r="BL3144" s="1"/>
      <c r="BM3144" s="1"/>
      <c r="BN3144" s="1"/>
      <c r="BO3144" s="1"/>
    </row>
    <row r="3145" ht="11.25" customHeight="1" spans="22:67">
      <c r="V3145" s="716"/>
      <c r="AB3145" s="716"/>
      <c r="BG3145" s="716"/>
      <c r="BL3145" s="1"/>
      <c r="BM3145" s="1"/>
      <c r="BN3145" s="1"/>
      <c r="BO3145" s="1"/>
    </row>
    <row r="3146" ht="11.25" customHeight="1" spans="22:67">
      <c r="V3146" s="716"/>
      <c r="AB3146" s="716"/>
      <c r="BG3146" s="716"/>
      <c r="BL3146" s="1"/>
      <c r="BM3146" s="1"/>
      <c r="BN3146" s="1"/>
      <c r="BO3146" s="1"/>
    </row>
    <row r="3147" ht="11.25" customHeight="1" spans="22:67">
      <c r="V3147" s="716"/>
      <c r="AB3147" s="716"/>
      <c r="BG3147" s="716"/>
      <c r="BL3147" s="1"/>
      <c r="BM3147" s="1"/>
      <c r="BN3147" s="1"/>
      <c r="BO3147" s="1"/>
    </row>
    <row r="3148" ht="11.25" customHeight="1" spans="22:67">
      <c r="V3148" s="716"/>
      <c r="AB3148" s="716"/>
      <c r="BG3148" s="716"/>
      <c r="BL3148" s="1"/>
      <c r="BM3148" s="1"/>
      <c r="BN3148" s="1"/>
      <c r="BO3148" s="1"/>
    </row>
    <row r="3149" ht="11.25" customHeight="1" spans="22:67">
      <c r="V3149" s="716"/>
      <c r="AB3149" s="716"/>
      <c r="BG3149" s="716"/>
      <c r="BL3149" s="1"/>
      <c r="BM3149" s="1"/>
      <c r="BN3149" s="1"/>
      <c r="BO3149" s="1"/>
    </row>
    <row r="3150" ht="11.25" customHeight="1" spans="22:67">
      <c r="V3150" s="716"/>
      <c r="AB3150" s="716"/>
      <c r="BG3150" s="716"/>
      <c r="BL3150" s="1"/>
      <c r="BM3150" s="1"/>
      <c r="BN3150" s="1"/>
      <c r="BO3150" s="1"/>
    </row>
    <row r="3151" ht="11.25" customHeight="1" spans="22:67">
      <c r="V3151" s="716"/>
      <c r="AB3151" s="716"/>
      <c r="BG3151" s="716"/>
      <c r="BL3151" s="1"/>
      <c r="BM3151" s="1"/>
      <c r="BN3151" s="1"/>
      <c r="BO3151" s="1"/>
    </row>
    <row r="3152" ht="11.25" customHeight="1" spans="22:67">
      <c r="V3152" s="716"/>
      <c r="AB3152" s="716"/>
      <c r="BG3152" s="716"/>
      <c r="BL3152" s="1"/>
      <c r="BM3152" s="1"/>
      <c r="BN3152" s="1"/>
      <c r="BO3152" s="1"/>
    </row>
    <row r="3153" ht="11.25" customHeight="1" spans="22:67">
      <c r="V3153" s="716"/>
      <c r="AB3153" s="716"/>
      <c r="BG3153" s="716"/>
      <c r="BL3153" s="1"/>
      <c r="BM3153" s="1"/>
      <c r="BN3153" s="1"/>
      <c r="BO3153" s="1"/>
    </row>
    <row r="3154" ht="11.25" customHeight="1" spans="22:67">
      <c r="V3154" s="716"/>
      <c r="AB3154" s="716"/>
      <c r="BG3154" s="716"/>
      <c r="BL3154" s="1"/>
      <c r="BM3154" s="1"/>
      <c r="BN3154" s="1"/>
      <c r="BO3154" s="1"/>
    </row>
    <row r="3155" ht="11.25" customHeight="1" spans="22:67">
      <c r="V3155" s="716"/>
      <c r="AB3155" s="716"/>
      <c r="BG3155" s="716"/>
      <c r="BL3155" s="1"/>
      <c r="BM3155" s="1"/>
      <c r="BN3155" s="1"/>
      <c r="BO3155" s="1"/>
    </row>
    <row r="3156" ht="11.25" customHeight="1" spans="22:67">
      <c r="V3156" s="716"/>
      <c r="AB3156" s="716"/>
      <c r="BG3156" s="716"/>
      <c r="BL3156" s="1"/>
      <c r="BM3156" s="1"/>
      <c r="BN3156" s="1"/>
      <c r="BO3156" s="1"/>
    </row>
    <row r="3157" ht="11.25" customHeight="1" spans="22:67">
      <c r="V3157" s="716"/>
      <c r="AB3157" s="716"/>
      <c r="BG3157" s="716"/>
      <c r="BL3157" s="1"/>
      <c r="BM3157" s="1"/>
      <c r="BN3157" s="1"/>
      <c r="BO3157" s="1"/>
    </row>
    <row r="3158" ht="11.25" customHeight="1" spans="22:67">
      <c r="V3158" s="716"/>
      <c r="AB3158" s="716"/>
      <c r="BG3158" s="716"/>
      <c r="BL3158" s="1"/>
      <c r="BM3158" s="1"/>
      <c r="BN3158" s="1"/>
      <c r="BO3158" s="1"/>
    </row>
    <row r="3159" ht="11.25" customHeight="1" spans="22:67">
      <c r="V3159" s="716"/>
      <c r="AB3159" s="716"/>
      <c r="BG3159" s="716"/>
      <c r="BL3159" s="1"/>
      <c r="BM3159" s="1"/>
      <c r="BN3159" s="1"/>
      <c r="BO3159" s="1"/>
    </row>
    <row r="3160" ht="11.25" customHeight="1" spans="22:67">
      <c r="V3160" s="716"/>
      <c r="AB3160" s="716"/>
      <c r="BG3160" s="716"/>
      <c r="BL3160" s="1"/>
      <c r="BM3160" s="1"/>
      <c r="BN3160" s="1"/>
      <c r="BO3160" s="1"/>
    </row>
    <row r="3161" ht="11.25" customHeight="1" spans="22:67">
      <c r="V3161" s="716"/>
      <c r="AB3161" s="716"/>
      <c r="BG3161" s="716"/>
      <c r="BL3161" s="1"/>
      <c r="BM3161" s="1"/>
      <c r="BN3161" s="1"/>
      <c r="BO3161" s="1"/>
    </row>
    <row r="3162" ht="11.25" customHeight="1" spans="22:67">
      <c r="V3162" s="716"/>
      <c r="AB3162" s="716"/>
      <c r="BG3162" s="716"/>
      <c r="BL3162" s="1"/>
      <c r="BM3162" s="1"/>
      <c r="BN3162" s="1"/>
      <c r="BO3162" s="1"/>
    </row>
    <row r="3163" ht="11.25" customHeight="1" spans="22:67">
      <c r="V3163" s="716"/>
      <c r="AB3163" s="716"/>
      <c r="BG3163" s="716"/>
      <c r="BL3163" s="1"/>
      <c r="BM3163" s="1"/>
      <c r="BN3163" s="1"/>
      <c r="BO3163" s="1"/>
    </row>
    <row r="3164" ht="11.25" customHeight="1" spans="22:67">
      <c r="V3164" s="716"/>
      <c r="AB3164" s="716"/>
      <c r="BG3164" s="716"/>
      <c r="BL3164" s="1"/>
      <c r="BM3164" s="1"/>
      <c r="BN3164" s="1"/>
      <c r="BO3164" s="1"/>
    </row>
    <row r="3165" ht="11.25" customHeight="1" spans="22:67">
      <c r="V3165" s="716"/>
      <c r="AB3165" s="716"/>
      <c r="BG3165" s="716"/>
      <c r="BL3165" s="1"/>
      <c r="BM3165" s="1"/>
      <c r="BN3165" s="1"/>
      <c r="BO3165" s="1"/>
    </row>
    <row r="3166" ht="11.25" customHeight="1" spans="22:67">
      <c r="V3166" s="716"/>
      <c r="AB3166" s="716"/>
      <c r="BG3166" s="716"/>
      <c r="BL3166" s="1"/>
      <c r="BM3166" s="1"/>
      <c r="BN3166" s="1"/>
      <c r="BO3166" s="1"/>
    </row>
    <row r="3167" ht="11.25" customHeight="1" spans="22:67">
      <c r="V3167" s="716"/>
      <c r="AB3167" s="716"/>
      <c r="BG3167" s="716"/>
      <c r="BL3167" s="1"/>
      <c r="BM3167" s="1"/>
      <c r="BN3167" s="1"/>
      <c r="BO3167" s="1"/>
    </row>
    <row r="3168" ht="11.25" customHeight="1" spans="22:67">
      <c r="V3168" s="716"/>
      <c r="AB3168" s="716"/>
      <c r="BG3168" s="716"/>
      <c r="BL3168" s="1"/>
      <c r="BM3168" s="1"/>
      <c r="BN3168" s="1"/>
      <c r="BO3168" s="1"/>
    </row>
    <row r="3169" ht="11.25" customHeight="1" spans="22:67">
      <c r="V3169" s="716"/>
      <c r="AB3169" s="716"/>
      <c r="BG3169" s="716"/>
      <c r="BL3169" s="1"/>
      <c r="BM3169" s="1"/>
      <c r="BN3169" s="1"/>
      <c r="BO3169" s="1"/>
    </row>
    <row r="3170" ht="11.25" customHeight="1" spans="22:67">
      <c r="V3170" s="716"/>
      <c r="AB3170" s="716"/>
      <c r="BG3170" s="716"/>
      <c r="BL3170" s="1"/>
      <c r="BM3170" s="1"/>
      <c r="BN3170" s="1"/>
      <c r="BO3170" s="1"/>
    </row>
    <row r="3171" ht="11.25" customHeight="1" spans="22:67">
      <c r="V3171" s="716"/>
      <c r="AB3171" s="716"/>
      <c r="BG3171" s="716"/>
      <c r="BL3171" s="1"/>
      <c r="BM3171" s="1"/>
      <c r="BN3171" s="1"/>
      <c r="BO3171" s="1"/>
    </row>
    <row r="3172" ht="11.25" customHeight="1" spans="22:67">
      <c r="V3172" s="716"/>
      <c r="AB3172" s="716"/>
      <c r="BG3172" s="716"/>
      <c r="BL3172" s="1"/>
      <c r="BM3172" s="1"/>
      <c r="BN3172" s="1"/>
      <c r="BO3172" s="1"/>
    </row>
    <row r="3173" ht="11.25" customHeight="1" spans="22:67">
      <c r="V3173" s="716"/>
      <c r="AB3173" s="716"/>
      <c r="BG3173" s="716"/>
      <c r="BL3173" s="1"/>
      <c r="BM3173" s="1"/>
      <c r="BN3173" s="1"/>
      <c r="BO3173" s="1"/>
    </row>
    <row r="3174" ht="11.25" customHeight="1" spans="22:67">
      <c r="V3174" s="716"/>
      <c r="AB3174" s="716"/>
      <c r="BG3174" s="716"/>
      <c r="BL3174" s="1"/>
      <c r="BM3174" s="1"/>
      <c r="BN3174" s="1"/>
      <c r="BO3174" s="1"/>
    </row>
    <row r="3175" ht="11.25" customHeight="1" spans="22:67">
      <c r="V3175" s="716"/>
      <c r="AB3175" s="716"/>
      <c r="BG3175" s="716"/>
      <c r="BL3175" s="1"/>
      <c r="BM3175" s="1"/>
      <c r="BN3175" s="1"/>
      <c r="BO3175" s="1"/>
    </row>
    <row r="3176" ht="11.25" customHeight="1" spans="22:67">
      <c r="V3176" s="716"/>
      <c r="AB3176" s="716"/>
      <c r="BG3176" s="716"/>
      <c r="BL3176" s="1"/>
      <c r="BM3176" s="1"/>
      <c r="BN3176" s="1"/>
      <c r="BO3176" s="1"/>
    </row>
    <row r="3177" ht="11.25" customHeight="1" spans="22:67">
      <c r="V3177" s="716"/>
      <c r="AB3177" s="716"/>
      <c r="BG3177" s="716"/>
      <c r="BL3177" s="1"/>
      <c r="BM3177" s="1"/>
      <c r="BN3177" s="1"/>
      <c r="BO3177" s="1"/>
    </row>
    <row r="3178" ht="11.25" customHeight="1" spans="22:67">
      <c r="V3178" s="716"/>
      <c r="AB3178" s="716"/>
      <c r="BG3178" s="716"/>
      <c r="BL3178" s="1"/>
      <c r="BM3178" s="1"/>
      <c r="BN3178" s="1"/>
      <c r="BO3178" s="1"/>
    </row>
    <row r="3179" ht="11.25" customHeight="1" spans="22:67">
      <c r="V3179" s="716"/>
      <c r="AB3179" s="716"/>
      <c r="BG3179" s="716"/>
      <c r="BL3179" s="1"/>
      <c r="BM3179" s="1"/>
      <c r="BN3179" s="1"/>
      <c r="BO3179" s="1"/>
    </row>
    <row r="3180" ht="11.25" customHeight="1" spans="22:67">
      <c r="V3180" s="716"/>
      <c r="AB3180" s="716"/>
      <c r="BG3180" s="716"/>
      <c r="BL3180" s="1"/>
      <c r="BM3180" s="1"/>
      <c r="BN3180" s="1"/>
      <c r="BO3180" s="1"/>
    </row>
    <row r="3181" ht="11.25" customHeight="1" spans="22:67">
      <c r="V3181" s="716"/>
      <c r="AB3181" s="716"/>
      <c r="BG3181" s="716"/>
      <c r="BL3181" s="1"/>
      <c r="BM3181" s="1"/>
      <c r="BN3181" s="1"/>
      <c r="BO3181" s="1"/>
    </row>
    <row r="3182" ht="11.25" customHeight="1" spans="22:67">
      <c r="V3182" s="716"/>
      <c r="AB3182" s="716"/>
      <c r="BG3182" s="716"/>
      <c r="BL3182" s="1"/>
      <c r="BM3182" s="1"/>
      <c r="BN3182" s="1"/>
      <c r="BO3182" s="1"/>
    </row>
    <row r="3183" ht="11.25" customHeight="1" spans="22:67">
      <c r="V3183" s="716"/>
      <c r="AB3183" s="716"/>
      <c r="BG3183" s="716"/>
      <c r="BL3183" s="1"/>
      <c r="BM3183" s="1"/>
      <c r="BN3183" s="1"/>
      <c r="BO3183" s="1"/>
    </row>
    <row r="3184" ht="11.25" customHeight="1" spans="22:67">
      <c r="V3184" s="716"/>
      <c r="AB3184" s="716"/>
      <c r="BG3184" s="716"/>
      <c r="BL3184" s="1"/>
      <c r="BM3184" s="1"/>
      <c r="BN3184" s="1"/>
      <c r="BO3184" s="1"/>
    </row>
    <row r="3185" ht="11.25" customHeight="1" spans="22:67">
      <c r="V3185" s="716"/>
      <c r="AB3185" s="716"/>
      <c r="BG3185" s="716"/>
      <c r="BL3185" s="1"/>
      <c r="BM3185" s="1"/>
      <c r="BN3185" s="1"/>
      <c r="BO3185" s="1"/>
    </row>
    <row r="3186" ht="11.25" customHeight="1" spans="22:67">
      <c r="V3186" s="716"/>
      <c r="AB3186" s="716"/>
      <c r="BG3186" s="716"/>
      <c r="BL3186" s="1"/>
      <c r="BM3186" s="1"/>
      <c r="BN3186" s="1"/>
      <c r="BO3186" s="1"/>
    </row>
    <row r="3187" ht="11.25" customHeight="1" spans="22:67">
      <c r="V3187" s="716"/>
      <c r="AB3187" s="716"/>
      <c r="BG3187" s="716"/>
      <c r="BL3187" s="1"/>
      <c r="BM3187" s="1"/>
      <c r="BN3187" s="1"/>
      <c r="BO3187" s="1"/>
    </row>
    <row r="3188" ht="11.25" customHeight="1" spans="22:67">
      <c r="V3188" s="716"/>
      <c r="AB3188" s="716"/>
      <c r="BG3188" s="716"/>
      <c r="BL3188" s="1"/>
      <c r="BM3188" s="1"/>
      <c r="BN3188" s="1"/>
      <c r="BO3188" s="1"/>
    </row>
    <row r="3189" ht="11.25" customHeight="1" spans="22:67">
      <c r="V3189" s="716"/>
      <c r="AB3189" s="716"/>
      <c r="BG3189" s="716"/>
      <c r="BL3189" s="1"/>
      <c r="BM3189" s="1"/>
      <c r="BN3189" s="1"/>
      <c r="BO3189" s="1"/>
    </row>
    <row r="3190" ht="11.25" customHeight="1" spans="22:67">
      <c r="V3190" s="716"/>
      <c r="AB3190" s="716"/>
      <c r="BG3190" s="716"/>
      <c r="BL3190" s="1"/>
      <c r="BM3190" s="1"/>
      <c r="BN3190" s="1"/>
      <c r="BO3190" s="1"/>
    </row>
    <row r="3191" ht="11.25" customHeight="1" spans="22:67">
      <c r="V3191" s="716"/>
      <c r="AB3191" s="716"/>
      <c r="BG3191" s="716"/>
      <c r="BL3191" s="1"/>
      <c r="BM3191" s="1"/>
      <c r="BN3191" s="1"/>
      <c r="BO3191" s="1"/>
    </row>
    <row r="3192" ht="11.25" customHeight="1" spans="22:67">
      <c r="V3192" s="716"/>
      <c r="AB3192" s="716"/>
      <c r="BG3192" s="716"/>
      <c r="BL3192" s="1"/>
      <c r="BM3192" s="1"/>
      <c r="BN3192" s="1"/>
      <c r="BO3192" s="1"/>
    </row>
    <row r="3193" ht="11.25" customHeight="1" spans="22:67">
      <c r="V3193" s="716"/>
      <c r="AB3193" s="716"/>
      <c r="BG3193" s="716"/>
      <c r="BL3193" s="1"/>
      <c r="BM3193" s="1"/>
      <c r="BN3193" s="1"/>
      <c r="BO3193" s="1"/>
    </row>
    <row r="3194" ht="11.25" customHeight="1" spans="22:67">
      <c r="V3194" s="716"/>
      <c r="AB3194" s="716"/>
      <c r="BG3194" s="716"/>
      <c r="BL3194" s="1"/>
      <c r="BM3194" s="1"/>
      <c r="BN3194" s="1"/>
      <c r="BO3194" s="1"/>
    </row>
    <row r="3195" ht="11.25" customHeight="1" spans="22:67">
      <c r="V3195" s="716"/>
      <c r="AB3195" s="716"/>
      <c r="BG3195" s="716"/>
      <c r="BL3195" s="1"/>
      <c r="BM3195" s="1"/>
      <c r="BN3195" s="1"/>
      <c r="BO3195" s="1"/>
    </row>
    <row r="3196" ht="11.25" customHeight="1" spans="22:67">
      <c r="V3196" s="716"/>
      <c r="AB3196" s="716"/>
      <c r="BG3196" s="716"/>
      <c r="BL3196" s="1"/>
      <c r="BM3196" s="1"/>
      <c r="BN3196" s="1"/>
      <c r="BO3196" s="1"/>
    </row>
    <row r="3197" ht="11.25" customHeight="1" spans="22:67">
      <c r="V3197" s="716"/>
      <c r="AB3197" s="716"/>
      <c r="BG3197" s="716"/>
      <c r="BL3197" s="1"/>
      <c r="BM3197" s="1"/>
      <c r="BN3197" s="1"/>
      <c r="BO3197" s="1"/>
    </row>
    <row r="3198" ht="11.25" customHeight="1" spans="22:67">
      <c r="V3198" s="716"/>
      <c r="AB3198" s="716"/>
      <c r="BG3198" s="716"/>
      <c r="BL3198" s="1"/>
      <c r="BM3198" s="1"/>
      <c r="BN3198" s="1"/>
      <c r="BO3198" s="1"/>
    </row>
    <row r="3199" ht="11.25" customHeight="1" spans="22:67">
      <c r="V3199" s="716"/>
      <c r="AB3199" s="716"/>
      <c r="BG3199" s="716"/>
      <c r="BL3199" s="1"/>
      <c r="BM3199" s="1"/>
      <c r="BN3199" s="1"/>
      <c r="BO3199" s="1"/>
    </row>
    <row r="3200" ht="11.25" customHeight="1" spans="22:67">
      <c r="V3200" s="716"/>
      <c r="AB3200" s="716"/>
      <c r="BG3200" s="716"/>
      <c r="BL3200" s="1"/>
      <c r="BM3200" s="1"/>
      <c r="BN3200" s="1"/>
      <c r="BO3200" s="1"/>
    </row>
    <row r="3201" ht="11.25" customHeight="1" spans="22:67">
      <c r="V3201" s="716"/>
      <c r="AB3201" s="716"/>
      <c r="BG3201" s="716"/>
      <c r="BL3201" s="1"/>
      <c r="BM3201" s="1"/>
      <c r="BN3201" s="1"/>
      <c r="BO3201" s="1"/>
    </row>
    <row r="3202" ht="11.25" customHeight="1" spans="22:67">
      <c r="V3202" s="716"/>
      <c r="AB3202" s="716"/>
      <c r="BG3202" s="716"/>
      <c r="BL3202" s="1"/>
      <c r="BM3202" s="1"/>
      <c r="BN3202" s="1"/>
      <c r="BO3202" s="1"/>
    </row>
    <row r="3203" ht="11.25" customHeight="1" spans="22:67">
      <c r="V3203" s="716"/>
      <c r="AB3203" s="716"/>
      <c r="BG3203" s="716"/>
      <c r="BL3203" s="1"/>
      <c r="BM3203" s="1"/>
      <c r="BN3203" s="1"/>
      <c r="BO3203" s="1"/>
    </row>
    <row r="3204" ht="11.25" customHeight="1" spans="22:67">
      <c r="V3204" s="716"/>
      <c r="AB3204" s="716"/>
      <c r="BG3204" s="716"/>
      <c r="BL3204" s="1"/>
      <c r="BM3204" s="1"/>
      <c r="BN3204" s="1"/>
      <c r="BO3204" s="1"/>
    </row>
    <row r="3205" ht="11.25" customHeight="1" spans="22:67">
      <c r="V3205" s="716"/>
      <c r="AB3205" s="716"/>
      <c r="BG3205" s="716"/>
      <c r="BL3205" s="1"/>
      <c r="BM3205" s="1"/>
      <c r="BN3205" s="1"/>
      <c r="BO3205" s="1"/>
    </row>
    <row r="3206" ht="11.25" customHeight="1" spans="22:67">
      <c r="V3206" s="716"/>
      <c r="AB3206" s="716"/>
      <c r="BG3206" s="716"/>
      <c r="BL3206" s="1"/>
      <c r="BM3206" s="1"/>
      <c r="BN3206" s="1"/>
      <c r="BO3206" s="1"/>
    </row>
    <row r="3207" ht="11.25" customHeight="1" spans="22:67">
      <c r="V3207" s="716"/>
      <c r="AB3207" s="716"/>
      <c r="BG3207" s="716"/>
      <c r="BL3207" s="1"/>
      <c r="BM3207" s="1"/>
      <c r="BN3207" s="1"/>
      <c r="BO3207" s="1"/>
    </row>
    <row r="3208" ht="11.25" customHeight="1" spans="22:67">
      <c r="V3208" s="716"/>
      <c r="AB3208" s="716"/>
      <c r="BG3208" s="716"/>
      <c r="BL3208" s="1"/>
      <c r="BM3208" s="1"/>
      <c r="BN3208" s="1"/>
      <c r="BO3208" s="1"/>
    </row>
    <row r="3209" ht="11.25" customHeight="1" spans="22:67">
      <c r="V3209" s="716"/>
      <c r="AB3209" s="716"/>
      <c r="BG3209" s="716"/>
      <c r="BL3209" s="1"/>
      <c r="BM3209" s="1"/>
      <c r="BN3209" s="1"/>
      <c r="BO3209" s="1"/>
    </row>
    <row r="3210" ht="11.25" customHeight="1" spans="22:67">
      <c r="V3210" s="716"/>
      <c r="AB3210" s="716"/>
      <c r="BG3210" s="716"/>
      <c r="BL3210" s="1"/>
      <c r="BM3210" s="1"/>
      <c r="BN3210" s="1"/>
      <c r="BO3210" s="1"/>
    </row>
    <row r="3211" ht="11.25" customHeight="1" spans="22:67">
      <c r="V3211" s="716"/>
      <c r="AB3211" s="716"/>
      <c r="BG3211" s="716"/>
      <c r="BL3211" s="1"/>
      <c r="BM3211" s="1"/>
      <c r="BN3211" s="1"/>
      <c r="BO3211" s="1"/>
    </row>
    <row r="3212" ht="11.25" customHeight="1" spans="22:67">
      <c r="V3212" s="716"/>
      <c r="AB3212" s="716"/>
      <c r="BG3212" s="716"/>
      <c r="BL3212" s="1"/>
      <c r="BM3212" s="1"/>
      <c r="BN3212" s="1"/>
      <c r="BO3212" s="1"/>
    </row>
    <row r="3213" ht="11.25" customHeight="1" spans="22:67">
      <c r="V3213" s="716"/>
      <c r="AB3213" s="716"/>
      <c r="BG3213" s="716"/>
      <c r="BL3213" s="1"/>
      <c r="BM3213" s="1"/>
      <c r="BN3213" s="1"/>
      <c r="BO3213" s="1"/>
    </row>
    <row r="3214" ht="11.25" customHeight="1" spans="22:67">
      <c r="V3214" s="716"/>
      <c r="AB3214" s="716"/>
      <c r="BG3214" s="716"/>
      <c r="BL3214" s="1"/>
      <c r="BM3214" s="1"/>
      <c r="BN3214" s="1"/>
      <c r="BO3214" s="1"/>
    </row>
    <row r="3215" ht="11.25" customHeight="1" spans="22:67">
      <c r="V3215" s="716"/>
      <c r="AB3215" s="716"/>
      <c r="BG3215" s="716"/>
      <c r="BL3215" s="1"/>
      <c r="BM3215" s="1"/>
      <c r="BN3215" s="1"/>
      <c r="BO3215" s="1"/>
    </row>
    <row r="3216" ht="11.25" customHeight="1" spans="22:67">
      <c r="V3216" s="716"/>
      <c r="AB3216" s="716"/>
      <c r="BG3216" s="716"/>
      <c r="BL3216" s="1"/>
      <c r="BM3216" s="1"/>
      <c r="BN3216" s="1"/>
      <c r="BO3216" s="1"/>
    </row>
    <row r="3217" ht="11.25" customHeight="1" spans="22:67">
      <c r="V3217" s="716"/>
      <c r="AB3217" s="716"/>
      <c r="BG3217" s="716"/>
      <c r="BL3217" s="1"/>
      <c r="BM3217" s="1"/>
      <c r="BN3217" s="1"/>
      <c r="BO3217" s="1"/>
    </row>
    <row r="3218" ht="11.25" customHeight="1" spans="22:67">
      <c r="V3218" s="716"/>
      <c r="AB3218" s="716"/>
      <c r="BG3218" s="716"/>
      <c r="BL3218" s="1"/>
      <c r="BM3218" s="1"/>
      <c r="BN3218" s="1"/>
      <c r="BO3218" s="1"/>
    </row>
    <row r="3219" ht="11.25" customHeight="1" spans="22:67">
      <c r="V3219" s="716"/>
      <c r="AB3219" s="716"/>
      <c r="BG3219" s="716"/>
      <c r="BL3219" s="1"/>
      <c r="BM3219" s="1"/>
      <c r="BN3219" s="1"/>
      <c r="BO3219" s="1"/>
    </row>
    <row r="3220" ht="11.25" customHeight="1" spans="22:67">
      <c r="V3220" s="716"/>
      <c r="AB3220" s="716"/>
      <c r="BG3220" s="716"/>
      <c r="BL3220" s="1"/>
      <c r="BM3220" s="1"/>
      <c r="BN3220" s="1"/>
      <c r="BO3220" s="1"/>
    </row>
    <row r="3221" ht="11.25" customHeight="1" spans="22:67">
      <c r="V3221" s="716"/>
      <c r="AB3221" s="716"/>
      <c r="BG3221" s="716"/>
      <c r="BL3221" s="1"/>
      <c r="BM3221" s="1"/>
      <c r="BN3221" s="1"/>
      <c r="BO3221" s="1"/>
    </row>
    <row r="3222" ht="11.25" customHeight="1" spans="22:67">
      <c r="V3222" s="716"/>
      <c r="AB3222" s="716"/>
      <c r="BG3222" s="716"/>
      <c r="BL3222" s="1"/>
      <c r="BM3222" s="1"/>
      <c r="BN3222" s="1"/>
      <c r="BO3222" s="1"/>
    </row>
    <row r="3223" ht="11.25" customHeight="1" spans="22:67">
      <c r="V3223" s="716"/>
      <c r="AB3223" s="716"/>
      <c r="BG3223" s="716"/>
      <c r="BL3223" s="1"/>
      <c r="BM3223" s="1"/>
      <c r="BN3223" s="1"/>
      <c r="BO3223" s="1"/>
    </row>
    <row r="3224" ht="11.25" customHeight="1" spans="22:67">
      <c r="V3224" s="716"/>
      <c r="AB3224" s="716"/>
      <c r="BG3224" s="716"/>
      <c r="BL3224" s="1"/>
      <c r="BM3224" s="1"/>
      <c r="BN3224" s="1"/>
      <c r="BO3224" s="1"/>
    </row>
    <row r="3225" ht="11.25" customHeight="1" spans="22:67">
      <c r="V3225" s="716"/>
      <c r="AB3225" s="716"/>
      <c r="BG3225" s="716"/>
      <c r="BL3225" s="1"/>
      <c r="BM3225" s="1"/>
      <c r="BN3225" s="1"/>
      <c r="BO3225" s="1"/>
    </row>
    <row r="3226" ht="11.25" customHeight="1" spans="22:67">
      <c r="V3226" s="716"/>
      <c r="AB3226" s="716"/>
      <c r="BG3226" s="716"/>
      <c r="BL3226" s="1"/>
      <c r="BM3226" s="1"/>
      <c r="BN3226" s="1"/>
      <c r="BO3226" s="1"/>
    </row>
    <row r="3227" ht="11.25" customHeight="1" spans="22:67">
      <c r="V3227" s="716"/>
      <c r="AB3227" s="716"/>
      <c r="BG3227" s="716"/>
      <c r="BL3227" s="1"/>
      <c r="BM3227" s="1"/>
      <c r="BN3227" s="1"/>
      <c r="BO3227" s="1"/>
    </row>
    <row r="3228" ht="11.25" customHeight="1" spans="22:67">
      <c r="V3228" s="716"/>
      <c r="AB3228" s="716"/>
      <c r="BG3228" s="716"/>
      <c r="BL3228" s="1"/>
      <c r="BM3228" s="1"/>
      <c r="BN3228" s="1"/>
      <c r="BO3228" s="1"/>
    </row>
    <row r="3229" ht="11.25" customHeight="1" spans="22:67">
      <c r="V3229" s="716"/>
      <c r="AB3229" s="716"/>
      <c r="BG3229" s="716"/>
      <c r="BL3229" s="1"/>
      <c r="BM3229" s="1"/>
      <c r="BN3229" s="1"/>
      <c r="BO3229" s="1"/>
    </row>
    <row r="3230" ht="11.25" customHeight="1" spans="22:67">
      <c r="V3230" s="716"/>
      <c r="AB3230" s="716"/>
      <c r="BG3230" s="716"/>
      <c r="BL3230" s="1"/>
      <c r="BM3230" s="1"/>
      <c r="BN3230" s="1"/>
      <c r="BO3230" s="1"/>
    </row>
    <row r="3231" ht="11.25" customHeight="1" spans="22:67">
      <c r="V3231" s="716"/>
      <c r="AB3231" s="716"/>
      <c r="BG3231" s="716"/>
      <c r="BL3231" s="1"/>
      <c r="BM3231" s="1"/>
      <c r="BN3231" s="1"/>
      <c r="BO3231" s="1"/>
    </row>
    <row r="3232" ht="11.25" customHeight="1" spans="22:67">
      <c r="V3232" s="716"/>
      <c r="AB3232" s="716"/>
      <c r="BG3232" s="716"/>
      <c r="BL3232" s="1"/>
      <c r="BM3232" s="1"/>
      <c r="BN3232" s="1"/>
      <c r="BO3232" s="1"/>
    </row>
    <row r="3233" ht="11.25" customHeight="1" spans="22:67">
      <c r="V3233" s="716"/>
      <c r="AB3233" s="716"/>
      <c r="BG3233" s="716"/>
      <c r="BL3233" s="1"/>
      <c r="BM3233" s="1"/>
      <c r="BN3233" s="1"/>
      <c r="BO3233" s="1"/>
    </row>
    <row r="3234" ht="11.25" customHeight="1" spans="22:67">
      <c r="V3234" s="716"/>
      <c r="AB3234" s="716"/>
      <c r="BG3234" s="716"/>
      <c r="BL3234" s="1"/>
      <c r="BM3234" s="1"/>
      <c r="BN3234" s="1"/>
      <c r="BO3234" s="1"/>
    </row>
    <row r="3235" ht="11.25" customHeight="1" spans="22:67">
      <c r="V3235" s="716"/>
      <c r="AB3235" s="716"/>
      <c r="BG3235" s="716"/>
      <c r="BL3235" s="1"/>
      <c r="BM3235" s="1"/>
      <c r="BN3235" s="1"/>
      <c r="BO3235" s="1"/>
    </row>
    <row r="3236" ht="11.25" customHeight="1" spans="22:67">
      <c r="V3236" s="716"/>
      <c r="AB3236" s="716"/>
      <c r="BG3236" s="716"/>
      <c r="BL3236" s="1"/>
      <c r="BM3236" s="1"/>
      <c r="BN3236" s="1"/>
      <c r="BO3236" s="1"/>
    </row>
    <row r="3237" ht="11.25" customHeight="1" spans="22:67">
      <c r="V3237" s="716"/>
      <c r="AB3237" s="716"/>
      <c r="BG3237" s="716"/>
      <c r="BL3237" s="1"/>
      <c r="BM3237" s="1"/>
      <c r="BN3237" s="1"/>
      <c r="BO3237" s="1"/>
    </row>
    <row r="3238" ht="11.25" customHeight="1" spans="22:67">
      <c r="V3238" s="716"/>
      <c r="AB3238" s="716"/>
      <c r="BG3238" s="716"/>
      <c r="BL3238" s="1"/>
      <c r="BM3238" s="1"/>
      <c r="BN3238" s="1"/>
      <c r="BO3238" s="1"/>
    </row>
    <row r="3239" ht="11.25" customHeight="1" spans="22:67">
      <c r="V3239" s="716"/>
      <c r="AB3239" s="716"/>
      <c r="BG3239" s="716"/>
      <c r="BL3239" s="1"/>
      <c r="BM3239" s="1"/>
      <c r="BN3239" s="1"/>
      <c r="BO3239" s="1"/>
    </row>
    <row r="3240" ht="11.25" customHeight="1" spans="22:67">
      <c r="V3240" s="716"/>
      <c r="AB3240" s="716"/>
      <c r="BG3240" s="716"/>
      <c r="BL3240" s="1"/>
      <c r="BM3240" s="1"/>
      <c r="BN3240" s="1"/>
      <c r="BO3240" s="1"/>
    </row>
    <row r="3241" ht="11.25" customHeight="1" spans="22:67">
      <c r="V3241" s="716"/>
      <c r="AB3241" s="716"/>
      <c r="BG3241" s="716"/>
      <c r="BL3241" s="1"/>
      <c r="BM3241" s="1"/>
      <c r="BN3241" s="1"/>
      <c r="BO3241" s="1"/>
    </row>
    <row r="3242" ht="11.25" customHeight="1" spans="22:67">
      <c r="V3242" s="716"/>
      <c r="AB3242" s="716"/>
      <c r="BG3242" s="716"/>
      <c r="BL3242" s="1"/>
      <c r="BM3242" s="1"/>
      <c r="BN3242" s="1"/>
      <c r="BO3242" s="1"/>
    </row>
    <row r="3243" ht="11.25" customHeight="1" spans="22:67">
      <c r="V3243" s="716"/>
      <c r="AB3243" s="716"/>
      <c r="BG3243" s="716"/>
      <c r="BL3243" s="1"/>
      <c r="BM3243" s="1"/>
      <c r="BN3243" s="1"/>
      <c r="BO3243" s="1"/>
    </row>
    <row r="3244" ht="11.25" customHeight="1" spans="22:67">
      <c r="V3244" s="716"/>
      <c r="AB3244" s="716"/>
      <c r="BG3244" s="716"/>
      <c r="BL3244" s="1"/>
      <c r="BM3244" s="1"/>
      <c r="BN3244" s="1"/>
      <c r="BO3244" s="1"/>
    </row>
    <row r="3245" ht="11.25" customHeight="1" spans="22:67">
      <c r="V3245" s="716"/>
      <c r="AB3245" s="716"/>
      <c r="BG3245" s="716"/>
      <c r="BL3245" s="1"/>
      <c r="BM3245" s="1"/>
      <c r="BN3245" s="1"/>
      <c r="BO3245" s="1"/>
    </row>
    <row r="3246" ht="11.25" customHeight="1" spans="22:67">
      <c r="V3246" s="716"/>
      <c r="AB3246" s="716"/>
      <c r="BG3246" s="716"/>
      <c r="BL3246" s="1"/>
      <c r="BM3246" s="1"/>
      <c r="BN3246" s="1"/>
      <c r="BO3246" s="1"/>
    </row>
    <row r="3247" ht="11.25" customHeight="1" spans="22:67">
      <c r="V3247" s="716"/>
      <c r="AB3247" s="716"/>
      <c r="BG3247" s="716"/>
      <c r="BL3247" s="1"/>
      <c r="BM3247" s="1"/>
      <c r="BN3247" s="1"/>
      <c r="BO3247" s="1"/>
    </row>
    <row r="3248" ht="11.25" customHeight="1" spans="22:67">
      <c r="V3248" s="716"/>
      <c r="AB3248" s="716"/>
      <c r="BG3248" s="716"/>
      <c r="BL3248" s="1"/>
      <c r="BM3248" s="1"/>
      <c r="BN3248" s="1"/>
      <c r="BO3248" s="1"/>
    </row>
    <row r="3249" ht="11.25" customHeight="1" spans="22:67">
      <c r="V3249" s="716"/>
      <c r="AB3249" s="716"/>
      <c r="BG3249" s="716"/>
      <c r="BL3249" s="1"/>
      <c r="BM3249" s="1"/>
      <c r="BN3249" s="1"/>
      <c r="BO3249" s="1"/>
    </row>
    <row r="3250" ht="11.25" customHeight="1" spans="22:67">
      <c r="V3250" s="716"/>
      <c r="AB3250" s="716"/>
      <c r="BG3250" s="716"/>
      <c r="BL3250" s="1"/>
      <c r="BM3250" s="1"/>
      <c r="BN3250" s="1"/>
      <c r="BO3250" s="1"/>
    </row>
    <row r="3251" ht="11.25" customHeight="1" spans="22:67">
      <c r="V3251" s="716"/>
      <c r="AB3251" s="716"/>
      <c r="BG3251" s="716"/>
      <c r="BL3251" s="1"/>
      <c r="BM3251" s="1"/>
      <c r="BN3251" s="1"/>
      <c r="BO3251" s="1"/>
    </row>
    <row r="3252" ht="11.25" customHeight="1" spans="22:67">
      <c r="V3252" s="716"/>
      <c r="AB3252" s="716"/>
      <c r="BG3252" s="716"/>
      <c r="BL3252" s="1"/>
      <c r="BM3252" s="1"/>
      <c r="BN3252" s="1"/>
      <c r="BO3252" s="1"/>
    </row>
    <row r="3253" ht="11.25" customHeight="1" spans="22:67">
      <c r="V3253" s="716"/>
      <c r="AB3253" s="716"/>
      <c r="BG3253" s="716"/>
      <c r="BL3253" s="1"/>
      <c r="BM3253" s="1"/>
      <c r="BN3253" s="1"/>
      <c r="BO3253" s="1"/>
    </row>
    <row r="3254" ht="11.25" customHeight="1" spans="22:67">
      <c r="V3254" s="716"/>
      <c r="AB3254" s="716"/>
      <c r="BG3254" s="716"/>
      <c r="BL3254" s="1"/>
      <c r="BM3254" s="1"/>
      <c r="BN3254" s="1"/>
      <c r="BO3254" s="1"/>
    </row>
    <row r="3255" ht="11.25" customHeight="1" spans="22:67">
      <c r="V3255" s="716"/>
      <c r="AB3255" s="716"/>
      <c r="BG3255" s="716"/>
      <c r="BL3255" s="1"/>
      <c r="BM3255" s="1"/>
      <c r="BN3255" s="1"/>
      <c r="BO3255" s="1"/>
    </row>
    <row r="3256" ht="11.25" customHeight="1" spans="22:67">
      <c r="V3256" s="716"/>
      <c r="AB3256" s="716"/>
      <c r="BG3256" s="716"/>
      <c r="BL3256" s="1"/>
      <c r="BM3256" s="1"/>
      <c r="BN3256" s="1"/>
      <c r="BO3256" s="1"/>
    </row>
    <row r="3257" ht="11.25" customHeight="1" spans="22:67">
      <c r="V3257" s="716"/>
      <c r="AB3257" s="716"/>
      <c r="BG3257" s="716"/>
      <c r="BL3257" s="1"/>
      <c r="BM3257" s="1"/>
      <c r="BN3257" s="1"/>
      <c r="BO3257" s="1"/>
    </row>
    <row r="3258" ht="11.25" customHeight="1" spans="22:67">
      <c r="V3258" s="716"/>
      <c r="AB3258" s="716"/>
      <c r="BG3258" s="716"/>
      <c r="BL3258" s="1"/>
      <c r="BM3258" s="1"/>
      <c r="BN3258" s="1"/>
      <c r="BO3258" s="1"/>
    </row>
    <row r="3259" ht="11.25" customHeight="1" spans="22:67">
      <c r="V3259" s="716"/>
      <c r="AB3259" s="716"/>
      <c r="BG3259" s="716"/>
      <c r="BL3259" s="1"/>
      <c r="BM3259" s="1"/>
      <c r="BN3259" s="1"/>
      <c r="BO3259" s="1"/>
    </row>
    <row r="3260" ht="11.25" customHeight="1" spans="22:67">
      <c r="V3260" s="716"/>
      <c r="AB3260" s="716"/>
      <c r="BG3260" s="716"/>
      <c r="BL3260" s="1"/>
      <c r="BM3260" s="1"/>
      <c r="BN3260" s="1"/>
      <c r="BO3260" s="1"/>
    </row>
    <row r="3261" ht="11.25" customHeight="1" spans="22:67">
      <c r="V3261" s="716"/>
      <c r="AB3261" s="716"/>
      <c r="BG3261" s="716"/>
      <c r="BL3261" s="1"/>
      <c r="BM3261" s="1"/>
      <c r="BN3261" s="1"/>
      <c r="BO3261" s="1"/>
    </row>
    <row r="3262" ht="11.25" customHeight="1" spans="22:67">
      <c r="V3262" s="716"/>
      <c r="AB3262" s="716"/>
      <c r="BG3262" s="716"/>
      <c r="BL3262" s="1"/>
      <c r="BM3262" s="1"/>
      <c r="BN3262" s="1"/>
      <c r="BO3262" s="1"/>
    </row>
    <row r="3263" ht="11.25" customHeight="1" spans="22:67">
      <c r="V3263" s="716"/>
      <c r="AB3263" s="716"/>
      <c r="BG3263" s="716"/>
      <c r="BL3263" s="1"/>
      <c r="BM3263" s="1"/>
      <c r="BN3263" s="1"/>
      <c r="BO3263" s="1"/>
    </row>
    <row r="3264" ht="11.25" customHeight="1" spans="22:67">
      <c r="V3264" s="716"/>
      <c r="AB3264" s="716"/>
      <c r="BG3264" s="716"/>
      <c r="BL3264" s="1"/>
      <c r="BM3264" s="1"/>
      <c r="BN3264" s="1"/>
      <c r="BO3264" s="1"/>
    </row>
    <row r="3265" ht="11.25" customHeight="1" spans="22:67">
      <c r="V3265" s="716"/>
      <c r="AB3265" s="716"/>
      <c r="BG3265" s="716"/>
      <c r="BL3265" s="1"/>
      <c r="BM3265" s="1"/>
      <c r="BN3265" s="1"/>
      <c r="BO3265" s="1"/>
    </row>
    <row r="3266" ht="11.25" customHeight="1" spans="22:67">
      <c r="V3266" s="716"/>
      <c r="AB3266" s="716"/>
      <c r="BG3266" s="716"/>
      <c r="BL3266" s="1"/>
      <c r="BM3266" s="1"/>
      <c r="BN3266" s="1"/>
      <c r="BO3266" s="1"/>
    </row>
    <row r="3267" ht="11.25" customHeight="1" spans="22:67">
      <c r="V3267" s="716"/>
      <c r="AB3267" s="716"/>
      <c r="BG3267" s="716"/>
      <c r="BL3267" s="1"/>
      <c r="BM3267" s="1"/>
      <c r="BN3267" s="1"/>
      <c r="BO3267" s="1"/>
    </row>
    <row r="3268" ht="11.25" customHeight="1" spans="22:67">
      <c r="V3268" s="716"/>
      <c r="AB3268" s="716"/>
      <c r="BG3268" s="716"/>
      <c r="BL3268" s="1"/>
      <c r="BM3268" s="1"/>
      <c r="BN3268" s="1"/>
      <c r="BO3268" s="1"/>
    </row>
    <row r="3269" ht="11.25" customHeight="1" spans="22:67">
      <c r="V3269" s="716"/>
      <c r="AB3269" s="716"/>
      <c r="BG3269" s="716"/>
      <c r="BL3269" s="1"/>
      <c r="BM3269" s="1"/>
      <c r="BN3269" s="1"/>
      <c r="BO3269" s="1"/>
    </row>
    <row r="3270" ht="11.25" customHeight="1" spans="22:67">
      <c r="V3270" s="716"/>
      <c r="AB3270" s="716"/>
      <c r="BG3270" s="716"/>
      <c r="BL3270" s="1"/>
      <c r="BM3270" s="1"/>
      <c r="BN3270" s="1"/>
      <c r="BO3270" s="1"/>
    </row>
    <row r="3271" ht="11.25" customHeight="1" spans="22:67">
      <c r="V3271" s="716"/>
      <c r="AB3271" s="716"/>
      <c r="BG3271" s="716"/>
      <c r="BL3271" s="1"/>
      <c r="BM3271" s="1"/>
      <c r="BN3271" s="1"/>
      <c r="BO3271" s="1"/>
    </row>
    <row r="3272" ht="11.25" customHeight="1" spans="22:67">
      <c r="V3272" s="716"/>
      <c r="AB3272" s="716"/>
      <c r="BG3272" s="716"/>
      <c r="BL3272" s="1"/>
      <c r="BM3272" s="1"/>
      <c r="BN3272" s="1"/>
      <c r="BO3272" s="1"/>
    </row>
    <row r="3273" ht="11.25" customHeight="1" spans="22:67">
      <c r="V3273" s="716"/>
      <c r="AB3273" s="716"/>
      <c r="BG3273" s="716"/>
      <c r="BL3273" s="1"/>
      <c r="BM3273" s="1"/>
      <c r="BN3273" s="1"/>
      <c r="BO3273" s="1"/>
    </row>
    <row r="3274" ht="11.25" customHeight="1" spans="22:67">
      <c r="V3274" s="716"/>
      <c r="AB3274" s="716"/>
      <c r="BG3274" s="716"/>
      <c r="BL3274" s="1"/>
      <c r="BM3274" s="1"/>
      <c r="BN3274" s="1"/>
      <c r="BO3274" s="1"/>
    </row>
    <row r="3275" ht="11.25" customHeight="1" spans="22:67">
      <c r="V3275" s="716"/>
      <c r="AB3275" s="716"/>
      <c r="BG3275" s="716"/>
      <c r="BL3275" s="1"/>
      <c r="BM3275" s="1"/>
      <c r="BN3275" s="1"/>
      <c r="BO3275" s="1"/>
    </row>
    <row r="3276" ht="11.25" customHeight="1" spans="22:67">
      <c r="V3276" s="716"/>
      <c r="AB3276" s="716"/>
      <c r="BG3276" s="716"/>
      <c r="BL3276" s="1"/>
      <c r="BM3276" s="1"/>
      <c r="BN3276" s="1"/>
      <c r="BO3276" s="1"/>
    </row>
    <row r="3277" ht="11.25" customHeight="1" spans="22:67">
      <c r="V3277" s="716"/>
      <c r="AB3277" s="716"/>
      <c r="BG3277" s="716"/>
      <c r="BL3277" s="1"/>
      <c r="BM3277" s="1"/>
      <c r="BN3277" s="1"/>
      <c r="BO3277" s="1"/>
    </row>
    <row r="3278" ht="11.25" customHeight="1" spans="22:67">
      <c r="V3278" s="716"/>
      <c r="AB3278" s="716"/>
      <c r="BG3278" s="716"/>
      <c r="BL3278" s="1"/>
      <c r="BM3278" s="1"/>
      <c r="BN3278" s="1"/>
      <c r="BO3278" s="1"/>
    </row>
    <row r="3279" ht="11.25" customHeight="1" spans="22:67">
      <c r="V3279" s="716"/>
      <c r="AB3279" s="716"/>
      <c r="BG3279" s="716"/>
      <c r="BL3279" s="1"/>
      <c r="BM3279" s="1"/>
      <c r="BN3279" s="1"/>
      <c r="BO3279" s="1"/>
    </row>
    <row r="3280" ht="11.25" customHeight="1" spans="22:67">
      <c r="V3280" s="716"/>
      <c r="AB3280" s="716"/>
      <c r="BG3280" s="716"/>
      <c r="BL3280" s="1"/>
      <c r="BM3280" s="1"/>
      <c r="BN3280" s="1"/>
      <c r="BO3280" s="1"/>
    </row>
    <row r="3281" ht="11.25" customHeight="1" spans="22:67">
      <c r="V3281" s="716"/>
      <c r="AB3281" s="716"/>
      <c r="BG3281" s="716"/>
      <c r="BL3281" s="1"/>
      <c r="BM3281" s="1"/>
      <c r="BN3281" s="1"/>
      <c r="BO3281" s="1"/>
    </row>
    <row r="3282" ht="11.25" customHeight="1" spans="22:67">
      <c r="V3282" s="716"/>
      <c r="AB3282" s="716"/>
      <c r="BG3282" s="716"/>
      <c r="BL3282" s="1"/>
      <c r="BM3282" s="1"/>
      <c r="BN3282" s="1"/>
      <c r="BO3282" s="1"/>
    </row>
    <row r="3283" ht="11.25" customHeight="1" spans="22:67">
      <c r="V3283" s="716"/>
      <c r="AB3283" s="716"/>
      <c r="BG3283" s="716"/>
      <c r="BL3283" s="1"/>
      <c r="BM3283" s="1"/>
      <c r="BN3283" s="1"/>
      <c r="BO3283" s="1"/>
    </row>
    <row r="3284" ht="11.25" customHeight="1" spans="22:67">
      <c r="V3284" s="716"/>
      <c r="AB3284" s="716"/>
      <c r="BG3284" s="716"/>
      <c r="BL3284" s="1"/>
      <c r="BM3284" s="1"/>
      <c r="BN3284" s="1"/>
      <c r="BO3284" s="1"/>
    </row>
    <row r="3285" ht="11.25" customHeight="1" spans="22:67">
      <c r="V3285" s="716"/>
      <c r="AB3285" s="716"/>
      <c r="BG3285" s="716"/>
      <c r="BL3285" s="1"/>
      <c r="BM3285" s="1"/>
      <c r="BN3285" s="1"/>
      <c r="BO3285" s="1"/>
    </row>
    <row r="3286" ht="11.25" customHeight="1" spans="22:67">
      <c r="V3286" s="716"/>
      <c r="AB3286" s="716"/>
      <c r="BG3286" s="716"/>
      <c r="BL3286" s="1"/>
      <c r="BM3286" s="1"/>
      <c r="BN3286" s="1"/>
      <c r="BO3286" s="1"/>
    </row>
    <row r="3287" ht="11.25" customHeight="1" spans="22:67">
      <c r="V3287" s="716"/>
      <c r="AB3287" s="716"/>
      <c r="BG3287" s="716"/>
      <c r="BL3287" s="1"/>
      <c r="BM3287" s="1"/>
      <c r="BN3287" s="1"/>
      <c r="BO3287" s="1"/>
    </row>
    <row r="3288" ht="11.25" customHeight="1" spans="22:67">
      <c r="V3288" s="716"/>
      <c r="AB3288" s="716"/>
      <c r="BG3288" s="716"/>
      <c r="BL3288" s="1"/>
      <c r="BM3288" s="1"/>
      <c r="BN3288" s="1"/>
      <c r="BO3288" s="1"/>
    </row>
    <row r="3289" ht="11.25" customHeight="1" spans="22:67">
      <c r="V3289" s="716"/>
      <c r="AB3289" s="716"/>
      <c r="BG3289" s="716"/>
      <c r="BL3289" s="1"/>
      <c r="BM3289" s="1"/>
      <c r="BN3289" s="1"/>
      <c r="BO3289" s="1"/>
    </row>
    <row r="3290" ht="11.25" customHeight="1" spans="22:67">
      <c r="V3290" s="716"/>
      <c r="AB3290" s="716"/>
      <c r="BG3290" s="716"/>
      <c r="BL3290" s="1"/>
      <c r="BM3290" s="1"/>
      <c r="BN3290" s="1"/>
      <c r="BO3290" s="1"/>
    </row>
    <row r="3291" ht="11.25" customHeight="1" spans="22:67">
      <c r="V3291" s="716"/>
      <c r="AB3291" s="716"/>
      <c r="BG3291" s="716"/>
      <c r="BL3291" s="1"/>
      <c r="BM3291" s="1"/>
      <c r="BN3291" s="1"/>
      <c r="BO3291" s="1"/>
    </row>
    <row r="3292" ht="11.25" customHeight="1" spans="22:67">
      <c r="V3292" s="716"/>
      <c r="AB3292" s="716"/>
      <c r="BG3292" s="716"/>
      <c r="BL3292" s="1"/>
      <c r="BM3292" s="1"/>
      <c r="BN3292" s="1"/>
      <c r="BO3292" s="1"/>
    </row>
    <row r="3293" ht="11.25" customHeight="1" spans="22:67">
      <c r="V3293" s="716"/>
      <c r="AB3293" s="716"/>
      <c r="BG3293" s="716"/>
      <c r="BL3293" s="1"/>
      <c r="BM3293" s="1"/>
      <c r="BN3293" s="1"/>
      <c r="BO3293" s="1"/>
    </row>
    <row r="3294" ht="11.25" customHeight="1" spans="22:67">
      <c r="V3294" s="716"/>
      <c r="AB3294" s="716"/>
      <c r="BG3294" s="716"/>
      <c r="BL3294" s="1"/>
      <c r="BM3294" s="1"/>
      <c r="BN3294" s="1"/>
      <c r="BO3294" s="1"/>
    </row>
    <row r="3295" ht="11.25" customHeight="1" spans="22:67">
      <c r="V3295" s="716"/>
      <c r="AB3295" s="716"/>
      <c r="BG3295" s="716"/>
      <c r="BL3295" s="1"/>
      <c r="BM3295" s="1"/>
      <c r="BN3295" s="1"/>
      <c r="BO3295" s="1"/>
    </row>
    <row r="3296" ht="11.25" customHeight="1" spans="22:67">
      <c r="V3296" s="716"/>
      <c r="AB3296" s="716"/>
      <c r="BG3296" s="716"/>
      <c r="BL3296" s="1"/>
      <c r="BM3296" s="1"/>
      <c r="BN3296" s="1"/>
      <c r="BO3296" s="1"/>
    </row>
    <row r="3297" ht="11.25" customHeight="1" spans="22:67">
      <c r="V3297" s="716"/>
      <c r="AB3297" s="716"/>
      <c r="BG3297" s="716"/>
      <c r="BL3297" s="1"/>
      <c r="BM3297" s="1"/>
      <c r="BN3297" s="1"/>
      <c r="BO3297" s="1"/>
    </row>
    <row r="3298" ht="11.25" customHeight="1" spans="22:67">
      <c r="V3298" s="716"/>
      <c r="AB3298" s="716"/>
      <c r="BG3298" s="716"/>
      <c r="BL3298" s="1"/>
      <c r="BM3298" s="1"/>
      <c r="BN3298" s="1"/>
      <c r="BO3298" s="1"/>
    </row>
    <row r="3299" ht="11.25" customHeight="1" spans="22:67">
      <c r="V3299" s="716"/>
      <c r="AB3299" s="716"/>
      <c r="BG3299" s="716"/>
      <c r="BL3299" s="1"/>
      <c r="BM3299" s="1"/>
      <c r="BN3299" s="1"/>
      <c r="BO3299" s="1"/>
    </row>
    <row r="3300" ht="11.25" customHeight="1" spans="22:67">
      <c r="V3300" s="716"/>
      <c r="AB3300" s="716"/>
      <c r="BG3300" s="716"/>
      <c r="BL3300" s="1"/>
      <c r="BM3300" s="1"/>
      <c r="BN3300" s="1"/>
      <c r="BO3300" s="1"/>
    </row>
    <row r="3301" ht="11.25" customHeight="1" spans="22:67">
      <c r="V3301" s="716"/>
      <c r="AB3301" s="716"/>
      <c r="BG3301" s="716"/>
      <c r="BL3301" s="1"/>
      <c r="BM3301" s="1"/>
      <c r="BN3301" s="1"/>
      <c r="BO3301" s="1"/>
    </row>
    <row r="3302" ht="11.25" customHeight="1" spans="22:67">
      <c r="V3302" s="716"/>
      <c r="AB3302" s="716"/>
      <c r="BG3302" s="716"/>
      <c r="BL3302" s="1"/>
      <c r="BM3302" s="1"/>
      <c r="BN3302" s="1"/>
      <c r="BO3302" s="1"/>
    </row>
    <row r="3303" ht="11.25" customHeight="1" spans="22:67">
      <c r="V3303" s="716"/>
      <c r="AB3303" s="716"/>
      <c r="BG3303" s="716"/>
      <c r="BL3303" s="1"/>
      <c r="BM3303" s="1"/>
      <c r="BN3303" s="1"/>
      <c r="BO3303" s="1"/>
    </row>
    <row r="3304" ht="11.25" customHeight="1" spans="22:67">
      <c r="V3304" s="716"/>
      <c r="AB3304" s="716"/>
      <c r="BG3304" s="716"/>
      <c r="BL3304" s="1"/>
      <c r="BM3304" s="1"/>
      <c r="BN3304" s="1"/>
      <c r="BO3304" s="1"/>
    </row>
    <row r="3305" ht="11.25" customHeight="1" spans="22:67">
      <c r="V3305" s="716"/>
      <c r="AB3305" s="716"/>
      <c r="BG3305" s="716"/>
      <c r="BL3305" s="1"/>
      <c r="BM3305" s="1"/>
      <c r="BN3305" s="1"/>
      <c r="BO3305" s="1"/>
    </row>
    <row r="3306" ht="11.25" customHeight="1" spans="22:67">
      <c r="V3306" s="716"/>
      <c r="AB3306" s="716"/>
      <c r="BG3306" s="716"/>
      <c r="BL3306" s="1"/>
      <c r="BM3306" s="1"/>
      <c r="BN3306" s="1"/>
      <c r="BO3306" s="1"/>
    </row>
    <row r="3307" ht="11.25" customHeight="1" spans="22:67">
      <c r="V3307" s="716"/>
      <c r="AB3307" s="716"/>
      <c r="BG3307" s="716"/>
      <c r="BL3307" s="1"/>
      <c r="BM3307" s="1"/>
      <c r="BN3307" s="1"/>
      <c r="BO3307" s="1"/>
    </row>
    <row r="3308" ht="11.25" customHeight="1" spans="22:67">
      <c r="V3308" s="716"/>
      <c r="AB3308" s="716"/>
      <c r="BG3308" s="716"/>
      <c r="BL3308" s="1"/>
      <c r="BM3308" s="1"/>
      <c r="BN3308" s="1"/>
      <c r="BO3308" s="1"/>
    </row>
    <row r="3309" ht="11.25" customHeight="1" spans="22:67">
      <c r="V3309" s="716"/>
      <c r="AB3309" s="716"/>
      <c r="BG3309" s="716"/>
      <c r="BL3309" s="1"/>
      <c r="BM3309" s="1"/>
      <c r="BN3309" s="1"/>
      <c r="BO3309" s="1"/>
    </row>
    <row r="3310" ht="11.25" customHeight="1" spans="22:67">
      <c r="V3310" s="716"/>
      <c r="AB3310" s="716"/>
      <c r="BG3310" s="716"/>
      <c r="BL3310" s="1"/>
      <c r="BM3310" s="1"/>
      <c r="BN3310" s="1"/>
      <c r="BO3310" s="1"/>
    </row>
    <row r="3311" ht="11.25" customHeight="1" spans="22:67">
      <c r="V3311" s="716"/>
      <c r="AB3311" s="716"/>
      <c r="BG3311" s="716"/>
      <c r="BL3311" s="1"/>
      <c r="BM3311" s="1"/>
      <c r="BN3311" s="1"/>
      <c r="BO3311" s="1"/>
    </row>
    <row r="3312" ht="11.25" customHeight="1" spans="22:67">
      <c r="V3312" s="716"/>
      <c r="AB3312" s="716"/>
      <c r="BG3312" s="716"/>
      <c r="BL3312" s="1"/>
      <c r="BM3312" s="1"/>
      <c r="BN3312" s="1"/>
      <c r="BO3312" s="1"/>
    </row>
    <row r="3313" ht="11.25" customHeight="1" spans="22:67">
      <c r="V3313" s="716"/>
      <c r="AB3313" s="716"/>
      <c r="BG3313" s="716"/>
      <c r="BL3313" s="1"/>
      <c r="BM3313" s="1"/>
      <c r="BN3313" s="1"/>
      <c r="BO3313" s="1"/>
    </row>
    <row r="3314" ht="11.25" customHeight="1" spans="22:67">
      <c r="V3314" s="716"/>
      <c r="AB3314" s="716"/>
      <c r="BG3314" s="716"/>
      <c r="BL3314" s="1"/>
      <c r="BM3314" s="1"/>
      <c r="BN3314" s="1"/>
      <c r="BO3314" s="1"/>
    </row>
    <row r="3315" ht="11.25" customHeight="1" spans="22:67">
      <c r="V3315" s="716"/>
      <c r="AB3315" s="716"/>
      <c r="BG3315" s="716"/>
      <c r="BL3315" s="1"/>
      <c r="BM3315" s="1"/>
      <c r="BN3315" s="1"/>
      <c r="BO3315" s="1"/>
    </row>
    <row r="3316" ht="11.25" customHeight="1" spans="22:67">
      <c r="V3316" s="716"/>
      <c r="AB3316" s="716"/>
      <c r="BG3316" s="716"/>
      <c r="BL3316" s="1"/>
      <c r="BM3316" s="1"/>
      <c r="BN3316" s="1"/>
      <c r="BO3316" s="1"/>
    </row>
    <row r="3317" ht="11.25" customHeight="1" spans="22:67">
      <c r="V3317" s="716"/>
      <c r="AB3317" s="716"/>
      <c r="BG3317" s="716"/>
      <c r="BL3317" s="1"/>
      <c r="BM3317" s="1"/>
      <c r="BN3317" s="1"/>
      <c r="BO3317" s="1"/>
    </row>
    <row r="3318" ht="11.25" customHeight="1" spans="22:67">
      <c r="V3318" s="716"/>
      <c r="AB3318" s="716"/>
      <c r="BG3318" s="716"/>
      <c r="BL3318" s="1"/>
      <c r="BM3318" s="1"/>
      <c r="BN3318" s="1"/>
      <c r="BO3318" s="1"/>
    </row>
    <row r="3319" ht="11.25" customHeight="1" spans="22:67">
      <c r="V3319" s="716"/>
      <c r="AB3319" s="716"/>
      <c r="BG3319" s="716"/>
      <c r="BL3319" s="1"/>
      <c r="BM3319" s="1"/>
      <c r="BN3319" s="1"/>
      <c r="BO3319" s="1"/>
    </row>
    <row r="3320" ht="11.25" customHeight="1" spans="22:67">
      <c r="V3320" s="716"/>
      <c r="AB3320" s="716"/>
      <c r="BG3320" s="716"/>
      <c r="BL3320" s="1"/>
      <c r="BM3320" s="1"/>
      <c r="BN3320" s="1"/>
      <c r="BO3320" s="1"/>
    </row>
    <row r="3321" ht="11.25" customHeight="1" spans="22:67">
      <c r="V3321" s="716"/>
      <c r="AB3321" s="716"/>
      <c r="BG3321" s="716"/>
      <c r="BL3321" s="1"/>
      <c r="BM3321" s="1"/>
      <c r="BN3321" s="1"/>
      <c r="BO3321" s="1"/>
    </row>
    <row r="3322" ht="11.25" customHeight="1" spans="22:67">
      <c r="V3322" s="716"/>
      <c r="AB3322" s="716"/>
      <c r="BG3322" s="716"/>
      <c r="BL3322" s="1"/>
      <c r="BM3322" s="1"/>
      <c r="BN3322" s="1"/>
      <c r="BO3322" s="1"/>
    </row>
    <row r="3323" ht="11.25" customHeight="1" spans="22:67">
      <c r="V3323" s="716"/>
      <c r="AB3323" s="716"/>
      <c r="BG3323" s="716"/>
      <c r="BL3323" s="1"/>
      <c r="BM3323" s="1"/>
      <c r="BN3323" s="1"/>
      <c r="BO3323" s="1"/>
    </row>
    <row r="3324" ht="11.25" customHeight="1" spans="22:67">
      <c r="V3324" s="716"/>
      <c r="AB3324" s="716"/>
      <c r="BG3324" s="716"/>
      <c r="BL3324" s="1"/>
      <c r="BM3324" s="1"/>
      <c r="BN3324" s="1"/>
      <c r="BO3324" s="1"/>
    </row>
    <row r="3325" ht="11.25" customHeight="1" spans="22:67">
      <c r="V3325" s="716"/>
      <c r="AB3325" s="716"/>
      <c r="BG3325" s="716"/>
      <c r="BL3325" s="1"/>
      <c r="BM3325" s="1"/>
      <c r="BN3325" s="1"/>
      <c r="BO3325" s="1"/>
    </row>
    <row r="3326" ht="11.25" customHeight="1" spans="22:67">
      <c r="V3326" s="716"/>
      <c r="AB3326" s="716"/>
      <c r="BG3326" s="716"/>
      <c r="BL3326" s="1"/>
      <c r="BM3326" s="1"/>
      <c r="BN3326" s="1"/>
      <c r="BO3326" s="1"/>
    </row>
    <row r="3327" ht="11.25" customHeight="1" spans="22:67">
      <c r="V3327" s="716"/>
      <c r="AB3327" s="716"/>
      <c r="BG3327" s="716"/>
      <c r="BL3327" s="1"/>
      <c r="BM3327" s="1"/>
      <c r="BN3327" s="1"/>
      <c r="BO3327" s="1"/>
    </row>
    <row r="3328" ht="11.25" customHeight="1" spans="22:67">
      <c r="V3328" s="716"/>
      <c r="AB3328" s="716"/>
      <c r="BG3328" s="716"/>
      <c r="BL3328" s="1"/>
      <c r="BM3328" s="1"/>
      <c r="BN3328" s="1"/>
      <c r="BO3328" s="1"/>
    </row>
    <row r="3329" ht="11.25" customHeight="1" spans="22:67">
      <c r="V3329" s="716"/>
      <c r="AB3329" s="716"/>
      <c r="BG3329" s="716"/>
      <c r="BL3329" s="1"/>
      <c r="BM3329" s="1"/>
      <c r="BN3329" s="1"/>
      <c r="BO3329" s="1"/>
    </row>
    <row r="3330" ht="11.25" customHeight="1" spans="22:67">
      <c r="V3330" s="716"/>
      <c r="AB3330" s="716"/>
      <c r="BG3330" s="716"/>
      <c r="BL3330" s="1"/>
      <c r="BM3330" s="1"/>
      <c r="BN3330" s="1"/>
      <c r="BO3330" s="1"/>
    </row>
    <row r="3331" ht="11.25" customHeight="1" spans="22:67">
      <c r="V3331" s="716"/>
      <c r="AB3331" s="716"/>
      <c r="BG3331" s="716"/>
      <c r="BL3331" s="1"/>
      <c r="BM3331" s="1"/>
      <c r="BN3331" s="1"/>
      <c r="BO3331" s="1"/>
    </row>
    <row r="3332" ht="11.25" customHeight="1" spans="22:67">
      <c r="V3332" s="716"/>
      <c r="AB3332" s="716"/>
      <c r="BG3332" s="716"/>
      <c r="BL3332" s="1"/>
      <c r="BM3332" s="1"/>
      <c r="BN3332" s="1"/>
      <c r="BO3332" s="1"/>
    </row>
    <row r="3333" ht="11.25" customHeight="1" spans="22:67">
      <c r="V3333" s="716"/>
      <c r="AB3333" s="716"/>
      <c r="BG3333" s="716"/>
      <c r="BL3333" s="1"/>
      <c r="BM3333" s="1"/>
      <c r="BN3333" s="1"/>
      <c r="BO3333" s="1"/>
    </row>
    <row r="3334" ht="11.25" customHeight="1" spans="22:67">
      <c r="V3334" s="716"/>
      <c r="AB3334" s="716"/>
      <c r="BG3334" s="716"/>
      <c r="BL3334" s="1"/>
      <c r="BM3334" s="1"/>
      <c r="BN3334" s="1"/>
      <c r="BO3334" s="1"/>
    </row>
    <row r="3335" ht="11.25" customHeight="1" spans="22:67">
      <c r="V3335" s="716"/>
      <c r="AB3335" s="716"/>
      <c r="BG3335" s="716"/>
      <c r="BL3335" s="1"/>
      <c r="BM3335" s="1"/>
      <c r="BN3335" s="1"/>
      <c r="BO3335" s="1"/>
    </row>
    <row r="3336" ht="11.25" customHeight="1" spans="22:67">
      <c r="V3336" s="716"/>
      <c r="AB3336" s="716"/>
      <c r="BG3336" s="716"/>
      <c r="BL3336" s="1"/>
      <c r="BM3336" s="1"/>
      <c r="BN3336" s="1"/>
      <c r="BO3336" s="1"/>
    </row>
    <row r="3337" ht="11.25" customHeight="1" spans="22:67">
      <c r="V3337" s="716"/>
      <c r="AB3337" s="716"/>
      <c r="BG3337" s="716"/>
      <c r="BL3337" s="1"/>
      <c r="BM3337" s="1"/>
      <c r="BN3337" s="1"/>
      <c r="BO3337" s="1"/>
    </row>
    <row r="3338" ht="11.25" customHeight="1" spans="22:67">
      <c r="V3338" s="716"/>
      <c r="AB3338" s="716"/>
      <c r="BG3338" s="716"/>
      <c r="BL3338" s="1"/>
      <c r="BM3338" s="1"/>
      <c r="BN3338" s="1"/>
      <c r="BO3338" s="1"/>
    </row>
    <row r="3339" ht="11.25" customHeight="1" spans="22:67">
      <c r="V3339" s="716"/>
      <c r="AB3339" s="716"/>
      <c r="BG3339" s="716"/>
      <c r="BL3339" s="1"/>
      <c r="BM3339" s="1"/>
      <c r="BN3339" s="1"/>
      <c r="BO3339" s="1"/>
    </row>
    <row r="3340" ht="11.25" customHeight="1" spans="22:67">
      <c r="V3340" s="716"/>
      <c r="AB3340" s="716"/>
      <c r="BG3340" s="716"/>
      <c r="BL3340" s="1"/>
      <c r="BM3340" s="1"/>
      <c r="BN3340" s="1"/>
      <c r="BO3340" s="1"/>
    </row>
    <row r="3341" ht="11.25" customHeight="1" spans="22:67">
      <c r="V3341" s="716"/>
      <c r="AB3341" s="716"/>
      <c r="BG3341" s="716"/>
      <c r="BL3341" s="1"/>
      <c r="BM3341" s="1"/>
      <c r="BN3341" s="1"/>
      <c r="BO3341" s="1"/>
    </row>
    <row r="3342" ht="11.25" customHeight="1" spans="22:67">
      <c r="V3342" s="716"/>
      <c r="AB3342" s="716"/>
      <c r="BG3342" s="716"/>
      <c r="BL3342" s="1"/>
      <c r="BM3342" s="1"/>
      <c r="BN3342" s="1"/>
      <c r="BO3342" s="1"/>
    </row>
    <row r="3343" ht="11.25" customHeight="1" spans="22:67">
      <c r="V3343" s="716"/>
      <c r="AB3343" s="716"/>
      <c r="BG3343" s="716"/>
      <c r="BL3343" s="1"/>
      <c r="BM3343" s="1"/>
      <c r="BN3343" s="1"/>
      <c r="BO3343" s="1"/>
    </row>
    <row r="3344" ht="11.25" customHeight="1" spans="22:67">
      <c r="V3344" s="716"/>
      <c r="AB3344" s="716"/>
      <c r="BG3344" s="716"/>
      <c r="BL3344" s="1"/>
      <c r="BM3344" s="1"/>
      <c r="BN3344" s="1"/>
      <c r="BO3344" s="1"/>
    </row>
    <row r="3345" ht="11.25" customHeight="1" spans="22:67">
      <c r="V3345" s="716"/>
      <c r="AB3345" s="716"/>
      <c r="BG3345" s="716"/>
      <c r="BL3345" s="1"/>
      <c r="BM3345" s="1"/>
      <c r="BN3345" s="1"/>
      <c r="BO3345" s="1"/>
    </row>
    <row r="3346" ht="11.25" customHeight="1" spans="22:67">
      <c r="V3346" s="716"/>
      <c r="AB3346" s="716"/>
      <c r="BG3346" s="716"/>
      <c r="BL3346" s="1"/>
      <c r="BM3346" s="1"/>
      <c r="BN3346" s="1"/>
      <c r="BO3346" s="1"/>
    </row>
    <row r="3347" ht="11.25" customHeight="1" spans="22:67">
      <c r="V3347" s="716"/>
      <c r="AB3347" s="716"/>
      <c r="BG3347" s="716"/>
      <c r="BL3347" s="1"/>
      <c r="BM3347" s="1"/>
      <c r="BN3347" s="1"/>
      <c r="BO3347" s="1"/>
    </row>
    <row r="3348" ht="11.25" customHeight="1" spans="22:67">
      <c r="V3348" s="716"/>
      <c r="AB3348" s="716"/>
      <c r="BG3348" s="716"/>
      <c r="BL3348" s="1"/>
      <c r="BM3348" s="1"/>
      <c r="BN3348" s="1"/>
      <c r="BO3348" s="1"/>
    </row>
    <row r="3349" ht="11.25" customHeight="1" spans="22:67">
      <c r="V3349" s="716"/>
      <c r="AB3349" s="716"/>
      <c r="BG3349" s="716"/>
      <c r="BL3349" s="1"/>
      <c r="BM3349" s="1"/>
      <c r="BN3349" s="1"/>
      <c r="BO3349" s="1"/>
    </row>
    <row r="3350" ht="11.25" customHeight="1" spans="22:67">
      <c r="V3350" s="716"/>
      <c r="AB3350" s="716"/>
      <c r="BG3350" s="716"/>
      <c r="BL3350" s="1"/>
      <c r="BM3350" s="1"/>
      <c r="BN3350" s="1"/>
      <c r="BO3350" s="1"/>
    </row>
    <row r="3351" ht="11.25" customHeight="1" spans="22:67">
      <c r="V3351" s="716"/>
      <c r="AB3351" s="716"/>
      <c r="BG3351" s="716"/>
      <c r="BL3351" s="1"/>
      <c r="BM3351" s="1"/>
      <c r="BN3351" s="1"/>
      <c r="BO3351" s="1"/>
    </row>
    <row r="3352" ht="11.25" customHeight="1" spans="22:67">
      <c r="V3352" s="716"/>
      <c r="AB3352" s="716"/>
      <c r="BG3352" s="716"/>
      <c r="BL3352" s="1"/>
      <c r="BM3352" s="1"/>
      <c r="BN3352" s="1"/>
      <c r="BO3352" s="1"/>
    </row>
    <row r="3353" ht="11.25" customHeight="1" spans="22:67">
      <c r="V3353" s="716"/>
      <c r="AB3353" s="716"/>
      <c r="BG3353" s="716"/>
      <c r="BL3353" s="1"/>
      <c r="BM3353" s="1"/>
      <c r="BN3353" s="1"/>
      <c r="BO3353" s="1"/>
    </row>
    <row r="3354" ht="11.25" customHeight="1" spans="22:67">
      <c r="V3354" s="716"/>
      <c r="AB3354" s="716"/>
      <c r="BG3354" s="716"/>
      <c r="BL3354" s="1"/>
      <c r="BM3354" s="1"/>
      <c r="BN3354" s="1"/>
      <c r="BO3354" s="1"/>
    </row>
    <row r="3355" ht="11.25" customHeight="1" spans="22:67">
      <c r="V3355" s="716"/>
      <c r="AB3355" s="716"/>
      <c r="BG3355" s="716"/>
      <c r="BL3355" s="1"/>
      <c r="BM3355" s="1"/>
      <c r="BN3355" s="1"/>
      <c r="BO3355" s="1"/>
    </row>
    <row r="3356" ht="11.25" customHeight="1" spans="22:67">
      <c r="V3356" s="716"/>
      <c r="AB3356" s="716"/>
      <c r="BG3356" s="716"/>
      <c r="BL3356" s="1"/>
      <c r="BM3356" s="1"/>
      <c r="BN3356" s="1"/>
      <c r="BO3356" s="1"/>
    </row>
    <row r="3357" ht="11.25" customHeight="1" spans="22:67">
      <c r="V3357" s="716"/>
      <c r="AB3357" s="716"/>
      <c r="BG3357" s="716"/>
      <c r="BL3357" s="1"/>
      <c r="BM3357" s="1"/>
      <c r="BN3357" s="1"/>
      <c r="BO3357" s="1"/>
    </row>
    <row r="3358" ht="11.25" customHeight="1" spans="22:67">
      <c r="V3358" s="716"/>
      <c r="AB3358" s="716"/>
      <c r="BG3358" s="716"/>
      <c r="BL3358" s="1"/>
      <c r="BM3358" s="1"/>
      <c r="BN3358" s="1"/>
      <c r="BO3358" s="1"/>
    </row>
    <row r="3359" ht="11.25" customHeight="1" spans="22:67">
      <c r="V3359" s="716"/>
      <c r="AB3359" s="716"/>
      <c r="BG3359" s="716"/>
      <c r="BL3359" s="1"/>
      <c r="BM3359" s="1"/>
      <c r="BN3359" s="1"/>
      <c r="BO3359" s="1"/>
    </row>
    <row r="3360" ht="11.25" customHeight="1" spans="22:67">
      <c r="V3360" s="716"/>
      <c r="AB3360" s="716"/>
      <c r="BG3360" s="716"/>
      <c r="BL3360" s="1"/>
      <c r="BM3360" s="1"/>
      <c r="BN3360" s="1"/>
      <c r="BO3360" s="1"/>
    </row>
    <row r="3361" ht="11.25" customHeight="1" spans="22:67">
      <c r="V3361" s="716"/>
      <c r="AB3361" s="716"/>
      <c r="BG3361" s="716"/>
      <c r="BL3361" s="1"/>
      <c r="BM3361" s="1"/>
      <c r="BN3361" s="1"/>
      <c r="BO3361" s="1"/>
    </row>
    <row r="3362" ht="11.25" customHeight="1" spans="22:67">
      <c r="V3362" s="716"/>
      <c r="AB3362" s="716"/>
      <c r="BG3362" s="716"/>
      <c r="BL3362" s="1"/>
      <c r="BM3362" s="1"/>
      <c r="BN3362" s="1"/>
      <c r="BO3362" s="1"/>
    </row>
    <row r="3363" ht="11.25" customHeight="1" spans="22:67">
      <c r="V3363" s="716"/>
      <c r="AB3363" s="716"/>
      <c r="BG3363" s="716"/>
      <c r="BL3363" s="1"/>
      <c r="BM3363" s="1"/>
      <c r="BN3363" s="1"/>
      <c r="BO3363" s="1"/>
    </row>
    <row r="3364" ht="11.25" customHeight="1" spans="22:67">
      <c r="V3364" s="716"/>
      <c r="AB3364" s="716"/>
      <c r="BG3364" s="716"/>
      <c r="BL3364" s="1"/>
      <c r="BM3364" s="1"/>
      <c r="BN3364" s="1"/>
      <c r="BO3364" s="1"/>
    </row>
    <row r="3365" ht="11.25" customHeight="1" spans="22:67">
      <c r="V3365" s="716"/>
      <c r="AB3365" s="716"/>
      <c r="BG3365" s="716"/>
      <c r="BL3365" s="1"/>
      <c r="BM3365" s="1"/>
      <c r="BN3365" s="1"/>
      <c r="BO3365" s="1"/>
    </row>
    <row r="3366" ht="11.25" customHeight="1" spans="22:67">
      <c r="V3366" s="716"/>
      <c r="AB3366" s="716"/>
      <c r="BG3366" s="716"/>
      <c r="BL3366" s="1"/>
      <c r="BM3366" s="1"/>
      <c r="BN3366" s="1"/>
      <c r="BO3366" s="1"/>
    </row>
    <row r="3367" ht="11.25" customHeight="1" spans="22:67">
      <c r="V3367" s="716"/>
      <c r="AB3367" s="716"/>
      <c r="BG3367" s="716"/>
      <c r="BL3367" s="1"/>
      <c r="BM3367" s="1"/>
      <c r="BN3367" s="1"/>
      <c r="BO3367" s="1"/>
    </row>
    <row r="3368" ht="11.25" customHeight="1" spans="22:67">
      <c r="V3368" s="716"/>
      <c r="AB3368" s="716"/>
      <c r="BG3368" s="716"/>
      <c r="BL3368" s="1"/>
      <c r="BM3368" s="1"/>
      <c r="BN3368" s="1"/>
      <c r="BO3368" s="1"/>
    </row>
    <row r="3369" ht="11.25" customHeight="1" spans="22:67">
      <c r="V3369" s="716"/>
      <c r="AB3369" s="716"/>
      <c r="BG3369" s="716"/>
      <c r="BL3369" s="1"/>
      <c r="BM3369" s="1"/>
      <c r="BN3369" s="1"/>
      <c r="BO3369" s="1"/>
    </row>
    <row r="3370" ht="11.25" customHeight="1" spans="22:67">
      <c r="V3370" s="716"/>
      <c r="AB3370" s="716"/>
      <c r="BG3370" s="716"/>
      <c r="BL3370" s="1"/>
      <c r="BM3370" s="1"/>
      <c r="BN3370" s="1"/>
      <c r="BO3370" s="1"/>
    </row>
    <row r="3371" ht="11.25" customHeight="1" spans="22:67">
      <c r="V3371" s="716"/>
      <c r="AB3371" s="716"/>
      <c r="BG3371" s="716"/>
      <c r="BL3371" s="1"/>
      <c r="BM3371" s="1"/>
      <c r="BN3371" s="1"/>
      <c r="BO3371" s="1"/>
    </row>
    <row r="3372" ht="11.25" customHeight="1" spans="22:67">
      <c r="V3372" s="716"/>
      <c r="AB3372" s="716"/>
      <c r="BG3372" s="716"/>
      <c r="BL3372" s="1"/>
      <c r="BM3372" s="1"/>
      <c r="BN3372" s="1"/>
      <c r="BO3372" s="1"/>
    </row>
    <row r="3373" ht="11.25" customHeight="1" spans="22:67">
      <c r="V3373" s="716"/>
      <c r="AB3373" s="716"/>
      <c r="BG3373" s="716"/>
      <c r="BL3373" s="1"/>
      <c r="BM3373" s="1"/>
      <c r="BN3373" s="1"/>
      <c r="BO3373" s="1"/>
    </row>
    <row r="3374" ht="11.25" customHeight="1" spans="22:67">
      <c r="V3374" s="716"/>
      <c r="AB3374" s="716"/>
      <c r="BG3374" s="716"/>
      <c r="BL3374" s="1"/>
      <c r="BM3374" s="1"/>
      <c r="BN3374" s="1"/>
      <c r="BO3374" s="1"/>
    </row>
    <row r="3375" ht="11.25" customHeight="1" spans="22:67">
      <c r="V3375" s="716"/>
      <c r="AB3375" s="716"/>
      <c r="BG3375" s="716"/>
      <c r="BL3375" s="1"/>
      <c r="BM3375" s="1"/>
      <c r="BN3375" s="1"/>
      <c r="BO3375" s="1"/>
    </row>
    <row r="3376" ht="11.25" customHeight="1" spans="22:67">
      <c r="V3376" s="716"/>
      <c r="AB3376" s="716"/>
      <c r="BG3376" s="716"/>
      <c r="BL3376" s="1"/>
      <c r="BM3376" s="1"/>
      <c r="BN3376" s="1"/>
      <c r="BO3376" s="1"/>
    </row>
    <row r="3377" ht="11.25" customHeight="1" spans="22:67">
      <c r="V3377" s="716"/>
      <c r="AB3377" s="716"/>
      <c r="BG3377" s="716"/>
      <c r="BL3377" s="1"/>
      <c r="BM3377" s="1"/>
      <c r="BN3377" s="1"/>
      <c r="BO3377" s="1"/>
    </row>
    <row r="3378" ht="11.25" customHeight="1" spans="22:67">
      <c r="V3378" s="716"/>
      <c r="AB3378" s="716"/>
      <c r="BG3378" s="716"/>
      <c r="BL3378" s="1"/>
      <c r="BM3378" s="1"/>
      <c r="BN3378" s="1"/>
      <c r="BO3378" s="1"/>
    </row>
    <row r="3379" ht="11.25" customHeight="1" spans="22:67">
      <c r="V3379" s="716"/>
      <c r="AB3379" s="716"/>
      <c r="BG3379" s="716"/>
      <c r="BL3379" s="1"/>
      <c r="BM3379" s="1"/>
      <c r="BN3379" s="1"/>
      <c r="BO3379" s="1"/>
    </row>
    <row r="3380" ht="11.25" customHeight="1" spans="22:67">
      <c r="V3380" s="716"/>
      <c r="AB3380" s="716"/>
      <c r="BG3380" s="716"/>
      <c r="BL3380" s="1"/>
      <c r="BM3380" s="1"/>
      <c r="BN3380" s="1"/>
      <c r="BO3380" s="1"/>
    </row>
    <row r="3381" ht="11.25" customHeight="1" spans="22:67">
      <c r="V3381" s="716"/>
      <c r="AB3381" s="716"/>
      <c r="BG3381" s="716"/>
      <c r="BL3381" s="1"/>
      <c r="BM3381" s="1"/>
      <c r="BN3381" s="1"/>
      <c r="BO3381" s="1"/>
    </row>
    <row r="3382" ht="11.25" customHeight="1" spans="22:67">
      <c r="V3382" s="716"/>
      <c r="AB3382" s="716"/>
      <c r="BG3382" s="716"/>
      <c r="BL3382" s="1"/>
      <c r="BM3382" s="1"/>
      <c r="BN3382" s="1"/>
      <c r="BO3382" s="1"/>
    </row>
    <row r="3383" ht="11.25" customHeight="1" spans="22:67">
      <c r="V3383" s="716"/>
      <c r="AB3383" s="716"/>
      <c r="BG3383" s="716"/>
      <c r="BL3383" s="1"/>
      <c r="BM3383" s="1"/>
      <c r="BN3383" s="1"/>
      <c r="BO3383" s="1"/>
    </row>
    <row r="3384" ht="11.25" customHeight="1" spans="22:67">
      <c r="V3384" s="716"/>
      <c r="AB3384" s="716"/>
      <c r="BG3384" s="716"/>
      <c r="BL3384" s="1"/>
      <c r="BM3384" s="1"/>
      <c r="BN3384" s="1"/>
      <c r="BO3384" s="1"/>
    </row>
    <row r="3385" ht="11.25" customHeight="1" spans="22:67">
      <c r="V3385" s="716"/>
      <c r="AB3385" s="716"/>
      <c r="BG3385" s="716"/>
      <c r="BL3385" s="1"/>
      <c r="BM3385" s="1"/>
      <c r="BN3385" s="1"/>
      <c r="BO3385" s="1"/>
    </row>
    <row r="3386" ht="11.25" customHeight="1" spans="22:67">
      <c r="V3386" s="716"/>
      <c r="AB3386" s="716"/>
      <c r="BG3386" s="716"/>
      <c r="BL3386" s="1"/>
      <c r="BM3386" s="1"/>
      <c r="BN3386" s="1"/>
      <c r="BO3386" s="1"/>
    </row>
    <row r="3387" ht="11.25" customHeight="1" spans="22:67">
      <c r="V3387" s="716"/>
      <c r="AB3387" s="716"/>
      <c r="BG3387" s="716"/>
      <c r="BL3387" s="1"/>
      <c r="BM3387" s="1"/>
      <c r="BN3387" s="1"/>
      <c r="BO3387" s="1"/>
    </row>
    <row r="3388" ht="11.25" customHeight="1" spans="22:67">
      <c r="V3388" s="716"/>
      <c r="AB3388" s="716"/>
      <c r="BG3388" s="716"/>
      <c r="BL3388" s="1"/>
      <c r="BM3388" s="1"/>
      <c r="BN3388" s="1"/>
      <c r="BO3388" s="1"/>
    </row>
    <row r="3389" ht="11.25" customHeight="1" spans="22:67">
      <c r="V3389" s="716"/>
      <c r="AB3389" s="716"/>
      <c r="BG3389" s="716"/>
      <c r="BL3389" s="1"/>
      <c r="BM3389" s="1"/>
      <c r="BN3389" s="1"/>
      <c r="BO3389" s="1"/>
    </row>
    <row r="3390" ht="11.25" customHeight="1" spans="22:67">
      <c r="V3390" s="716"/>
      <c r="AB3390" s="716"/>
      <c r="BG3390" s="716"/>
      <c r="BL3390" s="1"/>
      <c r="BM3390" s="1"/>
      <c r="BN3390" s="1"/>
      <c r="BO3390" s="1"/>
    </row>
    <row r="3391" ht="11.25" customHeight="1" spans="22:67">
      <c r="V3391" s="716"/>
      <c r="AB3391" s="716"/>
      <c r="BG3391" s="716"/>
      <c r="BL3391" s="1"/>
      <c r="BM3391" s="1"/>
      <c r="BN3391" s="1"/>
      <c r="BO3391" s="1"/>
    </row>
    <row r="3392" ht="11.25" customHeight="1" spans="22:67">
      <c r="V3392" s="716"/>
      <c r="AB3392" s="716"/>
      <c r="BG3392" s="716"/>
      <c r="BL3392" s="1"/>
      <c r="BM3392" s="1"/>
      <c r="BN3392" s="1"/>
      <c r="BO3392" s="1"/>
    </row>
    <row r="3393" ht="11.25" customHeight="1" spans="22:67">
      <c r="V3393" s="716"/>
      <c r="AB3393" s="716"/>
      <c r="BG3393" s="716"/>
      <c r="BL3393" s="1"/>
      <c r="BM3393" s="1"/>
      <c r="BN3393" s="1"/>
      <c r="BO3393" s="1"/>
    </row>
    <row r="3394" ht="11.25" customHeight="1" spans="22:67">
      <c r="V3394" s="716"/>
      <c r="AB3394" s="716"/>
      <c r="BG3394" s="716"/>
      <c r="BL3394" s="1"/>
      <c r="BM3394" s="1"/>
      <c r="BN3394" s="1"/>
      <c r="BO3394" s="1"/>
    </row>
    <row r="3395" ht="11.25" customHeight="1" spans="22:67">
      <c r="V3395" s="716"/>
      <c r="AB3395" s="716"/>
      <c r="BG3395" s="716"/>
      <c r="BL3395" s="1"/>
      <c r="BM3395" s="1"/>
      <c r="BN3395" s="1"/>
      <c r="BO3395" s="1"/>
    </row>
    <row r="3396" ht="11.25" customHeight="1" spans="22:67">
      <c r="V3396" s="716"/>
      <c r="AB3396" s="716"/>
      <c r="BG3396" s="716"/>
      <c r="BL3396" s="1"/>
      <c r="BM3396" s="1"/>
      <c r="BN3396" s="1"/>
      <c r="BO3396" s="1"/>
    </row>
    <row r="3397" ht="11.25" customHeight="1" spans="22:67">
      <c r="V3397" s="716"/>
      <c r="AB3397" s="716"/>
      <c r="BG3397" s="716"/>
      <c r="BL3397" s="1"/>
      <c r="BM3397" s="1"/>
      <c r="BN3397" s="1"/>
      <c r="BO3397" s="1"/>
    </row>
    <row r="3398" ht="11.25" customHeight="1" spans="22:67">
      <c r="V3398" s="716"/>
      <c r="AB3398" s="716"/>
      <c r="BG3398" s="716"/>
      <c r="BL3398" s="1"/>
      <c r="BM3398" s="1"/>
      <c r="BN3398" s="1"/>
      <c r="BO3398" s="1"/>
    </row>
    <row r="3399" ht="11.25" customHeight="1" spans="22:67">
      <c r="V3399" s="716"/>
      <c r="AB3399" s="716"/>
      <c r="BG3399" s="716"/>
      <c r="BL3399" s="1"/>
      <c r="BM3399" s="1"/>
      <c r="BN3399" s="1"/>
      <c r="BO3399" s="1"/>
    </row>
    <row r="3400" ht="11.25" customHeight="1" spans="22:67">
      <c r="V3400" s="716"/>
      <c r="AB3400" s="716"/>
      <c r="BG3400" s="716"/>
      <c r="BL3400" s="1"/>
      <c r="BM3400" s="1"/>
      <c r="BN3400" s="1"/>
      <c r="BO3400" s="1"/>
    </row>
    <row r="3401" ht="11.25" customHeight="1" spans="22:67">
      <c r="V3401" s="716"/>
      <c r="AB3401" s="716"/>
      <c r="BG3401" s="716"/>
      <c r="BL3401" s="1"/>
      <c r="BM3401" s="1"/>
      <c r="BN3401" s="1"/>
      <c r="BO3401" s="1"/>
    </row>
    <row r="3402" ht="11.25" customHeight="1" spans="22:67">
      <c r="V3402" s="716"/>
      <c r="AB3402" s="716"/>
      <c r="BG3402" s="716"/>
      <c r="BL3402" s="1"/>
      <c r="BM3402" s="1"/>
      <c r="BN3402" s="1"/>
      <c r="BO3402" s="1"/>
    </row>
    <row r="3403" ht="11.25" customHeight="1" spans="22:67">
      <c r="V3403" s="716"/>
      <c r="AB3403" s="716"/>
      <c r="BG3403" s="716"/>
      <c r="BL3403" s="1"/>
      <c r="BM3403" s="1"/>
      <c r="BN3403" s="1"/>
      <c r="BO3403" s="1"/>
    </row>
    <row r="3404" ht="11.25" customHeight="1" spans="22:67">
      <c r="V3404" s="716"/>
      <c r="AB3404" s="716"/>
      <c r="BG3404" s="716"/>
      <c r="BL3404" s="1"/>
      <c r="BM3404" s="1"/>
      <c r="BN3404" s="1"/>
      <c r="BO3404" s="1"/>
    </row>
    <row r="3405" ht="11.25" customHeight="1" spans="22:67">
      <c r="V3405" s="716"/>
      <c r="AB3405" s="716"/>
      <c r="BG3405" s="716"/>
      <c r="BL3405" s="1"/>
      <c r="BM3405" s="1"/>
      <c r="BN3405" s="1"/>
      <c r="BO3405" s="1"/>
    </row>
    <row r="3406" ht="11.25" customHeight="1" spans="22:67">
      <c r="V3406" s="716"/>
      <c r="AB3406" s="716"/>
      <c r="BG3406" s="716"/>
      <c r="BL3406" s="1"/>
      <c r="BM3406" s="1"/>
      <c r="BN3406" s="1"/>
      <c r="BO3406" s="1"/>
    </row>
    <row r="3407" ht="11.25" customHeight="1" spans="22:67">
      <c r="V3407" s="716"/>
      <c r="AB3407" s="716"/>
      <c r="BG3407" s="716"/>
      <c r="BL3407" s="1"/>
      <c r="BM3407" s="1"/>
      <c r="BN3407" s="1"/>
      <c r="BO3407" s="1"/>
    </row>
    <row r="3408" ht="11.25" customHeight="1" spans="22:67">
      <c r="V3408" s="716"/>
      <c r="AB3408" s="716"/>
      <c r="BG3408" s="716"/>
      <c r="BL3408" s="1"/>
      <c r="BM3408" s="1"/>
      <c r="BN3408" s="1"/>
      <c r="BO3408" s="1"/>
    </row>
    <row r="3409" ht="11.25" customHeight="1" spans="22:67">
      <c r="V3409" s="716"/>
      <c r="AB3409" s="716"/>
      <c r="BG3409" s="716"/>
      <c r="BL3409" s="1"/>
      <c r="BM3409" s="1"/>
      <c r="BN3409" s="1"/>
      <c r="BO3409" s="1"/>
    </row>
    <row r="3410" ht="11.25" customHeight="1" spans="22:67">
      <c r="V3410" s="716"/>
      <c r="AB3410" s="716"/>
      <c r="BG3410" s="716"/>
      <c r="BL3410" s="1"/>
      <c r="BM3410" s="1"/>
      <c r="BN3410" s="1"/>
      <c r="BO3410" s="1"/>
    </row>
    <row r="3411" ht="11.25" customHeight="1" spans="22:67">
      <c r="V3411" s="716"/>
      <c r="AB3411" s="716"/>
      <c r="BG3411" s="716"/>
      <c r="BL3411" s="1"/>
      <c r="BM3411" s="1"/>
      <c r="BN3411" s="1"/>
      <c r="BO3411" s="1"/>
    </row>
    <row r="3412" ht="11.25" customHeight="1" spans="22:67">
      <c r="V3412" s="716"/>
      <c r="AB3412" s="716"/>
      <c r="BG3412" s="716"/>
      <c r="BL3412" s="1"/>
      <c r="BM3412" s="1"/>
      <c r="BN3412" s="1"/>
      <c r="BO3412" s="1"/>
    </row>
    <row r="3413" ht="11.25" customHeight="1" spans="22:67">
      <c r="V3413" s="716"/>
      <c r="AB3413" s="716"/>
      <c r="BG3413" s="716"/>
      <c r="BL3413" s="1"/>
      <c r="BM3413" s="1"/>
      <c r="BN3413" s="1"/>
      <c r="BO3413" s="1"/>
    </row>
    <row r="3414" ht="11.25" customHeight="1" spans="22:67">
      <c r="V3414" s="716"/>
      <c r="AB3414" s="716"/>
      <c r="BG3414" s="716"/>
      <c r="BL3414" s="1"/>
      <c r="BM3414" s="1"/>
      <c r="BN3414" s="1"/>
      <c r="BO3414" s="1"/>
    </row>
    <row r="3415" ht="11.25" customHeight="1" spans="22:67">
      <c r="V3415" s="716"/>
      <c r="AB3415" s="716"/>
      <c r="BG3415" s="716"/>
      <c r="BL3415" s="1"/>
      <c r="BM3415" s="1"/>
      <c r="BN3415" s="1"/>
      <c r="BO3415" s="1"/>
    </row>
    <row r="3416" ht="11.25" customHeight="1" spans="22:67">
      <c r="V3416" s="716"/>
      <c r="AB3416" s="716"/>
      <c r="BG3416" s="716"/>
      <c r="BL3416" s="1"/>
      <c r="BM3416" s="1"/>
      <c r="BN3416" s="1"/>
      <c r="BO3416" s="1"/>
    </row>
    <row r="3417" ht="11.25" customHeight="1" spans="22:67">
      <c r="V3417" s="716"/>
      <c r="AB3417" s="716"/>
      <c r="BG3417" s="716"/>
      <c r="BL3417" s="1"/>
      <c r="BM3417" s="1"/>
      <c r="BN3417" s="1"/>
      <c r="BO3417" s="1"/>
    </row>
    <row r="3418" ht="11.25" customHeight="1" spans="22:67">
      <c r="V3418" s="716"/>
      <c r="AB3418" s="716"/>
      <c r="BG3418" s="716"/>
      <c r="BL3418" s="1"/>
      <c r="BM3418" s="1"/>
      <c r="BN3418" s="1"/>
      <c r="BO3418" s="1"/>
    </row>
    <row r="3419" ht="11.25" customHeight="1" spans="22:67">
      <c r="V3419" s="716"/>
      <c r="AB3419" s="716"/>
      <c r="BG3419" s="716"/>
      <c r="BL3419" s="1"/>
      <c r="BM3419" s="1"/>
      <c r="BN3419" s="1"/>
      <c r="BO3419" s="1"/>
    </row>
    <row r="3420" ht="11.25" customHeight="1" spans="22:67">
      <c r="V3420" s="716"/>
      <c r="AB3420" s="716"/>
      <c r="BG3420" s="716"/>
      <c r="BL3420" s="1"/>
      <c r="BM3420" s="1"/>
      <c r="BN3420" s="1"/>
      <c r="BO3420" s="1"/>
    </row>
    <row r="3421" ht="11.25" customHeight="1" spans="22:67">
      <c r="V3421" s="716"/>
      <c r="AB3421" s="716"/>
      <c r="BG3421" s="716"/>
      <c r="BL3421" s="1"/>
      <c r="BM3421" s="1"/>
      <c r="BN3421" s="1"/>
      <c r="BO3421" s="1"/>
    </row>
    <row r="3422" ht="11.25" customHeight="1" spans="22:67">
      <c r="V3422" s="716"/>
      <c r="AB3422" s="716"/>
      <c r="BG3422" s="716"/>
      <c r="BL3422" s="1"/>
      <c r="BM3422" s="1"/>
      <c r="BN3422" s="1"/>
      <c r="BO3422" s="1"/>
    </row>
    <row r="3423" ht="11.25" customHeight="1" spans="22:67">
      <c r="V3423" s="716"/>
      <c r="AB3423" s="716"/>
      <c r="BG3423" s="716"/>
      <c r="BL3423" s="1"/>
      <c r="BM3423" s="1"/>
      <c r="BN3423" s="1"/>
      <c r="BO3423" s="1"/>
    </row>
    <row r="3424" ht="11.25" customHeight="1" spans="22:67">
      <c r="V3424" s="716"/>
      <c r="AB3424" s="716"/>
      <c r="BG3424" s="716"/>
      <c r="BL3424" s="1"/>
      <c r="BM3424" s="1"/>
      <c r="BN3424" s="1"/>
      <c r="BO3424" s="1"/>
    </row>
    <row r="3425" ht="11.25" customHeight="1" spans="22:67">
      <c r="V3425" s="716"/>
      <c r="AB3425" s="716"/>
      <c r="BG3425" s="716"/>
      <c r="BL3425" s="1"/>
      <c r="BM3425" s="1"/>
      <c r="BN3425" s="1"/>
      <c r="BO3425" s="1"/>
    </row>
    <row r="3426" ht="11.25" customHeight="1" spans="22:67">
      <c r="V3426" s="716"/>
      <c r="AB3426" s="716"/>
      <c r="BG3426" s="716"/>
      <c r="BL3426" s="1"/>
      <c r="BM3426" s="1"/>
      <c r="BN3426" s="1"/>
      <c r="BO3426" s="1"/>
    </row>
    <row r="3427" ht="11.25" customHeight="1" spans="22:67">
      <c r="V3427" s="716"/>
      <c r="AB3427" s="716"/>
      <c r="BG3427" s="716"/>
      <c r="BL3427" s="1"/>
      <c r="BM3427" s="1"/>
      <c r="BN3427" s="1"/>
      <c r="BO3427" s="1"/>
    </row>
    <row r="3428" ht="11.25" customHeight="1" spans="22:67">
      <c r="V3428" s="716"/>
      <c r="AB3428" s="716"/>
      <c r="BG3428" s="716"/>
      <c r="BL3428" s="1"/>
      <c r="BM3428" s="1"/>
      <c r="BN3428" s="1"/>
      <c r="BO3428" s="1"/>
    </row>
    <row r="3429" ht="11.25" customHeight="1" spans="22:67">
      <c r="V3429" s="716"/>
      <c r="AB3429" s="716"/>
      <c r="BG3429" s="716"/>
      <c r="BL3429" s="1"/>
      <c r="BM3429" s="1"/>
      <c r="BN3429" s="1"/>
      <c r="BO3429" s="1"/>
    </row>
    <row r="3430" ht="11.25" customHeight="1" spans="22:67">
      <c r="V3430" s="716"/>
      <c r="AB3430" s="716"/>
      <c r="BG3430" s="716"/>
      <c r="BL3430" s="1"/>
      <c r="BM3430" s="1"/>
      <c r="BN3430" s="1"/>
      <c r="BO3430" s="1"/>
    </row>
    <row r="3431" ht="11.25" customHeight="1" spans="22:67">
      <c r="V3431" s="716"/>
      <c r="AB3431" s="716"/>
      <c r="BG3431" s="716"/>
      <c r="BL3431" s="1"/>
      <c r="BM3431" s="1"/>
      <c r="BN3431" s="1"/>
      <c r="BO3431" s="1"/>
    </row>
    <row r="3432" ht="11.25" customHeight="1" spans="22:67">
      <c r="V3432" s="716"/>
      <c r="AB3432" s="716"/>
      <c r="BG3432" s="716"/>
      <c r="BL3432" s="1"/>
      <c r="BM3432" s="1"/>
      <c r="BN3432" s="1"/>
      <c r="BO3432" s="1"/>
    </row>
    <row r="3433" ht="11.25" customHeight="1" spans="22:67">
      <c r="V3433" s="716"/>
      <c r="AB3433" s="716"/>
      <c r="BG3433" s="716"/>
      <c r="BL3433" s="1"/>
      <c r="BM3433" s="1"/>
      <c r="BN3433" s="1"/>
      <c r="BO3433" s="1"/>
    </row>
    <row r="3434" ht="11.25" customHeight="1" spans="22:67">
      <c r="V3434" s="716"/>
      <c r="AB3434" s="716"/>
      <c r="BG3434" s="716"/>
      <c r="BL3434" s="1"/>
      <c r="BM3434" s="1"/>
      <c r="BN3434" s="1"/>
      <c r="BO3434" s="1"/>
    </row>
    <row r="3435" ht="11.25" customHeight="1" spans="22:67">
      <c r="V3435" s="716"/>
      <c r="AB3435" s="716"/>
      <c r="BG3435" s="716"/>
      <c r="BL3435" s="1"/>
      <c r="BM3435" s="1"/>
      <c r="BN3435" s="1"/>
      <c r="BO3435" s="1"/>
    </row>
    <row r="3436" ht="11.25" customHeight="1" spans="22:67">
      <c r="V3436" s="716"/>
      <c r="AB3436" s="716"/>
      <c r="BG3436" s="716"/>
      <c r="BL3436" s="1"/>
      <c r="BM3436" s="1"/>
      <c r="BN3436" s="1"/>
      <c r="BO3436" s="1"/>
    </row>
    <row r="3437" ht="11.25" customHeight="1" spans="22:67">
      <c r="V3437" s="716"/>
      <c r="AB3437" s="716"/>
      <c r="BG3437" s="716"/>
      <c r="BL3437" s="1"/>
      <c r="BM3437" s="1"/>
      <c r="BN3437" s="1"/>
      <c r="BO3437" s="1"/>
    </row>
    <row r="3438" ht="11.25" customHeight="1" spans="22:67">
      <c r="V3438" s="716"/>
      <c r="AB3438" s="716"/>
      <c r="BG3438" s="716"/>
      <c r="BL3438" s="1"/>
      <c r="BM3438" s="1"/>
      <c r="BN3438" s="1"/>
      <c r="BO3438" s="1"/>
    </row>
    <row r="3439" ht="11.25" customHeight="1" spans="22:67">
      <c r="V3439" s="716"/>
      <c r="AB3439" s="716"/>
      <c r="BG3439" s="716"/>
      <c r="BL3439" s="1"/>
      <c r="BM3439" s="1"/>
      <c r="BN3439" s="1"/>
      <c r="BO3439" s="1"/>
    </row>
    <row r="3440" ht="11.25" customHeight="1" spans="22:67">
      <c r="V3440" s="716"/>
      <c r="AB3440" s="716"/>
      <c r="BG3440" s="716"/>
      <c r="BL3440" s="1"/>
      <c r="BM3440" s="1"/>
      <c r="BN3440" s="1"/>
      <c r="BO3440" s="1"/>
    </row>
    <row r="3441" ht="11.25" customHeight="1" spans="22:67">
      <c r="V3441" s="716"/>
      <c r="AB3441" s="716"/>
      <c r="BG3441" s="716"/>
      <c r="BL3441" s="1"/>
      <c r="BM3441" s="1"/>
      <c r="BN3441" s="1"/>
      <c r="BO3441" s="1"/>
    </row>
    <row r="3442" ht="11.25" customHeight="1" spans="22:67">
      <c r="V3442" s="716"/>
      <c r="AB3442" s="716"/>
      <c r="BG3442" s="716"/>
      <c r="BL3442" s="1"/>
      <c r="BM3442" s="1"/>
      <c r="BN3442" s="1"/>
      <c r="BO3442" s="1"/>
    </row>
    <row r="3443" ht="11.25" customHeight="1" spans="22:67">
      <c r="V3443" s="716"/>
      <c r="AB3443" s="716"/>
      <c r="BG3443" s="716"/>
      <c r="BL3443" s="1"/>
      <c r="BM3443" s="1"/>
      <c r="BN3443" s="1"/>
      <c r="BO3443" s="1"/>
    </row>
    <row r="3444" ht="11.25" customHeight="1" spans="22:67">
      <c r="V3444" s="716"/>
      <c r="AB3444" s="716"/>
      <c r="BG3444" s="716"/>
      <c r="BL3444" s="1"/>
      <c r="BM3444" s="1"/>
      <c r="BN3444" s="1"/>
      <c r="BO3444" s="1"/>
    </row>
    <row r="3445" ht="11.25" customHeight="1" spans="22:67">
      <c r="V3445" s="716"/>
      <c r="AB3445" s="716"/>
      <c r="BG3445" s="716"/>
      <c r="BL3445" s="1"/>
      <c r="BM3445" s="1"/>
      <c r="BN3445" s="1"/>
      <c r="BO3445" s="1"/>
    </row>
    <row r="3446" ht="11.25" customHeight="1" spans="22:67">
      <c r="V3446" s="716"/>
      <c r="AB3446" s="716"/>
      <c r="BG3446" s="716"/>
      <c r="BL3446" s="1"/>
      <c r="BM3446" s="1"/>
      <c r="BN3446" s="1"/>
      <c r="BO3446" s="1"/>
    </row>
    <row r="3447" ht="11.25" customHeight="1" spans="22:67">
      <c r="V3447" s="716"/>
      <c r="AB3447" s="716"/>
      <c r="BG3447" s="716"/>
      <c r="BL3447" s="1"/>
      <c r="BM3447" s="1"/>
      <c r="BN3447" s="1"/>
      <c r="BO3447" s="1"/>
    </row>
    <row r="3448" ht="11.25" customHeight="1" spans="22:67">
      <c r="V3448" s="716"/>
      <c r="AB3448" s="716"/>
      <c r="BG3448" s="716"/>
      <c r="BL3448" s="1"/>
      <c r="BM3448" s="1"/>
      <c r="BN3448" s="1"/>
      <c r="BO3448" s="1"/>
    </row>
    <row r="3449" ht="11.25" customHeight="1" spans="22:67">
      <c r="V3449" s="716"/>
      <c r="AB3449" s="716"/>
      <c r="BG3449" s="716"/>
      <c r="BL3449" s="1"/>
      <c r="BM3449" s="1"/>
      <c r="BN3449" s="1"/>
      <c r="BO3449" s="1"/>
    </row>
    <row r="3450" ht="11.25" customHeight="1" spans="22:67">
      <c r="V3450" s="716"/>
      <c r="AB3450" s="716"/>
      <c r="BG3450" s="716"/>
      <c r="BL3450" s="1"/>
      <c r="BM3450" s="1"/>
      <c r="BN3450" s="1"/>
      <c r="BO3450" s="1"/>
    </row>
    <row r="3451" ht="11.25" customHeight="1" spans="22:67">
      <c r="V3451" s="716"/>
      <c r="AB3451" s="716"/>
      <c r="BG3451" s="716"/>
      <c r="BL3451" s="1"/>
      <c r="BM3451" s="1"/>
      <c r="BN3451" s="1"/>
      <c r="BO3451" s="1"/>
    </row>
    <row r="3452" ht="11.25" customHeight="1" spans="22:67">
      <c r="V3452" s="716"/>
      <c r="AB3452" s="716"/>
      <c r="BG3452" s="716"/>
      <c r="BL3452" s="1"/>
      <c r="BM3452" s="1"/>
      <c r="BN3452" s="1"/>
      <c r="BO3452" s="1"/>
    </row>
    <row r="3453" ht="11.25" customHeight="1" spans="22:67">
      <c r="V3453" s="716"/>
      <c r="AB3453" s="716"/>
      <c r="BG3453" s="716"/>
      <c r="BL3453" s="1"/>
      <c r="BM3453" s="1"/>
      <c r="BN3453" s="1"/>
      <c r="BO3453" s="1"/>
    </row>
    <row r="3454" ht="11.25" customHeight="1" spans="22:67">
      <c r="V3454" s="716"/>
      <c r="AB3454" s="716"/>
      <c r="BG3454" s="716"/>
      <c r="BL3454" s="1"/>
      <c r="BM3454" s="1"/>
      <c r="BN3454" s="1"/>
      <c r="BO3454" s="1"/>
    </row>
    <row r="3455" ht="11.25" customHeight="1" spans="22:67">
      <c r="V3455" s="716"/>
      <c r="AB3455" s="716"/>
      <c r="BG3455" s="716"/>
      <c r="BL3455" s="1"/>
      <c r="BM3455" s="1"/>
      <c r="BN3455" s="1"/>
      <c r="BO3455" s="1"/>
    </row>
    <row r="3456" ht="11.25" customHeight="1" spans="22:67">
      <c r="V3456" s="716"/>
      <c r="AB3456" s="716"/>
      <c r="BG3456" s="716"/>
      <c r="BL3456" s="1"/>
      <c r="BM3456" s="1"/>
      <c r="BN3456" s="1"/>
      <c r="BO3456" s="1"/>
    </row>
    <row r="3457" ht="11.25" customHeight="1" spans="22:67">
      <c r="V3457" s="716"/>
      <c r="AB3457" s="716"/>
      <c r="BG3457" s="716"/>
      <c r="BL3457" s="1"/>
      <c r="BM3457" s="1"/>
      <c r="BN3457" s="1"/>
      <c r="BO3457" s="1"/>
    </row>
    <row r="3458" ht="11.25" customHeight="1" spans="22:67">
      <c r="V3458" s="716"/>
      <c r="AB3458" s="716"/>
      <c r="BG3458" s="716"/>
      <c r="BL3458" s="1"/>
      <c r="BM3458" s="1"/>
      <c r="BN3458" s="1"/>
      <c r="BO3458" s="1"/>
    </row>
    <row r="3459" ht="11.25" customHeight="1" spans="22:67">
      <c r="V3459" s="716"/>
      <c r="AB3459" s="716"/>
      <c r="BG3459" s="716"/>
      <c r="BL3459" s="1"/>
      <c r="BM3459" s="1"/>
      <c r="BN3459" s="1"/>
      <c r="BO3459" s="1"/>
    </row>
    <row r="3460" ht="11.25" customHeight="1" spans="22:67">
      <c r="V3460" s="716"/>
      <c r="AB3460" s="716"/>
      <c r="BG3460" s="716"/>
      <c r="BL3460" s="1"/>
      <c r="BM3460" s="1"/>
      <c r="BN3460" s="1"/>
      <c r="BO3460" s="1"/>
    </row>
    <row r="3461" ht="11.25" customHeight="1" spans="22:67">
      <c r="V3461" s="716"/>
      <c r="AB3461" s="716"/>
      <c r="BG3461" s="716"/>
      <c r="BL3461" s="1"/>
      <c r="BM3461" s="1"/>
      <c r="BN3461" s="1"/>
      <c r="BO3461" s="1"/>
    </row>
    <row r="3462" ht="11.25" customHeight="1" spans="22:67">
      <c r="V3462" s="716"/>
      <c r="AB3462" s="716"/>
      <c r="BG3462" s="716"/>
      <c r="BL3462" s="1"/>
      <c r="BM3462" s="1"/>
      <c r="BN3462" s="1"/>
      <c r="BO3462" s="1"/>
    </row>
    <row r="3463" ht="11.25" customHeight="1" spans="22:67">
      <c r="V3463" s="716"/>
      <c r="AB3463" s="716"/>
      <c r="BG3463" s="716"/>
      <c r="BL3463" s="1"/>
      <c r="BM3463" s="1"/>
      <c r="BN3463" s="1"/>
      <c r="BO3463" s="1"/>
    </row>
    <row r="3464" ht="11.25" customHeight="1" spans="22:67">
      <c r="V3464" s="716"/>
      <c r="AB3464" s="716"/>
      <c r="BG3464" s="716"/>
      <c r="BL3464" s="1"/>
      <c r="BM3464" s="1"/>
      <c r="BN3464" s="1"/>
      <c r="BO3464" s="1"/>
    </row>
    <row r="3465" ht="11.25" customHeight="1" spans="22:67">
      <c r="V3465" s="716"/>
      <c r="AB3465" s="716"/>
      <c r="BG3465" s="716"/>
      <c r="BL3465" s="1"/>
      <c r="BM3465" s="1"/>
      <c r="BN3465" s="1"/>
      <c r="BO3465" s="1"/>
    </row>
    <row r="3466" ht="11.25" customHeight="1" spans="22:67">
      <c r="V3466" s="716"/>
      <c r="AB3466" s="716"/>
      <c r="BG3466" s="716"/>
      <c r="BL3466" s="1"/>
      <c r="BM3466" s="1"/>
      <c r="BN3466" s="1"/>
      <c r="BO3466" s="1"/>
    </row>
    <row r="3467" ht="11.25" customHeight="1" spans="22:67">
      <c r="V3467" s="716"/>
      <c r="AB3467" s="716"/>
      <c r="BG3467" s="716"/>
      <c r="BL3467" s="1"/>
      <c r="BM3467" s="1"/>
      <c r="BN3467" s="1"/>
      <c r="BO3467" s="1"/>
    </row>
    <row r="3468" ht="11.25" customHeight="1" spans="22:67">
      <c r="V3468" s="716"/>
      <c r="AB3468" s="716"/>
      <c r="BG3468" s="716"/>
      <c r="BL3468" s="1"/>
      <c r="BM3468" s="1"/>
      <c r="BN3468" s="1"/>
      <c r="BO3468" s="1"/>
    </row>
    <row r="3469" ht="11.25" customHeight="1" spans="22:67">
      <c r="V3469" s="716"/>
      <c r="AB3469" s="716"/>
      <c r="BG3469" s="716"/>
      <c r="BL3469" s="1"/>
      <c r="BM3469" s="1"/>
      <c r="BN3469" s="1"/>
      <c r="BO3469" s="1"/>
    </row>
    <row r="3470" ht="11.25" customHeight="1" spans="22:67">
      <c r="V3470" s="716"/>
      <c r="AB3470" s="716"/>
      <c r="BG3470" s="716"/>
      <c r="BL3470" s="1"/>
      <c r="BM3470" s="1"/>
      <c r="BN3470" s="1"/>
      <c r="BO3470" s="1"/>
    </row>
    <row r="3471" ht="11.25" customHeight="1" spans="22:67">
      <c r="V3471" s="716"/>
      <c r="AB3471" s="716"/>
      <c r="BG3471" s="716"/>
      <c r="BL3471" s="1"/>
      <c r="BM3471" s="1"/>
      <c r="BN3471" s="1"/>
      <c r="BO3471" s="1"/>
    </row>
    <row r="3472" ht="11.25" customHeight="1" spans="22:67">
      <c r="V3472" s="716"/>
      <c r="AB3472" s="716"/>
      <c r="BG3472" s="716"/>
      <c r="BL3472" s="1"/>
      <c r="BM3472" s="1"/>
      <c r="BN3472" s="1"/>
      <c r="BO3472" s="1"/>
    </row>
    <row r="3473" ht="11.25" customHeight="1" spans="22:67">
      <c r="V3473" s="716"/>
      <c r="AB3473" s="716"/>
      <c r="BG3473" s="716"/>
      <c r="BL3473" s="1"/>
      <c r="BM3473" s="1"/>
      <c r="BN3473" s="1"/>
      <c r="BO3473" s="1"/>
    </row>
    <row r="3474" ht="11.25" customHeight="1" spans="22:67">
      <c r="V3474" s="716"/>
      <c r="AB3474" s="716"/>
      <c r="BG3474" s="716"/>
      <c r="BL3474" s="1"/>
      <c r="BM3474" s="1"/>
      <c r="BN3474" s="1"/>
      <c r="BO3474" s="1"/>
    </row>
    <row r="3475" ht="11.25" customHeight="1" spans="22:67">
      <c r="V3475" s="716"/>
      <c r="AB3475" s="716"/>
      <c r="BG3475" s="716"/>
      <c r="BL3475" s="1"/>
      <c r="BM3475" s="1"/>
      <c r="BN3475" s="1"/>
      <c r="BO3475" s="1"/>
    </row>
    <row r="3476" ht="11.25" customHeight="1" spans="22:67">
      <c r="V3476" s="716"/>
      <c r="AB3476" s="716"/>
      <c r="BG3476" s="716"/>
      <c r="BL3476" s="1"/>
      <c r="BM3476" s="1"/>
      <c r="BN3476" s="1"/>
      <c r="BO3476" s="1"/>
    </row>
    <row r="3477" ht="11.25" customHeight="1" spans="22:67">
      <c r="V3477" s="716"/>
      <c r="AB3477" s="716"/>
      <c r="BG3477" s="716"/>
      <c r="BL3477" s="1"/>
      <c r="BM3477" s="1"/>
      <c r="BN3477" s="1"/>
      <c r="BO3477" s="1"/>
    </row>
    <row r="3478" ht="11.25" customHeight="1" spans="22:67">
      <c r="V3478" s="716"/>
      <c r="AB3478" s="716"/>
      <c r="BG3478" s="716"/>
      <c r="BL3478" s="1"/>
      <c r="BM3478" s="1"/>
      <c r="BN3478" s="1"/>
      <c r="BO3478" s="1"/>
    </row>
    <row r="3479" ht="11.25" customHeight="1" spans="22:67">
      <c r="V3479" s="716"/>
      <c r="AB3479" s="716"/>
      <c r="BG3479" s="716"/>
      <c r="BL3479" s="1"/>
      <c r="BM3479" s="1"/>
      <c r="BN3479" s="1"/>
      <c r="BO3479" s="1"/>
    </row>
    <row r="3480" ht="11.25" customHeight="1" spans="22:67">
      <c r="V3480" s="716"/>
      <c r="AB3480" s="716"/>
      <c r="BG3480" s="716"/>
      <c r="BL3480" s="1"/>
      <c r="BM3480" s="1"/>
      <c r="BN3480" s="1"/>
      <c r="BO3480" s="1"/>
    </row>
    <row r="3481" ht="11.25" customHeight="1" spans="22:67">
      <c r="V3481" s="716"/>
      <c r="AB3481" s="716"/>
      <c r="BG3481" s="716"/>
      <c r="BL3481" s="1"/>
      <c r="BM3481" s="1"/>
      <c r="BN3481" s="1"/>
      <c r="BO3481" s="1"/>
    </row>
    <row r="3482" ht="11.25" customHeight="1" spans="22:67">
      <c r="V3482" s="716"/>
      <c r="AB3482" s="716"/>
      <c r="BG3482" s="716"/>
      <c r="BL3482" s="1"/>
      <c r="BM3482" s="1"/>
      <c r="BN3482" s="1"/>
      <c r="BO3482" s="1"/>
    </row>
    <row r="3483" ht="11.25" customHeight="1" spans="22:67">
      <c r="V3483" s="716"/>
      <c r="AB3483" s="716"/>
      <c r="BG3483" s="716"/>
      <c r="BL3483" s="1"/>
      <c r="BM3483" s="1"/>
      <c r="BN3483" s="1"/>
      <c r="BO3483" s="1"/>
    </row>
    <row r="3484" ht="11.25" customHeight="1" spans="22:67">
      <c r="V3484" s="716"/>
      <c r="AB3484" s="716"/>
      <c r="BG3484" s="716"/>
      <c r="BL3484" s="1"/>
      <c r="BM3484" s="1"/>
      <c r="BN3484" s="1"/>
      <c r="BO3484" s="1"/>
    </row>
    <row r="3485" ht="11.25" customHeight="1" spans="22:67">
      <c r="V3485" s="716"/>
      <c r="AB3485" s="716"/>
      <c r="BG3485" s="716"/>
      <c r="BL3485" s="1"/>
      <c r="BM3485" s="1"/>
      <c r="BN3485" s="1"/>
      <c r="BO3485" s="1"/>
    </row>
    <row r="3486" ht="11.25" customHeight="1" spans="22:67">
      <c r="V3486" s="716"/>
      <c r="AB3486" s="716"/>
      <c r="BG3486" s="716"/>
      <c r="BL3486" s="1"/>
      <c r="BM3486" s="1"/>
      <c r="BN3486" s="1"/>
      <c r="BO3486" s="1"/>
    </row>
    <row r="3487" ht="11.25" customHeight="1" spans="22:67">
      <c r="V3487" s="716"/>
      <c r="AB3487" s="716"/>
      <c r="BG3487" s="716"/>
      <c r="BL3487" s="1"/>
      <c r="BM3487" s="1"/>
      <c r="BN3487" s="1"/>
      <c r="BO3487" s="1"/>
    </row>
    <row r="3488" ht="11.25" customHeight="1" spans="22:67">
      <c r="V3488" s="716"/>
      <c r="AB3488" s="716"/>
      <c r="BG3488" s="716"/>
      <c r="BL3488" s="1"/>
      <c r="BM3488" s="1"/>
      <c r="BN3488" s="1"/>
      <c r="BO3488" s="1"/>
    </row>
    <row r="3489" ht="11.25" customHeight="1" spans="22:67">
      <c r="V3489" s="716"/>
      <c r="AB3489" s="716"/>
      <c r="BG3489" s="716"/>
      <c r="BL3489" s="1"/>
      <c r="BM3489" s="1"/>
      <c r="BN3489" s="1"/>
      <c r="BO3489" s="1"/>
    </row>
    <row r="3490" ht="11.25" customHeight="1" spans="22:67">
      <c r="V3490" s="716"/>
      <c r="AB3490" s="716"/>
      <c r="BG3490" s="716"/>
      <c r="BL3490" s="1"/>
      <c r="BM3490" s="1"/>
      <c r="BN3490" s="1"/>
      <c r="BO3490" s="1"/>
    </row>
    <row r="3491" ht="11.25" customHeight="1" spans="22:67">
      <c r="V3491" s="716"/>
      <c r="AB3491" s="716"/>
      <c r="BG3491" s="716"/>
      <c r="BL3491" s="1"/>
      <c r="BM3491" s="1"/>
      <c r="BN3491" s="1"/>
      <c r="BO3491" s="1"/>
    </row>
    <row r="3492" ht="11.25" customHeight="1" spans="22:67">
      <c r="V3492" s="716"/>
      <c r="AB3492" s="716"/>
      <c r="BG3492" s="716"/>
      <c r="BL3492" s="1"/>
      <c r="BM3492" s="1"/>
      <c r="BN3492" s="1"/>
      <c r="BO3492" s="1"/>
    </row>
    <row r="3493" ht="11.25" customHeight="1" spans="22:67">
      <c r="V3493" s="716"/>
      <c r="AB3493" s="716"/>
      <c r="BG3493" s="716"/>
      <c r="BL3493" s="1"/>
      <c r="BM3493" s="1"/>
      <c r="BN3493" s="1"/>
      <c r="BO3493" s="1"/>
    </row>
    <row r="3494" ht="11.25" customHeight="1" spans="22:67">
      <c r="V3494" s="716"/>
      <c r="AB3494" s="716"/>
      <c r="BG3494" s="716"/>
      <c r="BL3494" s="1"/>
      <c r="BM3494" s="1"/>
      <c r="BN3494" s="1"/>
      <c r="BO3494" s="1"/>
    </row>
    <row r="3495" ht="11.25" customHeight="1" spans="22:67">
      <c r="V3495" s="716"/>
      <c r="AB3495" s="716"/>
      <c r="BG3495" s="716"/>
      <c r="BL3495" s="1"/>
      <c r="BM3495" s="1"/>
      <c r="BN3495" s="1"/>
      <c r="BO3495" s="1"/>
    </row>
    <row r="3496" ht="11.25" customHeight="1" spans="22:67">
      <c r="V3496" s="716"/>
      <c r="AB3496" s="716"/>
      <c r="BG3496" s="716"/>
      <c r="BL3496" s="1"/>
      <c r="BM3496" s="1"/>
      <c r="BN3496" s="1"/>
      <c r="BO3496" s="1"/>
    </row>
    <row r="3497" ht="11.25" customHeight="1" spans="22:67">
      <c r="V3497" s="716"/>
      <c r="AB3497" s="716"/>
      <c r="BG3497" s="716"/>
      <c r="BL3497" s="1"/>
      <c r="BM3497" s="1"/>
      <c r="BN3497" s="1"/>
      <c r="BO3497" s="1"/>
    </row>
    <row r="3498" ht="11.25" customHeight="1" spans="22:67">
      <c r="V3498" s="716"/>
      <c r="AB3498" s="716"/>
      <c r="BG3498" s="716"/>
      <c r="BL3498" s="1"/>
      <c r="BM3498" s="1"/>
      <c r="BN3498" s="1"/>
      <c r="BO3498" s="1"/>
    </row>
    <row r="3499" ht="11.25" customHeight="1" spans="22:67">
      <c r="V3499" s="716"/>
      <c r="AB3499" s="716"/>
      <c r="BG3499" s="716"/>
      <c r="BL3499" s="1"/>
      <c r="BM3499" s="1"/>
      <c r="BN3499" s="1"/>
      <c r="BO3499" s="1"/>
    </row>
    <row r="3500" ht="11.25" customHeight="1" spans="22:67">
      <c r="V3500" s="716"/>
      <c r="AB3500" s="716"/>
      <c r="BG3500" s="716"/>
      <c r="BL3500" s="1"/>
      <c r="BM3500" s="1"/>
      <c r="BN3500" s="1"/>
      <c r="BO3500" s="1"/>
    </row>
    <row r="3501" ht="11.25" customHeight="1" spans="22:67">
      <c r="V3501" s="716"/>
      <c r="AB3501" s="716"/>
      <c r="BG3501" s="716"/>
      <c r="BL3501" s="1"/>
      <c r="BM3501" s="1"/>
      <c r="BN3501" s="1"/>
      <c r="BO3501" s="1"/>
    </row>
    <row r="3502" ht="11.25" customHeight="1" spans="22:67">
      <c r="V3502" s="716"/>
      <c r="AB3502" s="716"/>
      <c r="BG3502" s="716"/>
      <c r="BL3502" s="1"/>
      <c r="BM3502" s="1"/>
      <c r="BN3502" s="1"/>
      <c r="BO3502" s="1"/>
    </row>
    <row r="3503" ht="11.25" customHeight="1" spans="22:67">
      <c r="V3503" s="716"/>
      <c r="AB3503" s="716"/>
      <c r="BG3503" s="716"/>
      <c r="BL3503" s="1"/>
      <c r="BM3503" s="1"/>
      <c r="BN3503" s="1"/>
      <c r="BO3503" s="1"/>
    </row>
    <row r="3504" ht="11.25" customHeight="1" spans="22:67">
      <c r="V3504" s="716"/>
      <c r="AB3504" s="716"/>
      <c r="BG3504" s="716"/>
      <c r="BL3504" s="1"/>
      <c r="BM3504" s="1"/>
      <c r="BN3504" s="1"/>
      <c r="BO3504" s="1"/>
    </row>
    <row r="3505" ht="11.25" customHeight="1" spans="22:67">
      <c r="V3505" s="716"/>
      <c r="AB3505" s="716"/>
      <c r="BG3505" s="716"/>
      <c r="BL3505" s="1"/>
      <c r="BM3505" s="1"/>
      <c r="BN3505" s="1"/>
      <c r="BO3505" s="1"/>
    </row>
    <row r="3506" ht="11.25" customHeight="1" spans="22:67">
      <c r="V3506" s="716"/>
      <c r="AB3506" s="716"/>
      <c r="BG3506" s="716"/>
      <c r="BL3506" s="1"/>
      <c r="BM3506" s="1"/>
      <c r="BN3506" s="1"/>
      <c r="BO3506" s="1"/>
    </row>
    <row r="3507" ht="11.25" customHeight="1" spans="22:67">
      <c r="V3507" s="716"/>
      <c r="AB3507" s="716"/>
      <c r="BG3507" s="716"/>
      <c r="BL3507" s="1"/>
      <c r="BM3507" s="1"/>
      <c r="BN3507" s="1"/>
      <c r="BO3507" s="1"/>
    </row>
    <row r="3508" ht="11.25" customHeight="1" spans="22:67">
      <c r="V3508" s="716"/>
      <c r="AB3508" s="716"/>
      <c r="BG3508" s="716"/>
      <c r="BL3508" s="1"/>
      <c r="BM3508" s="1"/>
      <c r="BN3508" s="1"/>
      <c r="BO3508" s="1"/>
    </row>
    <row r="3509" ht="11.25" customHeight="1" spans="22:67">
      <c r="V3509" s="716"/>
      <c r="AB3509" s="716"/>
      <c r="BG3509" s="716"/>
      <c r="BL3509" s="1"/>
      <c r="BM3509" s="1"/>
      <c r="BN3509" s="1"/>
      <c r="BO3509" s="1"/>
    </row>
    <row r="3510" ht="11.25" customHeight="1" spans="22:67">
      <c r="V3510" s="716"/>
      <c r="AB3510" s="716"/>
      <c r="BG3510" s="716"/>
      <c r="BL3510" s="1"/>
      <c r="BM3510" s="1"/>
      <c r="BN3510" s="1"/>
      <c r="BO3510" s="1"/>
    </row>
    <row r="3511" ht="11.25" customHeight="1" spans="22:67">
      <c r="V3511" s="716"/>
      <c r="AB3511" s="716"/>
      <c r="BG3511" s="716"/>
      <c r="BL3511" s="1"/>
      <c r="BM3511" s="1"/>
      <c r="BN3511" s="1"/>
      <c r="BO3511" s="1"/>
    </row>
    <row r="3512" ht="11.25" customHeight="1" spans="22:67">
      <c r="V3512" s="716"/>
      <c r="AB3512" s="716"/>
      <c r="BG3512" s="716"/>
      <c r="BL3512" s="1"/>
      <c r="BM3512" s="1"/>
      <c r="BN3512" s="1"/>
      <c r="BO3512" s="1"/>
    </row>
    <row r="3513" ht="11.25" customHeight="1" spans="22:67">
      <c r="V3513" s="716"/>
      <c r="AB3513" s="716"/>
      <c r="BG3513" s="716"/>
      <c r="BL3513" s="1"/>
      <c r="BM3513" s="1"/>
      <c r="BN3513" s="1"/>
      <c r="BO3513" s="1"/>
    </row>
    <row r="3514" ht="11.25" customHeight="1" spans="22:67">
      <c r="V3514" s="716"/>
      <c r="AB3514" s="716"/>
      <c r="BG3514" s="716"/>
      <c r="BL3514" s="1"/>
      <c r="BM3514" s="1"/>
      <c r="BN3514" s="1"/>
      <c r="BO3514" s="1"/>
    </row>
    <row r="3515" ht="11.25" customHeight="1" spans="22:67">
      <c r="V3515" s="716"/>
      <c r="AB3515" s="716"/>
      <c r="BG3515" s="716"/>
      <c r="BL3515" s="1"/>
      <c r="BM3515" s="1"/>
      <c r="BN3515" s="1"/>
      <c r="BO3515" s="1"/>
    </row>
    <row r="3516" ht="11.25" customHeight="1" spans="22:67">
      <c r="V3516" s="716"/>
      <c r="AB3516" s="716"/>
      <c r="BG3516" s="716"/>
      <c r="BL3516" s="1"/>
      <c r="BM3516" s="1"/>
      <c r="BN3516" s="1"/>
      <c r="BO3516" s="1"/>
    </row>
    <row r="3517" ht="11.25" customHeight="1" spans="22:67">
      <c r="V3517" s="716"/>
      <c r="AB3517" s="716"/>
      <c r="BG3517" s="716"/>
      <c r="BL3517" s="1"/>
      <c r="BM3517" s="1"/>
      <c r="BN3517" s="1"/>
      <c r="BO3517" s="1"/>
    </row>
    <row r="3518" ht="11.25" customHeight="1" spans="22:67">
      <c r="V3518" s="716"/>
      <c r="AB3518" s="716"/>
      <c r="BG3518" s="716"/>
      <c r="BL3518" s="1"/>
      <c r="BM3518" s="1"/>
      <c r="BN3518" s="1"/>
      <c r="BO3518" s="1"/>
    </row>
    <row r="3519" ht="11.25" customHeight="1" spans="22:67">
      <c r="V3519" s="716"/>
      <c r="AB3519" s="716"/>
      <c r="BG3519" s="716"/>
      <c r="BL3519" s="1"/>
      <c r="BM3519" s="1"/>
      <c r="BN3519" s="1"/>
      <c r="BO3519" s="1"/>
    </row>
    <row r="3520" ht="11.25" customHeight="1" spans="22:67">
      <c r="V3520" s="716"/>
      <c r="AB3520" s="716"/>
      <c r="BG3520" s="716"/>
      <c r="BL3520" s="1"/>
      <c r="BM3520" s="1"/>
      <c r="BN3520" s="1"/>
      <c r="BO3520" s="1"/>
    </row>
    <row r="3521" ht="11.25" customHeight="1" spans="22:67">
      <c r="V3521" s="716"/>
      <c r="AB3521" s="716"/>
      <c r="BG3521" s="716"/>
      <c r="BL3521" s="1"/>
      <c r="BM3521" s="1"/>
      <c r="BN3521" s="1"/>
      <c r="BO3521" s="1"/>
    </row>
    <row r="3522" ht="11.25" customHeight="1" spans="22:67">
      <c r="V3522" s="716"/>
      <c r="AB3522" s="716"/>
      <c r="BG3522" s="716"/>
      <c r="BL3522" s="1"/>
      <c r="BM3522" s="1"/>
      <c r="BN3522" s="1"/>
      <c r="BO3522" s="1"/>
    </row>
    <row r="3523" ht="11.25" customHeight="1" spans="22:67">
      <c r="V3523" s="716"/>
      <c r="AB3523" s="716"/>
      <c r="BG3523" s="716"/>
      <c r="BL3523" s="1"/>
      <c r="BM3523" s="1"/>
      <c r="BN3523" s="1"/>
      <c r="BO3523" s="1"/>
    </row>
    <row r="3524" ht="11.25" customHeight="1" spans="22:67">
      <c r="V3524" s="716"/>
      <c r="AB3524" s="716"/>
      <c r="BG3524" s="716"/>
      <c r="BL3524" s="1"/>
      <c r="BM3524" s="1"/>
      <c r="BN3524" s="1"/>
      <c r="BO3524" s="1"/>
    </row>
    <row r="3525" ht="11.25" customHeight="1" spans="22:67">
      <c r="V3525" s="716"/>
      <c r="AB3525" s="716"/>
      <c r="BG3525" s="716"/>
      <c r="BL3525" s="1"/>
      <c r="BM3525" s="1"/>
      <c r="BN3525" s="1"/>
      <c r="BO3525" s="1"/>
    </row>
    <row r="3526" ht="11.25" customHeight="1" spans="22:67">
      <c r="V3526" s="716"/>
      <c r="AB3526" s="716"/>
      <c r="BG3526" s="716"/>
      <c r="BL3526" s="1"/>
      <c r="BM3526" s="1"/>
      <c r="BN3526" s="1"/>
      <c r="BO3526" s="1"/>
    </row>
    <row r="3527" ht="11.25" customHeight="1" spans="22:67">
      <c r="V3527" s="716"/>
      <c r="AB3527" s="716"/>
      <c r="BG3527" s="716"/>
      <c r="BL3527" s="1"/>
      <c r="BM3527" s="1"/>
      <c r="BN3527" s="1"/>
      <c r="BO3527" s="1"/>
    </row>
    <row r="3528" ht="11.25" customHeight="1" spans="22:67">
      <c r="V3528" s="716"/>
      <c r="AB3528" s="716"/>
      <c r="BG3528" s="716"/>
      <c r="BL3528" s="1"/>
      <c r="BM3528" s="1"/>
      <c r="BN3528" s="1"/>
      <c r="BO3528" s="1"/>
    </row>
    <row r="3529" ht="11.25" customHeight="1" spans="22:67">
      <c r="V3529" s="716"/>
      <c r="AB3529" s="716"/>
      <c r="BG3529" s="716"/>
      <c r="BL3529" s="1"/>
      <c r="BM3529" s="1"/>
      <c r="BN3529" s="1"/>
      <c r="BO3529" s="1"/>
    </row>
    <row r="3530" ht="11.25" customHeight="1" spans="22:67">
      <c r="V3530" s="716"/>
      <c r="AB3530" s="716"/>
      <c r="BG3530" s="716"/>
      <c r="BL3530" s="1"/>
      <c r="BM3530" s="1"/>
      <c r="BN3530" s="1"/>
      <c r="BO3530" s="1"/>
    </row>
    <row r="3531" ht="11.25" customHeight="1" spans="22:67">
      <c r="V3531" s="716"/>
      <c r="AB3531" s="716"/>
      <c r="BG3531" s="716"/>
      <c r="BL3531" s="1"/>
      <c r="BM3531" s="1"/>
      <c r="BN3531" s="1"/>
      <c r="BO3531" s="1"/>
    </row>
    <row r="3532" ht="11.25" customHeight="1" spans="22:67">
      <c r="V3532" s="716"/>
      <c r="AB3532" s="716"/>
      <c r="BG3532" s="716"/>
      <c r="BL3532" s="1"/>
      <c r="BM3532" s="1"/>
      <c r="BN3532" s="1"/>
      <c r="BO3532" s="1"/>
    </row>
    <row r="3533" ht="11.25" customHeight="1" spans="22:67">
      <c r="V3533" s="716"/>
      <c r="AB3533" s="716"/>
      <c r="BG3533" s="716"/>
      <c r="BL3533" s="1"/>
      <c r="BM3533" s="1"/>
      <c r="BN3533" s="1"/>
      <c r="BO3533" s="1"/>
    </row>
    <row r="3534" ht="11.25" customHeight="1" spans="22:67">
      <c r="V3534" s="716"/>
      <c r="AB3534" s="716"/>
      <c r="BG3534" s="716"/>
      <c r="BL3534" s="1"/>
      <c r="BM3534" s="1"/>
      <c r="BN3534" s="1"/>
      <c r="BO3534" s="1"/>
    </row>
    <row r="3535" ht="11.25" customHeight="1" spans="22:67">
      <c r="V3535" s="716"/>
      <c r="AB3535" s="716"/>
      <c r="BG3535" s="716"/>
      <c r="BL3535" s="1"/>
      <c r="BM3535" s="1"/>
      <c r="BN3535" s="1"/>
      <c r="BO3535" s="1"/>
    </row>
    <row r="3536" ht="11.25" customHeight="1" spans="22:67">
      <c r="V3536" s="716"/>
      <c r="AB3536" s="716"/>
      <c r="BG3536" s="716"/>
      <c r="BL3536" s="1"/>
      <c r="BM3536" s="1"/>
      <c r="BN3536" s="1"/>
      <c r="BO3536" s="1"/>
    </row>
    <row r="3537" ht="11.25" customHeight="1" spans="22:67">
      <c r="V3537" s="716"/>
      <c r="AB3537" s="716"/>
      <c r="BG3537" s="716"/>
      <c r="BL3537" s="1"/>
      <c r="BM3537" s="1"/>
      <c r="BN3537" s="1"/>
      <c r="BO3537" s="1"/>
    </row>
    <row r="3538" ht="11.25" customHeight="1" spans="22:67">
      <c r="V3538" s="716"/>
      <c r="AB3538" s="716"/>
      <c r="BG3538" s="716"/>
      <c r="BL3538" s="1"/>
      <c r="BM3538" s="1"/>
      <c r="BN3538" s="1"/>
      <c r="BO3538" s="1"/>
    </row>
    <row r="3539" ht="11.25" customHeight="1" spans="22:67">
      <c r="V3539" s="716"/>
      <c r="AB3539" s="716"/>
      <c r="BG3539" s="716"/>
      <c r="BL3539" s="1"/>
      <c r="BM3539" s="1"/>
      <c r="BN3539" s="1"/>
      <c r="BO3539" s="1"/>
    </row>
    <row r="3540" ht="11.25" customHeight="1" spans="22:67">
      <c r="V3540" s="716"/>
      <c r="AB3540" s="716"/>
      <c r="BG3540" s="716"/>
      <c r="BL3540" s="1"/>
      <c r="BM3540" s="1"/>
      <c r="BN3540" s="1"/>
      <c r="BO3540" s="1"/>
    </row>
    <row r="3541" ht="11.25" customHeight="1" spans="22:67">
      <c r="V3541" s="716"/>
      <c r="AB3541" s="716"/>
      <c r="BG3541" s="716"/>
      <c r="BL3541" s="1"/>
      <c r="BM3541" s="1"/>
      <c r="BN3541" s="1"/>
      <c r="BO3541" s="1"/>
    </row>
    <row r="3542" ht="11.25" customHeight="1" spans="22:67">
      <c r="V3542" s="716"/>
      <c r="AB3542" s="716"/>
      <c r="BG3542" s="716"/>
      <c r="BL3542" s="1"/>
      <c r="BM3542" s="1"/>
      <c r="BN3542" s="1"/>
      <c r="BO3542" s="1"/>
    </row>
    <row r="3543" ht="11.25" customHeight="1" spans="22:67">
      <c r="V3543" s="716"/>
      <c r="AB3543" s="716"/>
      <c r="BG3543" s="716"/>
      <c r="BL3543" s="1"/>
      <c r="BM3543" s="1"/>
      <c r="BN3543" s="1"/>
      <c r="BO3543" s="1"/>
    </row>
    <row r="3544" ht="11.25" customHeight="1" spans="22:67">
      <c r="V3544" s="716"/>
      <c r="AB3544" s="716"/>
      <c r="BG3544" s="716"/>
      <c r="BL3544" s="1"/>
      <c r="BM3544" s="1"/>
      <c r="BN3544" s="1"/>
      <c r="BO3544" s="1"/>
    </row>
    <row r="3545" ht="11.25" customHeight="1" spans="22:67">
      <c r="V3545" s="716"/>
      <c r="AB3545" s="716"/>
      <c r="BG3545" s="716"/>
      <c r="BL3545" s="1"/>
      <c r="BM3545" s="1"/>
      <c r="BN3545" s="1"/>
      <c r="BO3545" s="1"/>
    </row>
    <row r="3546" ht="11.25" customHeight="1" spans="22:67">
      <c r="V3546" s="716"/>
      <c r="AB3546" s="716"/>
      <c r="BG3546" s="716"/>
      <c r="BL3546" s="1"/>
      <c r="BM3546" s="1"/>
      <c r="BN3546" s="1"/>
      <c r="BO3546" s="1"/>
    </row>
    <row r="3547" ht="11.25" customHeight="1" spans="22:67">
      <c r="V3547" s="716"/>
      <c r="AB3547" s="716"/>
      <c r="BG3547" s="716"/>
      <c r="BL3547" s="1"/>
      <c r="BM3547" s="1"/>
      <c r="BN3547" s="1"/>
      <c r="BO3547" s="1"/>
    </row>
    <row r="3548" ht="11.25" customHeight="1" spans="22:67">
      <c r="V3548" s="716"/>
      <c r="AB3548" s="716"/>
      <c r="BG3548" s="716"/>
      <c r="BL3548" s="1"/>
      <c r="BM3548" s="1"/>
      <c r="BN3548" s="1"/>
      <c r="BO3548" s="1"/>
    </row>
    <row r="3549" ht="11.25" customHeight="1" spans="22:67">
      <c r="V3549" s="716"/>
      <c r="AB3549" s="716"/>
      <c r="BG3549" s="716"/>
      <c r="BL3549" s="1"/>
      <c r="BM3549" s="1"/>
      <c r="BN3549" s="1"/>
      <c r="BO3549" s="1"/>
    </row>
    <row r="3550" ht="11.25" customHeight="1" spans="22:67">
      <c r="V3550" s="716"/>
      <c r="AB3550" s="716"/>
      <c r="BG3550" s="716"/>
      <c r="BL3550" s="1"/>
      <c r="BM3550" s="1"/>
      <c r="BN3550" s="1"/>
      <c r="BO3550" s="1"/>
    </row>
    <row r="3551" ht="11.25" customHeight="1" spans="22:67">
      <c r="V3551" s="716"/>
      <c r="AB3551" s="716"/>
      <c r="BG3551" s="716"/>
      <c r="BL3551" s="1"/>
      <c r="BM3551" s="1"/>
      <c r="BN3551" s="1"/>
      <c r="BO3551" s="1"/>
    </row>
    <row r="3552" ht="11.25" customHeight="1" spans="22:67">
      <c r="V3552" s="716"/>
      <c r="AB3552" s="716"/>
      <c r="BG3552" s="716"/>
      <c r="BL3552" s="1"/>
      <c r="BM3552" s="1"/>
      <c r="BN3552" s="1"/>
      <c r="BO3552" s="1"/>
    </row>
    <row r="3553" ht="11.25" customHeight="1" spans="22:67">
      <c r="V3553" s="716"/>
      <c r="AB3553" s="716"/>
      <c r="BG3553" s="716"/>
      <c r="BL3553" s="1"/>
      <c r="BM3553" s="1"/>
      <c r="BN3553" s="1"/>
      <c r="BO3553" s="1"/>
    </row>
    <row r="3554" ht="11.25" customHeight="1" spans="22:67">
      <c r="V3554" s="716"/>
      <c r="AB3554" s="716"/>
      <c r="BG3554" s="716"/>
      <c r="BL3554" s="1"/>
      <c r="BM3554" s="1"/>
      <c r="BN3554" s="1"/>
      <c r="BO3554" s="1"/>
    </row>
    <row r="3555" ht="11.25" customHeight="1" spans="22:67">
      <c r="V3555" s="716"/>
      <c r="AB3555" s="716"/>
      <c r="BG3555" s="716"/>
      <c r="BL3555" s="1"/>
      <c r="BM3555" s="1"/>
      <c r="BN3555" s="1"/>
      <c r="BO3555" s="1"/>
    </row>
    <row r="3556" ht="11.25" customHeight="1" spans="22:67">
      <c r="V3556" s="716"/>
      <c r="AB3556" s="716"/>
      <c r="BG3556" s="716"/>
      <c r="BL3556" s="1"/>
      <c r="BM3556" s="1"/>
      <c r="BN3556" s="1"/>
      <c r="BO3556" s="1"/>
    </row>
    <row r="3557" ht="11.25" customHeight="1" spans="22:67">
      <c r="V3557" s="716"/>
      <c r="AB3557" s="716"/>
      <c r="BG3557" s="716"/>
      <c r="BL3557" s="1"/>
      <c r="BM3557" s="1"/>
      <c r="BN3557" s="1"/>
      <c r="BO3557" s="1"/>
    </row>
    <row r="3558" ht="11.25" customHeight="1" spans="22:67">
      <c r="V3558" s="716"/>
      <c r="AB3558" s="716"/>
      <c r="BG3558" s="716"/>
      <c r="BL3558" s="1"/>
      <c r="BM3558" s="1"/>
      <c r="BN3558" s="1"/>
      <c r="BO3558" s="1"/>
    </row>
    <row r="3559" ht="11.25" customHeight="1" spans="22:67">
      <c r="V3559" s="716"/>
      <c r="AB3559" s="716"/>
      <c r="BG3559" s="716"/>
      <c r="BL3559" s="1"/>
      <c r="BM3559" s="1"/>
      <c r="BN3559" s="1"/>
      <c r="BO3559" s="1"/>
    </row>
    <row r="3560" ht="11.25" customHeight="1" spans="22:67">
      <c r="V3560" s="716"/>
      <c r="AB3560" s="716"/>
      <c r="BG3560" s="716"/>
      <c r="BL3560" s="1"/>
      <c r="BM3560" s="1"/>
      <c r="BN3560" s="1"/>
      <c r="BO3560" s="1"/>
    </row>
    <row r="3561" ht="11.25" customHeight="1" spans="22:67">
      <c r="V3561" s="716"/>
      <c r="AB3561" s="716"/>
      <c r="BG3561" s="716"/>
      <c r="BL3561" s="1"/>
      <c r="BM3561" s="1"/>
      <c r="BN3561" s="1"/>
      <c r="BO3561" s="1"/>
    </row>
    <row r="3562" ht="11.25" customHeight="1" spans="22:67">
      <c r="V3562" s="716"/>
      <c r="AB3562" s="716"/>
      <c r="BG3562" s="716"/>
      <c r="BL3562" s="1"/>
      <c r="BM3562" s="1"/>
      <c r="BN3562" s="1"/>
      <c r="BO3562" s="1"/>
    </row>
    <row r="3563" ht="11.25" customHeight="1" spans="22:67">
      <c r="V3563" s="716"/>
      <c r="AB3563" s="716"/>
      <c r="BG3563" s="716"/>
      <c r="BL3563" s="1"/>
      <c r="BM3563" s="1"/>
      <c r="BN3563" s="1"/>
      <c r="BO3563" s="1"/>
    </row>
    <row r="3564" ht="11.25" customHeight="1" spans="22:67">
      <c r="V3564" s="716"/>
      <c r="AB3564" s="716"/>
      <c r="BG3564" s="716"/>
      <c r="BL3564" s="1"/>
      <c r="BM3564" s="1"/>
      <c r="BN3564" s="1"/>
      <c r="BO3564" s="1"/>
    </row>
    <row r="3565" ht="11.25" customHeight="1" spans="22:67">
      <c r="V3565" s="716"/>
      <c r="AB3565" s="716"/>
      <c r="BG3565" s="716"/>
      <c r="BL3565" s="1"/>
      <c r="BM3565" s="1"/>
      <c r="BN3565" s="1"/>
      <c r="BO3565" s="1"/>
    </row>
    <row r="3566" ht="11.25" customHeight="1" spans="22:67">
      <c r="V3566" s="716"/>
      <c r="AB3566" s="716"/>
      <c r="BG3566" s="716"/>
      <c r="BL3566" s="1"/>
      <c r="BM3566" s="1"/>
      <c r="BN3566" s="1"/>
      <c r="BO3566" s="1"/>
    </row>
    <row r="3567" ht="11.25" customHeight="1" spans="22:67">
      <c r="V3567" s="716"/>
      <c r="AB3567" s="716"/>
      <c r="BG3567" s="716"/>
      <c r="BL3567" s="1"/>
      <c r="BM3567" s="1"/>
      <c r="BN3567" s="1"/>
      <c r="BO3567" s="1"/>
    </row>
    <row r="3568" ht="11.25" customHeight="1" spans="22:67">
      <c r="V3568" s="716"/>
      <c r="AB3568" s="716"/>
      <c r="BG3568" s="716"/>
      <c r="BL3568" s="1"/>
      <c r="BM3568" s="1"/>
      <c r="BN3568" s="1"/>
      <c r="BO3568" s="1"/>
    </row>
    <row r="3569" ht="11.25" customHeight="1" spans="22:67">
      <c r="V3569" s="716"/>
      <c r="AB3569" s="716"/>
      <c r="BG3569" s="716"/>
      <c r="BL3569" s="1"/>
      <c r="BM3569" s="1"/>
      <c r="BN3569" s="1"/>
      <c r="BO3569" s="1"/>
    </row>
    <row r="3570" ht="11.25" customHeight="1" spans="22:67">
      <c r="V3570" s="716"/>
      <c r="AB3570" s="716"/>
      <c r="BG3570" s="716"/>
      <c r="BL3570" s="1"/>
      <c r="BM3570" s="1"/>
      <c r="BN3570" s="1"/>
      <c r="BO3570" s="1"/>
    </row>
    <row r="3571" ht="11.25" customHeight="1" spans="22:67">
      <c r="V3571" s="716"/>
      <c r="AB3571" s="716"/>
      <c r="BG3571" s="716"/>
      <c r="BL3571" s="1"/>
      <c r="BM3571" s="1"/>
      <c r="BN3571" s="1"/>
      <c r="BO3571" s="1"/>
    </row>
    <row r="3572" ht="11.25" customHeight="1" spans="22:67">
      <c r="V3572" s="716"/>
      <c r="AB3572" s="716"/>
      <c r="BG3572" s="716"/>
      <c r="BL3572" s="1"/>
      <c r="BM3572" s="1"/>
      <c r="BN3572" s="1"/>
      <c r="BO3572" s="1"/>
    </row>
    <row r="3573" ht="11.25" customHeight="1" spans="22:67">
      <c r="V3573" s="716"/>
      <c r="AB3573" s="716"/>
      <c r="BG3573" s="716"/>
      <c r="BL3573" s="1"/>
      <c r="BM3573" s="1"/>
      <c r="BN3573" s="1"/>
      <c r="BO3573" s="1"/>
    </row>
    <row r="3574" ht="11.25" customHeight="1" spans="22:67">
      <c r="V3574" s="716"/>
      <c r="AB3574" s="716"/>
      <c r="BG3574" s="716"/>
      <c r="BL3574" s="1"/>
      <c r="BM3574" s="1"/>
      <c r="BN3574" s="1"/>
      <c r="BO3574" s="1"/>
    </row>
    <row r="3575" ht="11.25" customHeight="1" spans="22:67">
      <c r="V3575" s="716"/>
      <c r="AB3575" s="716"/>
      <c r="BG3575" s="716"/>
      <c r="BL3575" s="1"/>
      <c r="BM3575" s="1"/>
      <c r="BN3575" s="1"/>
      <c r="BO3575" s="1"/>
    </row>
    <row r="3576" ht="11.25" customHeight="1" spans="22:67">
      <c r="V3576" s="716"/>
      <c r="AB3576" s="716"/>
      <c r="BG3576" s="716"/>
      <c r="BL3576" s="1"/>
      <c r="BM3576" s="1"/>
      <c r="BN3576" s="1"/>
      <c r="BO3576" s="1"/>
    </row>
    <row r="3577" ht="11.25" customHeight="1" spans="22:67">
      <c r="V3577" s="716"/>
      <c r="AB3577" s="716"/>
      <c r="BG3577" s="716"/>
      <c r="BL3577" s="1"/>
      <c r="BM3577" s="1"/>
      <c r="BN3577" s="1"/>
      <c r="BO3577" s="1"/>
    </row>
    <row r="3578" ht="11.25" customHeight="1" spans="22:67">
      <c r="V3578" s="716"/>
      <c r="AB3578" s="716"/>
      <c r="BG3578" s="716"/>
      <c r="BL3578" s="1"/>
      <c r="BM3578" s="1"/>
      <c r="BN3578" s="1"/>
      <c r="BO3578" s="1"/>
    </row>
    <row r="3579" ht="11.25" customHeight="1" spans="22:67">
      <c r="V3579" s="716"/>
      <c r="AB3579" s="716"/>
      <c r="BG3579" s="716"/>
      <c r="BL3579" s="1"/>
      <c r="BM3579" s="1"/>
      <c r="BN3579" s="1"/>
      <c r="BO3579" s="1"/>
    </row>
    <row r="3580" ht="11.25" customHeight="1" spans="22:67">
      <c r="V3580" s="716"/>
      <c r="AB3580" s="716"/>
      <c r="BG3580" s="716"/>
      <c r="BL3580" s="1"/>
      <c r="BM3580" s="1"/>
      <c r="BN3580" s="1"/>
      <c r="BO3580" s="1"/>
    </row>
    <row r="3581" ht="11.25" customHeight="1" spans="22:67">
      <c r="V3581" s="716"/>
      <c r="AB3581" s="716"/>
      <c r="BG3581" s="716"/>
      <c r="BL3581" s="1"/>
      <c r="BM3581" s="1"/>
      <c r="BN3581" s="1"/>
      <c r="BO3581" s="1"/>
    </row>
    <row r="3582" ht="11.25" customHeight="1" spans="22:67">
      <c r="V3582" s="716"/>
      <c r="AB3582" s="716"/>
      <c r="BG3582" s="716"/>
      <c r="BL3582" s="1"/>
      <c r="BM3582" s="1"/>
      <c r="BN3582" s="1"/>
      <c r="BO3582" s="1"/>
    </row>
    <row r="3583" ht="11.25" customHeight="1" spans="22:67">
      <c r="V3583" s="716"/>
      <c r="AB3583" s="716"/>
      <c r="BG3583" s="716"/>
      <c r="BL3583" s="1"/>
      <c r="BM3583" s="1"/>
      <c r="BN3583" s="1"/>
      <c r="BO3583" s="1"/>
    </row>
    <row r="3584" ht="11.25" customHeight="1" spans="22:67">
      <c r="V3584" s="716"/>
      <c r="AB3584" s="716"/>
      <c r="BG3584" s="716"/>
      <c r="BL3584" s="1"/>
      <c r="BM3584" s="1"/>
      <c r="BN3584" s="1"/>
      <c r="BO3584" s="1"/>
    </row>
    <row r="3585" ht="11.25" customHeight="1" spans="22:67">
      <c r="V3585" s="716"/>
      <c r="AB3585" s="716"/>
      <c r="BG3585" s="716"/>
      <c r="BL3585" s="1"/>
      <c r="BM3585" s="1"/>
      <c r="BN3585" s="1"/>
      <c r="BO3585" s="1"/>
    </row>
    <row r="3586" ht="11.25" customHeight="1" spans="22:67">
      <c r="V3586" s="716"/>
      <c r="AB3586" s="716"/>
      <c r="BG3586" s="716"/>
      <c r="BL3586" s="1"/>
      <c r="BM3586" s="1"/>
      <c r="BN3586" s="1"/>
      <c r="BO3586" s="1"/>
    </row>
    <row r="3587" ht="11.25" customHeight="1" spans="22:67">
      <c r="V3587" s="716"/>
      <c r="AB3587" s="716"/>
      <c r="BG3587" s="716"/>
      <c r="BL3587" s="1"/>
      <c r="BM3587" s="1"/>
      <c r="BN3587" s="1"/>
      <c r="BO3587" s="1"/>
    </row>
    <row r="3588" ht="11.25" customHeight="1" spans="22:67">
      <c r="V3588" s="716"/>
      <c r="AB3588" s="716"/>
      <c r="BG3588" s="716"/>
      <c r="BL3588" s="1"/>
      <c r="BM3588" s="1"/>
      <c r="BN3588" s="1"/>
      <c r="BO3588" s="1"/>
    </row>
    <row r="3589" ht="11.25" customHeight="1" spans="22:67">
      <c r="V3589" s="716"/>
      <c r="AB3589" s="716"/>
      <c r="BG3589" s="716"/>
      <c r="BL3589" s="1"/>
      <c r="BM3589" s="1"/>
      <c r="BN3589" s="1"/>
      <c r="BO3589" s="1"/>
    </row>
    <row r="3590" ht="11.25" customHeight="1" spans="22:67">
      <c r="V3590" s="716"/>
      <c r="AB3590" s="716"/>
      <c r="BG3590" s="716"/>
      <c r="BL3590" s="1"/>
      <c r="BM3590" s="1"/>
      <c r="BN3590" s="1"/>
      <c r="BO3590" s="1"/>
    </row>
    <row r="3591" ht="11.25" customHeight="1" spans="22:67">
      <c r="V3591" s="716"/>
      <c r="AB3591" s="716"/>
      <c r="BG3591" s="716"/>
      <c r="BL3591" s="1"/>
      <c r="BM3591" s="1"/>
      <c r="BN3591" s="1"/>
      <c r="BO3591" s="1"/>
    </row>
    <row r="3592" ht="11.25" customHeight="1" spans="22:67">
      <c r="V3592" s="716"/>
      <c r="AB3592" s="716"/>
      <c r="BG3592" s="716"/>
      <c r="BL3592" s="1"/>
      <c r="BM3592" s="1"/>
      <c r="BN3592" s="1"/>
      <c r="BO3592" s="1"/>
    </row>
    <row r="3593" ht="11.25" customHeight="1" spans="22:67">
      <c r="V3593" s="716"/>
      <c r="AB3593" s="716"/>
      <c r="BG3593" s="716"/>
      <c r="BL3593" s="1"/>
      <c r="BM3593" s="1"/>
      <c r="BN3593" s="1"/>
      <c r="BO3593" s="1"/>
    </row>
    <row r="3594" ht="11.25" customHeight="1" spans="22:67">
      <c r="V3594" s="716"/>
      <c r="AB3594" s="716"/>
      <c r="BG3594" s="716"/>
      <c r="BL3594" s="1"/>
      <c r="BM3594" s="1"/>
      <c r="BN3594" s="1"/>
      <c r="BO3594" s="1"/>
    </row>
    <row r="3595" ht="11.25" customHeight="1" spans="22:67">
      <c r="V3595" s="716"/>
      <c r="AB3595" s="716"/>
      <c r="BG3595" s="716"/>
      <c r="BL3595" s="1"/>
      <c r="BM3595" s="1"/>
      <c r="BN3595" s="1"/>
      <c r="BO3595" s="1"/>
    </row>
    <row r="3596" ht="11.25" customHeight="1" spans="22:67">
      <c r="V3596" s="716"/>
      <c r="AB3596" s="716"/>
      <c r="BG3596" s="716"/>
      <c r="BL3596" s="1"/>
      <c r="BM3596" s="1"/>
      <c r="BN3596" s="1"/>
      <c r="BO3596" s="1"/>
    </row>
    <row r="3597" ht="11.25" customHeight="1" spans="22:67">
      <c r="V3597" s="716"/>
      <c r="AB3597" s="716"/>
      <c r="BG3597" s="716"/>
      <c r="BL3597" s="1"/>
      <c r="BM3597" s="1"/>
      <c r="BN3597" s="1"/>
      <c r="BO3597" s="1"/>
    </row>
    <row r="3598" ht="11.25" customHeight="1" spans="22:67">
      <c r="V3598" s="716"/>
      <c r="AB3598" s="716"/>
      <c r="BG3598" s="716"/>
      <c r="BL3598" s="1"/>
      <c r="BM3598" s="1"/>
      <c r="BN3598" s="1"/>
      <c r="BO3598" s="1"/>
    </row>
    <row r="3599" ht="11.25" customHeight="1" spans="22:67">
      <c r="V3599" s="716"/>
      <c r="AB3599" s="716"/>
      <c r="BG3599" s="716"/>
      <c r="BL3599" s="1"/>
      <c r="BM3599" s="1"/>
      <c r="BN3599" s="1"/>
      <c r="BO3599" s="1"/>
    </row>
    <row r="3600" ht="11.25" customHeight="1" spans="22:67">
      <c r="V3600" s="716"/>
      <c r="AB3600" s="716"/>
      <c r="BG3600" s="716"/>
      <c r="BL3600" s="1"/>
      <c r="BM3600" s="1"/>
      <c r="BN3600" s="1"/>
      <c r="BO3600" s="1"/>
    </row>
    <row r="3601" ht="11.25" customHeight="1" spans="22:67">
      <c r="V3601" s="716"/>
      <c r="AB3601" s="716"/>
      <c r="BG3601" s="716"/>
      <c r="BL3601" s="1"/>
      <c r="BM3601" s="1"/>
      <c r="BN3601" s="1"/>
      <c r="BO3601" s="1"/>
    </row>
    <row r="3602" ht="11.25" customHeight="1" spans="22:67">
      <c r="V3602" s="716"/>
      <c r="AB3602" s="716"/>
      <c r="BG3602" s="716"/>
      <c r="BL3602" s="1"/>
      <c r="BM3602" s="1"/>
      <c r="BN3602" s="1"/>
      <c r="BO3602" s="1"/>
    </row>
    <row r="3603" ht="11.25" customHeight="1" spans="22:67">
      <c r="V3603" s="716"/>
      <c r="AB3603" s="716"/>
      <c r="BG3603" s="716"/>
      <c r="BL3603" s="1"/>
      <c r="BM3603" s="1"/>
      <c r="BN3603" s="1"/>
      <c r="BO3603" s="1"/>
    </row>
    <row r="3604" ht="11.25" customHeight="1" spans="22:67">
      <c r="V3604" s="716"/>
      <c r="AB3604" s="716"/>
      <c r="BG3604" s="716"/>
      <c r="BL3604" s="1"/>
      <c r="BM3604" s="1"/>
      <c r="BN3604" s="1"/>
      <c r="BO3604" s="1"/>
    </row>
    <row r="3605" ht="11.25" customHeight="1" spans="22:67">
      <c r="V3605" s="716"/>
      <c r="AB3605" s="716"/>
      <c r="BG3605" s="716"/>
      <c r="BL3605" s="1"/>
      <c r="BM3605" s="1"/>
      <c r="BN3605" s="1"/>
      <c r="BO3605" s="1"/>
    </row>
    <row r="3606" ht="11.25" customHeight="1" spans="22:67">
      <c r="V3606" s="716"/>
      <c r="AB3606" s="716"/>
      <c r="BG3606" s="716"/>
      <c r="BL3606" s="1"/>
      <c r="BM3606" s="1"/>
      <c r="BN3606" s="1"/>
      <c r="BO3606" s="1"/>
    </row>
    <row r="3607" ht="11.25" customHeight="1" spans="22:67">
      <c r="V3607" s="716"/>
      <c r="AB3607" s="716"/>
      <c r="BG3607" s="716"/>
      <c r="BL3607" s="1"/>
      <c r="BM3607" s="1"/>
      <c r="BN3607" s="1"/>
      <c r="BO3607" s="1"/>
    </row>
    <row r="3608" ht="11.25" customHeight="1" spans="22:67">
      <c r="V3608" s="716"/>
      <c r="AB3608" s="716"/>
      <c r="BG3608" s="716"/>
      <c r="BL3608" s="1"/>
      <c r="BM3608" s="1"/>
      <c r="BN3608" s="1"/>
      <c r="BO3608" s="1"/>
    </row>
    <row r="3609" ht="11.25" customHeight="1" spans="22:67">
      <c r="V3609" s="716"/>
      <c r="AB3609" s="716"/>
      <c r="BG3609" s="716"/>
      <c r="BL3609" s="1"/>
      <c r="BM3609" s="1"/>
      <c r="BN3609" s="1"/>
      <c r="BO3609" s="1"/>
    </row>
    <row r="3610" ht="11.25" customHeight="1" spans="22:67">
      <c r="V3610" s="716"/>
      <c r="AB3610" s="716"/>
      <c r="BG3610" s="716"/>
      <c r="BL3610" s="1"/>
      <c r="BM3610" s="1"/>
      <c r="BN3610" s="1"/>
      <c r="BO3610" s="1"/>
    </row>
    <row r="3611" ht="11.25" customHeight="1" spans="22:67">
      <c r="V3611" s="716"/>
      <c r="AB3611" s="716"/>
      <c r="BG3611" s="716"/>
      <c r="BL3611" s="1"/>
      <c r="BM3611" s="1"/>
      <c r="BN3611" s="1"/>
      <c r="BO3611" s="1"/>
    </row>
    <row r="3612" ht="11.25" customHeight="1" spans="22:67">
      <c r="V3612" s="716"/>
      <c r="AB3612" s="716"/>
      <c r="BG3612" s="716"/>
      <c r="BL3612" s="1"/>
      <c r="BM3612" s="1"/>
      <c r="BN3612" s="1"/>
      <c r="BO3612" s="1"/>
    </row>
    <row r="3613" ht="11.25" customHeight="1" spans="22:67">
      <c r="V3613" s="716"/>
      <c r="AB3613" s="716"/>
      <c r="BG3613" s="716"/>
      <c r="BL3613" s="1"/>
      <c r="BM3613" s="1"/>
      <c r="BN3613" s="1"/>
      <c r="BO3613" s="1"/>
    </row>
    <row r="3614" ht="11.25" customHeight="1" spans="22:67">
      <c r="V3614" s="716"/>
      <c r="AB3614" s="716"/>
      <c r="BG3614" s="716"/>
      <c r="BL3614" s="1"/>
      <c r="BM3614" s="1"/>
      <c r="BN3614" s="1"/>
      <c r="BO3614" s="1"/>
    </row>
    <row r="3615" ht="11.25" customHeight="1" spans="22:67">
      <c r="V3615" s="716"/>
      <c r="AB3615" s="716"/>
      <c r="BG3615" s="716"/>
      <c r="BL3615" s="1"/>
      <c r="BM3615" s="1"/>
      <c r="BN3615" s="1"/>
      <c r="BO3615" s="1"/>
    </row>
    <row r="3616" ht="11.25" customHeight="1" spans="22:67">
      <c r="V3616" s="716"/>
      <c r="AB3616" s="716"/>
      <c r="BG3616" s="716"/>
      <c r="BL3616" s="1"/>
      <c r="BM3616" s="1"/>
      <c r="BN3616" s="1"/>
      <c r="BO3616" s="1"/>
    </row>
    <row r="3617" ht="11.25" customHeight="1" spans="22:67">
      <c r="V3617" s="716"/>
      <c r="AB3617" s="716"/>
      <c r="BG3617" s="716"/>
      <c r="BL3617" s="1"/>
      <c r="BM3617" s="1"/>
      <c r="BN3617" s="1"/>
      <c r="BO3617" s="1"/>
    </row>
    <row r="3618" ht="11.25" customHeight="1" spans="22:67">
      <c r="V3618" s="716"/>
      <c r="AB3618" s="716"/>
      <c r="BG3618" s="716"/>
      <c r="BL3618" s="1"/>
      <c r="BM3618" s="1"/>
      <c r="BN3618" s="1"/>
      <c r="BO3618" s="1"/>
    </row>
    <row r="3619" ht="11.25" customHeight="1" spans="22:67">
      <c r="V3619" s="716"/>
      <c r="AB3619" s="716"/>
      <c r="BG3619" s="716"/>
      <c r="BL3619" s="1"/>
      <c r="BM3619" s="1"/>
      <c r="BN3619" s="1"/>
      <c r="BO3619" s="1"/>
    </row>
    <row r="3620" ht="11.25" customHeight="1" spans="22:67">
      <c r="V3620" s="716"/>
      <c r="AB3620" s="716"/>
      <c r="BG3620" s="716"/>
      <c r="BL3620" s="1"/>
      <c r="BM3620" s="1"/>
      <c r="BN3620" s="1"/>
      <c r="BO3620" s="1"/>
    </row>
    <row r="3621" ht="11.25" customHeight="1" spans="22:67">
      <c r="V3621" s="716"/>
      <c r="AB3621" s="716"/>
      <c r="BG3621" s="716"/>
      <c r="BL3621" s="1"/>
      <c r="BM3621" s="1"/>
      <c r="BN3621" s="1"/>
      <c r="BO3621" s="1"/>
    </row>
    <row r="3622" ht="11.25" customHeight="1" spans="22:67">
      <c r="V3622" s="716"/>
      <c r="AB3622" s="716"/>
      <c r="BG3622" s="716"/>
      <c r="BL3622" s="1"/>
      <c r="BM3622" s="1"/>
      <c r="BN3622" s="1"/>
      <c r="BO3622" s="1"/>
    </row>
    <row r="3623" ht="11.25" customHeight="1" spans="22:67">
      <c r="V3623" s="716"/>
      <c r="AB3623" s="716"/>
      <c r="BG3623" s="716"/>
      <c r="BL3623" s="1"/>
      <c r="BM3623" s="1"/>
      <c r="BN3623" s="1"/>
      <c r="BO3623" s="1"/>
    </row>
    <row r="3624" ht="11.25" customHeight="1" spans="22:67">
      <c r="V3624" s="716"/>
      <c r="AB3624" s="716"/>
      <c r="BG3624" s="716"/>
      <c r="BL3624" s="1"/>
      <c r="BM3624" s="1"/>
      <c r="BN3624" s="1"/>
      <c r="BO3624" s="1"/>
    </row>
    <row r="3625" ht="11.25" customHeight="1" spans="22:67">
      <c r="V3625" s="716"/>
      <c r="AB3625" s="716"/>
      <c r="BG3625" s="716"/>
      <c r="BL3625" s="1"/>
      <c r="BM3625" s="1"/>
      <c r="BN3625" s="1"/>
      <c r="BO3625" s="1"/>
    </row>
    <row r="3626" ht="11.25" customHeight="1" spans="22:67">
      <c r="V3626" s="716"/>
      <c r="AB3626" s="716"/>
      <c r="BG3626" s="716"/>
      <c r="BL3626" s="1"/>
      <c r="BM3626" s="1"/>
      <c r="BN3626" s="1"/>
      <c r="BO3626" s="1"/>
    </row>
    <row r="3627" ht="11.25" customHeight="1" spans="22:67">
      <c r="V3627" s="716"/>
      <c r="AB3627" s="716"/>
      <c r="BG3627" s="716"/>
      <c r="BL3627" s="1"/>
      <c r="BM3627" s="1"/>
      <c r="BN3627" s="1"/>
      <c r="BO3627" s="1"/>
    </row>
    <row r="3628" ht="11.25" customHeight="1" spans="22:67">
      <c r="V3628" s="716"/>
      <c r="AB3628" s="716"/>
      <c r="BG3628" s="716"/>
      <c r="BL3628" s="1"/>
      <c r="BM3628" s="1"/>
      <c r="BN3628" s="1"/>
      <c r="BO3628" s="1"/>
    </row>
    <row r="3629" ht="11.25" customHeight="1" spans="22:67">
      <c r="V3629" s="716"/>
      <c r="AB3629" s="716"/>
      <c r="BG3629" s="716"/>
      <c r="BL3629" s="1"/>
      <c r="BM3629" s="1"/>
      <c r="BN3629" s="1"/>
      <c r="BO3629" s="1"/>
    </row>
    <row r="3630" ht="11.25" customHeight="1" spans="22:67">
      <c r="V3630" s="716"/>
      <c r="AB3630" s="716"/>
      <c r="BG3630" s="716"/>
      <c r="BL3630" s="1"/>
      <c r="BM3630" s="1"/>
      <c r="BN3630" s="1"/>
      <c r="BO3630" s="1"/>
    </row>
    <row r="3631" ht="11.25" customHeight="1" spans="22:67">
      <c r="V3631" s="716"/>
      <c r="AB3631" s="716"/>
      <c r="BG3631" s="716"/>
      <c r="BL3631" s="1"/>
      <c r="BM3631" s="1"/>
      <c r="BN3631" s="1"/>
      <c r="BO3631" s="1"/>
    </row>
    <row r="3632" ht="11.25" customHeight="1" spans="22:67">
      <c r="V3632" s="716"/>
      <c r="AB3632" s="716"/>
      <c r="BG3632" s="716"/>
      <c r="BL3632" s="1"/>
      <c r="BM3632" s="1"/>
      <c r="BN3632" s="1"/>
      <c r="BO3632" s="1"/>
    </row>
    <row r="3633" ht="11.25" customHeight="1" spans="22:67">
      <c r="V3633" s="716"/>
      <c r="AB3633" s="716"/>
      <c r="BG3633" s="716"/>
      <c r="BL3633" s="1"/>
      <c r="BM3633" s="1"/>
      <c r="BN3633" s="1"/>
      <c r="BO3633" s="1"/>
    </row>
    <row r="3634" ht="11.25" customHeight="1" spans="22:67">
      <c r="V3634" s="716"/>
      <c r="AB3634" s="716"/>
      <c r="BG3634" s="716"/>
      <c r="BL3634" s="1"/>
      <c r="BM3634" s="1"/>
      <c r="BN3634" s="1"/>
      <c r="BO3634" s="1"/>
    </row>
    <row r="3635" ht="11.25" customHeight="1" spans="22:67">
      <c r="V3635" s="716"/>
      <c r="AB3635" s="716"/>
      <c r="BG3635" s="716"/>
      <c r="BL3635" s="1"/>
      <c r="BM3635" s="1"/>
      <c r="BN3635" s="1"/>
      <c r="BO3635" s="1"/>
    </row>
    <row r="3636" ht="11.25" customHeight="1" spans="22:67">
      <c r="V3636" s="716"/>
      <c r="AB3636" s="716"/>
      <c r="BG3636" s="716"/>
      <c r="BL3636" s="1"/>
      <c r="BM3636" s="1"/>
      <c r="BN3636" s="1"/>
      <c r="BO3636" s="1"/>
    </row>
    <row r="3637" ht="11.25" customHeight="1" spans="22:67">
      <c r="V3637" s="716"/>
      <c r="AB3637" s="716"/>
      <c r="BG3637" s="716"/>
      <c r="BL3637" s="1"/>
      <c r="BM3637" s="1"/>
      <c r="BN3637" s="1"/>
      <c r="BO3637" s="1"/>
    </row>
    <row r="3638" ht="11.25" customHeight="1" spans="22:67">
      <c r="V3638" s="716"/>
      <c r="AB3638" s="716"/>
      <c r="BG3638" s="716"/>
      <c r="BL3638" s="1"/>
      <c r="BM3638" s="1"/>
      <c r="BN3638" s="1"/>
      <c r="BO3638" s="1"/>
    </row>
    <row r="3639" ht="11.25" customHeight="1" spans="22:67">
      <c r="V3639" s="716"/>
      <c r="AB3639" s="716"/>
      <c r="BG3639" s="716"/>
      <c r="BL3639" s="1"/>
      <c r="BM3639" s="1"/>
      <c r="BN3639" s="1"/>
      <c r="BO3639" s="1"/>
    </row>
    <row r="3640" ht="11.25" customHeight="1" spans="22:67">
      <c r="V3640" s="716"/>
      <c r="AB3640" s="716"/>
      <c r="BG3640" s="716"/>
      <c r="BL3640" s="1"/>
      <c r="BM3640" s="1"/>
      <c r="BN3640" s="1"/>
      <c r="BO3640" s="1"/>
    </row>
    <row r="3641" ht="11.25" customHeight="1" spans="22:67">
      <c r="V3641" s="716"/>
      <c r="AB3641" s="716"/>
      <c r="BG3641" s="716"/>
      <c r="BL3641" s="1"/>
      <c r="BM3641" s="1"/>
      <c r="BN3641" s="1"/>
      <c r="BO3641" s="1"/>
    </row>
    <row r="3642" ht="11.25" customHeight="1" spans="22:67">
      <c r="V3642" s="716"/>
      <c r="AB3642" s="716"/>
      <c r="BG3642" s="716"/>
      <c r="BL3642" s="1"/>
      <c r="BM3642" s="1"/>
      <c r="BN3642" s="1"/>
      <c r="BO3642" s="1"/>
    </row>
    <row r="3643" ht="11.25" customHeight="1" spans="22:67">
      <c r="V3643" s="716"/>
      <c r="AB3643" s="716"/>
      <c r="BG3643" s="716"/>
      <c r="BL3643" s="1"/>
      <c r="BM3643" s="1"/>
      <c r="BN3643" s="1"/>
      <c r="BO3643" s="1"/>
    </row>
    <row r="3644" ht="11.25" customHeight="1" spans="22:67">
      <c r="V3644" s="716"/>
      <c r="AB3644" s="716"/>
      <c r="BG3644" s="716"/>
      <c r="BL3644" s="1"/>
      <c r="BM3644" s="1"/>
      <c r="BN3644" s="1"/>
      <c r="BO3644" s="1"/>
    </row>
    <row r="3645" ht="11.25" customHeight="1" spans="22:67">
      <c r="V3645" s="716"/>
      <c r="AB3645" s="716"/>
      <c r="BG3645" s="716"/>
      <c r="BL3645" s="1"/>
      <c r="BM3645" s="1"/>
      <c r="BN3645" s="1"/>
      <c r="BO3645" s="1"/>
    </row>
    <row r="3646" ht="11.25" customHeight="1" spans="22:67">
      <c r="V3646" s="716"/>
      <c r="AB3646" s="716"/>
      <c r="BG3646" s="716"/>
      <c r="BL3646" s="1"/>
      <c r="BM3646" s="1"/>
      <c r="BN3646" s="1"/>
      <c r="BO3646" s="1"/>
    </row>
    <row r="3647" ht="11.25" customHeight="1" spans="22:67">
      <c r="V3647" s="716"/>
      <c r="AB3647" s="716"/>
      <c r="BG3647" s="716"/>
      <c r="BL3647" s="1"/>
      <c r="BM3647" s="1"/>
      <c r="BN3647" s="1"/>
      <c r="BO3647" s="1"/>
    </row>
    <row r="3648" ht="11.25" customHeight="1" spans="22:67">
      <c r="V3648" s="716"/>
      <c r="AB3648" s="716"/>
      <c r="BG3648" s="716"/>
      <c r="BL3648" s="1"/>
      <c r="BM3648" s="1"/>
      <c r="BN3648" s="1"/>
      <c r="BO3648" s="1"/>
    </row>
    <row r="3649" ht="11.25" customHeight="1" spans="22:67">
      <c r="V3649" s="716"/>
      <c r="AB3649" s="716"/>
      <c r="BG3649" s="716"/>
      <c r="BL3649" s="1"/>
      <c r="BM3649" s="1"/>
      <c r="BN3649" s="1"/>
      <c r="BO3649" s="1"/>
    </row>
    <row r="3650" ht="11.25" customHeight="1" spans="22:67">
      <c r="V3650" s="716"/>
      <c r="AB3650" s="716"/>
      <c r="BG3650" s="716"/>
      <c r="BL3650" s="1"/>
      <c r="BM3650" s="1"/>
      <c r="BN3650" s="1"/>
      <c r="BO3650" s="1"/>
    </row>
    <row r="3651" ht="11.25" customHeight="1" spans="22:67">
      <c r="V3651" s="716"/>
      <c r="AB3651" s="716"/>
      <c r="BG3651" s="716"/>
      <c r="BL3651" s="1"/>
      <c r="BM3651" s="1"/>
      <c r="BN3651" s="1"/>
      <c r="BO3651" s="1"/>
    </row>
    <row r="3652" ht="11.25" customHeight="1" spans="22:67">
      <c r="V3652" s="716"/>
      <c r="AB3652" s="716"/>
      <c r="BG3652" s="716"/>
      <c r="BL3652" s="1"/>
      <c r="BM3652" s="1"/>
      <c r="BN3652" s="1"/>
      <c r="BO3652" s="1"/>
    </row>
    <row r="3653" ht="11.25" customHeight="1" spans="22:67">
      <c r="V3653" s="716"/>
      <c r="AB3653" s="716"/>
      <c r="BG3653" s="716"/>
      <c r="BL3653" s="1"/>
      <c r="BM3653" s="1"/>
      <c r="BN3653" s="1"/>
      <c r="BO3653" s="1"/>
    </row>
    <row r="3654" ht="11.25" customHeight="1" spans="22:67">
      <c r="V3654" s="716"/>
      <c r="AB3654" s="716"/>
      <c r="BG3654" s="716"/>
      <c r="BL3654" s="1"/>
      <c r="BM3654" s="1"/>
      <c r="BN3654" s="1"/>
      <c r="BO3654" s="1"/>
    </row>
    <row r="3655" ht="11.25" customHeight="1" spans="22:67">
      <c r="V3655" s="716"/>
      <c r="AB3655" s="716"/>
      <c r="BG3655" s="716"/>
      <c r="BL3655" s="1"/>
      <c r="BM3655" s="1"/>
      <c r="BN3655" s="1"/>
      <c r="BO3655" s="1"/>
    </row>
    <row r="3656" ht="11.25" customHeight="1" spans="22:67">
      <c r="V3656" s="716"/>
      <c r="AB3656" s="716"/>
      <c r="BG3656" s="716"/>
      <c r="BL3656" s="1"/>
      <c r="BM3656" s="1"/>
      <c r="BN3656" s="1"/>
      <c r="BO3656" s="1"/>
    </row>
    <row r="3657" ht="11.25" customHeight="1" spans="22:67">
      <c r="V3657" s="716"/>
      <c r="AB3657" s="716"/>
      <c r="BG3657" s="716"/>
      <c r="BL3657" s="1"/>
      <c r="BM3657" s="1"/>
      <c r="BN3657" s="1"/>
      <c r="BO3657" s="1"/>
    </row>
    <row r="3658" ht="11.25" customHeight="1" spans="22:67">
      <c r="V3658" s="716"/>
      <c r="AB3658" s="716"/>
      <c r="BG3658" s="716"/>
      <c r="BL3658" s="1"/>
      <c r="BM3658" s="1"/>
      <c r="BN3658" s="1"/>
      <c r="BO3658" s="1"/>
    </row>
    <row r="3659" ht="11.25" customHeight="1" spans="22:67">
      <c r="V3659" s="716"/>
      <c r="AB3659" s="716"/>
      <c r="BG3659" s="716"/>
      <c r="BL3659" s="1"/>
      <c r="BM3659" s="1"/>
      <c r="BN3659" s="1"/>
      <c r="BO3659" s="1"/>
    </row>
    <row r="3660" ht="11.25" customHeight="1" spans="22:67">
      <c r="V3660" s="716"/>
      <c r="AB3660" s="716"/>
      <c r="BG3660" s="716"/>
      <c r="BL3660" s="1"/>
      <c r="BM3660" s="1"/>
      <c r="BN3660" s="1"/>
      <c r="BO3660" s="1"/>
    </row>
    <row r="3661" ht="11.25" customHeight="1" spans="22:67">
      <c r="V3661" s="716"/>
      <c r="AB3661" s="716"/>
      <c r="BG3661" s="716"/>
      <c r="BL3661" s="1"/>
      <c r="BM3661" s="1"/>
      <c r="BN3661" s="1"/>
      <c r="BO3661" s="1"/>
    </row>
    <row r="3662" ht="11.25" customHeight="1" spans="22:67">
      <c r="V3662" s="716"/>
      <c r="AB3662" s="716"/>
      <c r="BG3662" s="716"/>
      <c r="BL3662" s="1"/>
      <c r="BM3662" s="1"/>
      <c r="BN3662" s="1"/>
      <c r="BO3662" s="1"/>
    </row>
    <row r="3663" ht="11.25" customHeight="1" spans="22:67">
      <c r="V3663" s="716"/>
      <c r="AB3663" s="716"/>
      <c r="BG3663" s="716"/>
      <c r="BL3663" s="1"/>
      <c r="BM3663" s="1"/>
      <c r="BN3663" s="1"/>
      <c r="BO3663" s="1"/>
    </row>
    <row r="3664" ht="11.25" customHeight="1" spans="22:67">
      <c r="V3664" s="716"/>
      <c r="AB3664" s="716"/>
      <c r="BG3664" s="716"/>
      <c r="BL3664" s="1"/>
      <c r="BM3664" s="1"/>
      <c r="BN3664" s="1"/>
      <c r="BO3664" s="1"/>
    </row>
    <row r="3665" ht="11.25" customHeight="1" spans="22:67">
      <c r="V3665" s="716"/>
      <c r="AB3665" s="716"/>
      <c r="BG3665" s="716"/>
      <c r="BL3665" s="1"/>
      <c r="BM3665" s="1"/>
      <c r="BN3665" s="1"/>
      <c r="BO3665" s="1"/>
    </row>
    <row r="3666" ht="11.25" customHeight="1" spans="22:67">
      <c r="V3666" s="716"/>
      <c r="AB3666" s="716"/>
      <c r="BG3666" s="716"/>
      <c r="BL3666" s="1"/>
      <c r="BM3666" s="1"/>
      <c r="BN3666" s="1"/>
      <c r="BO3666" s="1"/>
    </row>
    <row r="3667" ht="11.25" customHeight="1" spans="22:67">
      <c r="V3667" s="716"/>
      <c r="AB3667" s="716"/>
      <c r="BG3667" s="716"/>
      <c r="BL3667" s="1"/>
      <c r="BM3667" s="1"/>
      <c r="BN3667" s="1"/>
      <c r="BO3667" s="1"/>
    </row>
    <row r="3668" ht="11.25" customHeight="1" spans="22:67">
      <c r="V3668" s="716"/>
      <c r="AB3668" s="716"/>
      <c r="BG3668" s="716"/>
      <c r="BL3668" s="1"/>
      <c r="BM3668" s="1"/>
      <c r="BN3668" s="1"/>
      <c r="BO3668" s="1"/>
    </row>
    <row r="3669" ht="11.25" customHeight="1" spans="22:67">
      <c r="V3669" s="716"/>
      <c r="AB3669" s="716"/>
      <c r="BG3669" s="716"/>
      <c r="BL3669" s="1"/>
      <c r="BM3669" s="1"/>
      <c r="BN3669" s="1"/>
      <c r="BO3669" s="1"/>
    </row>
    <row r="3670" ht="11.25" customHeight="1" spans="22:67">
      <c r="V3670" s="716"/>
      <c r="AB3670" s="716"/>
      <c r="BG3670" s="716"/>
      <c r="BL3670" s="1"/>
      <c r="BM3670" s="1"/>
      <c r="BN3670" s="1"/>
      <c r="BO3670" s="1"/>
    </row>
    <row r="3671" ht="11.25" customHeight="1" spans="22:67">
      <c r="V3671" s="716"/>
      <c r="AB3671" s="716"/>
      <c r="BG3671" s="716"/>
      <c r="BL3671" s="1"/>
      <c r="BM3671" s="1"/>
      <c r="BN3671" s="1"/>
      <c r="BO3671" s="1"/>
    </row>
    <row r="3672" ht="11.25" customHeight="1" spans="22:67">
      <c r="V3672" s="716"/>
      <c r="AB3672" s="716"/>
      <c r="BG3672" s="716"/>
      <c r="BL3672" s="1"/>
      <c r="BM3672" s="1"/>
      <c r="BN3672" s="1"/>
      <c r="BO3672" s="1"/>
    </row>
    <row r="3673" ht="11.25" customHeight="1" spans="22:67">
      <c r="V3673" s="716"/>
      <c r="AB3673" s="716"/>
      <c r="BG3673" s="716"/>
      <c r="BL3673" s="1"/>
      <c r="BM3673" s="1"/>
      <c r="BN3673" s="1"/>
      <c r="BO3673" s="1"/>
    </row>
    <row r="3674" ht="11.25" customHeight="1" spans="22:67">
      <c r="V3674" s="716"/>
      <c r="AB3674" s="716"/>
      <c r="BG3674" s="716"/>
      <c r="BL3674" s="1"/>
      <c r="BM3674" s="1"/>
      <c r="BN3674" s="1"/>
      <c r="BO3674" s="1"/>
    </row>
    <row r="3675" ht="11.25" customHeight="1" spans="22:67">
      <c r="V3675" s="716"/>
      <c r="AB3675" s="716"/>
      <c r="BG3675" s="716"/>
      <c r="BL3675" s="1"/>
      <c r="BM3675" s="1"/>
      <c r="BN3675" s="1"/>
      <c r="BO3675" s="1"/>
    </row>
    <row r="3676" ht="11.25" customHeight="1" spans="22:67">
      <c r="V3676" s="716"/>
      <c r="AB3676" s="716"/>
      <c r="BG3676" s="716"/>
      <c r="BL3676" s="1"/>
      <c r="BM3676" s="1"/>
      <c r="BN3676" s="1"/>
      <c r="BO3676" s="1"/>
    </row>
    <row r="3677" ht="11.25" customHeight="1" spans="22:67">
      <c r="V3677" s="716"/>
      <c r="AB3677" s="716"/>
      <c r="BG3677" s="716"/>
      <c r="BL3677" s="1"/>
      <c r="BM3677" s="1"/>
      <c r="BN3677" s="1"/>
      <c r="BO3677" s="1"/>
    </row>
    <row r="3678" ht="11.25" customHeight="1" spans="22:67">
      <c r="V3678" s="716"/>
      <c r="AB3678" s="716"/>
      <c r="BG3678" s="716"/>
      <c r="BL3678" s="1"/>
      <c r="BM3678" s="1"/>
      <c r="BN3678" s="1"/>
      <c r="BO3678" s="1"/>
    </row>
    <row r="3679" ht="11.25" customHeight="1" spans="22:67">
      <c r="V3679" s="716"/>
      <c r="AB3679" s="716"/>
      <c r="BG3679" s="716"/>
      <c r="BL3679" s="1"/>
      <c r="BM3679" s="1"/>
      <c r="BN3679" s="1"/>
      <c r="BO3679" s="1"/>
    </row>
    <row r="3680" ht="11.25" customHeight="1" spans="22:67">
      <c r="V3680" s="716"/>
      <c r="AB3680" s="716"/>
      <c r="BG3680" s="716"/>
      <c r="BL3680" s="1"/>
      <c r="BM3680" s="1"/>
      <c r="BN3680" s="1"/>
      <c r="BO3680" s="1"/>
    </row>
    <row r="3681" ht="11.25" customHeight="1" spans="22:67">
      <c r="V3681" s="716"/>
      <c r="AB3681" s="716"/>
      <c r="BG3681" s="716"/>
      <c r="BL3681" s="1"/>
      <c r="BM3681" s="1"/>
      <c r="BN3681" s="1"/>
      <c r="BO3681" s="1"/>
    </row>
    <row r="3682" ht="11.25" customHeight="1" spans="22:67">
      <c r="V3682" s="716"/>
      <c r="AB3682" s="716"/>
      <c r="BG3682" s="716"/>
      <c r="BL3682" s="1"/>
      <c r="BM3682" s="1"/>
      <c r="BN3682" s="1"/>
      <c r="BO3682" s="1"/>
    </row>
    <row r="3683" ht="11.25" customHeight="1" spans="22:67">
      <c r="V3683" s="716"/>
      <c r="AB3683" s="716"/>
      <c r="BG3683" s="716"/>
      <c r="BL3683" s="1"/>
      <c r="BM3683" s="1"/>
      <c r="BN3683" s="1"/>
      <c r="BO3683" s="1"/>
    </row>
    <row r="3684" ht="11.25" customHeight="1" spans="22:67">
      <c r="V3684" s="716"/>
      <c r="AB3684" s="716"/>
      <c r="BG3684" s="716"/>
      <c r="BL3684" s="1"/>
      <c r="BM3684" s="1"/>
      <c r="BN3684" s="1"/>
      <c r="BO3684" s="1"/>
    </row>
    <row r="3685" ht="11.25" customHeight="1" spans="22:67">
      <c r="V3685" s="716"/>
      <c r="AB3685" s="716"/>
      <c r="BG3685" s="716"/>
      <c r="BL3685" s="1"/>
      <c r="BM3685" s="1"/>
      <c r="BN3685" s="1"/>
      <c r="BO3685" s="1"/>
    </row>
    <row r="3686" ht="11.25" customHeight="1" spans="22:67">
      <c r="V3686" s="716"/>
      <c r="AB3686" s="716"/>
      <c r="BG3686" s="716"/>
      <c r="BL3686" s="1"/>
      <c r="BM3686" s="1"/>
      <c r="BN3686" s="1"/>
      <c r="BO3686" s="1"/>
    </row>
    <row r="3687" ht="11.25" customHeight="1" spans="22:67">
      <c r="V3687" s="716"/>
      <c r="AB3687" s="716"/>
      <c r="BG3687" s="716"/>
      <c r="BL3687" s="1"/>
      <c r="BM3687" s="1"/>
      <c r="BN3687" s="1"/>
      <c r="BO3687" s="1"/>
    </row>
    <row r="3688" ht="11.25" customHeight="1" spans="22:67">
      <c r="V3688" s="716"/>
      <c r="AB3688" s="716"/>
      <c r="BG3688" s="716"/>
      <c r="BL3688" s="1"/>
      <c r="BM3688" s="1"/>
      <c r="BN3688" s="1"/>
      <c r="BO3688" s="1"/>
    </row>
    <row r="3689" ht="11.25" customHeight="1" spans="22:67">
      <c r="V3689" s="716"/>
      <c r="AB3689" s="716"/>
      <c r="BG3689" s="716"/>
      <c r="BL3689" s="1"/>
      <c r="BM3689" s="1"/>
      <c r="BN3689" s="1"/>
      <c r="BO3689" s="1"/>
    </row>
    <row r="3690" ht="11.25" customHeight="1" spans="22:67">
      <c r="V3690" s="716"/>
      <c r="AB3690" s="716"/>
      <c r="BG3690" s="716"/>
      <c r="BL3690" s="1"/>
      <c r="BM3690" s="1"/>
      <c r="BN3690" s="1"/>
      <c r="BO3690" s="1"/>
    </row>
    <row r="3691" ht="11.25" customHeight="1" spans="22:67">
      <c r="V3691" s="716"/>
      <c r="AB3691" s="716"/>
      <c r="BG3691" s="716"/>
      <c r="BL3691" s="1"/>
      <c r="BM3691" s="1"/>
      <c r="BN3691" s="1"/>
      <c r="BO3691" s="1"/>
    </row>
    <row r="3692" ht="11.25" customHeight="1" spans="22:67">
      <c r="V3692" s="716"/>
      <c r="AB3692" s="716"/>
      <c r="BG3692" s="716"/>
      <c r="BL3692" s="1"/>
      <c r="BM3692" s="1"/>
      <c r="BN3692" s="1"/>
      <c r="BO3692" s="1"/>
    </row>
    <row r="3693" ht="11.25" customHeight="1" spans="22:67">
      <c r="V3693" s="716"/>
      <c r="AB3693" s="716"/>
      <c r="BG3693" s="716"/>
      <c r="BL3693" s="1"/>
      <c r="BM3693" s="1"/>
      <c r="BN3693" s="1"/>
      <c r="BO3693" s="1"/>
    </row>
    <row r="3694" ht="11.25" customHeight="1" spans="22:67">
      <c r="V3694" s="716"/>
      <c r="AB3694" s="716"/>
      <c r="BG3694" s="716"/>
      <c r="BL3694" s="1"/>
      <c r="BM3694" s="1"/>
      <c r="BN3694" s="1"/>
      <c r="BO3694" s="1"/>
    </row>
    <row r="3695" ht="11.25" customHeight="1" spans="22:67">
      <c r="V3695" s="716"/>
      <c r="AB3695" s="716"/>
      <c r="BG3695" s="716"/>
      <c r="BL3695" s="1"/>
      <c r="BM3695" s="1"/>
      <c r="BN3695" s="1"/>
      <c r="BO3695" s="1"/>
    </row>
    <row r="3696" ht="11.25" customHeight="1" spans="22:67">
      <c r="V3696" s="716"/>
      <c r="AB3696" s="716"/>
      <c r="BG3696" s="716"/>
      <c r="BL3696" s="1"/>
      <c r="BM3696" s="1"/>
      <c r="BN3696" s="1"/>
      <c r="BO3696" s="1"/>
    </row>
    <row r="3697" ht="11.25" customHeight="1" spans="22:67">
      <c r="V3697" s="716"/>
      <c r="AB3697" s="716"/>
      <c r="BG3697" s="716"/>
      <c r="BL3697" s="1"/>
      <c r="BM3697" s="1"/>
      <c r="BN3697" s="1"/>
      <c r="BO3697" s="1"/>
    </row>
    <row r="3698" ht="11.25" customHeight="1" spans="22:67">
      <c r="V3698" s="716"/>
      <c r="AB3698" s="716"/>
      <c r="BG3698" s="716"/>
      <c r="BL3698" s="1"/>
      <c r="BM3698" s="1"/>
      <c r="BN3698" s="1"/>
      <c r="BO3698" s="1"/>
    </row>
    <row r="3699" ht="11.25" customHeight="1" spans="22:67">
      <c r="V3699" s="716"/>
      <c r="AB3699" s="716"/>
      <c r="BG3699" s="716"/>
      <c r="BL3699" s="1"/>
      <c r="BM3699" s="1"/>
      <c r="BN3699" s="1"/>
      <c r="BO3699" s="1"/>
    </row>
    <row r="3700" ht="11.25" customHeight="1" spans="22:67">
      <c r="V3700" s="716"/>
      <c r="AB3700" s="716"/>
      <c r="BG3700" s="716"/>
      <c r="BL3700" s="1"/>
      <c r="BM3700" s="1"/>
      <c r="BN3700" s="1"/>
      <c r="BO3700" s="1"/>
    </row>
    <row r="3701" ht="11.25" customHeight="1" spans="22:67">
      <c r="V3701" s="716"/>
      <c r="AB3701" s="716"/>
      <c r="BG3701" s="716"/>
      <c r="BL3701" s="1"/>
      <c r="BM3701" s="1"/>
      <c r="BN3701" s="1"/>
      <c r="BO3701" s="1"/>
    </row>
    <row r="3702" ht="11.25" customHeight="1" spans="22:67">
      <c r="V3702" s="716"/>
      <c r="AB3702" s="716"/>
      <c r="BG3702" s="716"/>
      <c r="BL3702" s="1"/>
      <c r="BM3702" s="1"/>
      <c r="BN3702" s="1"/>
      <c r="BO3702" s="1"/>
    </row>
    <row r="3703" ht="11.25" customHeight="1" spans="22:67">
      <c r="V3703" s="716"/>
      <c r="AB3703" s="716"/>
      <c r="BG3703" s="716"/>
      <c r="BL3703" s="1"/>
      <c r="BM3703" s="1"/>
      <c r="BN3703" s="1"/>
      <c r="BO3703" s="1"/>
    </row>
    <row r="3704" ht="11.25" customHeight="1" spans="22:67">
      <c r="V3704" s="716"/>
      <c r="AB3704" s="716"/>
      <c r="BG3704" s="716"/>
      <c r="BL3704" s="1"/>
      <c r="BM3704" s="1"/>
      <c r="BN3704" s="1"/>
      <c r="BO3704" s="1"/>
    </row>
    <row r="3705" ht="11.25" customHeight="1" spans="22:67">
      <c r="V3705" s="716"/>
      <c r="AB3705" s="716"/>
      <c r="BG3705" s="716"/>
      <c r="BL3705" s="1"/>
      <c r="BM3705" s="1"/>
      <c r="BN3705" s="1"/>
      <c r="BO3705" s="1"/>
    </row>
    <row r="3706" ht="11.25" customHeight="1" spans="22:67">
      <c r="V3706" s="716"/>
      <c r="AB3706" s="716"/>
      <c r="BG3706" s="716"/>
      <c r="BL3706" s="1"/>
      <c r="BM3706" s="1"/>
      <c r="BN3706" s="1"/>
      <c r="BO3706" s="1"/>
    </row>
    <row r="3707" ht="11.25" customHeight="1" spans="22:67">
      <c r="V3707" s="716"/>
      <c r="AB3707" s="716"/>
      <c r="BG3707" s="716"/>
      <c r="BL3707" s="1"/>
      <c r="BM3707" s="1"/>
      <c r="BN3707" s="1"/>
      <c r="BO3707" s="1"/>
    </row>
    <row r="3708" ht="11.25" customHeight="1" spans="22:67">
      <c r="V3708" s="716"/>
      <c r="AB3708" s="716"/>
      <c r="BG3708" s="716"/>
      <c r="BL3708" s="1"/>
      <c r="BM3708" s="1"/>
      <c r="BN3708" s="1"/>
      <c r="BO3708" s="1"/>
    </row>
    <row r="3709" ht="11.25" customHeight="1" spans="22:67">
      <c r="V3709" s="716"/>
      <c r="AB3709" s="716"/>
      <c r="BG3709" s="716"/>
      <c r="BL3709" s="1"/>
      <c r="BM3709" s="1"/>
      <c r="BN3709" s="1"/>
      <c r="BO3709" s="1"/>
    </row>
    <row r="3710" ht="11.25" customHeight="1" spans="22:67">
      <c r="V3710" s="716"/>
      <c r="AB3710" s="716"/>
      <c r="BG3710" s="716"/>
      <c r="BL3710" s="1"/>
      <c r="BM3710" s="1"/>
      <c r="BN3710" s="1"/>
      <c r="BO3710" s="1"/>
    </row>
    <row r="3711" ht="11.25" customHeight="1" spans="22:67">
      <c r="V3711" s="716"/>
      <c r="AB3711" s="716"/>
      <c r="BG3711" s="716"/>
      <c r="BL3711" s="1"/>
      <c r="BM3711" s="1"/>
      <c r="BN3711" s="1"/>
      <c r="BO3711" s="1"/>
    </row>
    <row r="3712" ht="11.25" customHeight="1" spans="22:67">
      <c r="V3712" s="716"/>
      <c r="AB3712" s="716"/>
      <c r="BG3712" s="716"/>
      <c r="BL3712" s="1"/>
      <c r="BM3712" s="1"/>
      <c r="BN3712" s="1"/>
      <c r="BO3712" s="1"/>
    </row>
    <row r="3713" ht="11.25" customHeight="1" spans="22:67">
      <c r="V3713" s="716"/>
      <c r="AB3713" s="716"/>
      <c r="BG3713" s="716"/>
      <c r="BL3713" s="1"/>
      <c r="BM3713" s="1"/>
      <c r="BN3713" s="1"/>
      <c r="BO3713" s="1"/>
    </row>
    <row r="3714" ht="11.25" customHeight="1" spans="22:67">
      <c r="V3714" s="716"/>
      <c r="AB3714" s="716"/>
      <c r="BG3714" s="716"/>
      <c r="BL3714" s="1"/>
      <c r="BM3714" s="1"/>
      <c r="BN3714" s="1"/>
      <c r="BO3714" s="1"/>
    </row>
    <row r="3715" ht="11.25" customHeight="1" spans="22:67">
      <c r="V3715" s="716"/>
      <c r="AB3715" s="716"/>
      <c r="BG3715" s="716"/>
      <c r="BL3715" s="1"/>
      <c r="BM3715" s="1"/>
      <c r="BN3715" s="1"/>
      <c r="BO3715" s="1"/>
    </row>
    <row r="3716" ht="11.25" customHeight="1" spans="22:67">
      <c r="V3716" s="716"/>
      <c r="AB3716" s="716"/>
      <c r="BG3716" s="716"/>
      <c r="BL3716" s="1"/>
      <c r="BM3716" s="1"/>
      <c r="BN3716" s="1"/>
      <c r="BO3716" s="1"/>
    </row>
    <row r="3717" ht="11.25" customHeight="1" spans="22:67">
      <c r="V3717" s="716"/>
      <c r="AB3717" s="716"/>
      <c r="BG3717" s="716"/>
      <c r="BL3717" s="1"/>
      <c r="BM3717" s="1"/>
      <c r="BN3717" s="1"/>
      <c r="BO3717" s="1"/>
    </row>
    <row r="3718" ht="11.25" customHeight="1" spans="22:67">
      <c r="V3718" s="716"/>
      <c r="AB3718" s="716"/>
      <c r="BG3718" s="716"/>
      <c r="BL3718" s="1"/>
      <c r="BM3718" s="1"/>
      <c r="BN3718" s="1"/>
      <c r="BO3718" s="1"/>
    </row>
    <row r="3719" ht="11.25" customHeight="1" spans="22:67">
      <c r="V3719" s="716"/>
      <c r="AB3719" s="716"/>
      <c r="BG3719" s="716"/>
      <c r="BL3719" s="1"/>
      <c r="BM3719" s="1"/>
      <c r="BN3719" s="1"/>
      <c r="BO3719" s="1"/>
    </row>
    <row r="3720" ht="11.25" customHeight="1" spans="22:67">
      <c r="V3720" s="716"/>
      <c r="AB3720" s="716"/>
      <c r="BG3720" s="716"/>
      <c r="BL3720" s="1"/>
      <c r="BM3720" s="1"/>
      <c r="BN3720" s="1"/>
      <c r="BO3720" s="1"/>
    </row>
    <row r="3721" ht="11.25" customHeight="1" spans="22:67">
      <c r="V3721" s="716"/>
      <c r="AB3721" s="716"/>
      <c r="BG3721" s="716"/>
      <c r="BL3721" s="1"/>
      <c r="BM3721" s="1"/>
      <c r="BN3721" s="1"/>
      <c r="BO3721" s="1"/>
    </row>
    <row r="3722" ht="11.25" customHeight="1" spans="22:67">
      <c r="V3722" s="716"/>
      <c r="AB3722" s="716"/>
      <c r="BG3722" s="716"/>
      <c r="BL3722" s="1"/>
      <c r="BM3722" s="1"/>
      <c r="BN3722" s="1"/>
      <c r="BO3722" s="1"/>
    </row>
    <row r="3723" ht="11.25" customHeight="1" spans="22:67">
      <c r="V3723" s="716"/>
      <c r="AB3723" s="716"/>
      <c r="BG3723" s="716"/>
      <c r="BL3723" s="1"/>
      <c r="BM3723" s="1"/>
      <c r="BN3723" s="1"/>
      <c r="BO3723" s="1"/>
    </row>
    <row r="3724" ht="11.25" customHeight="1" spans="22:67">
      <c r="V3724" s="716"/>
      <c r="AB3724" s="716"/>
      <c r="BG3724" s="716"/>
      <c r="BL3724" s="1"/>
      <c r="BM3724" s="1"/>
      <c r="BN3724" s="1"/>
      <c r="BO3724" s="1"/>
    </row>
    <row r="3725" ht="11.25" customHeight="1" spans="22:67">
      <c r="V3725" s="716"/>
      <c r="AB3725" s="716"/>
      <c r="BG3725" s="716"/>
      <c r="BL3725" s="1"/>
      <c r="BM3725" s="1"/>
      <c r="BN3725" s="1"/>
      <c r="BO3725" s="1"/>
    </row>
    <row r="3726" ht="11.25" customHeight="1" spans="22:67">
      <c r="V3726" s="716"/>
      <c r="AB3726" s="716"/>
      <c r="BG3726" s="716"/>
      <c r="BL3726" s="1"/>
      <c r="BM3726" s="1"/>
      <c r="BN3726" s="1"/>
      <c r="BO3726" s="1"/>
    </row>
    <row r="3727" ht="11.25" customHeight="1" spans="22:67">
      <c r="V3727" s="716"/>
      <c r="AB3727" s="716"/>
      <c r="BG3727" s="716"/>
      <c r="BL3727" s="1"/>
      <c r="BM3727" s="1"/>
      <c r="BN3727" s="1"/>
      <c r="BO3727" s="1"/>
    </row>
    <row r="3728" ht="11.25" customHeight="1" spans="22:67">
      <c r="V3728" s="716"/>
      <c r="AB3728" s="716"/>
      <c r="BG3728" s="716"/>
      <c r="BL3728" s="1"/>
      <c r="BM3728" s="1"/>
      <c r="BN3728" s="1"/>
      <c r="BO3728" s="1"/>
    </row>
    <row r="3729" ht="11.25" customHeight="1" spans="22:67">
      <c r="V3729" s="716"/>
      <c r="AB3729" s="716"/>
      <c r="BG3729" s="716"/>
      <c r="BL3729" s="1"/>
      <c r="BM3729" s="1"/>
      <c r="BN3729" s="1"/>
      <c r="BO3729" s="1"/>
    </row>
    <row r="3730" ht="11.25" customHeight="1" spans="22:67">
      <c r="V3730" s="716"/>
      <c r="AB3730" s="716"/>
      <c r="BG3730" s="716"/>
      <c r="BL3730" s="1"/>
      <c r="BM3730" s="1"/>
      <c r="BN3730" s="1"/>
      <c r="BO3730" s="1"/>
    </row>
    <row r="3731" ht="11.25" customHeight="1" spans="22:67">
      <c r="V3731" s="716"/>
      <c r="AB3731" s="716"/>
      <c r="BG3731" s="716"/>
      <c r="BL3731" s="1"/>
      <c r="BM3731" s="1"/>
      <c r="BN3731" s="1"/>
      <c r="BO3731" s="1"/>
    </row>
    <row r="3732" ht="11.25" customHeight="1" spans="22:67">
      <c r="V3732" s="716"/>
      <c r="AB3732" s="716"/>
      <c r="BG3732" s="716"/>
      <c r="BL3732" s="1"/>
      <c r="BM3732" s="1"/>
      <c r="BN3732" s="1"/>
      <c r="BO3732" s="1"/>
    </row>
    <row r="3733" ht="11.25" customHeight="1" spans="22:67">
      <c r="V3733" s="716"/>
      <c r="AB3733" s="716"/>
      <c r="BG3733" s="716"/>
      <c r="BL3733" s="1"/>
      <c r="BM3733" s="1"/>
      <c r="BN3733" s="1"/>
      <c r="BO3733" s="1"/>
    </row>
    <row r="3734" ht="11.25" customHeight="1" spans="22:67">
      <c r="V3734" s="716"/>
      <c r="AB3734" s="716"/>
      <c r="BG3734" s="716"/>
      <c r="BL3734" s="1"/>
      <c r="BM3734" s="1"/>
      <c r="BN3734" s="1"/>
      <c r="BO3734" s="1"/>
    </row>
    <row r="3735" ht="11.25" customHeight="1" spans="22:67">
      <c r="V3735" s="716"/>
      <c r="AB3735" s="716"/>
      <c r="BG3735" s="716"/>
      <c r="BL3735" s="1"/>
      <c r="BM3735" s="1"/>
      <c r="BN3735" s="1"/>
      <c r="BO3735" s="1"/>
    </row>
    <row r="3736" ht="11.25" customHeight="1" spans="22:67">
      <c r="V3736" s="716"/>
      <c r="AB3736" s="716"/>
      <c r="BG3736" s="716"/>
      <c r="BL3736" s="1"/>
      <c r="BM3736" s="1"/>
      <c r="BN3736" s="1"/>
      <c r="BO3736" s="1"/>
    </row>
    <row r="3737" ht="11.25" customHeight="1" spans="22:67">
      <c r="V3737" s="716"/>
      <c r="AB3737" s="716"/>
      <c r="BG3737" s="716"/>
      <c r="BL3737" s="1"/>
      <c r="BM3737" s="1"/>
      <c r="BN3737" s="1"/>
      <c r="BO3737" s="1"/>
    </row>
    <row r="3738" ht="11.25" customHeight="1" spans="22:67">
      <c r="V3738" s="716"/>
      <c r="AB3738" s="716"/>
      <c r="BG3738" s="716"/>
      <c r="BL3738" s="1"/>
      <c r="BM3738" s="1"/>
      <c r="BN3738" s="1"/>
      <c r="BO3738" s="1"/>
    </row>
    <row r="3739" ht="11.25" customHeight="1" spans="22:67">
      <c r="V3739" s="716"/>
      <c r="AB3739" s="716"/>
      <c r="BG3739" s="716"/>
      <c r="BL3739" s="1"/>
      <c r="BM3739" s="1"/>
      <c r="BN3739" s="1"/>
      <c r="BO3739" s="1"/>
    </row>
    <row r="3740" ht="11.25" customHeight="1" spans="22:67">
      <c r="V3740" s="716"/>
      <c r="AB3740" s="716"/>
      <c r="BG3740" s="716"/>
      <c r="BL3740" s="1"/>
      <c r="BM3740" s="1"/>
      <c r="BN3740" s="1"/>
      <c r="BO3740" s="1"/>
    </row>
    <row r="3741" ht="11.25" customHeight="1" spans="22:67">
      <c r="V3741" s="716"/>
      <c r="AB3741" s="716"/>
      <c r="BG3741" s="716"/>
      <c r="BL3741" s="1"/>
      <c r="BM3741" s="1"/>
      <c r="BN3741" s="1"/>
      <c r="BO3741" s="1"/>
    </row>
    <row r="3742" ht="11.25" customHeight="1" spans="22:67">
      <c r="V3742" s="716"/>
      <c r="AB3742" s="716"/>
      <c r="BG3742" s="716"/>
      <c r="BL3742" s="1"/>
      <c r="BM3742" s="1"/>
      <c r="BN3742" s="1"/>
      <c r="BO3742" s="1"/>
    </row>
    <row r="3743" ht="11.25" customHeight="1" spans="22:67">
      <c r="V3743" s="716"/>
      <c r="AB3743" s="716"/>
      <c r="BG3743" s="716"/>
      <c r="BL3743" s="1"/>
      <c r="BM3743" s="1"/>
      <c r="BN3743" s="1"/>
      <c r="BO3743" s="1"/>
    </row>
    <row r="3744" ht="11.25" customHeight="1" spans="22:67">
      <c r="V3744" s="716"/>
      <c r="AB3744" s="716"/>
      <c r="BG3744" s="716"/>
      <c r="BL3744" s="1"/>
      <c r="BM3744" s="1"/>
      <c r="BN3744" s="1"/>
      <c r="BO3744" s="1"/>
    </row>
    <row r="3745" ht="11.25" customHeight="1" spans="22:67">
      <c r="V3745" s="716"/>
      <c r="AB3745" s="716"/>
      <c r="BG3745" s="716"/>
      <c r="BL3745" s="1"/>
      <c r="BM3745" s="1"/>
      <c r="BN3745" s="1"/>
      <c r="BO3745" s="1"/>
    </row>
    <row r="3746" ht="11.25" customHeight="1" spans="22:67">
      <c r="V3746" s="716"/>
      <c r="AB3746" s="716"/>
      <c r="BG3746" s="716"/>
      <c r="BL3746" s="1"/>
      <c r="BM3746" s="1"/>
      <c r="BN3746" s="1"/>
      <c r="BO3746" s="1"/>
    </row>
    <row r="3747" ht="11.25" customHeight="1" spans="22:67">
      <c r="V3747" s="716"/>
      <c r="AB3747" s="716"/>
      <c r="BG3747" s="716"/>
      <c r="BL3747" s="1"/>
      <c r="BM3747" s="1"/>
      <c r="BN3747" s="1"/>
      <c r="BO3747" s="1"/>
    </row>
    <row r="3748" ht="11.25" customHeight="1" spans="22:67">
      <c r="V3748" s="716"/>
      <c r="AB3748" s="716"/>
      <c r="BG3748" s="716"/>
      <c r="BL3748" s="1"/>
      <c r="BM3748" s="1"/>
      <c r="BN3748" s="1"/>
      <c r="BO3748" s="1"/>
    </row>
    <row r="3749" ht="11.25" customHeight="1" spans="22:67">
      <c r="V3749" s="716"/>
      <c r="AB3749" s="716"/>
      <c r="BG3749" s="716"/>
      <c r="BL3749" s="1"/>
      <c r="BM3749" s="1"/>
      <c r="BN3749" s="1"/>
      <c r="BO3749" s="1"/>
    </row>
    <row r="3750" ht="11.25" customHeight="1" spans="22:67">
      <c r="V3750" s="716"/>
      <c r="AB3750" s="716"/>
      <c r="BG3750" s="716"/>
      <c r="BL3750" s="1"/>
      <c r="BM3750" s="1"/>
      <c r="BN3750" s="1"/>
      <c r="BO3750" s="1"/>
    </row>
    <row r="3751" ht="11.25" customHeight="1" spans="22:67">
      <c r="V3751" s="716"/>
      <c r="AB3751" s="716"/>
      <c r="BG3751" s="716"/>
      <c r="BL3751" s="1"/>
      <c r="BM3751" s="1"/>
      <c r="BN3751" s="1"/>
      <c r="BO3751" s="1"/>
    </row>
    <row r="3752" ht="11.25" customHeight="1" spans="22:67">
      <c r="V3752" s="716"/>
      <c r="AB3752" s="716"/>
      <c r="BG3752" s="716"/>
      <c r="BL3752" s="1"/>
      <c r="BM3752" s="1"/>
      <c r="BN3752" s="1"/>
      <c r="BO3752" s="1"/>
    </row>
    <row r="3753" ht="11.25" customHeight="1" spans="22:67">
      <c r="V3753" s="716"/>
      <c r="AB3753" s="716"/>
      <c r="BG3753" s="716"/>
      <c r="BL3753" s="1"/>
      <c r="BM3753" s="1"/>
      <c r="BN3753" s="1"/>
      <c r="BO3753" s="1"/>
    </row>
    <row r="3754" ht="11.25" customHeight="1" spans="22:67">
      <c r="V3754" s="716"/>
      <c r="AB3754" s="716"/>
      <c r="BG3754" s="716"/>
      <c r="BL3754" s="1"/>
      <c r="BM3754" s="1"/>
      <c r="BN3754" s="1"/>
      <c r="BO3754" s="1"/>
    </row>
    <row r="3755" ht="11.25" customHeight="1" spans="22:67">
      <c r="V3755" s="716"/>
      <c r="AB3755" s="716"/>
      <c r="BG3755" s="716"/>
      <c r="BL3755" s="1"/>
      <c r="BM3755" s="1"/>
      <c r="BN3755" s="1"/>
      <c r="BO3755" s="1"/>
    </row>
    <row r="3756" ht="11.25" customHeight="1" spans="22:67">
      <c r="V3756" s="716"/>
      <c r="AB3756" s="716"/>
      <c r="BG3756" s="716"/>
      <c r="BL3756" s="1"/>
      <c r="BM3756" s="1"/>
      <c r="BN3756" s="1"/>
      <c r="BO3756" s="1"/>
    </row>
    <row r="3757" ht="11.25" customHeight="1" spans="22:67">
      <c r="V3757" s="716"/>
      <c r="AB3757" s="716"/>
      <c r="BG3757" s="716"/>
      <c r="BL3757" s="1"/>
      <c r="BM3757" s="1"/>
      <c r="BN3757" s="1"/>
      <c r="BO3757" s="1"/>
    </row>
    <row r="3758" ht="11.25" customHeight="1" spans="22:67">
      <c r="V3758" s="716"/>
      <c r="AB3758" s="716"/>
      <c r="BG3758" s="716"/>
      <c r="BL3758" s="1"/>
      <c r="BM3758" s="1"/>
      <c r="BN3758" s="1"/>
      <c r="BO3758" s="1"/>
    </row>
    <row r="3759" ht="11.25" customHeight="1" spans="22:67">
      <c r="V3759" s="716"/>
      <c r="AB3759" s="716"/>
      <c r="BG3759" s="716"/>
      <c r="BL3759" s="1"/>
      <c r="BM3759" s="1"/>
      <c r="BN3759" s="1"/>
      <c r="BO3759" s="1"/>
    </row>
    <row r="3760" ht="11.25" customHeight="1" spans="22:67">
      <c r="V3760" s="716"/>
      <c r="AB3760" s="716"/>
      <c r="BG3760" s="716"/>
      <c r="BL3760" s="1"/>
      <c r="BM3760" s="1"/>
      <c r="BN3760" s="1"/>
      <c r="BO3760" s="1"/>
    </row>
    <row r="3761" ht="11.25" customHeight="1" spans="22:67">
      <c r="V3761" s="716"/>
      <c r="AB3761" s="716"/>
      <c r="BG3761" s="716"/>
      <c r="BL3761" s="1"/>
      <c r="BM3761" s="1"/>
      <c r="BN3761" s="1"/>
      <c r="BO3761" s="1"/>
    </row>
    <row r="3762" ht="11.25" customHeight="1" spans="22:67">
      <c r="V3762" s="716"/>
      <c r="AB3762" s="716"/>
      <c r="BG3762" s="716"/>
      <c r="BL3762" s="1"/>
      <c r="BM3762" s="1"/>
      <c r="BN3762" s="1"/>
      <c r="BO3762" s="1"/>
    </row>
    <row r="3763" ht="11.25" customHeight="1" spans="22:67">
      <c r="V3763" s="716"/>
      <c r="AB3763" s="716"/>
      <c r="BG3763" s="716"/>
      <c r="BL3763" s="1"/>
      <c r="BM3763" s="1"/>
      <c r="BN3763" s="1"/>
      <c r="BO3763" s="1"/>
    </row>
    <row r="3764" ht="11.25" customHeight="1" spans="22:67">
      <c r="V3764" s="716"/>
      <c r="AB3764" s="716"/>
      <c r="BG3764" s="716"/>
      <c r="BL3764" s="1"/>
      <c r="BM3764" s="1"/>
      <c r="BN3764" s="1"/>
      <c r="BO3764" s="1"/>
    </row>
    <row r="3765" ht="11.25" customHeight="1" spans="22:67">
      <c r="V3765" s="716"/>
      <c r="AB3765" s="716"/>
      <c r="BG3765" s="716"/>
      <c r="BL3765" s="1"/>
      <c r="BM3765" s="1"/>
      <c r="BN3765" s="1"/>
      <c r="BO3765" s="1"/>
    </row>
    <row r="3766" ht="11.25" customHeight="1" spans="22:67">
      <c r="V3766" s="716"/>
      <c r="AB3766" s="716"/>
      <c r="BG3766" s="716"/>
      <c r="BL3766" s="1"/>
      <c r="BM3766" s="1"/>
      <c r="BN3766" s="1"/>
      <c r="BO3766" s="1"/>
    </row>
    <row r="3767" ht="11.25" customHeight="1" spans="22:67">
      <c r="V3767" s="716"/>
      <c r="AB3767" s="716"/>
      <c r="BG3767" s="716"/>
      <c r="BL3767" s="1"/>
      <c r="BM3767" s="1"/>
      <c r="BN3767" s="1"/>
      <c r="BO3767" s="1"/>
    </row>
    <row r="3768" ht="11.25" customHeight="1" spans="22:67">
      <c r="V3768" s="716"/>
      <c r="AB3768" s="716"/>
      <c r="BG3768" s="716"/>
      <c r="BL3768" s="1"/>
      <c r="BM3768" s="1"/>
      <c r="BN3768" s="1"/>
      <c r="BO3768" s="1"/>
    </row>
    <row r="3769" ht="11.25" customHeight="1" spans="22:67">
      <c r="V3769" s="716"/>
      <c r="AB3769" s="716"/>
      <c r="BG3769" s="716"/>
      <c r="BL3769" s="1"/>
      <c r="BM3769" s="1"/>
      <c r="BN3769" s="1"/>
      <c r="BO3769" s="1"/>
    </row>
    <row r="3770" ht="11.25" customHeight="1" spans="22:67">
      <c r="V3770" s="716"/>
      <c r="AB3770" s="716"/>
      <c r="BG3770" s="716"/>
      <c r="BL3770" s="1"/>
      <c r="BM3770" s="1"/>
      <c r="BN3770" s="1"/>
      <c r="BO3770" s="1"/>
    </row>
    <row r="3771" ht="11.25" customHeight="1" spans="22:67">
      <c r="V3771" s="716"/>
      <c r="AB3771" s="716"/>
      <c r="BG3771" s="716"/>
      <c r="BL3771" s="1"/>
      <c r="BM3771" s="1"/>
      <c r="BN3771" s="1"/>
      <c r="BO3771" s="1"/>
    </row>
    <row r="3772" ht="11.25" customHeight="1" spans="22:67">
      <c r="V3772" s="716"/>
      <c r="AB3772" s="716"/>
      <c r="BG3772" s="716"/>
      <c r="BL3772" s="1"/>
      <c r="BM3772" s="1"/>
      <c r="BN3772" s="1"/>
      <c r="BO3772" s="1"/>
    </row>
    <row r="3773" ht="11.25" customHeight="1" spans="22:67">
      <c r="V3773" s="716"/>
      <c r="AB3773" s="716"/>
      <c r="BG3773" s="716"/>
      <c r="BL3773" s="1"/>
      <c r="BM3773" s="1"/>
      <c r="BN3773" s="1"/>
      <c r="BO3773" s="1"/>
    </row>
    <row r="3774" ht="11.25" customHeight="1" spans="22:67">
      <c r="V3774" s="716"/>
      <c r="AB3774" s="716"/>
      <c r="BG3774" s="716"/>
      <c r="BL3774" s="1"/>
      <c r="BM3774" s="1"/>
      <c r="BN3774" s="1"/>
      <c r="BO3774" s="1"/>
    </row>
    <row r="3775" ht="11.25" customHeight="1" spans="22:67">
      <c r="V3775" s="716"/>
      <c r="AB3775" s="716"/>
      <c r="BG3775" s="716"/>
      <c r="BL3775" s="1"/>
      <c r="BM3775" s="1"/>
      <c r="BN3775" s="1"/>
      <c r="BO3775" s="1"/>
    </row>
    <row r="3776" ht="11.25" customHeight="1" spans="22:67">
      <c r="V3776" s="716"/>
      <c r="AB3776" s="716"/>
      <c r="BG3776" s="716"/>
      <c r="BL3776" s="1"/>
      <c r="BM3776" s="1"/>
      <c r="BN3776" s="1"/>
      <c r="BO3776" s="1"/>
    </row>
    <row r="3777" ht="11.25" customHeight="1" spans="22:67">
      <c r="V3777" s="716"/>
      <c r="AB3777" s="716"/>
      <c r="BG3777" s="716"/>
      <c r="BL3777" s="1"/>
      <c r="BM3777" s="1"/>
      <c r="BN3777" s="1"/>
      <c r="BO3777" s="1"/>
    </row>
    <row r="3778" ht="11.25" customHeight="1" spans="22:67">
      <c r="V3778" s="716"/>
      <c r="AB3778" s="716"/>
      <c r="BG3778" s="716"/>
      <c r="BL3778" s="1"/>
      <c r="BM3778" s="1"/>
      <c r="BN3778" s="1"/>
      <c r="BO3778" s="1"/>
    </row>
    <row r="3779" ht="11.25" customHeight="1" spans="22:67">
      <c r="V3779" s="716"/>
      <c r="AB3779" s="716"/>
      <c r="BG3779" s="716"/>
      <c r="BL3779" s="1"/>
      <c r="BM3779" s="1"/>
      <c r="BN3779" s="1"/>
      <c r="BO3779" s="1"/>
    </row>
    <row r="3780" ht="11.25" customHeight="1" spans="22:67">
      <c r="V3780" s="716"/>
      <c r="AB3780" s="716"/>
      <c r="BG3780" s="716"/>
      <c r="BL3780" s="1"/>
      <c r="BM3780" s="1"/>
      <c r="BN3780" s="1"/>
      <c r="BO3780" s="1"/>
    </row>
    <row r="3781" ht="11.25" customHeight="1" spans="22:67">
      <c r="V3781" s="716"/>
      <c r="AB3781" s="716"/>
      <c r="BG3781" s="716"/>
      <c r="BL3781" s="1"/>
      <c r="BM3781" s="1"/>
      <c r="BN3781" s="1"/>
      <c r="BO3781" s="1"/>
    </row>
    <row r="3782" ht="11.25" customHeight="1" spans="22:67">
      <c r="V3782" s="716"/>
      <c r="AB3782" s="716"/>
      <c r="BG3782" s="716"/>
      <c r="BL3782" s="1"/>
      <c r="BM3782" s="1"/>
      <c r="BN3782" s="1"/>
      <c r="BO3782" s="1"/>
    </row>
    <row r="3783" ht="11.25" customHeight="1" spans="22:67">
      <c r="V3783" s="716"/>
      <c r="AB3783" s="716"/>
      <c r="BG3783" s="716"/>
      <c r="BL3783" s="1"/>
      <c r="BM3783" s="1"/>
      <c r="BN3783" s="1"/>
      <c r="BO3783" s="1"/>
    </row>
    <row r="3784" ht="11.25" customHeight="1" spans="22:67">
      <c r="V3784" s="716"/>
      <c r="AB3784" s="716"/>
      <c r="BG3784" s="716"/>
      <c r="BL3784" s="1"/>
      <c r="BM3784" s="1"/>
      <c r="BN3784" s="1"/>
      <c r="BO3784" s="1"/>
    </row>
    <row r="3785" ht="11.25" customHeight="1" spans="22:67">
      <c r="V3785" s="716"/>
      <c r="AB3785" s="716"/>
      <c r="BG3785" s="716"/>
      <c r="BL3785" s="1"/>
      <c r="BM3785" s="1"/>
      <c r="BN3785" s="1"/>
      <c r="BO3785" s="1"/>
    </row>
    <row r="3786" ht="11.25" customHeight="1" spans="22:67">
      <c r="V3786" s="716"/>
      <c r="AB3786" s="716"/>
      <c r="BG3786" s="716"/>
      <c r="BL3786" s="1"/>
      <c r="BM3786" s="1"/>
      <c r="BN3786" s="1"/>
      <c r="BO3786" s="1"/>
    </row>
    <row r="3787" ht="11.25" customHeight="1" spans="22:67">
      <c r="V3787" s="716"/>
      <c r="AB3787" s="716"/>
      <c r="BG3787" s="716"/>
      <c r="BL3787" s="1"/>
      <c r="BM3787" s="1"/>
      <c r="BN3787" s="1"/>
      <c r="BO3787" s="1"/>
    </row>
    <row r="3788" ht="11.25" customHeight="1" spans="22:67">
      <c r="V3788" s="716"/>
      <c r="AB3788" s="716"/>
      <c r="BG3788" s="716"/>
      <c r="BL3788" s="1"/>
      <c r="BM3788" s="1"/>
      <c r="BN3788" s="1"/>
      <c r="BO3788" s="1"/>
    </row>
    <row r="3789" ht="11.25" customHeight="1" spans="22:67">
      <c r="V3789" s="716"/>
      <c r="AB3789" s="716"/>
      <c r="BG3789" s="716"/>
      <c r="BL3789" s="1"/>
      <c r="BM3789" s="1"/>
      <c r="BN3789" s="1"/>
      <c r="BO3789" s="1"/>
    </row>
    <row r="3790" ht="11.25" customHeight="1" spans="22:67">
      <c r="V3790" s="716"/>
      <c r="AB3790" s="716"/>
      <c r="BG3790" s="716"/>
      <c r="BL3790" s="1"/>
      <c r="BM3790" s="1"/>
      <c r="BN3790" s="1"/>
      <c r="BO3790" s="1"/>
    </row>
    <row r="3791" ht="11.25" customHeight="1" spans="22:67">
      <c r="V3791" s="716"/>
      <c r="AB3791" s="716"/>
      <c r="BG3791" s="716"/>
      <c r="BL3791" s="1"/>
      <c r="BM3791" s="1"/>
      <c r="BN3791" s="1"/>
      <c r="BO3791" s="1"/>
    </row>
    <row r="3792" ht="11.25" customHeight="1" spans="22:67">
      <c r="V3792" s="716"/>
      <c r="AB3792" s="716"/>
      <c r="BG3792" s="716"/>
      <c r="BL3792" s="1"/>
      <c r="BM3792" s="1"/>
      <c r="BN3792" s="1"/>
      <c r="BO3792" s="1"/>
    </row>
    <row r="3793" ht="11.25" customHeight="1" spans="22:67">
      <c r="V3793" s="716"/>
      <c r="AB3793" s="716"/>
      <c r="BG3793" s="716"/>
      <c r="BL3793" s="1"/>
      <c r="BM3793" s="1"/>
      <c r="BN3793" s="1"/>
      <c r="BO3793" s="1"/>
    </row>
    <row r="3794" ht="11.25" customHeight="1" spans="22:67">
      <c r="V3794" s="716"/>
      <c r="AB3794" s="716"/>
      <c r="BG3794" s="716"/>
      <c r="BL3794" s="1"/>
      <c r="BM3794" s="1"/>
      <c r="BN3794" s="1"/>
      <c r="BO3794" s="1"/>
    </row>
    <row r="3795" ht="11.25" customHeight="1" spans="22:67">
      <c r="V3795" s="716"/>
      <c r="AB3795" s="716"/>
      <c r="BG3795" s="716"/>
      <c r="BL3795" s="1"/>
      <c r="BM3795" s="1"/>
      <c r="BN3795" s="1"/>
      <c r="BO3795" s="1"/>
    </row>
    <row r="3796" ht="11.25" customHeight="1" spans="22:67">
      <c r="V3796" s="716"/>
      <c r="AB3796" s="716"/>
      <c r="BG3796" s="716"/>
      <c r="BL3796" s="1"/>
      <c r="BM3796" s="1"/>
      <c r="BN3796" s="1"/>
      <c r="BO3796" s="1"/>
    </row>
    <row r="3797" ht="11.25" customHeight="1" spans="22:67">
      <c r="V3797" s="716"/>
      <c r="AB3797" s="716"/>
      <c r="BG3797" s="716"/>
      <c r="BL3797" s="1"/>
      <c r="BM3797" s="1"/>
      <c r="BN3797" s="1"/>
      <c r="BO3797" s="1"/>
    </row>
    <row r="3798" ht="11.25" customHeight="1" spans="22:67">
      <c r="V3798" s="716"/>
      <c r="AB3798" s="716"/>
      <c r="BG3798" s="716"/>
      <c r="BL3798" s="1"/>
      <c r="BM3798" s="1"/>
      <c r="BN3798" s="1"/>
      <c r="BO3798" s="1"/>
    </row>
    <row r="3799" ht="11.25" customHeight="1" spans="22:67">
      <c r="V3799" s="716"/>
      <c r="AB3799" s="716"/>
      <c r="BG3799" s="716"/>
      <c r="BL3799" s="1"/>
      <c r="BM3799" s="1"/>
      <c r="BN3799" s="1"/>
      <c r="BO3799" s="1"/>
    </row>
    <row r="3800" ht="11.25" customHeight="1" spans="22:67">
      <c r="V3800" s="716"/>
      <c r="AB3800" s="716"/>
      <c r="BG3800" s="716"/>
      <c r="BL3800" s="1"/>
      <c r="BM3800" s="1"/>
      <c r="BN3800" s="1"/>
      <c r="BO3800" s="1"/>
    </row>
    <row r="3801" ht="11.25" customHeight="1" spans="22:67">
      <c r="V3801" s="716"/>
      <c r="AB3801" s="716"/>
      <c r="BG3801" s="716"/>
      <c r="BL3801" s="1"/>
      <c r="BM3801" s="1"/>
      <c r="BN3801" s="1"/>
      <c r="BO3801" s="1"/>
    </row>
    <row r="3802" ht="11.25" customHeight="1" spans="22:67">
      <c r="V3802" s="716"/>
      <c r="AB3802" s="716"/>
      <c r="BG3802" s="716"/>
      <c r="BL3802" s="1"/>
      <c r="BM3802" s="1"/>
      <c r="BN3802" s="1"/>
      <c r="BO3802" s="1"/>
    </row>
    <row r="3803" ht="11.25" customHeight="1" spans="22:67">
      <c r="V3803" s="716"/>
      <c r="AB3803" s="716"/>
      <c r="BG3803" s="716"/>
      <c r="BL3803" s="1"/>
      <c r="BM3803" s="1"/>
      <c r="BN3803" s="1"/>
      <c r="BO3803" s="1"/>
    </row>
    <row r="3804" ht="11.25" customHeight="1" spans="22:67">
      <c r="V3804" s="716"/>
      <c r="AB3804" s="716"/>
      <c r="BG3804" s="716"/>
      <c r="BL3804" s="1"/>
      <c r="BM3804" s="1"/>
      <c r="BN3804" s="1"/>
      <c r="BO3804" s="1"/>
    </row>
    <row r="3805" ht="11.25" customHeight="1" spans="22:67">
      <c r="V3805" s="716"/>
      <c r="AB3805" s="716"/>
      <c r="BG3805" s="716"/>
      <c r="BL3805" s="1"/>
      <c r="BM3805" s="1"/>
      <c r="BN3805" s="1"/>
      <c r="BO3805" s="1"/>
    </row>
    <row r="3806" ht="11.25" customHeight="1" spans="22:67">
      <c r="V3806" s="716"/>
      <c r="AB3806" s="716"/>
      <c r="BG3806" s="716"/>
      <c r="BL3806" s="1"/>
      <c r="BM3806" s="1"/>
      <c r="BN3806" s="1"/>
      <c r="BO3806" s="1"/>
    </row>
    <row r="3807" ht="11.25" customHeight="1" spans="22:67">
      <c r="V3807" s="716"/>
      <c r="AB3807" s="716"/>
      <c r="BG3807" s="716"/>
      <c r="BL3807" s="1"/>
      <c r="BM3807" s="1"/>
      <c r="BN3807" s="1"/>
      <c r="BO3807" s="1"/>
    </row>
    <row r="3808" ht="11.25" customHeight="1" spans="22:67">
      <c r="V3808" s="716"/>
      <c r="AB3808" s="716"/>
      <c r="BG3808" s="716"/>
      <c r="BL3808" s="1"/>
      <c r="BM3808" s="1"/>
      <c r="BN3808" s="1"/>
      <c r="BO3808" s="1"/>
    </row>
    <row r="3809" ht="11.25" customHeight="1" spans="22:67">
      <c r="V3809" s="716"/>
      <c r="AB3809" s="716"/>
      <c r="BG3809" s="716"/>
      <c r="BL3809" s="1"/>
      <c r="BM3809" s="1"/>
      <c r="BN3809" s="1"/>
      <c r="BO3809" s="1"/>
    </row>
    <row r="3810" ht="11.25" customHeight="1" spans="22:67">
      <c r="V3810" s="716"/>
      <c r="AB3810" s="716"/>
      <c r="BG3810" s="716"/>
      <c r="BL3810" s="1"/>
      <c r="BM3810" s="1"/>
      <c r="BN3810" s="1"/>
      <c r="BO3810" s="1"/>
    </row>
    <row r="3811" ht="11.25" customHeight="1" spans="22:67">
      <c r="V3811" s="716"/>
      <c r="AB3811" s="716"/>
      <c r="BG3811" s="716"/>
      <c r="BL3811" s="1"/>
      <c r="BM3811" s="1"/>
      <c r="BN3811" s="1"/>
      <c r="BO3811" s="1"/>
    </row>
    <row r="3812" ht="11.25" customHeight="1" spans="22:67">
      <c r="V3812" s="716"/>
      <c r="AB3812" s="716"/>
      <c r="BG3812" s="716"/>
      <c r="BL3812" s="1"/>
      <c r="BM3812" s="1"/>
      <c r="BN3812" s="1"/>
      <c r="BO3812" s="1"/>
    </row>
    <row r="3813" ht="11.25" customHeight="1" spans="22:67">
      <c r="V3813" s="716"/>
      <c r="AB3813" s="716"/>
      <c r="BG3813" s="716"/>
      <c r="BL3813" s="1"/>
      <c r="BM3813" s="1"/>
      <c r="BN3813" s="1"/>
      <c r="BO3813" s="1"/>
    </row>
    <row r="3814" ht="11.25" customHeight="1" spans="22:67">
      <c r="V3814" s="716"/>
      <c r="AB3814" s="716"/>
      <c r="BG3814" s="716"/>
      <c r="BL3814" s="1"/>
      <c r="BM3814" s="1"/>
      <c r="BN3814" s="1"/>
      <c r="BO3814" s="1"/>
    </row>
    <row r="3815" ht="11.25" customHeight="1" spans="22:67">
      <c r="V3815" s="716"/>
      <c r="AB3815" s="716"/>
      <c r="BG3815" s="716"/>
      <c r="BL3815" s="1"/>
      <c r="BM3815" s="1"/>
      <c r="BN3815" s="1"/>
      <c r="BO3815" s="1"/>
    </row>
    <row r="3816" ht="11.25" customHeight="1" spans="22:67">
      <c r="V3816" s="716"/>
      <c r="AB3816" s="716"/>
      <c r="BG3816" s="716"/>
      <c r="BL3816" s="1"/>
      <c r="BM3816" s="1"/>
      <c r="BN3816" s="1"/>
      <c r="BO3816" s="1"/>
    </row>
    <row r="3817" ht="11.25" customHeight="1" spans="22:67">
      <c r="V3817" s="716"/>
      <c r="AB3817" s="716"/>
      <c r="BG3817" s="716"/>
      <c r="BL3817" s="1"/>
      <c r="BM3817" s="1"/>
      <c r="BN3817" s="1"/>
      <c r="BO3817" s="1"/>
    </row>
    <row r="3818" ht="11.25" customHeight="1" spans="22:67">
      <c r="V3818" s="716"/>
      <c r="AB3818" s="716"/>
      <c r="BG3818" s="716"/>
      <c r="BL3818" s="1"/>
      <c r="BM3818" s="1"/>
      <c r="BN3818" s="1"/>
      <c r="BO3818" s="1"/>
    </row>
    <row r="3819" ht="11.25" customHeight="1" spans="22:67">
      <c r="V3819" s="716"/>
      <c r="AB3819" s="716"/>
      <c r="BG3819" s="716"/>
      <c r="BL3819" s="1"/>
      <c r="BM3819" s="1"/>
      <c r="BN3819" s="1"/>
      <c r="BO3819" s="1"/>
    </row>
    <row r="3820" ht="11.25" customHeight="1" spans="22:67">
      <c r="V3820" s="716"/>
      <c r="AB3820" s="716"/>
      <c r="BG3820" s="716"/>
      <c r="BL3820" s="1"/>
      <c r="BM3820" s="1"/>
      <c r="BN3820" s="1"/>
      <c r="BO3820" s="1"/>
    </row>
    <row r="3821" ht="11.25" customHeight="1" spans="22:67">
      <c r="V3821" s="716"/>
      <c r="AB3821" s="716"/>
      <c r="BG3821" s="716"/>
      <c r="BL3821" s="1"/>
      <c r="BM3821" s="1"/>
      <c r="BN3821" s="1"/>
      <c r="BO3821" s="1"/>
    </row>
    <row r="3822" ht="11.25" customHeight="1" spans="22:67">
      <c r="V3822" s="716"/>
      <c r="AB3822" s="716"/>
      <c r="BG3822" s="716"/>
      <c r="BL3822" s="1"/>
      <c r="BM3822" s="1"/>
      <c r="BN3822" s="1"/>
      <c r="BO3822" s="1"/>
    </row>
    <row r="3823" ht="11.25" customHeight="1" spans="22:67">
      <c r="V3823" s="716"/>
      <c r="AB3823" s="716"/>
      <c r="BG3823" s="716"/>
      <c r="BL3823" s="1"/>
      <c r="BM3823" s="1"/>
      <c r="BN3823" s="1"/>
      <c r="BO3823" s="1"/>
    </row>
    <row r="3824" ht="11.25" customHeight="1" spans="22:67">
      <c r="V3824" s="716"/>
      <c r="AB3824" s="716"/>
      <c r="BG3824" s="716"/>
      <c r="BL3824" s="1"/>
      <c r="BM3824" s="1"/>
      <c r="BN3824" s="1"/>
      <c r="BO3824" s="1"/>
    </row>
    <row r="3825" ht="11.25" customHeight="1" spans="22:67">
      <c r="V3825" s="716"/>
      <c r="AB3825" s="716"/>
      <c r="BG3825" s="716"/>
      <c r="BL3825" s="1"/>
      <c r="BM3825" s="1"/>
      <c r="BN3825" s="1"/>
      <c r="BO3825" s="1"/>
    </row>
    <row r="3826" ht="11.25" customHeight="1" spans="22:67">
      <c r="V3826" s="716"/>
      <c r="AB3826" s="716"/>
      <c r="BG3826" s="716"/>
      <c r="BL3826" s="1"/>
      <c r="BM3826" s="1"/>
      <c r="BN3826" s="1"/>
      <c r="BO3826" s="1"/>
    </row>
    <row r="3827" ht="11.25" customHeight="1" spans="22:67">
      <c r="V3827" s="716"/>
      <c r="AB3827" s="716"/>
      <c r="BG3827" s="716"/>
      <c r="BL3827" s="1"/>
      <c r="BM3827" s="1"/>
      <c r="BN3827" s="1"/>
      <c r="BO3827" s="1"/>
    </row>
    <row r="3828" ht="11.25" customHeight="1" spans="22:67">
      <c r="V3828" s="716"/>
      <c r="AB3828" s="716"/>
      <c r="BG3828" s="716"/>
      <c r="BL3828" s="1"/>
      <c r="BM3828" s="1"/>
      <c r="BN3828" s="1"/>
      <c r="BO3828" s="1"/>
    </row>
    <row r="3829" ht="11.25" customHeight="1" spans="22:67">
      <c r="V3829" s="716"/>
      <c r="AB3829" s="716"/>
      <c r="BG3829" s="716"/>
      <c r="BL3829" s="1"/>
      <c r="BM3829" s="1"/>
      <c r="BN3829" s="1"/>
      <c r="BO3829" s="1"/>
    </row>
    <row r="3830" ht="11.25" customHeight="1" spans="22:67">
      <c r="V3830" s="716"/>
      <c r="AB3830" s="716"/>
      <c r="BG3830" s="716"/>
      <c r="BL3830" s="1"/>
      <c r="BM3830" s="1"/>
      <c r="BN3830" s="1"/>
      <c r="BO3830" s="1"/>
    </row>
    <row r="3831" ht="11.25" customHeight="1" spans="22:67">
      <c r="V3831" s="716"/>
      <c r="AB3831" s="716"/>
      <c r="BG3831" s="716"/>
      <c r="BL3831" s="1"/>
      <c r="BM3831" s="1"/>
      <c r="BN3831" s="1"/>
      <c r="BO3831" s="1"/>
    </row>
    <row r="3832" ht="11.25" customHeight="1" spans="22:67">
      <c r="V3832" s="716"/>
      <c r="AB3832" s="716"/>
      <c r="BG3832" s="716"/>
      <c r="BL3832" s="1"/>
      <c r="BM3832" s="1"/>
      <c r="BN3832" s="1"/>
      <c r="BO3832" s="1"/>
    </row>
    <row r="3833" ht="11.25" customHeight="1" spans="22:67">
      <c r="V3833" s="716"/>
      <c r="AB3833" s="716"/>
      <c r="BG3833" s="716"/>
      <c r="BL3833" s="1"/>
      <c r="BM3833" s="1"/>
      <c r="BN3833" s="1"/>
      <c r="BO3833" s="1"/>
    </row>
    <row r="3834" ht="11.25" customHeight="1" spans="22:67">
      <c r="V3834" s="716"/>
      <c r="AB3834" s="716"/>
      <c r="BG3834" s="716"/>
      <c r="BL3834" s="1"/>
      <c r="BM3834" s="1"/>
      <c r="BN3834" s="1"/>
      <c r="BO3834" s="1"/>
    </row>
    <row r="3835" ht="11.25" customHeight="1" spans="22:67">
      <c r="V3835" s="716"/>
      <c r="AB3835" s="716"/>
      <c r="BG3835" s="716"/>
      <c r="BL3835" s="1"/>
      <c r="BM3835" s="1"/>
      <c r="BN3835" s="1"/>
      <c r="BO3835" s="1"/>
    </row>
    <row r="3836" ht="11.25" customHeight="1" spans="22:67">
      <c r="V3836" s="716"/>
      <c r="AB3836" s="716"/>
      <c r="BG3836" s="716"/>
      <c r="BL3836" s="1"/>
      <c r="BM3836" s="1"/>
      <c r="BN3836" s="1"/>
      <c r="BO3836" s="1"/>
    </row>
    <row r="3837" ht="11.25" customHeight="1" spans="22:67">
      <c r="V3837" s="716"/>
      <c r="AB3837" s="716"/>
      <c r="BG3837" s="716"/>
      <c r="BL3837" s="1"/>
      <c r="BM3837" s="1"/>
      <c r="BN3837" s="1"/>
      <c r="BO3837" s="1"/>
    </row>
    <row r="3838" ht="11.25" customHeight="1" spans="22:67">
      <c r="V3838" s="716"/>
      <c r="AB3838" s="716"/>
      <c r="BG3838" s="716"/>
      <c r="BL3838" s="1"/>
      <c r="BM3838" s="1"/>
      <c r="BN3838" s="1"/>
      <c r="BO3838" s="1"/>
    </row>
    <row r="3839" ht="11.25" customHeight="1" spans="22:67">
      <c r="V3839" s="716"/>
      <c r="AB3839" s="716"/>
      <c r="BG3839" s="716"/>
      <c r="BL3839" s="1"/>
      <c r="BM3839" s="1"/>
      <c r="BN3839" s="1"/>
      <c r="BO3839" s="1"/>
    </row>
    <row r="3840" ht="11.25" customHeight="1" spans="22:67">
      <c r="V3840" s="716"/>
      <c r="AB3840" s="716"/>
      <c r="BG3840" s="716"/>
      <c r="BL3840" s="1"/>
      <c r="BM3840" s="1"/>
      <c r="BN3840" s="1"/>
      <c r="BO3840" s="1"/>
    </row>
    <row r="3841" ht="11.25" customHeight="1" spans="22:67">
      <c r="V3841" s="716"/>
      <c r="AB3841" s="716"/>
      <c r="BG3841" s="716"/>
      <c r="BL3841" s="1"/>
      <c r="BM3841" s="1"/>
      <c r="BN3841" s="1"/>
      <c r="BO3841" s="1"/>
    </row>
    <row r="3842" ht="11.25" customHeight="1" spans="22:67">
      <c r="V3842" s="716"/>
      <c r="AB3842" s="716"/>
      <c r="BG3842" s="716"/>
      <c r="BL3842" s="1"/>
      <c r="BM3842" s="1"/>
      <c r="BN3842" s="1"/>
      <c r="BO3842" s="1"/>
    </row>
    <row r="3843" ht="11.25" customHeight="1" spans="22:67">
      <c r="V3843" s="716"/>
      <c r="AB3843" s="716"/>
      <c r="BG3843" s="716"/>
      <c r="BL3843" s="1"/>
      <c r="BM3843" s="1"/>
      <c r="BN3843" s="1"/>
      <c r="BO3843" s="1"/>
    </row>
    <row r="3844" ht="11.25" customHeight="1" spans="22:67">
      <c r="V3844" s="716"/>
      <c r="AB3844" s="716"/>
      <c r="BG3844" s="716"/>
      <c r="BL3844" s="1"/>
      <c r="BM3844" s="1"/>
      <c r="BN3844" s="1"/>
      <c r="BO3844" s="1"/>
    </row>
    <row r="3845" ht="11.25" customHeight="1" spans="22:67">
      <c r="V3845" s="716"/>
      <c r="AB3845" s="716"/>
      <c r="BG3845" s="716"/>
      <c r="BL3845" s="1"/>
      <c r="BM3845" s="1"/>
      <c r="BN3845" s="1"/>
      <c r="BO3845" s="1"/>
    </row>
    <row r="3846" ht="11.25" customHeight="1" spans="22:67">
      <c r="V3846" s="716"/>
      <c r="AB3846" s="716"/>
      <c r="BG3846" s="716"/>
      <c r="BL3846" s="1"/>
      <c r="BM3846" s="1"/>
      <c r="BN3846" s="1"/>
      <c r="BO3846" s="1"/>
    </row>
    <row r="3847" ht="11.25" customHeight="1" spans="22:67">
      <c r="V3847" s="716"/>
      <c r="AB3847" s="716"/>
      <c r="BG3847" s="716"/>
      <c r="BL3847" s="1"/>
      <c r="BM3847" s="1"/>
      <c r="BN3847" s="1"/>
      <c r="BO3847" s="1"/>
    </row>
    <row r="3848" ht="11.25" customHeight="1" spans="22:67">
      <c r="V3848" s="716"/>
      <c r="AB3848" s="716"/>
      <c r="BG3848" s="716"/>
      <c r="BL3848" s="1"/>
      <c r="BM3848" s="1"/>
      <c r="BN3848" s="1"/>
      <c r="BO3848" s="1"/>
    </row>
    <row r="3849" ht="11.25" customHeight="1" spans="22:67">
      <c r="V3849" s="716"/>
      <c r="AB3849" s="716"/>
      <c r="BG3849" s="716"/>
      <c r="BL3849" s="1"/>
      <c r="BM3849" s="1"/>
      <c r="BN3849" s="1"/>
      <c r="BO3849" s="1"/>
    </row>
    <row r="3850" ht="11.25" customHeight="1" spans="22:67">
      <c r="V3850" s="716"/>
      <c r="AB3850" s="716"/>
      <c r="BG3850" s="716"/>
      <c r="BL3850" s="1"/>
      <c r="BM3850" s="1"/>
      <c r="BN3850" s="1"/>
      <c r="BO3850" s="1"/>
    </row>
    <row r="3851" ht="11.25" customHeight="1" spans="22:67">
      <c r="V3851" s="716"/>
      <c r="AB3851" s="716"/>
      <c r="BG3851" s="716"/>
      <c r="BL3851" s="1"/>
      <c r="BM3851" s="1"/>
      <c r="BN3851" s="1"/>
      <c r="BO3851" s="1"/>
    </row>
    <row r="3852" ht="11.25" customHeight="1" spans="22:67">
      <c r="V3852" s="716"/>
      <c r="AB3852" s="716"/>
      <c r="BG3852" s="716"/>
      <c r="BL3852" s="1"/>
      <c r="BM3852" s="1"/>
      <c r="BN3852" s="1"/>
      <c r="BO3852" s="1"/>
    </row>
    <row r="3853" ht="11.25" customHeight="1" spans="22:67">
      <c r="V3853" s="716"/>
      <c r="AB3853" s="716"/>
      <c r="BG3853" s="716"/>
      <c r="BL3853" s="1"/>
      <c r="BM3853" s="1"/>
      <c r="BN3853" s="1"/>
      <c r="BO3853" s="1"/>
    </row>
    <row r="3854" ht="11.25" customHeight="1" spans="22:67">
      <c r="V3854" s="716"/>
      <c r="AB3854" s="716"/>
      <c r="BG3854" s="716"/>
      <c r="BL3854" s="1"/>
      <c r="BM3854" s="1"/>
      <c r="BN3854" s="1"/>
      <c r="BO3854" s="1"/>
    </row>
    <row r="3855" ht="11.25" customHeight="1" spans="22:67">
      <c r="V3855" s="716"/>
      <c r="AB3855" s="716"/>
      <c r="BG3855" s="716"/>
      <c r="BL3855" s="1"/>
      <c r="BM3855" s="1"/>
      <c r="BN3855" s="1"/>
      <c r="BO3855" s="1"/>
    </row>
    <row r="3856" ht="11.25" customHeight="1" spans="22:67">
      <c r="V3856" s="716"/>
      <c r="AB3856" s="716"/>
      <c r="BG3856" s="716"/>
      <c r="BL3856" s="1"/>
      <c r="BM3856" s="1"/>
      <c r="BN3856" s="1"/>
      <c r="BO3856" s="1"/>
    </row>
    <row r="3857" ht="11.25" customHeight="1" spans="22:67">
      <c r="V3857" s="716"/>
      <c r="AB3857" s="716"/>
      <c r="BG3857" s="716"/>
      <c r="BL3857" s="1"/>
      <c r="BM3857" s="1"/>
      <c r="BN3857" s="1"/>
      <c r="BO3857" s="1"/>
    </row>
    <row r="3858" ht="11.25" customHeight="1" spans="22:67">
      <c r="V3858" s="716"/>
      <c r="AB3858" s="716"/>
      <c r="BG3858" s="716"/>
      <c r="BL3858" s="1"/>
      <c r="BM3858" s="1"/>
      <c r="BN3858" s="1"/>
      <c r="BO3858" s="1"/>
    </row>
    <row r="3859" ht="11.25" customHeight="1" spans="22:67">
      <c r="V3859" s="716"/>
      <c r="AB3859" s="716"/>
      <c r="BG3859" s="716"/>
      <c r="BL3859" s="1"/>
      <c r="BM3859" s="1"/>
      <c r="BN3859" s="1"/>
      <c r="BO3859" s="1"/>
    </row>
    <row r="3860" ht="11.25" customHeight="1" spans="22:67">
      <c r="V3860" s="716"/>
      <c r="AB3860" s="716"/>
      <c r="BG3860" s="716"/>
      <c r="BL3860" s="1"/>
      <c r="BM3860" s="1"/>
      <c r="BN3860" s="1"/>
      <c r="BO3860" s="1"/>
    </row>
    <row r="3861" ht="11.25" customHeight="1" spans="22:67">
      <c r="V3861" s="716"/>
      <c r="AB3861" s="716"/>
      <c r="BG3861" s="716"/>
      <c r="BL3861" s="1"/>
      <c r="BM3861" s="1"/>
      <c r="BN3861" s="1"/>
      <c r="BO3861" s="1"/>
    </row>
    <row r="3862" ht="11.25" customHeight="1" spans="22:67">
      <c r="V3862" s="716"/>
      <c r="AB3862" s="716"/>
      <c r="BG3862" s="716"/>
      <c r="BL3862" s="1"/>
      <c r="BM3862" s="1"/>
      <c r="BN3862" s="1"/>
      <c r="BO3862" s="1"/>
    </row>
    <row r="3863" ht="11.25" customHeight="1" spans="22:67">
      <c r="V3863" s="716"/>
      <c r="AB3863" s="716"/>
      <c r="BG3863" s="716"/>
      <c r="BL3863" s="1"/>
      <c r="BM3863" s="1"/>
      <c r="BN3863" s="1"/>
      <c r="BO3863" s="1"/>
    </row>
    <row r="3864" ht="11.25" customHeight="1" spans="22:67">
      <c r="V3864" s="716"/>
      <c r="AB3864" s="716"/>
      <c r="BG3864" s="716"/>
      <c r="BL3864" s="1"/>
      <c r="BM3864" s="1"/>
      <c r="BN3864" s="1"/>
      <c r="BO3864" s="1"/>
    </row>
    <row r="3865" ht="11.25" customHeight="1" spans="22:67">
      <c r="V3865" s="716"/>
      <c r="AB3865" s="716"/>
      <c r="BG3865" s="716"/>
      <c r="BL3865" s="1"/>
      <c r="BM3865" s="1"/>
      <c r="BN3865" s="1"/>
      <c r="BO3865" s="1"/>
    </row>
    <row r="3866" ht="11.25" customHeight="1" spans="22:67">
      <c r="V3866" s="716"/>
      <c r="AB3866" s="716"/>
      <c r="BG3866" s="716"/>
      <c r="BL3866" s="1"/>
      <c r="BM3866" s="1"/>
      <c r="BN3866" s="1"/>
      <c r="BO3866" s="1"/>
    </row>
    <row r="3867" ht="11.25" customHeight="1" spans="22:67">
      <c r="V3867" s="716"/>
      <c r="AB3867" s="716"/>
      <c r="BG3867" s="716"/>
      <c r="BL3867" s="1"/>
      <c r="BM3867" s="1"/>
      <c r="BN3867" s="1"/>
      <c r="BO3867" s="1"/>
    </row>
    <row r="3868" ht="11.25" customHeight="1" spans="22:67">
      <c r="V3868" s="716"/>
      <c r="AB3868" s="716"/>
      <c r="BG3868" s="716"/>
      <c r="BL3868" s="1"/>
      <c r="BM3868" s="1"/>
      <c r="BN3868" s="1"/>
      <c r="BO3868" s="1"/>
    </row>
    <row r="3869" ht="11.25" customHeight="1" spans="22:67">
      <c r="V3869" s="716"/>
      <c r="AB3869" s="716"/>
      <c r="BG3869" s="716"/>
      <c r="BL3869" s="1"/>
      <c r="BM3869" s="1"/>
      <c r="BN3869" s="1"/>
      <c r="BO3869" s="1"/>
    </row>
    <row r="3870" ht="11.25" customHeight="1" spans="22:67">
      <c r="V3870" s="716"/>
      <c r="AB3870" s="716"/>
      <c r="BG3870" s="716"/>
      <c r="BL3870" s="1"/>
      <c r="BM3870" s="1"/>
      <c r="BN3870" s="1"/>
      <c r="BO3870" s="1"/>
    </row>
    <row r="3871" ht="11.25" customHeight="1" spans="22:67">
      <c r="V3871" s="716"/>
      <c r="AB3871" s="716"/>
      <c r="BG3871" s="716"/>
      <c r="BL3871" s="1"/>
      <c r="BM3871" s="1"/>
      <c r="BN3871" s="1"/>
      <c r="BO3871" s="1"/>
    </row>
    <row r="3872" ht="11.25" customHeight="1" spans="22:67">
      <c r="V3872" s="716"/>
      <c r="AB3872" s="716"/>
      <c r="BG3872" s="716"/>
      <c r="BL3872" s="1"/>
      <c r="BM3872" s="1"/>
      <c r="BN3872" s="1"/>
      <c r="BO3872" s="1"/>
    </row>
    <row r="3873" ht="11.25" customHeight="1" spans="22:67">
      <c r="V3873" s="716"/>
      <c r="AB3873" s="716"/>
      <c r="BG3873" s="716"/>
      <c r="BL3873" s="1"/>
      <c r="BM3873" s="1"/>
      <c r="BN3873" s="1"/>
      <c r="BO3873" s="1"/>
    </row>
    <row r="3874" ht="11.25" customHeight="1" spans="22:67">
      <c r="V3874" s="716"/>
      <c r="AB3874" s="716"/>
      <c r="BG3874" s="716"/>
      <c r="BL3874" s="1"/>
      <c r="BM3874" s="1"/>
      <c r="BN3874" s="1"/>
      <c r="BO3874" s="1"/>
    </row>
    <row r="3875" ht="11.25" customHeight="1" spans="22:67">
      <c r="V3875" s="716"/>
      <c r="AB3875" s="716"/>
      <c r="BG3875" s="716"/>
      <c r="BL3875" s="1"/>
      <c r="BM3875" s="1"/>
      <c r="BN3875" s="1"/>
      <c r="BO3875" s="1"/>
    </row>
    <row r="3876" ht="11.25" customHeight="1" spans="22:67">
      <c r="V3876" s="716"/>
      <c r="AB3876" s="716"/>
      <c r="BG3876" s="716"/>
      <c r="BL3876" s="1"/>
      <c r="BM3876" s="1"/>
      <c r="BN3876" s="1"/>
      <c r="BO3876" s="1"/>
    </row>
    <row r="3877" ht="11.25" customHeight="1" spans="22:67">
      <c r="V3877" s="716"/>
      <c r="AB3877" s="716"/>
      <c r="BG3877" s="716"/>
      <c r="BL3877" s="1"/>
      <c r="BM3877" s="1"/>
      <c r="BN3877" s="1"/>
      <c r="BO3877" s="1"/>
    </row>
    <row r="3878" ht="11.25" customHeight="1" spans="22:67">
      <c r="V3878" s="716"/>
      <c r="AB3878" s="716"/>
      <c r="BG3878" s="716"/>
      <c r="BL3878" s="1"/>
      <c r="BM3878" s="1"/>
      <c r="BN3878" s="1"/>
      <c r="BO3878" s="1"/>
    </row>
    <row r="3879" ht="11.25" customHeight="1" spans="22:67">
      <c r="V3879" s="716"/>
      <c r="AB3879" s="716"/>
      <c r="BG3879" s="716"/>
      <c r="BL3879" s="1"/>
      <c r="BM3879" s="1"/>
      <c r="BN3879" s="1"/>
      <c r="BO3879" s="1"/>
    </row>
    <row r="3880" ht="11.25" customHeight="1" spans="22:67">
      <c r="V3880" s="716"/>
      <c r="AB3880" s="716"/>
      <c r="BG3880" s="716"/>
      <c r="BL3880" s="1"/>
      <c r="BM3880" s="1"/>
      <c r="BN3880" s="1"/>
      <c r="BO3880" s="1"/>
    </row>
    <row r="3881" ht="11.25" customHeight="1" spans="22:67">
      <c r="V3881" s="716"/>
      <c r="AB3881" s="716"/>
      <c r="BG3881" s="716"/>
      <c r="BL3881" s="1"/>
      <c r="BM3881" s="1"/>
      <c r="BN3881" s="1"/>
      <c r="BO3881" s="1"/>
    </row>
    <row r="3882" ht="11.25" customHeight="1" spans="22:67">
      <c r="V3882" s="716"/>
      <c r="AB3882" s="716"/>
      <c r="BG3882" s="716"/>
      <c r="BL3882" s="1"/>
      <c r="BM3882" s="1"/>
      <c r="BN3882" s="1"/>
      <c r="BO3882" s="1"/>
    </row>
    <row r="3883" ht="11.25" customHeight="1" spans="22:67">
      <c r="V3883" s="716"/>
      <c r="AB3883" s="716"/>
      <c r="BG3883" s="716"/>
      <c r="BL3883" s="1"/>
      <c r="BM3883" s="1"/>
      <c r="BN3883" s="1"/>
      <c r="BO3883" s="1"/>
    </row>
    <row r="3884" ht="11.25" customHeight="1" spans="22:67">
      <c r="V3884" s="716"/>
      <c r="AB3884" s="716"/>
      <c r="BG3884" s="716"/>
      <c r="BL3884" s="1"/>
      <c r="BM3884" s="1"/>
      <c r="BN3884" s="1"/>
      <c r="BO3884" s="1"/>
    </row>
    <row r="3885" ht="11.25" customHeight="1" spans="22:67">
      <c r="V3885" s="716"/>
      <c r="AB3885" s="716"/>
      <c r="BG3885" s="716"/>
      <c r="BL3885" s="1"/>
      <c r="BM3885" s="1"/>
      <c r="BN3885" s="1"/>
      <c r="BO3885" s="1"/>
    </row>
    <row r="3886" ht="11.25" customHeight="1" spans="22:67">
      <c r="V3886" s="716"/>
      <c r="AB3886" s="716"/>
      <c r="BG3886" s="716"/>
      <c r="BL3886" s="1"/>
      <c r="BM3886" s="1"/>
      <c r="BN3886" s="1"/>
      <c r="BO3886" s="1"/>
    </row>
    <row r="3887" ht="11.25" customHeight="1" spans="22:67">
      <c r="V3887" s="716"/>
      <c r="AB3887" s="716"/>
      <c r="BG3887" s="716"/>
      <c r="BL3887" s="1"/>
      <c r="BM3887" s="1"/>
      <c r="BN3887" s="1"/>
      <c r="BO3887" s="1"/>
    </row>
    <row r="3888" ht="11.25" customHeight="1" spans="22:67">
      <c r="V3888" s="716"/>
      <c r="AB3888" s="716"/>
      <c r="BG3888" s="716"/>
      <c r="BL3888" s="1"/>
      <c r="BM3888" s="1"/>
      <c r="BN3888" s="1"/>
      <c r="BO3888" s="1"/>
    </row>
    <row r="3889" ht="11.25" customHeight="1" spans="22:67">
      <c r="V3889" s="716"/>
      <c r="AB3889" s="716"/>
      <c r="BG3889" s="716"/>
      <c r="BL3889" s="1"/>
      <c r="BM3889" s="1"/>
      <c r="BN3889" s="1"/>
      <c r="BO3889" s="1"/>
    </row>
    <row r="3890" ht="11.25" customHeight="1" spans="22:67">
      <c r="V3890" s="716"/>
      <c r="AB3890" s="716"/>
      <c r="BG3890" s="716"/>
      <c r="BL3890" s="1"/>
      <c r="BM3890" s="1"/>
      <c r="BN3890" s="1"/>
      <c r="BO3890" s="1"/>
    </row>
    <row r="3891" ht="11.25" customHeight="1" spans="22:67">
      <c r="V3891" s="716"/>
      <c r="AB3891" s="716"/>
      <c r="BG3891" s="716"/>
      <c r="BL3891" s="1"/>
      <c r="BM3891" s="1"/>
      <c r="BN3891" s="1"/>
      <c r="BO3891" s="1"/>
    </row>
    <row r="3892" ht="11.25" customHeight="1" spans="22:67">
      <c r="V3892" s="716"/>
      <c r="AB3892" s="716"/>
      <c r="BG3892" s="716"/>
      <c r="BL3892" s="1"/>
      <c r="BM3892" s="1"/>
      <c r="BN3892" s="1"/>
      <c r="BO3892" s="1"/>
    </row>
    <row r="3893" ht="11.25" customHeight="1" spans="22:67">
      <c r="V3893" s="716"/>
      <c r="AB3893" s="716"/>
      <c r="BG3893" s="716"/>
      <c r="BL3893" s="1"/>
      <c r="BM3893" s="1"/>
      <c r="BN3893" s="1"/>
      <c r="BO3893" s="1"/>
    </row>
    <row r="3894" ht="11.25" customHeight="1" spans="22:67">
      <c r="V3894" s="716"/>
      <c r="AB3894" s="716"/>
      <c r="BG3894" s="716"/>
      <c r="BL3894" s="1"/>
      <c r="BM3894" s="1"/>
      <c r="BN3894" s="1"/>
      <c r="BO3894" s="1"/>
    </row>
    <row r="3895" ht="11.25" customHeight="1" spans="22:67">
      <c r="V3895" s="716"/>
      <c r="AB3895" s="716"/>
      <c r="BG3895" s="716"/>
      <c r="BL3895" s="1"/>
      <c r="BM3895" s="1"/>
      <c r="BN3895" s="1"/>
      <c r="BO3895" s="1"/>
    </row>
    <row r="3896" ht="11.25" customHeight="1" spans="22:67">
      <c r="V3896" s="716"/>
      <c r="AB3896" s="716"/>
      <c r="BG3896" s="716"/>
      <c r="BL3896" s="1"/>
      <c r="BM3896" s="1"/>
      <c r="BN3896" s="1"/>
      <c r="BO3896" s="1"/>
    </row>
    <row r="3897" ht="11.25" customHeight="1" spans="22:67">
      <c r="V3897" s="716"/>
      <c r="AB3897" s="716"/>
      <c r="BG3897" s="716"/>
      <c r="BL3897" s="1"/>
      <c r="BM3897" s="1"/>
      <c r="BN3897" s="1"/>
      <c r="BO3897" s="1"/>
    </row>
    <row r="3898" ht="11.25" customHeight="1" spans="22:67">
      <c r="V3898" s="716"/>
      <c r="AB3898" s="716"/>
      <c r="BG3898" s="716"/>
      <c r="BL3898" s="1"/>
      <c r="BM3898" s="1"/>
      <c r="BN3898" s="1"/>
      <c r="BO3898" s="1"/>
    </row>
    <row r="3899" ht="11.25" customHeight="1" spans="22:67">
      <c r="V3899" s="716"/>
      <c r="AB3899" s="716"/>
      <c r="BG3899" s="716"/>
      <c r="BL3899" s="1"/>
      <c r="BM3899" s="1"/>
      <c r="BN3899" s="1"/>
      <c r="BO3899" s="1"/>
    </row>
    <row r="3900" ht="11.25" customHeight="1" spans="22:67">
      <c r="V3900" s="716"/>
      <c r="AB3900" s="716"/>
      <c r="BG3900" s="716"/>
      <c r="BL3900" s="1"/>
      <c r="BM3900" s="1"/>
      <c r="BN3900" s="1"/>
      <c r="BO3900" s="1"/>
    </row>
    <row r="3901" ht="11.25" customHeight="1" spans="22:67">
      <c r="V3901" s="716"/>
      <c r="AB3901" s="716"/>
      <c r="BG3901" s="716"/>
      <c r="BL3901" s="1"/>
      <c r="BM3901" s="1"/>
      <c r="BN3901" s="1"/>
      <c r="BO3901" s="1"/>
    </row>
    <row r="3902" ht="11.25" customHeight="1" spans="22:67">
      <c r="V3902" s="716"/>
      <c r="AB3902" s="716"/>
      <c r="BG3902" s="716"/>
      <c r="BL3902" s="1"/>
      <c r="BM3902" s="1"/>
      <c r="BN3902" s="1"/>
      <c r="BO3902" s="1"/>
    </row>
    <row r="3903" ht="11.25" customHeight="1" spans="22:67">
      <c r="V3903" s="716"/>
      <c r="AB3903" s="716"/>
      <c r="BG3903" s="716"/>
      <c r="BL3903" s="1"/>
      <c r="BM3903" s="1"/>
      <c r="BN3903" s="1"/>
      <c r="BO3903" s="1"/>
    </row>
    <row r="3904" ht="11.25" customHeight="1" spans="22:67">
      <c r="V3904" s="716"/>
      <c r="AB3904" s="716"/>
      <c r="BG3904" s="716"/>
      <c r="BL3904" s="1"/>
      <c r="BM3904" s="1"/>
      <c r="BN3904" s="1"/>
      <c r="BO3904" s="1"/>
    </row>
    <row r="3905" ht="11.25" customHeight="1" spans="22:67">
      <c r="V3905" s="716"/>
      <c r="AB3905" s="716"/>
      <c r="BG3905" s="716"/>
      <c r="BL3905" s="1"/>
      <c r="BM3905" s="1"/>
      <c r="BN3905" s="1"/>
      <c r="BO3905" s="1"/>
    </row>
    <row r="3906" ht="11.25" customHeight="1" spans="22:67">
      <c r="V3906" s="716"/>
      <c r="AB3906" s="716"/>
      <c r="BG3906" s="716"/>
      <c r="BL3906" s="1"/>
      <c r="BM3906" s="1"/>
      <c r="BN3906" s="1"/>
      <c r="BO3906" s="1"/>
    </row>
    <row r="3907" ht="11.25" customHeight="1" spans="22:67">
      <c r="V3907" s="716"/>
      <c r="AB3907" s="716"/>
      <c r="BG3907" s="716"/>
      <c r="BL3907" s="1"/>
      <c r="BM3907" s="1"/>
      <c r="BN3907" s="1"/>
      <c r="BO3907" s="1"/>
    </row>
    <row r="3908" ht="11.25" customHeight="1" spans="22:67">
      <c r="V3908" s="716"/>
      <c r="AB3908" s="716"/>
      <c r="BG3908" s="716"/>
      <c r="BL3908" s="1"/>
      <c r="BM3908" s="1"/>
      <c r="BN3908" s="1"/>
      <c r="BO3908" s="1"/>
    </row>
    <row r="3909" ht="11.25" customHeight="1" spans="22:67">
      <c r="V3909" s="716"/>
      <c r="AB3909" s="716"/>
      <c r="BG3909" s="716"/>
      <c r="BL3909" s="1"/>
      <c r="BM3909" s="1"/>
      <c r="BN3909" s="1"/>
      <c r="BO3909" s="1"/>
    </row>
    <row r="3910" ht="11.25" customHeight="1" spans="22:67">
      <c r="V3910" s="716"/>
      <c r="AB3910" s="716"/>
      <c r="BG3910" s="716"/>
      <c r="BL3910" s="1"/>
      <c r="BM3910" s="1"/>
      <c r="BN3910" s="1"/>
      <c r="BO3910" s="1"/>
    </row>
    <row r="3911" ht="11.25" customHeight="1" spans="22:67">
      <c r="V3911" s="716"/>
      <c r="AB3911" s="716"/>
      <c r="BG3911" s="716"/>
      <c r="BL3911" s="1"/>
      <c r="BM3911" s="1"/>
      <c r="BN3911" s="1"/>
      <c r="BO3911" s="1"/>
    </row>
    <row r="3912" ht="11.25" customHeight="1" spans="22:67">
      <c r="V3912" s="716"/>
      <c r="AB3912" s="716"/>
      <c r="BG3912" s="716"/>
      <c r="BL3912" s="1"/>
      <c r="BM3912" s="1"/>
      <c r="BN3912" s="1"/>
      <c r="BO3912" s="1"/>
    </row>
    <row r="3913" ht="11.25" customHeight="1" spans="22:67">
      <c r="V3913" s="716"/>
      <c r="AB3913" s="716"/>
      <c r="BG3913" s="716"/>
      <c r="BL3913" s="1"/>
      <c r="BM3913" s="1"/>
      <c r="BN3913" s="1"/>
      <c r="BO3913" s="1"/>
    </row>
    <row r="3914" ht="11.25" customHeight="1" spans="22:67">
      <c r="V3914" s="716"/>
      <c r="AB3914" s="716"/>
      <c r="BG3914" s="716"/>
      <c r="BL3914" s="1"/>
      <c r="BM3914" s="1"/>
      <c r="BN3914" s="1"/>
      <c r="BO3914" s="1"/>
    </row>
    <row r="3915" ht="11.25" customHeight="1" spans="22:67">
      <c r="V3915" s="716"/>
      <c r="AB3915" s="716"/>
      <c r="BG3915" s="716"/>
      <c r="BL3915" s="1"/>
      <c r="BM3915" s="1"/>
      <c r="BN3915" s="1"/>
      <c r="BO3915" s="1"/>
    </row>
    <row r="3916" ht="11.25" customHeight="1" spans="22:67">
      <c r="V3916" s="716"/>
      <c r="AB3916" s="716"/>
      <c r="BG3916" s="716"/>
      <c r="BL3916" s="1"/>
      <c r="BM3916" s="1"/>
      <c r="BN3916" s="1"/>
      <c r="BO3916" s="1"/>
    </row>
    <row r="3917" ht="11.25" customHeight="1" spans="22:67">
      <c r="V3917" s="716"/>
      <c r="AB3917" s="716"/>
      <c r="BG3917" s="716"/>
      <c r="BL3917" s="1"/>
      <c r="BM3917" s="1"/>
      <c r="BN3917" s="1"/>
      <c r="BO3917" s="1"/>
    </row>
    <row r="3918" ht="11.25" customHeight="1" spans="22:67">
      <c r="V3918" s="716"/>
      <c r="AB3918" s="716"/>
      <c r="BG3918" s="716"/>
      <c r="BL3918" s="1"/>
      <c r="BM3918" s="1"/>
      <c r="BN3918" s="1"/>
      <c r="BO3918" s="1"/>
    </row>
    <row r="3919" ht="11.25" customHeight="1" spans="22:67">
      <c r="V3919" s="716"/>
      <c r="AB3919" s="716"/>
      <c r="BG3919" s="716"/>
      <c r="BL3919" s="1"/>
      <c r="BM3919" s="1"/>
      <c r="BN3919" s="1"/>
      <c r="BO3919" s="1"/>
    </row>
    <row r="3920" ht="11.25" customHeight="1" spans="22:67">
      <c r="V3920" s="716"/>
      <c r="AB3920" s="716"/>
      <c r="BG3920" s="716"/>
      <c r="BL3920" s="1"/>
      <c r="BM3920" s="1"/>
      <c r="BN3920" s="1"/>
      <c r="BO3920" s="1"/>
    </row>
    <row r="3921" ht="11.25" customHeight="1" spans="22:67">
      <c r="V3921" s="716"/>
      <c r="AB3921" s="716"/>
      <c r="BG3921" s="716"/>
      <c r="BL3921" s="1"/>
      <c r="BM3921" s="1"/>
      <c r="BN3921" s="1"/>
      <c r="BO3921" s="1"/>
    </row>
    <row r="3922" ht="11.25" customHeight="1" spans="22:67">
      <c r="V3922" s="716"/>
      <c r="AB3922" s="716"/>
      <c r="BG3922" s="716"/>
      <c r="BL3922" s="1"/>
      <c r="BM3922" s="1"/>
      <c r="BN3922" s="1"/>
      <c r="BO3922" s="1"/>
    </row>
    <row r="3923" ht="11.25" customHeight="1" spans="22:67">
      <c r="V3923" s="716"/>
      <c r="AB3923" s="716"/>
      <c r="BG3923" s="716"/>
      <c r="BL3923" s="1"/>
      <c r="BM3923" s="1"/>
      <c r="BN3923" s="1"/>
      <c r="BO3923" s="1"/>
    </row>
    <row r="3924" ht="11.25" customHeight="1" spans="22:67">
      <c r="V3924" s="716"/>
      <c r="AB3924" s="716"/>
      <c r="BG3924" s="716"/>
      <c r="BL3924" s="1"/>
      <c r="BM3924" s="1"/>
      <c r="BN3924" s="1"/>
      <c r="BO3924" s="1"/>
    </row>
    <row r="3925" ht="11.25" customHeight="1" spans="22:67">
      <c r="V3925" s="716"/>
      <c r="AB3925" s="716"/>
      <c r="BG3925" s="716"/>
      <c r="BL3925" s="1"/>
      <c r="BM3925" s="1"/>
      <c r="BN3925" s="1"/>
      <c r="BO3925" s="1"/>
    </row>
    <row r="3926" ht="11.25" customHeight="1" spans="22:67">
      <c r="V3926" s="716"/>
      <c r="AB3926" s="716"/>
      <c r="BG3926" s="716"/>
      <c r="BL3926" s="1"/>
      <c r="BM3926" s="1"/>
      <c r="BN3926" s="1"/>
      <c r="BO3926" s="1"/>
    </row>
    <row r="3927" ht="11.25" customHeight="1" spans="22:67">
      <c r="V3927" s="716"/>
      <c r="AB3927" s="716"/>
      <c r="BG3927" s="716"/>
      <c r="BL3927" s="1"/>
      <c r="BM3927" s="1"/>
      <c r="BN3927" s="1"/>
      <c r="BO3927" s="1"/>
    </row>
    <row r="3928" ht="11.25" customHeight="1" spans="22:67">
      <c r="V3928" s="716"/>
      <c r="AB3928" s="716"/>
      <c r="BG3928" s="716"/>
      <c r="BL3928" s="1"/>
      <c r="BM3928" s="1"/>
      <c r="BN3928" s="1"/>
      <c r="BO3928" s="1"/>
    </row>
    <row r="3929" ht="11.25" customHeight="1" spans="22:67">
      <c r="V3929" s="716"/>
      <c r="AB3929" s="716"/>
      <c r="BG3929" s="716"/>
      <c r="BL3929" s="1"/>
      <c r="BM3929" s="1"/>
      <c r="BN3929" s="1"/>
      <c r="BO3929" s="1"/>
    </row>
    <row r="3930" ht="11.25" customHeight="1" spans="22:67">
      <c r="V3930" s="716"/>
      <c r="AB3930" s="716"/>
      <c r="BG3930" s="716"/>
      <c r="BL3930" s="1"/>
      <c r="BM3930" s="1"/>
      <c r="BN3930" s="1"/>
      <c r="BO3930" s="1"/>
    </row>
    <row r="3931" ht="11.25" customHeight="1" spans="22:67">
      <c r="V3931" s="716"/>
      <c r="AB3931" s="716"/>
      <c r="BG3931" s="716"/>
      <c r="BL3931" s="1"/>
      <c r="BM3931" s="1"/>
      <c r="BN3931" s="1"/>
      <c r="BO3931" s="1"/>
    </row>
    <row r="3932" ht="11.25" customHeight="1" spans="22:67">
      <c r="V3932" s="716"/>
      <c r="AB3932" s="716"/>
      <c r="BG3932" s="716"/>
      <c r="BL3932" s="1"/>
      <c r="BM3932" s="1"/>
      <c r="BN3932" s="1"/>
      <c r="BO3932" s="1"/>
    </row>
    <row r="3933" ht="11.25" customHeight="1" spans="22:67">
      <c r="V3933" s="716"/>
      <c r="AB3933" s="716"/>
      <c r="BG3933" s="716"/>
      <c r="BL3933" s="1"/>
      <c r="BM3933" s="1"/>
      <c r="BN3933" s="1"/>
      <c r="BO3933" s="1"/>
    </row>
    <row r="3934" ht="11.25" customHeight="1" spans="22:67">
      <c r="V3934" s="716"/>
      <c r="AB3934" s="716"/>
      <c r="BG3934" s="716"/>
      <c r="BL3934" s="1"/>
      <c r="BM3934" s="1"/>
      <c r="BN3934" s="1"/>
      <c r="BO3934" s="1"/>
    </row>
    <row r="3935" ht="11.25" customHeight="1" spans="22:67">
      <c r="V3935" s="716"/>
      <c r="AB3935" s="716"/>
      <c r="BG3935" s="716"/>
      <c r="BL3935" s="1"/>
      <c r="BM3935" s="1"/>
      <c r="BN3935" s="1"/>
      <c r="BO3935" s="1"/>
    </row>
    <row r="3936" ht="11.25" customHeight="1" spans="22:67">
      <c r="V3936" s="716"/>
      <c r="AB3936" s="716"/>
      <c r="BG3936" s="716"/>
      <c r="BL3936" s="1"/>
      <c r="BM3936" s="1"/>
      <c r="BN3936" s="1"/>
      <c r="BO3936" s="1"/>
    </row>
    <row r="3937" ht="11.25" customHeight="1" spans="22:67">
      <c r="V3937" s="716"/>
      <c r="AB3937" s="716"/>
      <c r="BG3937" s="716"/>
      <c r="BL3937" s="1"/>
      <c r="BM3937" s="1"/>
      <c r="BN3937" s="1"/>
      <c r="BO3937" s="1"/>
    </row>
    <row r="3938" ht="11.25" customHeight="1" spans="22:67">
      <c r="V3938" s="716"/>
      <c r="AB3938" s="716"/>
      <c r="BG3938" s="716"/>
      <c r="BL3938" s="1"/>
      <c r="BM3938" s="1"/>
      <c r="BN3938" s="1"/>
      <c r="BO3938" s="1"/>
    </row>
    <row r="3939" ht="11.25" customHeight="1" spans="22:67">
      <c r="V3939" s="716"/>
      <c r="AB3939" s="716"/>
      <c r="BG3939" s="716"/>
      <c r="BL3939" s="1"/>
      <c r="BM3939" s="1"/>
      <c r="BN3939" s="1"/>
      <c r="BO3939" s="1"/>
    </row>
    <row r="3940" ht="11.25" customHeight="1" spans="22:67">
      <c r="V3940" s="716"/>
      <c r="AB3940" s="716"/>
      <c r="BG3940" s="716"/>
      <c r="BL3940" s="1"/>
      <c r="BM3940" s="1"/>
      <c r="BN3940" s="1"/>
      <c r="BO3940" s="1"/>
    </row>
    <row r="3941" ht="11.25" customHeight="1" spans="22:67">
      <c r="V3941" s="716"/>
      <c r="AB3941" s="716"/>
      <c r="BG3941" s="716"/>
      <c r="BL3941" s="1"/>
      <c r="BM3941" s="1"/>
      <c r="BN3941" s="1"/>
      <c r="BO3941" s="1"/>
    </row>
    <row r="3942" ht="11.25" customHeight="1" spans="22:67">
      <c r="V3942" s="716"/>
      <c r="AB3942" s="716"/>
      <c r="BG3942" s="716"/>
      <c r="BL3942" s="1"/>
      <c r="BM3942" s="1"/>
      <c r="BN3942" s="1"/>
      <c r="BO3942" s="1"/>
    </row>
    <row r="3943" ht="11.25" customHeight="1" spans="22:67">
      <c r="V3943" s="716"/>
      <c r="AB3943" s="716"/>
      <c r="BG3943" s="716"/>
      <c r="BL3943" s="1"/>
      <c r="BM3943" s="1"/>
      <c r="BN3943" s="1"/>
      <c r="BO3943" s="1"/>
    </row>
    <row r="3944" ht="11.25" customHeight="1" spans="22:67">
      <c r="V3944" s="716"/>
      <c r="AB3944" s="716"/>
      <c r="BG3944" s="716"/>
      <c r="BL3944" s="1"/>
      <c r="BM3944" s="1"/>
      <c r="BN3944" s="1"/>
      <c r="BO3944" s="1"/>
    </row>
    <row r="3945" ht="11.25" customHeight="1" spans="22:67">
      <c r="V3945" s="716"/>
      <c r="AB3945" s="716"/>
      <c r="BG3945" s="716"/>
      <c r="BL3945" s="1"/>
      <c r="BM3945" s="1"/>
      <c r="BN3945" s="1"/>
      <c r="BO3945" s="1"/>
    </row>
    <row r="3946" ht="11.25" customHeight="1" spans="22:67">
      <c r="V3946" s="716"/>
      <c r="AB3946" s="716"/>
      <c r="BG3946" s="716"/>
      <c r="BL3946" s="1"/>
      <c r="BM3946" s="1"/>
      <c r="BN3946" s="1"/>
      <c r="BO3946" s="1"/>
    </row>
    <row r="3947" ht="11.25" customHeight="1" spans="22:67">
      <c r="V3947" s="716"/>
      <c r="AB3947" s="716"/>
      <c r="BG3947" s="716"/>
      <c r="BL3947" s="1"/>
      <c r="BM3947" s="1"/>
      <c r="BN3947" s="1"/>
      <c r="BO3947" s="1"/>
    </row>
    <row r="3948" ht="11.25" customHeight="1" spans="22:67">
      <c r="V3948" s="716"/>
      <c r="AB3948" s="716"/>
      <c r="BG3948" s="716"/>
      <c r="BL3948" s="1"/>
      <c r="BM3948" s="1"/>
      <c r="BN3948" s="1"/>
      <c r="BO3948" s="1"/>
    </row>
    <row r="3949" ht="11.25" customHeight="1" spans="22:67">
      <c r="V3949" s="716"/>
      <c r="AB3949" s="716"/>
      <c r="BG3949" s="716"/>
      <c r="BL3949" s="1"/>
      <c r="BM3949" s="1"/>
      <c r="BN3949" s="1"/>
      <c r="BO3949" s="1"/>
    </row>
    <row r="3950" ht="11.25" customHeight="1" spans="22:67">
      <c r="V3950" s="716"/>
      <c r="AB3950" s="716"/>
      <c r="BG3950" s="716"/>
      <c r="BL3950" s="1"/>
      <c r="BM3950" s="1"/>
      <c r="BN3950" s="1"/>
      <c r="BO3950" s="1"/>
    </row>
    <row r="3951" ht="11.25" customHeight="1" spans="22:67">
      <c r="V3951" s="716"/>
      <c r="AB3951" s="716"/>
      <c r="BG3951" s="716"/>
      <c r="BL3951" s="1"/>
      <c r="BM3951" s="1"/>
      <c r="BN3951" s="1"/>
      <c r="BO3951" s="1"/>
    </row>
    <row r="3952" ht="11.25" customHeight="1" spans="22:67">
      <c r="V3952" s="716"/>
      <c r="AB3952" s="716"/>
      <c r="BG3952" s="716"/>
      <c r="BL3952" s="1"/>
      <c r="BM3952" s="1"/>
      <c r="BN3952" s="1"/>
      <c r="BO3952" s="1"/>
    </row>
    <row r="3953" ht="11.25" customHeight="1" spans="22:67">
      <c r="V3953" s="716"/>
      <c r="AB3953" s="716"/>
      <c r="BG3953" s="716"/>
      <c r="BL3953" s="1"/>
      <c r="BM3953" s="1"/>
      <c r="BN3953" s="1"/>
      <c r="BO3953" s="1"/>
    </row>
    <row r="3954" ht="11.25" customHeight="1" spans="22:67">
      <c r="V3954" s="716"/>
      <c r="AB3954" s="716"/>
      <c r="BG3954" s="716"/>
      <c r="BL3954" s="1"/>
      <c r="BM3954" s="1"/>
      <c r="BN3954" s="1"/>
      <c r="BO3954" s="1"/>
    </row>
    <row r="3955" ht="11.25" customHeight="1" spans="22:67">
      <c r="V3955" s="716"/>
      <c r="AB3955" s="716"/>
      <c r="BG3955" s="716"/>
      <c r="BL3955" s="1"/>
      <c r="BM3955" s="1"/>
      <c r="BN3955" s="1"/>
      <c r="BO3955" s="1"/>
    </row>
    <row r="3956" ht="11.25" customHeight="1" spans="22:67">
      <c r="V3956" s="716"/>
      <c r="AB3956" s="716"/>
      <c r="BG3956" s="716"/>
      <c r="BL3956" s="1"/>
      <c r="BM3956" s="1"/>
      <c r="BN3956" s="1"/>
      <c r="BO3956" s="1"/>
    </row>
    <row r="3957" ht="11.25" customHeight="1" spans="22:67">
      <c r="V3957" s="716"/>
      <c r="AB3957" s="716"/>
      <c r="BG3957" s="716"/>
      <c r="BL3957" s="1"/>
      <c r="BM3957" s="1"/>
      <c r="BN3957" s="1"/>
      <c r="BO3957" s="1"/>
    </row>
    <row r="3958" ht="11.25" customHeight="1" spans="22:67">
      <c r="V3958" s="716"/>
      <c r="AB3958" s="716"/>
      <c r="BG3958" s="716"/>
      <c r="BL3958" s="1"/>
      <c r="BM3958" s="1"/>
      <c r="BN3958" s="1"/>
      <c r="BO3958" s="1"/>
    </row>
    <row r="3959" ht="11.25" customHeight="1" spans="22:67">
      <c r="V3959" s="716"/>
      <c r="AB3959" s="716"/>
      <c r="BG3959" s="716"/>
      <c r="BL3959" s="1"/>
      <c r="BM3959" s="1"/>
      <c r="BN3959" s="1"/>
      <c r="BO3959" s="1"/>
    </row>
    <row r="3960" ht="11.25" customHeight="1" spans="22:67">
      <c r="V3960" s="716"/>
      <c r="AB3960" s="716"/>
      <c r="BG3960" s="716"/>
      <c r="BL3960" s="1"/>
      <c r="BM3960" s="1"/>
      <c r="BN3960" s="1"/>
      <c r="BO3960" s="1"/>
    </row>
    <row r="3961" ht="11.25" customHeight="1" spans="22:67">
      <c r="V3961" s="716"/>
      <c r="AB3961" s="716"/>
      <c r="BG3961" s="716"/>
      <c r="BL3961" s="1"/>
      <c r="BM3961" s="1"/>
      <c r="BN3961" s="1"/>
      <c r="BO3961" s="1"/>
    </row>
    <row r="3962" ht="11.25" customHeight="1" spans="22:67">
      <c r="V3962" s="716"/>
      <c r="AB3962" s="716"/>
      <c r="BG3962" s="716"/>
      <c r="BL3962" s="1"/>
      <c r="BM3962" s="1"/>
      <c r="BN3962" s="1"/>
      <c r="BO3962" s="1"/>
    </row>
    <row r="3963" ht="11.25" customHeight="1" spans="22:67">
      <c r="V3963" s="716"/>
      <c r="AB3963" s="716"/>
      <c r="BG3963" s="716"/>
      <c r="BL3963" s="1"/>
      <c r="BM3963" s="1"/>
      <c r="BN3963" s="1"/>
      <c r="BO3963" s="1"/>
    </row>
    <row r="3964" ht="11.25" customHeight="1" spans="22:67">
      <c r="V3964" s="716"/>
      <c r="AB3964" s="716"/>
      <c r="BG3964" s="716"/>
      <c r="BL3964" s="1"/>
      <c r="BM3964" s="1"/>
      <c r="BN3964" s="1"/>
      <c r="BO3964" s="1"/>
    </row>
    <row r="3965" ht="11.25" customHeight="1" spans="22:67">
      <c r="V3965" s="716"/>
      <c r="AB3965" s="716"/>
      <c r="BG3965" s="716"/>
      <c r="BL3965" s="1"/>
      <c r="BM3965" s="1"/>
      <c r="BN3965" s="1"/>
      <c r="BO3965" s="1"/>
    </row>
    <row r="3966" ht="11.25" customHeight="1" spans="22:67">
      <c r="V3966" s="716"/>
      <c r="AB3966" s="716"/>
      <c r="BG3966" s="716"/>
      <c r="BL3966" s="1"/>
      <c r="BM3966" s="1"/>
      <c r="BN3966" s="1"/>
      <c r="BO3966" s="1"/>
    </row>
    <row r="3967" ht="11.25" customHeight="1" spans="22:67">
      <c r="V3967" s="716"/>
      <c r="AB3967" s="716"/>
      <c r="BG3967" s="716"/>
      <c r="BL3967" s="1"/>
      <c r="BM3967" s="1"/>
      <c r="BN3967" s="1"/>
      <c r="BO3967" s="1"/>
    </row>
    <row r="3968" ht="11.25" customHeight="1" spans="22:67">
      <c r="V3968" s="716"/>
      <c r="AB3968" s="716"/>
      <c r="BG3968" s="716"/>
      <c r="BL3968" s="1"/>
      <c r="BM3968" s="1"/>
      <c r="BN3968" s="1"/>
      <c r="BO3968" s="1"/>
    </row>
    <row r="3969" ht="11.25" customHeight="1" spans="22:67">
      <c r="V3969" s="716"/>
      <c r="AB3969" s="716"/>
      <c r="BG3969" s="716"/>
      <c r="BL3969" s="1"/>
      <c r="BM3969" s="1"/>
      <c r="BN3969" s="1"/>
      <c r="BO3969" s="1"/>
    </row>
    <row r="3970" ht="11.25" customHeight="1" spans="22:67">
      <c r="V3970" s="716"/>
      <c r="AB3970" s="716"/>
      <c r="BG3970" s="716"/>
      <c r="BL3970" s="1"/>
      <c r="BM3970" s="1"/>
      <c r="BN3970" s="1"/>
      <c r="BO3970" s="1"/>
    </row>
    <row r="3971" ht="11.25" customHeight="1" spans="22:67">
      <c r="V3971" s="716"/>
      <c r="AB3971" s="716"/>
      <c r="BG3971" s="716"/>
      <c r="BL3971" s="1"/>
      <c r="BM3971" s="1"/>
      <c r="BN3971" s="1"/>
      <c r="BO3971" s="1"/>
    </row>
    <row r="3972" ht="11.25" customHeight="1" spans="22:67">
      <c r="V3972" s="716"/>
      <c r="AB3972" s="716"/>
      <c r="BG3972" s="716"/>
      <c r="BL3972" s="1"/>
      <c r="BM3972" s="1"/>
      <c r="BN3972" s="1"/>
      <c r="BO3972" s="1"/>
    </row>
    <row r="3973" ht="11.25" customHeight="1" spans="22:67">
      <c r="V3973" s="716"/>
      <c r="AB3973" s="716"/>
      <c r="BG3973" s="716"/>
      <c r="BL3973" s="1"/>
      <c r="BM3973" s="1"/>
      <c r="BN3973" s="1"/>
      <c r="BO3973" s="1"/>
    </row>
    <row r="3974" ht="11.25" customHeight="1" spans="22:67">
      <c r="V3974" s="716"/>
      <c r="AB3974" s="716"/>
      <c r="BG3974" s="716"/>
      <c r="BL3974" s="1"/>
      <c r="BM3974" s="1"/>
      <c r="BN3974" s="1"/>
      <c r="BO3974" s="1"/>
    </row>
    <row r="3975" ht="11.25" customHeight="1" spans="22:67">
      <c r="V3975" s="716"/>
      <c r="AB3975" s="716"/>
      <c r="BG3975" s="716"/>
      <c r="BL3975" s="1"/>
      <c r="BM3975" s="1"/>
      <c r="BN3975" s="1"/>
      <c r="BO3975" s="1"/>
    </row>
    <row r="3976" ht="11.25" customHeight="1" spans="22:67">
      <c r="V3976" s="716"/>
      <c r="AB3976" s="716"/>
      <c r="BG3976" s="716"/>
      <c r="BL3976" s="1"/>
      <c r="BM3976" s="1"/>
      <c r="BN3976" s="1"/>
      <c r="BO3976" s="1"/>
    </row>
    <row r="3977" ht="11.25" customHeight="1" spans="22:67">
      <c r="V3977" s="716"/>
      <c r="AB3977" s="716"/>
      <c r="BG3977" s="716"/>
      <c r="BL3977" s="1"/>
      <c r="BM3977" s="1"/>
      <c r="BN3977" s="1"/>
      <c r="BO3977" s="1"/>
    </row>
    <row r="3978" ht="11.25" customHeight="1" spans="22:67">
      <c r="V3978" s="716"/>
      <c r="AB3978" s="716"/>
      <c r="BG3978" s="716"/>
      <c r="BL3978" s="1"/>
      <c r="BM3978" s="1"/>
      <c r="BN3978" s="1"/>
      <c r="BO3978" s="1"/>
    </row>
    <row r="3979" ht="11.25" customHeight="1" spans="22:67">
      <c r="V3979" s="716"/>
      <c r="AB3979" s="716"/>
      <c r="BG3979" s="716"/>
      <c r="BL3979" s="1"/>
      <c r="BM3979" s="1"/>
      <c r="BN3979" s="1"/>
      <c r="BO3979" s="1"/>
    </row>
    <row r="3980" ht="11.25" customHeight="1" spans="22:67">
      <c r="V3980" s="716"/>
      <c r="AB3980" s="716"/>
      <c r="BG3980" s="716"/>
      <c r="BL3980" s="1"/>
      <c r="BM3980" s="1"/>
      <c r="BN3980" s="1"/>
      <c r="BO3980" s="1"/>
    </row>
    <row r="3981" ht="11.25" customHeight="1" spans="22:67">
      <c r="V3981" s="716"/>
      <c r="AB3981" s="716"/>
      <c r="BG3981" s="716"/>
      <c r="BL3981" s="1"/>
      <c r="BM3981" s="1"/>
      <c r="BN3981" s="1"/>
      <c r="BO3981" s="1"/>
    </row>
    <row r="3982" ht="11.25" customHeight="1" spans="22:67">
      <c r="V3982" s="716"/>
      <c r="AB3982" s="716"/>
      <c r="BG3982" s="716"/>
      <c r="BL3982" s="1"/>
      <c r="BM3982" s="1"/>
      <c r="BN3982" s="1"/>
      <c r="BO3982" s="1"/>
    </row>
    <row r="3983" ht="11.25" customHeight="1" spans="22:67">
      <c r="V3983" s="716"/>
      <c r="AB3983" s="716"/>
      <c r="BG3983" s="716"/>
      <c r="BL3983" s="1"/>
      <c r="BM3983" s="1"/>
      <c r="BN3983" s="1"/>
      <c r="BO3983" s="1"/>
    </row>
    <row r="3984" ht="11.25" customHeight="1" spans="22:67">
      <c r="V3984" s="716"/>
      <c r="AB3984" s="716"/>
      <c r="BG3984" s="716"/>
      <c r="BL3984" s="1"/>
      <c r="BM3984" s="1"/>
      <c r="BN3984" s="1"/>
      <c r="BO3984" s="1"/>
    </row>
    <row r="3985" ht="11.25" customHeight="1" spans="22:67">
      <c r="V3985" s="716"/>
      <c r="AB3985" s="716"/>
      <c r="BG3985" s="716"/>
      <c r="BL3985" s="1"/>
      <c r="BM3985" s="1"/>
      <c r="BN3985" s="1"/>
      <c r="BO3985" s="1"/>
    </row>
    <row r="3986" ht="11.25" customHeight="1" spans="22:67">
      <c r="V3986" s="716"/>
      <c r="AB3986" s="716"/>
      <c r="BG3986" s="716"/>
      <c r="BL3986" s="1"/>
      <c r="BM3986" s="1"/>
      <c r="BN3986" s="1"/>
      <c r="BO3986" s="1"/>
    </row>
    <row r="3987" ht="11.25" customHeight="1" spans="22:67">
      <c r="V3987" s="716"/>
      <c r="AB3987" s="716"/>
      <c r="BG3987" s="716"/>
      <c r="BL3987" s="1"/>
      <c r="BM3987" s="1"/>
      <c r="BN3987" s="1"/>
      <c r="BO3987" s="1"/>
    </row>
    <row r="3988" ht="11.25" customHeight="1" spans="22:67">
      <c r="V3988" s="716"/>
      <c r="AB3988" s="716"/>
      <c r="BG3988" s="716"/>
      <c r="BL3988" s="1"/>
      <c r="BM3988" s="1"/>
      <c r="BN3988" s="1"/>
      <c r="BO3988" s="1"/>
    </row>
    <row r="3989" ht="11.25" customHeight="1" spans="22:67">
      <c r="V3989" s="716"/>
      <c r="AB3989" s="716"/>
      <c r="BG3989" s="716"/>
      <c r="BL3989" s="1"/>
      <c r="BM3989" s="1"/>
      <c r="BN3989" s="1"/>
      <c r="BO3989" s="1"/>
    </row>
    <row r="3990" ht="11.25" customHeight="1" spans="22:67">
      <c r="V3990" s="716"/>
      <c r="AB3990" s="716"/>
      <c r="BG3990" s="716"/>
      <c r="BL3990" s="1"/>
      <c r="BM3990" s="1"/>
      <c r="BN3990" s="1"/>
      <c r="BO3990" s="1"/>
    </row>
    <row r="3991" ht="11.25" customHeight="1" spans="22:67">
      <c r="V3991" s="716"/>
      <c r="AB3991" s="716"/>
      <c r="BG3991" s="716"/>
      <c r="BL3991" s="1"/>
      <c r="BM3991" s="1"/>
      <c r="BN3991" s="1"/>
      <c r="BO3991" s="1"/>
    </row>
    <row r="3992" ht="11.25" customHeight="1" spans="22:67">
      <c r="V3992" s="716"/>
      <c r="AB3992" s="716"/>
      <c r="BG3992" s="716"/>
      <c r="BL3992" s="1"/>
      <c r="BM3992" s="1"/>
      <c r="BN3992" s="1"/>
      <c r="BO3992" s="1"/>
    </row>
    <row r="3993" ht="11.25" customHeight="1" spans="22:67">
      <c r="V3993" s="716"/>
      <c r="AB3993" s="716"/>
      <c r="BG3993" s="716"/>
      <c r="BL3993" s="1"/>
      <c r="BM3993" s="1"/>
      <c r="BN3993" s="1"/>
      <c r="BO3993" s="1"/>
    </row>
    <row r="3994" ht="11.25" customHeight="1" spans="22:67">
      <c r="V3994" s="716"/>
      <c r="AB3994" s="716"/>
      <c r="BG3994" s="716"/>
      <c r="BL3994" s="1"/>
      <c r="BM3994" s="1"/>
      <c r="BN3994" s="1"/>
      <c r="BO3994" s="1"/>
    </row>
    <row r="3995" ht="11.25" customHeight="1" spans="22:67">
      <c r="V3995" s="716"/>
      <c r="AB3995" s="716"/>
      <c r="BG3995" s="716"/>
      <c r="BL3995" s="1"/>
      <c r="BM3995" s="1"/>
      <c r="BN3995" s="1"/>
      <c r="BO3995" s="1"/>
    </row>
    <row r="3996" ht="11.25" customHeight="1" spans="22:67">
      <c r="V3996" s="716"/>
      <c r="AB3996" s="716"/>
      <c r="BG3996" s="716"/>
      <c r="BL3996" s="1"/>
      <c r="BM3996" s="1"/>
      <c r="BN3996" s="1"/>
      <c r="BO3996" s="1"/>
    </row>
    <row r="3997" ht="11.25" customHeight="1" spans="22:67">
      <c r="V3997" s="716"/>
      <c r="AB3997" s="716"/>
      <c r="BG3997" s="716"/>
      <c r="BL3997" s="1"/>
      <c r="BM3997" s="1"/>
      <c r="BN3997" s="1"/>
      <c r="BO3997" s="1"/>
    </row>
    <row r="3998" ht="11.25" customHeight="1" spans="22:67">
      <c r="V3998" s="716"/>
      <c r="AB3998" s="716"/>
      <c r="BG3998" s="716"/>
      <c r="BL3998" s="1"/>
      <c r="BM3998" s="1"/>
      <c r="BN3998" s="1"/>
      <c r="BO3998" s="1"/>
    </row>
    <row r="3999" ht="11.25" customHeight="1" spans="22:67">
      <c r="V3999" s="716"/>
      <c r="AB3999" s="716"/>
      <c r="BG3999" s="716"/>
      <c r="BL3999" s="1"/>
      <c r="BM3999" s="1"/>
      <c r="BN3999" s="1"/>
      <c r="BO3999" s="1"/>
    </row>
    <row r="4000" ht="11.25" customHeight="1" spans="22:67">
      <c r="V4000" s="716"/>
      <c r="AB4000" s="716"/>
      <c r="BG4000" s="716"/>
      <c r="BL4000" s="1"/>
      <c r="BM4000" s="1"/>
      <c r="BN4000" s="1"/>
      <c r="BO4000" s="1"/>
    </row>
    <row r="4001" ht="11.25" customHeight="1" spans="22:67">
      <c r="V4001" s="716"/>
      <c r="AB4001" s="716"/>
      <c r="BG4001" s="716"/>
      <c r="BL4001" s="1"/>
      <c r="BM4001" s="1"/>
      <c r="BN4001" s="1"/>
      <c r="BO4001" s="1"/>
    </row>
    <row r="4002" ht="11.25" customHeight="1" spans="22:67">
      <c r="V4002" s="716"/>
      <c r="AB4002" s="716"/>
      <c r="BG4002" s="716"/>
      <c r="BL4002" s="1"/>
      <c r="BM4002" s="1"/>
      <c r="BN4002" s="1"/>
      <c r="BO4002" s="1"/>
    </row>
    <row r="4003" ht="11.25" customHeight="1" spans="22:67">
      <c r="V4003" s="716"/>
      <c r="AB4003" s="716"/>
      <c r="BG4003" s="716"/>
      <c r="BL4003" s="1"/>
      <c r="BM4003" s="1"/>
      <c r="BN4003" s="1"/>
      <c r="BO4003" s="1"/>
    </row>
    <row r="4004" ht="11.25" customHeight="1" spans="22:67">
      <c r="V4004" s="716"/>
      <c r="AB4004" s="716"/>
      <c r="BG4004" s="716"/>
      <c r="BL4004" s="1"/>
      <c r="BM4004" s="1"/>
      <c r="BN4004" s="1"/>
      <c r="BO4004" s="1"/>
    </row>
    <row r="4005" ht="11.25" customHeight="1" spans="22:67">
      <c r="V4005" s="716"/>
      <c r="AB4005" s="716"/>
      <c r="BG4005" s="716"/>
      <c r="BL4005" s="1"/>
      <c r="BM4005" s="1"/>
      <c r="BN4005" s="1"/>
      <c r="BO4005" s="1"/>
    </row>
    <row r="4006" ht="11.25" customHeight="1" spans="22:67">
      <c r="V4006" s="716"/>
      <c r="AB4006" s="716"/>
      <c r="BG4006" s="716"/>
      <c r="BL4006" s="1"/>
      <c r="BM4006" s="1"/>
      <c r="BN4006" s="1"/>
      <c r="BO4006" s="1"/>
    </row>
    <row r="4007" ht="11.25" customHeight="1" spans="22:67">
      <c r="V4007" s="716"/>
      <c r="AB4007" s="716"/>
      <c r="BG4007" s="716"/>
      <c r="BL4007" s="1"/>
      <c r="BM4007" s="1"/>
      <c r="BN4007" s="1"/>
      <c r="BO4007" s="1"/>
    </row>
    <row r="4008" ht="11.25" customHeight="1" spans="22:67">
      <c r="V4008" s="716"/>
      <c r="AB4008" s="716"/>
      <c r="BG4008" s="716"/>
      <c r="BL4008" s="1"/>
      <c r="BM4008" s="1"/>
      <c r="BN4008" s="1"/>
      <c r="BO4008" s="1"/>
    </row>
    <row r="4009" ht="11.25" customHeight="1" spans="22:67">
      <c r="V4009" s="716"/>
      <c r="AB4009" s="716"/>
      <c r="BG4009" s="716"/>
      <c r="BL4009" s="1"/>
      <c r="BM4009" s="1"/>
      <c r="BN4009" s="1"/>
      <c r="BO4009" s="1"/>
    </row>
    <row r="4010" ht="11.25" customHeight="1" spans="22:67">
      <c r="V4010" s="716"/>
      <c r="AB4010" s="716"/>
      <c r="BG4010" s="716"/>
      <c r="BL4010" s="1"/>
      <c r="BM4010" s="1"/>
      <c r="BN4010" s="1"/>
      <c r="BO4010" s="1"/>
    </row>
    <row r="4011" ht="11.25" customHeight="1" spans="22:67">
      <c r="V4011" s="716"/>
      <c r="AB4011" s="716"/>
      <c r="BG4011" s="716"/>
      <c r="BL4011" s="1"/>
      <c r="BM4011" s="1"/>
      <c r="BN4011" s="1"/>
      <c r="BO4011" s="1"/>
    </row>
    <row r="4012" ht="11.25" customHeight="1" spans="22:67">
      <c r="V4012" s="716"/>
      <c r="AB4012" s="716"/>
      <c r="BG4012" s="716"/>
      <c r="BL4012" s="1"/>
      <c r="BM4012" s="1"/>
      <c r="BN4012" s="1"/>
      <c r="BO4012" s="1"/>
    </row>
    <row r="4013" ht="11.25" customHeight="1" spans="22:67">
      <c r="V4013" s="716"/>
      <c r="AB4013" s="716"/>
      <c r="BG4013" s="716"/>
      <c r="BL4013" s="1"/>
      <c r="BM4013" s="1"/>
      <c r="BN4013" s="1"/>
      <c r="BO4013" s="1"/>
    </row>
    <row r="4014" ht="11.25" customHeight="1" spans="22:67">
      <c r="V4014" s="716"/>
      <c r="AB4014" s="716"/>
      <c r="BG4014" s="716"/>
      <c r="BL4014" s="1"/>
      <c r="BM4014" s="1"/>
      <c r="BN4014" s="1"/>
      <c r="BO4014" s="1"/>
    </row>
    <row r="4015" ht="11.25" customHeight="1" spans="22:67">
      <c r="V4015" s="716"/>
      <c r="AB4015" s="716"/>
      <c r="BG4015" s="716"/>
      <c r="BL4015" s="1"/>
      <c r="BM4015" s="1"/>
      <c r="BN4015" s="1"/>
      <c r="BO4015" s="1"/>
    </row>
    <row r="4016" ht="11.25" customHeight="1" spans="22:67">
      <c r="V4016" s="716"/>
      <c r="AB4016" s="716"/>
      <c r="BG4016" s="716"/>
      <c r="BL4016" s="1"/>
      <c r="BM4016" s="1"/>
      <c r="BN4016" s="1"/>
      <c r="BO4016" s="1"/>
    </row>
    <row r="4017" ht="11.25" customHeight="1" spans="22:67">
      <c r="V4017" s="716"/>
      <c r="AB4017" s="716"/>
      <c r="BG4017" s="716"/>
      <c r="BL4017" s="1"/>
      <c r="BM4017" s="1"/>
      <c r="BN4017" s="1"/>
      <c r="BO4017" s="1"/>
    </row>
    <row r="4018" ht="11.25" customHeight="1" spans="22:67">
      <c r="V4018" s="716"/>
      <c r="AB4018" s="716"/>
      <c r="BG4018" s="716"/>
      <c r="BL4018" s="1"/>
      <c r="BM4018" s="1"/>
      <c r="BN4018" s="1"/>
      <c r="BO4018" s="1"/>
    </row>
    <row r="4019" ht="11.25" customHeight="1" spans="22:67">
      <c r="V4019" s="716"/>
      <c r="AB4019" s="716"/>
      <c r="BG4019" s="716"/>
      <c r="BL4019" s="1"/>
      <c r="BM4019" s="1"/>
      <c r="BN4019" s="1"/>
      <c r="BO4019" s="1"/>
    </row>
    <row r="4020" ht="11.25" customHeight="1" spans="22:67">
      <c r="V4020" s="716"/>
      <c r="AB4020" s="716"/>
      <c r="BG4020" s="716"/>
      <c r="BL4020" s="1"/>
      <c r="BM4020" s="1"/>
      <c r="BN4020" s="1"/>
      <c r="BO4020" s="1"/>
    </row>
    <row r="4021" ht="11.25" customHeight="1" spans="22:67">
      <c r="V4021" s="716"/>
      <c r="AB4021" s="716"/>
      <c r="BG4021" s="716"/>
      <c r="BL4021" s="1"/>
      <c r="BM4021" s="1"/>
      <c r="BN4021" s="1"/>
      <c r="BO4021" s="1"/>
    </row>
    <row r="4022" ht="11.25" customHeight="1" spans="22:67">
      <c r="V4022" s="716"/>
      <c r="AB4022" s="716"/>
      <c r="BG4022" s="716"/>
      <c r="BL4022" s="1"/>
      <c r="BM4022" s="1"/>
      <c r="BN4022" s="1"/>
      <c r="BO4022" s="1"/>
    </row>
    <row r="4023" ht="11.25" customHeight="1" spans="22:67">
      <c r="V4023" s="716"/>
      <c r="AB4023" s="716"/>
      <c r="BG4023" s="716"/>
      <c r="BL4023" s="1"/>
      <c r="BM4023" s="1"/>
      <c r="BN4023" s="1"/>
      <c r="BO4023" s="1"/>
    </row>
    <row r="4024" ht="11.25" customHeight="1" spans="22:67">
      <c r="V4024" s="716"/>
      <c r="AB4024" s="716"/>
      <c r="BG4024" s="716"/>
      <c r="BL4024" s="1"/>
      <c r="BM4024" s="1"/>
      <c r="BN4024" s="1"/>
      <c r="BO4024" s="1"/>
    </row>
    <row r="4025" ht="11.25" customHeight="1" spans="22:67">
      <c r="V4025" s="716"/>
      <c r="AB4025" s="716"/>
      <c r="BG4025" s="716"/>
      <c r="BL4025" s="1"/>
      <c r="BM4025" s="1"/>
      <c r="BN4025" s="1"/>
      <c r="BO4025" s="1"/>
    </row>
    <row r="4026" ht="11.25" customHeight="1" spans="22:67">
      <c r="V4026" s="716"/>
      <c r="AB4026" s="716"/>
      <c r="BG4026" s="716"/>
      <c r="BL4026" s="1"/>
      <c r="BM4026" s="1"/>
      <c r="BN4026" s="1"/>
      <c r="BO4026" s="1"/>
    </row>
    <row r="4027" ht="11.25" customHeight="1" spans="22:67">
      <c r="V4027" s="716"/>
      <c r="AB4027" s="716"/>
      <c r="BG4027" s="716"/>
      <c r="BL4027" s="1"/>
      <c r="BM4027" s="1"/>
      <c r="BN4027" s="1"/>
      <c r="BO4027" s="1"/>
    </row>
    <row r="4028" ht="11.25" customHeight="1" spans="22:67">
      <c r="V4028" s="716"/>
      <c r="AB4028" s="716"/>
      <c r="BG4028" s="716"/>
      <c r="BL4028" s="1"/>
      <c r="BM4028" s="1"/>
      <c r="BN4028" s="1"/>
      <c r="BO4028" s="1"/>
    </row>
    <row r="4029" ht="11.25" customHeight="1" spans="22:67">
      <c r="V4029" s="716"/>
      <c r="AB4029" s="716"/>
      <c r="BG4029" s="716"/>
      <c r="BL4029" s="1"/>
      <c r="BM4029" s="1"/>
      <c r="BN4029" s="1"/>
      <c r="BO4029" s="1"/>
    </row>
    <row r="4030" ht="11.25" customHeight="1" spans="22:67">
      <c r="V4030" s="716"/>
      <c r="AB4030" s="716"/>
      <c r="BG4030" s="716"/>
      <c r="BL4030" s="1"/>
      <c r="BM4030" s="1"/>
      <c r="BN4030" s="1"/>
      <c r="BO4030" s="1"/>
    </row>
    <row r="4031" ht="11.25" customHeight="1" spans="22:67">
      <c r="V4031" s="716"/>
      <c r="AB4031" s="716"/>
      <c r="BG4031" s="716"/>
      <c r="BL4031" s="1"/>
      <c r="BM4031" s="1"/>
      <c r="BN4031" s="1"/>
      <c r="BO4031" s="1"/>
    </row>
    <row r="4032" ht="11.25" customHeight="1" spans="22:67">
      <c r="V4032" s="716"/>
      <c r="AB4032" s="716"/>
      <c r="BG4032" s="716"/>
      <c r="BL4032" s="1"/>
      <c r="BM4032" s="1"/>
      <c r="BN4032" s="1"/>
      <c r="BO4032" s="1"/>
    </row>
    <row r="4033" ht="11.25" customHeight="1" spans="22:67">
      <c r="V4033" s="716"/>
      <c r="AB4033" s="716"/>
      <c r="BG4033" s="716"/>
      <c r="BL4033" s="1"/>
      <c r="BM4033" s="1"/>
      <c r="BN4033" s="1"/>
      <c r="BO4033" s="1"/>
    </row>
    <row r="4034" ht="11.25" customHeight="1" spans="22:67">
      <c r="V4034" s="716"/>
      <c r="AB4034" s="716"/>
      <c r="BG4034" s="716"/>
      <c r="BL4034" s="1"/>
      <c r="BM4034" s="1"/>
      <c r="BN4034" s="1"/>
      <c r="BO4034" s="1"/>
    </row>
    <row r="4035" ht="11.25" customHeight="1" spans="22:67">
      <c r="V4035" s="716"/>
      <c r="AB4035" s="716"/>
      <c r="BG4035" s="716"/>
      <c r="BL4035" s="1"/>
      <c r="BM4035" s="1"/>
      <c r="BN4035" s="1"/>
      <c r="BO4035" s="1"/>
    </row>
    <row r="4036" ht="11.25" customHeight="1" spans="22:67">
      <c r="V4036" s="716"/>
      <c r="AB4036" s="716"/>
      <c r="BG4036" s="716"/>
      <c r="BL4036" s="1"/>
      <c r="BM4036" s="1"/>
      <c r="BN4036" s="1"/>
      <c r="BO4036" s="1"/>
    </row>
    <row r="4037" ht="11.25" customHeight="1" spans="22:67">
      <c r="V4037" s="716"/>
      <c r="AB4037" s="716"/>
      <c r="BG4037" s="716"/>
      <c r="BL4037" s="1"/>
      <c r="BM4037" s="1"/>
      <c r="BN4037" s="1"/>
      <c r="BO4037" s="1"/>
    </row>
    <row r="4038" ht="11.25" customHeight="1" spans="22:67">
      <c r="V4038" s="716"/>
      <c r="AB4038" s="716"/>
      <c r="BG4038" s="716"/>
      <c r="BL4038" s="1"/>
      <c r="BM4038" s="1"/>
      <c r="BN4038" s="1"/>
      <c r="BO4038" s="1"/>
    </row>
    <row r="4039" ht="11.25" customHeight="1" spans="22:67">
      <c r="V4039" s="716"/>
      <c r="AB4039" s="716"/>
      <c r="BG4039" s="716"/>
      <c r="BL4039" s="1"/>
      <c r="BM4039" s="1"/>
      <c r="BN4039" s="1"/>
      <c r="BO4039" s="1"/>
    </row>
    <row r="4040" ht="11.25" customHeight="1" spans="22:67">
      <c r="V4040" s="716"/>
      <c r="AB4040" s="716"/>
      <c r="BG4040" s="716"/>
      <c r="BL4040" s="1"/>
      <c r="BM4040" s="1"/>
      <c r="BN4040" s="1"/>
      <c r="BO4040" s="1"/>
    </row>
    <row r="4041" ht="11.25" customHeight="1" spans="22:67">
      <c r="V4041" s="716"/>
      <c r="AB4041" s="716"/>
      <c r="BG4041" s="716"/>
      <c r="BL4041" s="1"/>
      <c r="BM4041" s="1"/>
      <c r="BN4041" s="1"/>
      <c r="BO4041" s="1"/>
    </row>
    <row r="4042" ht="11.25" customHeight="1" spans="22:67">
      <c r="V4042" s="716"/>
      <c r="AB4042" s="716"/>
      <c r="BG4042" s="716"/>
      <c r="BL4042" s="1"/>
      <c r="BM4042" s="1"/>
      <c r="BN4042" s="1"/>
      <c r="BO4042" s="1"/>
    </row>
    <row r="4043" ht="11.25" customHeight="1" spans="22:67">
      <c r="V4043" s="716"/>
      <c r="AB4043" s="716"/>
      <c r="BG4043" s="716"/>
      <c r="BL4043" s="1"/>
      <c r="BM4043" s="1"/>
      <c r="BN4043" s="1"/>
      <c r="BO4043" s="1"/>
    </row>
    <row r="4044" ht="11.25" customHeight="1" spans="22:67">
      <c r="V4044" s="716"/>
      <c r="AB4044" s="716"/>
      <c r="BG4044" s="716"/>
      <c r="BL4044" s="1"/>
      <c r="BM4044" s="1"/>
      <c r="BN4044" s="1"/>
      <c r="BO4044" s="1"/>
    </row>
    <row r="4045" ht="11.25" customHeight="1" spans="22:67">
      <c r="V4045" s="716"/>
      <c r="AB4045" s="716"/>
      <c r="BG4045" s="716"/>
      <c r="BL4045" s="1"/>
      <c r="BM4045" s="1"/>
      <c r="BN4045" s="1"/>
      <c r="BO4045" s="1"/>
    </row>
    <row r="4046" ht="11.25" customHeight="1" spans="22:67">
      <c r="V4046" s="716"/>
      <c r="AB4046" s="716"/>
      <c r="BG4046" s="716"/>
      <c r="BL4046" s="1"/>
      <c r="BM4046" s="1"/>
      <c r="BN4046" s="1"/>
      <c r="BO4046" s="1"/>
    </row>
    <row r="4047" ht="11.25" customHeight="1" spans="22:67">
      <c r="V4047" s="716"/>
      <c r="AB4047" s="716"/>
      <c r="BG4047" s="716"/>
      <c r="BL4047" s="1"/>
      <c r="BM4047" s="1"/>
      <c r="BN4047" s="1"/>
      <c r="BO4047" s="1"/>
    </row>
    <row r="4048" ht="11.25" customHeight="1" spans="22:67">
      <c r="V4048" s="716"/>
      <c r="AB4048" s="716"/>
      <c r="BG4048" s="716"/>
      <c r="BL4048" s="1"/>
      <c r="BM4048" s="1"/>
      <c r="BN4048" s="1"/>
      <c r="BO4048" s="1"/>
    </row>
    <row r="4049" ht="11.25" customHeight="1" spans="22:67">
      <c r="V4049" s="716"/>
      <c r="AB4049" s="716"/>
      <c r="BG4049" s="716"/>
      <c r="BL4049" s="1"/>
      <c r="BM4049" s="1"/>
      <c r="BN4049" s="1"/>
      <c r="BO4049" s="1"/>
    </row>
    <row r="4050" ht="11.25" customHeight="1" spans="22:67">
      <c r="V4050" s="716"/>
      <c r="AB4050" s="716"/>
      <c r="BG4050" s="716"/>
      <c r="BL4050" s="1"/>
      <c r="BM4050" s="1"/>
      <c r="BN4050" s="1"/>
      <c r="BO4050" s="1"/>
    </row>
    <row r="4051" ht="11.25" customHeight="1" spans="22:67">
      <c r="V4051" s="716"/>
      <c r="AB4051" s="716"/>
      <c r="BG4051" s="716"/>
      <c r="BL4051" s="1"/>
      <c r="BM4051" s="1"/>
      <c r="BN4051" s="1"/>
      <c r="BO4051" s="1"/>
    </row>
    <row r="4052" ht="11.25" customHeight="1" spans="22:67">
      <c r="V4052" s="716"/>
      <c r="AB4052" s="716"/>
      <c r="BG4052" s="716"/>
      <c r="BL4052" s="1"/>
      <c r="BM4052" s="1"/>
      <c r="BN4052" s="1"/>
      <c r="BO4052" s="1"/>
    </row>
    <row r="4053" ht="11.25" customHeight="1" spans="22:67">
      <c r="V4053" s="716"/>
      <c r="AB4053" s="716"/>
      <c r="BG4053" s="716"/>
      <c r="BL4053" s="1"/>
      <c r="BM4053" s="1"/>
      <c r="BN4053" s="1"/>
      <c r="BO4053" s="1"/>
    </row>
    <row r="4054" ht="11.25" customHeight="1" spans="22:67">
      <c r="V4054" s="716"/>
      <c r="AB4054" s="716"/>
      <c r="BG4054" s="716"/>
      <c r="BL4054" s="1"/>
      <c r="BM4054" s="1"/>
      <c r="BN4054" s="1"/>
      <c r="BO4054" s="1"/>
    </row>
    <row r="4055" ht="11.25" customHeight="1" spans="22:67">
      <c r="V4055" s="716"/>
      <c r="AB4055" s="716"/>
      <c r="BG4055" s="716"/>
      <c r="BL4055" s="1"/>
      <c r="BM4055" s="1"/>
      <c r="BN4055" s="1"/>
      <c r="BO4055" s="1"/>
    </row>
    <row r="4056" ht="11.25" customHeight="1" spans="22:67">
      <c r="V4056" s="716"/>
      <c r="AB4056" s="716"/>
      <c r="BG4056" s="716"/>
      <c r="BL4056" s="1"/>
      <c r="BM4056" s="1"/>
      <c r="BN4056" s="1"/>
      <c r="BO4056" s="1"/>
    </row>
    <row r="4057" ht="11.25" customHeight="1" spans="22:67">
      <c r="V4057" s="716"/>
      <c r="AB4057" s="716"/>
      <c r="BG4057" s="716"/>
      <c r="BL4057" s="1"/>
      <c r="BM4057" s="1"/>
      <c r="BN4057" s="1"/>
      <c r="BO4057" s="1"/>
    </row>
    <row r="4058" ht="11.25" customHeight="1" spans="22:67">
      <c r="V4058" s="716"/>
      <c r="AB4058" s="716"/>
      <c r="BG4058" s="716"/>
      <c r="BL4058" s="1"/>
      <c r="BM4058" s="1"/>
      <c r="BN4058" s="1"/>
      <c r="BO4058" s="1"/>
    </row>
    <row r="4059" ht="11.25" customHeight="1" spans="22:67">
      <c r="V4059" s="716"/>
      <c r="AB4059" s="716"/>
      <c r="BG4059" s="716"/>
      <c r="BL4059" s="1"/>
      <c r="BM4059" s="1"/>
      <c r="BN4059" s="1"/>
      <c r="BO4059" s="1"/>
    </row>
    <row r="4060" ht="11.25" customHeight="1" spans="22:67">
      <c r="V4060" s="716"/>
      <c r="AB4060" s="716"/>
      <c r="BG4060" s="716"/>
      <c r="BL4060" s="1"/>
      <c r="BM4060" s="1"/>
      <c r="BN4060" s="1"/>
      <c r="BO4060" s="1"/>
    </row>
    <row r="4061" ht="11.25" customHeight="1" spans="22:67">
      <c r="V4061" s="716"/>
      <c r="AB4061" s="716"/>
      <c r="BG4061" s="716"/>
      <c r="BL4061" s="1"/>
      <c r="BM4061" s="1"/>
      <c r="BN4061" s="1"/>
      <c r="BO4061" s="1"/>
    </row>
    <row r="4062" ht="11.25" customHeight="1" spans="22:67">
      <c r="V4062" s="716"/>
      <c r="AB4062" s="716"/>
      <c r="BG4062" s="716"/>
      <c r="BL4062" s="1"/>
      <c r="BM4062" s="1"/>
      <c r="BN4062" s="1"/>
      <c r="BO4062" s="1"/>
    </row>
    <row r="4063" ht="11.25" customHeight="1" spans="22:67">
      <c r="V4063" s="716"/>
      <c r="AB4063" s="716"/>
      <c r="BG4063" s="716"/>
      <c r="BL4063" s="1"/>
      <c r="BM4063" s="1"/>
      <c r="BN4063" s="1"/>
      <c r="BO4063" s="1"/>
    </row>
    <row r="4064" ht="11.25" customHeight="1" spans="22:67">
      <c r="V4064" s="716"/>
      <c r="AB4064" s="716"/>
      <c r="BG4064" s="716"/>
      <c r="BL4064" s="1"/>
      <c r="BM4064" s="1"/>
      <c r="BN4064" s="1"/>
      <c r="BO4064" s="1"/>
    </row>
    <row r="4065" ht="11.25" customHeight="1" spans="22:67">
      <c r="V4065" s="716"/>
      <c r="AB4065" s="716"/>
      <c r="BG4065" s="716"/>
      <c r="BL4065" s="1"/>
      <c r="BM4065" s="1"/>
      <c r="BN4065" s="1"/>
      <c r="BO4065" s="1"/>
    </row>
    <row r="4066" ht="11.25" customHeight="1" spans="22:67">
      <c r="V4066" s="716"/>
      <c r="AB4066" s="716"/>
      <c r="BG4066" s="716"/>
      <c r="BL4066" s="1"/>
      <c r="BM4066" s="1"/>
      <c r="BN4066" s="1"/>
      <c r="BO4066" s="1"/>
    </row>
    <row r="4067" ht="11.25" customHeight="1" spans="22:67">
      <c r="V4067" s="716"/>
      <c r="AB4067" s="716"/>
      <c r="BG4067" s="716"/>
      <c r="BL4067" s="1"/>
      <c r="BM4067" s="1"/>
      <c r="BN4067" s="1"/>
      <c r="BO4067" s="1"/>
    </row>
    <row r="4068" ht="11.25" customHeight="1" spans="22:67">
      <c r="V4068" s="716"/>
      <c r="AB4068" s="716"/>
      <c r="BG4068" s="716"/>
      <c r="BL4068" s="1"/>
      <c r="BM4068" s="1"/>
      <c r="BN4068" s="1"/>
      <c r="BO4068" s="1"/>
    </row>
    <row r="4069" ht="11.25" customHeight="1" spans="22:67">
      <c r="V4069" s="716"/>
      <c r="AB4069" s="716"/>
      <c r="BG4069" s="716"/>
      <c r="BL4069" s="1"/>
      <c r="BM4069" s="1"/>
      <c r="BN4069" s="1"/>
      <c r="BO4069" s="1"/>
    </row>
    <row r="4070" ht="11.25" customHeight="1" spans="22:67">
      <c r="V4070" s="716"/>
      <c r="AB4070" s="716"/>
      <c r="BG4070" s="716"/>
      <c r="BL4070" s="1"/>
      <c r="BM4070" s="1"/>
      <c r="BN4070" s="1"/>
      <c r="BO4070" s="1"/>
    </row>
    <row r="4071" ht="11.25" customHeight="1" spans="22:67">
      <c r="V4071" s="716"/>
      <c r="AB4071" s="716"/>
      <c r="BG4071" s="716"/>
      <c r="BL4071" s="1"/>
      <c r="BM4071" s="1"/>
      <c r="BN4071" s="1"/>
      <c r="BO4071" s="1"/>
    </row>
    <row r="4072" ht="11.25" customHeight="1" spans="22:67">
      <c r="V4072" s="716"/>
      <c r="AB4072" s="716"/>
      <c r="BG4072" s="716"/>
      <c r="BL4072" s="1"/>
      <c r="BM4072" s="1"/>
      <c r="BN4072" s="1"/>
      <c r="BO4072" s="1"/>
    </row>
    <row r="4073" ht="11.25" customHeight="1" spans="22:67">
      <c r="V4073" s="716"/>
      <c r="AB4073" s="716"/>
      <c r="BG4073" s="716"/>
      <c r="BL4073" s="1"/>
      <c r="BM4073" s="1"/>
      <c r="BN4073" s="1"/>
      <c r="BO4073" s="1"/>
    </row>
    <row r="4074" ht="11.25" customHeight="1" spans="22:67">
      <c r="V4074" s="716"/>
      <c r="AB4074" s="716"/>
      <c r="BG4074" s="716"/>
      <c r="BL4074" s="1"/>
      <c r="BM4074" s="1"/>
      <c r="BN4074" s="1"/>
      <c r="BO4074" s="1"/>
    </row>
    <row r="4075" ht="11.25" customHeight="1" spans="22:67">
      <c r="V4075" s="716"/>
      <c r="AB4075" s="716"/>
      <c r="BG4075" s="716"/>
      <c r="BL4075" s="1"/>
      <c r="BM4075" s="1"/>
      <c r="BN4075" s="1"/>
      <c r="BO4075" s="1"/>
    </row>
    <row r="4076" ht="11.25" customHeight="1" spans="22:67">
      <c r="V4076" s="716"/>
      <c r="AB4076" s="716"/>
      <c r="BG4076" s="716"/>
      <c r="BL4076" s="1"/>
      <c r="BM4076" s="1"/>
      <c r="BN4076" s="1"/>
      <c r="BO4076" s="1"/>
    </row>
    <row r="4077" ht="11.25" customHeight="1" spans="22:67">
      <c r="V4077" s="716"/>
      <c r="AB4077" s="716"/>
      <c r="BG4077" s="716"/>
      <c r="BL4077" s="1"/>
      <c r="BM4077" s="1"/>
      <c r="BN4077" s="1"/>
      <c r="BO4077" s="1"/>
    </row>
    <row r="4078" ht="11.25" customHeight="1" spans="22:67">
      <c r="V4078" s="716"/>
      <c r="AB4078" s="716"/>
      <c r="BG4078" s="716"/>
      <c r="BL4078" s="1"/>
      <c r="BM4078" s="1"/>
      <c r="BN4078" s="1"/>
      <c r="BO4078" s="1"/>
    </row>
    <row r="4079" ht="11.25" customHeight="1" spans="22:67">
      <c r="V4079" s="716"/>
      <c r="AB4079" s="716"/>
      <c r="BG4079" s="716"/>
      <c r="BL4079" s="1"/>
      <c r="BM4079" s="1"/>
      <c r="BN4079" s="1"/>
      <c r="BO4079" s="1"/>
    </row>
    <row r="4080" ht="11.25" customHeight="1" spans="22:67">
      <c r="V4080" s="716"/>
      <c r="AB4080" s="716"/>
      <c r="BG4080" s="716"/>
      <c r="BL4080" s="1"/>
      <c r="BM4080" s="1"/>
      <c r="BN4080" s="1"/>
      <c r="BO4080" s="1"/>
    </row>
    <row r="4081" ht="11.25" customHeight="1" spans="22:67">
      <c r="V4081" s="716"/>
      <c r="AB4081" s="716"/>
      <c r="BG4081" s="716"/>
      <c r="BL4081" s="1"/>
      <c r="BM4081" s="1"/>
      <c r="BN4081" s="1"/>
      <c r="BO4081" s="1"/>
    </row>
    <row r="4082" ht="11.25" customHeight="1" spans="22:67">
      <c r="V4082" s="716"/>
      <c r="AB4082" s="716"/>
      <c r="BG4082" s="716"/>
      <c r="BL4082" s="1"/>
      <c r="BM4082" s="1"/>
      <c r="BN4082" s="1"/>
      <c r="BO4082" s="1"/>
    </row>
    <row r="4083" ht="11.25" customHeight="1" spans="22:67">
      <c r="V4083" s="716"/>
      <c r="AB4083" s="716"/>
      <c r="BG4083" s="716"/>
      <c r="BL4083" s="1"/>
      <c r="BM4083" s="1"/>
      <c r="BN4083" s="1"/>
      <c r="BO4083" s="1"/>
    </row>
    <row r="4084" ht="11.25" customHeight="1" spans="22:67">
      <c r="V4084" s="716"/>
      <c r="AB4084" s="716"/>
      <c r="BG4084" s="716"/>
      <c r="BL4084" s="1"/>
      <c r="BM4084" s="1"/>
      <c r="BN4084" s="1"/>
      <c r="BO4084" s="1"/>
    </row>
    <row r="4085" ht="11.25" customHeight="1" spans="22:67">
      <c r="V4085" s="716"/>
      <c r="AB4085" s="716"/>
      <c r="BG4085" s="716"/>
      <c r="BL4085" s="1"/>
      <c r="BM4085" s="1"/>
      <c r="BN4085" s="1"/>
      <c r="BO4085" s="1"/>
    </row>
    <row r="4086" ht="11.25" customHeight="1" spans="22:67">
      <c r="V4086" s="716"/>
      <c r="AB4086" s="716"/>
      <c r="BG4086" s="716"/>
      <c r="BL4086" s="1"/>
      <c r="BM4086" s="1"/>
      <c r="BN4086" s="1"/>
      <c r="BO4086" s="1"/>
    </row>
    <row r="4087" ht="11.25" customHeight="1" spans="22:67">
      <c r="V4087" s="716"/>
      <c r="AB4087" s="716"/>
      <c r="BG4087" s="716"/>
      <c r="BL4087" s="1"/>
      <c r="BM4087" s="1"/>
      <c r="BN4087" s="1"/>
      <c r="BO4087" s="1"/>
    </row>
    <row r="4088" ht="11.25" customHeight="1" spans="22:67">
      <c r="V4088" s="716"/>
      <c r="AB4088" s="716"/>
      <c r="BG4088" s="716"/>
      <c r="BL4088" s="1"/>
      <c r="BM4088" s="1"/>
      <c r="BN4088" s="1"/>
      <c r="BO4088" s="1"/>
    </row>
    <row r="4089" ht="11.25" customHeight="1" spans="22:67">
      <c r="V4089" s="716"/>
      <c r="AB4089" s="716"/>
      <c r="BG4089" s="716"/>
      <c r="BL4089" s="1"/>
      <c r="BM4089" s="1"/>
      <c r="BN4089" s="1"/>
      <c r="BO4089" s="1"/>
    </row>
    <row r="4090" ht="11.25" customHeight="1" spans="22:67">
      <c r="V4090" s="716"/>
      <c r="AB4090" s="716"/>
      <c r="BG4090" s="716"/>
      <c r="BL4090" s="1"/>
      <c r="BM4090" s="1"/>
      <c r="BN4090" s="1"/>
      <c r="BO4090" s="1"/>
    </row>
    <row r="4091" ht="11.25" customHeight="1" spans="22:67">
      <c r="V4091" s="716"/>
      <c r="AB4091" s="716"/>
      <c r="BG4091" s="716"/>
      <c r="BL4091" s="1"/>
      <c r="BM4091" s="1"/>
      <c r="BN4091" s="1"/>
      <c r="BO4091" s="1"/>
    </row>
    <row r="4092" ht="11.25" customHeight="1" spans="22:67">
      <c r="V4092" s="716"/>
      <c r="AB4092" s="716"/>
      <c r="BG4092" s="716"/>
      <c r="BL4092" s="1"/>
      <c r="BM4092" s="1"/>
      <c r="BN4092" s="1"/>
      <c r="BO4092" s="1"/>
    </row>
    <row r="4093" ht="11.25" customHeight="1" spans="22:67">
      <c r="V4093" s="716"/>
      <c r="AB4093" s="716"/>
      <c r="BG4093" s="716"/>
      <c r="BL4093" s="1"/>
      <c r="BM4093" s="1"/>
      <c r="BN4093" s="1"/>
      <c r="BO4093" s="1"/>
    </row>
    <row r="4094" ht="11.25" customHeight="1" spans="22:67">
      <c r="V4094" s="716"/>
      <c r="AB4094" s="716"/>
      <c r="BG4094" s="716"/>
      <c r="BL4094" s="1"/>
      <c r="BM4094" s="1"/>
      <c r="BN4094" s="1"/>
      <c r="BO4094" s="1"/>
    </row>
    <row r="4095" ht="11.25" customHeight="1" spans="22:67">
      <c r="V4095" s="716"/>
      <c r="AB4095" s="716"/>
      <c r="BG4095" s="716"/>
      <c r="BL4095" s="1"/>
      <c r="BM4095" s="1"/>
      <c r="BN4095" s="1"/>
      <c r="BO4095" s="1"/>
    </row>
    <row r="4096" ht="11.25" customHeight="1" spans="22:67">
      <c r="V4096" s="716"/>
      <c r="AB4096" s="716"/>
      <c r="BG4096" s="716"/>
      <c r="BL4096" s="1"/>
      <c r="BM4096" s="1"/>
      <c r="BN4096" s="1"/>
      <c r="BO4096" s="1"/>
    </row>
    <row r="4097" ht="11.25" customHeight="1" spans="22:67">
      <c r="V4097" s="716"/>
      <c r="AB4097" s="716"/>
      <c r="BG4097" s="716"/>
      <c r="BL4097" s="1"/>
      <c r="BM4097" s="1"/>
      <c r="BN4097" s="1"/>
      <c r="BO4097" s="1"/>
    </row>
    <row r="4098" ht="11.25" customHeight="1" spans="22:67">
      <c r="V4098" s="716"/>
      <c r="AB4098" s="716"/>
      <c r="BG4098" s="716"/>
      <c r="BL4098" s="1"/>
      <c r="BM4098" s="1"/>
      <c r="BN4098" s="1"/>
      <c r="BO4098" s="1"/>
    </row>
    <row r="4099" ht="11.25" customHeight="1" spans="22:67">
      <c r="V4099" s="716"/>
      <c r="AB4099" s="716"/>
      <c r="BG4099" s="716"/>
      <c r="BL4099" s="1"/>
      <c r="BM4099" s="1"/>
      <c r="BN4099" s="1"/>
      <c r="BO4099" s="1"/>
    </row>
    <row r="4100" ht="11.25" customHeight="1" spans="22:67">
      <c r="V4100" s="716"/>
      <c r="AB4100" s="716"/>
      <c r="BG4100" s="716"/>
      <c r="BL4100" s="1"/>
      <c r="BM4100" s="1"/>
      <c r="BN4100" s="1"/>
      <c r="BO4100" s="1"/>
    </row>
    <row r="4101" ht="11.25" customHeight="1" spans="22:67">
      <c r="V4101" s="716"/>
      <c r="AB4101" s="716"/>
      <c r="BG4101" s="716"/>
      <c r="BL4101" s="1"/>
      <c r="BM4101" s="1"/>
      <c r="BN4101" s="1"/>
      <c r="BO4101" s="1"/>
    </row>
    <row r="4102" ht="11.25" customHeight="1" spans="22:67">
      <c r="V4102" s="716"/>
      <c r="AB4102" s="716"/>
      <c r="BG4102" s="716"/>
      <c r="BL4102" s="1"/>
      <c r="BM4102" s="1"/>
      <c r="BN4102" s="1"/>
      <c r="BO4102" s="1"/>
    </row>
    <row r="4103" ht="11.25" customHeight="1" spans="22:67">
      <c r="V4103" s="716"/>
      <c r="AB4103" s="716"/>
      <c r="BG4103" s="716"/>
      <c r="BL4103" s="1"/>
      <c r="BM4103" s="1"/>
      <c r="BN4103" s="1"/>
      <c r="BO4103" s="1"/>
    </row>
    <row r="4104" ht="11.25" customHeight="1" spans="22:67">
      <c r="V4104" s="716"/>
      <c r="AB4104" s="716"/>
      <c r="BG4104" s="716"/>
      <c r="BL4104" s="1"/>
      <c r="BM4104" s="1"/>
      <c r="BN4104" s="1"/>
      <c r="BO4104" s="1"/>
    </row>
    <row r="4105" ht="11.25" customHeight="1" spans="22:67">
      <c r="V4105" s="716"/>
      <c r="AB4105" s="716"/>
      <c r="BG4105" s="716"/>
      <c r="BL4105" s="1"/>
      <c r="BM4105" s="1"/>
      <c r="BN4105" s="1"/>
      <c r="BO4105" s="1"/>
    </row>
    <row r="4106" ht="11.25" customHeight="1" spans="22:67">
      <c r="V4106" s="716"/>
      <c r="AB4106" s="716"/>
      <c r="BG4106" s="716"/>
      <c r="BL4106" s="1"/>
      <c r="BM4106" s="1"/>
      <c r="BN4106" s="1"/>
      <c r="BO4106" s="1"/>
    </row>
    <row r="4107" ht="11.25" customHeight="1" spans="22:67">
      <c r="V4107" s="716"/>
      <c r="AB4107" s="716"/>
      <c r="BG4107" s="716"/>
      <c r="BL4107" s="1"/>
      <c r="BM4107" s="1"/>
      <c r="BN4107" s="1"/>
      <c r="BO4107" s="1"/>
    </row>
    <row r="4108" ht="11.25" customHeight="1" spans="22:67">
      <c r="V4108" s="716"/>
      <c r="AB4108" s="716"/>
      <c r="BG4108" s="716"/>
      <c r="BL4108" s="1"/>
      <c r="BM4108" s="1"/>
      <c r="BN4108" s="1"/>
      <c r="BO4108" s="1"/>
    </row>
    <row r="4109" ht="11.25" customHeight="1" spans="22:67">
      <c r="V4109" s="716"/>
      <c r="AB4109" s="716"/>
      <c r="BG4109" s="716"/>
      <c r="BL4109" s="1"/>
      <c r="BM4109" s="1"/>
      <c r="BN4109" s="1"/>
      <c r="BO4109" s="1"/>
    </row>
    <row r="4110" ht="11.25" customHeight="1" spans="22:67">
      <c r="V4110" s="716"/>
      <c r="AB4110" s="716"/>
      <c r="BG4110" s="716"/>
      <c r="BL4110" s="1"/>
      <c r="BM4110" s="1"/>
      <c r="BN4110" s="1"/>
      <c r="BO4110" s="1"/>
    </row>
    <row r="4111" ht="11.25" customHeight="1" spans="22:67">
      <c r="V4111" s="716"/>
      <c r="AB4111" s="716"/>
      <c r="BG4111" s="716"/>
      <c r="BL4111" s="1"/>
      <c r="BM4111" s="1"/>
      <c r="BN4111" s="1"/>
      <c r="BO4111" s="1"/>
    </row>
    <row r="4112" ht="11.25" customHeight="1" spans="22:67">
      <c r="V4112" s="716"/>
      <c r="AB4112" s="716"/>
      <c r="BG4112" s="716"/>
      <c r="BL4112" s="1"/>
      <c r="BM4112" s="1"/>
      <c r="BN4112" s="1"/>
      <c r="BO4112" s="1"/>
    </row>
    <row r="4113" ht="11.25" customHeight="1" spans="22:67">
      <c r="V4113" s="716"/>
      <c r="AB4113" s="716"/>
      <c r="BG4113" s="716"/>
      <c r="BL4113" s="1"/>
      <c r="BM4113" s="1"/>
      <c r="BN4113" s="1"/>
      <c r="BO4113" s="1"/>
    </row>
    <row r="4114" ht="11.25" customHeight="1" spans="22:67">
      <c r="V4114" s="716"/>
      <c r="AB4114" s="716"/>
      <c r="BG4114" s="716"/>
      <c r="BL4114" s="1"/>
      <c r="BM4114" s="1"/>
      <c r="BN4114" s="1"/>
      <c r="BO4114" s="1"/>
    </row>
    <row r="4115" ht="11.25" customHeight="1" spans="22:67">
      <c r="V4115" s="716"/>
      <c r="AB4115" s="716"/>
      <c r="BG4115" s="716"/>
      <c r="BL4115" s="1"/>
      <c r="BM4115" s="1"/>
      <c r="BN4115" s="1"/>
      <c r="BO4115" s="1"/>
    </row>
    <row r="4116" ht="11.25" customHeight="1" spans="22:67">
      <c r="V4116" s="716"/>
      <c r="AB4116" s="716"/>
      <c r="BG4116" s="716"/>
      <c r="BL4116" s="1"/>
      <c r="BM4116" s="1"/>
      <c r="BN4116" s="1"/>
      <c r="BO4116" s="1"/>
    </row>
    <row r="4117" ht="11.25" customHeight="1" spans="22:67">
      <c r="V4117" s="716"/>
      <c r="AB4117" s="716"/>
      <c r="BG4117" s="716"/>
      <c r="BL4117" s="1"/>
      <c r="BM4117" s="1"/>
      <c r="BN4117" s="1"/>
      <c r="BO4117" s="1"/>
    </row>
    <row r="4118" ht="11.25" customHeight="1" spans="22:67">
      <c r="V4118" s="716"/>
      <c r="AB4118" s="716"/>
      <c r="BG4118" s="716"/>
      <c r="BL4118" s="1"/>
      <c r="BM4118" s="1"/>
      <c r="BN4118" s="1"/>
      <c r="BO4118" s="1"/>
    </row>
    <row r="4119" ht="11.25" customHeight="1" spans="22:67">
      <c r="V4119" s="716"/>
      <c r="AB4119" s="716"/>
      <c r="BG4119" s="716"/>
      <c r="BL4119" s="1"/>
      <c r="BM4119" s="1"/>
      <c r="BN4119" s="1"/>
      <c r="BO4119" s="1"/>
    </row>
    <row r="4120" ht="11.25" customHeight="1" spans="22:67">
      <c r="V4120" s="716"/>
      <c r="AB4120" s="716"/>
      <c r="BG4120" s="716"/>
      <c r="BL4120" s="1"/>
      <c r="BM4120" s="1"/>
      <c r="BN4120" s="1"/>
      <c r="BO4120" s="1"/>
    </row>
    <row r="4121" ht="11.25" customHeight="1" spans="22:67">
      <c r="V4121" s="716"/>
      <c r="AB4121" s="716"/>
      <c r="BG4121" s="716"/>
      <c r="BL4121" s="1"/>
      <c r="BM4121" s="1"/>
      <c r="BN4121" s="1"/>
      <c r="BO4121" s="1"/>
    </row>
    <row r="4122" ht="11.25" customHeight="1" spans="22:67">
      <c r="V4122" s="716"/>
      <c r="AB4122" s="716"/>
      <c r="BG4122" s="716"/>
      <c r="BL4122" s="1"/>
      <c r="BM4122" s="1"/>
      <c r="BN4122" s="1"/>
      <c r="BO4122" s="1"/>
    </row>
    <row r="4123" ht="11.25" customHeight="1" spans="22:67">
      <c r="V4123" s="716"/>
      <c r="AB4123" s="716"/>
      <c r="BG4123" s="716"/>
      <c r="BL4123" s="1"/>
      <c r="BM4123" s="1"/>
      <c r="BN4123" s="1"/>
      <c r="BO4123" s="1"/>
    </row>
    <row r="4124" ht="11.25" customHeight="1" spans="22:67">
      <c r="V4124" s="716"/>
      <c r="AB4124" s="716"/>
      <c r="BG4124" s="716"/>
      <c r="BL4124" s="1"/>
      <c r="BM4124" s="1"/>
      <c r="BN4124" s="1"/>
      <c r="BO4124" s="1"/>
    </row>
    <row r="4125" ht="11.25" customHeight="1" spans="22:67">
      <c r="V4125" s="716"/>
      <c r="AB4125" s="716"/>
      <c r="BG4125" s="716"/>
      <c r="BL4125" s="1"/>
      <c r="BM4125" s="1"/>
      <c r="BN4125" s="1"/>
      <c r="BO4125" s="1"/>
    </row>
    <row r="4126" ht="11.25" customHeight="1" spans="22:67">
      <c r="V4126" s="716"/>
      <c r="AB4126" s="716"/>
      <c r="BG4126" s="716"/>
      <c r="BL4126" s="1"/>
      <c r="BM4126" s="1"/>
      <c r="BN4126" s="1"/>
      <c r="BO4126" s="1"/>
    </row>
    <row r="4127" ht="11.25" customHeight="1" spans="22:67">
      <c r="V4127" s="716"/>
      <c r="AB4127" s="716"/>
      <c r="BG4127" s="716"/>
      <c r="BL4127" s="1"/>
      <c r="BM4127" s="1"/>
      <c r="BN4127" s="1"/>
      <c r="BO4127" s="1"/>
    </row>
    <row r="4128" ht="11.25" customHeight="1" spans="22:67">
      <c r="V4128" s="716"/>
      <c r="AB4128" s="716"/>
      <c r="BG4128" s="716"/>
      <c r="BL4128" s="1"/>
      <c r="BM4128" s="1"/>
      <c r="BN4128" s="1"/>
      <c r="BO4128" s="1"/>
    </row>
    <row r="4129" ht="11.25" customHeight="1" spans="22:67">
      <c r="V4129" s="716"/>
      <c r="AB4129" s="716"/>
      <c r="BG4129" s="716"/>
      <c r="BL4129" s="1"/>
      <c r="BM4129" s="1"/>
      <c r="BN4129" s="1"/>
      <c r="BO4129" s="1"/>
    </row>
    <row r="4130" ht="11.25" customHeight="1" spans="22:67">
      <c r="V4130" s="716"/>
      <c r="AB4130" s="716"/>
      <c r="BG4130" s="716"/>
      <c r="BL4130" s="1"/>
      <c r="BM4130" s="1"/>
      <c r="BN4130" s="1"/>
      <c r="BO4130" s="1"/>
    </row>
    <row r="4131" ht="11.25" customHeight="1" spans="22:67">
      <c r="V4131" s="716"/>
      <c r="AB4131" s="716"/>
      <c r="BG4131" s="716"/>
      <c r="BL4131" s="1"/>
      <c r="BM4131" s="1"/>
      <c r="BN4131" s="1"/>
      <c r="BO4131" s="1"/>
    </row>
    <row r="4132" ht="11.25" customHeight="1" spans="22:67">
      <c r="V4132" s="716"/>
      <c r="AB4132" s="716"/>
      <c r="BG4132" s="716"/>
      <c r="BL4132" s="1"/>
      <c r="BM4132" s="1"/>
      <c r="BN4132" s="1"/>
      <c r="BO4132" s="1"/>
    </row>
    <row r="4133" ht="11.25" customHeight="1" spans="22:67">
      <c r="V4133" s="716"/>
      <c r="AB4133" s="716"/>
      <c r="BG4133" s="716"/>
      <c r="BL4133" s="1"/>
      <c r="BM4133" s="1"/>
      <c r="BN4133" s="1"/>
      <c r="BO4133" s="1"/>
    </row>
    <row r="4134" ht="11.25" customHeight="1" spans="22:67">
      <c r="V4134" s="716"/>
      <c r="AB4134" s="716"/>
      <c r="BG4134" s="716"/>
      <c r="BL4134" s="1"/>
      <c r="BM4134" s="1"/>
      <c r="BN4134" s="1"/>
      <c r="BO4134" s="1"/>
    </row>
    <row r="4135" ht="11.25" customHeight="1" spans="22:67">
      <c r="V4135" s="716"/>
      <c r="AB4135" s="716"/>
      <c r="BG4135" s="716"/>
      <c r="BL4135" s="1"/>
      <c r="BM4135" s="1"/>
      <c r="BN4135" s="1"/>
      <c r="BO4135" s="1"/>
    </row>
    <row r="4136" ht="11.25" customHeight="1" spans="22:67">
      <c r="V4136" s="716"/>
      <c r="AB4136" s="716"/>
      <c r="BG4136" s="716"/>
      <c r="BL4136" s="1"/>
      <c r="BM4136" s="1"/>
      <c r="BN4136" s="1"/>
      <c r="BO4136" s="1"/>
    </row>
    <row r="4137" ht="11.25" customHeight="1" spans="22:67">
      <c r="V4137" s="716"/>
      <c r="AB4137" s="716"/>
      <c r="BG4137" s="716"/>
      <c r="BL4137" s="1"/>
      <c r="BM4137" s="1"/>
      <c r="BN4137" s="1"/>
      <c r="BO4137" s="1"/>
    </row>
    <row r="4138" ht="11.25" customHeight="1" spans="22:67">
      <c r="V4138" s="716"/>
      <c r="AB4138" s="716"/>
      <c r="BG4138" s="716"/>
      <c r="BL4138" s="1"/>
      <c r="BM4138" s="1"/>
      <c r="BN4138" s="1"/>
      <c r="BO4138" s="1"/>
    </row>
    <row r="4139" ht="11.25" customHeight="1" spans="22:67">
      <c r="V4139" s="716"/>
      <c r="AB4139" s="716"/>
      <c r="BG4139" s="716"/>
      <c r="BL4139" s="1"/>
      <c r="BM4139" s="1"/>
      <c r="BN4139" s="1"/>
      <c r="BO4139" s="1"/>
    </row>
    <row r="4140" ht="11.25" customHeight="1" spans="22:67">
      <c r="V4140" s="716"/>
      <c r="AB4140" s="716"/>
      <c r="BG4140" s="716"/>
      <c r="BL4140" s="1"/>
      <c r="BM4140" s="1"/>
      <c r="BN4140" s="1"/>
      <c r="BO4140" s="1"/>
    </row>
    <row r="4141" ht="11.25" customHeight="1" spans="22:67">
      <c r="V4141" s="716"/>
      <c r="AB4141" s="716"/>
      <c r="BG4141" s="716"/>
      <c r="BL4141" s="1"/>
      <c r="BM4141" s="1"/>
      <c r="BN4141" s="1"/>
      <c r="BO4141" s="1"/>
    </row>
    <row r="4142" ht="11.25" customHeight="1" spans="22:67">
      <c r="V4142" s="716"/>
      <c r="AB4142" s="716"/>
      <c r="BG4142" s="716"/>
      <c r="BL4142" s="1"/>
      <c r="BM4142" s="1"/>
      <c r="BN4142" s="1"/>
      <c r="BO4142" s="1"/>
    </row>
    <row r="4143" ht="11.25" customHeight="1" spans="22:67">
      <c r="V4143" s="716"/>
      <c r="AB4143" s="716"/>
      <c r="BG4143" s="716"/>
      <c r="BL4143" s="1"/>
      <c r="BM4143" s="1"/>
      <c r="BN4143" s="1"/>
      <c r="BO4143" s="1"/>
    </row>
    <row r="4144" ht="11.25" customHeight="1" spans="22:67">
      <c r="V4144" s="716"/>
      <c r="AB4144" s="716"/>
      <c r="BG4144" s="716"/>
      <c r="BL4144" s="1"/>
      <c r="BM4144" s="1"/>
      <c r="BN4144" s="1"/>
      <c r="BO4144" s="1"/>
    </row>
    <row r="4145" ht="11.25" customHeight="1" spans="22:67">
      <c r="V4145" s="716"/>
      <c r="AB4145" s="716"/>
      <c r="BG4145" s="716"/>
      <c r="BL4145" s="1"/>
      <c r="BM4145" s="1"/>
      <c r="BN4145" s="1"/>
      <c r="BO4145" s="1"/>
    </row>
    <row r="4146" ht="11.25" customHeight="1" spans="22:67">
      <c r="V4146" s="716"/>
      <c r="AB4146" s="716"/>
      <c r="BG4146" s="716"/>
      <c r="BL4146" s="1"/>
      <c r="BM4146" s="1"/>
      <c r="BN4146" s="1"/>
      <c r="BO4146" s="1"/>
    </row>
    <row r="4147" ht="11.25" customHeight="1" spans="22:67">
      <c r="V4147" s="716"/>
      <c r="AB4147" s="716"/>
      <c r="BG4147" s="716"/>
      <c r="BL4147" s="1"/>
      <c r="BM4147" s="1"/>
      <c r="BN4147" s="1"/>
      <c r="BO4147" s="1"/>
    </row>
    <row r="4148" ht="11.25" customHeight="1" spans="22:67">
      <c r="V4148" s="716"/>
      <c r="AB4148" s="716"/>
      <c r="BG4148" s="716"/>
      <c r="BL4148" s="1"/>
      <c r="BM4148" s="1"/>
      <c r="BN4148" s="1"/>
      <c r="BO4148" s="1"/>
    </row>
    <row r="4149" ht="11.25" customHeight="1" spans="22:67">
      <c r="V4149" s="716"/>
      <c r="AB4149" s="716"/>
      <c r="BG4149" s="716"/>
      <c r="BL4149" s="1"/>
      <c r="BM4149" s="1"/>
      <c r="BN4149" s="1"/>
      <c r="BO4149" s="1"/>
    </row>
    <row r="4150" ht="11.25" customHeight="1" spans="22:67">
      <c r="V4150" s="716"/>
      <c r="AB4150" s="716"/>
      <c r="BG4150" s="716"/>
      <c r="BL4150" s="1"/>
      <c r="BM4150" s="1"/>
      <c r="BN4150" s="1"/>
      <c r="BO4150" s="1"/>
    </row>
    <row r="4151" ht="11.25" customHeight="1" spans="22:67">
      <c r="V4151" s="716"/>
      <c r="AB4151" s="716"/>
      <c r="BG4151" s="716"/>
      <c r="BL4151" s="1"/>
      <c r="BM4151" s="1"/>
      <c r="BN4151" s="1"/>
      <c r="BO4151" s="1"/>
    </row>
    <row r="4152" ht="11.25" customHeight="1" spans="22:67">
      <c r="V4152" s="716"/>
      <c r="AB4152" s="716"/>
      <c r="BG4152" s="716"/>
      <c r="BL4152" s="1"/>
      <c r="BM4152" s="1"/>
      <c r="BN4152" s="1"/>
      <c r="BO4152" s="1"/>
    </row>
    <row r="4153" ht="11.25" customHeight="1" spans="22:67">
      <c r="V4153" s="716"/>
      <c r="AB4153" s="716"/>
      <c r="BG4153" s="716"/>
      <c r="BL4153" s="1"/>
      <c r="BM4153" s="1"/>
      <c r="BN4153" s="1"/>
      <c r="BO4153" s="1"/>
    </row>
    <row r="4154" ht="11.25" customHeight="1" spans="22:67">
      <c r="V4154" s="716"/>
      <c r="AB4154" s="716"/>
      <c r="BG4154" s="716"/>
      <c r="BL4154" s="1"/>
      <c r="BM4154" s="1"/>
      <c r="BN4154" s="1"/>
      <c r="BO4154" s="1"/>
    </row>
    <row r="4155" ht="11.25" customHeight="1" spans="22:67">
      <c r="V4155" s="716"/>
      <c r="AB4155" s="716"/>
      <c r="BG4155" s="716"/>
      <c r="BL4155" s="1"/>
      <c r="BM4155" s="1"/>
      <c r="BN4155" s="1"/>
      <c r="BO4155" s="1"/>
    </row>
    <row r="4156" ht="11.25" customHeight="1" spans="22:67">
      <c r="V4156" s="716"/>
      <c r="AB4156" s="716"/>
      <c r="BG4156" s="716"/>
      <c r="BL4156" s="1"/>
      <c r="BM4156" s="1"/>
      <c r="BN4156" s="1"/>
      <c r="BO4156" s="1"/>
    </row>
    <row r="4157" ht="11.25" customHeight="1" spans="22:67">
      <c r="V4157" s="716"/>
      <c r="AB4157" s="716"/>
      <c r="BG4157" s="716"/>
      <c r="BL4157" s="1"/>
      <c r="BM4157" s="1"/>
      <c r="BN4157" s="1"/>
      <c r="BO4157" s="1"/>
    </row>
    <row r="4158" ht="11.25" customHeight="1" spans="22:67">
      <c r="V4158" s="716"/>
      <c r="AB4158" s="716"/>
      <c r="BG4158" s="716"/>
      <c r="BL4158" s="1"/>
      <c r="BM4158" s="1"/>
      <c r="BN4158" s="1"/>
      <c r="BO4158" s="1"/>
    </row>
    <row r="4159" ht="11.25" customHeight="1" spans="22:67">
      <c r="V4159" s="716"/>
      <c r="AB4159" s="716"/>
      <c r="BG4159" s="716"/>
      <c r="BL4159" s="1"/>
      <c r="BM4159" s="1"/>
      <c r="BN4159" s="1"/>
      <c r="BO4159" s="1"/>
    </row>
    <row r="4160" ht="11.25" customHeight="1" spans="22:67">
      <c r="V4160" s="716"/>
      <c r="AB4160" s="716"/>
      <c r="BG4160" s="716"/>
      <c r="BL4160" s="1"/>
      <c r="BM4160" s="1"/>
      <c r="BN4160" s="1"/>
      <c r="BO4160" s="1"/>
    </row>
    <row r="4161" ht="11.25" customHeight="1" spans="22:67">
      <c r="V4161" s="716"/>
      <c r="AB4161" s="716"/>
      <c r="BG4161" s="716"/>
      <c r="BL4161" s="1"/>
      <c r="BM4161" s="1"/>
      <c r="BN4161" s="1"/>
      <c r="BO4161" s="1"/>
    </row>
    <row r="4162" ht="11.25" customHeight="1" spans="22:67">
      <c r="V4162" s="716"/>
      <c r="AB4162" s="716"/>
      <c r="BG4162" s="716"/>
      <c r="BL4162" s="1"/>
      <c r="BM4162" s="1"/>
      <c r="BN4162" s="1"/>
      <c r="BO4162" s="1"/>
    </row>
    <row r="4163" ht="11.25" customHeight="1" spans="22:67">
      <c r="V4163" s="716"/>
      <c r="AB4163" s="716"/>
      <c r="BG4163" s="716"/>
      <c r="BL4163" s="1"/>
      <c r="BM4163" s="1"/>
      <c r="BN4163" s="1"/>
      <c r="BO4163" s="1"/>
    </row>
    <row r="4164" ht="11.25" customHeight="1" spans="22:67">
      <c r="V4164" s="716"/>
      <c r="AB4164" s="716"/>
      <c r="BG4164" s="716"/>
      <c r="BL4164" s="1"/>
      <c r="BM4164" s="1"/>
      <c r="BN4164" s="1"/>
      <c r="BO4164" s="1"/>
    </row>
    <row r="4165" ht="11.25" customHeight="1" spans="22:67">
      <c r="V4165" s="716"/>
      <c r="AB4165" s="716"/>
      <c r="BG4165" s="716"/>
      <c r="BL4165" s="1"/>
      <c r="BM4165" s="1"/>
      <c r="BN4165" s="1"/>
      <c r="BO4165" s="1"/>
    </row>
    <row r="4166" ht="11.25" customHeight="1" spans="22:67">
      <c r="V4166" s="716"/>
      <c r="AB4166" s="716"/>
      <c r="BG4166" s="716"/>
      <c r="BL4166" s="1"/>
      <c r="BM4166" s="1"/>
      <c r="BN4166" s="1"/>
      <c r="BO4166" s="1"/>
    </row>
    <row r="4167" ht="11.25" customHeight="1" spans="22:67">
      <c r="V4167" s="716"/>
      <c r="AB4167" s="716"/>
      <c r="BG4167" s="716"/>
      <c r="BL4167" s="1"/>
      <c r="BM4167" s="1"/>
      <c r="BN4167" s="1"/>
      <c r="BO4167" s="1"/>
    </row>
    <row r="4168" ht="11.25" customHeight="1" spans="22:67">
      <c r="V4168" s="716"/>
      <c r="AB4168" s="716"/>
      <c r="BG4168" s="716"/>
      <c r="BL4168" s="1"/>
      <c r="BM4168" s="1"/>
      <c r="BN4168" s="1"/>
      <c r="BO4168" s="1"/>
    </row>
    <row r="4169" ht="11.25" customHeight="1" spans="22:67">
      <c r="V4169" s="716"/>
      <c r="AB4169" s="716"/>
      <c r="BG4169" s="716"/>
      <c r="BL4169" s="1"/>
      <c r="BM4169" s="1"/>
      <c r="BN4169" s="1"/>
      <c r="BO4169" s="1"/>
    </row>
    <row r="4170" ht="11.25" customHeight="1" spans="22:67">
      <c r="V4170" s="716"/>
      <c r="AB4170" s="716"/>
      <c r="BG4170" s="716"/>
      <c r="BL4170" s="1"/>
      <c r="BM4170" s="1"/>
      <c r="BN4170" s="1"/>
      <c r="BO4170" s="1"/>
    </row>
    <row r="4171" ht="11.25" customHeight="1" spans="22:67">
      <c r="V4171" s="716"/>
      <c r="AB4171" s="716"/>
      <c r="BG4171" s="716"/>
      <c r="BL4171" s="1"/>
      <c r="BM4171" s="1"/>
      <c r="BN4171" s="1"/>
      <c r="BO4171" s="1"/>
    </row>
    <row r="4172" ht="11.25" customHeight="1" spans="22:67">
      <c r="V4172" s="716"/>
      <c r="AB4172" s="716"/>
      <c r="BG4172" s="716"/>
      <c r="BL4172" s="1"/>
      <c r="BM4172" s="1"/>
      <c r="BN4172" s="1"/>
      <c r="BO4172" s="1"/>
    </row>
    <row r="4173" ht="11.25" customHeight="1" spans="22:67">
      <c r="V4173" s="716"/>
      <c r="AB4173" s="716"/>
      <c r="BG4173" s="716"/>
      <c r="BL4173" s="1"/>
      <c r="BM4173" s="1"/>
      <c r="BN4173" s="1"/>
      <c r="BO4173" s="1"/>
    </row>
    <row r="4174" ht="11.25" customHeight="1" spans="22:67">
      <c r="V4174" s="716"/>
      <c r="AB4174" s="716"/>
      <c r="BG4174" s="716"/>
      <c r="BL4174" s="1"/>
      <c r="BM4174" s="1"/>
      <c r="BN4174" s="1"/>
      <c r="BO4174" s="1"/>
    </row>
    <row r="4175" ht="11.25" customHeight="1" spans="22:67">
      <c r="V4175" s="716"/>
      <c r="AB4175" s="716"/>
      <c r="BG4175" s="716"/>
      <c r="BL4175" s="1"/>
      <c r="BM4175" s="1"/>
      <c r="BN4175" s="1"/>
      <c r="BO4175" s="1"/>
    </row>
    <row r="4176" ht="11.25" customHeight="1" spans="22:67">
      <c r="V4176" s="716"/>
      <c r="AB4176" s="716"/>
      <c r="BG4176" s="716"/>
      <c r="BL4176" s="1"/>
      <c r="BM4176" s="1"/>
      <c r="BN4176" s="1"/>
      <c r="BO4176" s="1"/>
    </row>
    <row r="4177" ht="11.25" customHeight="1" spans="22:67">
      <c r="V4177" s="716"/>
      <c r="AB4177" s="716"/>
      <c r="BG4177" s="716"/>
      <c r="BL4177" s="1"/>
      <c r="BM4177" s="1"/>
      <c r="BN4177" s="1"/>
      <c r="BO4177" s="1"/>
    </row>
    <row r="4178" ht="11.25" customHeight="1" spans="22:67">
      <c r="V4178" s="716"/>
      <c r="AB4178" s="716"/>
      <c r="BG4178" s="716"/>
      <c r="BL4178" s="1"/>
      <c r="BM4178" s="1"/>
      <c r="BN4178" s="1"/>
      <c r="BO4178" s="1"/>
    </row>
    <row r="4179" ht="11.25" customHeight="1" spans="22:67">
      <c r="V4179" s="716"/>
      <c r="AB4179" s="716"/>
      <c r="BG4179" s="716"/>
      <c r="BL4179" s="1"/>
      <c r="BM4179" s="1"/>
      <c r="BN4179" s="1"/>
      <c r="BO4179" s="1"/>
    </row>
    <row r="4180" ht="11.25" customHeight="1" spans="22:67">
      <c r="V4180" s="716"/>
      <c r="AB4180" s="716"/>
      <c r="BG4180" s="716"/>
      <c r="BL4180" s="1"/>
      <c r="BM4180" s="1"/>
      <c r="BN4180" s="1"/>
      <c r="BO4180" s="1"/>
    </row>
    <row r="4181" ht="11.25" customHeight="1" spans="22:67">
      <c r="V4181" s="716"/>
      <c r="AB4181" s="716"/>
      <c r="BG4181" s="716"/>
      <c r="BL4181" s="1"/>
      <c r="BM4181" s="1"/>
      <c r="BN4181" s="1"/>
      <c r="BO4181" s="1"/>
    </row>
    <row r="4182" ht="11.25" customHeight="1" spans="22:67">
      <c r="V4182" s="716"/>
      <c r="AB4182" s="716"/>
      <c r="BG4182" s="716"/>
      <c r="BL4182" s="1"/>
      <c r="BM4182" s="1"/>
      <c r="BN4182" s="1"/>
      <c r="BO4182" s="1"/>
    </row>
    <row r="4183" ht="11.25" customHeight="1" spans="22:67">
      <c r="V4183" s="716"/>
      <c r="AB4183" s="716"/>
      <c r="BG4183" s="716"/>
      <c r="BL4183" s="1"/>
      <c r="BM4183" s="1"/>
      <c r="BN4183" s="1"/>
      <c r="BO4183" s="1"/>
    </row>
    <row r="4184" ht="11.25" customHeight="1" spans="22:67">
      <c r="V4184" s="716"/>
      <c r="AB4184" s="716"/>
      <c r="BG4184" s="716"/>
      <c r="BL4184" s="1"/>
      <c r="BM4184" s="1"/>
      <c r="BN4184" s="1"/>
      <c r="BO4184" s="1"/>
    </row>
    <row r="4185" ht="11.25" customHeight="1" spans="22:67">
      <c r="V4185" s="716"/>
      <c r="AB4185" s="716"/>
      <c r="BG4185" s="716"/>
      <c r="BL4185" s="1"/>
      <c r="BM4185" s="1"/>
      <c r="BN4185" s="1"/>
      <c r="BO4185" s="1"/>
    </row>
    <row r="4186" ht="11.25" customHeight="1" spans="22:67">
      <c r="V4186" s="716"/>
      <c r="AB4186" s="716"/>
      <c r="BG4186" s="716"/>
      <c r="BL4186" s="1"/>
      <c r="BM4186" s="1"/>
      <c r="BN4186" s="1"/>
      <c r="BO4186" s="1"/>
    </row>
    <row r="4187" ht="11.25" customHeight="1" spans="22:67">
      <c r="V4187" s="716"/>
      <c r="AB4187" s="716"/>
      <c r="BG4187" s="716"/>
      <c r="BL4187" s="1"/>
      <c r="BM4187" s="1"/>
      <c r="BN4187" s="1"/>
      <c r="BO4187" s="1"/>
    </row>
    <row r="4188" ht="11.25" customHeight="1" spans="22:67">
      <c r="V4188" s="716"/>
      <c r="AB4188" s="716"/>
      <c r="BG4188" s="716"/>
      <c r="BL4188" s="1"/>
      <c r="BM4188" s="1"/>
      <c r="BN4188" s="1"/>
      <c r="BO4188" s="1"/>
    </row>
    <row r="4189" ht="11.25" customHeight="1" spans="22:67">
      <c r="V4189" s="716"/>
      <c r="AB4189" s="716"/>
      <c r="BG4189" s="716"/>
      <c r="BL4189" s="1"/>
      <c r="BM4189" s="1"/>
      <c r="BN4189" s="1"/>
      <c r="BO4189" s="1"/>
    </row>
    <row r="4190" ht="11.25" customHeight="1" spans="22:67">
      <c r="V4190" s="716"/>
      <c r="AB4190" s="716"/>
      <c r="BG4190" s="716"/>
      <c r="BL4190" s="1"/>
      <c r="BM4190" s="1"/>
      <c r="BN4190" s="1"/>
      <c r="BO4190" s="1"/>
    </row>
    <row r="4191" ht="11.25" customHeight="1" spans="22:67">
      <c r="V4191" s="716"/>
      <c r="AB4191" s="716"/>
      <c r="BG4191" s="716"/>
      <c r="BL4191" s="1"/>
      <c r="BM4191" s="1"/>
      <c r="BN4191" s="1"/>
      <c r="BO4191" s="1"/>
    </row>
    <row r="4192" ht="11.25" customHeight="1" spans="22:67">
      <c r="V4192" s="716"/>
      <c r="AB4192" s="716"/>
      <c r="BG4192" s="716"/>
      <c r="BL4192" s="1"/>
      <c r="BM4192" s="1"/>
      <c r="BN4192" s="1"/>
      <c r="BO4192" s="1"/>
    </row>
    <row r="4193" ht="11.25" customHeight="1" spans="22:67">
      <c r="V4193" s="716"/>
      <c r="AB4193" s="716"/>
      <c r="BG4193" s="716"/>
      <c r="BL4193" s="1"/>
      <c r="BM4193" s="1"/>
      <c r="BN4193" s="1"/>
      <c r="BO4193" s="1"/>
    </row>
    <row r="4194" ht="11.25" customHeight="1" spans="22:67">
      <c r="V4194" s="716"/>
      <c r="AB4194" s="716"/>
      <c r="BG4194" s="716"/>
      <c r="BL4194" s="1"/>
      <c r="BM4194" s="1"/>
      <c r="BN4194" s="1"/>
      <c r="BO4194" s="1"/>
    </row>
    <row r="4195" ht="11.25" customHeight="1" spans="22:67">
      <c r="V4195" s="716"/>
      <c r="AB4195" s="716"/>
      <c r="BG4195" s="716"/>
      <c r="BL4195" s="1"/>
      <c r="BM4195" s="1"/>
      <c r="BN4195" s="1"/>
      <c r="BO4195" s="1"/>
    </row>
    <row r="4196" ht="11.25" customHeight="1" spans="22:67">
      <c r="V4196" s="716"/>
      <c r="AB4196" s="716"/>
      <c r="BG4196" s="716"/>
      <c r="BL4196" s="1"/>
      <c r="BM4196" s="1"/>
      <c r="BN4196" s="1"/>
      <c r="BO4196" s="1"/>
    </row>
    <row r="4197" ht="11.25" customHeight="1" spans="22:67">
      <c r="V4197" s="716"/>
      <c r="AB4197" s="716"/>
      <c r="BG4197" s="716"/>
      <c r="BL4197" s="1"/>
      <c r="BM4197" s="1"/>
      <c r="BN4197" s="1"/>
      <c r="BO4197" s="1"/>
    </row>
    <row r="4198" ht="11.25" customHeight="1" spans="22:67">
      <c r="V4198" s="716"/>
      <c r="AB4198" s="716"/>
      <c r="BG4198" s="716"/>
      <c r="BL4198" s="1"/>
      <c r="BM4198" s="1"/>
      <c r="BN4198" s="1"/>
      <c r="BO4198" s="1"/>
    </row>
    <row r="4199" ht="11.25" customHeight="1" spans="22:67">
      <c r="V4199" s="716"/>
      <c r="AB4199" s="716"/>
      <c r="BG4199" s="716"/>
      <c r="BL4199" s="1"/>
      <c r="BM4199" s="1"/>
      <c r="BN4199" s="1"/>
      <c r="BO4199" s="1"/>
    </row>
    <row r="4200" ht="11.25" customHeight="1" spans="22:67">
      <c r="V4200" s="716"/>
      <c r="AB4200" s="716"/>
      <c r="BG4200" s="716"/>
      <c r="BL4200" s="1"/>
      <c r="BM4200" s="1"/>
      <c r="BN4200" s="1"/>
      <c r="BO4200" s="1"/>
    </row>
    <row r="4201" ht="11.25" customHeight="1" spans="22:67">
      <c r="V4201" s="716"/>
      <c r="AB4201" s="716"/>
      <c r="BG4201" s="716"/>
      <c r="BL4201" s="1"/>
      <c r="BM4201" s="1"/>
      <c r="BN4201" s="1"/>
      <c r="BO4201" s="1"/>
    </row>
    <row r="4202" ht="11.25" customHeight="1" spans="22:67">
      <c r="V4202" s="716"/>
      <c r="AB4202" s="716"/>
      <c r="BG4202" s="716"/>
      <c r="BL4202" s="1"/>
      <c r="BM4202" s="1"/>
      <c r="BN4202" s="1"/>
      <c r="BO4202" s="1"/>
    </row>
    <row r="4203" ht="11.25" customHeight="1" spans="22:67">
      <c r="V4203" s="716"/>
      <c r="AB4203" s="716"/>
      <c r="BG4203" s="716"/>
      <c r="BL4203" s="1"/>
      <c r="BM4203" s="1"/>
      <c r="BN4203" s="1"/>
      <c r="BO4203" s="1"/>
    </row>
    <row r="4204" ht="11.25" customHeight="1" spans="22:67">
      <c r="V4204" s="716"/>
      <c r="AB4204" s="716"/>
      <c r="BG4204" s="716"/>
      <c r="BL4204" s="1"/>
      <c r="BM4204" s="1"/>
      <c r="BN4204" s="1"/>
      <c r="BO4204" s="1"/>
    </row>
    <row r="4205" ht="11.25" customHeight="1" spans="22:67">
      <c r="V4205" s="716"/>
      <c r="AB4205" s="716"/>
      <c r="BG4205" s="716"/>
      <c r="BL4205" s="1"/>
      <c r="BM4205" s="1"/>
      <c r="BN4205" s="1"/>
      <c r="BO4205" s="1"/>
    </row>
    <row r="4206" ht="11.25" customHeight="1" spans="22:67">
      <c r="V4206" s="716"/>
      <c r="AB4206" s="716"/>
      <c r="BG4206" s="716"/>
      <c r="BL4206" s="1"/>
      <c r="BM4206" s="1"/>
      <c r="BN4206" s="1"/>
      <c r="BO4206" s="1"/>
    </row>
    <row r="4207" ht="11.25" customHeight="1" spans="22:67">
      <c r="V4207" s="716"/>
      <c r="AB4207" s="716"/>
      <c r="BG4207" s="716"/>
      <c r="BL4207" s="1"/>
      <c r="BM4207" s="1"/>
      <c r="BN4207" s="1"/>
      <c r="BO4207" s="1"/>
    </row>
    <row r="4208" ht="11.25" customHeight="1" spans="22:67">
      <c r="V4208" s="716"/>
      <c r="AB4208" s="716"/>
      <c r="BG4208" s="716"/>
      <c r="BL4208" s="1"/>
      <c r="BM4208" s="1"/>
      <c r="BN4208" s="1"/>
      <c r="BO4208" s="1"/>
    </row>
    <row r="4209" ht="11.25" customHeight="1" spans="22:67">
      <c r="V4209" s="716"/>
      <c r="AB4209" s="716"/>
      <c r="BG4209" s="716"/>
      <c r="BL4209" s="1"/>
      <c r="BM4209" s="1"/>
      <c r="BN4209" s="1"/>
      <c r="BO4209" s="1"/>
    </row>
    <row r="4210" ht="11.25" customHeight="1" spans="22:67">
      <c r="V4210" s="716"/>
      <c r="AB4210" s="716"/>
      <c r="BG4210" s="716"/>
      <c r="BL4210" s="1"/>
      <c r="BM4210" s="1"/>
      <c r="BN4210" s="1"/>
      <c r="BO4210" s="1"/>
    </row>
    <row r="4211" ht="11.25" customHeight="1" spans="22:67">
      <c r="V4211" s="716"/>
      <c r="AB4211" s="716"/>
      <c r="BG4211" s="716"/>
      <c r="BL4211" s="1"/>
      <c r="BM4211" s="1"/>
      <c r="BN4211" s="1"/>
      <c r="BO4211" s="1"/>
    </row>
    <row r="4212" ht="11.25" customHeight="1" spans="22:67">
      <c r="V4212" s="716"/>
      <c r="AB4212" s="716"/>
      <c r="BG4212" s="716"/>
      <c r="BL4212" s="1"/>
      <c r="BM4212" s="1"/>
      <c r="BN4212" s="1"/>
      <c r="BO4212" s="1"/>
    </row>
    <row r="4213" ht="11.25" customHeight="1" spans="22:67">
      <c r="V4213" s="716"/>
      <c r="AB4213" s="716"/>
      <c r="BG4213" s="716"/>
      <c r="BL4213" s="1"/>
      <c r="BM4213" s="1"/>
      <c r="BN4213" s="1"/>
      <c r="BO4213" s="1"/>
    </row>
    <row r="4214" ht="11.25" customHeight="1" spans="22:67">
      <c r="V4214" s="716"/>
      <c r="AB4214" s="716"/>
      <c r="BG4214" s="716"/>
      <c r="BL4214" s="1"/>
      <c r="BM4214" s="1"/>
      <c r="BN4214" s="1"/>
      <c r="BO4214" s="1"/>
    </row>
    <row r="4215" ht="11.25" customHeight="1" spans="22:67">
      <c r="V4215" s="716"/>
      <c r="AB4215" s="716"/>
      <c r="BG4215" s="716"/>
      <c r="BL4215" s="1"/>
      <c r="BM4215" s="1"/>
      <c r="BN4215" s="1"/>
      <c r="BO4215" s="1"/>
    </row>
    <row r="4216" ht="11.25" customHeight="1" spans="22:67">
      <c r="V4216" s="716"/>
      <c r="AB4216" s="716"/>
      <c r="BG4216" s="716"/>
      <c r="BL4216" s="1"/>
      <c r="BM4216" s="1"/>
      <c r="BN4216" s="1"/>
      <c r="BO4216" s="1"/>
    </row>
    <row r="4217" ht="11.25" customHeight="1" spans="22:67">
      <c r="V4217" s="716"/>
      <c r="AB4217" s="716"/>
      <c r="BG4217" s="716"/>
      <c r="BL4217" s="1"/>
      <c r="BM4217" s="1"/>
      <c r="BN4217" s="1"/>
      <c r="BO4217" s="1"/>
    </row>
    <row r="4218" ht="11.25" customHeight="1" spans="22:67">
      <c r="V4218" s="716"/>
      <c r="AB4218" s="716"/>
      <c r="BG4218" s="716"/>
      <c r="BL4218" s="1"/>
      <c r="BM4218" s="1"/>
      <c r="BN4218" s="1"/>
      <c r="BO4218" s="1"/>
    </row>
    <row r="4219" ht="11.25" customHeight="1" spans="22:67">
      <c r="V4219" s="716"/>
      <c r="AB4219" s="716"/>
      <c r="BG4219" s="716"/>
      <c r="BL4219" s="1"/>
      <c r="BM4219" s="1"/>
      <c r="BN4219" s="1"/>
      <c r="BO4219" s="1"/>
    </row>
    <row r="4220" ht="11.25" customHeight="1" spans="22:67">
      <c r="V4220" s="716"/>
      <c r="AB4220" s="716"/>
      <c r="BG4220" s="716"/>
      <c r="BL4220" s="1"/>
      <c r="BM4220" s="1"/>
      <c r="BN4220" s="1"/>
      <c r="BO4220" s="1"/>
    </row>
    <row r="4221" ht="11.25" customHeight="1" spans="22:67">
      <c r="V4221" s="716"/>
      <c r="AB4221" s="716"/>
      <c r="BG4221" s="716"/>
      <c r="BL4221" s="1"/>
      <c r="BM4221" s="1"/>
      <c r="BN4221" s="1"/>
      <c r="BO4221" s="1"/>
    </row>
    <row r="4222" ht="11.25" customHeight="1" spans="22:67">
      <c r="V4222" s="716"/>
      <c r="AB4222" s="716"/>
      <c r="BG4222" s="716"/>
      <c r="BL4222" s="1"/>
      <c r="BM4222" s="1"/>
      <c r="BN4222" s="1"/>
      <c r="BO4222" s="1"/>
    </row>
    <row r="4223" ht="11.25" customHeight="1" spans="22:67">
      <c r="V4223" s="716"/>
      <c r="AB4223" s="716"/>
      <c r="BG4223" s="716"/>
      <c r="BL4223" s="1"/>
      <c r="BM4223" s="1"/>
      <c r="BN4223" s="1"/>
      <c r="BO4223" s="1"/>
    </row>
    <row r="4224" ht="11.25" customHeight="1" spans="22:67">
      <c r="V4224" s="716"/>
      <c r="AB4224" s="716"/>
      <c r="BG4224" s="716"/>
      <c r="BL4224" s="1"/>
      <c r="BM4224" s="1"/>
      <c r="BN4224" s="1"/>
      <c r="BO4224" s="1"/>
    </row>
    <row r="4225" ht="11.25" customHeight="1" spans="22:67">
      <c r="V4225" s="716"/>
      <c r="AB4225" s="716"/>
      <c r="BG4225" s="716"/>
      <c r="BL4225" s="1"/>
      <c r="BM4225" s="1"/>
      <c r="BN4225" s="1"/>
      <c r="BO4225" s="1"/>
    </row>
    <row r="4226" ht="11.25" customHeight="1" spans="22:67">
      <c r="V4226" s="716"/>
      <c r="AB4226" s="716"/>
      <c r="BG4226" s="716"/>
      <c r="BL4226" s="1"/>
      <c r="BM4226" s="1"/>
      <c r="BN4226" s="1"/>
      <c r="BO4226" s="1"/>
    </row>
    <row r="4227" ht="11.25" customHeight="1" spans="22:67">
      <c r="V4227" s="716"/>
      <c r="AB4227" s="716"/>
      <c r="BG4227" s="716"/>
      <c r="BL4227" s="1"/>
      <c r="BM4227" s="1"/>
      <c r="BN4227" s="1"/>
      <c r="BO4227" s="1"/>
    </row>
    <row r="4228" ht="11.25" customHeight="1" spans="22:67">
      <c r="V4228" s="716"/>
      <c r="AB4228" s="716"/>
      <c r="BG4228" s="716"/>
      <c r="BL4228" s="1"/>
      <c r="BM4228" s="1"/>
      <c r="BN4228" s="1"/>
      <c r="BO4228" s="1"/>
    </row>
    <row r="4229" ht="11.25" customHeight="1" spans="22:67">
      <c r="V4229" s="716"/>
      <c r="AB4229" s="716"/>
      <c r="BG4229" s="716"/>
      <c r="BL4229" s="1"/>
      <c r="BM4229" s="1"/>
      <c r="BN4229" s="1"/>
      <c r="BO4229" s="1"/>
    </row>
    <row r="4230" ht="11.25" customHeight="1" spans="22:67">
      <c r="V4230" s="716"/>
      <c r="AB4230" s="716"/>
      <c r="BG4230" s="716"/>
      <c r="BL4230" s="1"/>
      <c r="BM4230" s="1"/>
      <c r="BN4230" s="1"/>
      <c r="BO4230" s="1"/>
    </row>
    <row r="4231" ht="11.25" customHeight="1" spans="22:67">
      <c r="V4231" s="716"/>
      <c r="AB4231" s="716"/>
      <c r="BG4231" s="716"/>
      <c r="BL4231" s="1"/>
      <c r="BM4231" s="1"/>
      <c r="BN4231" s="1"/>
      <c r="BO4231" s="1"/>
    </row>
    <row r="4232" ht="11.25" customHeight="1" spans="22:67">
      <c r="V4232" s="716"/>
      <c r="AB4232" s="716"/>
      <c r="BG4232" s="716"/>
      <c r="BL4232" s="1"/>
      <c r="BM4232" s="1"/>
      <c r="BN4232" s="1"/>
      <c r="BO4232" s="1"/>
    </row>
    <row r="4233" ht="11.25" customHeight="1" spans="22:67">
      <c r="V4233" s="716"/>
      <c r="AB4233" s="716"/>
      <c r="BG4233" s="716"/>
      <c r="BL4233" s="1"/>
      <c r="BM4233" s="1"/>
      <c r="BN4233" s="1"/>
      <c r="BO4233" s="1"/>
    </row>
    <row r="4234" ht="11.25" customHeight="1" spans="22:67">
      <c r="V4234" s="716"/>
      <c r="AB4234" s="716"/>
      <c r="BG4234" s="716"/>
      <c r="BL4234" s="1"/>
      <c r="BM4234" s="1"/>
      <c r="BN4234" s="1"/>
      <c r="BO4234" s="1"/>
    </row>
    <row r="4235" ht="11.25" customHeight="1" spans="22:67">
      <c r="V4235" s="716"/>
      <c r="AB4235" s="716"/>
      <c r="BG4235" s="716"/>
      <c r="BL4235" s="1"/>
      <c r="BM4235" s="1"/>
      <c r="BN4235" s="1"/>
      <c r="BO4235" s="1"/>
    </row>
    <row r="4236" ht="11.25" customHeight="1" spans="22:67">
      <c r="V4236" s="716"/>
      <c r="AB4236" s="716"/>
      <c r="BG4236" s="716"/>
      <c r="BL4236" s="1"/>
      <c r="BM4236" s="1"/>
      <c r="BN4236" s="1"/>
      <c r="BO4236" s="1"/>
    </row>
    <row r="4237" ht="11.25" customHeight="1" spans="22:67">
      <c r="V4237" s="716"/>
      <c r="AB4237" s="716"/>
      <c r="BG4237" s="716"/>
      <c r="BL4237" s="1"/>
      <c r="BM4237" s="1"/>
      <c r="BN4237" s="1"/>
      <c r="BO4237" s="1"/>
    </row>
    <row r="4238" ht="11.25" customHeight="1" spans="22:67">
      <c r="V4238" s="716"/>
      <c r="AB4238" s="716"/>
      <c r="BG4238" s="716"/>
      <c r="BL4238" s="1"/>
      <c r="BM4238" s="1"/>
      <c r="BN4238" s="1"/>
      <c r="BO4238" s="1"/>
    </row>
    <row r="4239" ht="11.25" customHeight="1" spans="22:67">
      <c r="V4239" s="716"/>
      <c r="AB4239" s="716"/>
      <c r="BG4239" s="716"/>
      <c r="BL4239" s="1"/>
      <c r="BM4239" s="1"/>
      <c r="BN4239" s="1"/>
      <c r="BO4239" s="1"/>
    </row>
    <row r="4240" ht="11.25" customHeight="1" spans="22:67">
      <c r="V4240" s="716"/>
      <c r="AB4240" s="716"/>
      <c r="BG4240" s="716"/>
      <c r="BL4240" s="1"/>
      <c r="BM4240" s="1"/>
      <c r="BN4240" s="1"/>
      <c r="BO4240" s="1"/>
    </row>
    <row r="4241" ht="11.25" customHeight="1" spans="22:67">
      <c r="V4241" s="716"/>
      <c r="AB4241" s="716"/>
      <c r="BG4241" s="716"/>
      <c r="BL4241" s="1"/>
      <c r="BM4241" s="1"/>
      <c r="BN4241" s="1"/>
      <c r="BO4241" s="1"/>
    </row>
    <row r="4242" ht="11.25" customHeight="1" spans="22:67">
      <c r="V4242" s="716"/>
      <c r="AB4242" s="716"/>
      <c r="BG4242" s="716"/>
      <c r="BL4242" s="1"/>
      <c r="BM4242" s="1"/>
      <c r="BN4242" s="1"/>
      <c r="BO4242" s="1"/>
    </row>
    <row r="4243" ht="11.25" customHeight="1" spans="22:67">
      <c r="V4243" s="716"/>
      <c r="AB4243" s="716"/>
      <c r="BG4243" s="716"/>
      <c r="BL4243" s="1"/>
      <c r="BM4243" s="1"/>
      <c r="BN4243" s="1"/>
      <c r="BO4243" s="1"/>
    </row>
    <row r="4244" ht="11.25" customHeight="1" spans="22:67">
      <c r="V4244" s="716"/>
      <c r="AB4244" s="716"/>
      <c r="BG4244" s="716"/>
      <c r="BL4244" s="1"/>
      <c r="BM4244" s="1"/>
      <c r="BN4244" s="1"/>
      <c r="BO4244" s="1"/>
    </row>
    <row r="4245" ht="11.25" customHeight="1" spans="22:67">
      <c r="V4245" s="716"/>
      <c r="AB4245" s="716"/>
      <c r="BG4245" s="716"/>
      <c r="BL4245" s="1"/>
      <c r="BM4245" s="1"/>
      <c r="BN4245" s="1"/>
      <c r="BO4245" s="1"/>
    </row>
    <row r="4246" ht="11.25" customHeight="1" spans="22:67">
      <c r="V4246" s="716"/>
      <c r="AB4246" s="716"/>
      <c r="BG4246" s="716"/>
      <c r="BL4246" s="1"/>
      <c r="BM4246" s="1"/>
      <c r="BN4246" s="1"/>
      <c r="BO4246" s="1"/>
    </row>
    <row r="4247" ht="11.25" customHeight="1" spans="22:67">
      <c r="V4247" s="716"/>
      <c r="AB4247" s="716"/>
      <c r="BG4247" s="716"/>
      <c r="BL4247" s="1"/>
      <c r="BM4247" s="1"/>
      <c r="BN4247" s="1"/>
      <c r="BO4247" s="1"/>
    </row>
    <row r="4248" ht="11.25" customHeight="1" spans="22:67">
      <c r="V4248" s="716"/>
      <c r="AB4248" s="716"/>
      <c r="BG4248" s="716"/>
      <c r="BL4248" s="1"/>
      <c r="BM4248" s="1"/>
      <c r="BN4248" s="1"/>
      <c r="BO4248" s="1"/>
    </row>
    <row r="4249" ht="11.25" customHeight="1" spans="22:67">
      <c r="V4249" s="716"/>
      <c r="AB4249" s="716"/>
      <c r="BG4249" s="716"/>
      <c r="BL4249" s="1"/>
      <c r="BM4249" s="1"/>
      <c r="BN4249" s="1"/>
      <c r="BO4249" s="1"/>
    </row>
    <row r="4250" ht="11.25" customHeight="1" spans="22:67">
      <c r="V4250" s="716"/>
      <c r="AB4250" s="716"/>
      <c r="BG4250" s="716"/>
      <c r="BL4250" s="1"/>
      <c r="BM4250" s="1"/>
      <c r="BN4250" s="1"/>
      <c r="BO4250" s="1"/>
    </row>
    <row r="4251" ht="11.25" customHeight="1" spans="22:67">
      <c r="V4251" s="716"/>
      <c r="AB4251" s="716"/>
      <c r="BG4251" s="716"/>
      <c r="BL4251" s="1"/>
      <c r="BM4251" s="1"/>
      <c r="BN4251" s="1"/>
      <c r="BO4251" s="1"/>
    </row>
    <row r="4252" ht="11.25" customHeight="1" spans="22:67">
      <c r="V4252" s="716"/>
      <c r="AB4252" s="716"/>
      <c r="BG4252" s="716"/>
      <c r="BL4252" s="1"/>
      <c r="BM4252" s="1"/>
      <c r="BN4252" s="1"/>
      <c r="BO4252" s="1"/>
    </row>
    <row r="4253" ht="11.25" customHeight="1" spans="22:67">
      <c r="V4253" s="716"/>
      <c r="AB4253" s="716"/>
      <c r="BG4253" s="716"/>
      <c r="BL4253" s="1"/>
      <c r="BM4253" s="1"/>
      <c r="BN4253" s="1"/>
      <c r="BO4253" s="1"/>
    </row>
    <row r="4254" ht="11.25" customHeight="1" spans="22:67">
      <c r="V4254" s="716"/>
      <c r="AB4254" s="716"/>
      <c r="BG4254" s="716"/>
      <c r="BL4254" s="1"/>
      <c r="BM4254" s="1"/>
      <c r="BN4254" s="1"/>
      <c r="BO4254" s="1"/>
    </row>
    <row r="4255" ht="11.25" customHeight="1" spans="22:67">
      <c r="V4255" s="716"/>
      <c r="AB4255" s="716"/>
      <c r="BG4255" s="716"/>
      <c r="BL4255" s="1"/>
      <c r="BM4255" s="1"/>
      <c r="BN4255" s="1"/>
      <c r="BO4255" s="1"/>
    </row>
    <row r="4256" ht="11.25" customHeight="1" spans="22:67">
      <c r="V4256" s="716"/>
      <c r="AB4256" s="716"/>
      <c r="BG4256" s="716"/>
      <c r="BL4256" s="1"/>
      <c r="BM4256" s="1"/>
      <c r="BN4256" s="1"/>
      <c r="BO4256" s="1"/>
    </row>
    <row r="4257" ht="11.25" customHeight="1" spans="22:67">
      <c r="V4257" s="716"/>
      <c r="AB4257" s="716"/>
      <c r="BG4257" s="716"/>
      <c r="BL4257" s="1"/>
      <c r="BM4257" s="1"/>
      <c r="BN4257" s="1"/>
      <c r="BO4257" s="1"/>
    </row>
    <row r="4258" ht="11.25" customHeight="1" spans="22:67">
      <c r="V4258" s="716"/>
      <c r="AB4258" s="716"/>
      <c r="BG4258" s="716"/>
      <c r="BL4258" s="1"/>
      <c r="BM4258" s="1"/>
      <c r="BN4258" s="1"/>
      <c r="BO4258" s="1"/>
    </row>
    <row r="4259" ht="11.25" customHeight="1" spans="22:67">
      <c r="V4259" s="716"/>
      <c r="AB4259" s="716"/>
      <c r="BG4259" s="716"/>
      <c r="BL4259" s="1"/>
      <c r="BM4259" s="1"/>
      <c r="BN4259" s="1"/>
      <c r="BO4259" s="1"/>
    </row>
    <row r="4260" ht="11.25" customHeight="1" spans="22:67">
      <c r="V4260" s="716"/>
      <c r="AB4260" s="716"/>
      <c r="BG4260" s="716"/>
      <c r="BL4260" s="1"/>
      <c r="BM4260" s="1"/>
      <c r="BN4260" s="1"/>
      <c r="BO4260" s="1"/>
    </row>
    <row r="4261" ht="11.25" customHeight="1" spans="22:67">
      <c r="V4261" s="716"/>
      <c r="AB4261" s="716"/>
      <c r="BG4261" s="716"/>
      <c r="BL4261" s="1"/>
      <c r="BM4261" s="1"/>
      <c r="BN4261" s="1"/>
      <c r="BO4261" s="1"/>
    </row>
    <row r="4262" ht="11.25" customHeight="1" spans="22:67">
      <c r="V4262" s="716"/>
      <c r="AB4262" s="716"/>
      <c r="BG4262" s="716"/>
      <c r="BL4262" s="1"/>
      <c r="BM4262" s="1"/>
      <c r="BN4262" s="1"/>
      <c r="BO4262" s="1"/>
    </row>
    <row r="4263" ht="11.25" customHeight="1" spans="22:67">
      <c r="V4263" s="716"/>
      <c r="AB4263" s="716"/>
      <c r="BG4263" s="716"/>
      <c r="BL4263" s="1"/>
      <c r="BM4263" s="1"/>
      <c r="BN4263" s="1"/>
      <c r="BO4263" s="1"/>
    </row>
    <row r="4264" ht="11.25" customHeight="1" spans="22:67">
      <c r="V4264" s="716"/>
      <c r="AB4264" s="716"/>
      <c r="BG4264" s="716"/>
      <c r="BL4264" s="1"/>
      <c r="BM4264" s="1"/>
      <c r="BN4264" s="1"/>
      <c r="BO4264" s="1"/>
    </row>
    <row r="4265" ht="11.25" customHeight="1" spans="22:67">
      <c r="V4265" s="716"/>
      <c r="AB4265" s="716"/>
      <c r="BG4265" s="716"/>
      <c r="BL4265" s="1"/>
      <c r="BM4265" s="1"/>
      <c r="BN4265" s="1"/>
      <c r="BO4265" s="1"/>
    </row>
    <row r="4266" ht="11.25" customHeight="1" spans="22:67">
      <c r="V4266" s="716"/>
      <c r="AB4266" s="716"/>
      <c r="BG4266" s="716"/>
      <c r="BL4266" s="1"/>
      <c r="BM4266" s="1"/>
      <c r="BN4266" s="1"/>
      <c r="BO4266" s="1"/>
    </row>
    <row r="4267" ht="11.25" customHeight="1" spans="22:67">
      <c r="V4267" s="716"/>
      <c r="AB4267" s="716"/>
      <c r="BG4267" s="716"/>
      <c r="BL4267" s="1"/>
      <c r="BM4267" s="1"/>
      <c r="BN4267" s="1"/>
      <c r="BO4267" s="1"/>
    </row>
    <row r="4268" ht="11.25" customHeight="1" spans="22:67">
      <c r="V4268" s="716"/>
      <c r="AB4268" s="716"/>
      <c r="BG4268" s="716"/>
      <c r="BL4268" s="1"/>
      <c r="BM4268" s="1"/>
      <c r="BN4268" s="1"/>
      <c r="BO4268" s="1"/>
    </row>
    <row r="4269" ht="11.25" customHeight="1" spans="22:67">
      <c r="V4269" s="716"/>
      <c r="AB4269" s="716"/>
      <c r="BG4269" s="716"/>
      <c r="BL4269" s="1"/>
      <c r="BM4269" s="1"/>
      <c r="BN4269" s="1"/>
      <c r="BO4269" s="1"/>
    </row>
    <row r="4270" ht="11.25" customHeight="1" spans="22:67">
      <c r="V4270" s="716"/>
      <c r="AB4270" s="716"/>
      <c r="BG4270" s="716"/>
      <c r="BL4270" s="1"/>
      <c r="BM4270" s="1"/>
      <c r="BN4270" s="1"/>
      <c r="BO4270" s="1"/>
    </row>
    <row r="4271" ht="11.25" customHeight="1" spans="22:67">
      <c r="V4271" s="716"/>
      <c r="AB4271" s="716"/>
      <c r="BG4271" s="716"/>
      <c r="BL4271" s="1"/>
      <c r="BM4271" s="1"/>
      <c r="BN4271" s="1"/>
      <c r="BO4271" s="1"/>
    </row>
    <row r="4272" ht="11.25" customHeight="1" spans="22:67">
      <c r="V4272" s="716"/>
      <c r="AB4272" s="716"/>
      <c r="BG4272" s="716"/>
      <c r="BL4272" s="1"/>
      <c r="BM4272" s="1"/>
      <c r="BN4272" s="1"/>
      <c r="BO4272" s="1"/>
    </row>
    <row r="4273" ht="11.25" customHeight="1" spans="22:67">
      <c r="V4273" s="716"/>
      <c r="AB4273" s="716"/>
      <c r="BG4273" s="716"/>
      <c r="BL4273" s="1"/>
      <c r="BM4273" s="1"/>
      <c r="BN4273" s="1"/>
      <c r="BO4273" s="1"/>
    </row>
    <row r="4274" ht="11.25" customHeight="1" spans="22:67">
      <c r="V4274" s="716"/>
      <c r="AB4274" s="716"/>
      <c r="BG4274" s="716"/>
      <c r="BL4274" s="1"/>
      <c r="BM4274" s="1"/>
      <c r="BN4274" s="1"/>
      <c r="BO4274" s="1"/>
    </row>
    <row r="4275" ht="11.25" customHeight="1" spans="22:67">
      <c r="V4275" s="716"/>
      <c r="AB4275" s="716"/>
      <c r="BG4275" s="716"/>
      <c r="BL4275" s="1"/>
      <c r="BM4275" s="1"/>
      <c r="BN4275" s="1"/>
      <c r="BO4275" s="1"/>
    </row>
    <row r="4276" ht="11.25" customHeight="1" spans="22:67">
      <c r="V4276" s="716"/>
      <c r="AB4276" s="716"/>
      <c r="BG4276" s="716"/>
      <c r="BL4276" s="1"/>
      <c r="BM4276" s="1"/>
      <c r="BN4276" s="1"/>
      <c r="BO4276" s="1"/>
    </row>
    <row r="4277" ht="11.25" customHeight="1" spans="22:67">
      <c r="V4277" s="716"/>
      <c r="AB4277" s="716"/>
      <c r="BG4277" s="716"/>
      <c r="BL4277" s="1"/>
      <c r="BM4277" s="1"/>
      <c r="BN4277" s="1"/>
      <c r="BO4277" s="1"/>
    </row>
    <row r="4278" ht="11.25" customHeight="1" spans="22:67">
      <c r="V4278" s="716"/>
      <c r="AB4278" s="716"/>
      <c r="BG4278" s="716"/>
      <c r="BL4278" s="1"/>
      <c r="BM4278" s="1"/>
      <c r="BN4278" s="1"/>
      <c r="BO4278" s="1"/>
    </row>
    <row r="4279" ht="11.25" customHeight="1" spans="22:67">
      <c r="V4279" s="716"/>
      <c r="AB4279" s="716"/>
      <c r="BG4279" s="716"/>
      <c r="BL4279" s="1"/>
      <c r="BM4279" s="1"/>
      <c r="BN4279" s="1"/>
      <c r="BO4279" s="1"/>
    </row>
    <row r="4280" ht="11.25" customHeight="1" spans="22:67">
      <c r="V4280" s="716"/>
      <c r="AB4280" s="716"/>
      <c r="BG4280" s="716"/>
      <c r="BL4280" s="1"/>
      <c r="BM4280" s="1"/>
      <c r="BN4280" s="1"/>
      <c r="BO4280" s="1"/>
    </row>
    <row r="4281" ht="11.25" customHeight="1" spans="22:67">
      <c r="V4281" s="716"/>
      <c r="AB4281" s="716"/>
      <c r="BG4281" s="716"/>
      <c r="BL4281" s="1"/>
      <c r="BM4281" s="1"/>
      <c r="BN4281" s="1"/>
      <c r="BO4281" s="1"/>
    </row>
    <row r="4282" ht="11.25" customHeight="1" spans="22:67">
      <c r="V4282" s="716"/>
      <c r="AB4282" s="716"/>
      <c r="BG4282" s="716"/>
      <c r="BL4282" s="1"/>
      <c r="BM4282" s="1"/>
      <c r="BN4282" s="1"/>
      <c r="BO4282" s="1"/>
    </row>
    <row r="4283" ht="11.25" customHeight="1" spans="22:67">
      <c r="V4283" s="716"/>
      <c r="AB4283" s="716"/>
      <c r="BG4283" s="716"/>
      <c r="BL4283" s="1"/>
      <c r="BM4283" s="1"/>
      <c r="BN4283" s="1"/>
      <c r="BO4283" s="1"/>
    </row>
    <row r="4284" ht="11.25" customHeight="1" spans="22:67">
      <c r="V4284" s="716"/>
      <c r="AB4284" s="716"/>
      <c r="BG4284" s="716"/>
      <c r="BL4284" s="1"/>
      <c r="BM4284" s="1"/>
      <c r="BN4284" s="1"/>
      <c r="BO4284" s="1"/>
    </row>
    <row r="4285" ht="11.25" customHeight="1" spans="22:67">
      <c r="V4285" s="716"/>
      <c r="AB4285" s="716"/>
      <c r="BG4285" s="716"/>
      <c r="BL4285" s="1"/>
      <c r="BM4285" s="1"/>
      <c r="BN4285" s="1"/>
      <c r="BO4285" s="1"/>
    </row>
    <row r="4286" ht="11.25" customHeight="1" spans="22:67">
      <c r="V4286" s="716"/>
      <c r="AB4286" s="716"/>
      <c r="BG4286" s="716"/>
      <c r="BL4286" s="1"/>
      <c r="BM4286" s="1"/>
      <c r="BN4286" s="1"/>
      <c r="BO4286" s="1"/>
    </row>
    <row r="4287" ht="11.25" customHeight="1" spans="22:67">
      <c r="V4287" s="716"/>
      <c r="AB4287" s="716"/>
      <c r="BG4287" s="716"/>
      <c r="BL4287" s="1"/>
      <c r="BM4287" s="1"/>
      <c r="BN4287" s="1"/>
      <c r="BO4287" s="1"/>
    </row>
    <row r="4288" ht="11.25" customHeight="1" spans="22:67">
      <c r="V4288" s="716"/>
      <c r="AB4288" s="716"/>
      <c r="BG4288" s="716"/>
      <c r="BL4288" s="1"/>
      <c r="BM4288" s="1"/>
      <c r="BN4288" s="1"/>
      <c r="BO4288" s="1"/>
    </row>
    <row r="4289" ht="11.25" customHeight="1" spans="22:67">
      <c r="V4289" s="716"/>
      <c r="AB4289" s="716"/>
      <c r="BG4289" s="716"/>
      <c r="BL4289" s="1"/>
      <c r="BM4289" s="1"/>
      <c r="BN4289" s="1"/>
      <c r="BO4289" s="1"/>
    </row>
    <row r="4290" ht="11.25" customHeight="1" spans="22:67">
      <c r="V4290" s="716"/>
      <c r="AB4290" s="716"/>
      <c r="BG4290" s="716"/>
      <c r="BL4290" s="1"/>
      <c r="BM4290" s="1"/>
      <c r="BN4290" s="1"/>
      <c r="BO4290" s="1"/>
    </row>
    <row r="4291" ht="11.25" customHeight="1" spans="22:67">
      <c r="V4291" s="716"/>
      <c r="AB4291" s="716"/>
      <c r="BG4291" s="716"/>
      <c r="BL4291" s="1"/>
      <c r="BM4291" s="1"/>
      <c r="BN4291" s="1"/>
      <c r="BO4291" s="1"/>
    </row>
    <row r="4292" ht="11.25" customHeight="1" spans="22:67">
      <c r="V4292" s="716"/>
      <c r="AB4292" s="716"/>
      <c r="BG4292" s="716"/>
      <c r="BL4292" s="1"/>
      <c r="BM4292" s="1"/>
      <c r="BN4292" s="1"/>
      <c r="BO4292" s="1"/>
    </row>
    <row r="4293" ht="11.25" customHeight="1" spans="22:67">
      <c r="V4293" s="716"/>
      <c r="AB4293" s="716"/>
      <c r="BG4293" s="716"/>
      <c r="BL4293" s="1"/>
      <c r="BM4293" s="1"/>
      <c r="BN4293" s="1"/>
      <c r="BO4293" s="1"/>
    </row>
    <row r="4294" ht="11.25" customHeight="1" spans="22:67">
      <c r="V4294" s="716"/>
      <c r="AB4294" s="716"/>
      <c r="BG4294" s="716"/>
      <c r="BL4294" s="1"/>
      <c r="BM4294" s="1"/>
      <c r="BN4294" s="1"/>
      <c r="BO4294" s="1"/>
    </row>
    <row r="4295" ht="11.25" customHeight="1" spans="22:67">
      <c r="V4295" s="716"/>
      <c r="AB4295" s="716"/>
      <c r="BG4295" s="716"/>
      <c r="BL4295" s="1"/>
      <c r="BM4295" s="1"/>
      <c r="BN4295" s="1"/>
      <c r="BO4295" s="1"/>
    </row>
    <row r="4296" ht="11.25" customHeight="1" spans="22:67">
      <c r="V4296" s="716"/>
      <c r="AB4296" s="716"/>
      <c r="BG4296" s="716"/>
      <c r="BL4296" s="1"/>
      <c r="BM4296" s="1"/>
      <c r="BN4296" s="1"/>
      <c r="BO4296" s="1"/>
    </row>
    <row r="4297" ht="11.25" customHeight="1" spans="22:67">
      <c r="V4297" s="716"/>
      <c r="AB4297" s="716"/>
      <c r="BG4297" s="716"/>
      <c r="BL4297" s="1"/>
      <c r="BM4297" s="1"/>
      <c r="BN4297" s="1"/>
      <c r="BO4297" s="1"/>
    </row>
    <row r="4298" ht="11.25" customHeight="1" spans="22:67">
      <c r="V4298" s="716"/>
      <c r="AB4298" s="716"/>
      <c r="BG4298" s="716"/>
      <c r="BL4298" s="1"/>
      <c r="BM4298" s="1"/>
      <c r="BN4298" s="1"/>
      <c r="BO4298" s="1"/>
    </row>
    <row r="4299" ht="11.25" customHeight="1" spans="22:67">
      <c r="V4299" s="716"/>
      <c r="AB4299" s="716"/>
      <c r="BG4299" s="716"/>
      <c r="BL4299" s="1"/>
      <c r="BM4299" s="1"/>
      <c r="BN4299" s="1"/>
      <c r="BO4299" s="1"/>
    </row>
    <row r="4300" ht="11.25" customHeight="1" spans="22:67">
      <c r="V4300" s="716"/>
      <c r="AB4300" s="716"/>
      <c r="BG4300" s="716"/>
      <c r="BL4300" s="1"/>
      <c r="BM4300" s="1"/>
      <c r="BN4300" s="1"/>
      <c r="BO4300" s="1"/>
    </row>
    <row r="4301" ht="11.25" customHeight="1" spans="22:67">
      <c r="V4301" s="716"/>
      <c r="AB4301" s="716"/>
      <c r="BG4301" s="716"/>
      <c r="BL4301" s="1"/>
      <c r="BM4301" s="1"/>
      <c r="BN4301" s="1"/>
      <c r="BO4301" s="1"/>
    </row>
    <row r="4302" ht="11.25" customHeight="1" spans="22:67">
      <c r="V4302" s="716"/>
      <c r="AB4302" s="716"/>
      <c r="BG4302" s="716"/>
      <c r="BL4302" s="1"/>
      <c r="BM4302" s="1"/>
      <c r="BN4302" s="1"/>
      <c r="BO4302" s="1"/>
    </row>
    <row r="4303" ht="11.25" customHeight="1" spans="22:67">
      <c r="V4303" s="716"/>
      <c r="AB4303" s="716"/>
      <c r="BG4303" s="716"/>
      <c r="BL4303" s="1"/>
      <c r="BM4303" s="1"/>
      <c r="BN4303" s="1"/>
      <c r="BO4303" s="1"/>
    </row>
    <row r="4304" ht="11.25" customHeight="1" spans="22:67">
      <c r="V4304" s="716"/>
      <c r="AB4304" s="716"/>
      <c r="BG4304" s="716"/>
      <c r="BL4304" s="1"/>
      <c r="BM4304" s="1"/>
      <c r="BN4304" s="1"/>
      <c r="BO4304" s="1"/>
    </row>
    <row r="4305" ht="11.25" customHeight="1" spans="22:67">
      <c r="V4305" s="716"/>
      <c r="AB4305" s="716"/>
      <c r="BG4305" s="716"/>
      <c r="BL4305" s="1"/>
      <c r="BM4305" s="1"/>
      <c r="BN4305" s="1"/>
      <c r="BO4305" s="1"/>
    </row>
    <row r="4306" ht="11.25" customHeight="1" spans="22:67">
      <c r="V4306" s="716"/>
      <c r="AB4306" s="716"/>
      <c r="BG4306" s="716"/>
      <c r="BL4306" s="1"/>
      <c r="BM4306" s="1"/>
      <c r="BN4306" s="1"/>
      <c r="BO4306" s="1"/>
    </row>
    <row r="4307" ht="11.25" customHeight="1" spans="22:67">
      <c r="V4307" s="716"/>
      <c r="AB4307" s="716"/>
      <c r="BG4307" s="716"/>
      <c r="BL4307" s="1"/>
      <c r="BM4307" s="1"/>
      <c r="BN4307" s="1"/>
      <c r="BO4307" s="1"/>
    </row>
    <row r="4308" ht="11.25" customHeight="1" spans="22:67">
      <c r="V4308" s="716"/>
      <c r="AB4308" s="716"/>
      <c r="BG4308" s="716"/>
      <c r="BL4308" s="1"/>
      <c r="BM4308" s="1"/>
      <c r="BN4308" s="1"/>
      <c r="BO4308" s="1"/>
    </row>
    <row r="4309" ht="11.25" customHeight="1" spans="22:67">
      <c r="V4309" s="716"/>
      <c r="AB4309" s="716"/>
      <c r="BG4309" s="716"/>
      <c r="BL4309" s="1"/>
      <c r="BM4309" s="1"/>
      <c r="BN4309" s="1"/>
      <c r="BO4309" s="1"/>
    </row>
    <row r="4310" ht="11.25" customHeight="1" spans="22:67">
      <c r="V4310" s="716"/>
      <c r="AB4310" s="716"/>
      <c r="BG4310" s="716"/>
      <c r="BL4310" s="1"/>
      <c r="BM4310" s="1"/>
      <c r="BN4310" s="1"/>
      <c r="BO4310" s="1"/>
    </row>
    <row r="4311" ht="11.25" customHeight="1" spans="22:67">
      <c r="V4311" s="716"/>
      <c r="AB4311" s="716"/>
      <c r="BG4311" s="716"/>
      <c r="BL4311" s="1"/>
      <c r="BM4311" s="1"/>
      <c r="BN4311" s="1"/>
      <c r="BO4311" s="1"/>
    </row>
    <row r="4312" ht="11.25" customHeight="1" spans="22:67">
      <c r="V4312" s="716"/>
      <c r="AB4312" s="716"/>
      <c r="BG4312" s="716"/>
      <c r="BL4312" s="1"/>
      <c r="BM4312" s="1"/>
      <c r="BN4312" s="1"/>
      <c r="BO4312" s="1"/>
    </row>
    <row r="4313" ht="11.25" customHeight="1" spans="22:67">
      <c r="V4313" s="716"/>
      <c r="AB4313" s="716"/>
      <c r="BG4313" s="716"/>
      <c r="BL4313" s="1"/>
      <c r="BM4313" s="1"/>
      <c r="BN4313" s="1"/>
      <c r="BO4313" s="1"/>
    </row>
    <row r="4314" ht="11.25" customHeight="1" spans="22:67">
      <c r="V4314" s="716"/>
      <c r="AB4314" s="716"/>
      <c r="BG4314" s="716"/>
      <c r="BL4314" s="1"/>
      <c r="BM4314" s="1"/>
      <c r="BN4314" s="1"/>
      <c r="BO4314" s="1"/>
    </row>
    <row r="4315" ht="11.25" customHeight="1" spans="22:67">
      <c r="V4315" s="716"/>
      <c r="AB4315" s="716"/>
      <c r="BG4315" s="716"/>
      <c r="BL4315" s="1"/>
      <c r="BM4315" s="1"/>
      <c r="BN4315" s="1"/>
      <c r="BO4315" s="1"/>
    </row>
    <row r="4316" ht="11.25" customHeight="1" spans="22:67">
      <c r="V4316" s="716"/>
      <c r="AB4316" s="716"/>
      <c r="BG4316" s="716"/>
      <c r="BL4316" s="1"/>
      <c r="BM4316" s="1"/>
      <c r="BN4316" s="1"/>
      <c r="BO4316" s="1"/>
    </row>
    <row r="4317" ht="11.25" customHeight="1" spans="22:67">
      <c r="V4317" s="716"/>
      <c r="AB4317" s="716"/>
      <c r="BG4317" s="716"/>
      <c r="BL4317" s="1"/>
      <c r="BM4317" s="1"/>
      <c r="BN4317" s="1"/>
      <c r="BO4317" s="1"/>
    </row>
    <row r="4318" ht="11.25" customHeight="1" spans="22:67">
      <c r="V4318" s="716"/>
      <c r="AB4318" s="716"/>
      <c r="BG4318" s="716"/>
      <c r="BL4318" s="1"/>
      <c r="BM4318" s="1"/>
      <c r="BN4318" s="1"/>
      <c r="BO4318" s="1"/>
    </row>
    <row r="4319" ht="11.25" customHeight="1" spans="22:67">
      <c r="V4319" s="716"/>
      <c r="AB4319" s="716"/>
      <c r="BG4319" s="716"/>
      <c r="BL4319" s="1"/>
      <c r="BM4319" s="1"/>
      <c r="BN4319" s="1"/>
      <c r="BO4319" s="1"/>
    </row>
    <row r="4320" ht="11.25" customHeight="1" spans="22:67">
      <c r="V4320" s="716"/>
      <c r="AB4320" s="716"/>
      <c r="BG4320" s="716"/>
      <c r="BL4320" s="1"/>
      <c r="BM4320" s="1"/>
      <c r="BN4320" s="1"/>
      <c r="BO4320" s="1"/>
    </row>
    <row r="4321" ht="11.25" customHeight="1" spans="22:67">
      <c r="V4321" s="716"/>
      <c r="AB4321" s="716"/>
      <c r="BG4321" s="716"/>
      <c r="BL4321" s="1"/>
      <c r="BM4321" s="1"/>
      <c r="BN4321" s="1"/>
      <c r="BO4321" s="1"/>
    </row>
    <row r="4322" ht="11.25" customHeight="1" spans="22:67">
      <c r="V4322" s="716"/>
      <c r="AB4322" s="716"/>
      <c r="BG4322" s="716"/>
      <c r="BL4322" s="1"/>
      <c r="BM4322" s="1"/>
      <c r="BN4322" s="1"/>
      <c r="BO4322" s="1"/>
    </row>
    <row r="4323" ht="11.25" customHeight="1" spans="22:67">
      <c r="V4323" s="716"/>
      <c r="AB4323" s="716"/>
      <c r="BG4323" s="716"/>
      <c r="BL4323" s="1"/>
      <c r="BM4323" s="1"/>
      <c r="BN4323" s="1"/>
      <c r="BO4323" s="1"/>
    </row>
    <row r="4324" ht="11.25" customHeight="1" spans="22:67">
      <c r="V4324" s="716"/>
      <c r="AB4324" s="716"/>
      <c r="BG4324" s="716"/>
      <c r="BL4324" s="1"/>
      <c r="BM4324" s="1"/>
      <c r="BN4324" s="1"/>
      <c r="BO4324" s="1"/>
    </row>
    <row r="4325" ht="11.25" customHeight="1" spans="22:67">
      <c r="V4325" s="716"/>
      <c r="AB4325" s="716"/>
      <c r="BG4325" s="716"/>
      <c r="BL4325" s="1"/>
      <c r="BM4325" s="1"/>
      <c r="BN4325" s="1"/>
      <c r="BO4325" s="1"/>
    </row>
    <row r="4326" ht="11.25" customHeight="1" spans="22:67">
      <c r="V4326" s="716"/>
      <c r="AB4326" s="716"/>
      <c r="BG4326" s="716"/>
      <c r="BL4326" s="1"/>
      <c r="BM4326" s="1"/>
      <c r="BN4326" s="1"/>
      <c r="BO4326" s="1"/>
    </row>
    <row r="4327" ht="11.25" customHeight="1" spans="22:67">
      <c r="V4327" s="716"/>
      <c r="AB4327" s="716"/>
      <c r="BG4327" s="716"/>
      <c r="BL4327" s="1"/>
      <c r="BM4327" s="1"/>
      <c r="BN4327" s="1"/>
      <c r="BO4327" s="1"/>
    </row>
    <row r="4328" ht="11.25" customHeight="1" spans="22:67">
      <c r="V4328" s="716"/>
      <c r="AB4328" s="716"/>
      <c r="BG4328" s="716"/>
      <c r="BL4328" s="1"/>
      <c r="BM4328" s="1"/>
      <c r="BN4328" s="1"/>
      <c r="BO4328" s="1"/>
    </row>
    <row r="4329" ht="11.25" customHeight="1" spans="22:67">
      <c r="V4329" s="716"/>
      <c r="AB4329" s="716"/>
      <c r="BG4329" s="716"/>
      <c r="BL4329" s="1"/>
      <c r="BM4329" s="1"/>
      <c r="BN4329" s="1"/>
      <c r="BO4329" s="1"/>
    </row>
    <row r="4330" ht="11.25" customHeight="1" spans="22:67">
      <c r="V4330" s="716"/>
      <c r="AB4330" s="716"/>
      <c r="BG4330" s="716"/>
      <c r="BL4330" s="1"/>
      <c r="BM4330" s="1"/>
      <c r="BN4330" s="1"/>
      <c r="BO4330" s="1"/>
    </row>
    <row r="4331" ht="11.25" customHeight="1" spans="22:67">
      <c r="V4331" s="716"/>
      <c r="AB4331" s="716"/>
      <c r="BG4331" s="716"/>
      <c r="BL4331" s="1"/>
      <c r="BM4331" s="1"/>
      <c r="BN4331" s="1"/>
      <c r="BO4331" s="1"/>
    </row>
    <row r="4332" ht="11.25" customHeight="1" spans="22:67">
      <c r="V4332" s="716"/>
      <c r="AB4332" s="716"/>
      <c r="BG4332" s="716"/>
      <c r="BL4332" s="1"/>
      <c r="BM4332" s="1"/>
      <c r="BN4332" s="1"/>
      <c r="BO4332" s="1"/>
    </row>
    <row r="4333" ht="11.25" customHeight="1" spans="22:67">
      <c r="V4333" s="716"/>
      <c r="AB4333" s="716"/>
      <c r="BG4333" s="716"/>
      <c r="BL4333" s="1"/>
      <c r="BM4333" s="1"/>
      <c r="BN4333" s="1"/>
      <c r="BO4333" s="1"/>
    </row>
    <row r="4334" ht="11.25" customHeight="1" spans="22:67">
      <c r="V4334" s="716"/>
      <c r="AB4334" s="716"/>
      <c r="BG4334" s="716"/>
      <c r="BL4334" s="1"/>
      <c r="BM4334" s="1"/>
      <c r="BN4334" s="1"/>
      <c r="BO4334" s="1"/>
    </row>
    <row r="4335" ht="11.25" customHeight="1" spans="22:67">
      <c r="V4335" s="716"/>
      <c r="AB4335" s="716"/>
      <c r="BG4335" s="716"/>
      <c r="BL4335" s="1"/>
      <c r="BM4335" s="1"/>
      <c r="BN4335" s="1"/>
      <c r="BO4335" s="1"/>
    </row>
    <row r="4336" ht="11.25" customHeight="1" spans="22:67">
      <c r="V4336" s="716"/>
      <c r="AB4336" s="716"/>
      <c r="BG4336" s="716"/>
      <c r="BL4336" s="1"/>
      <c r="BM4336" s="1"/>
      <c r="BN4336" s="1"/>
      <c r="BO4336" s="1"/>
    </row>
    <row r="4337" ht="11.25" customHeight="1" spans="22:67">
      <c r="V4337" s="716"/>
      <c r="AB4337" s="716"/>
      <c r="BG4337" s="716"/>
      <c r="BL4337" s="1"/>
      <c r="BM4337" s="1"/>
      <c r="BN4337" s="1"/>
      <c r="BO4337" s="1"/>
    </row>
    <row r="4338" ht="11.25" customHeight="1" spans="22:67">
      <c r="V4338" s="716"/>
      <c r="AB4338" s="716"/>
      <c r="BG4338" s="716"/>
      <c r="BL4338" s="1"/>
      <c r="BM4338" s="1"/>
      <c r="BN4338" s="1"/>
      <c r="BO4338" s="1"/>
    </row>
    <row r="4339" ht="11.25" customHeight="1" spans="22:67">
      <c r="V4339" s="716"/>
      <c r="AB4339" s="716"/>
      <c r="BG4339" s="716"/>
      <c r="BL4339" s="1"/>
      <c r="BM4339" s="1"/>
      <c r="BN4339" s="1"/>
      <c r="BO4339" s="1"/>
    </row>
    <row r="4340" ht="11.25" customHeight="1" spans="22:67">
      <c r="V4340" s="716"/>
      <c r="AB4340" s="716"/>
      <c r="BG4340" s="716"/>
      <c r="BL4340" s="1"/>
      <c r="BM4340" s="1"/>
      <c r="BN4340" s="1"/>
      <c r="BO4340" s="1"/>
    </row>
    <row r="4341" ht="11.25" customHeight="1" spans="22:67">
      <c r="V4341" s="716"/>
      <c r="AB4341" s="716"/>
      <c r="BG4341" s="716"/>
      <c r="BL4341" s="1"/>
      <c r="BM4341" s="1"/>
      <c r="BN4341" s="1"/>
      <c r="BO4341" s="1"/>
    </row>
    <row r="4342" ht="11.25" customHeight="1" spans="22:67">
      <c r="V4342" s="716"/>
      <c r="AB4342" s="716"/>
      <c r="BG4342" s="716"/>
      <c r="BL4342" s="1"/>
      <c r="BM4342" s="1"/>
      <c r="BN4342" s="1"/>
      <c r="BO4342" s="1"/>
    </row>
    <row r="4343" ht="11.25" customHeight="1" spans="22:67">
      <c r="V4343" s="716"/>
      <c r="AB4343" s="716"/>
      <c r="BG4343" s="716"/>
      <c r="BL4343" s="1"/>
      <c r="BM4343" s="1"/>
      <c r="BN4343" s="1"/>
      <c r="BO4343" s="1"/>
    </row>
    <row r="4344" ht="11.25" customHeight="1" spans="22:67">
      <c r="V4344" s="716"/>
      <c r="AB4344" s="716"/>
      <c r="BG4344" s="716"/>
      <c r="BL4344" s="1"/>
      <c r="BM4344" s="1"/>
      <c r="BN4344" s="1"/>
      <c r="BO4344" s="1"/>
    </row>
    <row r="4345" ht="11.25" customHeight="1" spans="22:67">
      <c r="V4345" s="716"/>
      <c r="AB4345" s="716"/>
      <c r="BG4345" s="716"/>
      <c r="BL4345" s="1"/>
      <c r="BM4345" s="1"/>
      <c r="BN4345" s="1"/>
      <c r="BO4345" s="1"/>
    </row>
    <row r="4346" ht="11.25" customHeight="1" spans="22:67">
      <c r="V4346" s="716"/>
      <c r="AB4346" s="716"/>
      <c r="BG4346" s="716"/>
      <c r="BL4346" s="1"/>
      <c r="BM4346" s="1"/>
      <c r="BN4346" s="1"/>
      <c r="BO4346" s="1"/>
    </row>
    <row r="4347" ht="11.25" customHeight="1" spans="22:67">
      <c r="V4347" s="716"/>
      <c r="AB4347" s="716"/>
      <c r="BG4347" s="716"/>
      <c r="BL4347" s="1"/>
      <c r="BM4347" s="1"/>
      <c r="BN4347" s="1"/>
      <c r="BO4347" s="1"/>
    </row>
    <row r="4348" ht="11.25" customHeight="1" spans="22:67">
      <c r="V4348" s="716"/>
      <c r="AB4348" s="716"/>
      <c r="BG4348" s="716"/>
      <c r="BL4348" s="1"/>
      <c r="BM4348" s="1"/>
      <c r="BN4348" s="1"/>
      <c r="BO4348" s="1"/>
    </row>
    <row r="4349" ht="11.25" customHeight="1" spans="22:67">
      <c r="V4349" s="716"/>
      <c r="AB4349" s="716"/>
      <c r="BG4349" s="716"/>
      <c r="BL4349" s="1"/>
      <c r="BM4349" s="1"/>
      <c r="BN4349" s="1"/>
      <c r="BO4349" s="1"/>
    </row>
    <row r="4350" ht="11.25" customHeight="1" spans="22:67">
      <c r="V4350" s="716"/>
      <c r="AB4350" s="716"/>
      <c r="BG4350" s="716"/>
      <c r="BL4350" s="1"/>
      <c r="BM4350" s="1"/>
      <c r="BN4350" s="1"/>
      <c r="BO4350" s="1"/>
    </row>
    <row r="4351" ht="11.25" customHeight="1" spans="22:67">
      <c r="V4351" s="716"/>
      <c r="AB4351" s="716"/>
      <c r="BG4351" s="716"/>
      <c r="BL4351" s="1"/>
      <c r="BM4351" s="1"/>
      <c r="BN4351" s="1"/>
      <c r="BO4351" s="1"/>
    </row>
    <row r="4352" ht="11.25" customHeight="1" spans="22:67">
      <c r="V4352" s="716"/>
      <c r="AB4352" s="716"/>
      <c r="BG4352" s="716"/>
      <c r="BL4352" s="1"/>
      <c r="BM4352" s="1"/>
      <c r="BN4352" s="1"/>
      <c r="BO4352" s="1"/>
    </row>
    <row r="4353" ht="11.25" customHeight="1" spans="22:67">
      <c r="V4353" s="716"/>
      <c r="AB4353" s="716"/>
      <c r="BG4353" s="716"/>
      <c r="BL4353" s="1"/>
      <c r="BM4353" s="1"/>
      <c r="BN4353" s="1"/>
      <c r="BO4353" s="1"/>
    </row>
    <row r="4354" ht="11.25" customHeight="1" spans="22:67">
      <c r="V4354" s="716"/>
      <c r="AB4354" s="716"/>
      <c r="BG4354" s="716"/>
      <c r="BL4354" s="1"/>
      <c r="BM4354" s="1"/>
      <c r="BN4354" s="1"/>
      <c r="BO4354" s="1"/>
    </row>
    <row r="4355" ht="11.25" customHeight="1" spans="22:67">
      <c r="V4355" s="716"/>
      <c r="AB4355" s="716"/>
      <c r="BG4355" s="716"/>
      <c r="BL4355" s="1"/>
      <c r="BM4355" s="1"/>
      <c r="BN4355" s="1"/>
      <c r="BO4355" s="1"/>
    </row>
    <row r="4356" ht="11.25" customHeight="1" spans="22:67">
      <c r="V4356" s="716"/>
      <c r="AB4356" s="716"/>
      <c r="BG4356" s="716"/>
      <c r="BL4356" s="1"/>
      <c r="BM4356" s="1"/>
      <c r="BN4356" s="1"/>
      <c r="BO4356" s="1"/>
    </row>
    <row r="4357" ht="11.25" customHeight="1" spans="22:67">
      <c r="V4357" s="716"/>
      <c r="AB4357" s="716"/>
      <c r="BG4357" s="716"/>
      <c r="BL4357" s="1"/>
      <c r="BM4357" s="1"/>
      <c r="BN4357" s="1"/>
      <c r="BO4357" s="1"/>
    </row>
    <row r="4358" ht="11.25" customHeight="1" spans="22:67">
      <c r="V4358" s="716"/>
      <c r="AB4358" s="716"/>
      <c r="BG4358" s="716"/>
      <c r="BL4358" s="1"/>
      <c r="BM4358" s="1"/>
      <c r="BN4358" s="1"/>
      <c r="BO4358" s="1"/>
    </row>
    <row r="4359" ht="11.25" customHeight="1" spans="22:67">
      <c r="V4359" s="716"/>
      <c r="AB4359" s="716"/>
      <c r="BG4359" s="716"/>
      <c r="BL4359" s="1"/>
      <c r="BM4359" s="1"/>
      <c r="BN4359" s="1"/>
      <c r="BO4359" s="1"/>
    </row>
    <row r="4360" ht="11.25" customHeight="1" spans="22:67">
      <c r="V4360" s="716"/>
      <c r="AB4360" s="716"/>
      <c r="BG4360" s="716"/>
      <c r="BL4360" s="1"/>
      <c r="BM4360" s="1"/>
      <c r="BN4360" s="1"/>
      <c r="BO4360" s="1"/>
    </row>
    <row r="4361" ht="11.25" customHeight="1" spans="22:67">
      <c r="V4361" s="716"/>
      <c r="AB4361" s="716"/>
      <c r="BG4361" s="716"/>
      <c r="BL4361" s="1"/>
      <c r="BM4361" s="1"/>
      <c r="BN4361" s="1"/>
      <c r="BO4361" s="1"/>
    </row>
    <row r="4362" ht="11.25" customHeight="1" spans="22:67">
      <c r="V4362" s="716"/>
      <c r="AB4362" s="716"/>
      <c r="BG4362" s="716"/>
      <c r="BL4362" s="1"/>
      <c r="BM4362" s="1"/>
      <c r="BN4362" s="1"/>
      <c r="BO4362" s="1"/>
    </row>
    <row r="4363" ht="11.25" customHeight="1" spans="22:67">
      <c r="V4363" s="716"/>
      <c r="AB4363" s="716"/>
      <c r="BG4363" s="716"/>
      <c r="BL4363" s="1"/>
      <c r="BM4363" s="1"/>
      <c r="BN4363" s="1"/>
      <c r="BO4363" s="1"/>
    </row>
    <row r="4364" ht="11.25" customHeight="1" spans="22:67">
      <c r="V4364" s="716"/>
      <c r="AB4364" s="716"/>
      <c r="BG4364" s="716"/>
      <c r="BL4364" s="1"/>
      <c r="BM4364" s="1"/>
      <c r="BN4364" s="1"/>
      <c r="BO4364" s="1"/>
    </row>
    <row r="4365" ht="11.25" customHeight="1" spans="22:67">
      <c r="V4365" s="716"/>
      <c r="AB4365" s="716"/>
      <c r="BG4365" s="716"/>
      <c r="BL4365" s="1"/>
      <c r="BM4365" s="1"/>
      <c r="BN4365" s="1"/>
      <c r="BO4365" s="1"/>
    </row>
    <row r="4366" ht="11.25" customHeight="1" spans="22:67">
      <c r="V4366" s="716"/>
      <c r="AB4366" s="716"/>
      <c r="BG4366" s="716"/>
      <c r="BL4366" s="1"/>
      <c r="BM4366" s="1"/>
      <c r="BN4366" s="1"/>
      <c r="BO4366" s="1"/>
    </row>
    <row r="4367" ht="11.25" customHeight="1" spans="22:67">
      <c r="V4367" s="716"/>
      <c r="AB4367" s="716"/>
      <c r="BG4367" s="716"/>
      <c r="BL4367" s="1"/>
      <c r="BM4367" s="1"/>
      <c r="BN4367" s="1"/>
      <c r="BO4367" s="1"/>
    </row>
    <row r="4368" ht="11.25" customHeight="1" spans="22:67">
      <c r="V4368" s="716"/>
      <c r="AB4368" s="716"/>
      <c r="BG4368" s="716"/>
      <c r="BL4368" s="1"/>
      <c r="BM4368" s="1"/>
      <c r="BN4368" s="1"/>
      <c r="BO4368" s="1"/>
    </row>
    <row r="4369" ht="11.25" customHeight="1" spans="22:67">
      <c r="V4369" s="716"/>
      <c r="AB4369" s="716"/>
      <c r="BG4369" s="716"/>
      <c r="BL4369" s="1"/>
      <c r="BM4369" s="1"/>
      <c r="BN4369" s="1"/>
      <c r="BO4369" s="1"/>
    </row>
    <row r="4370" ht="11.25" customHeight="1" spans="22:67">
      <c r="V4370" s="716"/>
      <c r="AB4370" s="716"/>
      <c r="BG4370" s="716"/>
      <c r="BL4370" s="1"/>
      <c r="BM4370" s="1"/>
      <c r="BN4370" s="1"/>
      <c r="BO4370" s="1"/>
    </row>
    <row r="4371" ht="11.25" customHeight="1" spans="22:67">
      <c r="V4371" s="716"/>
      <c r="AB4371" s="716"/>
      <c r="BG4371" s="716"/>
      <c r="BL4371" s="1"/>
      <c r="BM4371" s="1"/>
      <c r="BN4371" s="1"/>
      <c r="BO4371" s="1"/>
    </row>
    <row r="4372" ht="11.25" customHeight="1" spans="22:67">
      <c r="V4372" s="716"/>
      <c r="AB4372" s="716"/>
      <c r="BG4372" s="716"/>
      <c r="BL4372" s="1"/>
      <c r="BM4372" s="1"/>
      <c r="BN4372" s="1"/>
      <c r="BO4372" s="1"/>
    </row>
    <row r="4373" ht="11.25" customHeight="1" spans="22:67">
      <c r="V4373" s="716"/>
      <c r="AB4373" s="716"/>
      <c r="BG4373" s="716"/>
      <c r="BL4373" s="1"/>
      <c r="BM4373" s="1"/>
      <c r="BN4373" s="1"/>
      <c r="BO4373" s="1"/>
    </row>
    <row r="4374" ht="11.25" customHeight="1" spans="22:67">
      <c r="V4374" s="716"/>
      <c r="AB4374" s="716"/>
      <c r="BG4374" s="716"/>
      <c r="BL4374" s="1"/>
      <c r="BM4374" s="1"/>
      <c r="BN4374" s="1"/>
      <c r="BO4374" s="1"/>
    </row>
    <row r="4375" ht="11.25" customHeight="1" spans="22:67">
      <c r="V4375" s="716"/>
      <c r="AB4375" s="716"/>
      <c r="BG4375" s="716"/>
      <c r="BL4375" s="1"/>
      <c r="BM4375" s="1"/>
      <c r="BN4375" s="1"/>
      <c r="BO4375" s="1"/>
    </row>
    <row r="4376" ht="11.25" customHeight="1" spans="22:67">
      <c r="V4376" s="716"/>
      <c r="AB4376" s="716"/>
      <c r="BG4376" s="716"/>
      <c r="BL4376" s="1"/>
      <c r="BM4376" s="1"/>
      <c r="BN4376" s="1"/>
      <c r="BO4376" s="1"/>
    </row>
    <row r="4377" ht="11.25" customHeight="1" spans="22:67">
      <c r="V4377" s="716"/>
      <c r="AB4377" s="716"/>
      <c r="BG4377" s="716"/>
      <c r="BL4377" s="1"/>
      <c r="BM4377" s="1"/>
      <c r="BN4377" s="1"/>
      <c r="BO4377" s="1"/>
    </row>
    <row r="4378" ht="11.25" customHeight="1" spans="22:67">
      <c r="V4378" s="716"/>
      <c r="AB4378" s="716"/>
      <c r="BG4378" s="716"/>
      <c r="BL4378" s="1"/>
      <c r="BM4378" s="1"/>
      <c r="BN4378" s="1"/>
      <c r="BO4378" s="1"/>
    </row>
    <row r="4379" ht="11.25" customHeight="1" spans="22:67">
      <c r="V4379" s="716"/>
      <c r="AB4379" s="716"/>
      <c r="BG4379" s="716"/>
      <c r="BL4379" s="1"/>
      <c r="BM4379" s="1"/>
      <c r="BN4379" s="1"/>
      <c r="BO4379" s="1"/>
    </row>
    <row r="4380" ht="11.25" customHeight="1" spans="22:67">
      <c r="V4380" s="716"/>
      <c r="AB4380" s="716"/>
      <c r="BG4380" s="716"/>
      <c r="BL4380" s="1"/>
      <c r="BM4380" s="1"/>
      <c r="BN4380" s="1"/>
      <c r="BO4380" s="1"/>
    </row>
    <row r="4381" ht="11.25" customHeight="1" spans="22:67">
      <c r="V4381" s="716"/>
      <c r="AB4381" s="716"/>
      <c r="BG4381" s="716"/>
      <c r="BL4381" s="1"/>
      <c r="BM4381" s="1"/>
      <c r="BN4381" s="1"/>
      <c r="BO4381" s="1"/>
    </row>
    <row r="4382" ht="11.25" customHeight="1" spans="22:67">
      <c r="V4382" s="716"/>
      <c r="AB4382" s="716"/>
      <c r="BG4382" s="716"/>
      <c r="BL4382" s="1"/>
      <c r="BM4382" s="1"/>
      <c r="BN4382" s="1"/>
      <c r="BO4382" s="1"/>
    </row>
    <row r="4383" ht="11.25" customHeight="1" spans="22:67">
      <c r="V4383" s="716"/>
      <c r="AB4383" s="716"/>
      <c r="BG4383" s="716"/>
      <c r="BL4383" s="1"/>
      <c r="BM4383" s="1"/>
      <c r="BN4383" s="1"/>
      <c r="BO4383" s="1"/>
    </row>
    <row r="4384" ht="11.25" customHeight="1" spans="22:67">
      <c r="V4384" s="716"/>
      <c r="AB4384" s="716"/>
      <c r="BG4384" s="716"/>
      <c r="BL4384" s="1"/>
      <c r="BM4384" s="1"/>
      <c r="BN4384" s="1"/>
      <c r="BO4384" s="1"/>
    </row>
    <row r="4385" ht="11.25" customHeight="1" spans="22:67">
      <c r="V4385" s="716"/>
      <c r="AB4385" s="716"/>
      <c r="BG4385" s="716"/>
      <c r="BL4385" s="1"/>
      <c r="BM4385" s="1"/>
      <c r="BN4385" s="1"/>
      <c r="BO4385" s="1"/>
    </row>
    <row r="4386" ht="11.25" customHeight="1" spans="22:67">
      <c r="V4386" s="716"/>
      <c r="AB4386" s="716"/>
      <c r="BG4386" s="716"/>
      <c r="BL4386" s="1"/>
      <c r="BM4386" s="1"/>
      <c r="BN4386" s="1"/>
      <c r="BO4386" s="1"/>
    </row>
    <row r="4387" ht="11.25" customHeight="1" spans="22:67">
      <c r="V4387" s="716"/>
      <c r="AB4387" s="716"/>
      <c r="BG4387" s="716"/>
      <c r="BL4387" s="1"/>
      <c r="BM4387" s="1"/>
      <c r="BN4387" s="1"/>
      <c r="BO4387" s="1"/>
    </row>
    <row r="4388" ht="11.25" customHeight="1" spans="22:67">
      <c r="V4388" s="716"/>
      <c r="AB4388" s="716"/>
      <c r="BG4388" s="716"/>
      <c r="BL4388" s="1"/>
      <c r="BM4388" s="1"/>
      <c r="BN4388" s="1"/>
      <c r="BO4388" s="1"/>
    </row>
    <row r="4389" ht="11.25" customHeight="1" spans="22:67">
      <c r="V4389" s="716"/>
      <c r="AB4389" s="716"/>
      <c r="BG4389" s="716"/>
      <c r="BL4389" s="1"/>
      <c r="BM4389" s="1"/>
      <c r="BN4389" s="1"/>
      <c r="BO4389" s="1"/>
    </row>
    <row r="4390" ht="11.25" customHeight="1" spans="22:67">
      <c r="V4390" s="716"/>
      <c r="AB4390" s="716"/>
      <c r="BG4390" s="716"/>
      <c r="BL4390" s="1"/>
      <c r="BM4390" s="1"/>
      <c r="BN4390" s="1"/>
      <c r="BO4390" s="1"/>
    </row>
    <row r="4391" ht="11.25" customHeight="1" spans="22:67">
      <c r="V4391" s="716"/>
      <c r="AB4391" s="716"/>
      <c r="BG4391" s="716"/>
      <c r="BL4391" s="1"/>
      <c r="BM4391" s="1"/>
      <c r="BN4391" s="1"/>
      <c r="BO4391" s="1"/>
    </row>
    <row r="4392" ht="11.25" customHeight="1" spans="22:67">
      <c r="V4392" s="716"/>
      <c r="AB4392" s="716"/>
      <c r="BG4392" s="716"/>
      <c r="BL4392" s="1"/>
      <c r="BM4392" s="1"/>
      <c r="BN4392" s="1"/>
      <c r="BO4392" s="1"/>
    </row>
    <row r="4393" ht="11.25" customHeight="1" spans="22:67">
      <c r="V4393" s="716"/>
      <c r="AB4393" s="716"/>
      <c r="BG4393" s="716"/>
      <c r="BL4393" s="1"/>
      <c r="BM4393" s="1"/>
      <c r="BN4393" s="1"/>
      <c r="BO4393" s="1"/>
    </row>
    <row r="4394" ht="11.25" customHeight="1" spans="22:67">
      <c r="V4394" s="716"/>
      <c r="AB4394" s="716"/>
      <c r="BG4394" s="716"/>
      <c r="BL4394" s="1"/>
      <c r="BM4394" s="1"/>
      <c r="BN4394" s="1"/>
      <c r="BO4394" s="1"/>
    </row>
    <row r="4395" ht="11.25" customHeight="1" spans="22:67">
      <c r="V4395" s="716"/>
      <c r="AB4395" s="716"/>
      <c r="BG4395" s="716"/>
      <c r="BL4395" s="1"/>
      <c r="BM4395" s="1"/>
      <c r="BN4395" s="1"/>
      <c r="BO4395" s="1"/>
    </row>
    <row r="4396" ht="11.25" customHeight="1" spans="22:67">
      <c r="V4396" s="716"/>
      <c r="AB4396" s="716"/>
      <c r="BG4396" s="716"/>
      <c r="BL4396" s="1"/>
      <c r="BM4396" s="1"/>
      <c r="BN4396" s="1"/>
      <c r="BO4396" s="1"/>
    </row>
    <row r="4397" ht="11.25" customHeight="1" spans="22:67">
      <c r="V4397" s="716"/>
      <c r="AB4397" s="716"/>
      <c r="BG4397" s="716"/>
      <c r="BL4397" s="1"/>
      <c r="BM4397" s="1"/>
      <c r="BN4397" s="1"/>
      <c r="BO4397" s="1"/>
    </row>
    <row r="4398" ht="11.25" customHeight="1" spans="22:67">
      <c r="V4398" s="716"/>
      <c r="AB4398" s="716"/>
      <c r="BG4398" s="716"/>
      <c r="BL4398" s="1"/>
      <c r="BM4398" s="1"/>
      <c r="BN4398" s="1"/>
      <c r="BO4398" s="1"/>
    </row>
    <row r="4399" ht="11.25" customHeight="1" spans="22:67">
      <c r="V4399" s="716"/>
      <c r="AB4399" s="716"/>
      <c r="BG4399" s="716"/>
      <c r="BL4399" s="1"/>
      <c r="BM4399" s="1"/>
      <c r="BN4399" s="1"/>
      <c r="BO4399" s="1"/>
    </row>
    <row r="4400" ht="11.25" customHeight="1" spans="22:67">
      <c r="V4400" s="716"/>
      <c r="AB4400" s="716"/>
      <c r="BG4400" s="716"/>
      <c r="BL4400" s="1"/>
      <c r="BM4400" s="1"/>
      <c r="BN4400" s="1"/>
      <c r="BO4400" s="1"/>
    </row>
    <row r="4401" ht="11.25" customHeight="1" spans="22:67">
      <c r="V4401" s="716"/>
      <c r="AB4401" s="716"/>
      <c r="BG4401" s="716"/>
      <c r="BL4401" s="1"/>
      <c r="BM4401" s="1"/>
      <c r="BN4401" s="1"/>
      <c r="BO4401" s="1"/>
    </row>
    <row r="4402" ht="11.25" customHeight="1" spans="22:67">
      <c r="V4402" s="716"/>
      <c r="AB4402" s="716"/>
      <c r="BG4402" s="716"/>
      <c r="BL4402" s="1"/>
      <c r="BM4402" s="1"/>
      <c r="BN4402" s="1"/>
      <c r="BO4402" s="1"/>
    </row>
    <row r="4403" ht="11.25" customHeight="1" spans="22:67">
      <c r="V4403" s="716"/>
      <c r="AB4403" s="716"/>
      <c r="BG4403" s="716"/>
      <c r="BL4403" s="1"/>
      <c r="BM4403" s="1"/>
      <c r="BN4403" s="1"/>
      <c r="BO4403" s="1"/>
    </row>
    <row r="4404" ht="11.25" customHeight="1" spans="22:67">
      <c r="V4404" s="716"/>
      <c r="AB4404" s="716"/>
      <c r="BG4404" s="716"/>
      <c r="BL4404" s="1"/>
      <c r="BM4404" s="1"/>
      <c r="BN4404" s="1"/>
      <c r="BO4404" s="1"/>
    </row>
    <row r="4405" ht="11.25" customHeight="1" spans="22:67">
      <c r="V4405" s="716"/>
      <c r="AB4405" s="716"/>
      <c r="BG4405" s="716"/>
      <c r="BL4405" s="1"/>
      <c r="BM4405" s="1"/>
      <c r="BN4405" s="1"/>
      <c r="BO4405" s="1"/>
    </row>
    <row r="4406" ht="11.25" customHeight="1" spans="22:67">
      <c r="V4406" s="716"/>
      <c r="AB4406" s="716"/>
      <c r="BG4406" s="716"/>
      <c r="BL4406" s="1"/>
      <c r="BM4406" s="1"/>
      <c r="BN4406" s="1"/>
      <c r="BO4406" s="1"/>
    </row>
    <row r="4407" ht="11.25" customHeight="1" spans="22:67">
      <c r="V4407" s="716"/>
      <c r="AB4407" s="716"/>
      <c r="BG4407" s="716"/>
      <c r="BL4407" s="1"/>
      <c r="BM4407" s="1"/>
      <c r="BN4407" s="1"/>
      <c r="BO4407" s="1"/>
    </row>
    <row r="4408" ht="11.25" customHeight="1" spans="22:67">
      <c r="V4408" s="716"/>
      <c r="AB4408" s="716"/>
      <c r="BG4408" s="716"/>
      <c r="BL4408" s="1"/>
      <c r="BM4408" s="1"/>
      <c r="BN4408" s="1"/>
      <c r="BO4408" s="1"/>
    </row>
    <row r="4409" ht="11.25" customHeight="1" spans="22:67">
      <c r="V4409" s="716"/>
      <c r="AB4409" s="716"/>
      <c r="BG4409" s="716"/>
      <c r="BL4409" s="1"/>
      <c r="BM4409" s="1"/>
      <c r="BN4409" s="1"/>
      <c r="BO4409" s="1"/>
    </row>
    <row r="4410" ht="11.25" customHeight="1" spans="22:67">
      <c r="V4410" s="716"/>
      <c r="AB4410" s="716"/>
      <c r="BG4410" s="716"/>
      <c r="BL4410" s="1"/>
      <c r="BM4410" s="1"/>
      <c r="BN4410" s="1"/>
      <c r="BO4410" s="1"/>
    </row>
    <row r="4411" ht="11.25" customHeight="1" spans="22:67">
      <c r="V4411" s="716"/>
      <c r="AB4411" s="716"/>
      <c r="BG4411" s="716"/>
      <c r="BL4411" s="1"/>
      <c r="BM4411" s="1"/>
      <c r="BN4411" s="1"/>
      <c r="BO4411" s="1"/>
    </row>
    <row r="4412" ht="11.25" customHeight="1" spans="22:67">
      <c r="V4412" s="716"/>
      <c r="AB4412" s="716"/>
      <c r="BG4412" s="716"/>
      <c r="BL4412" s="1"/>
      <c r="BM4412" s="1"/>
      <c r="BN4412" s="1"/>
      <c r="BO4412" s="1"/>
    </row>
    <row r="4413" ht="11.25" customHeight="1" spans="22:67">
      <c r="V4413" s="716"/>
      <c r="AB4413" s="716"/>
      <c r="BG4413" s="716"/>
      <c r="BL4413" s="1"/>
      <c r="BM4413" s="1"/>
      <c r="BN4413" s="1"/>
      <c r="BO4413" s="1"/>
    </row>
    <row r="4414" ht="11.25" customHeight="1" spans="22:67">
      <c r="V4414" s="716"/>
      <c r="AB4414" s="716"/>
      <c r="BG4414" s="716"/>
      <c r="BL4414" s="1"/>
      <c r="BM4414" s="1"/>
      <c r="BN4414" s="1"/>
      <c r="BO4414" s="1"/>
    </row>
    <row r="4415" ht="11.25" customHeight="1" spans="22:67">
      <c r="V4415" s="716"/>
      <c r="AB4415" s="716"/>
      <c r="BG4415" s="716"/>
      <c r="BL4415" s="1"/>
      <c r="BM4415" s="1"/>
      <c r="BN4415" s="1"/>
      <c r="BO4415" s="1"/>
    </row>
    <row r="4416" ht="11.25" customHeight="1" spans="22:67">
      <c r="V4416" s="716"/>
      <c r="AB4416" s="716"/>
      <c r="BG4416" s="716"/>
      <c r="BL4416" s="1"/>
      <c r="BM4416" s="1"/>
      <c r="BN4416" s="1"/>
      <c r="BO4416" s="1"/>
    </row>
    <row r="4417" ht="11.25" customHeight="1" spans="22:67">
      <c r="V4417" s="716"/>
      <c r="AB4417" s="716"/>
      <c r="BG4417" s="716"/>
      <c r="BL4417" s="1"/>
      <c r="BM4417" s="1"/>
      <c r="BN4417" s="1"/>
      <c r="BO4417" s="1"/>
    </row>
    <row r="4418" ht="11.25" customHeight="1" spans="22:67">
      <c r="V4418" s="716"/>
      <c r="AB4418" s="716"/>
      <c r="BG4418" s="716"/>
      <c r="BL4418" s="1"/>
      <c r="BM4418" s="1"/>
      <c r="BN4418" s="1"/>
      <c r="BO4418" s="1"/>
    </row>
    <row r="4419" ht="11.25" customHeight="1" spans="22:67">
      <c r="V4419" s="716"/>
      <c r="AB4419" s="716"/>
      <c r="BG4419" s="716"/>
      <c r="BL4419" s="1"/>
      <c r="BM4419" s="1"/>
      <c r="BN4419" s="1"/>
      <c r="BO4419" s="1"/>
    </row>
    <row r="4420" ht="11.25" customHeight="1" spans="22:67">
      <c r="V4420" s="716"/>
      <c r="AB4420" s="716"/>
      <c r="BG4420" s="716"/>
      <c r="BL4420" s="1"/>
      <c r="BM4420" s="1"/>
      <c r="BN4420" s="1"/>
      <c r="BO4420" s="1"/>
    </row>
    <row r="4421" ht="11.25" customHeight="1" spans="22:67">
      <c r="V4421" s="716"/>
      <c r="AB4421" s="716"/>
      <c r="BG4421" s="716"/>
      <c r="BL4421" s="1"/>
      <c r="BM4421" s="1"/>
      <c r="BN4421" s="1"/>
      <c r="BO4421" s="1"/>
    </row>
    <row r="4422" ht="11.25" customHeight="1" spans="22:67">
      <c r="V4422" s="716"/>
      <c r="AB4422" s="716"/>
      <c r="BG4422" s="716"/>
      <c r="BL4422" s="1"/>
      <c r="BM4422" s="1"/>
      <c r="BN4422" s="1"/>
      <c r="BO4422" s="1"/>
    </row>
    <row r="4423" ht="11.25" customHeight="1" spans="22:67">
      <c r="V4423" s="716"/>
      <c r="AB4423" s="716"/>
      <c r="BG4423" s="716"/>
      <c r="BL4423" s="1"/>
      <c r="BM4423" s="1"/>
      <c r="BN4423" s="1"/>
      <c r="BO4423" s="1"/>
    </row>
    <row r="4424" ht="11.25" customHeight="1" spans="22:67">
      <c r="V4424" s="716"/>
      <c r="AB4424" s="716"/>
      <c r="BG4424" s="716"/>
      <c r="BL4424" s="1"/>
      <c r="BM4424" s="1"/>
      <c r="BN4424" s="1"/>
      <c r="BO4424" s="1"/>
    </row>
    <row r="4425" ht="11.25" customHeight="1" spans="22:67">
      <c r="V4425" s="716"/>
      <c r="AB4425" s="716"/>
      <c r="BG4425" s="716"/>
      <c r="BL4425" s="1"/>
      <c r="BM4425" s="1"/>
      <c r="BN4425" s="1"/>
      <c r="BO4425" s="1"/>
    </row>
    <row r="4426" ht="11.25" customHeight="1" spans="22:67">
      <c r="V4426" s="716"/>
      <c r="AB4426" s="716"/>
      <c r="BG4426" s="716"/>
      <c r="BL4426" s="1"/>
      <c r="BM4426" s="1"/>
      <c r="BN4426" s="1"/>
      <c r="BO4426" s="1"/>
    </row>
    <row r="4427" ht="11.25" customHeight="1" spans="22:67">
      <c r="V4427" s="716"/>
      <c r="AB4427" s="716"/>
      <c r="BG4427" s="716"/>
      <c r="BL4427" s="1"/>
      <c r="BM4427" s="1"/>
      <c r="BN4427" s="1"/>
      <c r="BO4427" s="1"/>
    </row>
    <row r="4428" ht="11.25" customHeight="1" spans="22:67">
      <c r="V4428" s="716"/>
      <c r="AB4428" s="716"/>
      <c r="BG4428" s="716"/>
      <c r="BL4428" s="1"/>
      <c r="BM4428" s="1"/>
      <c r="BN4428" s="1"/>
      <c r="BO4428" s="1"/>
    </row>
    <row r="4429" ht="11.25" customHeight="1" spans="22:67">
      <c r="V4429" s="716"/>
      <c r="AB4429" s="716"/>
      <c r="BG4429" s="716"/>
      <c r="BL4429" s="1"/>
      <c r="BM4429" s="1"/>
      <c r="BN4429" s="1"/>
      <c r="BO4429" s="1"/>
    </row>
    <row r="4430" ht="11.25" customHeight="1" spans="22:67">
      <c r="V4430" s="716"/>
      <c r="AB4430" s="716"/>
      <c r="BG4430" s="716"/>
      <c r="BL4430" s="1"/>
      <c r="BM4430" s="1"/>
      <c r="BN4430" s="1"/>
      <c r="BO4430" s="1"/>
    </row>
    <row r="4431" ht="11.25" customHeight="1" spans="22:67">
      <c r="V4431" s="716"/>
      <c r="AB4431" s="716"/>
      <c r="BG4431" s="716"/>
      <c r="BL4431" s="1"/>
      <c r="BM4431" s="1"/>
      <c r="BN4431" s="1"/>
      <c r="BO4431" s="1"/>
    </row>
    <row r="4432" ht="11.25" customHeight="1" spans="22:67">
      <c r="V4432" s="716"/>
      <c r="AB4432" s="716"/>
      <c r="BG4432" s="716"/>
      <c r="BL4432" s="1"/>
      <c r="BM4432" s="1"/>
      <c r="BN4432" s="1"/>
      <c r="BO4432" s="1"/>
    </row>
    <row r="4433" ht="11.25" customHeight="1" spans="22:67">
      <c r="V4433" s="716"/>
      <c r="AB4433" s="716"/>
      <c r="BG4433" s="716"/>
      <c r="BL4433" s="1"/>
      <c r="BM4433" s="1"/>
      <c r="BN4433" s="1"/>
      <c r="BO4433" s="1"/>
    </row>
    <row r="4434" ht="11.25" customHeight="1" spans="22:67">
      <c r="V4434" s="716"/>
      <c r="AB4434" s="716"/>
      <c r="BG4434" s="716"/>
      <c r="BL4434" s="1"/>
      <c r="BM4434" s="1"/>
      <c r="BN4434" s="1"/>
      <c r="BO4434" s="1"/>
    </row>
    <row r="4435" ht="11.25" customHeight="1" spans="22:67">
      <c r="V4435" s="716"/>
      <c r="AB4435" s="716"/>
      <c r="BG4435" s="716"/>
      <c r="BL4435" s="1"/>
      <c r="BM4435" s="1"/>
      <c r="BN4435" s="1"/>
      <c r="BO4435" s="1"/>
    </row>
    <row r="4436" ht="11.25" customHeight="1" spans="22:67">
      <c r="V4436" s="716"/>
      <c r="AB4436" s="716"/>
      <c r="BG4436" s="716"/>
      <c r="BL4436" s="1"/>
      <c r="BM4436" s="1"/>
      <c r="BN4436" s="1"/>
      <c r="BO4436" s="1"/>
    </row>
    <row r="4437" ht="11.25" customHeight="1" spans="22:67">
      <c r="V4437" s="716"/>
      <c r="AB4437" s="716"/>
      <c r="BG4437" s="716"/>
      <c r="BL4437" s="1"/>
      <c r="BM4437" s="1"/>
      <c r="BN4437" s="1"/>
      <c r="BO4437" s="1"/>
    </row>
    <row r="4438" ht="11.25" customHeight="1" spans="22:67">
      <c r="V4438" s="716"/>
      <c r="AB4438" s="716"/>
      <c r="BG4438" s="716"/>
      <c r="BL4438" s="1"/>
      <c r="BM4438" s="1"/>
      <c r="BN4438" s="1"/>
      <c r="BO4438" s="1"/>
    </row>
    <row r="4439" ht="11.25" customHeight="1" spans="22:67">
      <c r="V4439" s="716"/>
      <c r="AB4439" s="716"/>
      <c r="BG4439" s="716"/>
      <c r="BL4439" s="1"/>
      <c r="BM4439" s="1"/>
      <c r="BN4439" s="1"/>
      <c r="BO4439" s="1"/>
    </row>
    <row r="4440" ht="11.25" customHeight="1" spans="22:67">
      <c r="V4440" s="716"/>
      <c r="AB4440" s="716"/>
      <c r="BG4440" s="716"/>
      <c r="BL4440" s="1"/>
      <c r="BM4440" s="1"/>
      <c r="BN4440" s="1"/>
      <c r="BO4440" s="1"/>
    </row>
    <row r="4441" ht="11.25" customHeight="1" spans="22:67">
      <c r="V4441" s="716"/>
      <c r="AB4441" s="716"/>
      <c r="BG4441" s="716"/>
      <c r="BL4441" s="1"/>
      <c r="BM4441" s="1"/>
      <c r="BN4441" s="1"/>
      <c r="BO4441" s="1"/>
    </row>
    <row r="4442" ht="11.25" customHeight="1" spans="22:67">
      <c r="V4442" s="716"/>
      <c r="AB4442" s="716"/>
      <c r="BG4442" s="716"/>
      <c r="BL4442" s="1"/>
      <c r="BM4442" s="1"/>
      <c r="BN4442" s="1"/>
      <c r="BO4442" s="1"/>
    </row>
    <row r="4443" ht="11.25" customHeight="1" spans="22:67">
      <c r="V4443" s="716"/>
      <c r="AB4443" s="716"/>
      <c r="BG4443" s="716"/>
      <c r="BL4443" s="1"/>
      <c r="BM4443" s="1"/>
      <c r="BN4443" s="1"/>
      <c r="BO4443" s="1"/>
    </row>
    <row r="4444" ht="11.25" customHeight="1" spans="22:67">
      <c r="V4444" s="716"/>
      <c r="AB4444" s="716"/>
      <c r="BG4444" s="716"/>
      <c r="BL4444" s="1"/>
      <c r="BM4444" s="1"/>
      <c r="BN4444" s="1"/>
      <c r="BO4444" s="1"/>
    </row>
    <row r="4445" ht="11.25" customHeight="1" spans="22:67">
      <c r="V4445" s="716"/>
      <c r="AB4445" s="716"/>
      <c r="BG4445" s="716"/>
      <c r="BL4445" s="1"/>
      <c r="BM4445" s="1"/>
      <c r="BN4445" s="1"/>
      <c r="BO4445" s="1"/>
    </row>
    <row r="4446" ht="11.25" customHeight="1" spans="22:67">
      <c r="V4446" s="716"/>
      <c r="AB4446" s="716"/>
      <c r="BG4446" s="716"/>
      <c r="BL4446" s="1"/>
      <c r="BM4446" s="1"/>
      <c r="BN4446" s="1"/>
      <c r="BO4446" s="1"/>
    </row>
    <row r="4447" ht="11.25" customHeight="1" spans="22:67">
      <c r="V4447" s="716"/>
      <c r="AB4447" s="716"/>
      <c r="BG4447" s="716"/>
      <c r="BL4447" s="1"/>
      <c r="BM4447" s="1"/>
      <c r="BN4447" s="1"/>
      <c r="BO4447" s="1"/>
    </row>
    <row r="4448" ht="11.25" customHeight="1" spans="22:67">
      <c r="V4448" s="716"/>
      <c r="AB4448" s="716"/>
      <c r="BG4448" s="716"/>
      <c r="BL4448" s="1"/>
      <c r="BM4448" s="1"/>
      <c r="BN4448" s="1"/>
      <c r="BO4448" s="1"/>
    </row>
    <row r="4449" ht="11.25" customHeight="1" spans="22:67">
      <c r="V4449" s="716"/>
      <c r="AB4449" s="716"/>
      <c r="BG4449" s="716"/>
      <c r="BL4449" s="1"/>
      <c r="BM4449" s="1"/>
      <c r="BN4449" s="1"/>
      <c r="BO4449" s="1"/>
    </row>
    <row r="4450" ht="11.25" customHeight="1" spans="22:67">
      <c r="V4450" s="716"/>
      <c r="AB4450" s="716"/>
      <c r="BG4450" s="716"/>
      <c r="BL4450" s="1"/>
      <c r="BM4450" s="1"/>
      <c r="BN4450" s="1"/>
      <c r="BO4450" s="1"/>
    </row>
    <row r="4451" ht="11.25" customHeight="1" spans="22:67">
      <c r="V4451" s="716"/>
      <c r="AB4451" s="716"/>
      <c r="BG4451" s="716"/>
      <c r="BL4451" s="1"/>
      <c r="BM4451" s="1"/>
      <c r="BN4451" s="1"/>
      <c r="BO4451" s="1"/>
    </row>
    <row r="4452" ht="11.25" customHeight="1" spans="22:67">
      <c r="V4452" s="716"/>
      <c r="AB4452" s="716"/>
      <c r="BG4452" s="716"/>
      <c r="BL4452" s="1"/>
      <c r="BM4452" s="1"/>
      <c r="BN4452" s="1"/>
      <c r="BO4452" s="1"/>
    </row>
    <row r="4453" ht="11.25" customHeight="1" spans="22:67">
      <c r="V4453" s="716"/>
      <c r="AB4453" s="716"/>
      <c r="BG4453" s="716"/>
      <c r="BL4453" s="1"/>
      <c r="BM4453" s="1"/>
      <c r="BN4453" s="1"/>
      <c r="BO4453" s="1"/>
    </row>
    <row r="4454" ht="11.25" customHeight="1" spans="22:67">
      <c r="V4454" s="716"/>
      <c r="AB4454" s="716"/>
      <c r="BG4454" s="716"/>
      <c r="BL4454" s="1"/>
      <c r="BM4454" s="1"/>
      <c r="BN4454" s="1"/>
      <c r="BO4454" s="1"/>
    </row>
    <row r="4455" ht="11.25" customHeight="1" spans="22:67">
      <c r="V4455" s="716"/>
      <c r="AB4455" s="716"/>
      <c r="BG4455" s="716"/>
      <c r="BL4455" s="1"/>
      <c r="BM4455" s="1"/>
      <c r="BN4455" s="1"/>
      <c r="BO4455" s="1"/>
    </row>
    <row r="4456" ht="11.25" customHeight="1" spans="22:67">
      <c r="V4456" s="716"/>
      <c r="AB4456" s="716"/>
      <c r="BG4456" s="716"/>
      <c r="BL4456" s="1"/>
      <c r="BM4456" s="1"/>
      <c r="BN4456" s="1"/>
      <c r="BO4456" s="1"/>
    </row>
    <row r="4457" ht="11.25" customHeight="1" spans="22:67">
      <c r="V4457" s="716"/>
      <c r="AB4457" s="716"/>
      <c r="BG4457" s="716"/>
      <c r="BL4457" s="1"/>
      <c r="BM4457" s="1"/>
      <c r="BN4457" s="1"/>
      <c r="BO4457" s="1"/>
    </row>
    <row r="4458" ht="11.25" customHeight="1" spans="22:67">
      <c r="V4458" s="716"/>
      <c r="AB4458" s="716"/>
      <c r="BG4458" s="716"/>
      <c r="BL4458" s="1"/>
      <c r="BM4458" s="1"/>
      <c r="BN4458" s="1"/>
      <c r="BO4458" s="1"/>
    </row>
    <row r="4459" ht="11.25" customHeight="1" spans="22:67">
      <c r="V4459" s="716"/>
      <c r="AB4459" s="716"/>
      <c r="BG4459" s="716"/>
      <c r="BL4459" s="1"/>
      <c r="BM4459" s="1"/>
      <c r="BN4459" s="1"/>
      <c r="BO4459" s="1"/>
    </row>
    <row r="4460" ht="11.25" customHeight="1" spans="22:67">
      <c r="V4460" s="716"/>
      <c r="AB4460" s="716"/>
      <c r="BG4460" s="716"/>
      <c r="BL4460" s="1"/>
      <c r="BM4460" s="1"/>
      <c r="BN4460" s="1"/>
      <c r="BO4460" s="1"/>
    </row>
    <row r="4461" ht="11.25" customHeight="1" spans="22:67">
      <c r="V4461" s="716"/>
      <c r="AB4461" s="716"/>
      <c r="BG4461" s="716"/>
      <c r="BL4461" s="1"/>
      <c r="BM4461" s="1"/>
      <c r="BN4461" s="1"/>
      <c r="BO4461" s="1"/>
    </row>
    <row r="4462" ht="11.25" customHeight="1" spans="22:67">
      <c r="V4462" s="716"/>
      <c r="AB4462" s="716"/>
      <c r="BG4462" s="716"/>
      <c r="BL4462" s="1"/>
      <c r="BM4462" s="1"/>
      <c r="BN4462" s="1"/>
      <c r="BO4462" s="1"/>
    </row>
    <row r="4463" ht="11.25" customHeight="1" spans="22:67">
      <c r="V4463" s="716"/>
      <c r="AB4463" s="716"/>
      <c r="BG4463" s="716"/>
      <c r="BL4463" s="1"/>
      <c r="BM4463" s="1"/>
      <c r="BN4463" s="1"/>
      <c r="BO4463" s="1"/>
    </row>
    <row r="4464" ht="11.25" customHeight="1" spans="22:67">
      <c r="V4464" s="716"/>
      <c r="AB4464" s="716"/>
      <c r="BG4464" s="716"/>
      <c r="BL4464" s="1"/>
      <c r="BM4464" s="1"/>
      <c r="BN4464" s="1"/>
      <c r="BO4464" s="1"/>
    </row>
    <row r="4465" ht="11.25" customHeight="1" spans="22:67">
      <c r="V4465" s="716"/>
      <c r="AB4465" s="716"/>
      <c r="BG4465" s="716"/>
      <c r="BL4465" s="1"/>
      <c r="BM4465" s="1"/>
      <c r="BN4465" s="1"/>
      <c r="BO4465" s="1"/>
    </row>
    <row r="4466" ht="11.25" customHeight="1" spans="22:67">
      <c r="V4466" s="716"/>
      <c r="AB4466" s="716"/>
      <c r="BG4466" s="716"/>
      <c r="BL4466" s="1"/>
      <c r="BM4466" s="1"/>
      <c r="BN4466" s="1"/>
      <c r="BO4466" s="1"/>
    </row>
    <row r="4467" ht="11.25" customHeight="1" spans="22:67">
      <c r="V4467" s="716"/>
      <c r="AB4467" s="716"/>
      <c r="BG4467" s="716"/>
      <c r="BL4467" s="1"/>
      <c r="BM4467" s="1"/>
      <c r="BN4467" s="1"/>
      <c r="BO4467" s="1"/>
    </row>
    <row r="4468" ht="11.25" customHeight="1" spans="22:67">
      <c r="V4468" s="716"/>
      <c r="AB4468" s="716"/>
      <c r="BG4468" s="716"/>
      <c r="BL4468" s="1"/>
      <c r="BM4468" s="1"/>
      <c r="BN4468" s="1"/>
      <c r="BO4468" s="1"/>
    </row>
    <row r="4469" ht="11.25" customHeight="1" spans="22:67">
      <c r="V4469" s="716"/>
      <c r="AB4469" s="716"/>
      <c r="BG4469" s="716"/>
      <c r="BL4469" s="1"/>
      <c r="BM4469" s="1"/>
      <c r="BN4469" s="1"/>
      <c r="BO4469" s="1"/>
    </row>
    <row r="4470" ht="11.25" customHeight="1" spans="22:67">
      <c r="V4470" s="716"/>
      <c r="AB4470" s="716"/>
      <c r="BG4470" s="716"/>
      <c r="BL4470" s="1"/>
      <c r="BM4470" s="1"/>
      <c r="BN4470" s="1"/>
      <c r="BO4470" s="1"/>
    </row>
    <row r="4471" ht="11.25" customHeight="1" spans="22:67">
      <c r="V4471" s="716"/>
      <c r="AB4471" s="716"/>
      <c r="BG4471" s="716"/>
      <c r="BL4471" s="1"/>
      <c r="BM4471" s="1"/>
      <c r="BN4471" s="1"/>
      <c r="BO4471" s="1"/>
    </row>
    <row r="4472" ht="11.25" customHeight="1" spans="22:67">
      <c r="V4472" s="716"/>
      <c r="AB4472" s="716"/>
      <c r="BG4472" s="716"/>
      <c r="BL4472" s="1"/>
      <c r="BM4472" s="1"/>
      <c r="BN4472" s="1"/>
      <c r="BO4472" s="1"/>
    </row>
    <row r="4473" ht="11.25" customHeight="1" spans="22:67">
      <c r="V4473" s="716"/>
      <c r="AB4473" s="716"/>
      <c r="BG4473" s="716"/>
      <c r="BL4473" s="1"/>
      <c r="BM4473" s="1"/>
      <c r="BN4473" s="1"/>
      <c r="BO4473" s="1"/>
    </row>
    <row r="4474" ht="11.25" customHeight="1" spans="22:67">
      <c r="V4474" s="716"/>
      <c r="AB4474" s="716"/>
      <c r="BG4474" s="716"/>
      <c r="BL4474" s="1"/>
      <c r="BM4474" s="1"/>
      <c r="BN4474" s="1"/>
      <c r="BO4474" s="1"/>
    </row>
    <row r="4475" ht="11.25" customHeight="1" spans="22:67">
      <c r="V4475" s="716"/>
      <c r="AB4475" s="716"/>
      <c r="BG4475" s="716"/>
      <c r="BL4475" s="1"/>
      <c r="BM4475" s="1"/>
      <c r="BN4475" s="1"/>
      <c r="BO4475" s="1"/>
    </row>
    <row r="4476" ht="11.25" customHeight="1" spans="22:67">
      <c r="V4476" s="716"/>
      <c r="AB4476" s="716"/>
      <c r="BG4476" s="716"/>
      <c r="BL4476" s="1"/>
      <c r="BM4476" s="1"/>
      <c r="BN4476" s="1"/>
      <c r="BO4476" s="1"/>
    </row>
    <row r="4477" ht="11.25" customHeight="1" spans="22:67">
      <c r="V4477" s="716"/>
      <c r="AB4477" s="716"/>
      <c r="BG4477" s="716"/>
      <c r="BL4477" s="1"/>
      <c r="BM4477" s="1"/>
      <c r="BN4477" s="1"/>
      <c r="BO4477" s="1"/>
    </row>
    <row r="4478" ht="11.25" customHeight="1" spans="22:67">
      <c r="V4478" s="716"/>
      <c r="AB4478" s="716"/>
      <c r="BG4478" s="716"/>
      <c r="BL4478" s="1"/>
      <c r="BM4478" s="1"/>
      <c r="BN4478" s="1"/>
      <c r="BO4478" s="1"/>
    </row>
    <row r="4479" ht="11.25" customHeight="1" spans="22:67">
      <c r="V4479" s="716"/>
      <c r="AB4479" s="716"/>
      <c r="BG4479" s="716"/>
      <c r="BL4479" s="1"/>
      <c r="BM4479" s="1"/>
      <c r="BN4479" s="1"/>
      <c r="BO4479" s="1"/>
    </row>
    <row r="4480" ht="11.25" customHeight="1" spans="22:67">
      <c r="V4480" s="716"/>
      <c r="AB4480" s="716"/>
      <c r="BG4480" s="716"/>
      <c r="BL4480" s="1"/>
      <c r="BM4480" s="1"/>
      <c r="BN4480" s="1"/>
      <c r="BO4480" s="1"/>
    </row>
    <row r="4481" ht="11.25" customHeight="1" spans="22:67">
      <c r="V4481" s="716"/>
      <c r="AB4481" s="716"/>
      <c r="BG4481" s="716"/>
      <c r="BL4481" s="1"/>
      <c r="BM4481" s="1"/>
      <c r="BN4481" s="1"/>
      <c r="BO4481" s="1"/>
    </row>
    <row r="4482" ht="11.25" customHeight="1" spans="22:67">
      <c r="V4482" s="716"/>
      <c r="AB4482" s="716"/>
      <c r="BG4482" s="716"/>
      <c r="BL4482" s="1"/>
      <c r="BM4482" s="1"/>
      <c r="BN4482" s="1"/>
      <c r="BO4482" s="1"/>
    </row>
    <row r="4483" ht="11.25" customHeight="1" spans="22:67">
      <c r="V4483" s="716"/>
      <c r="AB4483" s="716"/>
      <c r="BG4483" s="716"/>
      <c r="BL4483" s="1"/>
      <c r="BM4483" s="1"/>
      <c r="BN4483" s="1"/>
      <c r="BO4483" s="1"/>
    </row>
    <row r="4484" ht="11.25" customHeight="1" spans="22:67">
      <c r="V4484" s="716"/>
      <c r="AB4484" s="716"/>
      <c r="BG4484" s="716"/>
      <c r="BL4484" s="1"/>
      <c r="BM4484" s="1"/>
      <c r="BN4484" s="1"/>
      <c r="BO4484" s="1"/>
    </row>
    <row r="4485" ht="11.25" customHeight="1" spans="22:67">
      <c r="V4485" s="716"/>
      <c r="AB4485" s="716"/>
      <c r="BG4485" s="716"/>
      <c r="BL4485" s="1"/>
      <c r="BM4485" s="1"/>
      <c r="BN4485" s="1"/>
      <c r="BO4485" s="1"/>
    </row>
    <row r="4486" ht="11.25" customHeight="1" spans="22:67">
      <c r="V4486" s="716"/>
      <c r="AB4486" s="716"/>
      <c r="BG4486" s="716"/>
      <c r="BL4486" s="1"/>
      <c r="BM4486" s="1"/>
      <c r="BN4486" s="1"/>
      <c r="BO4486" s="1"/>
    </row>
    <row r="4487" ht="11.25" customHeight="1" spans="22:67">
      <c r="V4487" s="716"/>
      <c r="AB4487" s="716"/>
      <c r="BG4487" s="716"/>
      <c r="BL4487" s="1"/>
      <c r="BM4487" s="1"/>
      <c r="BN4487" s="1"/>
      <c r="BO4487" s="1"/>
    </row>
    <row r="4488" ht="11.25" customHeight="1" spans="22:67">
      <c r="V4488" s="716"/>
      <c r="AB4488" s="716"/>
      <c r="BG4488" s="716"/>
      <c r="BL4488" s="1"/>
      <c r="BM4488" s="1"/>
      <c r="BN4488" s="1"/>
      <c r="BO4488" s="1"/>
    </row>
    <row r="4489" ht="11.25" customHeight="1" spans="22:67">
      <c r="V4489" s="716"/>
      <c r="AB4489" s="716"/>
      <c r="BG4489" s="716"/>
      <c r="BL4489" s="1"/>
      <c r="BM4489" s="1"/>
      <c r="BN4489" s="1"/>
      <c r="BO4489" s="1"/>
    </row>
    <row r="4490" ht="11.25" customHeight="1" spans="22:67">
      <c r="V4490" s="716"/>
      <c r="AB4490" s="716"/>
      <c r="BG4490" s="716"/>
      <c r="BL4490" s="1"/>
      <c r="BM4490" s="1"/>
      <c r="BN4490" s="1"/>
      <c r="BO4490" s="1"/>
    </row>
    <row r="4491" ht="11.25" customHeight="1" spans="22:67">
      <c r="V4491" s="716"/>
      <c r="AB4491" s="716"/>
      <c r="BG4491" s="716"/>
      <c r="BL4491" s="1"/>
      <c r="BM4491" s="1"/>
      <c r="BN4491" s="1"/>
      <c r="BO4491" s="1"/>
    </row>
    <row r="4492" ht="11.25" customHeight="1" spans="22:67">
      <c r="V4492" s="716"/>
      <c r="AB4492" s="716"/>
      <c r="BG4492" s="716"/>
      <c r="BL4492" s="1"/>
      <c r="BM4492" s="1"/>
      <c r="BN4492" s="1"/>
      <c r="BO4492" s="1"/>
    </row>
    <row r="4493" ht="11.25" customHeight="1" spans="22:67">
      <c r="V4493" s="716"/>
      <c r="AB4493" s="716"/>
      <c r="BG4493" s="716"/>
      <c r="BL4493" s="1"/>
      <c r="BM4493" s="1"/>
      <c r="BN4493" s="1"/>
      <c r="BO4493" s="1"/>
    </row>
    <row r="4494" ht="11.25" customHeight="1" spans="22:67">
      <c r="V4494" s="716"/>
      <c r="AB4494" s="716"/>
      <c r="BG4494" s="716"/>
      <c r="BL4494" s="1"/>
      <c r="BM4494" s="1"/>
      <c r="BN4494" s="1"/>
      <c r="BO4494" s="1"/>
    </row>
    <row r="4495" ht="11.25" customHeight="1" spans="22:67">
      <c r="V4495" s="716"/>
      <c r="AB4495" s="716"/>
      <c r="BG4495" s="716"/>
      <c r="BL4495" s="1"/>
      <c r="BM4495" s="1"/>
      <c r="BN4495" s="1"/>
      <c r="BO4495" s="1"/>
    </row>
    <row r="4496" ht="11.25" customHeight="1" spans="22:67">
      <c r="V4496" s="716"/>
      <c r="AB4496" s="716"/>
      <c r="BG4496" s="716"/>
      <c r="BL4496" s="1"/>
      <c r="BM4496" s="1"/>
      <c r="BN4496" s="1"/>
      <c r="BO4496" s="1"/>
    </row>
    <row r="4497" ht="11.25" customHeight="1" spans="22:67">
      <c r="V4497" s="716"/>
      <c r="AB4497" s="716"/>
      <c r="BG4497" s="716"/>
      <c r="BL4497" s="1"/>
      <c r="BM4497" s="1"/>
      <c r="BN4497" s="1"/>
      <c r="BO4497" s="1"/>
    </row>
    <row r="4498" ht="11.25" customHeight="1" spans="22:67">
      <c r="V4498" s="716"/>
      <c r="AB4498" s="716"/>
      <c r="BG4498" s="716"/>
      <c r="BL4498" s="1"/>
      <c r="BM4498" s="1"/>
      <c r="BN4498" s="1"/>
      <c r="BO4498" s="1"/>
    </row>
    <row r="4499" ht="11.25" customHeight="1" spans="22:67">
      <c r="V4499" s="716"/>
      <c r="AB4499" s="716"/>
      <c r="BG4499" s="716"/>
      <c r="BL4499" s="1"/>
      <c r="BM4499" s="1"/>
      <c r="BN4499" s="1"/>
      <c r="BO4499" s="1"/>
    </row>
    <row r="4500" ht="11.25" customHeight="1" spans="22:67">
      <c r="V4500" s="716"/>
      <c r="AB4500" s="716"/>
      <c r="BG4500" s="716"/>
      <c r="BL4500" s="1"/>
      <c r="BM4500" s="1"/>
      <c r="BN4500" s="1"/>
      <c r="BO4500" s="1"/>
    </row>
    <row r="4501" ht="11.25" customHeight="1" spans="22:67">
      <c r="V4501" s="716"/>
      <c r="AB4501" s="716"/>
      <c r="BG4501" s="716"/>
      <c r="BL4501" s="1"/>
      <c r="BM4501" s="1"/>
      <c r="BN4501" s="1"/>
      <c r="BO4501" s="1"/>
    </row>
    <row r="4502" ht="11.25" customHeight="1" spans="22:67">
      <c r="V4502" s="716"/>
      <c r="AB4502" s="716"/>
      <c r="BG4502" s="716"/>
      <c r="BL4502" s="1"/>
      <c r="BM4502" s="1"/>
      <c r="BN4502" s="1"/>
      <c r="BO4502" s="1"/>
    </row>
    <row r="4503" ht="11.25" customHeight="1" spans="22:67">
      <c r="V4503" s="716"/>
      <c r="AB4503" s="716"/>
      <c r="BG4503" s="716"/>
      <c r="BL4503" s="1"/>
      <c r="BM4503" s="1"/>
      <c r="BN4503" s="1"/>
      <c r="BO4503" s="1"/>
    </row>
    <row r="4504" ht="11.25" customHeight="1" spans="22:67">
      <c r="V4504" s="716"/>
      <c r="AB4504" s="716"/>
      <c r="BG4504" s="716"/>
      <c r="BL4504" s="1"/>
      <c r="BM4504" s="1"/>
      <c r="BN4504" s="1"/>
      <c r="BO4504" s="1"/>
    </row>
    <row r="4505" ht="11.25" customHeight="1" spans="22:67">
      <c r="V4505" s="716"/>
      <c r="AB4505" s="716"/>
      <c r="BG4505" s="716"/>
      <c r="BL4505" s="1"/>
      <c r="BM4505" s="1"/>
      <c r="BN4505" s="1"/>
      <c r="BO4505" s="1"/>
    </row>
    <row r="4506" ht="11.25" customHeight="1" spans="22:67">
      <c r="V4506" s="716"/>
      <c r="AB4506" s="716"/>
      <c r="BG4506" s="716"/>
      <c r="BL4506" s="1"/>
      <c r="BM4506" s="1"/>
      <c r="BN4506" s="1"/>
      <c r="BO4506" s="1"/>
    </row>
    <row r="4507" ht="11.25" customHeight="1" spans="22:67">
      <c r="V4507" s="716"/>
      <c r="AB4507" s="716"/>
      <c r="BG4507" s="716"/>
      <c r="BL4507" s="1"/>
      <c r="BM4507" s="1"/>
      <c r="BN4507" s="1"/>
      <c r="BO4507" s="1"/>
    </row>
    <row r="4508" ht="11.25" customHeight="1" spans="22:67">
      <c r="V4508" s="716"/>
      <c r="AB4508" s="716"/>
      <c r="BG4508" s="716"/>
      <c r="BL4508" s="1"/>
      <c r="BM4508" s="1"/>
      <c r="BN4508" s="1"/>
      <c r="BO4508" s="1"/>
    </row>
    <row r="4509" ht="11.25" customHeight="1" spans="22:67">
      <c r="V4509" s="716"/>
      <c r="AB4509" s="716"/>
      <c r="BG4509" s="716"/>
      <c r="BL4509" s="1"/>
      <c r="BM4509" s="1"/>
      <c r="BN4509" s="1"/>
      <c r="BO4509" s="1"/>
    </row>
    <row r="4510" ht="11.25" customHeight="1" spans="22:67">
      <c r="V4510" s="716"/>
      <c r="AB4510" s="716"/>
      <c r="BG4510" s="716"/>
      <c r="BL4510" s="1"/>
      <c r="BM4510" s="1"/>
      <c r="BN4510" s="1"/>
      <c r="BO4510" s="1"/>
    </row>
    <row r="4511" ht="11.25" customHeight="1" spans="22:67">
      <c r="V4511" s="716"/>
      <c r="AB4511" s="716"/>
      <c r="BG4511" s="716"/>
      <c r="BL4511" s="1"/>
      <c r="BM4511" s="1"/>
      <c r="BN4511" s="1"/>
      <c r="BO4511" s="1"/>
    </row>
    <row r="4512" ht="11.25" customHeight="1" spans="22:67">
      <c r="V4512" s="716"/>
      <c r="AB4512" s="716"/>
      <c r="BG4512" s="716"/>
      <c r="BL4512" s="1"/>
      <c r="BM4512" s="1"/>
      <c r="BN4512" s="1"/>
      <c r="BO4512" s="1"/>
    </row>
    <row r="4513" ht="11.25" customHeight="1" spans="22:67">
      <c r="V4513" s="716"/>
      <c r="AB4513" s="716"/>
      <c r="BG4513" s="716"/>
      <c r="BL4513" s="1"/>
      <c r="BM4513" s="1"/>
      <c r="BN4513" s="1"/>
      <c r="BO4513" s="1"/>
    </row>
    <row r="4514" ht="11.25" customHeight="1" spans="22:67">
      <c r="V4514" s="716"/>
      <c r="AB4514" s="716"/>
      <c r="BG4514" s="716"/>
      <c r="BL4514" s="1"/>
      <c r="BM4514" s="1"/>
      <c r="BN4514" s="1"/>
      <c r="BO4514" s="1"/>
    </row>
    <row r="4515" ht="11.25" customHeight="1" spans="22:67">
      <c r="V4515" s="716"/>
      <c r="AB4515" s="716"/>
      <c r="BG4515" s="716"/>
      <c r="BL4515" s="1"/>
      <c r="BM4515" s="1"/>
      <c r="BN4515" s="1"/>
      <c r="BO4515" s="1"/>
    </row>
    <row r="4516" ht="11.25" customHeight="1" spans="22:67">
      <c r="V4516" s="716"/>
      <c r="AB4516" s="716"/>
      <c r="BG4516" s="716"/>
      <c r="BL4516" s="1"/>
      <c r="BM4516" s="1"/>
      <c r="BN4516" s="1"/>
      <c r="BO4516" s="1"/>
    </row>
    <row r="4517" ht="11.25" customHeight="1" spans="22:67">
      <c r="V4517" s="716"/>
      <c r="AB4517" s="716"/>
      <c r="BG4517" s="716"/>
      <c r="BL4517" s="1"/>
      <c r="BM4517" s="1"/>
      <c r="BN4517" s="1"/>
      <c r="BO4517" s="1"/>
    </row>
    <row r="4518" ht="11.25" customHeight="1" spans="22:67">
      <c r="V4518" s="716"/>
      <c r="AB4518" s="716"/>
      <c r="BG4518" s="716"/>
      <c r="BL4518" s="1"/>
      <c r="BM4518" s="1"/>
      <c r="BN4518" s="1"/>
      <c r="BO4518" s="1"/>
    </row>
    <row r="4519" ht="11.25" customHeight="1" spans="22:67">
      <c r="V4519" s="716"/>
      <c r="AB4519" s="716"/>
      <c r="BG4519" s="716"/>
      <c r="BL4519" s="1"/>
      <c r="BM4519" s="1"/>
      <c r="BN4519" s="1"/>
      <c r="BO4519" s="1"/>
    </row>
    <row r="4520" ht="11.25" customHeight="1" spans="22:67">
      <c r="V4520" s="716"/>
      <c r="AB4520" s="716"/>
      <c r="BG4520" s="716"/>
      <c r="BL4520" s="1"/>
      <c r="BM4520" s="1"/>
      <c r="BN4520" s="1"/>
      <c r="BO4520" s="1"/>
    </row>
    <row r="4521" ht="11.25" customHeight="1" spans="22:67">
      <c r="V4521" s="716"/>
      <c r="AB4521" s="716"/>
      <c r="BG4521" s="716"/>
      <c r="BL4521" s="1"/>
      <c r="BM4521" s="1"/>
      <c r="BN4521" s="1"/>
      <c r="BO4521" s="1"/>
    </row>
    <row r="4522" ht="11.25" customHeight="1" spans="22:67">
      <c r="V4522" s="716"/>
      <c r="AB4522" s="716"/>
      <c r="BG4522" s="716"/>
      <c r="BL4522" s="1"/>
      <c r="BM4522" s="1"/>
      <c r="BN4522" s="1"/>
      <c r="BO4522" s="1"/>
    </row>
    <row r="4523" ht="11.25" customHeight="1" spans="22:67">
      <c r="V4523" s="716"/>
      <c r="AB4523" s="716"/>
      <c r="BG4523" s="716"/>
      <c r="BL4523" s="1"/>
      <c r="BM4523" s="1"/>
      <c r="BN4523" s="1"/>
      <c r="BO4523" s="1"/>
    </row>
    <row r="4524" ht="11.25" customHeight="1" spans="22:67">
      <c r="V4524" s="716"/>
      <c r="AB4524" s="716"/>
      <c r="BG4524" s="716"/>
      <c r="BL4524" s="1"/>
      <c r="BM4524" s="1"/>
      <c r="BN4524" s="1"/>
      <c r="BO4524" s="1"/>
    </row>
    <row r="4525" ht="11.25" customHeight="1" spans="22:67">
      <c r="V4525" s="716"/>
      <c r="AB4525" s="716"/>
      <c r="BG4525" s="716"/>
      <c r="BL4525" s="1"/>
      <c r="BM4525" s="1"/>
      <c r="BN4525" s="1"/>
      <c r="BO4525" s="1"/>
    </row>
    <row r="4526" ht="11.25" customHeight="1" spans="22:67">
      <c r="V4526" s="716"/>
      <c r="AB4526" s="716"/>
      <c r="BG4526" s="716"/>
      <c r="BL4526" s="1"/>
      <c r="BM4526" s="1"/>
      <c r="BN4526" s="1"/>
      <c r="BO4526" s="1"/>
    </row>
    <row r="4527" ht="11.25" customHeight="1" spans="22:67">
      <c r="V4527" s="716"/>
      <c r="AB4527" s="716"/>
      <c r="BG4527" s="716"/>
      <c r="BL4527" s="1"/>
      <c r="BM4527" s="1"/>
      <c r="BN4527" s="1"/>
      <c r="BO4527" s="1"/>
    </row>
    <row r="4528" ht="11.25" customHeight="1" spans="22:67">
      <c r="V4528" s="716"/>
      <c r="AB4528" s="716"/>
      <c r="BG4528" s="716"/>
      <c r="BL4528" s="1"/>
      <c r="BM4528" s="1"/>
      <c r="BN4528" s="1"/>
      <c r="BO4528" s="1"/>
    </row>
    <row r="4529" ht="11.25" customHeight="1" spans="22:67">
      <c r="V4529" s="716"/>
      <c r="AB4529" s="716"/>
      <c r="BG4529" s="716"/>
      <c r="BL4529" s="1"/>
      <c r="BM4529" s="1"/>
      <c r="BN4529" s="1"/>
      <c r="BO4529" s="1"/>
    </row>
    <row r="4530" ht="11.25" customHeight="1" spans="22:67">
      <c r="V4530" s="716"/>
      <c r="AB4530" s="716"/>
      <c r="BG4530" s="716"/>
      <c r="BL4530" s="1"/>
      <c r="BM4530" s="1"/>
      <c r="BN4530" s="1"/>
      <c r="BO4530" s="1"/>
    </row>
    <row r="4531" ht="11.25" customHeight="1" spans="22:67">
      <c r="V4531" s="716"/>
      <c r="AB4531" s="716"/>
      <c r="BG4531" s="716"/>
      <c r="BL4531" s="1"/>
      <c r="BM4531" s="1"/>
      <c r="BN4531" s="1"/>
      <c r="BO4531" s="1"/>
    </row>
    <row r="4532" ht="11.25" customHeight="1" spans="22:67">
      <c r="V4532" s="716"/>
      <c r="AB4532" s="716"/>
      <c r="BG4532" s="716"/>
      <c r="BL4532" s="1"/>
      <c r="BM4532" s="1"/>
      <c r="BN4532" s="1"/>
      <c r="BO4532" s="1"/>
    </row>
    <row r="4533" ht="11.25" customHeight="1" spans="22:67">
      <c r="V4533" s="716"/>
      <c r="AB4533" s="716"/>
      <c r="BG4533" s="716"/>
      <c r="BL4533" s="1"/>
      <c r="BM4533" s="1"/>
      <c r="BN4533" s="1"/>
      <c r="BO4533" s="1"/>
    </row>
    <row r="4534" ht="11.25" customHeight="1" spans="22:67">
      <c r="V4534" s="716"/>
      <c r="AB4534" s="716"/>
      <c r="BG4534" s="716"/>
      <c r="BL4534" s="1"/>
      <c r="BM4534" s="1"/>
      <c r="BN4534" s="1"/>
      <c r="BO4534" s="1"/>
    </row>
    <row r="4535" ht="11.25" customHeight="1" spans="22:67">
      <c r="V4535" s="716"/>
      <c r="AB4535" s="716"/>
      <c r="BG4535" s="716"/>
      <c r="BL4535" s="1"/>
      <c r="BM4535" s="1"/>
      <c r="BN4535" s="1"/>
      <c r="BO4535" s="1"/>
    </row>
    <row r="4536" ht="11.25" customHeight="1" spans="22:67">
      <c r="V4536" s="716"/>
      <c r="AB4536" s="716"/>
      <c r="BG4536" s="716"/>
      <c r="BL4536" s="1"/>
      <c r="BM4536" s="1"/>
      <c r="BN4536" s="1"/>
      <c r="BO4536" s="1"/>
    </row>
    <row r="4537" ht="11.25" customHeight="1" spans="22:67">
      <c r="V4537" s="716"/>
      <c r="AB4537" s="716"/>
      <c r="BG4537" s="716"/>
      <c r="BL4537" s="1"/>
      <c r="BM4537" s="1"/>
      <c r="BN4537" s="1"/>
      <c r="BO4537" s="1"/>
    </row>
    <row r="4538" ht="11.25" customHeight="1" spans="22:67">
      <c r="V4538" s="716"/>
      <c r="AB4538" s="716"/>
      <c r="BG4538" s="716"/>
      <c r="BL4538" s="1"/>
      <c r="BM4538" s="1"/>
      <c r="BN4538" s="1"/>
      <c r="BO4538" s="1"/>
    </row>
    <row r="4539" ht="11.25" customHeight="1" spans="22:67">
      <c r="V4539" s="716"/>
      <c r="AB4539" s="716"/>
      <c r="BG4539" s="716"/>
      <c r="BL4539" s="1"/>
      <c r="BM4539" s="1"/>
      <c r="BN4539" s="1"/>
      <c r="BO4539" s="1"/>
    </row>
    <row r="4540" ht="11.25" customHeight="1" spans="22:67">
      <c r="V4540" s="716"/>
      <c r="AB4540" s="716"/>
      <c r="BG4540" s="716"/>
      <c r="BL4540" s="1"/>
      <c r="BM4540" s="1"/>
      <c r="BN4540" s="1"/>
      <c r="BO4540" s="1"/>
    </row>
    <row r="4541" ht="11.25" customHeight="1" spans="22:67">
      <c r="V4541" s="716"/>
      <c r="AB4541" s="716"/>
      <c r="BG4541" s="716"/>
      <c r="BL4541" s="1"/>
      <c r="BM4541" s="1"/>
      <c r="BN4541" s="1"/>
      <c r="BO4541" s="1"/>
    </row>
    <row r="4542" ht="11.25" customHeight="1" spans="22:67">
      <c r="V4542" s="716"/>
      <c r="AB4542" s="716"/>
      <c r="BG4542" s="716"/>
      <c r="BL4542" s="1"/>
      <c r="BM4542" s="1"/>
      <c r="BN4542" s="1"/>
      <c r="BO4542" s="1"/>
    </row>
    <row r="4543" ht="11.25" customHeight="1" spans="22:67">
      <c r="V4543" s="716"/>
      <c r="AB4543" s="716"/>
      <c r="BG4543" s="716"/>
      <c r="BL4543" s="1"/>
      <c r="BM4543" s="1"/>
      <c r="BN4543" s="1"/>
      <c r="BO4543" s="1"/>
    </row>
    <row r="4544" ht="11.25" customHeight="1" spans="22:67">
      <c r="V4544" s="716"/>
      <c r="AB4544" s="716"/>
      <c r="BG4544" s="716"/>
      <c r="BL4544" s="1"/>
      <c r="BM4544" s="1"/>
      <c r="BN4544" s="1"/>
      <c r="BO4544" s="1"/>
    </row>
    <row r="4545" ht="11.25" customHeight="1" spans="22:67">
      <c r="V4545" s="716"/>
      <c r="AB4545" s="716"/>
      <c r="BG4545" s="716"/>
      <c r="BL4545" s="1"/>
      <c r="BM4545" s="1"/>
      <c r="BN4545" s="1"/>
      <c r="BO4545" s="1"/>
    </row>
    <row r="4546" ht="11.25" customHeight="1" spans="22:67">
      <c r="V4546" s="716"/>
      <c r="AB4546" s="716"/>
      <c r="BG4546" s="716"/>
      <c r="BL4546" s="1"/>
      <c r="BM4546" s="1"/>
      <c r="BN4546" s="1"/>
      <c r="BO4546" s="1"/>
    </row>
    <row r="4547" ht="11.25" customHeight="1" spans="22:67">
      <c r="V4547" s="716"/>
      <c r="AB4547" s="716"/>
      <c r="BG4547" s="716"/>
      <c r="BL4547" s="1"/>
      <c r="BM4547" s="1"/>
      <c r="BN4547" s="1"/>
      <c r="BO4547" s="1"/>
    </row>
    <row r="4548" ht="11.25" customHeight="1" spans="22:67">
      <c r="V4548" s="716"/>
      <c r="AB4548" s="716"/>
      <c r="BG4548" s="716"/>
      <c r="BL4548" s="1"/>
      <c r="BM4548" s="1"/>
      <c r="BN4548" s="1"/>
      <c r="BO4548" s="1"/>
    </row>
    <row r="4549" ht="11.25" customHeight="1" spans="22:67">
      <c r="V4549" s="716"/>
      <c r="AB4549" s="716"/>
      <c r="BG4549" s="716"/>
      <c r="BL4549" s="1"/>
      <c r="BM4549" s="1"/>
      <c r="BN4549" s="1"/>
      <c r="BO4549" s="1"/>
    </row>
    <row r="4550" ht="11.25" customHeight="1" spans="22:67">
      <c r="V4550" s="716"/>
      <c r="AB4550" s="716"/>
      <c r="BG4550" s="716"/>
      <c r="BL4550" s="1"/>
      <c r="BM4550" s="1"/>
      <c r="BN4550" s="1"/>
      <c r="BO4550" s="1"/>
    </row>
    <row r="4551" ht="11.25" customHeight="1" spans="22:67">
      <c r="V4551" s="716"/>
      <c r="AB4551" s="716"/>
      <c r="BG4551" s="716"/>
      <c r="BL4551" s="1"/>
      <c r="BM4551" s="1"/>
      <c r="BN4551" s="1"/>
      <c r="BO4551" s="1"/>
    </row>
    <row r="4552" ht="11.25" customHeight="1" spans="22:67">
      <c r="V4552" s="716"/>
      <c r="AB4552" s="716"/>
      <c r="BG4552" s="716"/>
      <c r="BL4552" s="1"/>
      <c r="BM4552" s="1"/>
      <c r="BN4552" s="1"/>
      <c r="BO4552" s="1"/>
    </row>
    <row r="4553" ht="11.25" customHeight="1" spans="22:67">
      <c r="V4553" s="716"/>
      <c r="AB4553" s="716"/>
      <c r="BG4553" s="716"/>
      <c r="BL4553" s="1"/>
      <c r="BM4553" s="1"/>
      <c r="BN4553" s="1"/>
      <c r="BO4553" s="1"/>
    </row>
    <row r="4554" ht="11.25" customHeight="1" spans="22:67">
      <c r="V4554" s="716"/>
      <c r="AB4554" s="716"/>
      <c r="BG4554" s="716"/>
      <c r="BL4554" s="1"/>
      <c r="BM4554" s="1"/>
      <c r="BN4554" s="1"/>
      <c r="BO4554" s="1"/>
    </row>
    <row r="4555" ht="11.25" customHeight="1" spans="22:67">
      <c r="V4555" s="716"/>
      <c r="AB4555" s="716"/>
      <c r="BG4555" s="716"/>
      <c r="BL4555" s="1"/>
      <c r="BM4555" s="1"/>
      <c r="BN4555" s="1"/>
      <c r="BO4555" s="1"/>
    </row>
    <row r="4556" ht="11.25" customHeight="1" spans="22:67">
      <c r="V4556" s="716"/>
      <c r="AB4556" s="716"/>
      <c r="BG4556" s="716"/>
      <c r="BL4556" s="1"/>
      <c r="BM4556" s="1"/>
      <c r="BN4556" s="1"/>
      <c r="BO4556" s="1"/>
    </row>
    <row r="4557" ht="11.25" customHeight="1" spans="22:67">
      <c r="V4557" s="716"/>
      <c r="AB4557" s="716"/>
      <c r="BG4557" s="716"/>
      <c r="BL4557" s="1"/>
      <c r="BM4557" s="1"/>
      <c r="BN4557" s="1"/>
      <c r="BO4557" s="1"/>
    </row>
    <row r="4558" ht="11.25" customHeight="1" spans="22:67">
      <c r="V4558" s="716"/>
      <c r="AB4558" s="716"/>
      <c r="BG4558" s="716"/>
      <c r="BL4558" s="1"/>
      <c r="BM4558" s="1"/>
      <c r="BN4558" s="1"/>
      <c r="BO4558" s="1"/>
    </row>
    <row r="4559" ht="11.25" customHeight="1" spans="22:67">
      <c r="V4559" s="716"/>
      <c r="AB4559" s="716"/>
      <c r="BG4559" s="716"/>
      <c r="BL4559" s="1"/>
      <c r="BM4559" s="1"/>
      <c r="BN4559" s="1"/>
      <c r="BO4559" s="1"/>
    </row>
    <row r="4560" ht="11.25" customHeight="1" spans="22:67">
      <c r="V4560" s="716"/>
      <c r="AB4560" s="716"/>
      <c r="BG4560" s="716"/>
      <c r="BL4560" s="1"/>
      <c r="BM4560" s="1"/>
      <c r="BN4560" s="1"/>
      <c r="BO4560" s="1"/>
    </row>
    <row r="4561" ht="11.25" customHeight="1" spans="22:67">
      <c r="V4561" s="716"/>
      <c r="AB4561" s="716"/>
      <c r="BG4561" s="716"/>
      <c r="BL4561" s="1"/>
      <c r="BM4561" s="1"/>
      <c r="BN4561" s="1"/>
      <c r="BO4561" s="1"/>
    </row>
    <row r="4562" ht="11.25" customHeight="1" spans="22:67">
      <c r="V4562" s="716"/>
      <c r="AB4562" s="716"/>
      <c r="BG4562" s="716"/>
      <c r="BL4562" s="1"/>
      <c r="BM4562" s="1"/>
      <c r="BN4562" s="1"/>
      <c r="BO4562" s="1"/>
    </row>
    <row r="4563" ht="11.25" customHeight="1" spans="22:67">
      <c r="V4563" s="716"/>
      <c r="AB4563" s="716"/>
      <c r="BG4563" s="716"/>
      <c r="BL4563" s="1"/>
      <c r="BM4563" s="1"/>
      <c r="BN4563" s="1"/>
      <c r="BO4563" s="1"/>
    </row>
    <row r="4564" ht="11.25" customHeight="1" spans="22:67">
      <c r="V4564" s="716"/>
      <c r="AB4564" s="716"/>
      <c r="BG4564" s="716"/>
      <c r="BL4564" s="1"/>
      <c r="BM4564" s="1"/>
      <c r="BN4564" s="1"/>
      <c r="BO4564" s="1"/>
    </row>
    <row r="4565" ht="11.25" customHeight="1" spans="22:67">
      <c r="V4565" s="716"/>
      <c r="AB4565" s="716"/>
      <c r="BG4565" s="716"/>
      <c r="BL4565" s="1"/>
      <c r="BM4565" s="1"/>
      <c r="BN4565" s="1"/>
      <c r="BO4565" s="1"/>
    </row>
    <row r="4566" ht="11.25" customHeight="1" spans="22:67">
      <c r="V4566" s="716"/>
      <c r="AB4566" s="716"/>
      <c r="BG4566" s="716"/>
      <c r="BL4566" s="1"/>
      <c r="BM4566" s="1"/>
      <c r="BN4566" s="1"/>
      <c r="BO4566" s="1"/>
    </row>
    <row r="4567" ht="11.25" customHeight="1" spans="22:67">
      <c r="V4567" s="716"/>
      <c r="AB4567" s="716"/>
      <c r="BG4567" s="716"/>
      <c r="BL4567" s="1"/>
      <c r="BM4567" s="1"/>
      <c r="BN4567" s="1"/>
      <c r="BO4567" s="1"/>
    </row>
    <row r="4568" ht="11.25" customHeight="1" spans="22:67">
      <c r="V4568" s="716"/>
      <c r="AB4568" s="716"/>
      <c r="BG4568" s="716"/>
      <c r="BL4568" s="1"/>
      <c r="BM4568" s="1"/>
      <c r="BN4568" s="1"/>
      <c r="BO4568" s="1"/>
    </row>
    <row r="4569" ht="11.25" customHeight="1" spans="22:67">
      <c r="V4569" s="716"/>
      <c r="AB4569" s="716"/>
      <c r="BG4569" s="716"/>
      <c r="BL4569" s="1"/>
      <c r="BM4569" s="1"/>
      <c r="BN4569" s="1"/>
      <c r="BO4569" s="1"/>
    </row>
    <row r="4570" ht="11.25" customHeight="1" spans="22:67">
      <c r="V4570" s="716"/>
      <c r="AB4570" s="716"/>
      <c r="BG4570" s="716"/>
      <c r="BL4570" s="1"/>
      <c r="BM4570" s="1"/>
      <c r="BN4570" s="1"/>
      <c r="BO4570" s="1"/>
    </row>
    <row r="4571" ht="11.25" customHeight="1" spans="22:67">
      <c r="V4571" s="716"/>
      <c r="AB4571" s="716"/>
      <c r="BG4571" s="716"/>
      <c r="BL4571" s="1"/>
      <c r="BM4571" s="1"/>
      <c r="BN4571" s="1"/>
      <c r="BO4571" s="1"/>
    </row>
    <row r="4572" ht="11.25" customHeight="1" spans="22:67">
      <c r="V4572" s="716"/>
      <c r="AB4572" s="716"/>
      <c r="BG4572" s="716"/>
      <c r="BL4572" s="1"/>
      <c r="BM4572" s="1"/>
      <c r="BN4572" s="1"/>
      <c r="BO4572" s="1"/>
    </row>
    <row r="4573" ht="11.25" customHeight="1" spans="22:67">
      <c r="V4573" s="716"/>
      <c r="AB4573" s="716"/>
      <c r="BG4573" s="716"/>
      <c r="BL4573" s="1"/>
      <c r="BM4573" s="1"/>
      <c r="BN4573" s="1"/>
      <c r="BO4573" s="1"/>
    </row>
    <row r="4574" ht="11.25" customHeight="1" spans="22:67">
      <c r="V4574" s="716"/>
      <c r="AB4574" s="716"/>
      <c r="BG4574" s="716"/>
      <c r="BL4574" s="1"/>
      <c r="BM4574" s="1"/>
      <c r="BN4574" s="1"/>
      <c r="BO4574" s="1"/>
    </row>
    <row r="4575" ht="11.25" customHeight="1" spans="22:67">
      <c r="V4575" s="716"/>
      <c r="AB4575" s="716"/>
      <c r="BG4575" s="716"/>
      <c r="BL4575" s="1"/>
      <c r="BM4575" s="1"/>
      <c r="BN4575" s="1"/>
      <c r="BO4575" s="1"/>
    </row>
    <row r="4576" ht="11.25" customHeight="1" spans="22:67">
      <c r="V4576" s="716"/>
      <c r="AB4576" s="716"/>
      <c r="BG4576" s="716"/>
      <c r="BL4576" s="1"/>
      <c r="BM4576" s="1"/>
      <c r="BN4576" s="1"/>
      <c r="BO4576" s="1"/>
    </row>
    <row r="4577" ht="11.25" customHeight="1" spans="22:67">
      <c r="V4577" s="716"/>
      <c r="AB4577" s="716"/>
      <c r="BG4577" s="716"/>
      <c r="BL4577" s="1"/>
      <c r="BM4577" s="1"/>
      <c r="BN4577" s="1"/>
      <c r="BO4577" s="1"/>
    </row>
    <row r="4578" ht="11.25" customHeight="1" spans="22:67">
      <c r="V4578" s="716"/>
      <c r="AB4578" s="716"/>
      <c r="BG4578" s="716"/>
      <c r="BL4578" s="1"/>
      <c r="BM4578" s="1"/>
      <c r="BN4578" s="1"/>
      <c r="BO4578" s="1"/>
    </row>
    <row r="4579" ht="11.25" customHeight="1" spans="22:67">
      <c r="V4579" s="716"/>
      <c r="AB4579" s="716"/>
      <c r="BG4579" s="716"/>
      <c r="BL4579" s="1"/>
      <c r="BM4579" s="1"/>
      <c r="BN4579" s="1"/>
      <c r="BO4579" s="1"/>
    </row>
    <row r="4580" ht="11.25" customHeight="1" spans="22:67">
      <c r="V4580" s="716"/>
      <c r="AB4580" s="716"/>
      <c r="BG4580" s="716"/>
      <c r="BL4580" s="1"/>
      <c r="BM4580" s="1"/>
      <c r="BN4580" s="1"/>
      <c r="BO4580" s="1"/>
    </row>
    <row r="4581" ht="11.25" customHeight="1" spans="22:67">
      <c r="V4581" s="716"/>
      <c r="AB4581" s="716"/>
      <c r="BG4581" s="716"/>
      <c r="BL4581" s="1"/>
      <c r="BM4581" s="1"/>
      <c r="BN4581" s="1"/>
      <c r="BO4581" s="1"/>
    </row>
    <row r="4582" ht="11.25" customHeight="1" spans="22:67">
      <c r="V4582" s="716"/>
      <c r="AB4582" s="716"/>
      <c r="BG4582" s="716"/>
      <c r="BL4582" s="1"/>
      <c r="BM4582" s="1"/>
      <c r="BN4582" s="1"/>
      <c r="BO4582" s="1"/>
    </row>
    <row r="4583" ht="11.25" customHeight="1" spans="22:67">
      <c r="V4583" s="716"/>
      <c r="AB4583" s="716"/>
      <c r="BG4583" s="716"/>
      <c r="BL4583" s="1"/>
      <c r="BM4583" s="1"/>
      <c r="BN4583" s="1"/>
      <c r="BO4583" s="1"/>
    </row>
    <row r="4584" ht="11.25" customHeight="1" spans="22:67">
      <c r="V4584" s="716"/>
      <c r="AB4584" s="716"/>
      <c r="BG4584" s="716"/>
      <c r="BL4584" s="1"/>
      <c r="BM4584" s="1"/>
      <c r="BN4584" s="1"/>
      <c r="BO4584" s="1"/>
    </row>
    <row r="4585" ht="11.25" customHeight="1" spans="22:67">
      <c r="V4585" s="716"/>
      <c r="AB4585" s="716"/>
      <c r="BG4585" s="716"/>
      <c r="BL4585" s="1"/>
      <c r="BM4585" s="1"/>
      <c r="BN4585" s="1"/>
      <c r="BO4585" s="1"/>
    </row>
    <row r="4586" ht="11.25" customHeight="1" spans="22:67">
      <c r="V4586" s="716"/>
      <c r="AB4586" s="716"/>
      <c r="BG4586" s="716"/>
      <c r="BL4586" s="1"/>
      <c r="BM4586" s="1"/>
      <c r="BN4586" s="1"/>
      <c r="BO4586" s="1"/>
    </row>
    <row r="4587" ht="11.25" customHeight="1" spans="22:67">
      <c r="V4587" s="716"/>
      <c r="AB4587" s="716"/>
      <c r="BG4587" s="716"/>
      <c r="BL4587" s="1"/>
      <c r="BM4587" s="1"/>
      <c r="BN4587" s="1"/>
      <c r="BO4587" s="1"/>
    </row>
    <row r="4588" ht="11.25" customHeight="1" spans="22:67">
      <c r="V4588" s="716"/>
      <c r="AB4588" s="716"/>
      <c r="BG4588" s="716"/>
      <c r="BL4588" s="1"/>
      <c r="BM4588" s="1"/>
      <c r="BN4588" s="1"/>
      <c r="BO4588" s="1"/>
    </row>
    <row r="4589" ht="11.25" customHeight="1" spans="22:67">
      <c r="V4589" s="716"/>
      <c r="AB4589" s="716"/>
      <c r="BG4589" s="716"/>
      <c r="BL4589" s="1"/>
      <c r="BM4589" s="1"/>
      <c r="BN4589" s="1"/>
      <c r="BO4589" s="1"/>
    </row>
    <row r="4590" ht="11.25" customHeight="1" spans="22:67">
      <c r="V4590" s="716"/>
      <c r="AB4590" s="716"/>
      <c r="BG4590" s="716"/>
      <c r="BL4590" s="1"/>
      <c r="BM4590" s="1"/>
      <c r="BN4590" s="1"/>
      <c r="BO4590" s="1"/>
    </row>
    <row r="4591" ht="11.25" customHeight="1" spans="22:67">
      <c r="V4591" s="716"/>
      <c r="AB4591" s="716"/>
      <c r="BG4591" s="716"/>
      <c r="BL4591" s="1"/>
      <c r="BM4591" s="1"/>
      <c r="BN4591" s="1"/>
      <c r="BO4591" s="1"/>
    </row>
    <row r="4592" ht="11.25" customHeight="1" spans="22:67">
      <c r="V4592" s="716"/>
      <c r="AB4592" s="716"/>
      <c r="BG4592" s="716"/>
      <c r="BL4592" s="1"/>
      <c r="BM4592" s="1"/>
      <c r="BN4592" s="1"/>
      <c r="BO4592" s="1"/>
    </row>
    <row r="4593" ht="11.25" customHeight="1" spans="22:67">
      <c r="V4593" s="716"/>
      <c r="AB4593" s="716"/>
      <c r="BG4593" s="716"/>
      <c r="BL4593" s="1"/>
      <c r="BM4593" s="1"/>
      <c r="BN4593" s="1"/>
      <c r="BO4593" s="1"/>
    </row>
    <row r="4594" ht="11.25" customHeight="1" spans="22:67">
      <c r="V4594" s="716"/>
      <c r="AB4594" s="716"/>
      <c r="BG4594" s="716"/>
      <c r="BL4594" s="1"/>
      <c r="BM4594" s="1"/>
      <c r="BN4594" s="1"/>
      <c r="BO4594" s="1"/>
    </row>
    <row r="4595" ht="11.25" customHeight="1" spans="22:67">
      <c r="V4595" s="716"/>
      <c r="AB4595" s="716"/>
      <c r="BG4595" s="716"/>
      <c r="BL4595" s="1"/>
      <c r="BM4595" s="1"/>
      <c r="BN4595" s="1"/>
      <c r="BO4595" s="1"/>
    </row>
    <row r="4596" ht="11.25" customHeight="1" spans="22:67">
      <c r="V4596" s="716"/>
      <c r="AB4596" s="716"/>
      <c r="BG4596" s="716"/>
      <c r="BL4596" s="1"/>
      <c r="BM4596" s="1"/>
      <c r="BN4596" s="1"/>
      <c r="BO4596" s="1"/>
    </row>
    <row r="4597" ht="11.25" customHeight="1" spans="22:67">
      <c r="V4597" s="716"/>
      <c r="AB4597" s="716"/>
      <c r="BG4597" s="716"/>
      <c r="BL4597" s="1"/>
      <c r="BM4597" s="1"/>
      <c r="BN4597" s="1"/>
      <c r="BO4597" s="1"/>
    </row>
    <row r="4598" ht="11.25" customHeight="1" spans="22:67">
      <c r="V4598" s="716"/>
      <c r="AB4598" s="716"/>
      <c r="BG4598" s="716"/>
      <c r="BL4598" s="1"/>
      <c r="BM4598" s="1"/>
      <c r="BN4598" s="1"/>
      <c r="BO4598" s="1"/>
    </row>
    <row r="4599" ht="11.25" customHeight="1" spans="22:67">
      <c r="V4599" s="716"/>
      <c r="AB4599" s="716"/>
      <c r="BG4599" s="716"/>
      <c r="BL4599" s="1"/>
      <c r="BM4599" s="1"/>
      <c r="BN4599" s="1"/>
      <c r="BO4599" s="1"/>
    </row>
    <row r="4600" ht="11.25" customHeight="1" spans="22:67">
      <c r="V4600" s="716"/>
      <c r="AB4600" s="716"/>
      <c r="BG4600" s="716"/>
      <c r="BL4600" s="1"/>
      <c r="BM4600" s="1"/>
      <c r="BN4600" s="1"/>
      <c r="BO4600" s="1"/>
    </row>
    <row r="4601" ht="11.25" customHeight="1" spans="22:67">
      <c r="V4601" s="716"/>
      <c r="AB4601" s="716"/>
      <c r="BG4601" s="716"/>
      <c r="BL4601" s="1"/>
      <c r="BM4601" s="1"/>
      <c r="BN4601" s="1"/>
      <c r="BO4601" s="1"/>
    </row>
    <row r="4602" ht="11.25" customHeight="1" spans="22:67">
      <c r="V4602" s="716"/>
      <c r="AB4602" s="716"/>
      <c r="BG4602" s="716"/>
      <c r="BL4602" s="1"/>
      <c r="BM4602" s="1"/>
      <c r="BN4602" s="1"/>
      <c r="BO4602" s="1"/>
    </row>
    <row r="4603" ht="11.25" customHeight="1" spans="22:67">
      <c r="V4603" s="716"/>
      <c r="AB4603" s="716"/>
      <c r="BG4603" s="716"/>
      <c r="BL4603" s="1"/>
      <c r="BM4603" s="1"/>
      <c r="BN4603" s="1"/>
      <c r="BO4603" s="1"/>
    </row>
    <row r="4604" ht="11.25" customHeight="1" spans="22:67">
      <c r="V4604" s="716"/>
      <c r="AB4604" s="716"/>
      <c r="BG4604" s="716"/>
      <c r="BL4604" s="1"/>
      <c r="BM4604" s="1"/>
      <c r="BN4604" s="1"/>
      <c r="BO4604" s="1"/>
    </row>
    <row r="4605" ht="11.25" customHeight="1" spans="22:67">
      <c r="V4605" s="716"/>
      <c r="AB4605" s="716"/>
      <c r="BG4605" s="716"/>
      <c r="BL4605" s="1"/>
      <c r="BM4605" s="1"/>
      <c r="BN4605" s="1"/>
      <c r="BO4605" s="1"/>
    </row>
    <row r="4606" ht="11.25" customHeight="1" spans="22:67">
      <c r="V4606" s="716"/>
      <c r="AB4606" s="716"/>
      <c r="BG4606" s="716"/>
      <c r="BL4606" s="1"/>
      <c r="BM4606" s="1"/>
      <c r="BN4606" s="1"/>
      <c r="BO4606" s="1"/>
    </row>
    <row r="4607" ht="11.25" customHeight="1" spans="22:67">
      <c r="V4607" s="716"/>
      <c r="AB4607" s="716"/>
      <c r="BG4607" s="716"/>
      <c r="BL4607" s="1"/>
      <c r="BM4607" s="1"/>
      <c r="BN4607" s="1"/>
      <c r="BO4607" s="1"/>
    </row>
    <row r="4608" ht="11.25" customHeight="1" spans="22:67">
      <c r="V4608" s="716"/>
      <c r="AB4608" s="716"/>
      <c r="BG4608" s="716"/>
      <c r="BL4608" s="1"/>
      <c r="BM4608" s="1"/>
      <c r="BN4608" s="1"/>
      <c r="BO4608" s="1"/>
    </row>
    <row r="4609" ht="11.25" customHeight="1" spans="22:67">
      <c r="V4609" s="716"/>
      <c r="AB4609" s="716"/>
      <c r="BG4609" s="716"/>
      <c r="BL4609" s="1"/>
      <c r="BM4609" s="1"/>
      <c r="BN4609" s="1"/>
      <c r="BO4609" s="1"/>
    </row>
    <row r="4610" ht="11.25" customHeight="1" spans="22:67">
      <c r="V4610" s="716"/>
      <c r="AB4610" s="716"/>
      <c r="BG4610" s="716"/>
      <c r="BL4610" s="1"/>
      <c r="BM4610" s="1"/>
      <c r="BN4610" s="1"/>
      <c r="BO4610" s="1"/>
    </row>
    <row r="4611" ht="11.25" customHeight="1" spans="22:67">
      <c r="V4611" s="716"/>
      <c r="AB4611" s="716"/>
      <c r="BG4611" s="716"/>
      <c r="BL4611" s="1"/>
      <c r="BM4611" s="1"/>
      <c r="BN4611" s="1"/>
      <c r="BO4611" s="1"/>
    </row>
    <row r="4612" ht="11.25" customHeight="1" spans="22:67">
      <c r="V4612" s="716"/>
      <c r="AB4612" s="716"/>
      <c r="BG4612" s="716"/>
      <c r="BL4612" s="1"/>
      <c r="BM4612" s="1"/>
      <c r="BN4612" s="1"/>
      <c r="BO4612" s="1"/>
    </row>
    <row r="4613" ht="11.25" customHeight="1" spans="22:67">
      <c r="V4613" s="716"/>
      <c r="AB4613" s="716"/>
      <c r="BG4613" s="716"/>
      <c r="BL4613" s="1"/>
      <c r="BM4613" s="1"/>
      <c r="BN4613" s="1"/>
      <c r="BO4613" s="1"/>
    </row>
    <row r="4614" ht="11.25" customHeight="1" spans="22:67">
      <c r="V4614" s="716"/>
      <c r="AB4614" s="716"/>
      <c r="BG4614" s="716"/>
      <c r="BL4614" s="1"/>
      <c r="BM4614" s="1"/>
      <c r="BN4614" s="1"/>
      <c r="BO4614" s="1"/>
    </row>
    <row r="4615" ht="11.25" customHeight="1" spans="22:67">
      <c r="V4615" s="716"/>
      <c r="AB4615" s="716"/>
      <c r="BG4615" s="716"/>
      <c r="BL4615" s="1"/>
      <c r="BM4615" s="1"/>
      <c r="BN4615" s="1"/>
      <c r="BO4615" s="1"/>
    </row>
    <row r="4616" ht="11.25" customHeight="1" spans="22:67">
      <c r="V4616" s="716"/>
      <c r="AB4616" s="716"/>
      <c r="BG4616" s="716"/>
      <c r="BL4616" s="1"/>
      <c r="BM4616" s="1"/>
      <c r="BN4616" s="1"/>
      <c r="BO4616" s="1"/>
    </row>
    <row r="4617" ht="11.25" customHeight="1" spans="22:67">
      <c r="V4617" s="716"/>
      <c r="AB4617" s="716"/>
      <c r="BG4617" s="716"/>
      <c r="BL4617" s="1"/>
      <c r="BM4617" s="1"/>
      <c r="BN4617" s="1"/>
      <c r="BO4617" s="1"/>
    </row>
    <row r="4618" ht="11.25" customHeight="1" spans="22:67">
      <c r="V4618" s="716"/>
      <c r="AB4618" s="716"/>
      <c r="BG4618" s="716"/>
      <c r="BL4618" s="1"/>
      <c r="BM4618" s="1"/>
      <c r="BN4618" s="1"/>
      <c r="BO4618" s="1"/>
    </row>
    <row r="4619" ht="11.25" customHeight="1" spans="22:67">
      <c r="V4619" s="716"/>
      <c r="AB4619" s="716"/>
      <c r="BG4619" s="716"/>
      <c r="BL4619" s="1"/>
      <c r="BM4619" s="1"/>
      <c r="BN4619" s="1"/>
      <c r="BO4619" s="1"/>
    </row>
    <row r="4620" ht="11.25" customHeight="1" spans="22:67">
      <c r="V4620" s="716"/>
      <c r="AB4620" s="716"/>
      <c r="BG4620" s="716"/>
      <c r="BL4620" s="1"/>
      <c r="BM4620" s="1"/>
      <c r="BN4620" s="1"/>
      <c r="BO4620" s="1"/>
    </row>
    <row r="4621" ht="11.25" customHeight="1" spans="22:67">
      <c r="V4621" s="716"/>
      <c r="AB4621" s="716"/>
      <c r="BG4621" s="716"/>
      <c r="BL4621" s="1"/>
      <c r="BM4621" s="1"/>
      <c r="BN4621" s="1"/>
      <c r="BO4621" s="1"/>
    </row>
    <row r="4622" ht="11.25" customHeight="1" spans="22:67">
      <c r="V4622" s="716"/>
      <c r="AB4622" s="716"/>
      <c r="BG4622" s="716"/>
      <c r="BL4622" s="1"/>
      <c r="BM4622" s="1"/>
      <c r="BN4622" s="1"/>
      <c r="BO4622" s="1"/>
    </row>
    <row r="4623" ht="11.25" customHeight="1" spans="22:67">
      <c r="V4623" s="716"/>
      <c r="AB4623" s="716"/>
      <c r="BG4623" s="716"/>
      <c r="BL4623" s="1"/>
      <c r="BM4623" s="1"/>
      <c r="BN4623" s="1"/>
      <c r="BO4623" s="1"/>
    </row>
    <row r="4624" ht="11.25" customHeight="1" spans="22:67">
      <c r="V4624" s="716"/>
      <c r="AB4624" s="716"/>
      <c r="BG4624" s="716"/>
      <c r="BL4624" s="1"/>
      <c r="BM4624" s="1"/>
      <c r="BN4624" s="1"/>
      <c r="BO4624" s="1"/>
    </row>
    <row r="4625" ht="11.25" customHeight="1" spans="22:67">
      <c r="V4625" s="716"/>
      <c r="AB4625" s="716"/>
      <c r="BG4625" s="716"/>
      <c r="BL4625" s="1"/>
      <c r="BM4625" s="1"/>
      <c r="BN4625" s="1"/>
      <c r="BO4625" s="1"/>
    </row>
    <row r="4626" ht="11.25" customHeight="1" spans="22:67">
      <c r="V4626" s="716"/>
      <c r="AB4626" s="716"/>
      <c r="BG4626" s="716"/>
      <c r="BL4626" s="1"/>
      <c r="BM4626" s="1"/>
      <c r="BN4626" s="1"/>
      <c r="BO4626" s="1"/>
    </row>
    <row r="4627" ht="11.25" customHeight="1" spans="22:67">
      <c r="V4627" s="716"/>
      <c r="AB4627" s="716"/>
      <c r="BG4627" s="716"/>
      <c r="BL4627" s="1"/>
      <c r="BM4627" s="1"/>
      <c r="BN4627" s="1"/>
      <c r="BO4627" s="1"/>
    </row>
    <row r="4628" ht="11.25" customHeight="1" spans="22:67">
      <c r="V4628" s="716"/>
      <c r="AB4628" s="716"/>
      <c r="BG4628" s="716"/>
      <c r="BL4628" s="1"/>
      <c r="BM4628" s="1"/>
      <c r="BN4628" s="1"/>
      <c r="BO4628" s="1"/>
    </row>
    <row r="4629" ht="11.25" customHeight="1" spans="22:67">
      <c r="V4629" s="716"/>
      <c r="AB4629" s="716"/>
      <c r="BG4629" s="716"/>
      <c r="BL4629" s="1"/>
      <c r="BM4629" s="1"/>
      <c r="BN4629" s="1"/>
      <c r="BO4629" s="1"/>
    </row>
    <row r="4630" ht="11.25" customHeight="1" spans="22:67">
      <c r="V4630" s="716"/>
      <c r="AB4630" s="716"/>
      <c r="BG4630" s="716"/>
      <c r="BL4630" s="1"/>
      <c r="BM4630" s="1"/>
      <c r="BN4630" s="1"/>
      <c r="BO4630" s="1"/>
    </row>
    <row r="4631" ht="11.25" customHeight="1" spans="22:67">
      <c r="V4631" s="716"/>
      <c r="AB4631" s="716"/>
      <c r="BG4631" s="716"/>
      <c r="BL4631" s="1"/>
      <c r="BM4631" s="1"/>
      <c r="BN4631" s="1"/>
      <c r="BO4631" s="1"/>
    </row>
    <row r="4632" ht="11.25" customHeight="1" spans="22:67">
      <c r="V4632" s="716"/>
      <c r="AB4632" s="716"/>
      <c r="BG4632" s="716"/>
      <c r="BL4632" s="1"/>
      <c r="BM4632" s="1"/>
      <c r="BN4632" s="1"/>
      <c r="BO4632" s="1"/>
    </row>
    <row r="4633" ht="11.25" customHeight="1" spans="22:67">
      <c r="V4633" s="716"/>
      <c r="AB4633" s="716"/>
      <c r="BG4633" s="716"/>
      <c r="BL4633" s="1"/>
      <c r="BM4633" s="1"/>
      <c r="BN4633" s="1"/>
      <c r="BO4633" s="1"/>
    </row>
    <row r="4634" ht="11.25" customHeight="1" spans="22:67">
      <c r="V4634" s="716"/>
      <c r="AB4634" s="716"/>
      <c r="BG4634" s="716"/>
      <c r="BL4634" s="1"/>
      <c r="BM4634" s="1"/>
      <c r="BN4634" s="1"/>
      <c r="BO4634" s="1"/>
    </row>
    <row r="4635" ht="11.25" customHeight="1" spans="22:67">
      <c r="V4635" s="716"/>
      <c r="AB4635" s="716"/>
      <c r="BG4635" s="716"/>
      <c r="BL4635" s="1"/>
      <c r="BM4635" s="1"/>
      <c r="BN4635" s="1"/>
      <c r="BO4635" s="1"/>
    </row>
    <row r="4636" ht="11.25" customHeight="1" spans="22:67">
      <c r="V4636" s="716"/>
      <c r="AB4636" s="716"/>
      <c r="BG4636" s="716"/>
      <c r="BL4636" s="1"/>
      <c r="BM4636" s="1"/>
      <c r="BN4636" s="1"/>
      <c r="BO4636" s="1"/>
    </row>
    <row r="4637" ht="11.25" customHeight="1" spans="22:67">
      <c r="V4637" s="716"/>
      <c r="AB4637" s="716"/>
      <c r="BG4637" s="716"/>
      <c r="BL4637" s="1"/>
      <c r="BM4637" s="1"/>
      <c r="BN4637" s="1"/>
      <c r="BO4637" s="1"/>
    </row>
    <row r="4638" ht="11.25" customHeight="1" spans="22:67">
      <c r="V4638" s="716"/>
      <c r="AB4638" s="716"/>
      <c r="BG4638" s="716"/>
      <c r="BL4638" s="1"/>
      <c r="BM4638" s="1"/>
      <c r="BN4638" s="1"/>
      <c r="BO4638" s="1"/>
    </row>
    <row r="4639" ht="11.25" customHeight="1" spans="22:67">
      <c r="V4639" s="716"/>
      <c r="AB4639" s="716"/>
      <c r="BG4639" s="716"/>
      <c r="BL4639" s="1"/>
      <c r="BM4639" s="1"/>
      <c r="BN4639" s="1"/>
      <c r="BO4639" s="1"/>
    </row>
    <row r="4640" ht="11.25" customHeight="1" spans="22:67">
      <c r="V4640" s="716"/>
      <c r="AB4640" s="716"/>
      <c r="BG4640" s="716"/>
      <c r="BL4640" s="1"/>
      <c r="BM4640" s="1"/>
      <c r="BN4640" s="1"/>
      <c r="BO4640" s="1"/>
    </row>
    <row r="4641" ht="11.25" customHeight="1" spans="22:67">
      <c r="V4641" s="716"/>
      <c r="AB4641" s="716"/>
      <c r="BG4641" s="716"/>
      <c r="BL4641" s="1"/>
      <c r="BM4641" s="1"/>
      <c r="BN4641" s="1"/>
      <c r="BO4641" s="1"/>
    </row>
    <row r="4642" ht="11.25" customHeight="1" spans="22:67">
      <c r="V4642" s="716"/>
      <c r="AB4642" s="716"/>
      <c r="BG4642" s="716"/>
      <c r="BL4642" s="1"/>
      <c r="BM4642" s="1"/>
      <c r="BN4642" s="1"/>
      <c r="BO4642" s="1"/>
    </row>
    <row r="4643" ht="11.25" customHeight="1" spans="22:67">
      <c r="V4643" s="716"/>
      <c r="AB4643" s="716"/>
      <c r="BG4643" s="716"/>
      <c r="BL4643" s="1"/>
      <c r="BM4643" s="1"/>
      <c r="BN4643" s="1"/>
      <c r="BO4643" s="1"/>
    </row>
    <row r="4644" ht="11.25" customHeight="1" spans="22:67">
      <c r="V4644" s="716"/>
      <c r="AB4644" s="716"/>
      <c r="BG4644" s="716"/>
      <c r="BL4644" s="1"/>
      <c r="BM4644" s="1"/>
      <c r="BN4644" s="1"/>
      <c r="BO4644" s="1"/>
    </row>
    <row r="4645" ht="11.25" customHeight="1" spans="22:67">
      <c r="V4645" s="716"/>
      <c r="AB4645" s="716"/>
      <c r="BG4645" s="716"/>
      <c r="BL4645" s="1"/>
      <c r="BM4645" s="1"/>
      <c r="BN4645" s="1"/>
      <c r="BO4645" s="1"/>
    </row>
    <row r="4646" ht="11.25" customHeight="1" spans="22:67">
      <c r="V4646" s="716"/>
      <c r="AB4646" s="716"/>
      <c r="BG4646" s="716"/>
      <c r="BL4646" s="1"/>
      <c r="BM4646" s="1"/>
      <c r="BN4646" s="1"/>
      <c r="BO4646" s="1"/>
    </row>
    <row r="4647" ht="11.25" customHeight="1" spans="22:67">
      <c r="V4647" s="716"/>
      <c r="AB4647" s="716"/>
      <c r="BG4647" s="716"/>
      <c r="BL4647" s="1"/>
      <c r="BM4647" s="1"/>
      <c r="BN4647" s="1"/>
      <c r="BO4647" s="1"/>
    </row>
    <row r="4648" ht="11.25" customHeight="1" spans="22:67">
      <c r="V4648" s="716"/>
      <c r="AB4648" s="716"/>
      <c r="BG4648" s="716"/>
      <c r="BL4648" s="1"/>
      <c r="BM4648" s="1"/>
      <c r="BN4648" s="1"/>
      <c r="BO4648" s="1"/>
    </row>
    <row r="4649" ht="11.25" customHeight="1" spans="22:67">
      <c r="V4649" s="716"/>
      <c r="AB4649" s="716"/>
      <c r="BG4649" s="716"/>
      <c r="BL4649" s="1"/>
      <c r="BM4649" s="1"/>
      <c r="BN4649" s="1"/>
      <c r="BO4649" s="1"/>
    </row>
    <row r="4650" ht="11.25" customHeight="1" spans="22:67">
      <c r="V4650" s="716"/>
      <c r="AB4650" s="716"/>
      <c r="BG4650" s="716"/>
      <c r="BL4650" s="1"/>
      <c r="BM4650" s="1"/>
      <c r="BN4650" s="1"/>
      <c r="BO4650" s="1"/>
    </row>
    <row r="4651" ht="11.25" customHeight="1" spans="22:67">
      <c r="V4651" s="716"/>
      <c r="AB4651" s="716"/>
      <c r="BG4651" s="716"/>
      <c r="BL4651" s="1"/>
      <c r="BM4651" s="1"/>
      <c r="BN4651" s="1"/>
      <c r="BO4651" s="1"/>
    </row>
    <row r="4652" ht="11.25" customHeight="1" spans="22:67">
      <c r="V4652" s="716"/>
      <c r="AB4652" s="716"/>
      <c r="BG4652" s="716"/>
      <c r="BL4652" s="1"/>
      <c r="BM4652" s="1"/>
      <c r="BN4652" s="1"/>
      <c r="BO4652" s="1"/>
    </row>
    <row r="4653" ht="11.25" customHeight="1" spans="22:67">
      <c r="V4653" s="716"/>
      <c r="AB4653" s="716"/>
      <c r="BG4653" s="716"/>
      <c r="BL4653" s="1"/>
      <c r="BM4653" s="1"/>
      <c r="BN4653" s="1"/>
      <c r="BO4653" s="1"/>
    </row>
    <row r="4654" ht="11.25" customHeight="1" spans="22:67">
      <c r="V4654" s="716"/>
      <c r="AB4654" s="716"/>
      <c r="BG4654" s="716"/>
      <c r="BL4654" s="1"/>
      <c r="BM4654" s="1"/>
      <c r="BN4654" s="1"/>
      <c r="BO4654" s="1"/>
    </row>
    <row r="4655" ht="11.25" customHeight="1" spans="22:67">
      <c r="V4655" s="716"/>
      <c r="AB4655" s="716"/>
      <c r="BG4655" s="716"/>
      <c r="BL4655" s="1"/>
      <c r="BM4655" s="1"/>
      <c r="BN4655" s="1"/>
      <c r="BO4655" s="1"/>
    </row>
    <row r="4656" ht="11.25" customHeight="1" spans="22:67">
      <c r="V4656" s="716"/>
      <c r="AB4656" s="716"/>
      <c r="BG4656" s="716"/>
      <c r="BL4656" s="1"/>
      <c r="BM4656" s="1"/>
      <c r="BN4656" s="1"/>
      <c r="BO4656" s="1"/>
    </row>
    <row r="4657" ht="11.25" customHeight="1" spans="22:67">
      <c r="V4657" s="716"/>
      <c r="AB4657" s="716"/>
      <c r="BG4657" s="716"/>
      <c r="BL4657" s="1"/>
      <c r="BM4657" s="1"/>
      <c r="BN4657" s="1"/>
      <c r="BO4657" s="1"/>
    </row>
    <row r="4658" ht="11.25" customHeight="1" spans="22:67">
      <c r="V4658" s="716"/>
      <c r="AB4658" s="716"/>
      <c r="BG4658" s="716"/>
      <c r="BL4658" s="1"/>
      <c r="BM4658" s="1"/>
      <c r="BN4658" s="1"/>
      <c r="BO4658" s="1"/>
    </row>
    <row r="4659" ht="11.25" customHeight="1" spans="22:67">
      <c r="V4659" s="716"/>
      <c r="AB4659" s="716"/>
      <c r="BG4659" s="716"/>
      <c r="BL4659" s="1"/>
      <c r="BM4659" s="1"/>
      <c r="BN4659" s="1"/>
      <c r="BO4659" s="1"/>
    </row>
    <row r="4660" ht="11.25" customHeight="1" spans="22:67">
      <c r="V4660" s="716"/>
      <c r="AB4660" s="716"/>
      <c r="BG4660" s="716"/>
      <c r="BL4660" s="1"/>
      <c r="BM4660" s="1"/>
      <c r="BN4660" s="1"/>
      <c r="BO4660" s="1"/>
    </row>
    <row r="4661" ht="11.25" customHeight="1" spans="22:67">
      <c r="V4661" s="716"/>
      <c r="AB4661" s="716"/>
      <c r="BG4661" s="716"/>
      <c r="BL4661" s="1"/>
      <c r="BM4661" s="1"/>
      <c r="BN4661" s="1"/>
      <c r="BO4661" s="1"/>
    </row>
    <row r="4662" ht="11.25" customHeight="1" spans="22:67">
      <c r="V4662" s="716"/>
      <c r="AB4662" s="716"/>
      <c r="BG4662" s="716"/>
      <c r="BL4662" s="1"/>
      <c r="BM4662" s="1"/>
      <c r="BN4662" s="1"/>
      <c r="BO4662" s="1"/>
    </row>
    <row r="4663" ht="11.25" customHeight="1" spans="22:67">
      <c r="V4663" s="716"/>
      <c r="AB4663" s="716"/>
      <c r="BG4663" s="716"/>
      <c r="BL4663" s="1"/>
      <c r="BM4663" s="1"/>
      <c r="BN4663" s="1"/>
      <c r="BO4663" s="1"/>
    </row>
    <row r="4664" ht="11.25" customHeight="1" spans="22:67">
      <c r="V4664" s="716"/>
      <c r="AB4664" s="716"/>
      <c r="BG4664" s="716"/>
      <c r="BL4664" s="1"/>
      <c r="BM4664" s="1"/>
      <c r="BN4664" s="1"/>
      <c r="BO4664" s="1"/>
    </row>
    <row r="4665" ht="11.25" customHeight="1" spans="22:67">
      <c r="V4665" s="716"/>
      <c r="AB4665" s="716"/>
      <c r="BG4665" s="716"/>
      <c r="BL4665" s="1"/>
      <c r="BM4665" s="1"/>
      <c r="BN4665" s="1"/>
      <c r="BO4665" s="1"/>
    </row>
    <row r="4666" ht="11.25" customHeight="1" spans="22:67">
      <c r="V4666" s="716"/>
      <c r="AB4666" s="716"/>
      <c r="BG4666" s="716"/>
      <c r="BL4666" s="1"/>
      <c r="BM4666" s="1"/>
      <c r="BN4666" s="1"/>
      <c r="BO4666" s="1"/>
    </row>
    <row r="4667" ht="11.25" customHeight="1" spans="22:67">
      <c r="V4667" s="716"/>
      <c r="AB4667" s="716"/>
      <c r="BG4667" s="716"/>
      <c r="BL4667" s="1"/>
      <c r="BM4667" s="1"/>
      <c r="BN4667" s="1"/>
      <c r="BO4667" s="1"/>
    </row>
    <row r="4668" ht="11.25" customHeight="1" spans="22:67">
      <c r="V4668" s="716"/>
      <c r="AB4668" s="716"/>
      <c r="BG4668" s="716"/>
      <c r="BL4668" s="1"/>
      <c r="BM4668" s="1"/>
      <c r="BN4668" s="1"/>
      <c r="BO4668" s="1"/>
    </row>
    <row r="4669" ht="11.25" customHeight="1" spans="22:67">
      <c r="V4669" s="716"/>
      <c r="AB4669" s="716"/>
      <c r="BG4669" s="716"/>
      <c r="BL4669" s="1"/>
      <c r="BM4669" s="1"/>
      <c r="BN4669" s="1"/>
      <c r="BO4669" s="1"/>
    </row>
    <row r="4670" ht="11.25" customHeight="1" spans="22:67">
      <c r="V4670" s="716"/>
      <c r="AB4670" s="716"/>
      <c r="BG4670" s="716"/>
      <c r="BL4670" s="1"/>
      <c r="BM4670" s="1"/>
      <c r="BN4670" s="1"/>
      <c r="BO4670" s="1"/>
    </row>
    <row r="4671" ht="11.25" customHeight="1" spans="22:67">
      <c r="V4671" s="716"/>
      <c r="AB4671" s="716"/>
      <c r="BG4671" s="716"/>
      <c r="BL4671" s="1"/>
      <c r="BM4671" s="1"/>
      <c r="BN4671" s="1"/>
      <c r="BO4671" s="1"/>
    </row>
    <row r="4672" ht="11.25" customHeight="1" spans="22:67">
      <c r="V4672" s="716"/>
      <c r="AB4672" s="716"/>
      <c r="BG4672" s="716"/>
      <c r="BL4672" s="1"/>
      <c r="BM4672" s="1"/>
      <c r="BN4672" s="1"/>
      <c r="BO4672" s="1"/>
    </row>
    <row r="4673" ht="11.25" customHeight="1" spans="22:67">
      <c r="V4673" s="716"/>
      <c r="AB4673" s="716"/>
      <c r="BG4673" s="716"/>
      <c r="BL4673" s="1"/>
      <c r="BM4673" s="1"/>
      <c r="BN4673" s="1"/>
      <c r="BO4673" s="1"/>
    </row>
    <row r="4674" ht="11.25" customHeight="1" spans="22:67">
      <c r="V4674" s="716"/>
      <c r="AB4674" s="716"/>
      <c r="BG4674" s="716"/>
      <c r="BL4674" s="1"/>
      <c r="BM4674" s="1"/>
      <c r="BN4674" s="1"/>
      <c r="BO4674" s="1"/>
    </row>
    <row r="4675" ht="11.25" customHeight="1" spans="22:67">
      <c r="V4675" s="716"/>
      <c r="AB4675" s="716"/>
      <c r="BG4675" s="716"/>
      <c r="BL4675" s="1"/>
      <c r="BM4675" s="1"/>
      <c r="BN4675" s="1"/>
      <c r="BO4675" s="1"/>
    </row>
    <row r="4676" ht="11.25" customHeight="1" spans="22:67">
      <c r="V4676" s="716"/>
      <c r="AB4676" s="716"/>
      <c r="BG4676" s="716"/>
      <c r="BL4676" s="1"/>
      <c r="BM4676" s="1"/>
      <c r="BN4676" s="1"/>
      <c r="BO4676" s="1"/>
    </row>
    <row r="4677" ht="11.25" customHeight="1" spans="22:67">
      <c r="V4677" s="716"/>
      <c r="AB4677" s="716"/>
      <c r="BG4677" s="716"/>
      <c r="BL4677" s="1"/>
      <c r="BM4677" s="1"/>
      <c r="BN4677" s="1"/>
      <c r="BO4677" s="1"/>
    </row>
    <row r="4678" ht="11.25" customHeight="1" spans="22:67">
      <c r="V4678" s="716"/>
      <c r="AB4678" s="716"/>
      <c r="BG4678" s="716"/>
      <c r="BL4678" s="1"/>
      <c r="BM4678" s="1"/>
      <c r="BN4678" s="1"/>
      <c r="BO4678" s="1"/>
    </row>
    <row r="4679" ht="11.25" customHeight="1" spans="22:67">
      <c r="V4679" s="716"/>
      <c r="AB4679" s="716"/>
      <c r="BG4679" s="716"/>
      <c r="BL4679" s="1"/>
      <c r="BM4679" s="1"/>
      <c r="BN4679" s="1"/>
      <c r="BO4679" s="1"/>
    </row>
    <row r="4680" ht="11.25" customHeight="1" spans="22:67">
      <c r="V4680" s="716"/>
      <c r="AB4680" s="716"/>
      <c r="BG4680" s="716"/>
      <c r="BL4680" s="1"/>
      <c r="BM4680" s="1"/>
      <c r="BN4680" s="1"/>
      <c r="BO4680" s="1"/>
    </row>
    <row r="4681" ht="11.25" customHeight="1" spans="22:67">
      <c r="V4681" s="716"/>
      <c r="AB4681" s="716"/>
      <c r="BG4681" s="716"/>
      <c r="BL4681" s="1"/>
      <c r="BM4681" s="1"/>
      <c r="BN4681" s="1"/>
      <c r="BO4681" s="1"/>
    </row>
    <row r="4682" ht="11.25" customHeight="1" spans="22:67">
      <c r="V4682" s="716"/>
      <c r="AB4682" s="716"/>
      <c r="BG4682" s="716"/>
      <c r="BL4682" s="1"/>
      <c r="BM4682" s="1"/>
      <c r="BN4682" s="1"/>
      <c r="BO4682" s="1"/>
    </row>
    <row r="4683" ht="11.25" customHeight="1" spans="22:67">
      <c r="V4683" s="716"/>
      <c r="AB4683" s="716"/>
      <c r="BG4683" s="716"/>
      <c r="BL4683" s="1"/>
      <c r="BM4683" s="1"/>
      <c r="BN4683" s="1"/>
      <c r="BO4683" s="1"/>
    </row>
    <row r="4684" ht="11.25" customHeight="1" spans="22:67">
      <c r="V4684" s="716"/>
      <c r="AB4684" s="716"/>
      <c r="BG4684" s="716"/>
      <c r="BL4684" s="1"/>
      <c r="BM4684" s="1"/>
      <c r="BN4684" s="1"/>
      <c r="BO4684" s="1"/>
    </row>
    <row r="4685" ht="11.25" customHeight="1" spans="22:67">
      <c r="V4685" s="716"/>
      <c r="AB4685" s="716"/>
      <c r="BG4685" s="716"/>
      <c r="BL4685" s="1"/>
      <c r="BM4685" s="1"/>
      <c r="BN4685" s="1"/>
      <c r="BO4685" s="1"/>
    </row>
    <row r="4686" ht="11.25" customHeight="1" spans="22:67">
      <c r="V4686" s="716"/>
      <c r="AB4686" s="716"/>
      <c r="BG4686" s="716"/>
      <c r="BL4686" s="1"/>
      <c r="BM4686" s="1"/>
      <c r="BN4686" s="1"/>
      <c r="BO4686" s="1"/>
    </row>
    <row r="4687" ht="11.25" customHeight="1" spans="22:67">
      <c r="V4687" s="716"/>
      <c r="AB4687" s="716"/>
      <c r="BG4687" s="716"/>
      <c r="BL4687" s="1"/>
      <c r="BM4687" s="1"/>
      <c r="BN4687" s="1"/>
      <c r="BO4687" s="1"/>
    </row>
    <row r="4688" ht="11.25" customHeight="1" spans="22:67">
      <c r="V4688" s="716"/>
      <c r="AB4688" s="716"/>
      <c r="BG4688" s="716"/>
      <c r="BL4688" s="1"/>
      <c r="BM4688" s="1"/>
      <c r="BN4688" s="1"/>
      <c r="BO4688" s="1"/>
    </row>
    <row r="4689" ht="11.25" customHeight="1" spans="22:67">
      <c r="V4689" s="716"/>
      <c r="AB4689" s="716"/>
      <c r="BG4689" s="716"/>
      <c r="BL4689" s="1"/>
      <c r="BM4689" s="1"/>
      <c r="BN4689" s="1"/>
      <c r="BO4689" s="1"/>
    </row>
    <row r="4690" ht="11.25" customHeight="1" spans="22:67">
      <c r="V4690" s="716"/>
      <c r="AB4690" s="716"/>
      <c r="BG4690" s="716"/>
      <c r="BL4690" s="1"/>
      <c r="BM4690" s="1"/>
      <c r="BN4690" s="1"/>
      <c r="BO4690" s="1"/>
    </row>
    <row r="4691" ht="11.25" customHeight="1" spans="22:67">
      <c r="V4691" s="716"/>
      <c r="AB4691" s="716"/>
      <c r="BG4691" s="716"/>
      <c r="BL4691" s="1"/>
      <c r="BM4691" s="1"/>
      <c r="BN4691" s="1"/>
      <c r="BO4691" s="1"/>
    </row>
    <row r="4692" ht="11.25" customHeight="1" spans="22:67">
      <c r="V4692" s="716"/>
      <c r="AB4692" s="716"/>
      <c r="BG4692" s="716"/>
      <c r="BL4692" s="1"/>
      <c r="BM4692" s="1"/>
      <c r="BN4692" s="1"/>
      <c r="BO4692" s="1"/>
    </row>
    <row r="4693" ht="11.25" customHeight="1" spans="22:67">
      <c r="V4693" s="716"/>
      <c r="AB4693" s="716"/>
      <c r="BG4693" s="716"/>
      <c r="BL4693" s="1"/>
      <c r="BM4693" s="1"/>
      <c r="BN4693" s="1"/>
      <c r="BO4693" s="1"/>
    </row>
    <row r="4694" ht="11.25" customHeight="1" spans="22:67">
      <c r="V4694" s="716"/>
      <c r="AB4694" s="716"/>
      <c r="BG4694" s="716"/>
      <c r="BL4694" s="1"/>
      <c r="BM4694" s="1"/>
      <c r="BN4694" s="1"/>
      <c r="BO4694" s="1"/>
    </row>
    <row r="4695" ht="11.25" customHeight="1" spans="22:67">
      <c r="V4695" s="716"/>
      <c r="AB4695" s="716"/>
      <c r="BG4695" s="716"/>
      <c r="BL4695" s="1"/>
      <c r="BM4695" s="1"/>
      <c r="BN4695" s="1"/>
      <c r="BO4695" s="1"/>
    </row>
    <row r="4696" ht="11.25" customHeight="1" spans="22:67">
      <c r="V4696" s="716"/>
      <c r="AB4696" s="716"/>
      <c r="BG4696" s="716"/>
      <c r="BL4696" s="1"/>
      <c r="BM4696" s="1"/>
      <c r="BN4696" s="1"/>
      <c r="BO4696" s="1"/>
    </row>
    <row r="4697" ht="11.25" customHeight="1" spans="22:67">
      <c r="V4697" s="716"/>
      <c r="AB4697" s="716"/>
      <c r="BG4697" s="716"/>
      <c r="BL4697" s="1"/>
      <c r="BM4697" s="1"/>
      <c r="BN4697" s="1"/>
      <c r="BO4697" s="1"/>
    </row>
    <row r="4698" ht="11.25" customHeight="1" spans="22:67">
      <c r="V4698" s="716"/>
      <c r="AB4698" s="716"/>
      <c r="BG4698" s="716"/>
      <c r="BL4698" s="1"/>
      <c r="BM4698" s="1"/>
      <c r="BN4698" s="1"/>
      <c r="BO4698" s="1"/>
    </row>
    <row r="4699" ht="11.25" customHeight="1" spans="22:67">
      <c r="V4699" s="716"/>
      <c r="AB4699" s="716"/>
      <c r="BG4699" s="716"/>
      <c r="BL4699" s="1"/>
      <c r="BM4699" s="1"/>
      <c r="BN4699" s="1"/>
      <c r="BO4699" s="1"/>
    </row>
    <row r="4700" ht="11.25" customHeight="1" spans="22:67">
      <c r="V4700" s="716"/>
      <c r="AB4700" s="716"/>
      <c r="BG4700" s="716"/>
      <c r="BL4700" s="1"/>
      <c r="BM4700" s="1"/>
      <c r="BN4700" s="1"/>
      <c r="BO4700" s="1"/>
    </row>
    <row r="4701" ht="11.25" customHeight="1" spans="22:67">
      <c r="V4701" s="716"/>
      <c r="AB4701" s="716"/>
      <c r="BG4701" s="716"/>
      <c r="BL4701" s="1"/>
      <c r="BM4701" s="1"/>
      <c r="BN4701" s="1"/>
      <c r="BO4701" s="1"/>
    </row>
    <row r="4702" ht="11.25" customHeight="1" spans="22:67">
      <c r="V4702" s="716"/>
      <c r="AB4702" s="716"/>
      <c r="BG4702" s="716"/>
      <c r="BL4702" s="1"/>
      <c r="BM4702" s="1"/>
      <c r="BN4702" s="1"/>
      <c r="BO4702" s="1"/>
    </row>
    <row r="4703" ht="11.25" customHeight="1" spans="22:67">
      <c r="V4703" s="716"/>
      <c r="AB4703" s="716"/>
      <c r="BG4703" s="716"/>
      <c r="BL4703" s="1"/>
      <c r="BM4703" s="1"/>
      <c r="BN4703" s="1"/>
      <c r="BO4703" s="1"/>
    </row>
    <row r="4704" ht="11.25" customHeight="1" spans="22:67">
      <c r="V4704" s="716"/>
      <c r="AB4704" s="716"/>
      <c r="BG4704" s="716"/>
      <c r="BL4704" s="1"/>
      <c r="BM4704" s="1"/>
      <c r="BN4704" s="1"/>
      <c r="BO4704" s="1"/>
    </row>
    <row r="4705" ht="11.25" customHeight="1" spans="22:67">
      <c r="V4705" s="716"/>
      <c r="AB4705" s="716"/>
      <c r="BG4705" s="716"/>
      <c r="BL4705" s="1"/>
      <c r="BM4705" s="1"/>
      <c r="BN4705" s="1"/>
      <c r="BO4705" s="1"/>
    </row>
    <row r="4706" ht="11.25" customHeight="1" spans="22:67">
      <c r="V4706" s="716"/>
      <c r="AB4706" s="716"/>
      <c r="BG4706" s="716"/>
      <c r="BL4706" s="1"/>
      <c r="BM4706" s="1"/>
      <c r="BN4706" s="1"/>
      <c r="BO4706" s="1"/>
    </row>
    <row r="4707" ht="11.25" customHeight="1" spans="22:67">
      <c r="V4707" s="716"/>
      <c r="AB4707" s="716"/>
      <c r="BG4707" s="716"/>
      <c r="BL4707" s="1"/>
      <c r="BM4707" s="1"/>
      <c r="BN4707" s="1"/>
      <c r="BO4707" s="1"/>
    </row>
    <row r="4708" ht="11.25" customHeight="1" spans="22:67">
      <c r="V4708" s="716"/>
      <c r="AB4708" s="716"/>
      <c r="BG4708" s="716"/>
      <c r="BL4708" s="1"/>
      <c r="BM4708" s="1"/>
      <c r="BN4708" s="1"/>
      <c r="BO4708" s="1"/>
    </row>
    <row r="4709" ht="11.25" customHeight="1" spans="22:67">
      <c r="V4709" s="716"/>
      <c r="AB4709" s="716"/>
      <c r="BG4709" s="716"/>
      <c r="BL4709" s="1"/>
      <c r="BM4709" s="1"/>
      <c r="BN4709" s="1"/>
      <c r="BO4709" s="1"/>
    </row>
    <row r="4710" ht="11.25" customHeight="1" spans="22:67">
      <c r="V4710" s="716"/>
      <c r="AB4710" s="716"/>
      <c r="BG4710" s="716"/>
      <c r="BL4710" s="1"/>
      <c r="BM4710" s="1"/>
      <c r="BN4710" s="1"/>
      <c r="BO4710" s="1"/>
    </row>
    <row r="4711" ht="11.25" customHeight="1" spans="22:67">
      <c r="V4711" s="716"/>
      <c r="AB4711" s="716"/>
      <c r="BG4711" s="716"/>
      <c r="BL4711" s="1"/>
      <c r="BM4711" s="1"/>
      <c r="BN4711" s="1"/>
      <c r="BO4711" s="1"/>
    </row>
    <row r="4712" ht="11.25" customHeight="1" spans="22:67">
      <c r="V4712" s="716"/>
      <c r="AB4712" s="716"/>
      <c r="BG4712" s="716"/>
      <c r="BL4712" s="1"/>
      <c r="BM4712" s="1"/>
      <c r="BN4712" s="1"/>
      <c r="BO4712" s="1"/>
    </row>
    <row r="4713" ht="11.25" customHeight="1" spans="22:67">
      <c r="V4713" s="716"/>
      <c r="AB4713" s="716"/>
      <c r="BG4713" s="716"/>
      <c r="BL4713" s="1"/>
      <c r="BM4713" s="1"/>
      <c r="BN4713" s="1"/>
      <c r="BO4713" s="1"/>
    </row>
    <row r="4714" ht="11.25" customHeight="1" spans="22:67">
      <c r="V4714" s="716"/>
      <c r="AB4714" s="716"/>
      <c r="BG4714" s="716"/>
      <c r="BL4714" s="1"/>
      <c r="BM4714" s="1"/>
      <c r="BN4714" s="1"/>
      <c r="BO4714" s="1"/>
    </row>
    <row r="4715" ht="11.25" customHeight="1" spans="22:67">
      <c r="V4715" s="716"/>
      <c r="AB4715" s="716"/>
      <c r="BG4715" s="716"/>
      <c r="BL4715" s="1"/>
      <c r="BM4715" s="1"/>
      <c r="BN4715" s="1"/>
      <c r="BO4715" s="1"/>
    </row>
    <row r="4716" ht="11.25" customHeight="1" spans="22:67">
      <c r="V4716" s="716"/>
      <c r="AB4716" s="716"/>
      <c r="BG4716" s="716"/>
      <c r="BL4716" s="1"/>
      <c r="BM4716" s="1"/>
      <c r="BN4716" s="1"/>
      <c r="BO4716" s="1"/>
    </row>
    <row r="4717" ht="11.25" customHeight="1" spans="22:67">
      <c r="V4717" s="716"/>
      <c r="AB4717" s="716"/>
      <c r="BG4717" s="716"/>
      <c r="BL4717" s="1"/>
      <c r="BM4717" s="1"/>
      <c r="BN4717" s="1"/>
      <c r="BO4717" s="1"/>
    </row>
    <row r="4718" ht="11.25" customHeight="1" spans="22:67">
      <c r="V4718" s="716"/>
      <c r="AB4718" s="716"/>
      <c r="BG4718" s="716"/>
      <c r="BL4718" s="1"/>
      <c r="BM4718" s="1"/>
      <c r="BN4718" s="1"/>
      <c r="BO4718" s="1"/>
    </row>
    <row r="4719" ht="11.25" customHeight="1" spans="22:67">
      <c r="V4719" s="716"/>
      <c r="AB4719" s="716"/>
      <c r="BG4719" s="716"/>
      <c r="BL4719" s="1"/>
      <c r="BM4719" s="1"/>
      <c r="BN4719" s="1"/>
      <c r="BO4719" s="1"/>
    </row>
    <row r="4720" ht="11.25" customHeight="1" spans="22:67">
      <c r="V4720" s="716"/>
      <c r="AB4720" s="716"/>
      <c r="BG4720" s="716"/>
      <c r="BL4720" s="1"/>
      <c r="BM4720" s="1"/>
      <c r="BN4720" s="1"/>
      <c r="BO4720" s="1"/>
    </row>
    <row r="4721" ht="11.25" customHeight="1" spans="22:67">
      <c r="V4721" s="716"/>
      <c r="AB4721" s="716"/>
      <c r="BG4721" s="716"/>
      <c r="BL4721" s="1"/>
      <c r="BM4721" s="1"/>
      <c r="BN4721" s="1"/>
      <c r="BO4721" s="1"/>
    </row>
    <row r="4722" ht="11.25" customHeight="1" spans="22:67">
      <c r="V4722" s="716"/>
      <c r="AB4722" s="716"/>
      <c r="BG4722" s="716"/>
      <c r="BL4722" s="1"/>
      <c r="BM4722" s="1"/>
      <c r="BN4722" s="1"/>
      <c r="BO4722" s="1"/>
    </row>
    <row r="4723" ht="11.25" customHeight="1" spans="22:67">
      <c r="V4723" s="716"/>
      <c r="AB4723" s="716"/>
      <c r="BG4723" s="716"/>
      <c r="BL4723" s="1"/>
      <c r="BM4723" s="1"/>
      <c r="BN4723" s="1"/>
      <c r="BO4723" s="1"/>
    </row>
    <row r="4724" ht="11.25" customHeight="1" spans="22:67">
      <c r="V4724" s="716"/>
      <c r="AB4724" s="716"/>
      <c r="BG4724" s="716"/>
      <c r="BL4724" s="1"/>
      <c r="BM4724" s="1"/>
      <c r="BN4724" s="1"/>
      <c r="BO4724" s="1"/>
    </row>
    <row r="4725" ht="11.25" customHeight="1" spans="22:67">
      <c r="V4725" s="716"/>
      <c r="AB4725" s="716"/>
      <c r="BG4725" s="716"/>
      <c r="BL4725" s="1"/>
      <c r="BM4725" s="1"/>
      <c r="BN4725" s="1"/>
      <c r="BO4725" s="1"/>
    </row>
    <row r="4726" ht="11.25" customHeight="1" spans="22:67">
      <c r="V4726" s="716"/>
      <c r="AB4726" s="716"/>
      <c r="BG4726" s="716"/>
      <c r="BL4726" s="1"/>
      <c r="BM4726" s="1"/>
      <c r="BN4726" s="1"/>
      <c r="BO4726" s="1"/>
    </row>
    <row r="4727" ht="11.25" customHeight="1" spans="22:67">
      <c r="V4727" s="716"/>
      <c r="AB4727" s="716"/>
      <c r="BG4727" s="716"/>
      <c r="BL4727" s="1"/>
      <c r="BM4727" s="1"/>
      <c r="BN4727" s="1"/>
      <c r="BO4727" s="1"/>
    </row>
    <row r="4728" ht="11.25" customHeight="1" spans="22:67">
      <c r="V4728" s="716"/>
      <c r="AB4728" s="716"/>
      <c r="BG4728" s="716"/>
      <c r="BL4728" s="1"/>
      <c r="BM4728" s="1"/>
      <c r="BN4728" s="1"/>
      <c r="BO4728" s="1"/>
    </row>
    <row r="4729" ht="11.25" customHeight="1" spans="22:67">
      <c r="V4729" s="716"/>
      <c r="AB4729" s="716"/>
      <c r="BG4729" s="716"/>
      <c r="BL4729" s="1"/>
      <c r="BM4729" s="1"/>
      <c r="BN4729" s="1"/>
      <c r="BO4729" s="1"/>
    </row>
    <row r="4730" ht="11.25" customHeight="1" spans="22:67">
      <c r="V4730" s="716"/>
      <c r="AB4730" s="716"/>
      <c r="BG4730" s="716"/>
      <c r="BL4730" s="1"/>
      <c r="BM4730" s="1"/>
      <c r="BN4730" s="1"/>
      <c r="BO4730" s="1"/>
    </row>
    <row r="4731" ht="11.25" customHeight="1" spans="22:67">
      <c r="V4731" s="716"/>
      <c r="AB4731" s="716"/>
      <c r="BG4731" s="716"/>
      <c r="BL4731" s="1"/>
      <c r="BM4731" s="1"/>
      <c r="BN4731" s="1"/>
      <c r="BO4731" s="1"/>
    </row>
    <row r="4732" ht="11.25" customHeight="1" spans="22:67">
      <c r="V4732" s="716"/>
      <c r="AB4732" s="716"/>
      <c r="BG4732" s="716"/>
      <c r="BL4732" s="1"/>
      <c r="BM4732" s="1"/>
      <c r="BN4732" s="1"/>
      <c r="BO4732" s="1"/>
    </row>
    <row r="4733" ht="11.25" customHeight="1" spans="22:67">
      <c r="V4733" s="716"/>
      <c r="AB4733" s="716"/>
      <c r="BG4733" s="716"/>
      <c r="BL4733" s="1"/>
      <c r="BM4733" s="1"/>
      <c r="BN4733" s="1"/>
      <c r="BO4733" s="1"/>
    </row>
    <row r="4734" ht="11.25" customHeight="1" spans="22:67">
      <c r="V4734" s="716"/>
      <c r="AB4734" s="716"/>
      <c r="BG4734" s="716"/>
      <c r="BL4734" s="1"/>
      <c r="BM4734" s="1"/>
      <c r="BN4734" s="1"/>
      <c r="BO4734" s="1"/>
    </row>
    <row r="4735" ht="11.25" customHeight="1" spans="22:67">
      <c r="V4735" s="716"/>
      <c r="AB4735" s="716"/>
      <c r="BG4735" s="716"/>
      <c r="BL4735" s="1"/>
      <c r="BM4735" s="1"/>
      <c r="BN4735" s="1"/>
      <c r="BO4735" s="1"/>
    </row>
    <row r="4736" ht="11.25" customHeight="1" spans="22:67">
      <c r="V4736" s="716"/>
      <c r="AB4736" s="716"/>
      <c r="BG4736" s="716"/>
      <c r="BL4736" s="1"/>
      <c r="BM4736" s="1"/>
      <c r="BN4736" s="1"/>
      <c r="BO4736" s="1"/>
    </row>
    <row r="4737" ht="11.25" customHeight="1" spans="22:67">
      <c r="V4737" s="716"/>
      <c r="AB4737" s="716"/>
      <c r="BG4737" s="716"/>
      <c r="BL4737" s="1"/>
      <c r="BM4737" s="1"/>
      <c r="BN4737" s="1"/>
      <c r="BO4737" s="1"/>
    </row>
    <row r="4738" ht="11.25" customHeight="1" spans="22:67">
      <c r="V4738" s="716"/>
      <c r="AB4738" s="716"/>
      <c r="BG4738" s="716"/>
      <c r="BL4738" s="1"/>
      <c r="BM4738" s="1"/>
      <c r="BN4738" s="1"/>
      <c r="BO4738" s="1"/>
    </row>
    <row r="4739" ht="11.25" customHeight="1" spans="22:67">
      <c r="V4739" s="716"/>
      <c r="AB4739" s="716"/>
      <c r="BG4739" s="716"/>
      <c r="BL4739" s="1"/>
      <c r="BM4739" s="1"/>
      <c r="BN4739" s="1"/>
      <c r="BO4739" s="1"/>
    </row>
    <row r="4740" ht="11.25" customHeight="1" spans="22:67">
      <c r="V4740" s="716"/>
      <c r="AB4740" s="716"/>
      <c r="BG4740" s="716"/>
      <c r="BL4740" s="1"/>
      <c r="BM4740" s="1"/>
      <c r="BN4740" s="1"/>
      <c r="BO4740" s="1"/>
    </row>
    <row r="4741" ht="11.25" customHeight="1" spans="22:67">
      <c r="V4741" s="716"/>
      <c r="AB4741" s="716"/>
      <c r="BG4741" s="716"/>
      <c r="BL4741" s="1"/>
      <c r="BM4741" s="1"/>
      <c r="BN4741" s="1"/>
      <c r="BO4741" s="1"/>
    </row>
    <row r="4742" ht="11.25" customHeight="1" spans="22:67">
      <c r="V4742" s="716"/>
      <c r="AB4742" s="716"/>
      <c r="BG4742" s="716"/>
      <c r="BL4742" s="1"/>
      <c r="BM4742" s="1"/>
      <c r="BN4742" s="1"/>
      <c r="BO4742" s="1"/>
    </row>
    <row r="4743" ht="11.25" customHeight="1" spans="22:67">
      <c r="V4743" s="716"/>
      <c r="AB4743" s="716"/>
      <c r="BG4743" s="716"/>
      <c r="BL4743" s="1"/>
      <c r="BM4743" s="1"/>
      <c r="BN4743" s="1"/>
      <c r="BO4743" s="1"/>
    </row>
    <row r="4744" ht="11.25" customHeight="1" spans="22:67">
      <c r="V4744" s="716"/>
      <c r="AB4744" s="716"/>
      <c r="BG4744" s="716"/>
      <c r="BL4744" s="1"/>
      <c r="BM4744" s="1"/>
      <c r="BN4744" s="1"/>
      <c r="BO4744" s="1"/>
    </row>
    <row r="4745" ht="11.25" customHeight="1" spans="22:67">
      <c r="V4745" s="716"/>
      <c r="AB4745" s="716"/>
      <c r="BG4745" s="716"/>
      <c r="BL4745" s="1"/>
      <c r="BM4745" s="1"/>
      <c r="BN4745" s="1"/>
      <c r="BO4745" s="1"/>
    </row>
    <row r="4746" ht="11.25" customHeight="1" spans="22:67">
      <c r="V4746" s="716"/>
      <c r="AB4746" s="716"/>
      <c r="BG4746" s="716"/>
      <c r="BL4746" s="1"/>
      <c r="BM4746" s="1"/>
      <c r="BN4746" s="1"/>
      <c r="BO4746" s="1"/>
    </row>
    <row r="4747" ht="11.25" customHeight="1" spans="22:67">
      <c r="V4747" s="716"/>
      <c r="AB4747" s="716"/>
      <c r="BG4747" s="716"/>
      <c r="BL4747" s="1"/>
      <c r="BM4747" s="1"/>
      <c r="BN4747" s="1"/>
      <c r="BO4747" s="1"/>
    </row>
    <row r="4748" ht="11.25" customHeight="1" spans="22:67">
      <c r="V4748" s="716"/>
      <c r="AB4748" s="716"/>
      <c r="BG4748" s="716"/>
      <c r="BL4748" s="1"/>
      <c r="BM4748" s="1"/>
      <c r="BN4748" s="1"/>
      <c r="BO4748" s="1"/>
    </row>
    <row r="4749" ht="11.25" customHeight="1" spans="22:67">
      <c r="V4749" s="716"/>
      <c r="AB4749" s="716"/>
      <c r="BG4749" s="716"/>
      <c r="BL4749" s="1"/>
      <c r="BM4749" s="1"/>
      <c r="BN4749" s="1"/>
      <c r="BO4749" s="1"/>
    </row>
    <row r="4750" ht="11.25" customHeight="1" spans="22:67">
      <c r="V4750" s="716"/>
      <c r="AB4750" s="716"/>
      <c r="BG4750" s="716"/>
      <c r="BL4750" s="1"/>
      <c r="BM4750" s="1"/>
      <c r="BN4750" s="1"/>
      <c r="BO4750" s="1"/>
    </row>
    <row r="4751" ht="11.25" customHeight="1" spans="22:67">
      <c r="V4751" s="716"/>
      <c r="AB4751" s="716"/>
      <c r="BG4751" s="716"/>
      <c r="BL4751" s="1"/>
      <c r="BM4751" s="1"/>
      <c r="BN4751" s="1"/>
      <c r="BO4751" s="1"/>
    </row>
    <row r="4752" ht="11.25" customHeight="1" spans="22:67">
      <c r="V4752" s="716"/>
      <c r="AB4752" s="716"/>
      <c r="BG4752" s="716"/>
      <c r="BL4752" s="1"/>
      <c r="BM4752" s="1"/>
      <c r="BN4752" s="1"/>
      <c r="BO4752" s="1"/>
    </row>
    <row r="4753" ht="11.25" customHeight="1" spans="22:67">
      <c r="V4753" s="716"/>
      <c r="AB4753" s="716"/>
      <c r="BG4753" s="716"/>
      <c r="BL4753" s="1"/>
      <c r="BM4753" s="1"/>
      <c r="BN4753" s="1"/>
      <c r="BO4753" s="1"/>
    </row>
    <row r="4754" ht="11.25" customHeight="1" spans="22:67">
      <c r="V4754" s="716"/>
      <c r="AB4754" s="716"/>
      <c r="BG4754" s="716"/>
      <c r="BL4754" s="1"/>
      <c r="BM4754" s="1"/>
      <c r="BN4754" s="1"/>
      <c r="BO4754" s="1"/>
    </row>
    <row r="4755" ht="11.25" customHeight="1" spans="22:67">
      <c r="V4755" s="716"/>
      <c r="AB4755" s="716"/>
      <c r="BG4755" s="716"/>
      <c r="BL4755" s="1"/>
      <c r="BM4755" s="1"/>
      <c r="BN4755" s="1"/>
      <c r="BO4755" s="1"/>
    </row>
    <row r="4756" ht="11.25" customHeight="1" spans="22:67">
      <c r="V4756" s="716"/>
      <c r="AB4756" s="716"/>
      <c r="BG4756" s="716"/>
      <c r="BL4756" s="1"/>
      <c r="BM4756" s="1"/>
      <c r="BN4756" s="1"/>
      <c r="BO4756" s="1"/>
    </row>
    <row r="4757" ht="11.25" customHeight="1" spans="22:67">
      <c r="V4757" s="716"/>
      <c r="AB4757" s="716"/>
      <c r="BG4757" s="716"/>
      <c r="BL4757" s="1"/>
      <c r="BM4757" s="1"/>
      <c r="BN4757" s="1"/>
      <c r="BO4757" s="1"/>
    </row>
    <row r="4758" ht="11.25" customHeight="1" spans="22:67">
      <c r="V4758" s="716"/>
      <c r="AB4758" s="716"/>
      <c r="BG4758" s="716"/>
      <c r="BL4758" s="1"/>
      <c r="BM4758" s="1"/>
      <c r="BN4758" s="1"/>
      <c r="BO4758" s="1"/>
    </row>
    <row r="4759" ht="11.25" customHeight="1" spans="22:67">
      <c r="V4759" s="716"/>
      <c r="AB4759" s="716"/>
      <c r="BG4759" s="716"/>
      <c r="BL4759" s="1"/>
      <c r="BM4759" s="1"/>
      <c r="BN4759" s="1"/>
      <c r="BO4759" s="1"/>
    </row>
    <row r="4760" ht="11.25" customHeight="1" spans="22:67">
      <c r="V4760" s="716"/>
      <c r="AB4760" s="716"/>
      <c r="BG4760" s="716"/>
      <c r="BL4760" s="1"/>
      <c r="BM4760" s="1"/>
      <c r="BN4760" s="1"/>
      <c r="BO4760" s="1"/>
    </row>
    <row r="4761" ht="11.25" customHeight="1" spans="22:67">
      <c r="V4761" s="716"/>
      <c r="AB4761" s="716"/>
      <c r="BG4761" s="716"/>
      <c r="BL4761" s="1"/>
      <c r="BM4761" s="1"/>
      <c r="BN4761" s="1"/>
      <c r="BO4761" s="1"/>
    </row>
    <row r="4762" ht="11.25" customHeight="1" spans="22:67">
      <c r="V4762" s="716"/>
      <c r="AB4762" s="716"/>
      <c r="BG4762" s="716"/>
      <c r="BL4762" s="1"/>
      <c r="BM4762" s="1"/>
      <c r="BN4762" s="1"/>
      <c r="BO4762" s="1"/>
    </row>
    <row r="4763" ht="11.25" customHeight="1" spans="22:67">
      <c r="V4763" s="716"/>
      <c r="AB4763" s="716"/>
      <c r="BG4763" s="716"/>
      <c r="BL4763" s="1"/>
      <c r="BM4763" s="1"/>
      <c r="BN4763" s="1"/>
      <c r="BO4763" s="1"/>
    </row>
    <row r="4764" ht="11.25" customHeight="1" spans="22:67">
      <c r="V4764" s="716"/>
      <c r="AB4764" s="716"/>
      <c r="BG4764" s="716"/>
      <c r="BL4764" s="1"/>
      <c r="BM4764" s="1"/>
      <c r="BN4764" s="1"/>
      <c r="BO4764" s="1"/>
    </row>
    <row r="4765" ht="11.25" customHeight="1" spans="22:67">
      <c r="V4765" s="716"/>
      <c r="AB4765" s="716"/>
      <c r="BG4765" s="716"/>
      <c r="BL4765" s="1"/>
      <c r="BM4765" s="1"/>
      <c r="BN4765" s="1"/>
      <c r="BO4765" s="1"/>
    </row>
    <row r="4766" ht="11.25" customHeight="1" spans="22:67">
      <c r="V4766" s="716"/>
      <c r="AB4766" s="716"/>
      <c r="BG4766" s="716"/>
      <c r="BL4766" s="1"/>
      <c r="BM4766" s="1"/>
      <c r="BN4766" s="1"/>
      <c r="BO4766" s="1"/>
    </row>
    <row r="4767" ht="11.25" customHeight="1" spans="22:67">
      <c r="V4767" s="716"/>
      <c r="AB4767" s="716"/>
      <c r="BG4767" s="716"/>
      <c r="BL4767" s="1"/>
      <c r="BM4767" s="1"/>
      <c r="BN4767" s="1"/>
      <c r="BO4767" s="1"/>
    </row>
    <row r="4768" ht="11.25" customHeight="1" spans="22:67">
      <c r="V4768" s="716"/>
      <c r="AB4768" s="716"/>
      <c r="BG4768" s="716"/>
      <c r="BL4768" s="1"/>
      <c r="BM4768" s="1"/>
      <c r="BN4768" s="1"/>
      <c r="BO4768" s="1"/>
    </row>
    <row r="4769" ht="11.25" customHeight="1" spans="22:67">
      <c r="V4769" s="716"/>
      <c r="AB4769" s="716"/>
      <c r="BG4769" s="716"/>
      <c r="BL4769" s="1"/>
      <c r="BM4769" s="1"/>
      <c r="BN4769" s="1"/>
      <c r="BO4769" s="1"/>
    </row>
    <row r="4770" ht="11.25" customHeight="1" spans="22:67">
      <c r="V4770" s="716"/>
      <c r="AB4770" s="716"/>
      <c r="BG4770" s="716"/>
      <c r="BL4770" s="1"/>
      <c r="BM4770" s="1"/>
      <c r="BN4770" s="1"/>
      <c r="BO4770" s="1"/>
    </row>
    <row r="4771" ht="11.25" customHeight="1" spans="22:67">
      <c r="V4771" s="716"/>
      <c r="AB4771" s="716"/>
      <c r="BG4771" s="716"/>
      <c r="BL4771" s="1"/>
      <c r="BM4771" s="1"/>
      <c r="BN4771" s="1"/>
      <c r="BO4771" s="1"/>
    </row>
    <row r="4772" ht="11.25" customHeight="1" spans="22:67">
      <c r="V4772" s="716"/>
      <c r="AB4772" s="716"/>
      <c r="BG4772" s="716"/>
      <c r="BL4772" s="1"/>
      <c r="BM4772" s="1"/>
      <c r="BN4772" s="1"/>
      <c r="BO4772" s="1"/>
    </row>
    <row r="4773" ht="11.25" customHeight="1" spans="22:67">
      <c r="V4773" s="716"/>
      <c r="AB4773" s="716"/>
      <c r="BG4773" s="716"/>
      <c r="BL4773" s="1"/>
      <c r="BM4773" s="1"/>
      <c r="BN4773" s="1"/>
      <c r="BO4773" s="1"/>
    </row>
    <row r="4774" ht="11.25" customHeight="1" spans="22:67">
      <c r="V4774" s="716"/>
      <c r="AB4774" s="716"/>
      <c r="BG4774" s="716"/>
      <c r="BL4774" s="1"/>
      <c r="BM4774" s="1"/>
      <c r="BN4774" s="1"/>
      <c r="BO4774" s="1"/>
    </row>
    <row r="4775" ht="11.25" customHeight="1" spans="22:67">
      <c r="V4775" s="716"/>
      <c r="AB4775" s="716"/>
      <c r="BG4775" s="716"/>
      <c r="BL4775" s="1"/>
      <c r="BM4775" s="1"/>
      <c r="BN4775" s="1"/>
      <c r="BO4775" s="1"/>
    </row>
    <row r="4776" ht="11.25" customHeight="1" spans="22:67">
      <c r="V4776" s="716"/>
      <c r="AB4776" s="716"/>
      <c r="BG4776" s="716"/>
      <c r="BL4776" s="1"/>
      <c r="BM4776" s="1"/>
      <c r="BN4776" s="1"/>
      <c r="BO4776" s="1"/>
    </row>
    <row r="4777" ht="11.25" customHeight="1" spans="22:67">
      <c r="V4777" s="716"/>
      <c r="AB4777" s="716"/>
      <c r="BG4777" s="716"/>
      <c r="BL4777" s="1"/>
      <c r="BM4777" s="1"/>
      <c r="BN4777" s="1"/>
      <c r="BO4777" s="1"/>
    </row>
    <row r="4778" ht="11.25" customHeight="1" spans="22:67">
      <c r="V4778" s="716"/>
      <c r="AB4778" s="716"/>
      <c r="BG4778" s="716"/>
      <c r="BL4778" s="1"/>
      <c r="BM4778" s="1"/>
      <c r="BN4778" s="1"/>
      <c r="BO4778" s="1"/>
    </row>
    <row r="4779" ht="11.25" customHeight="1" spans="22:67">
      <c r="V4779" s="716"/>
      <c r="AB4779" s="716"/>
      <c r="BG4779" s="716"/>
      <c r="BL4779" s="1"/>
      <c r="BM4779" s="1"/>
      <c r="BN4779" s="1"/>
      <c r="BO4779" s="1"/>
    </row>
    <row r="4780" ht="11.25" customHeight="1" spans="22:67">
      <c r="V4780" s="716"/>
      <c r="AB4780" s="716"/>
      <c r="BG4780" s="716"/>
      <c r="BL4780" s="1"/>
      <c r="BM4780" s="1"/>
      <c r="BN4780" s="1"/>
      <c r="BO4780" s="1"/>
    </row>
    <row r="4781" ht="11.25" customHeight="1" spans="22:67">
      <c r="V4781" s="716"/>
      <c r="AB4781" s="716"/>
      <c r="BG4781" s="716"/>
      <c r="BL4781" s="1"/>
      <c r="BM4781" s="1"/>
      <c r="BN4781" s="1"/>
      <c r="BO4781" s="1"/>
    </row>
    <row r="4782" ht="11.25" customHeight="1" spans="22:67">
      <c r="V4782" s="716"/>
      <c r="AB4782" s="716"/>
      <c r="BG4782" s="716"/>
      <c r="BL4782" s="1"/>
      <c r="BM4782" s="1"/>
      <c r="BN4782" s="1"/>
      <c r="BO4782" s="1"/>
    </row>
    <row r="4783" ht="11.25" customHeight="1" spans="22:67">
      <c r="V4783" s="716"/>
      <c r="AB4783" s="716"/>
      <c r="BG4783" s="716"/>
      <c r="BL4783" s="1"/>
      <c r="BM4783" s="1"/>
      <c r="BN4783" s="1"/>
      <c r="BO4783" s="1"/>
    </row>
    <row r="4784" ht="11.25" customHeight="1" spans="22:67">
      <c r="V4784" s="716"/>
      <c r="AB4784" s="716"/>
      <c r="BG4784" s="716"/>
      <c r="BL4784" s="1"/>
      <c r="BM4784" s="1"/>
      <c r="BN4784" s="1"/>
      <c r="BO4784" s="1"/>
    </row>
    <row r="4785" ht="11.25" customHeight="1" spans="22:67">
      <c r="V4785" s="716"/>
      <c r="AB4785" s="716"/>
      <c r="BG4785" s="716"/>
      <c r="BL4785" s="1"/>
      <c r="BM4785" s="1"/>
      <c r="BN4785" s="1"/>
      <c r="BO4785" s="1"/>
    </row>
    <row r="4786" ht="11.25" customHeight="1" spans="22:67">
      <c r="V4786" s="716"/>
      <c r="AB4786" s="716"/>
      <c r="BG4786" s="716"/>
      <c r="BL4786" s="1"/>
      <c r="BM4786" s="1"/>
      <c r="BN4786" s="1"/>
      <c r="BO4786" s="1"/>
    </row>
    <row r="4787" ht="11.25" customHeight="1" spans="22:67">
      <c r="V4787" s="716"/>
      <c r="AB4787" s="716"/>
      <c r="BG4787" s="716"/>
      <c r="BL4787" s="1"/>
      <c r="BM4787" s="1"/>
      <c r="BN4787" s="1"/>
      <c r="BO4787" s="1"/>
    </row>
    <row r="4788" ht="11.25" customHeight="1" spans="22:67">
      <c r="V4788" s="716"/>
      <c r="AB4788" s="716"/>
      <c r="BG4788" s="716"/>
      <c r="BL4788" s="1"/>
      <c r="BM4788" s="1"/>
      <c r="BN4788" s="1"/>
      <c r="BO4788" s="1"/>
    </row>
    <row r="4789" ht="11.25" customHeight="1" spans="22:67">
      <c r="V4789" s="716"/>
      <c r="AB4789" s="716"/>
      <c r="BG4789" s="716"/>
      <c r="BL4789" s="1"/>
      <c r="BM4789" s="1"/>
      <c r="BN4789" s="1"/>
      <c r="BO4789" s="1"/>
    </row>
    <row r="4790" ht="11.25" customHeight="1" spans="22:67">
      <c r="V4790" s="716"/>
      <c r="AB4790" s="716"/>
      <c r="BG4790" s="716"/>
      <c r="BL4790" s="1"/>
      <c r="BM4790" s="1"/>
      <c r="BN4790" s="1"/>
      <c r="BO4790" s="1"/>
    </row>
    <row r="4791" ht="11.25" customHeight="1" spans="22:67">
      <c r="V4791" s="716"/>
      <c r="AB4791" s="716"/>
      <c r="BG4791" s="716"/>
      <c r="BL4791" s="1"/>
      <c r="BM4791" s="1"/>
      <c r="BN4791" s="1"/>
      <c r="BO4791" s="1"/>
    </row>
    <row r="4792" ht="11.25" customHeight="1" spans="22:67">
      <c r="V4792" s="716"/>
      <c r="AB4792" s="716"/>
      <c r="BG4792" s="716"/>
      <c r="BL4792" s="1"/>
      <c r="BM4792" s="1"/>
      <c r="BN4792" s="1"/>
      <c r="BO4792" s="1"/>
    </row>
    <row r="4793" ht="11.25" customHeight="1" spans="22:67">
      <c r="V4793" s="716"/>
      <c r="AB4793" s="716"/>
      <c r="BG4793" s="716"/>
      <c r="BL4793" s="1"/>
      <c r="BM4793" s="1"/>
      <c r="BN4793" s="1"/>
      <c r="BO4793" s="1"/>
    </row>
    <row r="4794" ht="11.25" customHeight="1" spans="22:67">
      <c r="V4794" s="716"/>
      <c r="AB4794" s="716"/>
      <c r="BG4794" s="716"/>
      <c r="BL4794" s="1"/>
      <c r="BM4794" s="1"/>
      <c r="BN4794" s="1"/>
      <c r="BO4794" s="1"/>
    </row>
    <row r="4795" ht="11.25" customHeight="1" spans="22:67">
      <c r="V4795" s="716"/>
      <c r="AB4795" s="716"/>
      <c r="BG4795" s="716"/>
      <c r="BL4795" s="1"/>
      <c r="BM4795" s="1"/>
      <c r="BN4795" s="1"/>
      <c r="BO4795" s="1"/>
    </row>
    <row r="4796" ht="11.25" customHeight="1" spans="22:67">
      <c r="V4796" s="716"/>
      <c r="AB4796" s="716"/>
      <c r="BG4796" s="716"/>
      <c r="BL4796" s="1"/>
      <c r="BM4796" s="1"/>
      <c r="BN4796" s="1"/>
      <c r="BO4796" s="1"/>
    </row>
    <row r="4797" ht="11.25" customHeight="1" spans="22:67">
      <c r="V4797" s="716"/>
      <c r="AB4797" s="716"/>
      <c r="BG4797" s="716"/>
      <c r="BL4797" s="1"/>
      <c r="BM4797" s="1"/>
      <c r="BN4797" s="1"/>
      <c r="BO4797" s="1"/>
    </row>
    <row r="4798" ht="11.25" customHeight="1" spans="22:67">
      <c r="V4798" s="716"/>
      <c r="AB4798" s="716"/>
      <c r="BG4798" s="716"/>
      <c r="BL4798" s="1"/>
      <c r="BM4798" s="1"/>
      <c r="BN4798" s="1"/>
      <c r="BO4798" s="1"/>
    </row>
    <row r="4799" ht="11.25" customHeight="1" spans="22:67">
      <c r="V4799" s="716"/>
      <c r="AB4799" s="716"/>
      <c r="BG4799" s="716"/>
      <c r="BL4799" s="1"/>
      <c r="BM4799" s="1"/>
      <c r="BN4799" s="1"/>
      <c r="BO4799" s="1"/>
    </row>
    <row r="4800" ht="11.25" customHeight="1" spans="22:67">
      <c r="V4800" s="716"/>
      <c r="AB4800" s="716"/>
      <c r="BG4800" s="716"/>
      <c r="BL4800" s="1"/>
      <c r="BM4800" s="1"/>
      <c r="BN4800" s="1"/>
      <c r="BO4800" s="1"/>
    </row>
    <row r="4801" ht="11.25" customHeight="1" spans="22:67">
      <c r="V4801" s="716"/>
      <c r="AB4801" s="716"/>
      <c r="BG4801" s="716"/>
      <c r="BL4801" s="1"/>
      <c r="BM4801" s="1"/>
      <c r="BN4801" s="1"/>
      <c r="BO4801" s="1"/>
    </row>
    <row r="4802" ht="11.25" customHeight="1" spans="22:67">
      <c r="V4802" s="716"/>
      <c r="AB4802" s="716"/>
      <c r="BG4802" s="716"/>
      <c r="BL4802" s="1"/>
      <c r="BM4802" s="1"/>
      <c r="BN4802" s="1"/>
      <c r="BO4802" s="1"/>
    </row>
    <row r="4803" ht="11.25" customHeight="1" spans="22:67">
      <c r="V4803" s="716"/>
      <c r="AB4803" s="716"/>
      <c r="BG4803" s="716"/>
      <c r="BL4803" s="1"/>
      <c r="BM4803" s="1"/>
      <c r="BN4803" s="1"/>
      <c r="BO4803" s="1"/>
    </row>
    <row r="4804" ht="11.25" customHeight="1" spans="22:67">
      <c r="V4804" s="716"/>
      <c r="AB4804" s="716"/>
      <c r="BG4804" s="716"/>
      <c r="BL4804" s="1"/>
      <c r="BM4804" s="1"/>
      <c r="BN4804" s="1"/>
      <c r="BO4804" s="1"/>
    </row>
    <row r="4805" ht="11.25" customHeight="1" spans="22:67">
      <c r="V4805" s="716"/>
      <c r="AB4805" s="716"/>
      <c r="BG4805" s="716"/>
      <c r="BL4805" s="1"/>
      <c r="BM4805" s="1"/>
      <c r="BN4805" s="1"/>
      <c r="BO4805" s="1"/>
    </row>
    <row r="4806" ht="11.25" customHeight="1" spans="22:67">
      <c r="V4806" s="716"/>
      <c r="AB4806" s="716"/>
      <c r="BG4806" s="716"/>
      <c r="BL4806" s="1"/>
      <c r="BM4806" s="1"/>
      <c r="BN4806" s="1"/>
      <c r="BO4806" s="1"/>
    </row>
    <row r="4807" ht="11.25" customHeight="1" spans="22:67">
      <c r="V4807" s="716"/>
      <c r="AB4807" s="716"/>
      <c r="BG4807" s="716"/>
      <c r="BL4807" s="1"/>
      <c r="BM4807" s="1"/>
      <c r="BN4807" s="1"/>
      <c r="BO4807" s="1"/>
    </row>
    <row r="4808" ht="11.25" customHeight="1" spans="22:67">
      <c r="V4808" s="716"/>
      <c r="AB4808" s="716"/>
      <c r="BG4808" s="716"/>
      <c r="BL4808" s="1"/>
      <c r="BM4808" s="1"/>
      <c r="BN4808" s="1"/>
      <c r="BO4808" s="1"/>
    </row>
    <row r="4809" ht="11.25" customHeight="1" spans="22:67">
      <c r="V4809" s="716"/>
      <c r="AB4809" s="716"/>
      <c r="BG4809" s="716"/>
      <c r="BL4809" s="1"/>
      <c r="BM4809" s="1"/>
      <c r="BN4809" s="1"/>
      <c r="BO4809" s="1"/>
    </row>
    <row r="4810" ht="11.25" customHeight="1" spans="22:67">
      <c r="V4810" s="716"/>
      <c r="AB4810" s="716"/>
      <c r="BG4810" s="716"/>
      <c r="BL4810" s="1"/>
      <c r="BM4810" s="1"/>
      <c r="BN4810" s="1"/>
      <c r="BO4810" s="1"/>
    </row>
    <row r="4811" ht="11.25" customHeight="1" spans="22:67">
      <c r="V4811" s="716"/>
      <c r="AB4811" s="716"/>
      <c r="BG4811" s="716"/>
      <c r="BL4811" s="1"/>
      <c r="BM4811" s="1"/>
      <c r="BN4811" s="1"/>
      <c r="BO4811" s="1"/>
    </row>
    <row r="4812" ht="11.25" customHeight="1" spans="22:67">
      <c r="V4812" s="716"/>
      <c r="AB4812" s="716"/>
      <c r="BG4812" s="716"/>
      <c r="BL4812" s="1"/>
      <c r="BM4812" s="1"/>
      <c r="BN4812" s="1"/>
      <c r="BO4812" s="1"/>
    </row>
    <row r="4813" ht="11.25" customHeight="1" spans="22:67">
      <c r="V4813" s="716"/>
      <c r="AB4813" s="716"/>
      <c r="BG4813" s="716"/>
      <c r="BL4813" s="1"/>
      <c r="BM4813" s="1"/>
      <c r="BN4813" s="1"/>
      <c r="BO4813" s="1"/>
    </row>
    <row r="4814" ht="11.25" customHeight="1" spans="22:67">
      <c r="V4814" s="716"/>
      <c r="AB4814" s="716"/>
      <c r="BG4814" s="716"/>
      <c r="BL4814" s="1"/>
      <c r="BM4814" s="1"/>
      <c r="BN4814" s="1"/>
      <c r="BO4814" s="1"/>
    </row>
    <row r="4815" ht="11.25" customHeight="1" spans="22:67">
      <c r="V4815" s="716"/>
      <c r="AB4815" s="716"/>
      <c r="BG4815" s="716"/>
      <c r="BL4815" s="1"/>
      <c r="BM4815" s="1"/>
      <c r="BN4815" s="1"/>
      <c r="BO4815" s="1"/>
    </row>
    <row r="4816" ht="11.25" customHeight="1" spans="22:67">
      <c r="V4816" s="716"/>
      <c r="AB4816" s="716"/>
      <c r="BG4816" s="716"/>
      <c r="BL4816" s="1"/>
      <c r="BM4816" s="1"/>
      <c r="BN4816" s="1"/>
      <c r="BO4816" s="1"/>
    </row>
    <row r="4817" ht="11.25" customHeight="1" spans="22:67">
      <c r="V4817" s="716"/>
      <c r="AB4817" s="716"/>
      <c r="BG4817" s="716"/>
      <c r="BL4817" s="1"/>
      <c r="BM4817" s="1"/>
      <c r="BN4817" s="1"/>
      <c r="BO4817" s="1"/>
    </row>
    <row r="4818" ht="11.25" customHeight="1" spans="22:67">
      <c r="V4818" s="716"/>
      <c r="AB4818" s="716"/>
      <c r="BG4818" s="716"/>
      <c r="BL4818" s="1"/>
      <c r="BM4818" s="1"/>
      <c r="BN4818" s="1"/>
      <c r="BO4818" s="1"/>
    </row>
    <row r="4819" ht="11.25" customHeight="1" spans="22:67">
      <c r="V4819" s="716"/>
      <c r="AB4819" s="716"/>
      <c r="BG4819" s="716"/>
      <c r="BL4819" s="1"/>
      <c r="BM4819" s="1"/>
      <c r="BN4819" s="1"/>
      <c r="BO4819" s="1"/>
    </row>
    <row r="4820" ht="11.25" customHeight="1" spans="22:67">
      <c r="V4820" s="716"/>
      <c r="AB4820" s="716"/>
      <c r="BG4820" s="716"/>
      <c r="BL4820" s="1"/>
      <c r="BM4820" s="1"/>
      <c r="BN4820" s="1"/>
      <c r="BO4820" s="1"/>
    </row>
    <row r="4821" ht="11.25" customHeight="1" spans="22:67">
      <c r="V4821" s="716"/>
      <c r="AB4821" s="716"/>
      <c r="BG4821" s="716"/>
      <c r="BL4821" s="1"/>
      <c r="BM4821" s="1"/>
      <c r="BN4821" s="1"/>
      <c r="BO4821" s="1"/>
    </row>
    <row r="4822" ht="11.25" customHeight="1" spans="22:67">
      <c r="V4822" s="716"/>
      <c r="AB4822" s="716"/>
      <c r="BG4822" s="716"/>
      <c r="BL4822" s="1"/>
      <c r="BM4822" s="1"/>
      <c r="BN4822" s="1"/>
      <c r="BO4822" s="1"/>
    </row>
    <row r="4823" ht="11.25" customHeight="1" spans="22:67">
      <c r="V4823" s="716"/>
      <c r="AB4823" s="716"/>
      <c r="BG4823" s="716"/>
      <c r="BL4823" s="1"/>
      <c r="BM4823" s="1"/>
      <c r="BN4823" s="1"/>
      <c r="BO4823" s="1"/>
    </row>
    <row r="4824" ht="11.25" customHeight="1" spans="22:67">
      <c r="V4824" s="716"/>
      <c r="AB4824" s="716"/>
      <c r="BG4824" s="716"/>
      <c r="BL4824" s="1"/>
      <c r="BM4824" s="1"/>
      <c r="BN4824" s="1"/>
      <c r="BO4824" s="1"/>
    </row>
    <row r="4825" ht="11.25" customHeight="1" spans="22:67">
      <c r="V4825" s="716"/>
      <c r="AB4825" s="716"/>
      <c r="BG4825" s="716"/>
      <c r="BL4825" s="1"/>
      <c r="BM4825" s="1"/>
      <c r="BN4825" s="1"/>
      <c r="BO4825" s="1"/>
    </row>
    <row r="4826" ht="11.25" customHeight="1" spans="22:67">
      <c r="V4826" s="716"/>
      <c r="AB4826" s="716"/>
      <c r="BG4826" s="716"/>
      <c r="BL4826" s="1"/>
      <c r="BM4826" s="1"/>
      <c r="BN4826" s="1"/>
      <c r="BO4826" s="1"/>
    </row>
    <row r="4827" ht="11.25" customHeight="1" spans="22:67">
      <c r="V4827" s="716"/>
      <c r="AB4827" s="716"/>
      <c r="BG4827" s="716"/>
      <c r="BL4827" s="1"/>
      <c r="BM4827" s="1"/>
      <c r="BN4827" s="1"/>
      <c r="BO4827" s="1"/>
    </row>
    <row r="4828" ht="11.25" customHeight="1" spans="22:67">
      <c r="V4828" s="716"/>
      <c r="AB4828" s="716"/>
      <c r="BG4828" s="716"/>
      <c r="BL4828" s="1"/>
      <c r="BM4828" s="1"/>
      <c r="BN4828" s="1"/>
      <c r="BO4828" s="1"/>
    </row>
    <row r="4829" ht="11.25" customHeight="1" spans="22:67">
      <c r="V4829" s="716"/>
      <c r="AB4829" s="716"/>
      <c r="BG4829" s="716"/>
      <c r="BL4829" s="1"/>
      <c r="BM4829" s="1"/>
      <c r="BN4829" s="1"/>
      <c r="BO4829" s="1"/>
    </row>
    <row r="4830" ht="11.25" customHeight="1" spans="22:67">
      <c r="V4830" s="716"/>
      <c r="AB4830" s="716"/>
      <c r="BG4830" s="716"/>
      <c r="BL4830" s="1"/>
      <c r="BM4830" s="1"/>
      <c r="BN4830" s="1"/>
      <c r="BO4830" s="1"/>
    </row>
    <row r="4831" ht="11.25" customHeight="1" spans="22:67">
      <c r="V4831" s="716"/>
      <c r="AB4831" s="716"/>
      <c r="BG4831" s="716"/>
      <c r="BL4831" s="1"/>
      <c r="BM4831" s="1"/>
      <c r="BN4831" s="1"/>
      <c r="BO4831" s="1"/>
    </row>
    <row r="4832" ht="11.25" customHeight="1" spans="22:67">
      <c r="V4832" s="716"/>
      <c r="AB4832" s="716"/>
      <c r="BG4832" s="716"/>
      <c r="BL4832" s="1"/>
      <c r="BM4832" s="1"/>
      <c r="BN4832" s="1"/>
      <c r="BO4832" s="1"/>
    </row>
    <row r="4833" ht="11.25" customHeight="1" spans="22:67">
      <c r="V4833" s="716"/>
      <c r="AB4833" s="716"/>
      <c r="BG4833" s="716"/>
      <c r="BL4833" s="1"/>
      <c r="BM4833" s="1"/>
      <c r="BN4833" s="1"/>
      <c r="BO4833" s="1"/>
    </row>
    <row r="4834" ht="11.25" customHeight="1" spans="22:67">
      <c r="V4834" s="716"/>
      <c r="AB4834" s="716"/>
      <c r="BG4834" s="716"/>
      <c r="BL4834" s="1"/>
      <c r="BM4834" s="1"/>
      <c r="BN4834" s="1"/>
      <c r="BO4834" s="1"/>
    </row>
    <row r="4835" ht="11.25" customHeight="1" spans="22:67">
      <c r="V4835" s="716"/>
      <c r="AB4835" s="716"/>
      <c r="BG4835" s="716"/>
      <c r="BL4835" s="1"/>
      <c r="BM4835" s="1"/>
      <c r="BN4835" s="1"/>
      <c r="BO4835" s="1"/>
    </row>
    <row r="4836" ht="11.25" customHeight="1" spans="22:67">
      <c r="V4836" s="716"/>
      <c r="AB4836" s="716"/>
      <c r="BG4836" s="716"/>
      <c r="BL4836" s="1"/>
      <c r="BM4836" s="1"/>
      <c r="BN4836" s="1"/>
      <c r="BO4836" s="1"/>
    </row>
    <row r="4837" ht="11.25" customHeight="1" spans="22:67">
      <c r="V4837" s="716"/>
      <c r="AB4837" s="716"/>
      <c r="BG4837" s="716"/>
      <c r="BL4837" s="1"/>
      <c r="BM4837" s="1"/>
      <c r="BN4837" s="1"/>
      <c r="BO4837" s="1"/>
    </row>
    <row r="4838" ht="11.25" customHeight="1" spans="22:67">
      <c r="V4838" s="716"/>
      <c r="AB4838" s="716"/>
      <c r="BG4838" s="716"/>
      <c r="BL4838" s="1"/>
      <c r="BM4838" s="1"/>
      <c r="BN4838" s="1"/>
      <c r="BO4838" s="1"/>
    </row>
    <row r="4839" ht="11.25" customHeight="1" spans="22:67">
      <c r="V4839" s="716"/>
      <c r="AB4839" s="716"/>
      <c r="BG4839" s="716"/>
      <c r="BL4839" s="1"/>
      <c r="BM4839" s="1"/>
      <c r="BN4839" s="1"/>
      <c r="BO4839" s="1"/>
    </row>
    <row r="4840" ht="11.25" customHeight="1" spans="22:67">
      <c r="V4840" s="716"/>
      <c r="AB4840" s="716"/>
      <c r="BG4840" s="716"/>
      <c r="BL4840" s="1"/>
      <c r="BM4840" s="1"/>
      <c r="BN4840" s="1"/>
      <c r="BO4840" s="1"/>
    </row>
    <row r="4841" ht="11.25" customHeight="1" spans="22:67">
      <c r="V4841" s="716"/>
      <c r="AB4841" s="716"/>
      <c r="BG4841" s="716"/>
      <c r="BL4841" s="1"/>
      <c r="BM4841" s="1"/>
      <c r="BN4841" s="1"/>
      <c r="BO4841" s="1"/>
    </row>
    <row r="4842" ht="11.25" customHeight="1" spans="22:67">
      <c r="V4842" s="716"/>
      <c r="AB4842" s="716"/>
      <c r="BG4842" s="716"/>
      <c r="BL4842" s="1"/>
      <c r="BM4842" s="1"/>
      <c r="BN4842" s="1"/>
      <c r="BO4842" s="1"/>
    </row>
    <row r="4843" ht="11.25" customHeight="1" spans="22:67">
      <c r="V4843" s="716"/>
      <c r="AB4843" s="716"/>
      <c r="BG4843" s="716"/>
      <c r="BL4843" s="1"/>
      <c r="BM4843" s="1"/>
      <c r="BN4843" s="1"/>
      <c r="BO4843" s="1"/>
    </row>
    <row r="4844" ht="11.25" customHeight="1" spans="22:67">
      <c r="V4844" s="716"/>
      <c r="AB4844" s="716"/>
      <c r="BG4844" s="716"/>
      <c r="BL4844" s="1"/>
      <c r="BM4844" s="1"/>
      <c r="BN4844" s="1"/>
      <c r="BO4844" s="1"/>
    </row>
    <row r="4845" ht="11.25" customHeight="1" spans="22:67">
      <c r="V4845" s="716"/>
      <c r="AB4845" s="716"/>
      <c r="BG4845" s="716"/>
      <c r="BL4845" s="1"/>
      <c r="BM4845" s="1"/>
      <c r="BN4845" s="1"/>
      <c r="BO4845" s="1"/>
    </row>
    <row r="4846" ht="11.25" customHeight="1" spans="22:67">
      <c r="V4846" s="716"/>
      <c r="AB4846" s="716"/>
      <c r="BG4846" s="716"/>
      <c r="BL4846" s="1"/>
      <c r="BM4846" s="1"/>
      <c r="BN4846" s="1"/>
      <c r="BO4846" s="1"/>
    </row>
    <row r="4847" ht="11.25" customHeight="1" spans="22:67">
      <c r="V4847" s="716"/>
      <c r="AB4847" s="716"/>
      <c r="BG4847" s="716"/>
      <c r="BL4847" s="1"/>
      <c r="BM4847" s="1"/>
      <c r="BN4847" s="1"/>
      <c r="BO4847" s="1"/>
    </row>
    <row r="4848" ht="11.25" customHeight="1" spans="22:67">
      <c r="V4848" s="716"/>
      <c r="AB4848" s="716"/>
      <c r="BG4848" s="716"/>
      <c r="BL4848" s="1"/>
      <c r="BM4848" s="1"/>
      <c r="BN4848" s="1"/>
      <c r="BO4848" s="1"/>
    </row>
    <row r="4849" ht="11.25" customHeight="1" spans="22:67">
      <c r="V4849" s="716"/>
      <c r="AB4849" s="716"/>
      <c r="BG4849" s="716"/>
      <c r="BL4849" s="1"/>
      <c r="BM4849" s="1"/>
      <c r="BN4849" s="1"/>
      <c r="BO4849" s="1"/>
    </row>
    <row r="4850" ht="11.25" customHeight="1" spans="22:67">
      <c r="V4850" s="716"/>
      <c r="AB4850" s="716"/>
      <c r="BG4850" s="716"/>
      <c r="BL4850" s="1"/>
      <c r="BM4850" s="1"/>
      <c r="BN4850" s="1"/>
      <c r="BO4850" s="1"/>
    </row>
    <row r="4851" ht="11.25" customHeight="1" spans="22:67">
      <c r="V4851" s="716"/>
      <c r="AB4851" s="716"/>
      <c r="BG4851" s="716"/>
      <c r="BL4851" s="1"/>
      <c r="BM4851" s="1"/>
      <c r="BN4851" s="1"/>
      <c r="BO4851" s="1"/>
    </row>
    <row r="4852" ht="11.25" customHeight="1" spans="22:67">
      <c r="V4852" s="716"/>
      <c r="AB4852" s="716"/>
      <c r="BG4852" s="716"/>
      <c r="BL4852" s="1"/>
      <c r="BM4852" s="1"/>
      <c r="BN4852" s="1"/>
      <c r="BO4852" s="1"/>
    </row>
    <row r="4853" ht="11.25" customHeight="1" spans="22:67">
      <c r="V4853" s="716"/>
      <c r="AB4853" s="716"/>
      <c r="BG4853" s="716"/>
      <c r="BL4853" s="1"/>
      <c r="BM4853" s="1"/>
      <c r="BN4853" s="1"/>
      <c r="BO4853" s="1"/>
    </row>
    <row r="4854" ht="11.25" customHeight="1" spans="22:67">
      <c r="V4854" s="716"/>
      <c r="AB4854" s="716"/>
      <c r="BG4854" s="716"/>
      <c r="BL4854" s="1"/>
      <c r="BM4854" s="1"/>
      <c r="BN4854" s="1"/>
      <c r="BO4854" s="1"/>
    </row>
    <row r="4855" ht="11.25" customHeight="1" spans="22:67">
      <c r="V4855" s="716"/>
      <c r="AB4855" s="716"/>
      <c r="BG4855" s="716"/>
      <c r="BL4855" s="1"/>
      <c r="BM4855" s="1"/>
      <c r="BN4855" s="1"/>
      <c r="BO4855" s="1"/>
    </row>
    <row r="4856" ht="11.25" customHeight="1" spans="22:67">
      <c r="V4856" s="716"/>
      <c r="AB4856" s="716"/>
      <c r="BG4856" s="716"/>
      <c r="BL4856" s="1"/>
      <c r="BM4856" s="1"/>
      <c r="BN4856" s="1"/>
      <c r="BO4856" s="1"/>
    </row>
    <row r="4857" ht="11.25" customHeight="1" spans="22:67">
      <c r="V4857" s="716"/>
      <c r="AB4857" s="716"/>
      <c r="BG4857" s="716"/>
      <c r="BL4857" s="1"/>
      <c r="BM4857" s="1"/>
      <c r="BN4857" s="1"/>
      <c r="BO4857" s="1"/>
    </row>
    <row r="4858" ht="11.25" customHeight="1" spans="22:67">
      <c r="V4858" s="716"/>
      <c r="AB4858" s="716"/>
      <c r="BG4858" s="716"/>
      <c r="BL4858" s="1"/>
      <c r="BM4858" s="1"/>
      <c r="BN4858" s="1"/>
      <c r="BO4858" s="1"/>
    </row>
    <row r="4859" ht="11.25" customHeight="1" spans="22:67">
      <c r="V4859" s="716"/>
      <c r="AB4859" s="716"/>
      <c r="BG4859" s="716"/>
      <c r="BL4859" s="1"/>
      <c r="BM4859" s="1"/>
      <c r="BN4859" s="1"/>
      <c r="BO4859" s="1"/>
    </row>
    <row r="4860" ht="11.25" customHeight="1" spans="22:67">
      <c r="V4860" s="716"/>
      <c r="AB4860" s="716"/>
      <c r="BG4860" s="716"/>
      <c r="BL4860" s="1"/>
      <c r="BM4860" s="1"/>
      <c r="BN4860" s="1"/>
      <c r="BO4860" s="1"/>
    </row>
    <row r="4861" ht="11.25" customHeight="1" spans="22:67">
      <c r="V4861" s="716"/>
      <c r="AB4861" s="716"/>
      <c r="BG4861" s="716"/>
      <c r="BL4861" s="1"/>
      <c r="BM4861" s="1"/>
      <c r="BN4861" s="1"/>
      <c r="BO4861" s="1"/>
    </row>
    <row r="4862" ht="11.25" customHeight="1" spans="22:67">
      <c r="V4862" s="716"/>
      <c r="AB4862" s="716"/>
      <c r="BG4862" s="716"/>
      <c r="BL4862" s="1"/>
      <c r="BM4862" s="1"/>
      <c r="BN4862" s="1"/>
      <c r="BO4862" s="1"/>
    </row>
    <row r="4863" ht="11.25" customHeight="1" spans="22:67">
      <c r="V4863" s="716"/>
      <c r="AB4863" s="716"/>
      <c r="BG4863" s="716"/>
      <c r="BL4863" s="1"/>
      <c r="BM4863" s="1"/>
      <c r="BN4863" s="1"/>
      <c r="BO4863" s="1"/>
    </row>
    <row r="4864" ht="11.25" customHeight="1" spans="22:67">
      <c r="V4864" s="716"/>
      <c r="AB4864" s="716"/>
      <c r="BG4864" s="716"/>
      <c r="BL4864" s="1"/>
      <c r="BM4864" s="1"/>
      <c r="BN4864" s="1"/>
      <c r="BO4864" s="1"/>
    </row>
    <row r="4865" ht="11.25" customHeight="1" spans="22:67">
      <c r="V4865" s="716"/>
      <c r="AB4865" s="716"/>
      <c r="BG4865" s="716"/>
      <c r="BL4865" s="1"/>
      <c r="BM4865" s="1"/>
      <c r="BN4865" s="1"/>
      <c r="BO4865" s="1"/>
    </row>
    <row r="4866" ht="11.25" customHeight="1" spans="22:67">
      <c r="V4866" s="716"/>
      <c r="AB4866" s="716"/>
      <c r="BG4866" s="716"/>
      <c r="BL4866" s="1"/>
      <c r="BM4866" s="1"/>
      <c r="BN4866" s="1"/>
      <c r="BO4866" s="1"/>
    </row>
    <row r="4867" ht="11.25" customHeight="1" spans="22:67">
      <c r="V4867" s="716"/>
      <c r="AB4867" s="716"/>
      <c r="BG4867" s="716"/>
      <c r="BL4867" s="1"/>
      <c r="BM4867" s="1"/>
      <c r="BN4867" s="1"/>
      <c r="BO4867" s="1"/>
    </row>
    <row r="4868" ht="11.25" customHeight="1" spans="22:67">
      <c r="V4868" s="716"/>
      <c r="AB4868" s="716"/>
      <c r="BG4868" s="716"/>
      <c r="BL4868" s="1"/>
      <c r="BM4868" s="1"/>
      <c r="BN4868" s="1"/>
      <c r="BO4868" s="1"/>
    </row>
    <row r="4869" ht="11.25" customHeight="1" spans="22:67">
      <c r="V4869" s="716"/>
      <c r="AB4869" s="716"/>
      <c r="BG4869" s="716"/>
      <c r="BL4869" s="1"/>
      <c r="BM4869" s="1"/>
      <c r="BN4869" s="1"/>
      <c r="BO4869" s="1"/>
    </row>
    <row r="4870" ht="11.25" customHeight="1" spans="22:67">
      <c r="V4870" s="716"/>
      <c r="AB4870" s="716"/>
      <c r="BG4870" s="716"/>
      <c r="BL4870" s="1"/>
      <c r="BM4870" s="1"/>
      <c r="BN4870" s="1"/>
      <c r="BO4870" s="1"/>
    </row>
    <row r="4871" ht="11.25" customHeight="1" spans="22:67">
      <c r="V4871" s="716"/>
      <c r="AB4871" s="716"/>
      <c r="BG4871" s="716"/>
      <c r="BL4871" s="1"/>
      <c r="BM4871" s="1"/>
      <c r="BN4871" s="1"/>
      <c r="BO4871" s="1"/>
    </row>
    <row r="4872" ht="11.25" customHeight="1" spans="22:67">
      <c r="V4872" s="716"/>
      <c r="AB4872" s="716"/>
      <c r="BG4872" s="716"/>
      <c r="BL4872" s="1"/>
      <c r="BM4872" s="1"/>
      <c r="BN4872" s="1"/>
      <c r="BO4872" s="1"/>
    </row>
    <row r="4873" ht="11.25" customHeight="1" spans="22:67">
      <c r="V4873" s="716"/>
      <c r="AB4873" s="716"/>
      <c r="BG4873" s="716"/>
      <c r="BL4873" s="1"/>
      <c r="BM4873" s="1"/>
      <c r="BN4873" s="1"/>
      <c r="BO4873" s="1"/>
    </row>
    <row r="4874" ht="11.25" customHeight="1" spans="22:67">
      <c r="V4874" s="716"/>
      <c r="AB4874" s="716"/>
      <c r="BG4874" s="716"/>
      <c r="BL4874" s="1"/>
      <c r="BM4874" s="1"/>
      <c r="BN4874" s="1"/>
      <c r="BO4874" s="1"/>
    </row>
    <row r="4875" ht="11.25" customHeight="1" spans="22:67">
      <c r="V4875" s="716"/>
      <c r="AB4875" s="716"/>
      <c r="BG4875" s="716"/>
      <c r="BL4875" s="1"/>
      <c r="BM4875" s="1"/>
      <c r="BN4875" s="1"/>
      <c r="BO4875" s="1"/>
    </row>
    <row r="4876" ht="11.25" customHeight="1" spans="22:67">
      <c r="V4876" s="716"/>
      <c r="AB4876" s="716"/>
      <c r="BG4876" s="716"/>
      <c r="BL4876" s="1"/>
      <c r="BM4876" s="1"/>
      <c r="BN4876" s="1"/>
      <c r="BO4876" s="1"/>
    </row>
    <row r="4877" ht="11.25" customHeight="1" spans="22:67">
      <c r="V4877" s="716"/>
      <c r="AB4877" s="716"/>
      <c r="BG4877" s="716"/>
      <c r="BL4877" s="1"/>
      <c r="BM4877" s="1"/>
      <c r="BN4877" s="1"/>
      <c r="BO4877" s="1"/>
    </row>
    <row r="4878" ht="11.25" customHeight="1" spans="22:67">
      <c r="V4878" s="716"/>
      <c r="AB4878" s="716"/>
      <c r="BG4878" s="716"/>
      <c r="BL4878" s="1"/>
      <c r="BM4878" s="1"/>
      <c r="BN4878" s="1"/>
      <c r="BO4878" s="1"/>
    </row>
    <row r="4879" ht="11.25" customHeight="1" spans="22:67">
      <c r="V4879" s="716"/>
      <c r="AB4879" s="716"/>
      <c r="BG4879" s="716"/>
      <c r="BL4879" s="1"/>
      <c r="BM4879" s="1"/>
      <c r="BN4879" s="1"/>
      <c r="BO4879" s="1"/>
    </row>
    <row r="4880" ht="11.25" customHeight="1" spans="22:67">
      <c r="V4880" s="716"/>
      <c r="AB4880" s="716"/>
      <c r="BG4880" s="716"/>
      <c r="BL4880" s="1"/>
      <c r="BM4880" s="1"/>
      <c r="BN4880" s="1"/>
      <c r="BO4880" s="1"/>
    </row>
    <row r="4881" ht="11.25" customHeight="1" spans="22:67">
      <c r="V4881" s="716"/>
      <c r="AB4881" s="716"/>
      <c r="BG4881" s="716"/>
      <c r="BL4881" s="1"/>
      <c r="BM4881" s="1"/>
      <c r="BN4881" s="1"/>
      <c r="BO4881" s="1"/>
    </row>
    <row r="4882" ht="11.25" customHeight="1" spans="22:67">
      <c r="V4882" s="716"/>
      <c r="AB4882" s="716"/>
      <c r="BG4882" s="716"/>
      <c r="BL4882" s="1"/>
      <c r="BM4882" s="1"/>
      <c r="BN4882" s="1"/>
      <c r="BO4882" s="1"/>
    </row>
    <row r="4883" ht="11.25" customHeight="1" spans="22:67">
      <c r="V4883" s="716"/>
      <c r="AB4883" s="716"/>
      <c r="BG4883" s="716"/>
      <c r="BL4883" s="1"/>
      <c r="BM4883" s="1"/>
      <c r="BN4883" s="1"/>
      <c r="BO4883" s="1"/>
    </row>
    <row r="4884" ht="11.25" customHeight="1" spans="22:67">
      <c r="V4884" s="716"/>
      <c r="AB4884" s="716"/>
      <c r="BG4884" s="716"/>
      <c r="BL4884" s="1"/>
      <c r="BM4884" s="1"/>
      <c r="BN4884" s="1"/>
      <c r="BO4884" s="1"/>
    </row>
    <row r="4885" ht="11.25" customHeight="1" spans="22:67">
      <c r="V4885" s="716"/>
      <c r="AB4885" s="716"/>
      <c r="BG4885" s="716"/>
      <c r="BL4885" s="1"/>
      <c r="BM4885" s="1"/>
      <c r="BN4885" s="1"/>
      <c r="BO4885" s="1"/>
    </row>
    <row r="4886" ht="11.25" customHeight="1" spans="22:67">
      <c r="V4886" s="716"/>
      <c r="AB4886" s="716"/>
      <c r="BG4886" s="716"/>
      <c r="BL4886" s="1"/>
      <c r="BM4886" s="1"/>
      <c r="BN4886" s="1"/>
      <c r="BO4886" s="1"/>
    </row>
    <row r="4887" ht="11.25" customHeight="1" spans="22:67">
      <c r="V4887" s="716"/>
      <c r="AB4887" s="716"/>
      <c r="BG4887" s="716"/>
      <c r="BL4887" s="1"/>
      <c r="BM4887" s="1"/>
      <c r="BN4887" s="1"/>
      <c r="BO4887" s="1"/>
    </row>
    <row r="4888" ht="11.25" customHeight="1" spans="22:67">
      <c r="V4888" s="716"/>
      <c r="AB4888" s="716"/>
      <c r="BG4888" s="716"/>
      <c r="BL4888" s="1"/>
      <c r="BM4888" s="1"/>
      <c r="BN4888" s="1"/>
      <c r="BO4888" s="1"/>
    </row>
    <row r="4889" ht="11.25" customHeight="1" spans="22:67">
      <c r="V4889" s="716"/>
      <c r="AB4889" s="716"/>
      <c r="BG4889" s="716"/>
      <c r="BL4889" s="1"/>
      <c r="BM4889" s="1"/>
      <c r="BN4889" s="1"/>
      <c r="BO4889" s="1"/>
    </row>
    <row r="4890" ht="11.25" customHeight="1" spans="22:67">
      <c r="V4890" s="716"/>
      <c r="AB4890" s="716"/>
      <c r="BG4890" s="716"/>
      <c r="BL4890" s="1"/>
      <c r="BM4890" s="1"/>
      <c r="BN4890" s="1"/>
      <c r="BO4890" s="1"/>
    </row>
    <row r="4891" ht="11.25" customHeight="1" spans="22:67">
      <c r="V4891" s="716"/>
      <c r="AB4891" s="716"/>
      <c r="BG4891" s="716"/>
      <c r="BL4891" s="1"/>
      <c r="BM4891" s="1"/>
      <c r="BN4891" s="1"/>
      <c r="BO4891" s="1"/>
    </row>
    <row r="4892" ht="11.25" customHeight="1" spans="22:67">
      <c r="V4892" s="716"/>
      <c r="AB4892" s="716"/>
      <c r="BG4892" s="716"/>
      <c r="BL4892" s="1"/>
      <c r="BM4892" s="1"/>
      <c r="BN4892" s="1"/>
      <c r="BO4892" s="1"/>
    </row>
    <row r="4893" ht="11.25" customHeight="1" spans="22:67">
      <c r="V4893" s="716"/>
      <c r="AB4893" s="716"/>
      <c r="BG4893" s="716"/>
      <c r="BL4893" s="1"/>
      <c r="BM4893" s="1"/>
      <c r="BN4893" s="1"/>
      <c r="BO4893" s="1"/>
    </row>
    <row r="4894" ht="11.25" customHeight="1" spans="22:67">
      <c r="V4894" s="716"/>
      <c r="AB4894" s="716"/>
      <c r="BG4894" s="716"/>
      <c r="BL4894" s="1"/>
      <c r="BM4894" s="1"/>
      <c r="BN4894" s="1"/>
      <c r="BO4894" s="1"/>
    </row>
    <row r="4895" ht="11.25" customHeight="1" spans="22:67">
      <c r="V4895" s="716"/>
      <c r="AB4895" s="716"/>
      <c r="BG4895" s="716"/>
      <c r="BL4895" s="1"/>
      <c r="BM4895" s="1"/>
      <c r="BN4895" s="1"/>
      <c r="BO4895" s="1"/>
    </row>
    <row r="4896" ht="11.25" customHeight="1" spans="22:67">
      <c r="V4896" s="716"/>
      <c r="AB4896" s="716"/>
      <c r="BG4896" s="716"/>
      <c r="BL4896" s="1"/>
      <c r="BM4896" s="1"/>
      <c r="BN4896" s="1"/>
      <c r="BO4896" s="1"/>
    </row>
    <row r="4897" ht="11.25" customHeight="1" spans="22:67">
      <c r="V4897" s="716"/>
      <c r="AB4897" s="716"/>
      <c r="BG4897" s="716"/>
      <c r="BL4897" s="1"/>
      <c r="BM4897" s="1"/>
      <c r="BN4897" s="1"/>
      <c r="BO4897" s="1"/>
    </row>
    <row r="4898" ht="11.25" customHeight="1" spans="22:67">
      <c r="V4898" s="716"/>
      <c r="AB4898" s="716"/>
      <c r="BG4898" s="716"/>
      <c r="BL4898" s="1"/>
      <c r="BM4898" s="1"/>
      <c r="BN4898" s="1"/>
      <c r="BO4898" s="1"/>
    </row>
    <row r="4899" ht="11.25" customHeight="1" spans="22:67">
      <c r="V4899" s="716"/>
      <c r="AB4899" s="716"/>
      <c r="BG4899" s="716"/>
      <c r="BL4899" s="1"/>
      <c r="BM4899" s="1"/>
      <c r="BN4899" s="1"/>
      <c r="BO4899" s="1"/>
    </row>
    <row r="4900" ht="11.25" customHeight="1" spans="22:67">
      <c r="V4900" s="716"/>
      <c r="AB4900" s="716"/>
      <c r="BG4900" s="716"/>
      <c r="BL4900" s="1"/>
      <c r="BM4900" s="1"/>
      <c r="BN4900" s="1"/>
      <c r="BO4900" s="1"/>
    </row>
    <row r="4901" ht="11.25" customHeight="1" spans="22:67">
      <c r="V4901" s="716"/>
      <c r="AB4901" s="716"/>
      <c r="BG4901" s="716"/>
      <c r="BL4901" s="1"/>
      <c r="BM4901" s="1"/>
      <c r="BN4901" s="1"/>
      <c r="BO4901" s="1"/>
    </row>
    <row r="4902" ht="11.25" customHeight="1" spans="22:67">
      <c r="V4902" s="716"/>
      <c r="AB4902" s="716"/>
      <c r="BG4902" s="716"/>
      <c r="BL4902" s="1"/>
      <c r="BM4902" s="1"/>
      <c r="BN4902" s="1"/>
      <c r="BO4902" s="1"/>
    </row>
    <row r="4903" ht="11.25" customHeight="1" spans="22:67">
      <c r="V4903" s="716"/>
      <c r="AB4903" s="716"/>
      <c r="BG4903" s="716"/>
      <c r="BL4903" s="1"/>
      <c r="BM4903" s="1"/>
      <c r="BN4903" s="1"/>
      <c r="BO4903" s="1"/>
    </row>
    <row r="4904" ht="11.25" customHeight="1" spans="22:67">
      <c r="V4904" s="716"/>
      <c r="AB4904" s="716"/>
      <c r="BG4904" s="716"/>
      <c r="BL4904" s="1"/>
      <c r="BM4904" s="1"/>
      <c r="BN4904" s="1"/>
      <c r="BO4904" s="1"/>
    </row>
    <row r="4905" ht="11.25" customHeight="1" spans="22:67">
      <c r="V4905" s="716"/>
      <c r="AB4905" s="716"/>
      <c r="BG4905" s="716"/>
      <c r="BL4905" s="1"/>
      <c r="BM4905" s="1"/>
      <c r="BN4905" s="1"/>
      <c r="BO4905" s="1"/>
    </row>
    <row r="4906" ht="11.25" customHeight="1" spans="22:67">
      <c r="V4906" s="716"/>
      <c r="AB4906" s="716"/>
      <c r="BG4906" s="716"/>
      <c r="BL4906" s="1"/>
      <c r="BM4906" s="1"/>
      <c r="BN4906" s="1"/>
      <c r="BO4906" s="1"/>
    </row>
    <row r="4907" ht="11.25" customHeight="1" spans="22:67">
      <c r="V4907" s="716"/>
      <c r="AB4907" s="716"/>
      <c r="BG4907" s="716"/>
      <c r="BL4907" s="1"/>
      <c r="BM4907" s="1"/>
      <c r="BN4907" s="1"/>
      <c r="BO4907" s="1"/>
    </row>
    <row r="4908" ht="11.25" customHeight="1" spans="22:67">
      <c r="V4908" s="716"/>
      <c r="AB4908" s="716"/>
      <c r="BG4908" s="716"/>
      <c r="BL4908" s="1"/>
      <c r="BM4908" s="1"/>
      <c r="BN4908" s="1"/>
      <c r="BO4908" s="1"/>
    </row>
    <row r="4909" ht="11.25" customHeight="1" spans="22:67">
      <c r="V4909" s="716"/>
      <c r="AB4909" s="716"/>
      <c r="BG4909" s="716"/>
      <c r="BL4909" s="1"/>
      <c r="BM4909" s="1"/>
      <c r="BN4909" s="1"/>
      <c r="BO4909" s="1"/>
    </row>
    <row r="4910" ht="11.25" customHeight="1" spans="22:67">
      <c r="V4910" s="716"/>
      <c r="AB4910" s="716"/>
      <c r="BG4910" s="716"/>
      <c r="BL4910" s="1"/>
      <c r="BM4910" s="1"/>
      <c r="BN4910" s="1"/>
      <c r="BO4910" s="1"/>
    </row>
    <row r="4911" ht="11.25" customHeight="1" spans="22:67">
      <c r="V4911" s="716"/>
      <c r="AB4911" s="716"/>
      <c r="BG4911" s="716"/>
      <c r="BL4911" s="1"/>
      <c r="BM4911" s="1"/>
      <c r="BN4911" s="1"/>
      <c r="BO4911" s="1"/>
    </row>
    <row r="4912" ht="11.25" customHeight="1" spans="22:67">
      <c r="V4912" s="716"/>
      <c r="AB4912" s="716"/>
      <c r="BG4912" s="716"/>
      <c r="BL4912" s="1"/>
      <c r="BM4912" s="1"/>
      <c r="BN4912" s="1"/>
      <c r="BO4912" s="1"/>
    </row>
    <row r="4913" ht="11.25" customHeight="1" spans="22:67">
      <c r="V4913" s="716"/>
      <c r="AB4913" s="716"/>
      <c r="BG4913" s="716"/>
      <c r="BL4913" s="1"/>
      <c r="BM4913" s="1"/>
      <c r="BN4913" s="1"/>
      <c r="BO4913" s="1"/>
    </row>
    <row r="4914" ht="11.25" customHeight="1" spans="22:67">
      <c r="V4914" s="716"/>
      <c r="AB4914" s="716"/>
      <c r="BG4914" s="716"/>
      <c r="BL4914" s="1"/>
      <c r="BM4914" s="1"/>
      <c r="BN4914" s="1"/>
      <c r="BO4914" s="1"/>
    </row>
    <row r="4915" ht="11.25" customHeight="1" spans="22:67">
      <c r="V4915" s="716"/>
      <c r="AB4915" s="716"/>
      <c r="BG4915" s="716"/>
      <c r="BL4915" s="1"/>
      <c r="BM4915" s="1"/>
      <c r="BN4915" s="1"/>
      <c r="BO4915" s="1"/>
    </row>
    <row r="4916" ht="11.25" customHeight="1" spans="22:67">
      <c r="V4916" s="716"/>
      <c r="AB4916" s="716"/>
      <c r="BG4916" s="716"/>
      <c r="BL4916" s="1"/>
      <c r="BM4916" s="1"/>
      <c r="BN4916" s="1"/>
      <c r="BO4916" s="1"/>
    </row>
    <row r="4917" ht="11.25" customHeight="1" spans="22:67">
      <c r="V4917" s="716"/>
      <c r="AB4917" s="716"/>
      <c r="BG4917" s="716"/>
      <c r="BL4917" s="1"/>
      <c r="BM4917" s="1"/>
      <c r="BN4917" s="1"/>
      <c r="BO4917" s="1"/>
    </row>
    <row r="4918" ht="11.25" customHeight="1" spans="22:67">
      <c r="V4918" s="716"/>
      <c r="AB4918" s="716"/>
      <c r="BG4918" s="716"/>
      <c r="BL4918" s="1"/>
      <c r="BM4918" s="1"/>
      <c r="BN4918" s="1"/>
      <c r="BO4918" s="1"/>
    </row>
    <row r="4919" ht="11.25" customHeight="1" spans="22:67">
      <c r="V4919" s="716"/>
      <c r="AB4919" s="716"/>
      <c r="BG4919" s="716"/>
      <c r="BL4919" s="1"/>
      <c r="BM4919" s="1"/>
      <c r="BN4919" s="1"/>
      <c r="BO4919" s="1"/>
    </row>
    <row r="4920" ht="11.25" customHeight="1" spans="22:67">
      <c r="V4920" s="716"/>
      <c r="AB4920" s="716"/>
      <c r="BG4920" s="716"/>
      <c r="BL4920" s="1"/>
      <c r="BM4920" s="1"/>
      <c r="BN4920" s="1"/>
      <c r="BO4920" s="1"/>
    </row>
    <row r="4921" ht="11.25" customHeight="1" spans="22:67">
      <c r="V4921" s="716"/>
      <c r="AB4921" s="716"/>
      <c r="BG4921" s="716"/>
      <c r="BL4921" s="1"/>
      <c r="BM4921" s="1"/>
      <c r="BN4921" s="1"/>
      <c r="BO4921" s="1"/>
    </row>
    <row r="4922" ht="11.25" customHeight="1" spans="22:67">
      <c r="V4922" s="716"/>
      <c r="AB4922" s="716"/>
      <c r="BG4922" s="716"/>
      <c r="BL4922" s="1"/>
      <c r="BM4922" s="1"/>
      <c r="BN4922" s="1"/>
      <c r="BO4922" s="1"/>
    </row>
    <row r="4923" ht="11.25" customHeight="1" spans="22:67">
      <c r="V4923" s="716"/>
      <c r="AB4923" s="716"/>
      <c r="BG4923" s="716"/>
      <c r="BL4923" s="1"/>
      <c r="BM4923" s="1"/>
      <c r="BN4923" s="1"/>
      <c r="BO4923" s="1"/>
    </row>
    <row r="4924" ht="11.25" customHeight="1" spans="22:67">
      <c r="V4924" s="716"/>
      <c r="AB4924" s="716"/>
      <c r="BG4924" s="716"/>
      <c r="BL4924" s="1"/>
      <c r="BM4924" s="1"/>
      <c r="BN4924" s="1"/>
      <c r="BO4924" s="1"/>
    </row>
    <row r="4925" ht="11.25" customHeight="1" spans="22:67">
      <c r="V4925" s="716"/>
      <c r="AB4925" s="716"/>
      <c r="BG4925" s="716"/>
      <c r="BL4925" s="1"/>
      <c r="BM4925" s="1"/>
      <c r="BN4925" s="1"/>
      <c r="BO4925" s="1"/>
    </row>
    <row r="4926" ht="11.25" customHeight="1" spans="22:67">
      <c r="V4926" s="716"/>
      <c r="AB4926" s="716"/>
      <c r="BG4926" s="716"/>
      <c r="BL4926" s="1"/>
      <c r="BM4926" s="1"/>
      <c r="BN4926" s="1"/>
      <c r="BO4926" s="1"/>
    </row>
    <row r="4927" ht="11.25" customHeight="1" spans="22:67">
      <c r="V4927" s="716"/>
      <c r="AB4927" s="716"/>
      <c r="BG4927" s="716"/>
      <c r="BL4927" s="1"/>
      <c r="BM4927" s="1"/>
      <c r="BN4927" s="1"/>
      <c r="BO4927" s="1"/>
    </row>
    <row r="4928" ht="11.25" customHeight="1" spans="22:67">
      <c r="V4928" s="716"/>
      <c r="AB4928" s="716"/>
      <c r="BG4928" s="716"/>
      <c r="BL4928" s="1"/>
      <c r="BM4928" s="1"/>
      <c r="BN4928" s="1"/>
      <c r="BO4928" s="1"/>
    </row>
    <row r="4929" ht="11.25" customHeight="1" spans="22:67">
      <c r="V4929" s="716"/>
      <c r="AB4929" s="716"/>
      <c r="BG4929" s="716"/>
      <c r="BL4929" s="1"/>
      <c r="BM4929" s="1"/>
      <c r="BN4929" s="1"/>
      <c r="BO4929" s="1"/>
    </row>
    <row r="4930" ht="11.25" customHeight="1" spans="22:67">
      <c r="V4930" s="716"/>
      <c r="AB4930" s="716"/>
      <c r="BG4930" s="716"/>
      <c r="BL4930" s="1"/>
      <c r="BM4930" s="1"/>
      <c r="BN4930" s="1"/>
      <c r="BO4930" s="1"/>
    </row>
    <row r="4931" ht="11.25" customHeight="1" spans="22:67">
      <c r="V4931" s="716"/>
      <c r="AB4931" s="716"/>
      <c r="BG4931" s="716"/>
      <c r="BL4931" s="1"/>
      <c r="BM4931" s="1"/>
      <c r="BN4931" s="1"/>
      <c r="BO4931" s="1"/>
    </row>
    <row r="4932" ht="11.25" customHeight="1" spans="22:67">
      <c r="V4932" s="716"/>
      <c r="AB4932" s="716"/>
      <c r="BG4932" s="716"/>
      <c r="BL4932" s="1"/>
      <c r="BM4932" s="1"/>
      <c r="BN4932" s="1"/>
      <c r="BO4932" s="1"/>
    </row>
    <row r="4933" ht="11.25" customHeight="1" spans="22:67">
      <c r="V4933" s="716"/>
      <c r="AB4933" s="716"/>
      <c r="BG4933" s="716"/>
      <c r="BL4933" s="1"/>
      <c r="BM4933" s="1"/>
      <c r="BN4933" s="1"/>
      <c r="BO4933" s="1"/>
    </row>
    <row r="4934" ht="11.25" customHeight="1" spans="22:67">
      <c r="V4934" s="716"/>
      <c r="AB4934" s="716"/>
      <c r="BG4934" s="716"/>
      <c r="BL4934" s="1"/>
      <c r="BM4934" s="1"/>
      <c r="BN4934" s="1"/>
      <c r="BO4934" s="1"/>
    </row>
    <row r="4935" ht="11.25" customHeight="1" spans="22:67">
      <c r="V4935" s="716"/>
      <c r="AB4935" s="716"/>
      <c r="BG4935" s="716"/>
      <c r="BL4935" s="1"/>
      <c r="BM4935" s="1"/>
      <c r="BN4935" s="1"/>
      <c r="BO4935" s="1"/>
    </row>
    <row r="4936" ht="11.25" customHeight="1" spans="22:67">
      <c r="V4936" s="716"/>
      <c r="AB4936" s="716"/>
      <c r="BG4936" s="716"/>
      <c r="BL4936" s="1"/>
      <c r="BM4936" s="1"/>
      <c r="BN4936" s="1"/>
      <c r="BO4936" s="1"/>
    </row>
    <row r="4937" ht="11.25" customHeight="1" spans="22:67">
      <c r="V4937" s="716"/>
      <c r="AB4937" s="716"/>
      <c r="BG4937" s="716"/>
      <c r="BL4937" s="1"/>
      <c r="BM4937" s="1"/>
      <c r="BN4937" s="1"/>
      <c r="BO4937" s="1"/>
    </row>
    <row r="4938" ht="11.25" customHeight="1" spans="22:67">
      <c r="V4938" s="716"/>
      <c r="AB4938" s="716"/>
      <c r="BG4938" s="716"/>
      <c r="BL4938" s="1"/>
      <c r="BM4938" s="1"/>
      <c r="BN4938" s="1"/>
      <c r="BO4938" s="1"/>
    </row>
    <row r="4939" ht="11.25" customHeight="1" spans="22:67">
      <c r="V4939" s="716"/>
      <c r="AB4939" s="716"/>
      <c r="BG4939" s="716"/>
      <c r="BL4939" s="1"/>
      <c r="BM4939" s="1"/>
      <c r="BN4939" s="1"/>
      <c r="BO4939" s="1"/>
    </row>
    <row r="4940" ht="11.25" customHeight="1" spans="22:67">
      <c r="V4940" s="716"/>
      <c r="AB4940" s="716"/>
      <c r="BG4940" s="716"/>
      <c r="BL4940" s="1"/>
      <c r="BM4940" s="1"/>
      <c r="BN4940" s="1"/>
      <c r="BO4940" s="1"/>
    </row>
    <row r="4941" ht="11.25" customHeight="1" spans="22:67">
      <c r="V4941" s="716"/>
      <c r="AB4941" s="716"/>
      <c r="BG4941" s="716"/>
      <c r="BL4941" s="1"/>
      <c r="BM4941" s="1"/>
      <c r="BN4941" s="1"/>
      <c r="BO4941" s="1"/>
    </row>
    <row r="4942" ht="11.25" customHeight="1" spans="22:67">
      <c r="V4942" s="716"/>
      <c r="AB4942" s="716"/>
      <c r="BG4942" s="716"/>
      <c r="BL4942" s="1"/>
      <c r="BM4942" s="1"/>
      <c r="BN4942" s="1"/>
      <c r="BO4942" s="1"/>
    </row>
    <row r="4943" ht="11.25" customHeight="1" spans="22:67">
      <c r="V4943" s="716"/>
      <c r="AB4943" s="716"/>
      <c r="BG4943" s="716"/>
      <c r="BL4943" s="1"/>
      <c r="BM4943" s="1"/>
      <c r="BN4943" s="1"/>
      <c r="BO4943" s="1"/>
    </row>
    <row r="4944" ht="11.25" customHeight="1" spans="22:67">
      <c r="V4944" s="716"/>
      <c r="AB4944" s="716"/>
      <c r="BG4944" s="716"/>
      <c r="BL4944" s="1"/>
      <c r="BM4944" s="1"/>
      <c r="BN4944" s="1"/>
      <c r="BO4944" s="1"/>
    </row>
    <row r="4945" ht="11.25" customHeight="1" spans="22:67">
      <c r="V4945" s="716"/>
      <c r="AB4945" s="716"/>
      <c r="BG4945" s="716"/>
      <c r="BL4945" s="1"/>
      <c r="BM4945" s="1"/>
      <c r="BN4945" s="1"/>
      <c r="BO4945" s="1"/>
    </row>
    <row r="4946" ht="11.25" customHeight="1" spans="22:67">
      <c r="V4946" s="716"/>
      <c r="AB4946" s="716"/>
      <c r="BG4946" s="716"/>
      <c r="BL4946" s="1"/>
      <c r="BM4946" s="1"/>
      <c r="BN4946" s="1"/>
      <c r="BO4946" s="1"/>
    </row>
    <row r="4947" ht="11.25" customHeight="1" spans="22:67">
      <c r="V4947" s="716"/>
      <c r="AB4947" s="716"/>
      <c r="BG4947" s="716"/>
      <c r="BL4947" s="1"/>
      <c r="BM4947" s="1"/>
      <c r="BN4947" s="1"/>
      <c r="BO4947" s="1"/>
    </row>
    <row r="4948" ht="11.25" customHeight="1" spans="22:67">
      <c r="V4948" s="716"/>
      <c r="AB4948" s="716"/>
      <c r="BG4948" s="716"/>
      <c r="BL4948" s="1"/>
      <c r="BM4948" s="1"/>
      <c r="BN4948" s="1"/>
      <c r="BO4948" s="1"/>
    </row>
    <row r="4949" ht="11.25" customHeight="1" spans="22:67">
      <c r="V4949" s="716"/>
      <c r="AB4949" s="716"/>
      <c r="BG4949" s="716"/>
      <c r="BL4949" s="1"/>
      <c r="BM4949" s="1"/>
      <c r="BN4949" s="1"/>
      <c r="BO4949" s="1"/>
    </row>
    <row r="4950" ht="11.25" customHeight="1" spans="22:67">
      <c r="V4950" s="716"/>
      <c r="AB4950" s="716"/>
      <c r="BG4950" s="716"/>
      <c r="BL4950" s="1"/>
      <c r="BM4950" s="1"/>
      <c r="BN4950" s="1"/>
      <c r="BO4950" s="1"/>
    </row>
    <row r="4951" ht="11.25" customHeight="1" spans="22:67">
      <c r="V4951" s="716"/>
      <c r="AB4951" s="716"/>
      <c r="BG4951" s="716"/>
      <c r="BL4951" s="1"/>
      <c r="BM4951" s="1"/>
      <c r="BN4951" s="1"/>
      <c r="BO4951" s="1"/>
    </row>
    <row r="4952" ht="11.25" customHeight="1" spans="22:67">
      <c r="V4952" s="716"/>
      <c r="AB4952" s="716"/>
      <c r="BG4952" s="716"/>
      <c r="BL4952" s="1"/>
      <c r="BM4952" s="1"/>
      <c r="BN4952" s="1"/>
      <c r="BO4952" s="1"/>
    </row>
    <row r="4953" ht="11.25" customHeight="1" spans="22:67">
      <c r="V4953" s="716"/>
      <c r="AB4953" s="716"/>
      <c r="BG4953" s="716"/>
      <c r="BL4953" s="1"/>
      <c r="BM4953" s="1"/>
      <c r="BN4953" s="1"/>
      <c r="BO4953" s="1"/>
    </row>
    <row r="4954" ht="11.25" customHeight="1" spans="22:67">
      <c r="V4954" s="716"/>
      <c r="AB4954" s="716"/>
      <c r="BG4954" s="716"/>
      <c r="BL4954" s="1"/>
      <c r="BM4954" s="1"/>
      <c r="BN4954" s="1"/>
      <c r="BO4954" s="1"/>
    </row>
    <row r="4955" ht="11.25" customHeight="1" spans="22:67">
      <c r="V4955" s="716"/>
      <c r="AB4955" s="716"/>
      <c r="BG4955" s="716"/>
      <c r="BL4955" s="1"/>
      <c r="BM4955" s="1"/>
      <c r="BN4955" s="1"/>
      <c r="BO4955" s="1"/>
    </row>
    <row r="4956" ht="11.25" customHeight="1" spans="22:67">
      <c r="V4956" s="716"/>
      <c r="AB4956" s="716"/>
      <c r="BG4956" s="716"/>
      <c r="BL4956" s="1"/>
      <c r="BM4956" s="1"/>
      <c r="BN4956" s="1"/>
      <c r="BO4956" s="1"/>
    </row>
    <row r="4957" ht="11.25" customHeight="1" spans="22:67">
      <c r="V4957" s="716"/>
      <c r="AB4957" s="716"/>
      <c r="BG4957" s="716"/>
      <c r="BL4957" s="1"/>
      <c r="BM4957" s="1"/>
      <c r="BN4957" s="1"/>
      <c r="BO4957" s="1"/>
    </row>
    <row r="4958" ht="11.25" customHeight="1" spans="22:67">
      <c r="V4958" s="716"/>
      <c r="AB4958" s="716"/>
      <c r="BG4958" s="716"/>
      <c r="BL4958" s="1"/>
      <c r="BM4958" s="1"/>
      <c r="BN4958" s="1"/>
      <c r="BO4958" s="1"/>
    </row>
    <row r="4959" ht="11.25" customHeight="1" spans="22:67">
      <c r="V4959" s="716"/>
      <c r="AB4959" s="716"/>
      <c r="BG4959" s="716"/>
      <c r="BL4959" s="1"/>
      <c r="BM4959" s="1"/>
      <c r="BN4959" s="1"/>
      <c r="BO4959" s="1"/>
    </row>
    <row r="4960" ht="11.25" customHeight="1" spans="22:67">
      <c r="V4960" s="716"/>
      <c r="AB4960" s="716"/>
      <c r="BG4960" s="716"/>
      <c r="BL4960" s="1"/>
      <c r="BM4960" s="1"/>
      <c r="BN4960" s="1"/>
      <c r="BO4960" s="1"/>
    </row>
    <row r="4961" ht="11.25" customHeight="1" spans="22:67">
      <c r="V4961" s="716"/>
      <c r="AB4961" s="716"/>
      <c r="BG4961" s="716"/>
      <c r="BL4961" s="1"/>
      <c r="BM4961" s="1"/>
      <c r="BN4961" s="1"/>
      <c r="BO4961" s="1"/>
    </row>
    <row r="4962" ht="11.25" customHeight="1" spans="22:67">
      <c r="V4962" s="716"/>
      <c r="AB4962" s="716"/>
      <c r="BG4962" s="716"/>
      <c r="BL4962" s="1"/>
      <c r="BM4962" s="1"/>
      <c r="BN4962" s="1"/>
      <c r="BO4962" s="1"/>
    </row>
    <row r="4963" ht="11.25" customHeight="1" spans="22:67">
      <c r="V4963" s="716"/>
      <c r="AB4963" s="716"/>
      <c r="BG4963" s="716"/>
      <c r="BL4963" s="1"/>
      <c r="BM4963" s="1"/>
      <c r="BN4963" s="1"/>
      <c r="BO4963" s="1"/>
    </row>
    <row r="4964" ht="11.25" customHeight="1" spans="22:67">
      <c r="V4964" s="716"/>
      <c r="AB4964" s="716"/>
      <c r="BG4964" s="716"/>
      <c r="BL4964" s="1"/>
      <c r="BM4964" s="1"/>
      <c r="BN4964" s="1"/>
      <c r="BO4964" s="1"/>
    </row>
    <row r="4965" ht="11.25" customHeight="1" spans="22:67">
      <c r="V4965" s="716"/>
      <c r="AB4965" s="716"/>
      <c r="BG4965" s="716"/>
      <c r="BL4965" s="1"/>
      <c r="BM4965" s="1"/>
      <c r="BN4965" s="1"/>
      <c r="BO4965" s="1"/>
    </row>
    <row r="4966" ht="11.25" customHeight="1" spans="22:67">
      <c r="V4966" s="716"/>
      <c r="AB4966" s="716"/>
      <c r="BG4966" s="716"/>
      <c r="BL4966" s="1"/>
      <c r="BM4966" s="1"/>
      <c r="BN4966" s="1"/>
      <c r="BO4966" s="1"/>
    </row>
    <row r="4967" ht="11.25" customHeight="1" spans="22:67">
      <c r="V4967" s="716"/>
      <c r="AB4967" s="716"/>
      <c r="BG4967" s="716"/>
      <c r="BL4967" s="1"/>
      <c r="BM4967" s="1"/>
      <c r="BN4967" s="1"/>
      <c r="BO4967" s="1"/>
    </row>
    <row r="4968" ht="11.25" customHeight="1" spans="22:67">
      <c r="V4968" s="716"/>
      <c r="AB4968" s="716"/>
      <c r="BG4968" s="716"/>
      <c r="BL4968" s="1"/>
      <c r="BM4968" s="1"/>
      <c r="BN4968" s="1"/>
      <c r="BO4968" s="1"/>
    </row>
    <row r="4969" ht="11.25" customHeight="1" spans="22:67">
      <c r="V4969" s="716"/>
      <c r="AB4969" s="716"/>
      <c r="BG4969" s="716"/>
      <c r="BL4969" s="1"/>
      <c r="BM4969" s="1"/>
      <c r="BN4969" s="1"/>
      <c r="BO4969" s="1"/>
    </row>
    <row r="4970" ht="11.25" customHeight="1" spans="22:67">
      <c r="V4970" s="716"/>
      <c r="AB4970" s="716"/>
      <c r="BG4970" s="716"/>
      <c r="BL4970" s="1"/>
      <c r="BM4970" s="1"/>
      <c r="BN4970" s="1"/>
      <c r="BO4970" s="1"/>
    </row>
    <row r="4971" ht="11.25" customHeight="1" spans="22:67">
      <c r="V4971" s="716"/>
      <c r="AB4971" s="716"/>
      <c r="BG4971" s="716"/>
      <c r="BL4971" s="1"/>
      <c r="BM4971" s="1"/>
      <c r="BN4971" s="1"/>
      <c r="BO4971" s="1"/>
    </row>
    <row r="4972" ht="11.25" customHeight="1" spans="22:67">
      <c r="V4972" s="716"/>
      <c r="AB4972" s="716"/>
      <c r="BG4972" s="716"/>
      <c r="BL4972" s="1"/>
      <c r="BM4972" s="1"/>
      <c r="BN4972" s="1"/>
      <c r="BO4972" s="1"/>
    </row>
    <row r="4973" ht="11.25" customHeight="1" spans="22:67">
      <c r="V4973" s="716"/>
      <c r="AB4973" s="716"/>
      <c r="BG4973" s="716"/>
      <c r="BL4973" s="1"/>
      <c r="BM4973" s="1"/>
      <c r="BN4973" s="1"/>
      <c r="BO4973" s="1"/>
    </row>
    <row r="4974" ht="11.25" customHeight="1" spans="22:67">
      <c r="V4974" s="716"/>
      <c r="AB4974" s="716"/>
      <c r="BG4974" s="716"/>
      <c r="BL4974" s="1"/>
      <c r="BM4974" s="1"/>
      <c r="BN4974" s="1"/>
      <c r="BO4974" s="1"/>
    </row>
    <row r="4975" ht="11.25" customHeight="1" spans="22:67">
      <c r="V4975" s="716"/>
      <c r="AB4975" s="716"/>
      <c r="BG4975" s="716"/>
      <c r="BL4975" s="1"/>
      <c r="BM4975" s="1"/>
      <c r="BN4975" s="1"/>
      <c r="BO4975" s="1"/>
    </row>
    <row r="4976" ht="11.25" customHeight="1" spans="22:67">
      <c r="V4976" s="716"/>
      <c r="AB4976" s="716"/>
      <c r="BG4976" s="716"/>
      <c r="BL4976" s="1"/>
      <c r="BM4976" s="1"/>
      <c r="BN4976" s="1"/>
      <c r="BO4976" s="1"/>
    </row>
    <row r="4977" ht="11.25" customHeight="1" spans="22:67">
      <c r="V4977" s="716"/>
      <c r="AB4977" s="716"/>
      <c r="BG4977" s="716"/>
      <c r="BL4977" s="1"/>
      <c r="BM4977" s="1"/>
      <c r="BN4977" s="1"/>
      <c r="BO4977" s="1"/>
    </row>
    <row r="4978" ht="11.25" customHeight="1" spans="22:67">
      <c r="V4978" s="716"/>
      <c r="AB4978" s="716"/>
      <c r="BG4978" s="716"/>
      <c r="BL4978" s="1"/>
      <c r="BM4978" s="1"/>
      <c r="BN4978" s="1"/>
      <c r="BO4978" s="1"/>
    </row>
    <row r="4979" ht="11.25" customHeight="1" spans="22:67">
      <c r="V4979" s="716"/>
      <c r="AB4979" s="716"/>
      <c r="BG4979" s="716"/>
      <c r="BL4979" s="1"/>
      <c r="BM4979" s="1"/>
      <c r="BN4979" s="1"/>
      <c r="BO4979" s="1"/>
    </row>
    <row r="4980" ht="11.25" customHeight="1" spans="22:67">
      <c r="V4980" s="716"/>
      <c r="AB4980" s="716"/>
      <c r="BG4980" s="716"/>
      <c r="BL4980" s="1"/>
      <c r="BM4980" s="1"/>
      <c r="BN4980" s="1"/>
      <c r="BO4980" s="1"/>
    </row>
    <row r="4981" ht="11.25" customHeight="1" spans="22:67">
      <c r="V4981" s="716"/>
      <c r="AB4981" s="716"/>
      <c r="BG4981" s="716"/>
      <c r="BL4981" s="1"/>
      <c r="BM4981" s="1"/>
      <c r="BN4981" s="1"/>
      <c r="BO4981" s="1"/>
    </row>
    <row r="4982" ht="11.25" customHeight="1" spans="22:67">
      <c r="V4982" s="716"/>
      <c r="AB4982" s="716"/>
      <c r="BG4982" s="716"/>
      <c r="BL4982" s="1"/>
      <c r="BM4982" s="1"/>
      <c r="BN4982" s="1"/>
      <c r="BO4982" s="1"/>
    </row>
    <row r="4983" ht="11.25" customHeight="1" spans="22:67">
      <c r="V4983" s="716"/>
      <c r="AB4983" s="716"/>
      <c r="BG4983" s="716"/>
      <c r="BL4983" s="1"/>
      <c r="BM4983" s="1"/>
      <c r="BN4983" s="1"/>
      <c r="BO4983" s="1"/>
    </row>
    <row r="4984" ht="11.25" customHeight="1" spans="22:67">
      <c r="V4984" s="716"/>
      <c r="AB4984" s="716"/>
      <c r="BG4984" s="716"/>
      <c r="BL4984" s="1"/>
      <c r="BM4984" s="1"/>
      <c r="BN4984" s="1"/>
      <c r="BO4984" s="1"/>
    </row>
    <row r="4985" ht="11.25" customHeight="1" spans="22:67">
      <c r="V4985" s="716"/>
      <c r="AB4985" s="716"/>
      <c r="BG4985" s="716"/>
      <c r="BL4985" s="1"/>
      <c r="BM4985" s="1"/>
      <c r="BN4985" s="1"/>
      <c r="BO4985" s="1"/>
    </row>
    <row r="4986" ht="11.25" customHeight="1" spans="22:67">
      <c r="V4986" s="716"/>
      <c r="AB4986" s="716"/>
      <c r="BG4986" s="716"/>
      <c r="BL4986" s="1"/>
      <c r="BM4986" s="1"/>
      <c r="BN4986" s="1"/>
      <c r="BO4986" s="1"/>
    </row>
    <row r="4987" ht="11.25" customHeight="1" spans="22:67">
      <c r="V4987" s="716"/>
      <c r="AB4987" s="716"/>
      <c r="BG4987" s="716"/>
      <c r="BL4987" s="1"/>
      <c r="BM4987" s="1"/>
      <c r="BN4987" s="1"/>
      <c r="BO4987" s="1"/>
    </row>
    <row r="4988" ht="11.25" customHeight="1" spans="22:67">
      <c r="V4988" s="716"/>
      <c r="AB4988" s="716"/>
      <c r="BG4988" s="716"/>
      <c r="BL4988" s="1"/>
      <c r="BM4988" s="1"/>
      <c r="BN4988" s="1"/>
      <c r="BO4988" s="1"/>
    </row>
    <row r="4989" ht="11.25" customHeight="1" spans="22:67">
      <c r="V4989" s="716"/>
      <c r="AB4989" s="716"/>
      <c r="BG4989" s="716"/>
      <c r="BL4989" s="1"/>
      <c r="BM4989" s="1"/>
      <c r="BN4989" s="1"/>
      <c r="BO4989" s="1"/>
    </row>
    <row r="4990" ht="11.25" customHeight="1" spans="22:67">
      <c r="V4990" s="716"/>
      <c r="AB4990" s="716"/>
      <c r="BG4990" s="716"/>
      <c r="BL4990" s="1"/>
      <c r="BM4990" s="1"/>
      <c r="BN4990" s="1"/>
      <c r="BO4990" s="1"/>
    </row>
    <row r="4991" ht="11.25" customHeight="1" spans="22:67">
      <c r="V4991" s="716"/>
      <c r="AB4991" s="716"/>
      <c r="BG4991" s="716"/>
      <c r="BL4991" s="1"/>
      <c r="BM4991" s="1"/>
      <c r="BN4991" s="1"/>
      <c r="BO4991" s="1"/>
    </row>
    <row r="4992" ht="11.25" customHeight="1" spans="22:67">
      <c r="V4992" s="716"/>
      <c r="AB4992" s="716"/>
      <c r="BG4992" s="716"/>
      <c r="BL4992" s="1"/>
      <c r="BM4992" s="1"/>
      <c r="BN4992" s="1"/>
      <c r="BO4992" s="1"/>
    </row>
    <row r="4993" ht="11.25" customHeight="1" spans="22:67">
      <c r="V4993" s="716"/>
      <c r="AB4993" s="716"/>
      <c r="BG4993" s="716"/>
      <c r="BL4993" s="1"/>
      <c r="BM4993" s="1"/>
      <c r="BN4993" s="1"/>
      <c r="BO4993" s="1"/>
    </row>
    <row r="4994" ht="11.25" customHeight="1" spans="22:67">
      <c r="V4994" s="716"/>
      <c r="AB4994" s="716"/>
      <c r="BG4994" s="716"/>
      <c r="BL4994" s="1"/>
      <c r="BM4994" s="1"/>
      <c r="BN4994" s="1"/>
      <c r="BO4994" s="1"/>
    </row>
    <row r="4995" ht="11.25" customHeight="1" spans="22:67">
      <c r="V4995" s="716"/>
      <c r="AB4995" s="716"/>
      <c r="BG4995" s="716"/>
      <c r="BL4995" s="1"/>
      <c r="BM4995" s="1"/>
      <c r="BN4995" s="1"/>
      <c r="BO4995" s="1"/>
    </row>
    <row r="4996" ht="11.25" customHeight="1" spans="22:67">
      <c r="V4996" s="716"/>
      <c r="AB4996" s="716"/>
      <c r="BG4996" s="716"/>
      <c r="BL4996" s="1"/>
      <c r="BM4996" s="1"/>
      <c r="BN4996" s="1"/>
      <c r="BO4996" s="1"/>
    </row>
    <row r="4997" ht="11.25" customHeight="1" spans="22:67">
      <c r="V4997" s="716"/>
      <c r="AB4997" s="716"/>
      <c r="BG4997" s="716"/>
      <c r="BL4997" s="1"/>
      <c r="BM4997" s="1"/>
      <c r="BN4997" s="1"/>
      <c r="BO4997" s="1"/>
    </row>
    <row r="4998" ht="11.25" customHeight="1" spans="22:67">
      <c r="V4998" s="716"/>
      <c r="AB4998" s="716"/>
      <c r="BG4998" s="716"/>
      <c r="BL4998" s="1"/>
      <c r="BM4998" s="1"/>
      <c r="BN4998" s="1"/>
      <c r="BO4998" s="1"/>
    </row>
    <row r="4999" ht="11.25" customHeight="1" spans="22:67">
      <c r="V4999" s="716"/>
      <c r="AB4999" s="716"/>
      <c r="BG4999" s="716"/>
      <c r="BL4999" s="1"/>
      <c r="BM4999" s="1"/>
      <c r="BN4999" s="1"/>
      <c r="BO4999" s="1"/>
    </row>
    <row r="5000" ht="11.25" customHeight="1" spans="22:67">
      <c r="V5000" s="716"/>
      <c r="AB5000" s="716"/>
      <c r="BG5000" s="716"/>
      <c r="BL5000" s="1"/>
      <c r="BM5000" s="1"/>
      <c r="BN5000" s="1"/>
      <c r="BO5000" s="1"/>
    </row>
    <row r="5001" ht="11.25" customHeight="1" spans="22:67">
      <c r="V5001" s="716"/>
      <c r="AB5001" s="716"/>
      <c r="BG5001" s="716"/>
      <c r="BL5001" s="1"/>
      <c r="BM5001" s="1"/>
      <c r="BN5001" s="1"/>
      <c r="BO5001" s="1"/>
    </row>
    <row r="5002" ht="11.25" customHeight="1" spans="22:67">
      <c r="V5002" s="716"/>
      <c r="AB5002" s="716"/>
      <c r="BG5002" s="716"/>
      <c r="BL5002" s="1"/>
      <c r="BM5002" s="1"/>
      <c r="BN5002" s="1"/>
      <c r="BO5002" s="1"/>
    </row>
    <row r="5003" ht="11.25" customHeight="1" spans="22:67">
      <c r="V5003" s="716"/>
      <c r="AB5003" s="716"/>
      <c r="BG5003" s="716"/>
      <c r="BL5003" s="1"/>
      <c r="BM5003" s="1"/>
      <c r="BN5003" s="1"/>
      <c r="BO5003" s="1"/>
    </row>
    <row r="5004" ht="11.25" customHeight="1" spans="22:67">
      <c r="V5004" s="716"/>
      <c r="AB5004" s="716"/>
      <c r="BG5004" s="716"/>
      <c r="BL5004" s="1"/>
      <c r="BM5004" s="1"/>
      <c r="BN5004" s="1"/>
      <c r="BO5004" s="1"/>
    </row>
    <row r="5005" ht="11.25" customHeight="1" spans="22:67">
      <c r="V5005" s="716"/>
      <c r="AB5005" s="716"/>
      <c r="BG5005" s="716"/>
      <c r="BL5005" s="1"/>
      <c r="BM5005" s="1"/>
      <c r="BN5005" s="1"/>
      <c r="BO5005" s="1"/>
    </row>
    <row r="5006" ht="11.25" customHeight="1" spans="22:67">
      <c r="V5006" s="716"/>
      <c r="AB5006" s="716"/>
      <c r="BG5006" s="716"/>
      <c r="BL5006" s="1"/>
      <c r="BM5006" s="1"/>
      <c r="BN5006" s="1"/>
      <c r="BO5006" s="1"/>
    </row>
    <row r="5007" ht="11.25" customHeight="1" spans="22:67">
      <c r="V5007" s="716"/>
      <c r="AB5007" s="716"/>
      <c r="BG5007" s="716"/>
      <c r="BL5007" s="1"/>
      <c r="BM5007" s="1"/>
      <c r="BN5007" s="1"/>
      <c r="BO5007" s="1"/>
    </row>
    <row r="5008" ht="11.25" customHeight="1" spans="22:67">
      <c r="V5008" s="716"/>
      <c r="AB5008" s="716"/>
      <c r="BG5008" s="716"/>
      <c r="BL5008" s="1"/>
      <c r="BM5008" s="1"/>
      <c r="BN5008" s="1"/>
      <c r="BO5008" s="1"/>
    </row>
    <row r="5009" ht="11.25" customHeight="1" spans="22:67">
      <c r="V5009" s="716"/>
      <c r="AB5009" s="716"/>
      <c r="BG5009" s="716"/>
      <c r="BL5009" s="1"/>
      <c r="BM5009" s="1"/>
      <c r="BN5009" s="1"/>
      <c r="BO5009" s="1"/>
    </row>
    <row r="5010" ht="11.25" customHeight="1" spans="22:67">
      <c r="V5010" s="716"/>
      <c r="AB5010" s="716"/>
      <c r="BG5010" s="716"/>
      <c r="BL5010" s="1"/>
      <c r="BM5010" s="1"/>
      <c r="BN5010" s="1"/>
      <c r="BO5010" s="1"/>
    </row>
    <row r="5011" ht="11.25" customHeight="1" spans="22:67">
      <c r="V5011" s="716"/>
      <c r="AB5011" s="716"/>
      <c r="BG5011" s="716"/>
      <c r="BL5011" s="1"/>
      <c r="BM5011" s="1"/>
      <c r="BN5011" s="1"/>
      <c r="BO5011" s="1"/>
    </row>
    <row r="5012" ht="11.25" customHeight="1" spans="22:67">
      <c r="V5012" s="716"/>
      <c r="AB5012" s="716"/>
      <c r="BG5012" s="716"/>
      <c r="BL5012" s="1"/>
      <c r="BM5012" s="1"/>
      <c r="BN5012" s="1"/>
      <c r="BO5012" s="1"/>
    </row>
    <row r="5013" ht="11.25" customHeight="1" spans="22:67">
      <c r="V5013" s="716"/>
      <c r="AB5013" s="716"/>
      <c r="BG5013" s="716"/>
      <c r="BL5013" s="1"/>
      <c r="BM5013" s="1"/>
      <c r="BN5013" s="1"/>
      <c r="BO5013" s="1"/>
    </row>
    <row r="5014" ht="11.25" customHeight="1" spans="22:67">
      <c r="V5014" s="716"/>
      <c r="AB5014" s="716"/>
      <c r="BG5014" s="716"/>
      <c r="BL5014" s="1"/>
      <c r="BM5014" s="1"/>
      <c r="BN5014" s="1"/>
      <c r="BO5014" s="1"/>
    </row>
    <row r="5015" ht="11.25" customHeight="1" spans="22:67">
      <c r="V5015" s="716"/>
      <c r="AB5015" s="716"/>
      <c r="BG5015" s="716"/>
      <c r="BL5015" s="1"/>
      <c r="BM5015" s="1"/>
      <c r="BN5015" s="1"/>
      <c r="BO5015" s="1"/>
    </row>
    <row r="5016" ht="11.25" customHeight="1" spans="22:67">
      <c r="V5016" s="716"/>
      <c r="AB5016" s="716"/>
      <c r="BG5016" s="716"/>
      <c r="BL5016" s="1"/>
      <c r="BM5016" s="1"/>
      <c r="BN5016" s="1"/>
      <c r="BO5016" s="1"/>
    </row>
    <row r="5017" ht="11.25" customHeight="1" spans="22:67">
      <c r="V5017" s="716"/>
      <c r="AB5017" s="716"/>
      <c r="BG5017" s="716"/>
      <c r="BL5017" s="1"/>
      <c r="BM5017" s="1"/>
      <c r="BN5017" s="1"/>
      <c r="BO5017" s="1"/>
    </row>
    <row r="5018" ht="11.25" customHeight="1" spans="22:67">
      <c r="V5018" s="716"/>
      <c r="AB5018" s="716"/>
      <c r="BG5018" s="716"/>
      <c r="BL5018" s="1"/>
      <c r="BM5018" s="1"/>
      <c r="BN5018" s="1"/>
      <c r="BO5018" s="1"/>
    </row>
    <row r="5019" ht="11.25" customHeight="1" spans="22:67">
      <c r="V5019" s="716"/>
      <c r="AB5019" s="716"/>
      <c r="BG5019" s="716"/>
      <c r="BL5019" s="1"/>
      <c r="BM5019" s="1"/>
      <c r="BN5019" s="1"/>
      <c r="BO5019" s="1"/>
    </row>
    <row r="5020" ht="11.25" customHeight="1" spans="22:67">
      <c r="V5020" s="716"/>
      <c r="AB5020" s="716"/>
      <c r="BG5020" s="716"/>
      <c r="BL5020" s="1"/>
      <c r="BM5020" s="1"/>
      <c r="BN5020" s="1"/>
      <c r="BO5020" s="1"/>
    </row>
    <row r="5021" ht="11.25" customHeight="1" spans="22:67">
      <c r="V5021" s="716"/>
      <c r="AB5021" s="716"/>
      <c r="BG5021" s="716"/>
      <c r="BL5021" s="1"/>
      <c r="BM5021" s="1"/>
      <c r="BN5021" s="1"/>
      <c r="BO5021" s="1"/>
    </row>
    <row r="5022" ht="11.25" customHeight="1" spans="22:67">
      <c r="V5022" s="716"/>
      <c r="AB5022" s="716"/>
      <c r="BG5022" s="716"/>
      <c r="BL5022" s="1"/>
      <c r="BM5022" s="1"/>
      <c r="BN5022" s="1"/>
      <c r="BO5022" s="1"/>
    </row>
    <row r="5023" ht="11.25" customHeight="1" spans="22:67">
      <c r="V5023" s="716"/>
      <c r="AB5023" s="716"/>
      <c r="BG5023" s="716"/>
      <c r="BL5023" s="1"/>
      <c r="BM5023" s="1"/>
      <c r="BN5023" s="1"/>
      <c r="BO5023" s="1"/>
    </row>
    <row r="5024" ht="11.25" customHeight="1" spans="22:67">
      <c r="V5024" s="716"/>
      <c r="AB5024" s="716"/>
      <c r="BG5024" s="716"/>
      <c r="BL5024" s="1"/>
      <c r="BM5024" s="1"/>
      <c r="BN5024" s="1"/>
      <c r="BO5024" s="1"/>
    </row>
    <row r="5025" ht="11.25" customHeight="1" spans="22:67">
      <c r="V5025" s="716"/>
      <c r="AB5025" s="716"/>
      <c r="BG5025" s="716"/>
      <c r="BL5025" s="1"/>
      <c r="BM5025" s="1"/>
      <c r="BN5025" s="1"/>
      <c r="BO5025" s="1"/>
    </row>
    <row r="5026" ht="11.25" customHeight="1" spans="22:67">
      <c r="V5026" s="716"/>
      <c r="AB5026" s="716"/>
      <c r="BG5026" s="716"/>
      <c r="BL5026" s="1"/>
      <c r="BM5026" s="1"/>
      <c r="BN5026" s="1"/>
      <c r="BO5026" s="1"/>
    </row>
    <row r="5027" ht="11.25" customHeight="1" spans="22:67">
      <c r="V5027" s="716"/>
      <c r="AB5027" s="716"/>
      <c r="BG5027" s="716"/>
      <c r="BL5027" s="1"/>
      <c r="BM5027" s="1"/>
      <c r="BN5027" s="1"/>
      <c r="BO5027" s="1"/>
    </row>
    <row r="5028" ht="11.25" customHeight="1" spans="22:67">
      <c r="V5028" s="716"/>
      <c r="AB5028" s="716"/>
      <c r="BG5028" s="716"/>
      <c r="BL5028" s="1"/>
      <c r="BM5028" s="1"/>
      <c r="BN5028" s="1"/>
      <c r="BO5028" s="1"/>
    </row>
    <row r="5029" ht="11.25" customHeight="1" spans="22:67">
      <c r="V5029" s="716"/>
      <c r="AB5029" s="716"/>
      <c r="BG5029" s="716"/>
      <c r="BL5029" s="1"/>
      <c r="BM5029" s="1"/>
      <c r="BN5029" s="1"/>
      <c r="BO5029" s="1"/>
    </row>
    <row r="5030" ht="11.25" customHeight="1" spans="22:67">
      <c r="V5030" s="716"/>
      <c r="AB5030" s="716"/>
      <c r="BG5030" s="716"/>
      <c r="BL5030" s="1"/>
      <c r="BM5030" s="1"/>
      <c r="BN5030" s="1"/>
      <c r="BO5030" s="1"/>
    </row>
    <row r="5031" ht="11.25" customHeight="1" spans="22:67">
      <c r="V5031" s="716"/>
      <c r="AB5031" s="716"/>
      <c r="BG5031" s="716"/>
      <c r="BL5031" s="1"/>
      <c r="BM5031" s="1"/>
      <c r="BN5031" s="1"/>
      <c r="BO5031" s="1"/>
    </row>
    <row r="5032" ht="11.25" customHeight="1" spans="22:67">
      <c r="V5032" s="716"/>
      <c r="AB5032" s="716"/>
      <c r="BG5032" s="716"/>
      <c r="BL5032" s="1"/>
      <c r="BM5032" s="1"/>
      <c r="BN5032" s="1"/>
      <c r="BO5032" s="1"/>
    </row>
    <row r="5033" ht="11.25" customHeight="1" spans="22:67">
      <c r="V5033" s="716"/>
      <c r="AB5033" s="716"/>
      <c r="BG5033" s="716"/>
      <c r="BL5033" s="1"/>
      <c r="BM5033" s="1"/>
      <c r="BN5033" s="1"/>
      <c r="BO5033" s="1"/>
    </row>
    <row r="5034" ht="11.25" customHeight="1" spans="22:67">
      <c r="V5034" s="716"/>
      <c r="AB5034" s="716"/>
      <c r="BG5034" s="716"/>
      <c r="BL5034" s="1"/>
      <c r="BM5034" s="1"/>
      <c r="BN5034" s="1"/>
      <c r="BO5034" s="1"/>
    </row>
    <row r="5035" ht="11.25" customHeight="1" spans="22:67">
      <c r="V5035" s="716"/>
      <c r="AB5035" s="716"/>
      <c r="BG5035" s="716"/>
      <c r="BL5035" s="1"/>
      <c r="BM5035" s="1"/>
      <c r="BN5035" s="1"/>
      <c r="BO5035" s="1"/>
    </row>
    <row r="5036" ht="11.25" customHeight="1" spans="22:67">
      <c r="V5036" s="716"/>
      <c r="AB5036" s="716"/>
      <c r="BG5036" s="716"/>
      <c r="BL5036" s="1"/>
      <c r="BM5036" s="1"/>
      <c r="BN5036" s="1"/>
      <c r="BO5036" s="1"/>
    </row>
    <row r="5037" ht="11.25" customHeight="1" spans="22:67">
      <c r="V5037" s="716"/>
      <c r="AB5037" s="716"/>
      <c r="BG5037" s="716"/>
      <c r="BL5037" s="1"/>
      <c r="BM5037" s="1"/>
      <c r="BN5037" s="1"/>
      <c r="BO5037" s="1"/>
    </row>
    <row r="5038" ht="11.25" customHeight="1" spans="22:67">
      <c r="V5038" s="716"/>
      <c r="AB5038" s="716"/>
      <c r="BG5038" s="716"/>
      <c r="BL5038" s="1"/>
      <c r="BM5038" s="1"/>
      <c r="BN5038" s="1"/>
      <c r="BO5038" s="1"/>
    </row>
    <row r="5039" ht="11.25" customHeight="1" spans="22:67">
      <c r="V5039" s="716"/>
      <c r="AB5039" s="716"/>
      <c r="BG5039" s="716"/>
      <c r="BL5039" s="1"/>
      <c r="BM5039" s="1"/>
      <c r="BN5039" s="1"/>
      <c r="BO5039" s="1"/>
    </row>
    <row r="5040" ht="11.25" customHeight="1" spans="22:67">
      <c r="V5040" s="716"/>
      <c r="AB5040" s="716"/>
      <c r="BG5040" s="716"/>
      <c r="BL5040" s="1"/>
      <c r="BM5040" s="1"/>
      <c r="BN5040" s="1"/>
      <c r="BO5040" s="1"/>
    </row>
    <row r="5041" ht="11.25" customHeight="1" spans="22:67">
      <c r="V5041" s="716"/>
      <c r="AB5041" s="716"/>
      <c r="BG5041" s="716"/>
      <c r="BL5041" s="1"/>
      <c r="BM5041" s="1"/>
      <c r="BN5041" s="1"/>
      <c r="BO5041" s="1"/>
    </row>
    <row r="5042" ht="11.25" customHeight="1" spans="22:67">
      <c r="V5042" s="716"/>
      <c r="AB5042" s="716"/>
      <c r="BG5042" s="716"/>
      <c r="BL5042" s="1"/>
      <c r="BM5042" s="1"/>
      <c r="BN5042" s="1"/>
      <c r="BO5042" s="1"/>
    </row>
    <row r="5043" ht="11.25" customHeight="1" spans="22:67">
      <c r="V5043" s="716"/>
      <c r="AB5043" s="716"/>
      <c r="BG5043" s="716"/>
      <c r="BL5043" s="1"/>
      <c r="BM5043" s="1"/>
      <c r="BN5043" s="1"/>
      <c r="BO5043" s="1"/>
    </row>
    <row r="5044" ht="11.25" customHeight="1" spans="22:67">
      <c r="V5044" s="716"/>
      <c r="AB5044" s="716"/>
      <c r="BG5044" s="716"/>
      <c r="BL5044" s="1"/>
      <c r="BM5044" s="1"/>
      <c r="BN5044" s="1"/>
      <c r="BO5044" s="1"/>
    </row>
    <row r="5045" ht="11.25" customHeight="1" spans="22:67">
      <c r="V5045" s="716"/>
      <c r="AB5045" s="716"/>
      <c r="BG5045" s="716"/>
      <c r="BL5045" s="1"/>
      <c r="BM5045" s="1"/>
      <c r="BN5045" s="1"/>
      <c r="BO5045" s="1"/>
    </row>
    <row r="5046" ht="11.25" customHeight="1" spans="22:67">
      <c r="V5046" s="716"/>
      <c r="AB5046" s="716"/>
      <c r="BG5046" s="716"/>
      <c r="BL5046" s="1"/>
      <c r="BM5046" s="1"/>
      <c r="BN5046" s="1"/>
      <c r="BO5046" s="1"/>
    </row>
    <row r="5047" ht="11.25" customHeight="1" spans="22:67">
      <c r="V5047" s="716"/>
      <c r="AB5047" s="716"/>
      <c r="BG5047" s="716"/>
      <c r="BL5047" s="1"/>
      <c r="BM5047" s="1"/>
      <c r="BN5047" s="1"/>
      <c r="BO5047" s="1"/>
    </row>
    <row r="5048" ht="11.25" customHeight="1" spans="22:67">
      <c r="V5048" s="716"/>
      <c r="AB5048" s="716"/>
      <c r="BG5048" s="716"/>
      <c r="BL5048" s="1"/>
      <c r="BM5048" s="1"/>
      <c r="BN5048" s="1"/>
      <c r="BO5048" s="1"/>
    </row>
    <row r="5049" ht="11.25" customHeight="1" spans="22:67">
      <c r="V5049" s="716"/>
      <c r="AB5049" s="716"/>
      <c r="BG5049" s="716"/>
      <c r="BL5049" s="1"/>
      <c r="BM5049" s="1"/>
      <c r="BN5049" s="1"/>
      <c r="BO5049" s="1"/>
    </row>
    <row r="5050" ht="11.25" customHeight="1" spans="22:67">
      <c r="V5050" s="716"/>
      <c r="AB5050" s="716"/>
      <c r="BG5050" s="716"/>
      <c r="BL5050" s="1"/>
      <c r="BM5050" s="1"/>
      <c r="BN5050" s="1"/>
      <c r="BO5050" s="1"/>
    </row>
    <row r="5051" ht="11.25" customHeight="1" spans="22:67">
      <c r="V5051" s="716"/>
      <c r="AB5051" s="716"/>
      <c r="BG5051" s="716"/>
      <c r="BL5051" s="1"/>
      <c r="BM5051" s="1"/>
      <c r="BN5051" s="1"/>
      <c r="BO5051" s="1"/>
    </row>
    <row r="5052" ht="11.25" customHeight="1" spans="22:67">
      <c r="V5052" s="716"/>
      <c r="AB5052" s="716"/>
      <c r="BG5052" s="716"/>
      <c r="BL5052" s="1"/>
      <c r="BM5052" s="1"/>
      <c r="BN5052" s="1"/>
      <c r="BO5052" s="1"/>
    </row>
    <row r="5053" ht="11.25" customHeight="1" spans="22:67">
      <c r="V5053" s="716"/>
      <c r="AB5053" s="716"/>
      <c r="BG5053" s="716"/>
      <c r="BL5053" s="1"/>
      <c r="BM5053" s="1"/>
      <c r="BN5053" s="1"/>
      <c r="BO5053" s="1"/>
    </row>
    <row r="5054" ht="11.25" customHeight="1" spans="22:67">
      <c r="V5054" s="716"/>
      <c r="AB5054" s="716"/>
      <c r="BG5054" s="716"/>
      <c r="BL5054" s="1"/>
      <c r="BM5054" s="1"/>
      <c r="BN5054" s="1"/>
      <c r="BO5054" s="1"/>
    </row>
    <row r="5055" ht="11.25" customHeight="1" spans="22:67">
      <c r="V5055" s="716"/>
      <c r="AB5055" s="716"/>
      <c r="BG5055" s="716"/>
      <c r="BL5055" s="1"/>
      <c r="BM5055" s="1"/>
      <c r="BN5055" s="1"/>
      <c r="BO5055" s="1"/>
    </row>
    <row r="5056" ht="11.25" customHeight="1" spans="22:67">
      <c r="V5056" s="716"/>
      <c r="AB5056" s="716"/>
      <c r="BG5056" s="716"/>
      <c r="BL5056" s="1"/>
      <c r="BM5056" s="1"/>
      <c r="BN5056" s="1"/>
      <c r="BO5056" s="1"/>
    </row>
    <row r="5057" ht="11.25" customHeight="1" spans="22:67">
      <c r="V5057" s="716"/>
      <c r="AB5057" s="716"/>
      <c r="BG5057" s="716"/>
      <c r="BL5057" s="1"/>
      <c r="BM5057" s="1"/>
      <c r="BN5057" s="1"/>
      <c r="BO5057" s="1"/>
    </row>
    <row r="5058" ht="11.25" customHeight="1" spans="22:67">
      <c r="V5058" s="716"/>
      <c r="AB5058" s="716"/>
      <c r="BG5058" s="716"/>
      <c r="BL5058" s="1"/>
      <c r="BM5058" s="1"/>
      <c r="BN5058" s="1"/>
      <c r="BO5058" s="1"/>
    </row>
    <row r="5059" ht="11.25" customHeight="1" spans="22:67">
      <c r="V5059" s="716"/>
      <c r="AB5059" s="716"/>
      <c r="BG5059" s="716"/>
      <c r="BL5059" s="1"/>
      <c r="BM5059" s="1"/>
      <c r="BN5059" s="1"/>
      <c r="BO5059" s="1"/>
    </row>
    <row r="5060" ht="11.25" customHeight="1" spans="22:67">
      <c r="V5060" s="716"/>
      <c r="AB5060" s="716"/>
      <c r="BG5060" s="716"/>
      <c r="BL5060" s="1"/>
      <c r="BM5060" s="1"/>
      <c r="BN5060" s="1"/>
      <c r="BO5060" s="1"/>
    </row>
    <row r="5061" ht="11.25" customHeight="1" spans="22:67">
      <c r="V5061" s="716"/>
      <c r="AB5061" s="716"/>
      <c r="BG5061" s="716"/>
      <c r="BL5061" s="1"/>
      <c r="BM5061" s="1"/>
      <c r="BN5061" s="1"/>
      <c r="BO5061" s="1"/>
    </row>
    <row r="5062" ht="11.25" customHeight="1" spans="22:67">
      <c r="V5062" s="716"/>
      <c r="AB5062" s="716"/>
      <c r="BG5062" s="716"/>
      <c r="BL5062" s="1"/>
      <c r="BM5062" s="1"/>
      <c r="BN5062" s="1"/>
      <c r="BO5062" s="1"/>
    </row>
    <row r="5063" ht="11.25" customHeight="1" spans="22:67">
      <c r="V5063" s="716"/>
      <c r="AB5063" s="716"/>
      <c r="BG5063" s="716"/>
      <c r="BL5063" s="1"/>
      <c r="BM5063" s="1"/>
      <c r="BN5063" s="1"/>
      <c r="BO5063" s="1"/>
    </row>
    <row r="5064" ht="11.25" customHeight="1" spans="22:67">
      <c r="V5064" s="716"/>
      <c r="AB5064" s="716"/>
      <c r="BG5064" s="716"/>
      <c r="BL5064" s="1"/>
      <c r="BM5064" s="1"/>
      <c r="BN5064" s="1"/>
      <c r="BO5064" s="1"/>
    </row>
    <row r="5065" ht="11.25" customHeight="1" spans="22:67">
      <c r="V5065" s="716"/>
      <c r="AB5065" s="716"/>
      <c r="BG5065" s="716"/>
      <c r="BL5065" s="1"/>
      <c r="BM5065" s="1"/>
      <c r="BN5065" s="1"/>
      <c r="BO5065" s="1"/>
    </row>
    <row r="5066" ht="11.25" customHeight="1" spans="22:67">
      <c r="V5066" s="716"/>
      <c r="AB5066" s="716"/>
      <c r="BG5066" s="716"/>
      <c r="BL5066" s="1"/>
      <c r="BM5066" s="1"/>
      <c r="BN5066" s="1"/>
      <c r="BO5066" s="1"/>
    </row>
    <row r="5067" ht="11.25" customHeight="1" spans="22:67">
      <c r="V5067" s="716"/>
      <c r="AB5067" s="716"/>
      <c r="BG5067" s="716"/>
      <c r="BL5067" s="1"/>
      <c r="BM5067" s="1"/>
      <c r="BN5067" s="1"/>
      <c r="BO5067" s="1"/>
    </row>
    <row r="5068" ht="11.25" customHeight="1" spans="22:67">
      <c r="V5068" s="716"/>
      <c r="AB5068" s="716"/>
      <c r="BG5068" s="716"/>
      <c r="BL5068" s="1"/>
      <c r="BM5068" s="1"/>
      <c r="BN5068" s="1"/>
      <c r="BO5068" s="1"/>
    </row>
    <row r="5069" ht="11.25" customHeight="1" spans="22:67">
      <c r="V5069" s="716"/>
      <c r="AB5069" s="716"/>
      <c r="BG5069" s="716"/>
      <c r="BL5069" s="1"/>
      <c r="BM5069" s="1"/>
      <c r="BN5069" s="1"/>
      <c r="BO5069" s="1"/>
    </row>
    <row r="5070" ht="11.25" customHeight="1" spans="22:67">
      <c r="V5070" s="716"/>
      <c r="AB5070" s="716"/>
      <c r="BG5070" s="716"/>
      <c r="BL5070" s="1"/>
      <c r="BM5070" s="1"/>
      <c r="BN5070" s="1"/>
      <c r="BO5070" s="1"/>
    </row>
    <row r="5071" ht="11.25" customHeight="1" spans="22:67">
      <c r="V5071" s="716"/>
      <c r="AB5071" s="716"/>
      <c r="BG5071" s="716"/>
      <c r="BL5071" s="1"/>
      <c r="BM5071" s="1"/>
      <c r="BN5071" s="1"/>
      <c r="BO5071" s="1"/>
    </row>
    <row r="5072" ht="11.25" customHeight="1" spans="22:67">
      <c r="V5072" s="716"/>
      <c r="AB5072" s="716"/>
      <c r="BG5072" s="716"/>
      <c r="BL5072" s="1"/>
      <c r="BM5072" s="1"/>
      <c r="BN5072" s="1"/>
      <c r="BO5072" s="1"/>
    </row>
    <row r="5073" ht="11.25" customHeight="1" spans="22:67">
      <c r="V5073" s="716"/>
      <c r="AB5073" s="716"/>
      <c r="BG5073" s="716"/>
      <c r="BL5073" s="1"/>
      <c r="BM5073" s="1"/>
      <c r="BN5073" s="1"/>
      <c r="BO5073" s="1"/>
    </row>
    <row r="5074" ht="11.25" customHeight="1" spans="22:67">
      <c r="V5074" s="716"/>
      <c r="AB5074" s="716"/>
      <c r="BG5074" s="716"/>
      <c r="BL5074" s="1"/>
      <c r="BM5074" s="1"/>
      <c r="BN5074" s="1"/>
      <c r="BO5074" s="1"/>
    </row>
    <row r="5075" ht="11.25" customHeight="1" spans="22:67">
      <c r="V5075" s="716"/>
      <c r="AB5075" s="716"/>
      <c r="BG5075" s="716"/>
      <c r="BL5075" s="1"/>
      <c r="BM5075" s="1"/>
      <c r="BN5075" s="1"/>
      <c r="BO5075" s="1"/>
    </row>
    <row r="5076" ht="11.25" customHeight="1" spans="22:67">
      <c r="V5076" s="716"/>
      <c r="AB5076" s="716"/>
      <c r="BG5076" s="716"/>
      <c r="BL5076" s="1"/>
      <c r="BM5076" s="1"/>
      <c r="BN5076" s="1"/>
      <c r="BO5076" s="1"/>
    </row>
    <row r="5077" ht="11.25" customHeight="1" spans="22:67">
      <c r="V5077" s="716"/>
      <c r="AB5077" s="716"/>
      <c r="BG5077" s="716"/>
      <c r="BL5077" s="1"/>
      <c r="BM5077" s="1"/>
      <c r="BN5077" s="1"/>
      <c r="BO5077" s="1"/>
    </row>
    <row r="5078" ht="11.25" customHeight="1" spans="22:67">
      <c r="V5078" s="716"/>
      <c r="AB5078" s="716"/>
      <c r="BG5078" s="716"/>
      <c r="BL5078" s="1"/>
      <c r="BM5078" s="1"/>
      <c r="BN5078" s="1"/>
      <c r="BO5078" s="1"/>
    </row>
    <row r="5079" ht="11.25" customHeight="1" spans="22:67">
      <c r="V5079" s="716"/>
      <c r="AB5079" s="716"/>
      <c r="BG5079" s="716"/>
      <c r="BL5079" s="1"/>
      <c r="BM5079" s="1"/>
      <c r="BN5079" s="1"/>
      <c r="BO5079" s="1"/>
    </row>
    <row r="5080" ht="11.25" customHeight="1" spans="22:67">
      <c r="V5080" s="716"/>
      <c r="AB5080" s="716"/>
      <c r="BG5080" s="716"/>
      <c r="BL5080" s="1"/>
      <c r="BM5080" s="1"/>
      <c r="BN5080" s="1"/>
      <c r="BO5080" s="1"/>
    </row>
    <row r="5081" ht="11.25" customHeight="1" spans="22:67">
      <c r="V5081" s="716"/>
      <c r="AB5081" s="716"/>
      <c r="BG5081" s="716"/>
      <c r="BL5081" s="1"/>
      <c r="BM5081" s="1"/>
      <c r="BN5081" s="1"/>
      <c r="BO5081" s="1"/>
    </row>
    <row r="5082" ht="11.25" customHeight="1" spans="22:67">
      <c r="V5082" s="716"/>
      <c r="AB5082" s="716"/>
      <c r="BG5082" s="716"/>
      <c r="BL5082" s="1"/>
      <c r="BM5082" s="1"/>
      <c r="BN5082" s="1"/>
      <c r="BO5082" s="1"/>
    </row>
    <row r="5083" ht="11.25" customHeight="1" spans="22:67">
      <c r="V5083" s="716"/>
      <c r="AB5083" s="716"/>
      <c r="BG5083" s="716"/>
      <c r="BL5083" s="1"/>
      <c r="BM5083" s="1"/>
      <c r="BN5083" s="1"/>
      <c r="BO5083" s="1"/>
    </row>
    <row r="5084" ht="11.25" customHeight="1" spans="22:67">
      <c r="V5084" s="716"/>
      <c r="AB5084" s="716"/>
      <c r="BG5084" s="716"/>
      <c r="BL5084" s="1"/>
      <c r="BM5084" s="1"/>
      <c r="BN5084" s="1"/>
      <c r="BO5084" s="1"/>
    </row>
    <row r="5085" ht="11.25" customHeight="1" spans="22:67">
      <c r="V5085" s="716"/>
      <c r="AB5085" s="716"/>
      <c r="BG5085" s="716"/>
      <c r="BL5085" s="1"/>
      <c r="BM5085" s="1"/>
      <c r="BN5085" s="1"/>
      <c r="BO5085" s="1"/>
    </row>
    <row r="5086" ht="11.25" customHeight="1" spans="22:67">
      <c r="V5086" s="716"/>
      <c r="AB5086" s="716"/>
      <c r="BG5086" s="716"/>
      <c r="BL5086" s="1"/>
      <c r="BM5086" s="1"/>
      <c r="BN5086" s="1"/>
      <c r="BO5086" s="1"/>
    </row>
    <row r="5087" ht="11.25" customHeight="1" spans="22:67">
      <c r="V5087" s="716"/>
      <c r="AB5087" s="716"/>
      <c r="BG5087" s="716"/>
      <c r="BL5087" s="1"/>
      <c r="BM5087" s="1"/>
      <c r="BN5087" s="1"/>
      <c r="BO5087" s="1"/>
    </row>
    <row r="5088" ht="11.25" customHeight="1" spans="22:67">
      <c r="V5088" s="716"/>
      <c r="AB5088" s="716"/>
      <c r="BG5088" s="716"/>
      <c r="BL5088" s="1"/>
      <c r="BM5088" s="1"/>
      <c r="BN5088" s="1"/>
      <c r="BO5088" s="1"/>
    </row>
    <row r="5089" ht="11.25" customHeight="1" spans="22:67">
      <c r="V5089" s="716"/>
      <c r="AB5089" s="716"/>
      <c r="BG5089" s="716"/>
      <c r="BL5089" s="1"/>
      <c r="BM5089" s="1"/>
      <c r="BN5089" s="1"/>
      <c r="BO5089" s="1"/>
    </row>
    <row r="5090" ht="11.25" customHeight="1" spans="22:67">
      <c r="V5090" s="716"/>
      <c r="AB5090" s="716"/>
      <c r="BG5090" s="716"/>
      <c r="BL5090" s="1"/>
      <c r="BM5090" s="1"/>
      <c r="BN5090" s="1"/>
      <c r="BO5090" s="1"/>
    </row>
    <row r="5091" ht="11.25" customHeight="1" spans="22:67">
      <c r="V5091" s="716"/>
      <c r="AB5091" s="716"/>
      <c r="BG5091" s="716"/>
      <c r="BL5091" s="1"/>
      <c r="BM5091" s="1"/>
      <c r="BN5091" s="1"/>
      <c r="BO5091" s="1"/>
    </row>
    <row r="5092" ht="11.25" customHeight="1" spans="22:67">
      <c r="V5092" s="716"/>
      <c r="AB5092" s="716"/>
      <c r="BG5092" s="716"/>
      <c r="BL5092" s="1"/>
      <c r="BM5092" s="1"/>
      <c r="BN5092" s="1"/>
      <c r="BO5092" s="1"/>
    </row>
    <row r="5093" ht="11.25" customHeight="1" spans="22:67">
      <c r="V5093" s="716"/>
      <c r="AB5093" s="716"/>
      <c r="BG5093" s="716"/>
      <c r="BL5093" s="1"/>
      <c r="BM5093" s="1"/>
      <c r="BN5093" s="1"/>
      <c r="BO5093" s="1"/>
    </row>
    <row r="5094" ht="11.25" customHeight="1" spans="22:67">
      <c r="V5094" s="716"/>
      <c r="AB5094" s="716"/>
      <c r="BG5094" s="716"/>
      <c r="BL5094" s="1"/>
      <c r="BM5094" s="1"/>
      <c r="BN5094" s="1"/>
      <c r="BO5094" s="1"/>
    </row>
    <row r="5095" ht="11.25" customHeight="1" spans="22:67">
      <c r="V5095" s="716"/>
      <c r="AB5095" s="716"/>
      <c r="BG5095" s="716"/>
      <c r="BL5095" s="1"/>
      <c r="BM5095" s="1"/>
      <c r="BN5095" s="1"/>
      <c r="BO5095" s="1"/>
    </row>
    <row r="5096" ht="11.25" customHeight="1" spans="22:67">
      <c r="V5096" s="716"/>
      <c r="AB5096" s="716"/>
      <c r="BG5096" s="716"/>
      <c r="BL5096" s="1"/>
      <c r="BM5096" s="1"/>
      <c r="BN5096" s="1"/>
      <c r="BO5096" s="1"/>
    </row>
    <row r="5097" ht="11.25" customHeight="1" spans="22:67">
      <c r="V5097" s="716"/>
      <c r="AB5097" s="716"/>
      <c r="BG5097" s="716"/>
      <c r="BL5097" s="1"/>
      <c r="BM5097" s="1"/>
      <c r="BN5097" s="1"/>
      <c r="BO5097" s="1"/>
    </row>
    <row r="5098" ht="11.25" customHeight="1" spans="22:67">
      <c r="V5098" s="716"/>
      <c r="AB5098" s="716"/>
      <c r="BG5098" s="716"/>
      <c r="BL5098" s="1"/>
      <c r="BM5098" s="1"/>
      <c r="BN5098" s="1"/>
      <c r="BO5098" s="1"/>
    </row>
    <row r="5099" ht="11.25" customHeight="1" spans="22:67">
      <c r="V5099" s="716"/>
      <c r="AB5099" s="716"/>
      <c r="BG5099" s="716"/>
      <c r="BL5099" s="1"/>
      <c r="BM5099" s="1"/>
      <c r="BN5099" s="1"/>
      <c r="BO5099" s="1"/>
    </row>
    <row r="5100" ht="11.25" customHeight="1" spans="22:67">
      <c r="V5100" s="716"/>
      <c r="AB5100" s="716"/>
      <c r="BG5100" s="716"/>
      <c r="BL5100" s="1"/>
      <c r="BM5100" s="1"/>
      <c r="BN5100" s="1"/>
      <c r="BO5100" s="1"/>
    </row>
    <row r="5101" ht="11.25" customHeight="1" spans="22:67">
      <c r="V5101" s="716"/>
      <c r="AB5101" s="716"/>
      <c r="BG5101" s="716"/>
      <c r="BL5101" s="1"/>
      <c r="BM5101" s="1"/>
      <c r="BN5101" s="1"/>
      <c r="BO5101" s="1"/>
    </row>
    <row r="5102" ht="11.25" customHeight="1" spans="22:67">
      <c r="V5102" s="716"/>
      <c r="AB5102" s="716"/>
      <c r="BG5102" s="716"/>
      <c r="BL5102" s="1"/>
      <c r="BM5102" s="1"/>
      <c r="BN5102" s="1"/>
      <c r="BO5102" s="1"/>
    </row>
    <row r="5103" ht="11.25" customHeight="1" spans="22:67">
      <c r="V5103" s="716"/>
      <c r="AB5103" s="716"/>
      <c r="BG5103" s="716"/>
      <c r="BL5103" s="1"/>
      <c r="BM5103" s="1"/>
      <c r="BN5103" s="1"/>
      <c r="BO5103" s="1"/>
    </row>
    <row r="5104" ht="11.25" customHeight="1" spans="22:67">
      <c r="V5104" s="716"/>
      <c r="AB5104" s="716"/>
      <c r="BG5104" s="716"/>
      <c r="BL5104" s="1"/>
      <c r="BM5104" s="1"/>
      <c r="BN5104" s="1"/>
      <c r="BO5104" s="1"/>
    </row>
    <row r="5105" ht="11.25" customHeight="1" spans="22:67">
      <c r="V5105" s="716"/>
      <c r="AB5105" s="716"/>
      <c r="BG5105" s="716"/>
      <c r="BL5105" s="1"/>
      <c r="BM5105" s="1"/>
      <c r="BN5105" s="1"/>
      <c r="BO5105" s="1"/>
    </row>
    <row r="5106" ht="11.25" customHeight="1" spans="22:67">
      <c r="V5106" s="716"/>
      <c r="AB5106" s="716"/>
      <c r="BG5106" s="716"/>
      <c r="BL5106" s="1"/>
      <c r="BM5106" s="1"/>
      <c r="BN5106" s="1"/>
      <c r="BO5106" s="1"/>
    </row>
    <row r="5107" ht="11.25" customHeight="1" spans="22:67">
      <c r="V5107" s="716"/>
      <c r="AB5107" s="716"/>
      <c r="BG5107" s="716"/>
      <c r="BL5107" s="1"/>
      <c r="BM5107" s="1"/>
      <c r="BN5107" s="1"/>
      <c r="BO5107" s="1"/>
    </row>
    <row r="5108" ht="11.25" customHeight="1" spans="22:67">
      <c r="V5108" s="716"/>
      <c r="AB5108" s="716"/>
      <c r="BG5108" s="716"/>
      <c r="BL5108" s="1"/>
      <c r="BM5108" s="1"/>
      <c r="BN5108" s="1"/>
      <c r="BO5108" s="1"/>
    </row>
    <row r="5109" ht="11.25" customHeight="1" spans="22:67">
      <c r="V5109" s="716"/>
      <c r="AB5109" s="716"/>
      <c r="BG5109" s="716"/>
      <c r="BL5109" s="1"/>
      <c r="BM5109" s="1"/>
      <c r="BN5109" s="1"/>
      <c r="BO5109" s="1"/>
    </row>
    <row r="5110" ht="11.25" customHeight="1" spans="22:67">
      <c r="V5110" s="716"/>
      <c r="AB5110" s="716"/>
      <c r="BG5110" s="716"/>
      <c r="BL5110" s="1"/>
      <c r="BM5110" s="1"/>
      <c r="BN5110" s="1"/>
      <c r="BO5110" s="1"/>
    </row>
    <row r="5111" ht="11.25" customHeight="1" spans="22:67">
      <c r="V5111" s="716"/>
      <c r="AB5111" s="716"/>
      <c r="BG5111" s="716"/>
      <c r="BL5111" s="1"/>
      <c r="BM5111" s="1"/>
      <c r="BN5111" s="1"/>
      <c r="BO5111" s="1"/>
    </row>
    <row r="5112" ht="11.25" customHeight="1" spans="22:67">
      <c r="V5112" s="716"/>
      <c r="AB5112" s="716"/>
      <c r="BG5112" s="716"/>
      <c r="BL5112" s="1"/>
      <c r="BM5112" s="1"/>
      <c r="BN5112" s="1"/>
      <c r="BO5112" s="1"/>
    </row>
    <row r="5113" ht="11.25" customHeight="1" spans="22:67">
      <c r="V5113" s="716"/>
      <c r="AB5113" s="716"/>
      <c r="BG5113" s="716"/>
      <c r="BL5113" s="1"/>
      <c r="BM5113" s="1"/>
      <c r="BN5113" s="1"/>
      <c r="BO5113" s="1"/>
    </row>
    <row r="5114" ht="11.25" customHeight="1" spans="22:67">
      <c r="V5114" s="716"/>
      <c r="AB5114" s="716"/>
      <c r="BG5114" s="716"/>
      <c r="BL5114" s="1"/>
      <c r="BM5114" s="1"/>
      <c r="BN5114" s="1"/>
      <c r="BO5114" s="1"/>
    </row>
    <row r="5115" ht="11.25" customHeight="1" spans="22:67">
      <c r="V5115" s="716"/>
      <c r="AB5115" s="716"/>
      <c r="BG5115" s="716"/>
      <c r="BL5115" s="1"/>
      <c r="BM5115" s="1"/>
      <c r="BN5115" s="1"/>
      <c r="BO5115" s="1"/>
    </row>
    <row r="5116" ht="11.25" customHeight="1" spans="22:67">
      <c r="V5116" s="716"/>
      <c r="AB5116" s="716"/>
      <c r="BG5116" s="716"/>
      <c r="BL5116" s="1"/>
      <c r="BM5116" s="1"/>
      <c r="BN5116" s="1"/>
      <c r="BO5116" s="1"/>
    </row>
    <row r="5117" ht="11.25" customHeight="1" spans="22:67">
      <c r="V5117" s="716"/>
      <c r="AB5117" s="716"/>
      <c r="BG5117" s="716"/>
      <c r="BL5117" s="1"/>
      <c r="BM5117" s="1"/>
      <c r="BN5117" s="1"/>
      <c r="BO5117" s="1"/>
    </row>
    <row r="5118" ht="11.25" customHeight="1" spans="22:67">
      <c r="V5118" s="716"/>
      <c r="AB5118" s="716"/>
      <c r="BG5118" s="716"/>
      <c r="BL5118" s="1"/>
      <c r="BM5118" s="1"/>
      <c r="BN5118" s="1"/>
      <c r="BO5118" s="1"/>
    </row>
    <row r="5119" ht="11.25" customHeight="1" spans="22:67">
      <c r="V5119" s="716"/>
      <c r="AB5119" s="716"/>
      <c r="BG5119" s="716"/>
      <c r="BL5119" s="1"/>
      <c r="BM5119" s="1"/>
      <c r="BN5119" s="1"/>
      <c r="BO5119" s="1"/>
    </row>
    <row r="5120" ht="11.25" customHeight="1" spans="22:67">
      <c r="V5120" s="716"/>
      <c r="AB5120" s="716"/>
      <c r="BG5120" s="716"/>
      <c r="BL5120" s="1"/>
      <c r="BM5120" s="1"/>
      <c r="BN5120" s="1"/>
      <c r="BO5120" s="1"/>
    </row>
    <row r="5121" ht="11.25" customHeight="1" spans="22:67">
      <c r="V5121" s="716"/>
      <c r="AB5121" s="716"/>
      <c r="BG5121" s="716"/>
      <c r="BL5121" s="1"/>
      <c r="BM5121" s="1"/>
      <c r="BN5121" s="1"/>
      <c r="BO5121" s="1"/>
    </row>
    <row r="5122" ht="11.25" customHeight="1" spans="22:67">
      <c r="V5122" s="716"/>
      <c r="AB5122" s="716"/>
      <c r="BG5122" s="716"/>
      <c r="BL5122" s="1"/>
      <c r="BM5122" s="1"/>
      <c r="BN5122" s="1"/>
      <c r="BO5122" s="1"/>
    </row>
    <row r="5123" ht="11.25" customHeight="1" spans="22:67">
      <c r="V5123" s="716"/>
      <c r="AB5123" s="716"/>
      <c r="BG5123" s="716"/>
      <c r="BL5123" s="1"/>
      <c r="BM5123" s="1"/>
      <c r="BN5123" s="1"/>
      <c r="BO5123" s="1"/>
    </row>
    <row r="5124" ht="11.25" customHeight="1" spans="22:67">
      <c r="V5124" s="716"/>
      <c r="AB5124" s="716"/>
      <c r="BG5124" s="716"/>
      <c r="BL5124" s="1"/>
      <c r="BM5124" s="1"/>
      <c r="BN5124" s="1"/>
      <c r="BO5124" s="1"/>
    </row>
    <row r="5125" ht="11.25" customHeight="1" spans="22:67">
      <c r="V5125" s="716"/>
      <c r="AB5125" s="716"/>
      <c r="BG5125" s="716"/>
      <c r="BL5125" s="1"/>
      <c r="BM5125" s="1"/>
      <c r="BN5125" s="1"/>
      <c r="BO5125" s="1"/>
    </row>
    <row r="5126" ht="11.25" customHeight="1" spans="22:67">
      <c r="V5126" s="716"/>
      <c r="AB5126" s="716"/>
      <c r="BG5126" s="716"/>
      <c r="BL5126" s="1"/>
      <c r="BM5126" s="1"/>
      <c r="BN5126" s="1"/>
      <c r="BO5126" s="1"/>
    </row>
    <row r="5127" ht="11.25" customHeight="1" spans="22:67">
      <c r="V5127" s="716"/>
      <c r="AB5127" s="716"/>
      <c r="BG5127" s="716"/>
      <c r="BL5127" s="1"/>
      <c r="BM5127" s="1"/>
      <c r="BN5127" s="1"/>
      <c r="BO5127" s="1"/>
    </row>
    <row r="5128" ht="11.25" customHeight="1" spans="22:67">
      <c r="V5128" s="716"/>
      <c r="AB5128" s="716"/>
      <c r="BG5128" s="716"/>
      <c r="BL5128" s="1"/>
      <c r="BM5128" s="1"/>
      <c r="BN5128" s="1"/>
      <c r="BO5128" s="1"/>
    </row>
    <row r="5129" ht="11.25" customHeight="1" spans="22:67">
      <c r="V5129" s="716"/>
      <c r="AB5129" s="716"/>
      <c r="BG5129" s="716"/>
      <c r="BL5129" s="1"/>
      <c r="BM5129" s="1"/>
      <c r="BN5129" s="1"/>
      <c r="BO5129" s="1"/>
    </row>
    <row r="5130" ht="11.25" customHeight="1" spans="22:67">
      <c r="V5130" s="716"/>
      <c r="AB5130" s="716"/>
      <c r="BG5130" s="716"/>
      <c r="BL5130" s="1"/>
      <c r="BM5130" s="1"/>
      <c r="BN5130" s="1"/>
      <c r="BO5130" s="1"/>
    </row>
    <row r="5131" ht="11.25" customHeight="1" spans="22:67">
      <c r="V5131" s="716"/>
      <c r="AB5131" s="716"/>
      <c r="BG5131" s="716"/>
      <c r="BL5131" s="1"/>
      <c r="BM5131" s="1"/>
      <c r="BN5131" s="1"/>
      <c r="BO5131" s="1"/>
    </row>
    <row r="5132" ht="11.25" customHeight="1" spans="22:67">
      <c r="V5132" s="716"/>
      <c r="AB5132" s="716"/>
      <c r="BG5132" s="716"/>
      <c r="BL5132" s="1"/>
      <c r="BM5132" s="1"/>
      <c r="BN5132" s="1"/>
      <c r="BO5132" s="1"/>
    </row>
    <row r="5133" ht="11.25" customHeight="1" spans="22:67">
      <c r="V5133" s="716"/>
      <c r="AB5133" s="716"/>
      <c r="BG5133" s="716"/>
      <c r="BL5133" s="1"/>
      <c r="BM5133" s="1"/>
      <c r="BN5133" s="1"/>
      <c r="BO5133" s="1"/>
    </row>
    <row r="5134" ht="11.25" customHeight="1" spans="22:67">
      <c r="V5134" s="716"/>
      <c r="AB5134" s="716"/>
      <c r="BG5134" s="716"/>
      <c r="BL5134" s="1"/>
      <c r="BM5134" s="1"/>
      <c r="BN5134" s="1"/>
      <c r="BO5134" s="1"/>
    </row>
    <row r="5135" ht="11.25" customHeight="1" spans="22:67">
      <c r="V5135" s="716"/>
      <c r="AB5135" s="716"/>
      <c r="BG5135" s="716"/>
      <c r="BL5135" s="1"/>
      <c r="BM5135" s="1"/>
      <c r="BN5135" s="1"/>
      <c r="BO5135" s="1"/>
    </row>
    <row r="5136" ht="11.25" customHeight="1" spans="22:67">
      <c r="V5136" s="716"/>
      <c r="AB5136" s="716"/>
      <c r="BG5136" s="716"/>
      <c r="BL5136" s="1"/>
      <c r="BM5136" s="1"/>
      <c r="BN5136" s="1"/>
      <c r="BO5136" s="1"/>
    </row>
    <row r="5137" ht="11.25" customHeight="1" spans="22:67">
      <c r="V5137" s="716"/>
      <c r="AB5137" s="716"/>
      <c r="BG5137" s="716"/>
      <c r="BL5137" s="1"/>
      <c r="BM5137" s="1"/>
      <c r="BN5137" s="1"/>
      <c r="BO5137" s="1"/>
    </row>
    <row r="5138" ht="11.25" customHeight="1" spans="22:67">
      <c r="V5138" s="716"/>
      <c r="AB5138" s="716"/>
      <c r="BG5138" s="716"/>
      <c r="BL5138" s="1"/>
      <c r="BM5138" s="1"/>
      <c r="BN5138" s="1"/>
      <c r="BO5138" s="1"/>
    </row>
    <row r="5139" ht="11.25" customHeight="1" spans="22:67">
      <c r="V5139" s="716"/>
      <c r="AB5139" s="716"/>
      <c r="BG5139" s="716"/>
      <c r="BL5139" s="1"/>
      <c r="BM5139" s="1"/>
      <c r="BN5139" s="1"/>
      <c r="BO5139" s="1"/>
    </row>
    <row r="5140" ht="11.25" customHeight="1" spans="22:67">
      <c r="V5140" s="716"/>
      <c r="AB5140" s="716"/>
      <c r="BG5140" s="716"/>
      <c r="BL5140" s="1"/>
      <c r="BM5140" s="1"/>
      <c r="BN5140" s="1"/>
      <c r="BO5140" s="1"/>
    </row>
    <row r="5141" ht="11.25" customHeight="1" spans="22:67">
      <c r="V5141" s="716"/>
      <c r="AB5141" s="716"/>
      <c r="BG5141" s="716"/>
      <c r="BL5141" s="1"/>
      <c r="BM5141" s="1"/>
      <c r="BN5141" s="1"/>
      <c r="BO5141" s="1"/>
    </row>
    <row r="5142" ht="11.25" customHeight="1" spans="22:67">
      <c r="V5142" s="716"/>
      <c r="AB5142" s="716"/>
      <c r="BG5142" s="716"/>
      <c r="BL5142" s="1"/>
      <c r="BM5142" s="1"/>
      <c r="BN5142" s="1"/>
      <c r="BO5142" s="1"/>
    </row>
    <row r="5143" ht="11.25" customHeight="1" spans="22:67">
      <c r="V5143" s="716"/>
      <c r="AB5143" s="716"/>
      <c r="BG5143" s="716"/>
      <c r="BL5143" s="1"/>
      <c r="BM5143" s="1"/>
      <c r="BN5143" s="1"/>
      <c r="BO5143" s="1"/>
    </row>
    <row r="5144" ht="11.25" customHeight="1" spans="22:67">
      <c r="V5144" s="716"/>
      <c r="AB5144" s="716"/>
      <c r="BG5144" s="716"/>
      <c r="BL5144" s="1"/>
      <c r="BM5144" s="1"/>
      <c r="BN5144" s="1"/>
      <c r="BO5144" s="1"/>
    </row>
    <row r="5145" ht="11.25" customHeight="1" spans="22:67">
      <c r="V5145" s="716"/>
      <c r="AB5145" s="716"/>
      <c r="BG5145" s="716"/>
      <c r="BL5145" s="1"/>
      <c r="BM5145" s="1"/>
      <c r="BN5145" s="1"/>
      <c r="BO5145" s="1"/>
    </row>
    <row r="5146" ht="11.25" customHeight="1" spans="22:67">
      <c r="V5146" s="716"/>
      <c r="AB5146" s="716"/>
      <c r="BG5146" s="716"/>
      <c r="BL5146" s="1"/>
      <c r="BM5146" s="1"/>
      <c r="BN5146" s="1"/>
      <c r="BO5146" s="1"/>
    </row>
    <row r="5147" ht="11.25" customHeight="1" spans="22:67">
      <c r="V5147" s="716"/>
      <c r="AB5147" s="716"/>
      <c r="BG5147" s="716"/>
      <c r="BL5147" s="1"/>
      <c r="BM5147" s="1"/>
      <c r="BN5147" s="1"/>
      <c r="BO5147" s="1"/>
    </row>
    <row r="5148" ht="11.25" customHeight="1" spans="22:67">
      <c r="V5148" s="716"/>
      <c r="AB5148" s="716"/>
      <c r="BG5148" s="716"/>
      <c r="BL5148" s="1"/>
      <c r="BM5148" s="1"/>
      <c r="BN5148" s="1"/>
      <c r="BO5148" s="1"/>
    </row>
    <row r="5149" ht="11.25" customHeight="1" spans="22:67">
      <c r="V5149" s="716"/>
      <c r="AB5149" s="716"/>
      <c r="BG5149" s="716"/>
      <c r="BL5149" s="1"/>
      <c r="BM5149" s="1"/>
      <c r="BN5149" s="1"/>
      <c r="BO5149" s="1"/>
    </row>
    <row r="5150" ht="11.25" customHeight="1" spans="22:67">
      <c r="V5150" s="716"/>
      <c r="AB5150" s="716"/>
      <c r="BG5150" s="716"/>
      <c r="BL5150" s="1"/>
      <c r="BM5150" s="1"/>
      <c r="BN5150" s="1"/>
      <c r="BO5150" s="1"/>
    </row>
    <row r="5151" ht="11.25" customHeight="1" spans="22:67">
      <c r="V5151" s="716"/>
      <c r="AB5151" s="716"/>
      <c r="BG5151" s="716"/>
      <c r="BL5151" s="1"/>
      <c r="BM5151" s="1"/>
      <c r="BN5151" s="1"/>
      <c r="BO5151" s="1"/>
    </row>
    <row r="5152" ht="11.25" customHeight="1" spans="22:67">
      <c r="V5152" s="716"/>
      <c r="AB5152" s="716"/>
      <c r="BG5152" s="716"/>
      <c r="BL5152" s="1"/>
      <c r="BM5152" s="1"/>
      <c r="BN5152" s="1"/>
      <c r="BO5152" s="1"/>
    </row>
    <row r="5153" ht="11.25" customHeight="1" spans="22:67">
      <c r="V5153" s="716"/>
      <c r="AB5153" s="716"/>
      <c r="BG5153" s="716"/>
      <c r="BL5153" s="1"/>
      <c r="BM5153" s="1"/>
      <c r="BN5153" s="1"/>
      <c r="BO5153" s="1"/>
    </row>
    <row r="5154" ht="11.25" customHeight="1" spans="22:67">
      <c r="V5154" s="716"/>
      <c r="AB5154" s="716"/>
      <c r="BG5154" s="716"/>
      <c r="BL5154" s="1"/>
      <c r="BM5154" s="1"/>
      <c r="BN5154" s="1"/>
      <c r="BO5154" s="1"/>
    </row>
    <row r="5155" ht="11.25" customHeight="1" spans="22:67">
      <c r="V5155" s="716"/>
      <c r="AB5155" s="716"/>
      <c r="BG5155" s="716"/>
      <c r="BL5155" s="1"/>
      <c r="BM5155" s="1"/>
      <c r="BN5155" s="1"/>
      <c r="BO5155" s="1"/>
    </row>
    <row r="5156" ht="11.25" customHeight="1" spans="22:67">
      <c r="V5156" s="716"/>
      <c r="AB5156" s="716"/>
      <c r="BG5156" s="716"/>
      <c r="BL5156" s="1"/>
      <c r="BM5156" s="1"/>
      <c r="BN5156" s="1"/>
      <c r="BO5156" s="1"/>
    </row>
    <row r="5157" ht="11.25" customHeight="1" spans="22:67">
      <c r="V5157" s="716"/>
      <c r="AB5157" s="716"/>
      <c r="BG5157" s="716"/>
      <c r="BL5157" s="1"/>
      <c r="BM5157" s="1"/>
      <c r="BN5157" s="1"/>
      <c r="BO5157" s="1"/>
    </row>
    <row r="5158" ht="11.25" customHeight="1" spans="22:67">
      <c r="V5158" s="716"/>
      <c r="AB5158" s="716"/>
      <c r="BG5158" s="716"/>
      <c r="BL5158" s="1"/>
      <c r="BM5158" s="1"/>
      <c r="BN5158" s="1"/>
      <c r="BO5158" s="1"/>
    </row>
    <row r="5159" ht="11.25" customHeight="1" spans="22:67">
      <c r="V5159" s="716"/>
      <c r="AB5159" s="716"/>
      <c r="BG5159" s="716"/>
      <c r="BL5159" s="1"/>
      <c r="BM5159" s="1"/>
      <c r="BN5159" s="1"/>
      <c r="BO5159" s="1"/>
    </row>
    <row r="5160" ht="11.25" customHeight="1" spans="22:67">
      <c r="V5160" s="716"/>
      <c r="AB5160" s="716"/>
      <c r="BG5160" s="716"/>
      <c r="BL5160" s="1"/>
      <c r="BM5160" s="1"/>
      <c r="BN5160" s="1"/>
      <c r="BO5160" s="1"/>
    </row>
    <row r="5161" ht="11.25" customHeight="1" spans="22:67">
      <c r="V5161" s="716"/>
      <c r="AB5161" s="716"/>
      <c r="BG5161" s="716"/>
      <c r="BL5161" s="1"/>
      <c r="BM5161" s="1"/>
      <c r="BN5161" s="1"/>
      <c r="BO5161" s="1"/>
    </row>
    <row r="5162" ht="11.25" customHeight="1" spans="22:67">
      <c r="V5162" s="716"/>
      <c r="AB5162" s="716"/>
      <c r="BG5162" s="716"/>
      <c r="BL5162" s="1"/>
      <c r="BM5162" s="1"/>
      <c r="BN5162" s="1"/>
      <c r="BO5162" s="1"/>
    </row>
    <row r="5163" ht="11.25" customHeight="1" spans="22:67">
      <c r="V5163" s="716"/>
      <c r="AB5163" s="716"/>
      <c r="BG5163" s="716"/>
      <c r="BL5163" s="1"/>
      <c r="BM5163" s="1"/>
      <c r="BN5163" s="1"/>
      <c r="BO5163" s="1"/>
    </row>
    <row r="5164" ht="11.25" customHeight="1" spans="22:67">
      <c r="V5164" s="716"/>
      <c r="AB5164" s="716"/>
      <c r="BG5164" s="716"/>
      <c r="BL5164" s="1"/>
      <c r="BM5164" s="1"/>
      <c r="BN5164" s="1"/>
      <c r="BO5164" s="1"/>
    </row>
    <row r="5165" ht="11.25" customHeight="1" spans="22:67">
      <c r="V5165" s="716"/>
      <c r="AB5165" s="716"/>
      <c r="BG5165" s="716"/>
      <c r="BL5165" s="1"/>
      <c r="BM5165" s="1"/>
      <c r="BN5165" s="1"/>
      <c r="BO5165" s="1"/>
    </row>
    <row r="5166" ht="11.25" customHeight="1" spans="22:67">
      <c r="V5166" s="716"/>
      <c r="AB5166" s="716"/>
      <c r="BG5166" s="716"/>
      <c r="BL5166" s="1"/>
      <c r="BM5166" s="1"/>
      <c r="BN5166" s="1"/>
      <c r="BO5166" s="1"/>
    </row>
    <row r="5167" ht="11.25" customHeight="1" spans="22:67">
      <c r="V5167" s="716"/>
      <c r="AB5167" s="716"/>
      <c r="BG5167" s="716"/>
      <c r="BL5167" s="1"/>
      <c r="BM5167" s="1"/>
      <c r="BN5167" s="1"/>
      <c r="BO5167" s="1"/>
    </row>
    <row r="5168" ht="11.25" customHeight="1" spans="22:67">
      <c r="V5168" s="716"/>
      <c r="AB5168" s="716"/>
      <c r="BG5168" s="716"/>
      <c r="BL5168" s="1"/>
      <c r="BM5168" s="1"/>
      <c r="BN5168" s="1"/>
      <c r="BO5168" s="1"/>
    </row>
    <row r="5169" ht="11.25" customHeight="1" spans="22:67">
      <c r="V5169" s="716"/>
      <c r="AB5169" s="716"/>
      <c r="BG5169" s="716"/>
      <c r="BL5169" s="1"/>
      <c r="BM5169" s="1"/>
      <c r="BN5169" s="1"/>
      <c r="BO5169" s="1"/>
    </row>
    <row r="5170" ht="11.25" customHeight="1" spans="22:67">
      <c r="V5170" s="716"/>
      <c r="AB5170" s="716"/>
      <c r="BG5170" s="716"/>
      <c r="BL5170" s="1"/>
      <c r="BM5170" s="1"/>
      <c r="BN5170" s="1"/>
      <c r="BO5170" s="1"/>
    </row>
    <row r="5171" ht="11.25" customHeight="1" spans="22:67">
      <c r="V5171" s="716"/>
      <c r="AB5171" s="716"/>
      <c r="BG5171" s="716"/>
      <c r="BL5171" s="1"/>
      <c r="BM5171" s="1"/>
      <c r="BN5171" s="1"/>
      <c r="BO5171" s="1"/>
    </row>
    <row r="5172" ht="11.25" customHeight="1" spans="22:67">
      <c r="V5172" s="716"/>
      <c r="AB5172" s="716"/>
      <c r="BG5172" s="716"/>
      <c r="BL5172" s="1"/>
      <c r="BM5172" s="1"/>
      <c r="BN5172" s="1"/>
      <c r="BO5172" s="1"/>
    </row>
    <row r="5173" ht="11.25" customHeight="1" spans="22:67">
      <c r="V5173" s="716"/>
      <c r="AB5173" s="716"/>
      <c r="BG5173" s="716"/>
      <c r="BL5173" s="1"/>
      <c r="BM5173" s="1"/>
      <c r="BN5173" s="1"/>
      <c r="BO5173" s="1"/>
    </row>
    <row r="5174" ht="11.25" customHeight="1" spans="22:67">
      <c r="V5174" s="716"/>
      <c r="AB5174" s="716"/>
      <c r="BG5174" s="716"/>
      <c r="BL5174" s="1"/>
      <c r="BM5174" s="1"/>
      <c r="BN5174" s="1"/>
      <c r="BO5174" s="1"/>
    </row>
    <row r="5175" ht="11.25" customHeight="1" spans="22:67">
      <c r="V5175" s="716"/>
      <c r="AB5175" s="716"/>
      <c r="BG5175" s="716"/>
      <c r="BL5175" s="1"/>
      <c r="BM5175" s="1"/>
      <c r="BN5175" s="1"/>
      <c r="BO5175" s="1"/>
    </row>
    <row r="5176" ht="11.25" customHeight="1" spans="22:67">
      <c r="V5176" s="716"/>
      <c r="AB5176" s="716"/>
      <c r="BG5176" s="716"/>
      <c r="BL5176" s="1"/>
      <c r="BM5176" s="1"/>
      <c r="BN5176" s="1"/>
      <c r="BO5176" s="1"/>
    </row>
    <row r="5177" ht="11.25" customHeight="1" spans="22:67">
      <c r="V5177" s="716"/>
      <c r="AB5177" s="716"/>
      <c r="BG5177" s="716"/>
      <c r="BL5177" s="1"/>
      <c r="BM5177" s="1"/>
      <c r="BN5177" s="1"/>
      <c r="BO5177" s="1"/>
    </row>
    <row r="5178" ht="11.25" customHeight="1" spans="22:67">
      <c r="V5178" s="716"/>
      <c r="AB5178" s="716"/>
      <c r="BG5178" s="716"/>
      <c r="BL5178" s="1"/>
      <c r="BM5178" s="1"/>
      <c r="BN5178" s="1"/>
      <c r="BO5178" s="1"/>
    </row>
    <row r="5179" ht="11.25" customHeight="1" spans="22:67">
      <c r="V5179" s="716"/>
      <c r="AB5179" s="716"/>
      <c r="BG5179" s="716"/>
      <c r="BL5179" s="1"/>
      <c r="BM5179" s="1"/>
      <c r="BN5179" s="1"/>
      <c r="BO5179" s="1"/>
    </row>
    <row r="5180" ht="11.25" customHeight="1" spans="22:67">
      <c r="V5180" s="716"/>
      <c r="AB5180" s="716"/>
      <c r="BG5180" s="716"/>
      <c r="BL5180" s="1"/>
      <c r="BM5180" s="1"/>
      <c r="BN5180" s="1"/>
      <c r="BO5180" s="1"/>
    </row>
    <row r="5181" ht="11.25" customHeight="1" spans="22:67">
      <c r="V5181" s="716"/>
      <c r="AB5181" s="716"/>
      <c r="BG5181" s="716"/>
      <c r="BL5181" s="1"/>
      <c r="BM5181" s="1"/>
      <c r="BN5181" s="1"/>
      <c r="BO5181" s="1"/>
    </row>
    <row r="5182" ht="11.25" customHeight="1" spans="22:67">
      <c r="V5182" s="716"/>
      <c r="AB5182" s="716"/>
      <c r="BG5182" s="716"/>
      <c r="BL5182" s="1"/>
      <c r="BM5182" s="1"/>
      <c r="BN5182" s="1"/>
      <c r="BO5182" s="1"/>
    </row>
    <row r="5183" ht="11.25" customHeight="1" spans="22:67">
      <c r="V5183" s="716"/>
      <c r="AB5183" s="716"/>
      <c r="BG5183" s="716"/>
      <c r="BL5183" s="1"/>
      <c r="BM5183" s="1"/>
      <c r="BN5183" s="1"/>
      <c r="BO5183" s="1"/>
    </row>
    <row r="5184" ht="11.25" customHeight="1" spans="22:67">
      <c r="V5184" s="716"/>
      <c r="AB5184" s="716"/>
      <c r="BG5184" s="716"/>
      <c r="BL5184" s="1"/>
      <c r="BM5184" s="1"/>
      <c r="BN5184" s="1"/>
      <c r="BO5184" s="1"/>
    </row>
    <row r="5185" ht="11.25" customHeight="1" spans="22:67">
      <c r="V5185" s="716"/>
      <c r="AB5185" s="716"/>
      <c r="BG5185" s="716"/>
      <c r="BL5185" s="1"/>
      <c r="BM5185" s="1"/>
      <c r="BN5185" s="1"/>
      <c r="BO5185" s="1"/>
    </row>
    <row r="5186" ht="11.25" customHeight="1" spans="22:67">
      <c r="V5186" s="716"/>
      <c r="AB5186" s="716"/>
      <c r="BG5186" s="716"/>
      <c r="BL5186" s="1"/>
      <c r="BM5186" s="1"/>
      <c r="BN5186" s="1"/>
      <c r="BO5186" s="1"/>
    </row>
    <row r="5187" ht="11.25" customHeight="1" spans="22:67">
      <c r="V5187" s="716"/>
      <c r="AB5187" s="716"/>
      <c r="BG5187" s="716"/>
      <c r="BL5187" s="1"/>
      <c r="BM5187" s="1"/>
      <c r="BN5187" s="1"/>
      <c r="BO5187" s="1"/>
    </row>
    <row r="5188" ht="11.25" customHeight="1" spans="22:67">
      <c r="V5188" s="716"/>
      <c r="AB5188" s="716"/>
      <c r="BG5188" s="716"/>
      <c r="BL5188" s="1"/>
      <c r="BM5188" s="1"/>
      <c r="BN5188" s="1"/>
      <c r="BO5188" s="1"/>
    </row>
    <row r="5189" ht="11.25" customHeight="1" spans="22:67">
      <c r="V5189" s="716"/>
      <c r="AB5189" s="716"/>
      <c r="BG5189" s="716"/>
      <c r="BL5189" s="1"/>
      <c r="BM5189" s="1"/>
      <c r="BN5189" s="1"/>
      <c r="BO5189" s="1"/>
    </row>
    <row r="5190" ht="11.25" customHeight="1" spans="22:67">
      <c r="V5190" s="716"/>
      <c r="AB5190" s="716"/>
      <c r="BG5190" s="716"/>
      <c r="BL5190" s="1"/>
      <c r="BM5190" s="1"/>
      <c r="BN5190" s="1"/>
      <c r="BO5190" s="1"/>
    </row>
    <row r="5191" ht="11.25" customHeight="1" spans="22:67">
      <c r="V5191" s="716"/>
      <c r="AB5191" s="716"/>
      <c r="BG5191" s="716"/>
      <c r="BL5191" s="1"/>
      <c r="BM5191" s="1"/>
      <c r="BN5191" s="1"/>
      <c r="BO5191" s="1"/>
    </row>
    <row r="5192" ht="11.25" customHeight="1" spans="22:67">
      <c r="V5192" s="716"/>
      <c r="AB5192" s="716"/>
      <c r="BG5192" s="716"/>
      <c r="BL5192" s="1"/>
      <c r="BM5192" s="1"/>
      <c r="BN5192" s="1"/>
      <c r="BO5192" s="1"/>
    </row>
    <row r="5193" ht="11.25" customHeight="1" spans="22:67">
      <c r="V5193" s="716"/>
      <c r="AB5193" s="716"/>
      <c r="BG5193" s="716"/>
      <c r="BL5193" s="1"/>
      <c r="BM5193" s="1"/>
      <c r="BN5193" s="1"/>
      <c r="BO5193" s="1"/>
    </row>
    <row r="5194" ht="11.25" customHeight="1" spans="22:67">
      <c r="V5194" s="716"/>
      <c r="AB5194" s="716"/>
      <c r="BG5194" s="716"/>
      <c r="BL5194" s="1"/>
      <c r="BM5194" s="1"/>
      <c r="BN5194" s="1"/>
      <c r="BO5194" s="1"/>
    </row>
    <row r="5195" ht="11.25" customHeight="1" spans="22:67">
      <c r="V5195" s="716"/>
      <c r="AB5195" s="716"/>
      <c r="BG5195" s="716"/>
      <c r="BL5195" s="1"/>
      <c r="BM5195" s="1"/>
      <c r="BN5195" s="1"/>
      <c r="BO5195" s="1"/>
    </row>
    <row r="5196" ht="11.25" customHeight="1" spans="22:67">
      <c r="V5196" s="716"/>
      <c r="AB5196" s="716"/>
      <c r="BG5196" s="716"/>
      <c r="BL5196" s="1"/>
      <c r="BM5196" s="1"/>
      <c r="BN5196" s="1"/>
      <c r="BO5196" s="1"/>
    </row>
    <row r="5197" ht="11.25" customHeight="1" spans="22:67">
      <c r="V5197" s="716"/>
      <c r="AB5197" s="716"/>
      <c r="BG5197" s="716"/>
      <c r="BL5197" s="1"/>
      <c r="BM5197" s="1"/>
      <c r="BN5197" s="1"/>
      <c r="BO5197" s="1"/>
    </row>
    <row r="5198" ht="11.25" customHeight="1" spans="22:67">
      <c r="V5198" s="716"/>
      <c r="AB5198" s="716"/>
      <c r="BG5198" s="716"/>
      <c r="BL5198" s="1"/>
      <c r="BM5198" s="1"/>
      <c r="BN5198" s="1"/>
      <c r="BO5198" s="1"/>
    </row>
    <row r="5199" ht="11.25" customHeight="1" spans="22:67">
      <c r="V5199" s="716"/>
      <c r="AB5199" s="716"/>
      <c r="BG5199" s="716"/>
      <c r="BL5199" s="1"/>
      <c r="BM5199" s="1"/>
      <c r="BN5199" s="1"/>
      <c r="BO5199" s="1"/>
    </row>
    <row r="5200" ht="11.25" customHeight="1" spans="22:67">
      <c r="V5200" s="716"/>
      <c r="AB5200" s="716"/>
      <c r="BG5200" s="716"/>
      <c r="BL5200" s="1"/>
      <c r="BM5200" s="1"/>
      <c r="BN5200" s="1"/>
      <c r="BO5200" s="1"/>
    </row>
    <row r="5201" ht="11.25" customHeight="1" spans="22:67">
      <c r="V5201" s="716"/>
      <c r="AB5201" s="716"/>
      <c r="BG5201" s="716"/>
      <c r="BL5201" s="1"/>
      <c r="BM5201" s="1"/>
      <c r="BN5201" s="1"/>
      <c r="BO5201" s="1"/>
    </row>
    <row r="5202" ht="11.25" customHeight="1" spans="22:67">
      <c r="V5202" s="716"/>
      <c r="AB5202" s="716"/>
      <c r="BG5202" s="716"/>
      <c r="BL5202" s="1"/>
      <c r="BM5202" s="1"/>
      <c r="BN5202" s="1"/>
      <c r="BO5202" s="1"/>
    </row>
    <row r="5203" ht="11.25" customHeight="1" spans="22:67">
      <c r="V5203" s="716"/>
      <c r="AB5203" s="716"/>
      <c r="BG5203" s="716"/>
      <c r="BL5203" s="1"/>
      <c r="BM5203" s="1"/>
      <c r="BN5203" s="1"/>
      <c r="BO5203" s="1"/>
    </row>
    <row r="5204" ht="11.25" customHeight="1" spans="22:67">
      <c r="V5204" s="716"/>
      <c r="AB5204" s="716"/>
      <c r="BG5204" s="716"/>
      <c r="BL5204" s="1"/>
      <c r="BM5204" s="1"/>
      <c r="BN5204" s="1"/>
      <c r="BO5204" s="1"/>
    </row>
    <row r="5205" ht="11.25" customHeight="1" spans="22:67">
      <c r="V5205" s="716"/>
      <c r="AB5205" s="716"/>
      <c r="BG5205" s="716"/>
      <c r="BL5205" s="1"/>
      <c r="BM5205" s="1"/>
      <c r="BN5205" s="1"/>
      <c r="BO5205" s="1"/>
    </row>
    <row r="5206" ht="11.25" customHeight="1" spans="22:67">
      <c r="V5206" s="716"/>
      <c r="AB5206" s="716"/>
      <c r="BG5206" s="716"/>
      <c r="BL5206" s="1"/>
      <c r="BM5206" s="1"/>
      <c r="BN5206" s="1"/>
      <c r="BO5206" s="1"/>
    </row>
    <row r="5207" ht="11.25" customHeight="1" spans="22:67">
      <c r="V5207" s="716"/>
      <c r="AB5207" s="716"/>
      <c r="BG5207" s="716"/>
      <c r="BL5207" s="1"/>
      <c r="BM5207" s="1"/>
      <c r="BN5207" s="1"/>
      <c r="BO5207" s="1"/>
    </row>
    <row r="5208" ht="11.25" customHeight="1" spans="22:67">
      <c r="V5208" s="716"/>
      <c r="AB5208" s="716"/>
      <c r="BG5208" s="716"/>
      <c r="BL5208" s="1"/>
      <c r="BM5208" s="1"/>
      <c r="BN5208" s="1"/>
      <c r="BO5208" s="1"/>
    </row>
    <row r="5209" ht="11.25" customHeight="1" spans="22:67">
      <c r="V5209" s="716"/>
      <c r="AB5209" s="716"/>
      <c r="BG5209" s="716"/>
      <c r="BL5209" s="1"/>
      <c r="BM5209" s="1"/>
      <c r="BN5209" s="1"/>
      <c r="BO5209" s="1"/>
    </row>
    <row r="5210" ht="11.25" customHeight="1" spans="22:67">
      <c r="V5210" s="716"/>
      <c r="AB5210" s="716"/>
      <c r="BG5210" s="716"/>
      <c r="BL5210" s="1"/>
      <c r="BM5210" s="1"/>
      <c r="BN5210" s="1"/>
      <c r="BO5210" s="1"/>
    </row>
    <row r="5211" ht="11.25" customHeight="1" spans="22:67">
      <c r="V5211" s="716"/>
      <c r="AB5211" s="716"/>
      <c r="BG5211" s="716"/>
      <c r="BL5211" s="1"/>
      <c r="BM5211" s="1"/>
      <c r="BN5211" s="1"/>
      <c r="BO5211" s="1"/>
    </row>
    <row r="5212" ht="11.25" customHeight="1" spans="22:67">
      <c r="V5212" s="716"/>
      <c r="AB5212" s="716"/>
      <c r="BG5212" s="716"/>
      <c r="BL5212" s="1"/>
      <c r="BM5212" s="1"/>
      <c r="BN5212" s="1"/>
      <c r="BO5212" s="1"/>
    </row>
    <row r="5213" ht="11.25" customHeight="1" spans="22:67">
      <c r="V5213" s="716"/>
      <c r="AB5213" s="716"/>
      <c r="BG5213" s="716"/>
      <c r="BL5213" s="1"/>
      <c r="BM5213" s="1"/>
      <c r="BN5213" s="1"/>
      <c r="BO5213" s="1"/>
    </row>
    <row r="5214" ht="11.25" customHeight="1" spans="22:67">
      <c r="V5214" s="716"/>
      <c r="AB5214" s="716"/>
      <c r="BG5214" s="716"/>
      <c r="BL5214" s="1"/>
      <c r="BM5214" s="1"/>
      <c r="BN5214" s="1"/>
      <c r="BO5214" s="1"/>
    </row>
    <row r="5215" ht="11.25" customHeight="1" spans="22:67">
      <c r="V5215" s="716"/>
      <c r="AB5215" s="716"/>
      <c r="BG5215" s="716"/>
      <c r="BL5215" s="1"/>
      <c r="BM5215" s="1"/>
      <c r="BN5215" s="1"/>
      <c r="BO5215" s="1"/>
    </row>
    <row r="5216" ht="11.25" customHeight="1" spans="22:67">
      <c r="V5216" s="716"/>
      <c r="AB5216" s="716"/>
      <c r="BG5216" s="716"/>
      <c r="BL5216" s="1"/>
      <c r="BM5216" s="1"/>
      <c r="BN5216" s="1"/>
      <c r="BO5216" s="1"/>
    </row>
    <row r="5217" ht="11.25" customHeight="1" spans="22:67">
      <c r="V5217" s="716"/>
      <c r="AB5217" s="716"/>
      <c r="BG5217" s="716"/>
      <c r="BL5217" s="1"/>
      <c r="BM5217" s="1"/>
      <c r="BN5217" s="1"/>
      <c r="BO5217" s="1"/>
    </row>
    <row r="5218" ht="11.25" customHeight="1" spans="22:67">
      <c r="V5218" s="716"/>
      <c r="AB5218" s="716"/>
      <c r="BG5218" s="716"/>
      <c r="BL5218" s="1"/>
      <c r="BM5218" s="1"/>
      <c r="BN5218" s="1"/>
      <c r="BO5218" s="1"/>
    </row>
    <row r="5219" ht="11.25" customHeight="1" spans="22:67">
      <c r="V5219" s="716"/>
      <c r="AB5219" s="716"/>
      <c r="BG5219" s="716"/>
      <c r="BL5219" s="1"/>
      <c r="BM5219" s="1"/>
      <c r="BN5219" s="1"/>
      <c r="BO5219" s="1"/>
    </row>
    <row r="5220" ht="11.25" customHeight="1" spans="22:67">
      <c r="V5220" s="716"/>
      <c r="AB5220" s="716"/>
      <c r="BG5220" s="716"/>
      <c r="BL5220" s="1"/>
      <c r="BM5220" s="1"/>
      <c r="BN5220" s="1"/>
      <c r="BO5220" s="1"/>
    </row>
    <row r="5221" ht="11.25" customHeight="1" spans="22:67">
      <c r="V5221" s="716"/>
      <c r="AB5221" s="716"/>
      <c r="BG5221" s="716"/>
      <c r="BL5221" s="1"/>
      <c r="BM5221" s="1"/>
      <c r="BN5221" s="1"/>
      <c r="BO5221" s="1"/>
    </row>
    <row r="5222" ht="11.25" customHeight="1" spans="22:67">
      <c r="V5222" s="716"/>
      <c r="AB5222" s="716"/>
      <c r="BG5222" s="716"/>
      <c r="BL5222" s="1"/>
      <c r="BM5222" s="1"/>
      <c r="BN5222" s="1"/>
      <c r="BO5222" s="1"/>
    </row>
    <row r="5223" ht="11.25" customHeight="1" spans="22:67">
      <c r="V5223" s="716"/>
      <c r="AB5223" s="716"/>
      <c r="BG5223" s="716"/>
      <c r="BL5223" s="1"/>
      <c r="BM5223" s="1"/>
      <c r="BN5223" s="1"/>
      <c r="BO5223" s="1"/>
    </row>
    <row r="5224" ht="11.25" customHeight="1" spans="22:67">
      <c r="V5224" s="716"/>
      <c r="AB5224" s="716"/>
      <c r="BG5224" s="716"/>
      <c r="BL5224" s="1"/>
      <c r="BM5224" s="1"/>
      <c r="BN5224" s="1"/>
      <c r="BO5224" s="1"/>
    </row>
    <row r="5225" ht="11.25" customHeight="1" spans="22:67">
      <c r="V5225" s="716"/>
      <c r="AB5225" s="716"/>
      <c r="BG5225" s="716"/>
      <c r="BL5225" s="1"/>
      <c r="BM5225" s="1"/>
      <c r="BN5225" s="1"/>
      <c r="BO5225" s="1"/>
    </row>
    <row r="5226" ht="11.25" customHeight="1" spans="22:67">
      <c r="V5226" s="716"/>
      <c r="AB5226" s="716"/>
      <c r="BG5226" s="716"/>
      <c r="BL5226" s="1"/>
      <c r="BM5226" s="1"/>
      <c r="BN5226" s="1"/>
      <c r="BO5226" s="1"/>
    </row>
    <row r="5227" ht="11.25" customHeight="1" spans="22:67">
      <c r="V5227" s="716"/>
      <c r="AB5227" s="716"/>
      <c r="BG5227" s="716"/>
      <c r="BL5227" s="1"/>
      <c r="BM5227" s="1"/>
      <c r="BN5227" s="1"/>
      <c r="BO5227" s="1"/>
    </row>
    <row r="5228" ht="11.25" customHeight="1" spans="22:67">
      <c r="V5228" s="716"/>
      <c r="AB5228" s="716"/>
      <c r="BG5228" s="716"/>
      <c r="BL5228" s="1"/>
      <c r="BM5228" s="1"/>
      <c r="BN5228" s="1"/>
      <c r="BO5228" s="1"/>
    </row>
    <row r="5229" ht="11.25" customHeight="1" spans="22:67">
      <c r="V5229" s="716"/>
      <c r="AB5229" s="716"/>
      <c r="BG5229" s="716"/>
      <c r="BL5229" s="1"/>
      <c r="BM5229" s="1"/>
      <c r="BN5229" s="1"/>
      <c r="BO5229" s="1"/>
    </row>
    <row r="5230" ht="11.25" customHeight="1" spans="22:67">
      <c r="V5230" s="716"/>
      <c r="AB5230" s="716"/>
      <c r="BG5230" s="716"/>
      <c r="BL5230" s="1"/>
      <c r="BM5230" s="1"/>
      <c r="BN5230" s="1"/>
      <c r="BO5230" s="1"/>
    </row>
    <row r="5231" ht="11.25" customHeight="1" spans="22:67">
      <c r="V5231" s="716"/>
      <c r="AB5231" s="716"/>
      <c r="BG5231" s="716"/>
      <c r="BL5231" s="1"/>
      <c r="BM5231" s="1"/>
      <c r="BN5231" s="1"/>
      <c r="BO5231" s="1"/>
    </row>
    <row r="5232" ht="11.25" customHeight="1" spans="22:67">
      <c r="V5232" s="716"/>
      <c r="AB5232" s="716"/>
      <c r="BG5232" s="716"/>
      <c r="BL5232" s="1"/>
      <c r="BM5232" s="1"/>
      <c r="BN5232" s="1"/>
      <c r="BO5232" s="1"/>
    </row>
    <row r="5233" ht="11.25" customHeight="1" spans="22:67">
      <c r="V5233" s="716"/>
      <c r="AB5233" s="716"/>
      <c r="BG5233" s="716"/>
      <c r="BL5233" s="1"/>
      <c r="BM5233" s="1"/>
      <c r="BN5233" s="1"/>
      <c r="BO5233" s="1"/>
    </row>
    <row r="5234" ht="11.25" customHeight="1" spans="22:67">
      <c r="V5234" s="716"/>
      <c r="AB5234" s="716"/>
      <c r="BG5234" s="716"/>
      <c r="BL5234" s="1"/>
      <c r="BM5234" s="1"/>
      <c r="BN5234" s="1"/>
      <c r="BO5234" s="1"/>
    </row>
    <row r="5235" ht="11.25" customHeight="1" spans="22:67">
      <c r="V5235" s="716"/>
      <c r="AB5235" s="716"/>
      <c r="BG5235" s="716"/>
      <c r="BL5235" s="1"/>
      <c r="BM5235" s="1"/>
      <c r="BN5235" s="1"/>
      <c r="BO5235" s="1"/>
    </row>
    <row r="5236" ht="11.25" customHeight="1" spans="22:67">
      <c r="V5236" s="716"/>
      <c r="AB5236" s="716"/>
      <c r="BG5236" s="716"/>
      <c r="BL5236" s="1"/>
      <c r="BM5236" s="1"/>
      <c r="BN5236" s="1"/>
      <c r="BO5236" s="1"/>
    </row>
    <row r="5237" ht="11.25" customHeight="1" spans="22:67">
      <c r="V5237" s="716"/>
      <c r="AB5237" s="716"/>
      <c r="BG5237" s="716"/>
      <c r="BL5237" s="1"/>
      <c r="BM5237" s="1"/>
      <c r="BN5237" s="1"/>
      <c r="BO5237" s="1"/>
    </row>
    <row r="5238" ht="11.25" customHeight="1" spans="22:67">
      <c r="V5238" s="716"/>
      <c r="AB5238" s="716"/>
      <c r="BG5238" s="716"/>
      <c r="BL5238" s="1"/>
      <c r="BM5238" s="1"/>
      <c r="BN5238" s="1"/>
      <c r="BO5238" s="1"/>
    </row>
    <row r="5239" ht="11.25" customHeight="1" spans="22:67">
      <c r="V5239" s="716"/>
      <c r="AB5239" s="716"/>
      <c r="BG5239" s="716"/>
      <c r="BL5239" s="1"/>
      <c r="BM5239" s="1"/>
      <c r="BN5239" s="1"/>
      <c r="BO5239" s="1"/>
    </row>
    <row r="5240" ht="11.25" customHeight="1" spans="22:67">
      <c r="V5240" s="716"/>
      <c r="AB5240" s="716"/>
      <c r="BG5240" s="716"/>
      <c r="BL5240" s="1"/>
      <c r="BM5240" s="1"/>
      <c r="BN5240" s="1"/>
      <c r="BO5240" s="1"/>
    </row>
    <row r="5241" ht="11.25" customHeight="1" spans="22:67">
      <c r="V5241" s="716"/>
      <c r="AB5241" s="716"/>
      <c r="BG5241" s="716"/>
      <c r="BL5241" s="1"/>
      <c r="BM5241" s="1"/>
      <c r="BN5241" s="1"/>
      <c r="BO5241" s="1"/>
    </row>
    <row r="5242" ht="11.25" customHeight="1" spans="22:67">
      <c r="V5242" s="716"/>
      <c r="AB5242" s="716"/>
      <c r="BG5242" s="716"/>
      <c r="BL5242" s="1"/>
      <c r="BM5242" s="1"/>
      <c r="BN5242" s="1"/>
      <c r="BO5242" s="1"/>
    </row>
    <row r="5243" ht="11.25" customHeight="1" spans="22:67">
      <c r="V5243" s="716"/>
      <c r="AB5243" s="716"/>
      <c r="BG5243" s="716"/>
      <c r="BL5243" s="1"/>
      <c r="BM5243" s="1"/>
      <c r="BN5243" s="1"/>
      <c r="BO5243" s="1"/>
    </row>
    <row r="5244" ht="11.25" customHeight="1" spans="22:67">
      <c r="V5244" s="716"/>
      <c r="AB5244" s="716"/>
      <c r="BG5244" s="716"/>
      <c r="BL5244" s="1"/>
      <c r="BM5244" s="1"/>
      <c r="BN5244" s="1"/>
      <c r="BO5244" s="1"/>
    </row>
    <row r="5245" ht="11.25" customHeight="1" spans="22:67">
      <c r="V5245" s="716"/>
      <c r="AB5245" s="716"/>
      <c r="BG5245" s="716"/>
      <c r="BL5245" s="1"/>
      <c r="BM5245" s="1"/>
      <c r="BN5245" s="1"/>
      <c r="BO5245" s="1"/>
    </row>
    <row r="5246" ht="11.25" customHeight="1" spans="22:67">
      <c r="V5246" s="716"/>
      <c r="AB5246" s="716"/>
      <c r="BG5246" s="716"/>
      <c r="BL5246" s="1"/>
      <c r="BM5246" s="1"/>
      <c r="BN5246" s="1"/>
      <c r="BO5246" s="1"/>
    </row>
    <row r="5247" ht="11.25" customHeight="1" spans="22:67">
      <c r="V5247" s="716"/>
      <c r="AB5247" s="716"/>
      <c r="BG5247" s="716"/>
      <c r="BL5247" s="1"/>
      <c r="BM5247" s="1"/>
      <c r="BN5247" s="1"/>
      <c r="BO5247" s="1"/>
    </row>
    <row r="5248" ht="11.25" customHeight="1" spans="22:67">
      <c r="V5248" s="716"/>
      <c r="AB5248" s="716"/>
      <c r="BG5248" s="716"/>
      <c r="BL5248" s="1"/>
      <c r="BM5248" s="1"/>
      <c r="BN5248" s="1"/>
      <c r="BO5248" s="1"/>
    </row>
    <row r="5249" ht="11.25" customHeight="1" spans="22:67">
      <c r="V5249" s="716"/>
      <c r="AB5249" s="716"/>
      <c r="BG5249" s="716"/>
      <c r="BL5249" s="1"/>
      <c r="BM5249" s="1"/>
      <c r="BN5249" s="1"/>
      <c r="BO5249" s="1"/>
    </row>
    <row r="5250" ht="11.25" customHeight="1" spans="22:67">
      <c r="V5250" s="716"/>
      <c r="AB5250" s="716"/>
      <c r="BG5250" s="716"/>
      <c r="BL5250" s="1"/>
      <c r="BM5250" s="1"/>
      <c r="BN5250" s="1"/>
      <c r="BO5250" s="1"/>
    </row>
    <row r="5251" ht="11.25" customHeight="1" spans="22:67">
      <c r="V5251" s="716"/>
      <c r="AB5251" s="716"/>
      <c r="BG5251" s="716"/>
      <c r="BL5251" s="1"/>
      <c r="BM5251" s="1"/>
      <c r="BN5251" s="1"/>
      <c r="BO5251" s="1"/>
    </row>
    <row r="5252" ht="11.25" customHeight="1" spans="22:67">
      <c r="V5252" s="716"/>
      <c r="AB5252" s="716"/>
      <c r="BG5252" s="716"/>
      <c r="BL5252" s="1"/>
      <c r="BM5252" s="1"/>
      <c r="BN5252" s="1"/>
      <c r="BO5252" s="1"/>
    </row>
    <row r="5253" ht="11.25" customHeight="1" spans="22:67">
      <c r="V5253" s="716"/>
      <c r="AB5253" s="716"/>
      <c r="BG5253" s="716"/>
      <c r="BL5253" s="1"/>
      <c r="BM5253" s="1"/>
      <c r="BN5253" s="1"/>
      <c r="BO5253" s="1"/>
    </row>
    <row r="5254" ht="11.25" customHeight="1" spans="22:67">
      <c r="V5254" s="716"/>
      <c r="AB5254" s="716"/>
      <c r="BG5254" s="716"/>
      <c r="BL5254" s="1"/>
      <c r="BM5254" s="1"/>
      <c r="BN5254" s="1"/>
      <c r="BO5254" s="1"/>
    </row>
    <row r="5255" ht="11.25" customHeight="1" spans="22:67">
      <c r="V5255" s="716"/>
      <c r="AB5255" s="716"/>
      <c r="BG5255" s="716"/>
      <c r="BL5255" s="1"/>
      <c r="BM5255" s="1"/>
      <c r="BN5255" s="1"/>
      <c r="BO5255" s="1"/>
    </row>
    <row r="5256" ht="11.25" customHeight="1" spans="22:67">
      <c r="V5256" s="716"/>
      <c r="AB5256" s="716"/>
      <c r="BG5256" s="716"/>
      <c r="BL5256" s="1"/>
      <c r="BM5256" s="1"/>
      <c r="BN5256" s="1"/>
      <c r="BO5256" s="1"/>
    </row>
    <row r="5257" ht="11.25" customHeight="1" spans="22:67">
      <c r="V5257" s="716"/>
      <c r="AB5257" s="716"/>
      <c r="BG5257" s="716"/>
      <c r="BL5257" s="1"/>
      <c r="BM5257" s="1"/>
      <c r="BN5257" s="1"/>
      <c r="BO5257" s="1"/>
    </row>
    <row r="5258" ht="11.25" customHeight="1" spans="22:67">
      <c r="V5258" s="716"/>
      <c r="AB5258" s="716"/>
      <c r="BG5258" s="716"/>
      <c r="BL5258" s="1"/>
      <c r="BM5258" s="1"/>
      <c r="BN5258" s="1"/>
      <c r="BO5258" s="1"/>
    </row>
    <row r="5259" ht="11.25" customHeight="1" spans="22:67">
      <c r="V5259" s="716"/>
      <c r="AB5259" s="716"/>
      <c r="BG5259" s="716"/>
      <c r="BL5259" s="1"/>
      <c r="BM5259" s="1"/>
      <c r="BN5259" s="1"/>
      <c r="BO5259" s="1"/>
    </row>
    <row r="5260" ht="11.25" customHeight="1" spans="22:67">
      <c r="V5260" s="716"/>
      <c r="AB5260" s="716"/>
      <c r="BG5260" s="716"/>
      <c r="BL5260" s="1"/>
      <c r="BM5260" s="1"/>
      <c r="BN5260" s="1"/>
      <c r="BO5260" s="1"/>
    </row>
    <row r="5261" ht="11.25" customHeight="1" spans="22:67">
      <c r="V5261" s="716"/>
      <c r="AB5261" s="716"/>
      <c r="BG5261" s="716"/>
      <c r="BL5261" s="1"/>
      <c r="BM5261" s="1"/>
      <c r="BN5261" s="1"/>
      <c r="BO5261" s="1"/>
    </row>
    <row r="5262" ht="11.25" customHeight="1" spans="22:67">
      <c r="V5262" s="716"/>
      <c r="AB5262" s="716"/>
      <c r="BG5262" s="716"/>
      <c r="BL5262" s="1"/>
      <c r="BM5262" s="1"/>
      <c r="BN5262" s="1"/>
      <c r="BO5262" s="1"/>
    </row>
    <row r="5263" ht="11.25" customHeight="1" spans="22:67">
      <c r="V5263" s="716"/>
      <c r="AB5263" s="716"/>
      <c r="BG5263" s="716"/>
      <c r="BL5263" s="1"/>
      <c r="BM5263" s="1"/>
      <c r="BN5263" s="1"/>
      <c r="BO5263" s="1"/>
    </row>
    <row r="5264" ht="11.25" customHeight="1" spans="22:67">
      <c r="V5264" s="716"/>
      <c r="AB5264" s="716"/>
      <c r="BG5264" s="716"/>
      <c r="BL5264" s="1"/>
      <c r="BM5264" s="1"/>
      <c r="BN5264" s="1"/>
      <c r="BO5264" s="1"/>
    </row>
    <row r="5265" ht="11.25" customHeight="1" spans="22:67">
      <c r="V5265" s="716"/>
      <c r="AB5265" s="716"/>
      <c r="BG5265" s="716"/>
      <c r="BL5265" s="1"/>
      <c r="BM5265" s="1"/>
      <c r="BN5265" s="1"/>
      <c r="BO5265" s="1"/>
    </row>
    <row r="5266" ht="11.25" customHeight="1" spans="22:67">
      <c r="V5266" s="716"/>
      <c r="AB5266" s="716"/>
      <c r="BG5266" s="716"/>
      <c r="BL5266" s="1"/>
      <c r="BM5266" s="1"/>
      <c r="BN5266" s="1"/>
      <c r="BO5266" s="1"/>
    </row>
    <row r="5267" ht="11.25" customHeight="1" spans="22:67">
      <c r="V5267" s="716"/>
      <c r="AB5267" s="716"/>
      <c r="BG5267" s="716"/>
      <c r="BL5267" s="1"/>
      <c r="BM5267" s="1"/>
      <c r="BN5267" s="1"/>
      <c r="BO5267" s="1"/>
    </row>
    <row r="5268" ht="11.25" customHeight="1" spans="22:67">
      <c r="V5268" s="716"/>
      <c r="AB5268" s="716"/>
      <c r="BG5268" s="716"/>
      <c r="BL5268" s="1"/>
      <c r="BM5268" s="1"/>
      <c r="BN5268" s="1"/>
      <c r="BO5268" s="1"/>
    </row>
    <row r="5269" ht="11.25" customHeight="1" spans="22:67">
      <c r="V5269" s="716"/>
      <c r="AB5269" s="716"/>
      <c r="BG5269" s="716"/>
      <c r="BL5269" s="1"/>
      <c r="BM5269" s="1"/>
      <c r="BN5269" s="1"/>
      <c r="BO5269" s="1"/>
    </row>
    <row r="5270" ht="11.25" customHeight="1" spans="22:67">
      <c r="V5270" s="716"/>
      <c r="AB5270" s="716"/>
      <c r="BG5270" s="716"/>
      <c r="BL5270" s="1"/>
      <c r="BM5270" s="1"/>
      <c r="BN5270" s="1"/>
      <c r="BO5270" s="1"/>
    </row>
    <row r="5271" ht="11.25" customHeight="1" spans="22:67">
      <c r="V5271" s="716"/>
      <c r="AB5271" s="716"/>
      <c r="BG5271" s="716"/>
      <c r="BL5271" s="1"/>
      <c r="BM5271" s="1"/>
      <c r="BN5271" s="1"/>
      <c r="BO5271" s="1"/>
    </row>
    <row r="5272" ht="11.25" customHeight="1" spans="22:67">
      <c r="V5272" s="716"/>
      <c r="AB5272" s="716"/>
      <c r="BG5272" s="716"/>
      <c r="BL5272" s="1"/>
      <c r="BM5272" s="1"/>
      <c r="BN5272" s="1"/>
      <c r="BO5272" s="1"/>
    </row>
    <row r="5273" ht="11.25" customHeight="1" spans="22:67">
      <c r="V5273" s="716"/>
      <c r="AB5273" s="716"/>
      <c r="BG5273" s="716"/>
      <c r="BL5273" s="1"/>
      <c r="BM5273" s="1"/>
      <c r="BN5273" s="1"/>
      <c r="BO5273" s="1"/>
    </row>
    <row r="5274" ht="11.25" customHeight="1" spans="22:67">
      <c r="V5274" s="716"/>
      <c r="AB5274" s="716"/>
      <c r="BG5274" s="716"/>
      <c r="BL5274" s="1"/>
      <c r="BM5274" s="1"/>
      <c r="BN5274" s="1"/>
      <c r="BO5274" s="1"/>
    </row>
    <row r="5275" ht="11.25" customHeight="1" spans="22:67">
      <c r="V5275" s="716"/>
      <c r="AB5275" s="716"/>
      <c r="BG5275" s="716"/>
      <c r="BL5275" s="1"/>
      <c r="BM5275" s="1"/>
      <c r="BN5275" s="1"/>
      <c r="BO5275" s="1"/>
    </row>
    <row r="5276" ht="11.25" customHeight="1" spans="22:67">
      <c r="V5276" s="716"/>
      <c r="AB5276" s="716"/>
      <c r="BG5276" s="716"/>
      <c r="BL5276" s="1"/>
      <c r="BM5276" s="1"/>
      <c r="BN5276" s="1"/>
      <c r="BO5276" s="1"/>
    </row>
    <row r="5277" ht="11.25" customHeight="1" spans="22:67">
      <c r="V5277" s="716"/>
      <c r="AB5277" s="716"/>
      <c r="BG5277" s="716"/>
      <c r="BL5277" s="1"/>
      <c r="BM5277" s="1"/>
      <c r="BN5277" s="1"/>
      <c r="BO5277" s="1"/>
    </row>
    <row r="5278" ht="11.25" customHeight="1" spans="22:67">
      <c r="V5278" s="716"/>
      <c r="AB5278" s="716"/>
      <c r="BG5278" s="716"/>
      <c r="BL5278" s="1"/>
      <c r="BM5278" s="1"/>
      <c r="BN5278" s="1"/>
      <c r="BO5278" s="1"/>
    </row>
    <row r="5279" ht="11.25" customHeight="1" spans="22:67">
      <c r="V5279" s="716"/>
      <c r="AB5279" s="716"/>
      <c r="BG5279" s="716"/>
      <c r="BL5279" s="1"/>
      <c r="BM5279" s="1"/>
      <c r="BN5279" s="1"/>
      <c r="BO5279" s="1"/>
    </row>
    <row r="5280" ht="11.25" customHeight="1" spans="22:67">
      <c r="V5280" s="716"/>
      <c r="AB5280" s="716"/>
      <c r="BG5280" s="716"/>
      <c r="BL5280" s="1"/>
      <c r="BM5280" s="1"/>
      <c r="BN5280" s="1"/>
      <c r="BO5280" s="1"/>
    </row>
    <row r="5281" ht="11.25" customHeight="1" spans="22:67">
      <c r="V5281" s="716"/>
      <c r="AB5281" s="716"/>
      <c r="BG5281" s="716"/>
      <c r="BL5281" s="1"/>
      <c r="BM5281" s="1"/>
      <c r="BN5281" s="1"/>
      <c r="BO5281" s="1"/>
    </row>
    <row r="5282" ht="11.25" customHeight="1" spans="22:67">
      <c r="V5282" s="716"/>
      <c r="AB5282" s="716"/>
      <c r="BG5282" s="716"/>
      <c r="BL5282" s="1"/>
      <c r="BM5282" s="1"/>
      <c r="BN5282" s="1"/>
      <c r="BO5282" s="1"/>
    </row>
    <row r="5283" ht="11.25" customHeight="1" spans="22:67">
      <c r="V5283" s="716"/>
      <c r="AB5283" s="716"/>
      <c r="BG5283" s="716"/>
      <c r="BL5283" s="1"/>
      <c r="BM5283" s="1"/>
      <c r="BN5283" s="1"/>
      <c r="BO5283" s="1"/>
    </row>
    <row r="5284" ht="11.25" customHeight="1" spans="22:67">
      <c r="V5284" s="716"/>
      <c r="AB5284" s="716"/>
      <c r="BG5284" s="716"/>
      <c r="BL5284" s="1"/>
      <c r="BM5284" s="1"/>
      <c r="BN5284" s="1"/>
      <c r="BO5284" s="1"/>
    </row>
    <row r="5285" ht="11.25" customHeight="1" spans="22:67">
      <c r="V5285" s="716"/>
      <c r="AB5285" s="716"/>
      <c r="BG5285" s="716"/>
      <c r="BL5285" s="1"/>
      <c r="BM5285" s="1"/>
      <c r="BN5285" s="1"/>
      <c r="BO5285" s="1"/>
    </row>
    <row r="5286" ht="11.25" customHeight="1" spans="22:67">
      <c r="V5286" s="716"/>
      <c r="AB5286" s="716"/>
      <c r="BG5286" s="716"/>
      <c r="BL5286" s="1"/>
      <c r="BM5286" s="1"/>
      <c r="BN5286" s="1"/>
      <c r="BO5286" s="1"/>
    </row>
    <row r="5287" ht="11.25" customHeight="1" spans="22:67">
      <c r="V5287" s="716"/>
      <c r="AB5287" s="716"/>
      <c r="BG5287" s="716"/>
      <c r="BL5287" s="1"/>
      <c r="BM5287" s="1"/>
      <c r="BN5287" s="1"/>
      <c r="BO5287" s="1"/>
    </row>
    <row r="5288" ht="11.25" customHeight="1" spans="22:67">
      <c r="V5288" s="716"/>
      <c r="AB5288" s="716"/>
      <c r="BG5288" s="716"/>
      <c r="BL5288" s="1"/>
      <c r="BM5288" s="1"/>
      <c r="BN5288" s="1"/>
      <c r="BO5288" s="1"/>
    </row>
    <row r="5289" ht="11.25" customHeight="1" spans="22:67">
      <c r="V5289" s="716"/>
      <c r="AB5289" s="716"/>
      <c r="BG5289" s="716"/>
      <c r="BL5289" s="1"/>
      <c r="BM5289" s="1"/>
      <c r="BN5289" s="1"/>
      <c r="BO5289" s="1"/>
    </row>
    <row r="5290" ht="11.25" customHeight="1" spans="22:67">
      <c r="V5290" s="716"/>
      <c r="AB5290" s="716"/>
      <c r="BG5290" s="716"/>
      <c r="BL5290" s="1"/>
      <c r="BM5290" s="1"/>
      <c r="BN5290" s="1"/>
      <c r="BO5290" s="1"/>
    </row>
    <row r="5291" ht="11.25" customHeight="1" spans="22:67">
      <c r="V5291" s="716"/>
      <c r="AB5291" s="716"/>
      <c r="BG5291" s="716"/>
      <c r="BL5291" s="1"/>
      <c r="BM5291" s="1"/>
      <c r="BN5291" s="1"/>
      <c r="BO5291" s="1"/>
    </row>
    <row r="5292" ht="11.25" customHeight="1" spans="22:67">
      <c r="V5292" s="716"/>
      <c r="AB5292" s="716"/>
      <c r="BG5292" s="716"/>
      <c r="BL5292" s="1"/>
      <c r="BM5292" s="1"/>
      <c r="BN5292" s="1"/>
      <c r="BO5292" s="1"/>
    </row>
    <row r="5293" ht="11.25" customHeight="1" spans="22:67">
      <c r="V5293" s="716"/>
      <c r="AB5293" s="716"/>
      <c r="BG5293" s="716"/>
      <c r="BL5293" s="1"/>
      <c r="BM5293" s="1"/>
      <c r="BN5293" s="1"/>
      <c r="BO5293" s="1"/>
    </row>
    <row r="5294" ht="11.25" customHeight="1" spans="22:67">
      <c r="V5294" s="716"/>
      <c r="AB5294" s="716"/>
      <c r="BG5294" s="716"/>
      <c r="BL5294" s="1"/>
      <c r="BM5294" s="1"/>
      <c r="BN5294" s="1"/>
      <c r="BO5294" s="1"/>
    </row>
    <row r="5295" ht="11.25" customHeight="1" spans="22:67">
      <c r="V5295" s="716"/>
      <c r="AB5295" s="716"/>
      <c r="BG5295" s="716"/>
      <c r="BL5295" s="1"/>
      <c r="BM5295" s="1"/>
      <c r="BN5295" s="1"/>
      <c r="BO5295" s="1"/>
    </row>
    <row r="5296" ht="11.25" customHeight="1" spans="22:67">
      <c r="V5296" s="716"/>
      <c r="AB5296" s="716"/>
      <c r="BG5296" s="716"/>
      <c r="BL5296" s="1"/>
      <c r="BM5296" s="1"/>
      <c r="BN5296" s="1"/>
      <c r="BO5296" s="1"/>
    </row>
    <row r="5297" ht="11.25" customHeight="1" spans="22:67">
      <c r="V5297" s="716"/>
      <c r="AB5297" s="716"/>
      <c r="BG5297" s="716"/>
      <c r="BL5297" s="1"/>
      <c r="BM5297" s="1"/>
      <c r="BN5297" s="1"/>
      <c r="BO5297" s="1"/>
    </row>
    <row r="5298" ht="11.25" customHeight="1" spans="22:67">
      <c r="V5298" s="716"/>
      <c r="AB5298" s="716"/>
      <c r="BG5298" s="716"/>
      <c r="BL5298" s="1"/>
      <c r="BM5298" s="1"/>
      <c r="BN5298" s="1"/>
      <c r="BO5298" s="1"/>
    </row>
    <row r="5299" ht="11.25" customHeight="1" spans="22:67">
      <c r="V5299" s="716"/>
      <c r="AB5299" s="716"/>
      <c r="BG5299" s="716"/>
      <c r="BL5299" s="1"/>
      <c r="BM5299" s="1"/>
      <c r="BN5299" s="1"/>
      <c r="BO5299" s="1"/>
    </row>
    <row r="5300" ht="11.25" customHeight="1" spans="22:67">
      <c r="V5300" s="716"/>
      <c r="AB5300" s="716"/>
      <c r="BG5300" s="716"/>
      <c r="BL5300" s="1"/>
      <c r="BM5300" s="1"/>
      <c r="BN5300" s="1"/>
      <c r="BO5300" s="1"/>
    </row>
    <row r="5301" ht="11.25" customHeight="1" spans="22:67">
      <c r="V5301" s="716"/>
      <c r="AB5301" s="716"/>
      <c r="BG5301" s="716"/>
      <c r="BL5301" s="1"/>
      <c r="BM5301" s="1"/>
      <c r="BN5301" s="1"/>
      <c r="BO5301" s="1"/>
    </row>
    <row r="5302" ht="11.25" customHeight="1" spans="22:67">
      <c r="V5302" s="716"/>
      <c r="AB5302" s="716"/>
      <c r="BG5302" s="716"/>
      <c r="BL5302" s="1"/>
      <c r="BM5302" s="1"/>
      <c r="BN5302" s="1"/>
      <c r="BO5302" s="1"/>
    </row>
    <row r="5303" ht="11.25" customHeight="1" spans="22:67">
      <c r="V5303" s="716"/>
      <c r="AB5303" s="716"/>
      <c r="BG5303" s="716"/>
      <c r="BL5303" s="1"/>
      <c r="BM5303" s="1"/>
      <c r="BN5303" s="1"/>
      <c r="BO5303" s="1"/>
    </row>
    <row r="5304" ht="11.25" customHeight="1" spans="22:67">
      <c r="V5304" s="716"/>
      <c r="AB5304" s="716"/>
      <c r="BG5304" s="716"/>
      <c r="BL5304" s="1"/>
      <c r="BM5304" s="1"/>
      <c r="BN5304" s="1"/>
      <c r="BO5304" s="1"/>
    </row>
    <row r="5305" ht="11.25" customHeight="1" spans="22:67">
      <c r="V5305" s="716"/>
      <c r="AB5305" s="716"/>
      <c r="BG5305" s="716"/>
      <c r="BL5305" s="1"/>
      <c r="BM5305" s="1"/>
      <c r="BN5305" s="1"/>
      <c r="BO5305" s="1"/>
    </row>
    <row r="5306" ht="11.25" customHeight="1" spans="22:67">
      <c r="V5306" s="716"/>
      <c r="AB5306" s="716"/>
      <c r="BG5306" s="716"/>
      <c r="BL5306" s="1"/>
      <c r="BM5306" s="1"/>
      <c r="BN5306" s="1"/>
      <c r="BO5306" s="1"/>
    </row>
    <row r="5307" ht="11.25" customHeight="1" spans="22:67">
      <c r="V5307" s="716"/>
      <c r="AB5307" s="716"/>
      <c r="BG5307" s="716"/>
      <c r="BL5307" s="1"/>
      <c r="BM5307" s="1"/>
      <c r="BN5307" s="1"/>
      <c r="BO5307" s="1"/>
    </row>
    <row r="5308" ht="11.25" customHeight="1" spans="22:67">
      <c r="V5308" s="716"/>
      <c r="AB5308" s="716"/>
      <c r="BG5308" s="716"/>
      <c r="BL5308" s="1"/>
      <c r="BM5308" s="1"/>
      <c r="BN5308" s="1"/>
      <c r="BO5308" s="1"/>
    </row>
    <row r="5309" ht="11.25" customHeight="1" spans="22:67">
      <c r="V5309" s="716"/>
      <c r="AB5309" s="716"/>
      <c r="BG5309" s="716"/>
      <c r="BL5309" s="1"/>
      <c r="BM5309" s="1"/>
      <c r="BN5309" s="1"/>
      <c r="BO5309" s="1"/>
    </row>
    <row r="5310" ht="11.25" customHeight="1" spans="22:67">
      <c r="V5310" s="716"/>
      <c r="AB5310" s="716"/>
      <c r="BG5310" s="716"/>
      <c r="BL5310" s="1"/>
      <c r="BM5310" s="1"/>
      <c r="BN5310" s="1"/>
      <c r="BO5310" s="1"/>
    </row>
    <row r="5311" ht="11.25" customHeight="1" spans="22:67">
      <c r="V5311" s="716"/>
      <c r="AB5311" s="716"/>
      <c r="BG5311" s="716"/>
      <c r="BL5311" s="1"/>
      <c r="BM5311" s="1"/>
      <c r="BN5311" s="1"/>
      <c r="BO5311" s="1"/>
    </row>
    <row r="5312" ht="11.25" customHeight="1" spans="22:67">
      <c r="V5312" s="716"/>
      <c r="AB5312" s="716"/>
      <c r="BG5312" s="716"/>
      <c r="BL5312" s="1"/>
      <c r="BM5312" s="1"/>
      <c r="BN5312" s="1"/>
      <c r="BO5312" s="1"/>
    </row>
    <row r="5313" ht="11.25" customHeight="1" spans="22:67">
      <c r="V5313" s="716"/>
      <c r="AB5313" s="716"/>
      <c r="BG5313" s="716"/>
      <c r="BL5313" s="1"/>
      <c r="BM5313" s="1"/>
      <c r="BN5313" s="1"/>
      <c r="BO5313" s="1"/>
    </row>
    <row r="5314" ht="11.25" customHeight="1" spans="22:67">
      <c r="V5314" s="716"/>
      <c r="AB5314" s="716"/>
      <c r="BG5314" s="716"/>
      <c r="BL5314" s="1"/>
      <c r="BM5314" s="1"/>
      <c r="BN5314" s="1"/>
      <c r="BO5314" s="1"/>
    </row>
    <row r="5315" ht="11.25" customHeight="1" spans="22:67">
      <c r="V5315" s="716"/>
      <c r="AB5315" s="716"/>
      <c r="BG5315" s="716"/>
      <c r="BL5315" s="1"/>
      <c r="BM5315" s="1"/>
      <c r="BN5315" s="1"/>
      <c r="BO5315" s="1"/>
    </row>
    <row r="5316" ht="11.25" customHeight="1" spans="22:67">
      <c r="V5316" s="716"/>
      <c r="AB5316" s="716"/>
      <c r="BG5316" s="716"/>
      <c r="BL5316" s="1"/>
      <c r="BM5316" s="1"/>
      <c r="BN5316" s="1"/>
      <c r="BO5316" s="1"/>
    </row>
    <row r="5317" ht="11.25" customHeight="1" spans="22:67">
      <c r="V5317" s="716"/>
      <c r="AB5317" s="716"/>
      <c r="BG5317" s="716"/>
      <c r="BL5317" s="1"/>
      <c r="BM5317" s="1"/>
      <c r="BN5317" s="1"/>
      <c r="BO5317" s="1"/>
    </row>
    <row r="5318" ht="11.25" customHeight="1" spans="22:67">
      <c r="V5318" s="716"/>
      <c r="AB5318" s="716"/>
      <c r="BG5318" s="716"/>
      <c r="BL5318" s="1"/>
      <c r="BM5318" s="1"/>
      <c r="BN5318" s="1"/>
      <c r="BO5318" s="1"/>
    </row>
    <row r="5319" ht="11.25" customHeight="1" spans="22:67">
      <c r="V5319" s="716"/>
      <c r="AB5319" s="716"/>
      <c r="BG5319" s="716"/>
      <c r="BL5319" s="1"/>
      <c r="BM5319" s="1"/>
      <c r="BN5319" s="1"/>
      <c r="BO5319" s="1"/>
    </row>
    <row r="5320" ht="11.25" customHeight="1" spans="22:67">
      <c r="V5320" s="716"/>
      <c r="AB5320" s="716"/>
      <c r="BG5320" s="716"/>
      <c r="BL5320" s="1"/>
      <c r="BM5320" s="1"/>
      <c r="BN5320" s="1"/>
      <c r="BO5320" s="1"/>
    </row>
    <row r="5321" ht="11.25" customHeight="1" spans="22:67">
      <c r="V5321" s="716"/>
      <c r="AB5321" s="716"/>
      <c r="BG5321" s="716"/>
      <c r="BL5321" s="1"/>
      <c r="BM5321" s="1"/>
      <c r="BN5321" s="1"/>
      <c r="BO5321" s="1"/>
    </row>
    <row r="5322" ht="11.25" customHeight="1" spans="22:67">
      <c r="V5322" s="716"/>
      <c r="AB5322" s="716"/>
      <c r="BG5322" s="716"/>
      <c r="BL5322" s="1"/>
      <c r="BM5322" s="1"/>
      <c r="BN5322" s="1"/>
      <c r="BO5322" s="1"/>
    </row>
    <row r="5323" ht="11.25" customHeight="1" spans="22:67">
      <c r="V5323" s="716"/>
      <c r="AB5323" s="716"/>
      <c r="BG5323" s="716"/>
      <c r="BL5323" s="1"/>
      <c r="BM5323" s="1"/>
      <c r="BN5323" s="1"/>
      <c r="BO5323" s="1"/>
    </row>
    <row r="5324" ht="11.25" customHeight="1" spans="22:67">
      <c r="V5324" s="716"/>
      <c r="AB5324" s="716"/>
      <c r="BG5324" s="716"/>
      <c r="BL5324" s="1"/>
      <c r="BM5324" s="1"/>
      <c r="BN5324" s="1"/>
      <c r="BO5324" s="1"/>
    </row>
    <row r="5325" ht="11.25" customHeight="1" spans="22:67">
      <c r="V5325" s="716"/>
      <c r="AB5325" s="716"/>
      <c r="BG5325" s="716"/>
      <c r="BL5325" s="1"/>
      <c r="BM5325" s="1"/>
      <c r="BN5325" s="1"/>
      <c r="BO5325" s="1"/>
    </row>
    <row r="5326" ht="11.25" customHeight="1" spans="22:67">
      <c r="V5326" s="716"/>
      <c r="AB5326" s="716"/>
      <c r="BG5326" s="716"/>
      <c r="BL5326" s="1"/>
      <c r="BM5326" s="1"/>
      <c r="BN5326" s="1"/>
      <c r="BO5326" s="1"/>
    </row>
    <row r="5327" ht="11.25" customHeight="1" spans="22:67">
      <c r="V5327" s="716"/>
      <c r="AB5327" s="716"/>
      <c r="BG5327" s="716"/>
      <c r="BL5327" s="1"/>
      <c r="BM5327" s="1"/>
      <c r="BN5327" s="1"/>
      <c r="BO5327" s="1"/>
    </row>
    <row r="5328" ht="11.25" customHeight="1" spans="22:67">
      <c r="V5328" s="716"/>
      <c r="AB5328" s="716"/>
      <c r="BG5328" s="716"/>
      <c r="BL5328" s="1"/>
      <c r="BM5328" s="1"/>
      <c r="BN5328" s="1"/>
      <c r="BO5328" s="1"/>
    </row>
    <row r="5329" ht="11.25" customHeight="1" spans="22:67">
      <c r="V5329" s="716"/>
      <c r="AB5329" s="716"/>
      <c r="BG5329" s="716"/>
      <c r="BL5329" s="1"/>
      <c r="BM5329" s="1"/>
      <c r="BN5329" s="1"/>
      <c r="BO5329" s="1"/>
    </row>
    <row r="5330" ht="11.25" customHeight="1" spans="22:67">
      <c r="V5330" s="716"/>
      <c r="AB5330" s="716"/>
      <c r="BG5330" s="716"/>
      <c r="BL5330" s="1"/>
      <c r="BM5330" s="1"/>
      <c r="BN5330" s="1"/>
      <c r="BO5330" s="1"/>
    </row>
    <row r="5331" ht="11.25" customHeight="1" spans="22:67">
      <c r="V5331" s="716"/>
      <c r="AB5331" s="716"/>
      <c r="BG5331" s="716"/>
      <c r="BL5331" s="1"/>
      <c r="BM5331" s="1"/>
      <c r="BN5331" s="1"/>
      <c r="BO5331" s="1"/>
    </row>
    <row r="5332" ht="11.25" customHeight="1" spans="22:67">
      <c r="V5332" s="716"/>
      <c r="AB5332" s="716"/>
      <c r="BG5332" s="716"/>
      <c r="BL5332" s="1"/>
      <c r="BM5332" s="1"/>
      <c r="BN5332" s="1"/>
      <c r="BO5332" s="1"/>
    </row>
    <row r="5333" ht="11.25" customHeight="1" spans="22:67">
      <c r="V5333" s="716"/>
      <c r="AB5333" s="716"/>
      <c r="BG5333" s="716"/>
      <c r="BL5333" s="1"/>
      <c r="BM5333" s="1"/>
      <c r="BN5333" s="1"/>
      <c r="BO5333" s="1"/>
    </row>
    <row r="5334" ht="11.25" customHeight="1" spans="22:67">
      <c r="V5334" s="716"/>
      <c r="AB5334" s="716"/>
      <c r="BG5334" s="716"/>
      <c r="BL5334" s="1"/>
      <c r="BM5334" s="1"/>
      <c r="BN5334" s="1"/>
      <c r="BO5334" s="1"/>
    </row>
    <row r="5335" ht="11.25" customHeight="1" spans="22:67">
      <c r="V5335" s="716"/>
      <c r="AB5335" s="716"/>
      <c r="BG5335" s="716"/>
      <c r="BL5335" s="1"/>
      <c r="BM5335" s="1"/>
      <c r="BN5335" s="1"/>
      <c r="BO5335" s="1"/>
    </row>
    <row r="5336" ht="11.25" customHeight="1" spans="22:67">
      <c r="V5336" s="716"/>
      <c r="AB5336" s="716"/>
      <c r="BG5336" s="716"/>
      <c r="BL5336" s="1"/>
      <c r="BM5336" s="1"/>
      <c r="BN5336" s="1"/>
      <c r="BO5336" s="1"/>
    </row>
    <row r="5337" ht="11.25" customHeight="1" spans="22:67">
      <c r="V5337" s="716"/>
      <c r="AB5337" s="716"/>
      <c r="BG5337" s="716"/>
      <c r="BL5337" s="1"/>
      <c r="BM5337" s="1"/>
      <c r="BN5337" s="1"/>
      <c r="BO5337" s="1"/>
    </row>
    <row r="5338" ht="11.25" customHeight="1" spans="22:67">
      <c r="V5338" s="716"/>
      <c r="AB5338" s="716"/>
      <c r="BG5338" s="716"/>
      <c r="BL5338" s="1"/>
      <c r="BM5338" s="1"/>
      <c r="BN5338" s="1"/>
      <c r="BO5338" s="1"/>
    </row>
    <row r="5339" ht="11.25" customHeight="1" spans="22:67">
      <c r="V5339" s="716"/>
      <c r="AB5339" s="716"/>
      <c r="BG5339" s="716"/>
      <c r="BL5339" s="1"/>
      <c r="BM5339" s="1"/>
      <c r="BN5339" s="1"/>
      <c r="BO5339" s="1"/>
    </row>
    <row r="5340" ht="11.25" customHeight="1" spans="22:67">
      <c r="V5340" s="716"/>
      <c r="AB5340" s="716"/>
      <c r="BG5340" s="716"/>
      <c r="BL5340" s="1"/>
      <c r="BM5340" s="1"/>
      <c r="BN5340" s="1"/>
      <c r="BO5340" s="1"/>
    </row>
    <row r="5341" ht="11.25" customHeight="1" spans="22:67">
      <c r="V5341" s="716"/>
      <c r="AB5341" s="716"/>
      <c r="BG5341" s="716"/>
      <c r="BL5341" s="1"/>
      <c r="BM5341" s="1"/>
      <c r="BN5341" s="1"/>
      <c r="BO5341" s="1"/>
    </row>
    <row r="5342" ht="11.25" customHeight="1" spans="22:67">
      <c r="V5342" s="716"/>
      <c r="AB5342" s="716"/>
      <c r="BG5342" s="716"/>
      <c r="BL5342" s="1"/>
      <c r="BM5342" s="1"/>
      <c r="BN5342" s="1"/>
      <c r="BO5342" s="1"/>
    </row>
    <row r="5343" ht="11.25" customHeight="1" spans="22:67">
      <c r="V5343" s="716"/>
      <c r="AB5343" s="716"/>
      <c r="BG5343" s="716"/>
      <c r="BL5343" s="1"/>
      <c r="BM5343" s="1"/>
      <c r="BN5343" s="1"/>
      <c r="BO5343" s="1"/>
    </row>
    <row r="5344" ht="11.25" customHeight="1" spans="22:67">
      <c r="V5344" s="716"/>
      <c r="AB5344" s="716"/>
      <c r="BG5344" s="716"/>
      <c r="BL5344" s="1"/>
      <c r="BM5344" s="1"/>
      <c r="BN5344" s="1"/>
      <c r="BO5344" s="1"/>
    </row>
    <row r="5345" ht="11.25" customHeight="1" spans="22:67">
      <c r="V5345" s="716"/>
      <c r="AB5345" s="716"/>
      <c r="BG5345" s="716"/>
      <c r="BL5345" s="1"/>
      <c r="BM5345" s="1"/>
      <c r="BN5345" s="1"/>
      <c r="BO5345" s="1"/>
    </row>
    <row r="5346" ht="11.25" customHeight="1" spans="22:67">
      <c r="V5346" s="716"/>
      <c r="AB5346" s="716"/>
      <c r="BG5346" s="716"/>
      <c r="BL5346" s="1"/>
      <c r="BM5346" s="1"/>
      <c r="BN5346" s="1"/>
      <c r="BO5346" s="1"/>
    </row>
    <row r="5347" ht="11.25" customHeight="1" spans="22:67">
      <c r="V5347" s="716"/>
      <c r="AB5347" s="716"/>
      <c r="BG5347" s="716"/>
      <c r="BL5347" s="1"/>
      <c r="BM5347" s="1"/>
      <c r="BN5347" s="1"/>
      <c r="BO5347" s="1"/>
    </row>
    <row r="5348" ht="11.25" customHeight="1" spans="22:67">
      <c r="V5348" s="716"/>
      <c r="AB5348" s="716"/>
      <c r="BG5348" s="716"/>
      <c r="BL5348" s="1"/>
      <c r="BM5348" s="1"/>
      <c r="BN5348" s="1"/>
      <c r="BO5348" s="1"/>
    </row>
    <row r="5349" ht="11.25" customHeight="1" spans="22:67">
      <c r="V5349" s="716"/>
      <c r="AB5349" s="716"/>
      <c r="BG5349" s="716"/>
      <c r="BL5349" s="1"/>
      <c r="BM5349" s="1"/>
      <c r="BN5349" s="1"/>
      <c r="BO5349" s="1"/>
    </row>
    <row r="5350" ht="11.25" customHeight="1" spans="22:67">
      <c r="V5350" s="716"/>
      <c r="AB5350" s="716"/>
      <c r="BG5350" s="716"/>
      <c r="BL5350" s="1"/>
      <c r="BM5350" s="1"/>
      <c r="BN5350" s="1"/>
      <c r="BO5350" s="1"/>
    </row>
    <row r="5351" ht="11.25" customHeight="1" spans="22:67">
      <c r="V5351" s="716"/>
      <c r="AB5351" s="716"/>
      <c r="BG5351" s="716"/>
      <c r="BL5351" s="1"/>
      <c r="BM5351" s="1"/>
      <c r="BN5351" s="1"/>
      <c r="BO5351" s="1"/>
    </row>
    <row r="5352" ht="11.25" customHeight="1" spans="22:67">
      <c r="V5352" s="716"/>
      <c r="AB5352" s="716"/>
      <c r="BG5352" s="716"/>
      <c r="BL5352" s="1"/>
      <c r="BM5352" s="1"/>
      <c r="BN5352" s="1"/>
      <c r="BO5352" s="1"/>
    </row>
    <row r="5353" ht="11.25" customHeight="1" spans="22:67">
      <c r="V5353" s="716"/>
      <c r="AB5353" s="716"/>
      <c r="BG5353" s="716"/>
      <c r="BL5353" s="1"/>
      <c r="BM5353" s="1"/>
      <c r="BN5353" s="1"/>
      <c r="BO5353" s="1"/>
    </row>
    <row r="5354" ht="11.25" customHeight="1" spans="22:67">
      <c r="V5354" s="716"/>
      <c r="AB5354" s="716"/>
      <c r="BG5354" s="716"/>
      <c r="BL5354" s="1"/>
      <c r="BM5354" s="1"/>
      <c r="BN5354" s="1"/>
      <c r="BO5354" s="1"/>
    </row>
    <row r="5355" ht="11.25" customHeight="1" spans="22:67">
      <c r="V5355" s="716"/>
      <c r="AB5355" s="716"/>
      <c r="BG5355" s="716"/>
      <c r="BL5355" s="1"/>
      <c r="BM5355" s="1"/>
      <c r="BN5355" s="1"/>
      <c r="BO5355" s="1"/>
    </row>
    <row r="5356" ht="11.25" customHeight="1" spans="22:67">
      <c r="V5356" s="716"/>
      <c r="AB5356" s="716"/>
      <c r="BG5356" s="716"/>
      <c r="BL5356" s="1"/>
      <c r="BM5356" s="1"/>
      <c r="BN5356" s="1"/>
      <c r="BO5356" s="1"/>
    </row>
    <row r="5357" ht="11.25" customHeight="1" spans="22:67">
      <c r="V5357" s="716"/>
      <c r="AB5357" s="716"/>
      <c r="BG5357" s="716"/>
      <c r="BL5357" s="1"/>
      <c r="BM5357" s="1"/>
      <c r="BN5357" s="1"/>
      <c r="BO5357" s="1"/>
    </row>
    <row r="5358" ht="11.25" customHeight="1" spans="22:67">
      <c r="V5358" s="716"/>
      <c r="AB5358" s="716"/>
      <c r="BG5358" s="716"/>
      <c r="BL5358" s="1"/>
      <c r="BM5358" s="1"/>
      <c r="BN5358" s="1"/>
      <c r="BO5358" s="1"/>
    </row>
    <row r="5359" ht="11.25" customHeight="1" spans="22:67">
      <c r="V5359" s="716"/>
      <c r="AB5359" s="716"/>
      <c r="BG5359" s="716"/>
      <c r="BL5359" s="1"/>
      <c r="BM5359" s="1"/>
      <c r="BN5359" s="1"/>
      <c r="BO5359" s="1"/>
    </row>
    <row r="5360" ht="11.25" customHeight="1" spans="22:67">
      <c r="V5360" s="716"/>
      <c r="AB5360" s="716"/>
      <c r="BG5360" s="716"/>
      <c r="BL5360" s="1"/>
      <c r="BM5360" s="1"/>
      <c r="BN5360" s="1"/>
      <c r="BO5360" s="1"/>
    </row>
    <row r="5361" ht="11.25" customHeight="1" spans="22:67">
      <c r="V5361" s="716"/>
      <c r="AB5361" s="716"/>
      <c r="BG5361" s="716"/>
      <c r="BL5361" s="1"/>
      <c r="BM5361" s="1"/>
      <c r="BN5361" s="1"/>
      <c r="BO5361" s="1"/>
    </row>
    <row r="5362" ht="11.25" customHeight="1" spans="22:67">
      <c r="V5362" s="716"/>
      <c r="AB5362" s="716"/>
      <c r="BG5362" s="716"/>
      <c r="BL5362" s="1"/>
      <c r="BM5362" s="1"/>
      <c r="BN5362" s="1"/>
      <c r="BO5362" s="1"/>
    </row>
    <row r="5363" ht="11.25" customHeight="1" spans="22:67">
      <c r="V5363" s="716"/>
      <c r="AB5363" s="716"/>
      <c r="BG5363" s="716"/>
      <c r="BL5363" s="1"/>
      <c r="BM5363" s="1"/>
      <c r="BN5363" s="1"/>
      <c r="BO5363" s="1"/>
    </row>
    <row r="5364" ht="11.25" customHeight="1" spans="22:67">
      <c r="V5364" s="716"/>
      <c r="AB5364" s="716"/>
      <c r="BG5364" s="716"/>
      <c r="BL5364" s="1"/>
      <c r="BM5364" s="1"/>
      <c r="BN5364" s="1"/>
      <c r="BO5364" s="1"/>
    </row>
    <row r="5365" ht="11.25" customHeight="1" spans="22:67">
      <c r="V5365" s="716"/>
      <c r="AB5365" s="716"/>
      <c r="BG5365" s="716"/>
      <c r="BL5365" s="1"/>
      <c r="BM5365" s="1"/>
      <c r="BN5365" s="1"/>
      <c r="BO5365" s="1"/>
    </row>
    <row r="5366" ht="11.25" customHeight="1" spans="22:67">
      <c r="V5366" s="716"/>
      <c r="AB5366" s="716"/>
      <c r="BG5366" s="716"/>
      <c r="BL5366" s="1"/>
      <c r="BM5366" s="1"/>
      <c r="BN5366" s="1"/>
      <c r="BO5366" s="1"/>
    </row>
    <row r="5367" ht="11.25" customHeight="1" spans="22:67">
      <c r="V5367" s="716"/>
      <c r="AB5367" s="716"/>
      <c r="BG5367" s="716"/>
      <c r="BL5367" s="1"/>
      <c r="BM5367" s="1"/>
      <c r="BN5367" s="1"/>
      <c r="BO5367" s="1"/>
    </row>
    <row r="5368" ht="11.25" customHeight="1" spans="22:67">
      <c r="V5368" s="716"/>
      <c r="AB5368" s="716"/>
      <c r="BG5368" s="716"/>
      <c r="BL5368" s="1"/>
      <c r="BM5368" s="1"/>
      <c r="BN5368" s="1"/>
      <c r="BO5368" s="1"/>
    </row>
    <row r="5369" ht="11.25" customHeight="1" spans="22:67">
      <c r="V5369" s="716"/>
      <c r="AB5369" s="716"/>
      <c r="BG5369" s="716"/>
      <c r="BL5369" s="1"/>
      <c r="BM5369" s="1"/>
      <c r="BN5369" s="1"/>
      <c r="BO5369" s="1"/>
    </row>
    <row r="5370" ht="11.25" customHeight="1" spans="22:67">
      <c r="V5370" s="716"/>
      <c r="AB5370" s="716"/>
      <c r="BG5370" s="716"/>
      <c r="BL5370" s="1"/>
      <c r="BM5370" s="1"/>
      <c r="BN5370" s="1"/>
      <c r="BO5370" s="1"/>
    </row>
    <row r="5371" ht="11.25" customHeight="1" spans="22:67">
      <c r="V5371" s="716"/>
      <c r="AB5371" s="716"/>
      <c r="BG5371" s="716"/>
      <c r="BL5371" s="1"/>
      <c r="BM5371" s="1"/>
      <c r="BN5371" s="1"/>
      <c r="BO5371" s="1"/>
    </row>
    <row r="5372" ht="11.25" customHeight="1" spans="22:67">
      <c r="V5372" s="716"/>
      <c r="AB5372" s="716"/>
      <c r="BG5372" s="716"/>
      <c r="BL5372" s="1"/>
      <c r="BM5372" s="1"/>
      <c r="BN5372" s="1"/>
      <c r="BO5372" s="1"/>
    </row>
    <row r="5373" ht="11.25" customHeight="1" spans="22:67">
      <c r="V5373" s="716"/>
      <c r="AB5373" s="716"/>
      <c r="BG5373" s="716"/>
      <c r="BL5373" s="1"/>
      <c r="BM5373" s="1"/>
      <c r="BN5373" s="1"/>
      <c r="BO5373" s="1"/>
    </row>
    <row r="5374" ht="11.25" customHeight="1" spans="22:67">
      <c r="V5374" s="716"/>
      <c r="AB5374" s="716"/>
      <c r="BG5374" s="716"/>
      <c r="BL5374" s="1"/>
      <c r="BM5374" s="1"/>
      <c r="BN5374" s="1"/>
      <c r="BO5374" s="1"/>
    </row>
    <row r="5375" ht="11.25" customHeight="1" spans="22:67">
      <c r="V5375" s="716"/>
      <c r="AB5375" s="716"/>
      <c r="BG5375" s="716"/>
      <c r="BL5375" s="1"/>
      <c r="BM5375" s="1"/>
      <c r="BN5375" s="1"/>
      <c r="BO5375" s="1"/>
    </row>
    <row r="5376" ht="11.25" customHeight="1" spans="22:67">
      <c r="V5376" s="716"/>
      <c r="AB5376" s="716"/>
      <c r="BG5376" s="716"/>
      <c r="BL5376" s="1"/>
      <c r="BM5376" s="1"/>
      <c r="BN5376" s="1"/>
      <c r="BO5376" s="1"/>
    </row>
    <row r="5377" ht="11.25" customHeight="1" spans="22:67">
      <c r="V5377" s="716"/>
      <c r="AB5377" s="716"/>
      <c r="BG5377" s="716"/>
      <c r="BL5377" s="1"/>
      <c r="BM5377" s="1"/>
      <c r="BN5377" s="1"/>
      <c r="BO5377" s="1"/>
    </row>
    <row r="5378" ht="11.25" customHeight="1" spans="22:67">
      <c r="V5378" s="716"/>
      <c r="AB5378" s="716"/>
      <c r="BG5378" s="716"/>
      <c r="BL5378" s="1"/>
      <c r="BM5378" s="1"/>
      <c r="BN5378" s="1"/>
      <c r="BO5378" s="1"/>
    </row>
    <row r="5379" ht="11.25" customHeight="1" spans="22:67">
      <c r="V5379" s="716"/>
      <c r="AB5379" s="716"/>
      <c r="BG5379" s="716"/>
      <c r="BL5379" s="1"/>
      <c r="BM5379" s="1"/>
      <c r="BN5379" s="1"/>
      <c r="BO5379" s="1"/>
    </row>
    <row r="5380" ht="11.25" customHeight="1" spans="22:67">
      <c r="V5380" s="716"/>
      <c r="AB5380" s="716"/>
      <c r="BG5380" s="716"/>
      <c r="BL5380" s="1"/>
      <c r="BM5380" s="1"/>
      <c r="BN5380" s="1"/>
      <c r="BO5380" s="1"/>
    </row>
    <row r="5381" ht="11.25" customHeight="1" spans="22:67">
      <c r="V5381" s="716"/>
      <c r="AB5381" s="716"/>
      <c r="BG5381" s="716"/>
      <c r="BL5381" s="1"/>
      <c r="BM5381" s="1"/>
      <c r="BN5381" s="1"/>
      <c r="BO5381" s="1"/>
    </row>
    <row r="5382" ht="11.25" customHeight="1" spans="22:67">
      <c r="V5382" s="716"/>
      <c r="AB5382" s="716"/>
      <c r="BG5382" s="716"/>
      <c r="BL5382" s="1"/>
      <c r="BM5382" s="1"/>
      <c r="BN5382" s="1"/>
      <c r="BO5382" s="1"/>
    </row>
    <row r="5383" ht="11.25" customHeight="1" spans="22:67">
      <c r="V5383" s="716"/>
      <c r="AB5383" s="716"/>
      <c r="BG5383" s="716"/>
      <c r="BL5383" s="1"/>
      <c r="BM5383" s="1"/>
      <c r="BN5383" s="1"/>
      <c r="BO5383" s="1"/>
    </row>
    <row r="5384" ht="11.25" customHeight="1" spans="22:67">
      <c r="V5384" s="716"/>
      <c r="AB5384" s="716"/>
      <c r="BG5384" s="716"/>
      <c r="BL5384" s="1"/>
      <c r="BM5384" s="1"/>
      <c r="BN5384" s="1"/>
      <c r="BO5384" s="1"/>
    </row>
    <row r="5385" ht="11.25" customHeight="1" spans="22:67">
      <c r="V5385" s="716"/>
      <c r="AB5385" s="716"/>
      <c r="BG5385" s="716"/>
      <c r="BL5385" s="1"/>
      <c r="BM5385" s="1"/>
      <c r="BN5385" s="1"/>
      <c r="BO5385" s="1"/>
    </row>
    <row r="5386" ht="11.25" customHeight="1" spans="22:67">
      <c r="V5386" s="716"/>
      <c r="AB5386" s="716"/>
      <c r="BG5386" s="716"/>
      <c r="BL5386" s="1"/>
      <c r="BM5386" s="1"/>
      <c r="BN5386" s="1"/>
      <c r="BO5386" s="1"/>
    </row>
    <row r="5387" ht="11.25" customHeight="1" spans="22:67">
      <c r="V5387" s="716"/>
      <c r="AB5387" s="716"/>
      <c r="BG5387" s="716"/>
      <c r="BL5387" s="1"/>
      <c r="BM5387" s="1"/>
      <c r="BN5387" s="1"/>
      <c r="BO5387" s="1"/>
    </row>
    <row r="5388" ht="11.25" customHeight="1" spans="22:67">
      <c r="V5388" s="716"/>
      <c r="AB5388" s="716"/>
      <c r="BG5388" s="716"/>
      <c r="BL5388" s="1"/>
      <c r="BM5388" s="1"/>
      <c r="BN5388" s="1"/>
      <c r="BO5388" s="1"/>
    </row>
    <row r="5389" ht="11.25" customHeight="1" spans="22:67">
      <c r="V5389" s="716"/>
      <c r="AB5389" s="716"/>
      <c r="BG5389" s="716"/>
      <c r="BL5389" s="1"/>
      <c r="BM5389" s="1"/>
      <c r="BN5389" s="1"/>
      <c r="BO5389" s="1"/>
    </row>
    <row r="5390" ht="11.25" customHeight="1" spans="22:67">
      <c r="V5390" s="716"/>
      <c r="AB5390" s="716"/>
      <c r="BG5390" s="716"/>
      <c r="BL5390" s="1"/>
      <c r="BM5390" s="1"/>
      <c r="BN5390" s="1"/>
      <c r="BO5390" s="1"/>
    </row>
    <row r="5391" ht="11.25" customHeight="1" spans="22:67">
      <c r="V5391" s="716"/>
      <c r="AB5391" s="716"/>
      <c r="BG5391" s="716"/>
      <c r="BL5391" s="1"/>
      <c r="BM5391" s="1"/>
      <c r="BN5391" s="1"/>
      <c r="BO5391" s="1"/>
    </row>
    <row r="5392" ht="11.25" customHeight="1" spans="22:67">
      <c r="V5392" s="716"/>
      <c r="AB5392" s="716"/>
      <c r="BG5392" s="716"/>
      <c r="BL5392" s="1"/>
      <c r="BM5392" s="1"/>
      <c r="BN5392" s="1"/>
      <c r="BO5392" s="1"/>
    </row>
    <row r="5393" ht="11.25" customHeight="1" spans="22:67">
      <c r="V5393" s="716"/>
      <c r="AB5393" s="716"/>
      <c r="BG5393" s="716"/>
      <c r="BL5393" s="1"/>
      <c r="BM5393" s="1"/>
      <c r="BN5393" s="1"/>
      <c r="BO5393" s="1"/>
    </row>
    <row r="5394" ht="11.25" customHeight="1" spans="22:67">
      <c r="V5394" s="716"/>
      <c r="AB5394" s="716"/>
      <c r="BG5394" s="716"/>
      <c r="BL5394" s="1"/>
      <c r="BM5394" s="1"/>
      <c r="BN5394" s="1"/>
      <c r="BO5394" s="1"/>
    </row>
    <row r="5395" ht="11.25" customHeight="1" spans="22:67">
      <c r="V5395" s="716"/>
      <c r="AB5395" s="716"/>
      <c r="BG5395" s="716"/>
      <c r="BL5395" s="1"/>
      <c r="BM5395" s="1"/>
      <c r="BN5395" s="1"/>
      <c r="BO5395" s="1"/>
    </row>
    <row r="5396" ht="11.25" customHeight="1" spans="22:67">
      <c r="V5396" s="716"/>
      <c r="AB5396" s="716"/>
      <c r="BG5396" s="716"/>
      <c r="BL5396" s="1"/>
      <c r="BM5396" s="1"/>
      <c r="BN5396" s="1"/>
      <c r="BO5396" s="1"/>
    </row>
    <row r="5397" ht="11.25" customHeight="1" spans="22:67">
      <c r="V5397" s="716"/>
      <c r="AB5397" s="716"/>
      <c r="BG5397" s="716"/>
      <c r="BL5397" s="1"/>
      <c r="BM5397" s="1"/>
      <c r="BN5397" s="1"/>
      <c r="BO5397" s="1"/>
    </row>
    <row r="5398" ht="11.25" customHeight="1" spans="22:67">
      <c r="V5398" s="716"/>
      <c r="AB5398" s="716"/>
      <c r="BG5398" s="716"/>
      <c r="BL5398" s="1"/>
      <c r="BM5398" s="1"/>
      <c r="BN5398" s="1"/>
      <c r="BO5398" s="1"/>
    </row>
    <row r="5399" ht="11.25" customHeight="1" spans="22:67">
      <c r="V5399" s="716"/>
      <c r="AB5399" s="716"/>
      <c r="BG5399" s="716"/>
      <c r="BL5399" s="1"/>
      <c r="BM5399" s="1"/>
      <c r="BN5399" s="1"/>
      <c r="BO5399" s="1"/>
    </row>
    <row r="5400" ht="11.25" customHeight="1" spans="22:67">
      <c r="V5400" s="716"/>
      <c r="AB5400" s="716"/>
      <c r="BG5400" s="716"/>
      <c r="BL5400" s="1"/>
      <c r="BM5400" s="1"/>
      <c r="BN5400" s="1"/>
      <c r="BO5400" s="1"/>
    </row>
    <row r="5401" ht="11.25" customHeight="1" spans="22:67">
      <c r="V5401" s="716"/>
      <c r="AB5401" s="716"/>
      <c r="BG5401" s="716"/>
      <c r="BL5401" s="1"/>
      <c r="BM5401" s="1"/>
      <c r="BN5401" s="1"/>
      <c r="BO5401" s="1"/>
    </row>
    <row r="5402" ht="11.25" customHeight="1" spans="22:67">
      <c r="V5402" s="716"/>
      <c r="AB5402" s="716"/>
      <c r="BG5402" s="716"/>
      <c r="BL5402" s="1"/>
      <c r="BM5402" s="1"/>
      <c r="BN5402" s="1"/>
      <c r="BO5402" s="1"/>
    </row>
    <row r="5403" ht="11.25" customHeight="1" spans="22:67">
      <c r="V5403" s="716"/>
      <c r="AB5403" s="716"/>
      <c r="BG5403" s="716"/>
      <c r="BL5403" s="1"/>
      <c r="BM5403" s="1"/>
      <c r="BN5403" s="1"/>
      <c r="BO5403" s="1"/>
    </row>
    <row r="5404" ht="11.25" customHeight="1" spans="22:67">
      <c r="V5404" s="716"/>
      <c r="AB5404" s="716"/>
      <c r="BG5404" s="716"/>
      <c r="BL5404" s="1"/>
      <c r="BM5404" s="1"/>
      <c r="BN5404" s="1"/>
      <c r="BO5404" s="1"/>
    </row>
    <row r="5405" ht="11.25" customHeight="1" spans="22:67">
      <c r="V5405" s="716"/>
      <c r="AB5405" s="716"/>
      <c r="BG5405" s="716"/>
      <c r="BL5405" s="1"/>
      <c r="BM5405" s="1"/>
      <c r="BN5405" s="1"/>
      <c r="BO5405" s="1"/>
    </row>
    <row r="5406" ht="11.25" customHeight="1" spans="22:67">
      <c r="V5406" s="716"/>
      <c r="AB5406" s="716"/>
      <c r="BG5406" s="716"/>
      <c r="BL5406" s="1"/>
      <c r="BM5406" s="1"/>
      <c r="BN5406" s="1"/>
      <c r="BO5406" s="1"/>
    </row>
    <row r="5407" ht="11.25" customHeight="1" spans="22:67">
      <c r="V5407" s="716"/>
      <c r="AB5407" s="716"/>
      <c r="BG5407" s="716"/>
      <c r="BL5407" s="1"/>
      <c r="BM5407" s="1"/>
      <c r="BN5407" s="1"/>
      <c r="BO5407" s="1"/>
    </row>
    <row r="5408" ht="11.25" customHeight="1" spans="22:67">
      <c r="V5408" s="716"/>
      <c r="AB5408" s="716"/>
      <c r="BG5408" s="716"/>
      <c r="BL5408" s="1"/>
      <c r="BM5408" s="1"/>
      <c r="BN5408" s="1"/>
      <c r="BO5408" s="1"/>
    </row>
    <row r="5409" ht="11.25" customHeight="1" spans="22:67">
      <c r="V5409" s="716"/>
      <c r="AB5409" s="716"/>
      <c r="BG5409" s="716"/>
      <c r="BL5409" s="1"/>
      <c r="BM5409" s="1"/>
      <c r="BN5409" s="1"/>
      <c r="BO5409" s="1"/>
    </row>
    <row r="5410" ht="11.25" customHeight="1" spans="22:67">
      <c r="V5410" s="716"/>
      <c r="AB5410" s="716"/>
      <c r="BG5410" s="716"/>
      <c r="BL5410" s="1"/>
      <c r="BM5410" s="1"/>
      <c r="BN5410" s="1"/>
      <c r="BO5410" s="1"/>
    </row>
    <row r="5411" ht="11.25" customHeight="1" spans="22:67">
      <c r="V5411" s="716"/>
      <c r="AB5411" s="716"/>
      <c r="BG5411" s="716"/>
      <c r="BL5411" s="1"/>
      <c r="BM5411" s="1"/>
      <c r="BN5411" s="1"/>
      <c r="BO5411" s="1"/>
    </row>
    <row r="5412" ht="11.25" customHeight="1" spans="22:67">
      <c r="V5412" s="716"/>
      <c r="AB5412" s="716"/>
      <c r="BG5412" s="716"/>
      <c r="BL5412" s="1"/>
      <c r="BM5412" s="1"/>
      <c r="BN5412" s="1"/>
      <c r="BO5412" s="1"/>
    </row>
    <row r="5413" ht="11.25" customHeight="1" spans="22:67">
      <c r="V5413" s="716"/>
      <c r="AB5413" s="716"/>
      <c r="BG5413" s="716"/>
      <c r="BL5413" s="1"/>
      <c r="BM5413" s="1"/>
      <c r="BN5413" s="1"/>
      <c r="BO5413" s="1"/>
    </row>
    <row r="5414" ht="11.25" customHeight="1" spans="22:67">
      <c r="V5414" s="716"/>
      <c r="AB5414" s="716"/>
      <c r="BG5414" s="716"/>
      <c r="BL5414" s="1"/>
      <c r="BM5414" s="1"/>
      <c r="BN5414" s="1"/>
      <c r="BO5414" s="1"/>
    </row>
    <row r="5415" ht="11.25" customHeight="1" spans="22:67">
      <c r="V5415" s="716"/>
      <c r="AB5415" s="716"/>
      <c r="BG5415" s="716"/>
      <c r="BL5415" s="1"/>
      <c r="BM5415" s="1"/>
      <c r="BN5415" s="1"/>
      <c r="BO5415" s="1"/>
    </row>
    <row r="5416" ht="11.25" customHeight="1" spans="22:67">
      <c r="V5416" s="716"/>
      <c r="AB5416" s="716"/>
      <c r="BG5416" s="716"/>
      <c r="BL5416" s="1"/>
      <c r="BM5416" s="1"/>
      <c r="BN5416" s="1"/>
      <c r="BO5416" s="1"/>
    </row>
    <row r="5417" ht="11.25" customHeight="1" spans="22:67">
      <c r="V5417" s="716"/>
      <c r="AB5417" s="716"/>
      <c r="BG5417" s="716"/>
      <c r="BL5417" s="1"/>
      <c r="BM5417" s="1"/>
      <c r="BN5417" s="1"/>
      <c r="BO5417" s="1"/>
    </row>
    <row r="5418" ht="11.25" customHeight="1" spans="22:67">
      <c r="V5418" s="716"/>
      <c r="AB5418" s="716"/>
      <c r="BG5418" s="716"/>
      <c r="BL5418" s="1"/>
      <c r="BM5418" s="1"/>
      <c r="BN5418" s="1"/>
      <c r="BO5418" s="1"/>
    </row>
    <row r="5419" ht="11.25" customHeight="1" spans="22:67">
      <c r="V5419" s="716"/>
      <c r="AB5419" s="716"/>
      <c r="BG5419" s="716"/>
      <c r="BL5419" s="1"/>
      <c r="BM5419" s="1"/>
      <c r="BN5419" s="1"/>
      <c r="BO5419" s="1"/>
    </row>
    <row r="5420" ht="11.25" customHeight="1" spans="22:67">
      <c r="V5420" s="716"/>
      <c r="AB5420" s="716"/>
      <c r="BG5420" s="716"/>
      <c r="BL5420" s="1"/>
      <c r="BM5420" s="1"/>
      <c r="BN5420" s="1"/>
      <c r="BO5420" s="1"/>
    </row>
    <row r="5421" ht="11.25" customHeight="1" spans="22:67">
      <c r="V5421" s="716"/>
      <c r="AB5421" s="716"/>
      <c r="BG5421" s="716"/>
      <c r="BL5421" s="1"/>
      <c r="BM5421" s="1"/>
      <c r="BN5421" s="1"/>
      <c r="BO5421" s="1"/>
    </row>
    <row r="5422" ht="11.25" customHeight="1" spans="22:67">
      <c r="V5422" s="716"/>
      <c r="AB5422" s="716"/>
      <c r="BG5422" s="716"/>
      <c r="BL5422" s="1"/>
      <c r="BM5422" s="1"/>
      <c r="BN5422" s="1"/>
      <c r="BO5422" s="1"/>
    </row>
    <row r="5423" ht="11.25" customHeight="1" spans="22:67">
      <c r="V5423" s="716"/>
      <c r="AB5423" s="716"/>
      <c r="BG5423" s="716"/>
      <c r="BL5423" s="1"/>
      <c r="BM5423" s="1"/>
      <c r="BN5423" s="1"/>
      <c r="BO5423" s="1"/>
    </row>
    <row r="5424" ht="11.25" customHeight="1" spans="22:67">
      <c r="V5424" s="716"/>
      <c r="AB5424" s="716"/>
      <c r="BG5424" s="716"/>
      <c r="BL5424" s="1"/>
      <c r="BM5424" s="1"/>
      <c r="BN5424" s="1"/>
      <c r="BO5424" s="1"/>
    </row>
    <row r="5425" ht="11.25" customHeight="1" spans="22:67">
      <c r="V5425" s="716"/>
      <c r="AB5425" s="716"/>
      <c r="BG5425" s="716"/>
      <c r="BL5425" s="1"/>
      <c r="BM5425" s="1"/>
      <c r="BN5425" s="1"/>
      <c r="BO5425" s="1"/>
    </row>
    <row r="5426" ht="11.25" customHeight="1" spans="22:67">
      <c r="V5426" s="716"/>
      <c r="AB5426" s="716"/>
      <c r="BG5426" s="716"/>
      <c r="BL5426" s="1"/>
      <c r="BM5426" s="1"/>
      <c r="BN5426" s="1"/>
      <c r="BO5426" s="1"/>
    </row>
    <row r="5427" ht="11.25" customHeight="1" spans="22:67">
      <c r="V5427" s="716"/>
      <c r="AB5427" s="716"/>
      <c r="BG5427" s="716"/>
      <c r="BL5427" s="1"/>
      <c r="BM5427" s="1"/>
      <c r="BN5427" s="1"/>
      <c r="BO5427" s="1"/>
    </row>
    <row r="5428" ht="11.25" customHeight="1" spans="22:67">
      <c r="V5428" s="716"/>
      <c r="AB5428" s="716"/>
      <c r="BG5428" s="716"/>
      <c r="BL5428" s="1"/>
      <c r="BM5428" s="1"/>
      <c r="BN5428" s="1"/>
      <c r="BO5428" s="1"/>
    </row>
    <row r="5429" ht="11.25" customHeight="1" spans="22:67">
      <c r="V5429" s="716"/>
      <c r="AB5429" s="716"/>
      <c r="BG5429" s="716"/>
      <c r="BL5429" s="1"/>
      <c r="BM5429" s="1"/>
      <c r="BN5429" s="1"/>
      <c r="BO5429" s="1"/>
    </row>
    <row r="5430" ht="11.25" customHeight="1" spans="22:67">
      <c r="V5430" s="716"/>
      <c r="AB5430" s="716"/>
      <c r="BG5430" s="716"/>
      <c r="BL5430" s="1"/>
      <c r="BM5430" s="1"/>
      <c r="BN5430" s="1"/>
      <c r="BO5430" s="1"/>
    </row>
    <row r="5431" ht="11.25" customHeight="1" spans="22:67">
      <c r="V5431" s="716"/>
      <c r="AB5431" s="716"/>
      <c r="BG5431" s="716"/>
      <c r="BL5431" s="1"/>
      <c r="BM5431" s="1"/>
      <c r="BN5431" s="1"/>
      <c r="BO5431" s="1"/>
    </row>
    <row r="5432" ht="11.25" customHeight="1" spans="22:67">
      <c r="V5432" s="716"/>
      <c r="AB5432" s="716"/>
      <c r="BG5432" s="716"/>
      <c r="BL5432" s="1"/>
      <c r="BM5432" s="1"/>
      <c r="BN5432" s="1"/>
      <c r="BO5432" s="1"/>
    </row>
    <row r="5433" ht="11.25" customHeight="1" spans="22:67">
      <c r="V5433" s="716"/>
      <c r="AB5433" s="716"/>
      <c r="BG5433" s="716"/>
      <c r="BL5433" s="1"/>
      <c r="BM5433" s="1"/>
      <c r="BN5433" s="1"/>
      <c r="BO5433" s="1"/>
    </row>
    <row r="5434" ht="11.25" customHeight="1" spans="22:67">
      <c r="V5434" s="716"/>
      <c r="AB5434" s="716"/>
      <c r="BG5434" s="716"/>
      <c r="BL5434" s="1"/>
      <c r="BM5434" s="1"/>
      <c r="BN5434" s="1"/>
      <c r="BO5434" s="1"/>
    </row>
    <row r="5435" ht="11.25" customHeight="1" spans="22:67">
      <c r="V5435" s="716"/>
      <c r="AB5435" s="716"/>
      <c r="BG5435" s="716"/>
      <c r="BL5435" s="1"/>
      <c r="BM5435" s="1"/>
      <c r="BN5435" s="1"/>
      <c r="BO5435" s="1"/>
    </row>
    <row r="5436" ht="11.25" customHeight="1" spans="22:67">
      <c r="V5436" s="716"/>
      <c r="AB5436" s="716"/>
      <c r="BG5436" s="716"/>
      <c r="BL5436" s="1"/>
      <c r="BM5436" s="1"/>
      <c r="BN5436" s="1"/>
      <c r="BO5436" s="1"/>
    </row>
    <row r="5437" ht="11.25" customHeight="1" spans="22:67">
      <c r="V5437" s="716"/>
      <c r="AB5437" s="716"/>
      <c r="BG5437" s="716"/>
      <c r="BL5437" s="1"/>
      <c r="BM5437" s="1"/>
      <c r="BN5437" s="1"/>
      <c r="BO5437" s="1"/>
    </row>
    <row r="5438" ht="11.25" customHeight="1" spans="22:67">
      <c r="V5438" s="716"/>
      <c r="AB5438" s="716"/>
      <c r="BG5438" s="716"/>
      <c r="BL5438" s="1"/>
      <c r="BM5438" s="1"/>
      <c r="BN5438" s="1"/>
      <c r="BO5438" s="1"/>
    </row>
    <row r="5439" ht="11.25" customHeight="1" spans="22:67">
      <c r="V5439" s="716"/>
      <c r="AB5439" s="716"/>
      <c r="BG5439" s="716"/>
      <c r="BL5439" s="1"/>
      <c r="BM5439" s="1"/>
      <c r="BN5439" s="1"/>
      <c r="BO5439" s="1"/>
    </row>
    <row r="5440" ht="11.25" customHeight="1" spans="22:67">
      <c r="V5440" s="716"/>
      <c r="AB5440" s="716"/>
      <c r="BG5440" s="716"/>
      <c r="BL5440" s="1"/>
      <c r="BM5440" s="1"/>
      <c r="BN5440" s="1"/>
      <c r="BO5440" s="1"/>
    </row>
    <row r="5441" ht="11.25" customHeight="1" spans="22:67">
      <c r="V5441" s="716"/>
      <c r="AB5441" s="716"/>
      <c r="BG5441" s="716"/>
      <c r="BL5441" s="1"/>
      <c r="BM5441" s="1"/>
      <c r="BN5441" s="1"/>
      <c r="BO5441" s="1"/>
    </row>
    <row r="5442" ht="11.25" customHeight="1" spans="22:67">
      <c r="V5442" s="716"/>
      <c r="AB5442" s="716"/>
      <c r="BG5442" s="716"/>
      <c r="BL5442" s="1"/>
      <c r="BM5442" s="1"/>
      <c r="BN5442" s="1"/>
      <c r="BO5442" s="1"/>
    </row>
    <row r="5443" ht="11.25" customHeight="1" spans="22:67">
      <c r="V5443" s="716"/>
      <c r="AB5443" s="716"/>
      <c r="BG5443" s="716"/>
      <c r="BL5443" s="1"/>
      <c r="BM5443" s="1"/>
      <c r="BN5443" s="1"/>
      <c r="BO5443" s="1"/>
    </row>
    <row r="5444" ht="11.25" customHeight="1" spans="22:67">
      <c r="V5444" s="716"/>
      <c r="AB5444" s="716"/>
      <c r="BG5444" s="716"/>
      <c r="BL5444" s="1"/>
      <c r="BM5444" s="1"/>
      <c r="BN5444" s="1"/>
      <c r="BO5444" s="1"/>
    </row>
    <row r="5445" ht="11.25" customHeight="1" spans="22:67">
      <c r="V5445" s="716"/>
      <c r="AB5445" s="716"/>
      <c r="BG5445" s="716"/>
      <c r="BL5445" s="1"/>
      <c r="BM5445" s="1"/>
      <c r="BN5445" s="1"/>
      <c r="BO5445" s="1"/>
    </row>
    <row r="5446" ht="11.25" customHeight="1" spans="22:67">
      <c r="V5446" s="716"/>
      <c r="AB5446" s="716"/>
      <c r="BG5446" s="716"/>
      <c r="BL5446" s="1"/>
      <c r="BM5446" s="1"/>
      <c r="BN5446" s="1"/>
      <c r="BO5446" s="1"/>
    </row>
    <row r="5447" ht="11.25" customHeight="1" spans="22:67">
      <c r="V5447" s="716"/>
      <c r="AB5447" s="716"/>
      <c r="BG5447" s="716"/>
      <c r="BL5447" s="1"/>
      <c r="BM5447" s="1"/>
      <c r="BN5447" s="1"/>
      <c r="BO5447" s="1"/>
    </row>
    <row r="5448" ht="11.25" customHeight="1" spans="22:67">
      <c r="V5448" s="716"/>
      <c r="AB5448" s="716"/>
      <c r="BG5448" s="716"/>
      <c r="BL5448" s="1"/>
      <c r="BM5448" s="1"/>
      <c r="BN5448" s="1"/>
      <c r="BO5448" s="1"/>
    </row>
    <row r="5449" ht="11.25" customHeight="1" spans="22:67">
      <c r="V5449" s="716"/>
      <c r="AB5449" s="716"/>
      <c r="BG5449" s="716"/>
      <c r="BL5449" s="1"/>
      <c r="BM5449" s="1"/>
      <c r="BN5449" s="1"/>
      <c r="BO5449" s="1"/>
    </row>
    <row r="5450" ht="11.25" customHeight="1" spans="22:67">
      <c r="V5450" s="716"/>
      <c r="AB5450" s="716"/>
      <c r="BG5450" s="716"/>
      <c r="BL5450" s="1"/>
      <c r="BM5450" s="1"/>
      <c r="BN5450" s="1"/>
      <c r="BO5450" s="1"/>
    </row>
    <row r="5451" ht="11.25" customHeight="1" spans="22:67">
      <c r="V5451" s="716"/>
      <c r="AB5451" s="716"/>
      <c r="BG5451" s="716"/>
      <c r="BL5451" s="1"/>
      <c r="BM5451" s="1"/>
      <c r="BN5451" s="1"/>
      <c r="BO5451" s="1"/>
    </row>
    <row r="5452" ht="11.25" customHeight="1" spans="22:67">
      <c r="V5452" s="716"/>
      <c r="AB5452" s="716"/>
      <c r="BG5452" s="716"/>
      <c r="BL5452" s="1"/>
      <c r="BM5452" s="1"/>
      <c r="BN5452" s="1"/>
      <c r="BO5452" s="1"/>
    </row>
    <row r="5453" ht="11.25" customHeight="1" spans="22:67">
      <c r="V5453" s="716"/>
      <c r="AB5453" s="716"/>
      <c r="BG5453" s="716"/>
      <c r="BL5453" s="1"/>
      <c r="BM5453" s="1"/>
      <c r="BN5453" s="1"/>
      <c r="BO5453" s="1"/>
    </row>
    <row r="5454" ht="11.25" customHeight="1" spans="22:67">
      <c r="V5454" s="716"/>
      <c r="AB5454" s="716"/>
      <c r="BG5454" s="716"/>
      <c r="BL5454" s="1"/>
      <c r="BM5454" s="1"/>
      <c r="BN5454" s="1"/>
      <c r="BO5454" s="1"/>
    </row>
    <row r="5455" ht="11.25" customHeight="1" spans="22:67">
      <c r="V5455" s="716"/>
      <c r="AB5455" s="716"/>
      <c r="BG5455" s="716"/>
      <c r="BL5455" s="1"/>
      <c r="BM5455" s="1"/>
      <c r="BN5455" s="1"/>
      <c r="BO5455" s="1"/>
    </row>
    <row r="5456" ht="11.25" customHeight="1" spans="22:67">
      <c r="V5456" s="716"/>
      <c r="AB5456" s="716"/>
      <c r="BG5456" s="716"/>
      <c r="BL5456" s="1"/>
      <c r="BM5456" s="1"/>
      <c r="BN5456" s="1"/>
      <c r="BO5456" s="1"/>
    </row>
    <row r="5457" ht="11.25" customHeight="1" spans="22:67">
      <c r="V5457" s="716"/>
      <c r="AB5457" s="716"/>
      <c r="BG5457" s="716"/>
      <c r="BL5457" s="1"/>
      <c r="BM5457" s="1"/>
      <c r="BN5457" s="1"/>
      <c r="BO5457" s="1"/>
    </row>
    <row r="5458" ht="11.25" customHeight="1" spans="22:67">
      <c r="V5458" s="716"/>
      <c r="AB5458" s="716"/>
      <c r="BG5458" s="716"/>
      <c r="BL5458" s="1"/>
      <c r="BM5458" s="1"/>
      <c r="BN5458" s="1"/>
      <c r="BO5458" s="1"/>
    </row>
    <row r="5459" ht="11.25" customHeight="1" spans="22:67">
      <c r="V5459" s="716"/>
      <c r="AB5459" s="716"/>
      <c r="BG5459" s="716"/>
      <c r="BL5459" s="1"/>
      <c r="BM5459" s="1"/>
      <c r="BN5459" s="1"/>
      <c r="BO5459" s="1"/>
    </row>
    <row r="5460" ht="11.25" customHeight="1" spans="22:67">
      <c r="V5460" s="716"/>
      <c r="AB5460" s="716"/>
      <c r="BG5460" s="716"/>
      <c r="BL5460" s="1"/>
      <c r="BM5460" s="1"/>
      <c r="BN5460" s="1"/>
      <c r="BO5460" s="1"/>
    </row>
    <row r="5461" ht="11.25" customHeight="1" spans="22:67">
      <c r="V5461" s="716"/>
      <c r="AB5461" s="716"/>
      <c r="BG5461" s="716"/>
      <c r="BL5461" s="1"/>
      <c r="BM5461" s="1"/>
      <c r="BN5461" s="1"/>
      <c r="BO5461" s="1"/>
    </row>
    <row r="5462" ht="11.25" customHeight="1" spans="22:67">
      <c r="V5462" s="716"/>
      <c r="AB5462" s="716"/>
      <c r="BG5462" s="716"/>
      <c r="BL5462" s="1"/>
      <c r="BM5462" s="1"/>
      <c r="BN5462" s="1"/>
      <c r="BO5462" s="1"/>
    </row>
    <row r="5463" ht="11.25" customHeight="1" spans="22:67">
      <c r="V5463" s="716"/>
      <c r="AB5463" s="716"/>
      <c r="BG5463" s="716"/>
      <c r="BL5463" s="1"/>
      <c r="BM5463" s="1"/>
      <c r="BN5463" s="1"/>
      <c r="BO5463" s="1"/>
    </row>
    <row r="5464" ht="11.25" customHeight="1" spans="22:67">
      <c r="V5464" s="716"/>
      <c r="AB5464" s="716"/>
      <c r="BG5464" s="716"/>
      <c r="BL5464" s="1"/>
      <c r="BM5464" s="1"/>
      <c r="BN5464" s="1"/>
      <c r="BO5464" s="1"/>
    </row>
    <row r="5465" ht="11.25" customHeight="1" spans="22:67">
      <c r="V5465" s="716"/>
      <c r="AB5465" s="716"/>
      <c r="BG5465" s="716"/>
      <c r="BL5465" s="1"/>
      <c r="BM5465" s="1"/>
      <c r="BN5465" s="1"/>
      <c r="BO5465" s="1"/>
    </row>
    <row r="5466" ht="11.25" customHeight="1" spans="22:67">
      <c r="V5466" s="716"/>
      <c r="AB5466" s="716"/>
      <c r="BG5466" s="716"/>
      <c r="BL5466" s="1"/>
      <c r="BM5466" s="1"/>
      <c r="BN5466" s="1"/>
      <c r="BO5466" s="1"/>
    </row>
    <row r="5467" ht="11.25" customHeight="1" spans="22:67">
      <c r="V5467" s="716"/>
      <c r="AB5467" s="716"/>
      <c r="BG5467" s="716"/>
      <c r="BL5467" s="1"/>
      <c r="BM5467" s="1"/>
      <c r="BN5467" s="1"/>
      <c r="BO5467" s="1"/>
    </row>
    <row r="5468" ht="11.25" customHeight="1" spans="22:67">
      <c r="V5468" s="716"/>
      <c r="AB5468" s="716"/>
      <c r="BG5468" s="716"/>
      <c r="BL5468" s="1"/>
      <c r="BM5468" s="1"/>
      <c r="BN5468" s="1"/>
      <c r="BO5468" s="1"/>
    </row>
    <row r="5469" ht="11.25" customHeight="1" spans="22:67">
      <c r="V5469" s="716"/>
      <c r="AB5469" s="716"/>
      <c r="BG5469" s="716"/>
      <c r="BL5469" s="1"/>
      <c r="BM5469" s="1"/>
      <c r="BN5469" s="1"/>
      <c r="BO5469" s="1"/>
    </row>
    <row r="5470" ht="11.25" customHeight="1" spans="22:67">
      <c r="V5470" s="716"/>
      <c r="AB5470" s="716"/>
      <c r="BG5470" s="716"/>
      <c r="BL5470" s="1"/>
      <c r="BM5470" s="1"/>
      <c r="BN5470" s="1"/>
      <c r="BO5470" s="1"/>
    </row>
    <row r="5471" ht="11.25" customHeight="1" spans="22:67">
      <c r="V5471" s="716"/>
      <c r="AB5471" s="716"/>
      <c r="BG5471" s="716"/>
      <c r="BL5471" s="1"/>
      <c r="BM5471" s="1"/>
      <c r="BN5471" s="1"/>
      <c r="BO5471" s="1"/>
    </row>
    <row r="5472" ht="11.25" customHeight="1" spans="22:67">
      <c r="V5472" s="716"/>
      <c r="AB5472" s="716"/>
      <c r="BG5472" s="716"/>
      <c r="BL5472" s="1"/>
      <c r="BM5472" s="1"/>
      <c r="BN5472" s="1"/>
      <c r="BO5472" s="1"/>
    </row>
    <row r="5473" ht="11.25" customHeight="1" spans="22:67">
      <c r="V5473" s="716"/>
      <c r="AB5473" s="716"/>
      <c r="BG5473" s="716"/>
      <c r="BL5473" s="1"/>
      <c r="BM5473" s="1"/>
      <c r="BN5473" s="1"/>
      <c r="BO5473" s="1"/>
    </row>
    <row r="5474" ht="11.25" customHeight="1" spans="22:67">
      <c r="V5474" s="716"/>
      <c r="AB5474" s="716"/>
      <c r="BG5474" s="716"/>
      <c r="BL5474" s="1"/>
      <c r="BM5474" s="1"/>
      <c r="BN5474" s="1"/>
      <c r="BO5474" s="1"/>
    </row>
    <row r="5475" ht="11.25" customHeight="1" spans="22:67">
      <c r="V5475" s="716"/>
      <c r="AB5475" s="716"/>
      <c r="BG5475" s="716"/>
      <c r="BL5475" s="1"/>
      <c r="BM5475" s="1"/>
      <c r="BN5475" s="1"/>
      <c r="BO5475" s="1"/>
    </row>
    <row r="5476" ht="11.25" customHeight="1" spans="22:67">
      <c r="V5476" s="716"/>
      <c r="AB5476" s="716"/>
      <c r="BG5476" s="716"/>
      <c r="BL5476" s="1"/>
      <c r="BM5476" s="1"/>
      <c r="BN5476" s="1"/>
      <c r="BO5476" s="1"/>
    </row>
    <row r="5477" ht="11.25" customHeight="1" spans="22:67">
      <c r="V5477" s="716"/>
      <c r="AB5477" s="716"/>
      <c r="BG5477" s="716"/>
      <c r="BL5477" s="1"/>
      <c r="BM5477" s="1"/>
      <c r="BN5477" s="1"/>
      <c r="BO5477" s="1"/>
    </row>
    <row r="5478" ht="11.25" customHeight="1" spans="22:67">
      <c r="V5478" s="716"/>
      <c r="AB5478" s="716"/>
      <c r="BG5478" s="716"/>
      <c r="BL5478" s="1"/>
      <c r="BM5478" s="1"/>
      <c r="BN5478" s="1"/>
      <c r="BO5478" s="1"/>
    </row>
    <row r="5479" ht="11.25" customHeight="1" spans="22:67">
      <c r="V5479" s="716"/>
      <c r="AB5479" s="716"/>
      <c r="BG5479" s="716"/>
      <c r="BL5479" s="1"/>
      <c r="BM5479" s="1"/>
      <c r="BN5479" s="1"/>
      <c r="BO5479" s="1"/>
    </row>
    <row r="5480" ht="11.25" customHeight="1" spans="22:67">
      <c r="V5480" s="716"/>
      <c r="AB5480" s="716"/>
      <c r="BG5480" s="716"/>
      <c r="BL5480" s="1"/>
      <c r="BM5480" s="1"/>
      <c r="BN5480" s="1"/>
      <c r="BO5480" s="1"/>
    </row>
    <row r="5481" ht="11.25" customHeight="1" spans="22:67">
      <c r="V5481" s="716"/>
      <c r="AB5481" s="716"/>
      <c r="BG5481" s="716"/>
      <c r="BL5481" s="1"/>
      <c r="BM5481" s="1"/>
      <c r="BN5481" s="1"/>
      <c r="BO5481" s="1"/>
    </row>
    <row r="5482" ht="11.25" customHeight="1" spans="22:67">
      <c r="V5482" s="716"/>
      <c r="AB5482" s="716"/>
      <c r="BG5482" s="716"/>
      <c r="BL5482" s="1"/>
      <c r="BM5482" s="1"/>
      <c r="BN5482" s="1"/>
      <c r="BO5482" s="1"/>
    </row>
    <row r="5483" ht="11.25" customHeight="1" spans="22:67">
      <c r="V5483" s="716"/>
      <c r="AB5483" s="716"/>
      <c r="BG5483" s="716"/>
      <c r="BL5483" s="1"/>
      <c r="BM5483" s="1"/>
      <c r="BN5483" s="1"/>
      <c r="BO5483" s="1"/>
    </row>
    <row r="5484" ht="11.25" customHeight="1" spans="22:67">
      <c r="V5484" s="716"/>
      <c r="AB5484" s="716"/>
      <c r="BG5484" s="716"/>
      <c r="BL5484" s="1"/>
      <c r="BM5484" s="1"/>
      <c r="BN5484" s="1"/>
      <c r="BO5484" s="1"/>
    </row>
    <row r="5485" ht="11.25" customHeight="1" spans="22:67">
      <c r="V5485" s="716"/>
      <c r="AB5485" s="716"/>
      <c r="BG5485" s="716"/>
      <c r="BL5485" s="1"/>
      <c r="BM5485" s="1"/>
      <c r="BN5485" s="1"/>
      <c r="BO5485" s="1"/>
    </row>
    <row r="5486" ht="11.25" customHeight="1" spans="22:67">
      <c r="V5486" s="716"/>
      <c r="AB5486" s="716"/>
      <c r="BG5486" s="716"/>
      <c r="BL5486" s="1"/>
      <c r="BM5486" s="1"/>
      <c r="BN5486" s="1"/>
      <c r="BO5486" s="1"/>
    </row>
    <row r="5487" ht="11.25" customHeight="1" spans="22:67">
      <c r="V5487" s="716"/>
      <c r="AB5487" s="716"/>
      <c r="BG5487" s="716"/>
      <c r="BL5487" s="1"/>
      <c r="BM5487" s="1"/>
      <c r="BN5487" s="1"/>
      <c r="BO5487" s="1"/>
    </row>
    <row r="5488" ht="11.25" customHeight="1" spans="22:67">
      <c r="V5488" s="716"/>
      <c r="AB5488" s="716"/>
      <c r="BG5488" s="716"/>
      <c r="BL5488" s="1"/>
      <c r="BM5488" s="1"/>
      <c r="BN5488" s="1"/>
      <c r="BO5488" s="1"/>
    </row>
    <row r="5489" ht="11.25" customHeight="1" spans="22:67">
      <c r="V5489" s="716"/>
      <c r="AB5489" s="716"/>
      <c r="BG5489" s="716"/>
      <c r="BL5489" s="1"/>
      <c r="BM5489" s="1"/>
      <c r="BN5489" s="1"/>
      <c r="BO5489" s="1"/>
    </row>
    <row r="5490" ht="11.25" customHeight="1" spans="22:67">
      <c r="V5490" s="716"/>
      <c r="AB5490" s="716"/>
      <c r="BG5490" s="716"/>
      <c r="BL5490" s="1"/>
      <c r="BM5490" s="1"/>
      <c r="BN5490" s="1"/>
      <c r="BO5490" s="1"/>
    </row>
    <row r="5491" ht="11.25" customHeight="1" spans="22:67">
      <c r="V5491" s="716"/>
      <c r="AB5491" s="716"/>
      <c r="BG5491" s="716"/>
      <c r="BL5491" s="1"/>
      <c r="BM5491" s="1"/>
      <c r="BN5491" s="1"/>
      <c r="BO5491" s="1"/>
    </row>
    <row r="5492" ht="11.25" customHeight="1" spans="22:67">
      <c r="V5492" s="716"/>
      <c r="AB5492" s="716"/>
      <c r="BG5492" s="716"/>
      <c r="BL5492" s="1"/>
      <c r="BM5492" s="1"/>
      <c r="BN5492" s="1"/>
      <c r="BO5492" s="1"/>
    </row>
    <row r="5493" ht="11.25" customHeight="1" spans="22:67">
      <c r="V5493" s="716"/>
      <c r="AB5493" s="716"/>
      <c r="BG5493" s="716"/>
      <c r="BL5493" s="1"/>
      <c r="BM5493" s="1"/>
      <c r="BN5493" s="1"/>
      <c r="BO5493" s="1"/>
    </row>
    <row r="5494" ht="11.25" customHeight="1" spans="22:67">
      <c r="V5494" s="716"/>
      <c r="AB5494" s="716"/>
      <c r="BG5494" s="716"/>
      <c r="BL5494" s="1"/>
      <c r="BM5494" s="1"/>
      <c r="BN5494" s="1"/>
      <c r="BO5494" s="1"/>
    </row>
    <row r="5495" ht="11.25" customHeight="1" spans="22:67">
      <c r="V5495" s="716"/>
      <c r="AB5495" s="716"/>
      <c r="BG5495" s="716"/>
      <c r="BL5495" s="1"/>
      <c r="BM5495" s="1"/>
      <c r="BN5495" s="1"/>
      <c r="BO5495" s="1"/>
    </row>
    <row r="5496" ht="11.25" customHeight="1" spans="22:67">
      <c r="V5496" s="716"/>
      <c r="AB5496" s="716"/>
      <c r="BG5496" s="716"/>
      <c r="BL5496" s="1"/>
      <c r="BM5496" s="1"/>
      <c r="BN5496" s="1"/>
      <c r="BO5496" s="1"/>
    </row>
    <row r="5497" ht="11.25" customHeight="1" spans="22:67">
      <c r="V5497" s="716"/>
      <c r="AB5497" s="716"/>
      <c r="BG5497" s="716"/>
      <c r="BL5497" s="1"/>
      <c r="BM5497" s="1"/>
      <c r="BN5497" s="1"/>
      <c r="BO5497" s="1"/>
    </row>
    <row r="5498" ht="11.25" customHeight="1" spans="22:67">
      <c r="V5498" s="716"/>
      <c r="AB5498" s="716"/>
      <c r="BG5498" s="716"/>
      <c r="BL5498" s="1"/>
      <c r="BM5498" s="1"/>
      <c r="BN5498" s="1"/>
      <c r="BO5498" s="1"/>
    </row>
    <row r="5499" ht="11.25" customHeight="1" spans="22:67">
      <c r="V5499" s="716"/>
      <c r="AB5499" s="716"/>
      <c r="BG5499" s="716"/>
      <c r="BL5499" s="1"/>
      <c r="BM5499" s="1"/>
      <c r="BN5499" s="1"/>
      <c r="BO5499" s="1"/>
    </row>
    <row r="5500" ht="11.25" customHeight="1" spans="22:67">
      <c r="V5500" s="716"/>
      <c r="AB5500" s="716"/>
      <c r="BG5500" s="716"/>
      <c r="BL5500" s="1"/>
      <c r="BM5500" s="1"/>
      <c r="BN5500" s="1"/>
      <c r="BO5500" s="1"/>
    </row>
    <row r="5501" ht="11.25" customHeight="1" spans="22:67">
      <c r="V5501" s="716"/>
      <c r="AB5501" s="716"/>
      <c r="BG5501" s="716"/>
      <c r="BL5501" s="1"/>
      <c r="BM5501" s="1"/>
      <c r="BN5501" s="1"/>
      <c r="BO5501" s="1"/>
    </row>
    <row r="5502" ht="11.25" customHeight="1" spans="22:67">
      <c r="V5502" s="716"/>
      <c r="AB5502" s="716"/>
      <c r="BG5502" s="716"/>
      <c r="BL5502" s="1"/>
      <c r="BM5502" s="1"/>
      <c r="BN5502" s="1"/>
      <c r="BO5502" s="1"/>
    </row>
    <row r="5503" ht="11.25" customHeight="1" spans="22:67">
      <c r="V5503" s="716"/>
      <c r="AB5503" s="716"/>
      <c r="BG5503" s="716"/>
      <c r="BL5503" s="1"/>
      <c r="BM5503" s="1"/>
      <c r="BN5503" s="1"/>
      <c r="BO5503" s="1"/>
    </row>
    <row r="5504" ht="11.25" customHeight="1" spans="22:67">
      <c r="V5504" s="716"/>
      <c r="AB5504" s="716"/>
      <c r="BG5504" s="716"/>
      <c r="BL5504" s="1"/>
      <c r="BM5504" s="1"/>
      <c r="BN5504" s="1"/>
      <c r="BO5504" s="1"/>
    </row>
    <row r="5505" ht="11.25" customHeight="1" spans="22:67">
      <c r="V5505" s="716"/>
      <c r="AB5505" s="716"/>
      <c r="BG5505" s="716"/>
      <c r="BL5505" s="1"/>
      <c r="BM5505" s="1"/>
      <c r="BN5505" s="1"/>
      <c r="BO5505" s="1"/>
    </row>
    <row r="5506" ht="11.25" customHeight="1" spans="22:67">
      <c r="V5506" s="716"/>
      <c r="AB5506" s="716"/>
      <c r="BG5506" s="716"/>
      <c r="BL5506" s="1"/>
      <c r="BM5506" s="1"/>
      <c r="BN5506" s="1"/>
      <c r="BO5506" s="1"/>
    </row>
    <row r="5507" ht="11.25" customHeight="1" spans="22:67">
      <c r="V5507" s="716"/>
      <c r="AB5507" s="716"/>
      <c r="BG5507" s="716"/>
      <c r="BL5507" s="1"/>
      <c r="BM5507" s="1"/>
      <c r="BN5507" s="1"/>
      <c r="BO5507" s="1"/>
    </row>
    <row r="5508" ht="11.25" customHeight="1" spans="22:67">
      <c r="V5508" s="716"/>
      <c r="AB5508" s="716"/>
      <c r="BG5508" s="716"/>
      <c r="BL5508" s="1"/>
      <c r="BM5508" s="1"/>
      <c r="BN5508" s="1"/>
      <c r="BO5508" s="1"/>
    </row>
    <row r="5509" ht="11.25" customHeight="1" spans="22:67">
      <c r="V5509" s="716"/>
      <c r="AB5509" s="716"/>
      <c r="BG5509" s="716"/>
      <c r="BL5509" s="1"/>
      <c r="BM5509" s="1"/>
      <c r="BN5509" s="1"/>
      <c r="BO5509" s="1"/>
    </row>
    <row r="5510" ht="11.25" customHeight="1" spans="22:67">
      <c r="V5510" s="716"/>
      <c r="AB5510" s="716"/>
      <c r="BG5510" s="716"/>
      <c r="BL5510" s="1"/>
      <c r="BM5510" s="1"/>
      <c r="BN5510" s="1"/>
      <c r="BO5510" s="1"/>
    </row>
    <row r="5511" ht="11.25" customHeight="1" spans="22:67">
      <c r="V5511" s="716"/>
      <c r="AB5511" s="716"/>
      <c r="BG5511" s="716"/>
      <c r="BL5511" s="1"/>
      <c r="BM5511" s="1"/>
      <c r="BN5511" s="1"/>
      <c r="BO5511" s="1"/>
    </row>
    <row r="5512" ht="11.25" customHeight="1" spans="22:67">
      <c r="V5512" s="716"/>
      <c r="AB5512" s="716"/>
      <c r="BG5512" s="716"/>
      <c r="BL5512" s="1"/>
      <c r="BM5512" s="1"/>
      <c r="BN5512" s="1"/>
      <c r="BO5512" s="1"/>
    </row>
    <row r="5513" ht="11.25" customHeight="1" spans="22:67">
      <c r="V5513" s="716"/>
      <c r="AB5513" s="716"/>
      <c r="BG5513" s="716"/>
      <c r="BL5513" s="1"/>
      <c r="BM5513" s="1"/>
      <c r="BN5513" s="1"/>
      <c r="BO5513" s="1"/>
    </row>
    <row r="5514" ht="11.25" customHeight="1" spans="22:67">
      <c r="V5514" s="716"/>
      <c r="AB5514" s="716"/>
      <c r="BG5514" s="716"/>
      <c r="BL5514" s="1"/>
      <c r="BM5514" s="1"/>
      <c r="BN5514" s="1"/>
      <c r="BO5514" s="1"/>
    </row>
    <row r="5515" ht="11.25" customHeight="1" spans="22:67">
      <c r="V5515" s="716"/>
      <c r="AB5515" s="716"/>
      <c r="BG5515" s="716"/>
      <c r="BL5515" s="1"/>
      <c r="BM5515" s="1"/>
      <c r="BN5515" s="1"/>
      <c r="BO5515" s="1"/>
    </row>
    <row r="5516" ht="11.25" customHeight="1" spans="22:67">
      <c r="V5516" s="716"/>
      <c r="AB5516" s="716"/>
      <c r="BG5516" s="716"/>
      <c r="BL5516" s="1"/>
      <c r="BM5516" s="1"/>
      <c r="BN5516" s="1"/>
      <c r="BO5516" s="1"/>
    </row>
    <row r="5517" ht="11.25" customHeight="1" spans="22:67">
      <c r="V5517" s="716"/>
      <c r="AB5517" s="716"/>
      <c r="BG5517" s="716"/>
      <c r="BL5517" s="1"/>
      <c r="BM5517" s="1"/>
      <c r="BN5517" s="1"/>
      <c r="BO5517" s="1"/>
    </row>
    <row r="5518" ht="11.25" customHeight="1" spans="22:67">
      <c r="V5518" s="716"/>
      <c r="AB5518" s="716"/>
      <c r="BG5518" s="716"/>
      <c r="BL5518" s="1"/>
      <c r="BM5518" s="1"/>
      <c r="BN5518" s="1"/>
      <c r="BO5518" s="1"/>
    </row>
    <row r="5519" ht="11.25" customHeight="1" spans="22:67">
      <c r="V5519" s="716"/>
      <c r="AB5519" s="716"/>
      <c r="BG5519" s="716"/>
      <c r="BL5519" s="1"/>
      <c r="BM5519" s="1"/>
      <c r="BN5519" s="1"/>
      <c r="BO5519" s="1"/>
    </row>
    <row r="5520" ht="11.25" customHeight="1" spans="22:67">
      <c r="V5520" s="716"/>
      <c r="AB5520" s="716"/>
      <c r="BG5520" s="716"/>
      <c r="BL5520" s="1"/>
      <c r="BM5520" s="1"/>
      <c r="BN5520" s="1"/>
      <c r="BO5520" s="1"/>
    </row>
    <row r="5521" ht="11.25" customHeight="1" spans="22:67">
      <c r="V5521" s="716"/>
      <c r="AB5521" s="716"/>
      <c r="BG5521" s="716"/>
      <c r="BL5521" s="1"/>
      <c r="BM5521" s="1"/>
      <c r="BN5521" s="1"/>
      <c r="BO5521" s="1"/>
    </row>
    <row r="5522" ht="11.25" customHeight="1" spans="22:67">
      <c r="V5522" s="716"/>
      <c r="AB5522" s="716"/>
      <c r="BG5522" s="716"/>
      <c r="BL5522" s="1"/>
      <c r="BM5522" s="1"/>
      <c r="BN5522" s="1"/>
      <c r="BO5522" s="1"/>
    </row>
    <row r="5523" ht="11.25" customHeight="1" spans="22:67">
      <c r="V5523" s="716"/>
      <c r="AB5523" s="716"/>
      <c r="BG5523" s="716"/>
      <c r="BL5523" s="1"/>
      <c r="BM5523" s="1"/>
      <c r="BN5523" s="1"/>
      <c r="BO5523" s="1"/>
    </row>
    <row r="5524" ht="11.25" customHeight="1" spans="22:67">
      <c r="V5524" s="716"/>
      <c r="AB5524" s="716"/>
      <c r="BG5524" s="716"/>
      <c r="BL5524" s="1"/>
      <c r="BM5524" s="1"/>
      <c r="BN5524" s="1"/>
      <c r="BO5524" s="1"/>
    </row>
    <row r="5525" ht="11.25" customHeight="1" spans="22:67">
      <c r="V5525" s="716"/>
      <c r="AB5525" s="716"/>
      <c r="BG5525" s="716"/>
      <c r="BL5525" s="1"/>
      <c r="BM5525" s="1"/>
      <c r="BN5525" s="1"/>
      <c r="BO5525" s="1"/>
    </row>
    <row r="5526" ht="11.25" customHeight="1" spans="22:67">
      <c r="V5526" s="716"/>
      <c r="AB5526" s="716"/>
      <c r="BG5526" s="716"/>
      <c r="BL5526" s="1"/>
      <c r="BM5526" s="1"/>
      <c r="BN5526" s="1"/>
      <c r="BO5526" s="1"/>
    </row>
    <row r="5527" ht="11.25" customHeight="1" spans="22:67">
      <c r="V5527" s="716"/>
      <c r="AB5527" s="716"/>
      <c r="BG5527" s="716"/>
      <c r="BL5527" s="1"/>
      <c r="BM5527" s="1"/>
      <c r="BN5527" s="1"/>
      <c r="BO5527" s="1"/>
    </row>
    <row r="5528" ht="11.25" customHeight="1" spans="22:67">
      <c r="V5528" s="716"/>
      <c r="AB5528" s="716"/>
      <c r="BG5528" s="716"/>
      <c r="BL5528" s="1"/>
      <c r="BM5528" s="1"/>
      <c r="BN5528" s="1"/>
      <c r="BO5528" s="1"/>
    </row>
    <row r="5529" ht="11.25" customHeight="1" spans="22:67">
      <c r="V5529" s="716"/>
      <c r="AB5529" s="716"/>
      <c r="BG5529" s="716"/>
      <c r="BL5529" s="1"/>
      <c r="BM5529" s="1"/>
      <c r="BN5529" s="1"/>
      <c r="BO5529" s="1"/>
    </row>
    <row r="5530" ht="11.25" customHeight="1" spans="22:67">
      <c r="V5530" s="716"/>
      <c r="AB5530" s="716"/>
      <c r="BG5530" s="716"/>
      <c r="BL5530" s="1"/>
      <c r="BM5530" s="1"/>
      <c r="BN5530" s="1"/>
      <c r="BO5530" s="1"/>
    </row>
    <row r="5531" ht="11.25" customHeight="1" spans="22:67">
      <c r="V5531" s="716"/>
      <c r="AB5531" s="716"/>
      <c r="BG5531" s="716"/>
      <c r="BL5531" s="1"/>
      <c r="BM5531" s="1"/>
      <c r="BN5531" s="1"/>
      <c r="BO5531" s="1"/>
    </row>
    <row r="5532" ht="11.25" customHeight="1" spans="22:67">
      <c r="V5532" s="716"/>
      <c r="AB5532" s="716"/>
      <c r="BG5532" s="716"/>
      <c r="BL5532" s="1"/>
      <c r="BM5532" s="1"/>
      <c r="BN5532" s="1"/>
      <c r="BO5532" s="1"/>
    </row>
    <row r="5533" ht="11.25" customHeight="1" spans="22:67">
      <c r="V5533" s="716"/>
      <c r="AB5533" s="716"/>
      <c r="BG5533" s="716"/>
      <c r="BL5533" s="1"/>
      <c r="BM5533" s="1"/>
      <c r="BN5533" s="1"/>
      <c r="BO5533" s="1"/>
    </row>
    <row r="5534" ht="11.25" customHeight="1" spans="22:67">
      <c r="V5534" s="716"/>
      <c r="AB5534" s="716"/>
      <c r="BG5534" s="716"/>
      <c r="BL5534" s="1"/>
      <c r="BM5534" s="1"/>
      <c r="BN5534" s="1"/>
      <c r="BO5534" s="1"/>
    </row>
    <row r="5535" ht="11.25" customHeight="1" spans="22:67">
      <c r="V5535" s="716"/>
      <c r="AB5535" s="716"/>
      <c r="BG5535" s="716"/>
      <c r="BL5535" s="1"/>
      <c r="BM5535" s="1"/>
      <c r="BN5535" s="1"/>
      <c r="BO5535" s="1"/>
    </row>
    <row r="5536" ht="11.25" customHeight="1" spans="22:67">
      <c r="V5536" s="716"/>
      <c r="AB5536" s="716"/>
      <c r="BG5536" s="716"/>
      <c r="BL5536" s="1"/>
      <c r="BM5536" s="1"/>
      <c r="BN5536" s="1"/>
      <c r="BO5536" s="1"/>
    </row>
    <row r="5537" ht="11.25" customHeight="1" spans="22:67">
      <c r="V5537" s="716"/>
      <c r="AB5537" s="716"/>
      <c r="BG5537" s="716"/>
      <c r="BL5537" s="1"/>
      <c r="BM5537" s="1"/>
      <c r="BN5537" s="1"/>
      <c r="BO5537" s="1"/>
    </row>
    <row r="5538" ht="11.25" customHeight="1" spans="22:67">
      <c r="V5538" s="716"/>
      <c r="AB5538" s="716"/>
      <c r="BG5538" s="716"/>
      <c r="BL5538" s="1"/>
      <c r="BM5538" s="1"/>
      <c r="BN5538" s="1"/>
      <c r="BO5538" s="1"/>
    </row>
    <row r="5539" ht="11.25" customHeight="1" spans="22:67">
      <c r="V5539" s="716"/>
      <c r="AB5539" s="716"/>
      <c r="BG5539" s="716"/>
      <c r="BL5539" s="1"/>
      <c r="BM5539" s="1"/>
      <c r="BN5539" s="1"/>
      <c r="BO5539" s="1"/>
    </row>
    <row r="5540" ht="11.25" customHeight="1" spans="22:67">
      <c r="V5540" s="716"/>
      <c r="AB5540" s="716"/>
      <c r="BG5540" s="716"/>
      <c r="BL5540" s="1"/>
      <c r="BM5540" s="1"/>
      <c r="BN5540" s="1"/>
      <c r="BO5540" s="1"/>
    </row>
    <row r="5541" ht="11.25" customHeight="1" spans="22:67">
      <c r="V5541" s="716"/>
      <c r="AB5541" s="716"/>
      <c r="BG5541" s="716"/>
      <c r="BL5541" s="1"/>
      <c r="BM5541" s="1"/>
      <c r="BN5541" s="1"/>
      <c r="BO5541" s="1"/>
    </row>
    <row r="5542" ht="11.25" customHeight="1" spans="22:67">
      <c r="V5542" s="716"/>
      <c r="AB5542" s="716"/>
      <c r="BG5542" s="716"/>
      <c r="BL5542" s="1"/>
      <c r="BM5542" s="1"/>
      <c r="BN5542" s="1"/>
      <c r="BO5542" s="1"/>
    </row>
    <row r="5543" ht="11.25" customHeight="1" spans="22:67">
      <c r="V5543" s="716"/>
      <c r="AB5543" s="716"/>
      <c r="BG5543" s="716"/>
      <c r="BL5543" s="1"/>
      <c r="BM5543" s="1"/>
      <c r="BN5543" s="1"/>
      <c r="BO5543" s="1"/>
    </row>
    <row r="5544" ht="11.25" customHeight="1" spans="22:67">
      <c r="V5544" s="716"/>
      <c r="AB5544" s="716"/>
      <c r="BG5544" s="716"/>
      <c r="BL5544" s="1"/>
      <c r="BM5544" s="1"/>
      <c r="BN5544" s="1"/>
      <c r="BO5544" s="1"/>
    </row>
    <row r="5545" ht="11.25" customHeight="1" spans="22:67">
      <c r="V5545" s="716"/>
      <c r="AB5545" s="716"/>
      <c r="BG5545" s="716"/>
      <c r="BL5545" s="1"/>
      <c r="BM5545" s="1"/>
      <c r="BN5545" s="1"/>
      <c r="BO5545" s="1"/>
    </row>
    <row r="5546" ht="11.25" customHeight="1" spans="22:67">
      <c r="V5546" s="716"/>
      <c r="AB5546" s="716"/>
      <c r="BG5546" s="716"/>
      <c r="BL5546" s="1"/>
      <c r="BM5546" s="1"/>
      <c r="BN5546" s="1"/>
      <c r="BO5546" s="1"/>
    </row>
    <row r="5547" ht="11.25" customHeight="1" spans="22:67">
      <c r="V5547" s="716"/>
      <c r="AB5547" s="716"/>
      <c r="BG5547" s="716"/>
      <c r="BL5547" s="1"/>
      <c r="BM5547" s="1"/>
      <c r="BN5547" s="1"/>
      <c r="BO5547" s="1"/>
    </row>
    <row r="5548" ht="11.25" customHeight="1" spans="22:67">
      <c r="V5548" s="716"/>
      <c r="AB5548" s="716"/>
      <c r="BG5548" s="716"/>
      <c r="BL5548" s="1"/>
      <c r="BM5548" s="1"/>
      <c r="BN5548" s="1"/>
      <c r="BO5548" s="1"/>
    </row>
    <row r="5549" ht="11.25" customHeight="1" spans="22:67">
      <c r="V5549" s="716"/>
      <c r="AB5549" s="716"/>
      <c r="BG5549" s="716"/>
      <c r="BL5549" s="1"/>
      <c r="BM5549" s="1"/>
      <c r="BN5549" s="1"/>
      <c r="BO5549" s="1"/>
    </row>
    <row r="5550" ht="11.25" customHeight="1" spans="22:67">
      <c r="V5550" s="716"/>
      <c r="AB5550" s="716"/>
      <c r="BG5550" s="716"/>
      <c r="BL5550" s="1"/>
      <c r="BM5550" s="1"/>
      <c r="BN5550" s="1"/>
      <c r="BO5550" s="1"/>
    </row>
    <row r="5551" ht="11.25" customHeight="1" spans="22:67">
      <c r="V5551" s="716"/>
      <c r="AB5551" s="716"/>
      <c r="BG5551" s="716"/>
      <c r="BL5551" s="1"/>
      <c r="BM5551" s="1"/>
      <c r="BN5551" s="1"/>
      <c r="BO5551" s="1"/>
    </row>
    <row r="5552" ht="11.25" customHeight="1" spans="22:67">
      <c r="V5552" s="716"/>
      <c r="AB5552" s="716"/>
      <c r="BG5552" s="716"/>
      <c r="BL5552" s="1"/>
      <c r="BM5552" s="1"/>
      <c r="BN5552" s="1"/>
      <c r="BO5552" s="1"/>
    </row>
    <row r="5553" ht="11.25" customHeight="1" spans="22:67">
      <c r="V5553" s="716"/>
      <c r="AB5553" s="716"/>
      <c r="BG5553" s="716"/>
      <c r="BL5553" s="1"/>
      <c r="BM5553" s="1"/>
      <c r="BN5553" s="1"/>
      <c r="BO5553" s="1"/>
    </row>
    <row r="5554" ht="11.25" customHeight="1" spans="22:67">
      <c r="V5554" s="716"/>
      <c r="AB5554" s="716"/>
      <c r="BG5554" s="716"/>
      <c r="BL5554" s="1"/>
      <c r="BM5554" s="1"/>
      <c r="BN5554" s="1"/>
      <c r="BO5554" s="1"/>
    </row>
    <row r="5555" ht="11.25" customHeight="1" spans="22:67">
      <c r="V5555" s="716"/>
      <c r="AB5555" s="716"/>
      <c r="BG5555" s="716"/>
      <c r="BL5555" s="1"/>
      <c r="BM5555" s="1"/>
      <c r="BN5555" s="1"/>
      <c r="BO5555" s="1"/>
    </row>
    <row r="5556" ht="11.25" customHeight="1" spans="22:67">
      <c r="V5556" s="716"/>
      <c r="AB5556" s="716"/>
      <c r="BG5556" s="716"/>
      <c r="BL5556" s="1"/>
      <c r="BM5556" s="1"/>
      <c r="BN5556" s="1"/>
      <c r="BO5556" s="1"/>
    </row>
    <row r="5557" ht="11.25" customHeight="1" spans="22:67">
      <c r="V5557" s="716"/>
      <c r="AB5557" s="716"/>
      <c r="BG5557" s="716"/>
      <c r="BL5557" s="1"/>
      <c r="BM5557" s="1"/>
      <c r="BN5557" s="1"/>
      <c r="BO5557" s="1"/>
    </row>
    <row r="5558" ht="11.25" customHeight="1" spans="22:67">
      <c r="V5558" s="716"/>
      <c r="AB5558" s="716"/>
      <c r="BG5558" s="716"/>
      <c r="BL5558" s="1"/>
      <c r="BM5558" s="1"/>
      <c r="BN5558" s="1"/>
      <c r="BO5558" s="1"/>
    </row>
    <row r="5559" ht="11.25" customHeight="1" spans="22:67">
      <c r="V5559" s="716"/>
      <c r="AB5559" s="716"/>
      <c r="BG5559" s="716"/>
      <c r="BL5559" s="1"/>
      <c r="BM5559" s="1"/>
      <c r="BN5559" s="1"/>
      <c r="BO5559" s="1"/>
    </row>
    <row r="5560" ht="11.25" customHeight="1" spans="22:67">
      <c r="V5560" s="716"/>
      <c r="AB5560" s="716"/>
      <c r="BG5560" s="716"/>
      <c r="BL5560" s="1"/>
      <c r="BM5560" s="1"/>
      <c r="BN5560" s="1"/>
      <c r="BO5560" s="1"/>
    </row>
    <row r="5561" ht="11.25" customHeight="1" spans="22:67">
      <c r="V5561" s="716"/>
      <c r="AB5561" s="716"/>
      <c r="BG5561" s="716"/>
      <c r="BL5561" s="1"/>
      <c r="BM5561" s="1"/>
      <c r="BN5561" s="1"/>
      <c r="BO5561" s="1"/>
    </row>
    <row r="5562" ht="11.25" customHeight="1" spans="22:67">
      <c r="V5562" s="716"/>
      <c r="AB5562" s="716"/>
      <c r="BG5562" s="716"/>
      <c r="BL5562" s="1"/>
      <c r="BM5562" s="1"/>
      <c r="BN5562" s="1"/>
      <c r="BO5562" s="1"/>
    </row>
    <row r="5563" ht="11.25" customHeight="1" spans="22:67">
      <c r="V5563" s="716"/>
      <c r="AB5563" s="716"/>
      <c r="BG5563" s="716"/>
      <c r="BL5563" s="1"/>
      <c r="BM5563" s="1"/>
      <c r="BN5563" s="1"/>
      <c r="BO5563" s="1"/>
    </row>
    <row r="5564" ht="11.25" customHeight="1" spans="22:67">
      <c r="V5564" s="716"/>
      <c r="AB5564" s="716"/>
      <c r="BG5564" s="716"/>
      <c r="BL5564" s="1"/>
      <c r="BM5564" s="1"/>
      <c r="BN5564" s="1"/>
      <c r="BO5564" s="1"/>
    </row>
    <row r="5565" ht="11.25" customHeight="1" spans="22:67">
      <c r="V5565" s="716"/>
      <c r="AB5565" s="716"/>
      <c r="BG5565" s="716"/>
      <c r="BL5565" s="1"/>
      <c r="BM5565" s="1"/>
      <c r="BN5565" s="1"/>
      <c r="BO5565" s="1"/>
    </row>
    <row r="5566" ht="11.25" customHeight="1" spans="22:67">
      <c r="V5566" s="716"/>
      <c r="AB5566" s="716"/>
      <c r="BG5566" s="716"/>
      <c r="BL5566" s="1"/>
      <c r="BM5566" s="1"/>
      <c r="BN5566" s="1"/>
      <c r="BO5566" s="1"/>
    </row>
    <row r="5567" ht="11.25" customHeight="1" spans="22:67">
      <c r="V5567" s="716"/>
      <c r="AB5567" s="716"/>
      <c r="BG5567" s="716"/>
      <c r="BL5567" s="1"/>
      <c r="BM5567" s="1"/>
      <c r="BN5567" s="1"/>
      <c r="BO5567" s="1"/>
    </row>
    <row r="5568" ht="11.25" customHeight="1" spans="22:67">
      <c r="V5568" s="716"/>
      <c r="AB5568" s="716"/>
      <c r="BG5568" s="716"/>
      <c r="BL5568" s="1"/>
      <c r="BM5568" s="1"/>
      <c r="BN5568" s="1"/>
      <c r="BO5568" s="1"/>
    </row>
    <row r="5569" ht="11.25" customHeight="1" spans="22:67">
      <c r="V5569" s="716"/>
      <c r="AB5569" s="716"/>
      <c r="BG5569" s="716"/>
      <c r="BL5569" s="1"/>
      <c r="BM5569" s="1"/>
      <c r="BN5569" s="1"/>
      <c r="BO5569" s="1"/>
    </row>
    <row r="5570" ht="11.25" customHeight="1" spans="22:67">
      <c r="V5570" s="716"/>
      <c r="AB5570" s="716"/>
      <c r="BG5570" s="716"/>
      <c r="BL5570" s="1"/>
      <c r="BM5570" s="1"/>
      <c r="BN5570" s="1"/>
      <c r="BO5570" s="1"/>
    </row>
    <row r="5571" ht="11.25" customHeight="1" spans="22:67">
      <c r="V5571" s="716"/>
      <c r="AB5571" s="716"/>
      <c r="BG5571" s="716"/>
      <c r="BL5571" s="1"/>
      <c r="BM5571" s="1"/>
      <c r="BN5571" s="1"/>
      <c r="BO5571" s="1"/>
    </row>
    <row r="5572" ht="11.25" customHeight="1" spans="22:67">
      <c r="V5572" s="716"/>
      <c r="AB5572" s="716"/>
      <c r="BG5572" s="716"/>
      <c r="BL5572" s="1"/>
      <c r="BM5572" s="1"/>
      <c r="BN5572" s="1"/>
      <c r="BO5572" s="1"/>
    </row>
    <row r="5573" ht="11.25" customHeight="1" spans="22:67">
      <c r="V5573" s="716"/>
      <c r="AB5573" s="716"/>
      <c r="BG5573" s="716"/>
      <c r="BL5573" s="1"/>
      <c r="BM5573" s="1"/>
      <c r="BN5573" s="1"/>
      <c r="BO5573" s="1"/>
    </row>
    <row r="5574" ht="11.25" customHeight="1" spans="22:67">
      <c r="V5574" s="716"/>
      <c r="AB5574" s="716"/>
      <c r="BG5574" s="716"/>
      <c r="BL5574" s="1"/>
      <c r="BM5574" s="1"/>
      <c r="BN5574" s="1"/>
      <c r="BO5574" s="1"/>
    </row>
    <row r="5575" ht="11.25" customHeight="1" spans="22:67">
      <c r="V5575" s="716"/>
      <c r="AB5575" s="716"/>
      <c r="BG5575" s="716"/>
      <c r="BL5575" s="1"/>
      <c r="BM5575" s="1"/>
      <c r="BN5575" s="1"/>
      <c r="BO5575" s="1"/>
    </row>
    <row r="5576" ht="11.25" customHeight="1" spans="22:67">
      <c r="V5576" s="716"/>
      <c r="AB5576" s="716"/>
      <c r="BG5576" s="716"/>
      <c r="BL5576" s="1"/>
      <c r="BM5576" s="1"/>
      <c r="BN5576" s="1"/>
      <c r="BO5576" s="1"/>
    </row>
    <row r="5577" ht="11.25" customHeight="1" spans="22:67">
      <c r="V5577" s="716"/>
      <c r="AB5577" s="716"/>
      <c r="BG5577" s="716"/>
      <c r="BL5577" s="1"/>
      <c r="BM5577" s="1"/>
      <c r="BN5577" s="1"/>
      <c r="BO5577" s="1"/>
    </row>
    <row r="5578" ht="11.25" customHeight="1" spans="22:67">
      <c r="V5578" s="716"/>
      <c r="AB5578" s="716"/>
      <c r="BG5578" s="716"/>
      <c r="BL5578" s="1"/>
      <c r="BM5578" s="1"/>
      <c r="BN5578" s="1"/>
      <c r="BO5578" s="1"/>
    </row>
    <row r="5579" ht="11.25" customHeight="1" spans="22:67">
      <c r="V5579" s="716"/>
      <c r="AB5579" s="716"/>
      <c r="BG5579" s="716"/>
      <c r="BL5579" s="1"/>
      <c r="BM5579" s="1"/>
      <c r="BN5579" s="1"/>
      <c r="BO5579" s="1"/>
    </row>
    <row r="5580" ht="11.25" customHeight="1" spans="22:67">
      <c r="V5580" s="716"/>
      <c r="AB5580" s="716"/>
      <c r="BG5580" s="716"/>
      <c r="BL5580" s="1"/>
      <c r="BM5580" s="1"/>
      <c r="BN5580" s="1"/>
      <c r="BO5580" s="1"/>
    </row>
    <row r="5581" ht="11.25" customHeight="1" spans="22:67">
      <c r="V5581" s="716"/>
      <c r="AB5581" s="716"/>
      <c r="BG5581" s="716"/>
      <c r="BL5581" s="1"/>
      <c r="BM5581" s="1"/>
      <c r="BN5581" s="1"/>
      <c r="BO5581" s="1"/>
    </row>
    <row r="5582" ht="11.25" customHeight="1" spans="22:67">
      <c r="V5582" s="716"/>
      <c r="AB5582" s="716"/>
      <c r="BG5582" s="716"/>
      <c r="BL5582" s="1"/>
      <c r="BM5582" s="1"/>
      <c r="BN5582" s="1"/>
      <c r="BO5582" s="1"/>
    </row>
    <row r="5583" ht="11.25" customHeight="1" spans="22:67">
      <c r="V5583" s="716"/>
      <c r="AB5583" s="716"/>
      <c r="BG5583" s="716"/>
      <c r="BL5583" s="1"/>
      <c r="BM5583" s="1"/>
      <c r="BN5583" s="1"/>
      <c r="BO5583" s="1"/>
    </row>
    <row r="5584" ht="11.25" customHeight="1" spans="22:67">
      <c r="V5584" s="716"/>
      <c r="AB5584" s="716"/>
      <c r="BG5584" s="716"/>
      <c r="BL5584" s="1"/>
      <c r="BM5584" s="1"/>
      <c r="BN5584" s="1"/>
      <c r="BO5584" s="1"/>
    </row>
    <row r="5585" ht="11.25" customHeight="1" spans="22:67">
      <c r="V5585" s="716"/>
      <c r="AB5585" s="716"/>
      <c r="BG5585" s="716"/>
      <c r="BL5585" s="1"/>
      <c r="BM5585" s="1"/>
      <c r="BN5585" s="1"/>
      <c r="BO5585" s="1"/>
    </row>
    <row r="5586" ht="11.25" customHeight="1" spans="22:67">
      <c r="V5586" s="716"/>
      <c r="AB5586" s="716"/>
      <c r="BG5586" s="716"/>
      <c r="BL5586" s="1"/>
      <c r="BM5586" s="1"/>
      <c r="BN5586" s="1"/>
      <c r="BO5586" s="1"/>
    </row>
    <row r="5587" ht="11.25" customHeight="1" spans="22:67">
      <c r="V5587" s="716"/>
      <c r="AB5587" s="716"/>
      <c r="BG5587" s="716"/>
      <c r="BL5587" s="1"/>
      <c r="BM5587" s="1"/>
      <c r="BN5587" s="1"/>
      <c r="BO5587" s="1"/>
    </row>
    <row r="5588" ht="11.25" customHeight="1" spans="22:67">
      <c r="V5588" s="716"/>
      <c r="AB5588" s="716"/>
      <c r="BG5588" s="716"/>
      <c r="BL5588" s="1"/>
      <c r="BM5588" s="1"/>
      <c r="BN5588" s="1"/>
      <c r="BO5588" s="1"/>
    </row>
    <row r="5589" ht="11.25" customHeight="1" spans="22:67">
      <c r="V5589" s="716"/>
      <c r="AB5589" s="716"/>
      <c r="BG5589" s="716"/>
      <c r="BL5589" s="1"/>
      <c r="BM5589" s="1"/>
      <c r="BN5589" s="1"/>
      <c r="BO5589" s="1"/>
    </row>
    <row r="5590" ht="11.25" customHeight="1" spans="22:67">
      <c r="V5590" s="716"/>
      <c r="AB5590" s="716"/>
      <c r="BG5590" s="716"/>
      <c r="BL5590" s="1"/>
      <c r="BM5590" s="1"/>
      <c r="BN5590" s="1"/>
      <c r="BO5590" s="1"/>
    </row>
    <row r="5591" ht="11.25" customHeight="1" spans="22:67">
      <c r="V5591" s="716"/>
      <c r="AB5591" s="716"/>
      <c r="BG5591" s="716"/>
      <c r="BL5591" s="1"/>
      <c r="BM5591" s="1"/>
      <c r="BN5591" s="1"/>
      <c r="BO5591" s="1"/>
    </row>
    <row r="5592" ht="11.25" customHeight="1" spans="22:67">
      <c r="V5592" s="716"/>
      <c r="AB5592" s="716"/>
      <c r="BG5592" s="716"/>
      <c r="BL5592" s="1"/>
      <c r="BM5592" s="1"/>
      <c r="BN5592" s="1"/>
      <c r="BO5592" s="1"/>
    </row>
    <row r="5593" ht="11.25" customHeight="1" spans="22:67">
      <c r="V5593" s="716"/>
      <c r="AB5593" s="716"/>
      <c r="BG5593" s="716"/>
      <c r="BL5593" s="1"/>
      <c r="BM5593" s="1"/>
      <c r="BN5593" s="1"/>
      <c r="BO5593" s="1"/>
    </row>
    <row r="5594" ht="11.25" customHeight="1" spans="22:67">
      <c r="V5594" s="716"/>
      <c r="AB5594" s="716"/>
      <c r="BG5594" s="716"/>
      <c r="BL5594" s="1"/>
      <c r="BM5594" s="1"/>
      <c r="BN5594" s="1"/>
      <c r="BO5594" s="1"/>
    </row>
    <row r="5595" ht="11.25" customHeight="1" spans="22:67">
      <c r="V5595" s="716"/>
      <c r="AB5595" s="716"/>
      <c r="BG5595" s="716"/>
      <c r="BL5595" s="1"/>
      <c r="BM5595" s="1"/>
      <c r="BN5595" s="1"/>
      <c r="BO5595" s="1"/>
    </row>
    <row r="5596" ht="11.25" customHeight="1" spans="22:67">
      <c r="V5596" s="716"/>
      <c r="AB5596" s="716"/>
      <c r="BG5596" s="716"/>
      <c r="BL5596" s="1"/>
      <c r="BM5596" s="1"/>
      <c r="BN5596" s="1"/>
      <c r="BO5596" s="1"/>
    </row>
    <row r="5597" ht="11.25" customHeight="1" spans="22:67">
      <c r="V5597" s="716"/>
      <c r="AB5597" s="716"/>
      <c r="BG5597" s="716"/>
      <c r="BL5597" s="1"/>
      <c r="BM5597" s="1"/>
      <c r="BN5597" s="1"/>
      <c r="BO5597" s="1"/>
    </row>
    <row r="5598" ht="11.25" customHeight="1" spans="22:67">
      <c r="V5598" s="716"/>
      <c r="AB5598" s="716"/>
      <c r="BG5598" s="716"/>
      <c r="BL5598" s="1"/>
      <c r="BM5598" s="1"/>
      <c r="BN5598" s="1"/>
      <c r="BO5598" s="1"/>
    </row>
    <row r="5599" ht="11.25" customHeight="1" spans="22:67">
      <c r="V5599" s="716"/>
      <c r="AB5599" s="716"/>
      <c r="BG5599" s="716"/>
      <c r="BL5599" s="1"/>
      <c r="BM5599" s="1"/>
      <c r="BN5599" s="1"/>
      <c r="BO5599" s="1"/>
    </row>
    <row r="5600" ht="11.25" customHeight="1" spans="22:67">
      <c r="V5600" s="716"/>
      <c r="AB5600" s="716"/>
      <c r="BG5600" s="716"/>
      <c r="BL5600" s="1"/>
      <c r="BM5600" s="1"/>
      <c r="BN5600" s="1"/>
      <c r="BO5600" s="1"/>
    </row>
    <row r="5601" ht="11.25" customHeight="1" spans="22:67">
      <c r="V5601" s="716"/>
      <c r="AB5601" s="716"/>
      <c r="BG5601" s="716"/>
      <c r="BL5601" s="1"/>
      <c r="BM5601" s="1"/>
      <c r="BN5601" s="1"/>
      <c r="BO5601" s="1"/>
    </row>
    <row r="5602" ht="11.25" customHeight="1" spans="22:67">
      <c r="V5602" s="716"/>
      <c r="AB5602" s="716"/>
      <c r="BG5602" s="716"/>
      <c r="BL5602" s="1"/>
      <c r="BM5602" s="1"/>
      <c r="BN5602" s="1"/>
      <c r="BO5602" s="1"/>
    </row>
    <row r="5603" ht="11.25" customHeight="1" spans="22:67">
      <c r="V5603" s="716"/>
      <c r="AB5603" s="716"/>
      <c r="BG5603" s="716"/>
      <c r="BL5603" s="1"/>
      <c r="BM5603" s="1"/>
      <c r="BN5603" s="1"/>
      <c r="BO5603" s="1"/>
    </row>
    <row r="5604" ht="11.25" customHeight="1" spans="22:67">
      <c r="V5604" s="716"/>
      <c r="AB5604" s="716"/>
      <c r="BG5604" s="716"/>
      <c r="BL5604" s="1"/>
      <c r="BM5604" s="1"/>
      <c r="BN5604" s="1"/>
      <c r="BO5604" s="1"/>
    </row>
    <row r="5605" ht="11.25" customHeight="1" spans="22:67">
      <c r="V5605" s="716"/>
      <c r="AB5605" s="716"/>
      <c r="BG5605" s="716"/>
      <c r="BL5605" s="1"/>
      <c r="BM5605" s="1"/>
      <c r="BN5605" s="1"/>
      <c r="BO5605" s="1"/>
    </row>
    <row r="5606" ht="11.25" customHeight="1" spans="22:67">
      <c r="V5606" s="716"/>
      <c r="AB5606" s="716"/>
      <c r="BG5606" s="716"/>
      <c r="BL5606" s="1"/>
      <c r="BM5606" s="1"/>
      <c r="BN5606" s="1"/>
      <c r="BO5606" s="1"/>
    </row>
    <row r="5607" ht="11.25" customHeight="1" spans="22:67">
      <c r="V5607" s="716"/>
      <c r="AB5607" s="716"/>
      <c r="BG5607" s="716"/>
      <c r="BL5607" s="1"/>
      <c r="BM5607" s="1"/>
      <c r="BN5607" s="1"/>
      <c r="BO5607" s="1"/>
    </row>
    <row r="5608" ht="11.25" customHeight="1" spans="22:67">
      <c r="V5608" s="716"/>
      <c r="AB5608" s="716"/>
      <c r="BG5608" s="716"/>
      <c r="BL5608" s="1"/>
      <c r="BM5608" s="1"/>
      <c r="BN5608" s="1"/>
      <c r="BO5608" s="1"/>
    </row>
    <row r="5609" ht="11.25" customHeight="1" spans="22:67">
      <c r="V5609" s="716"/>
      <c r="AB5609" s="716"/>
      <c r="BG5609" s="716"/>
      <c r="BL5609" s="1"/>
      <c r="BM5609" s="1"/>
      <c r="BN5609" s="1"/>
      <c r="BO5609" s="1"/>
    </row>
    <row r="5610" ht="11.25" customHeight="1" spans="22:67">
      <c r="V5610" s="716"/>
      <c r="AB5610" s="716"/>
      <c r="BG5610" s="716"/>
      <c r="BL5610" s="1"/>
      <c r="BM5610" s="1"/>
      <c r="BN5610" s="1"/>
      <c r="BO5610" s="1"/>
    </row>
    <row r="5611" ht="11.25" customHeight="1" spans="22:67">
      <c r="V5611" s="716"/>
      <c r="AB5611" s="716"/>
      <c r="BG5611" s="716"/>
      <c r="BL5611" s="1"/>
      <c r="BM5611" s="1"/>
      <c r="BN5611" s="1"/>
      <c r="BO5611" s="1"/>
    </row>
    <row r="5612" ht="11.25" customHeight="1" spans="22:67">
      <c r="V5612" s="716"/>
      <c r="AB5612" s="716"/>
      <c r="BG5612" s="716"/>
      <c r="BL5612" s="1"/>
      <c r="BM5612" s="1"/>
      <c r="BN5612" s="1"/>
      <c r="BO5612" s="1"/>
    </row>
    <row r="5613" ht="11.25" customHeight="1" spans="22:67">
      <c r="V5613" s="716"/>
      <c r="AB5613" s="716"/>
      <c r="BG5613" s="716"/>
      <c r="BL5613" s="1"/>
      <c r="BM5613" s="1"/>
      <c r="BN5613" s="1"/>
      <c r="BO5613" s="1"/>
    </row>
    <row r="5614" ht="11.25" customHeight="1" spans="22:67">
      <c r="V5614" s="716"/>
      <c r="AB5614" s="716"/>
      <c r="BG5614" s="716"/>
      <c r="BL5614" s="1"/>
      <c r="BM5614" s="1"/>
      <c r="BN5614" s="1"/>
      <c r="BO5614" s="1"/>
    </row>
    <row r="5615" ht="11.25" customHeight="1" spans="22:67">
      <c r="V5615" s="716"/>
      <c r="AB5615" s="716"/>
      <c r="BG5615" s="716"/>
      <c r="BL5615" s="1"/>
      <c r="BM5615" s="1"/>
      <c r="BN5615" s="1"/>
      <c r="BO5615" s="1"/>
    </row>
    <row r="5616" ht="11.25" customHeight="1" spans="22:67">
      <c r="V5616" s="716"/>
      <c r="AB5616" s="716"/>
      <c r="BG5616" s="716"/>
      <c r="BL5616" s="1"/>
      <c r="BM5616" s="1"/>
      <c r="BN5616" s="1"/>
      <c r="BO5616" s="1"/>
    </row>
    <row r="5617" ht="11.25" customHeight="1" spans="22:67">
      <c r="V5617" s="716"/>
      <c r="AB5617" s="716"/>
      <c r="BG5617" s="716"/>
      <c r="BL5617" s="1"/>
      <c r="BM5617" s="1"/>
      <c r="BN5617" s="1"/>
      <c r="BO5617" s="1"/>
    </row>
    <row r="5618" ht="11.25" customHeight="1" spans="22:67">
      <c r="V5618" s="716"/>
      <c r="AB5618" s="716"/>
      <c r="BG5618" s="716"/>
      <c r="BL5618" s="1"/>
      <c r="BM5618" s="1"/>
      <c r="BN5618" s="1"/>
      <c r="BO5618" s="1"/>
    </row>
    <row r="5619" ht="11.25" customHeight="1" spans="22:67">
      <c r="V5619" s="716"/>
      <c r="AB5619" s="716"/>
      <c r="BG5619" s="716"/>
      <c r="BL5619" s="1"/>
      <c r="BM5619" s="1"/>
      <c r="BN5619" s="1"/>
      <c r="BO5619" s="1"/>
    </row>
    <row r="5620" ht="11.25" customHeight="1" spans="22:67">
      <c r="V5620" s="716"/>
      <c r="AB5620" s="716"/>
      <c r="BG5620" s="716"/>
      <c r="BL5620" s="1"/>
      <c r="BM5620" s="1"/>
      <c r="BN5620" s="1"/>
      <c r="BO5620" s="1"/>
    </row>
    <row r="5621" ht="11.25" customHeight="1" spans="22:67">
      <c r="V5621" s="716"/>
      <c r="AB5621" s="716"/>
      <c r="BG5621" s="716"/>
      <c r="BL5621" s="1"/>
      <c r="BM5621" s="1"/>
      <c r="BN5621" s="1"/>
      <c r="BO5621" s="1"/>
    </row>
    <row r="5622" ht="11.25" customHeight="1" spans="22:67">
      <c r="V5622" s="716"/>
      <c r="AB5622" s="716"/>
      <c r="BG5622" s="716"/>
      <c r="BL5622" s="1"/>
      <c r="BM5622" s="1"/>
      <c r="BN5622" s="1"/>
      <c r="BO5622" s="1"/>
    </row>
    <row r="5623" ht="11.25" customHeight="1" spans="22:67">
      <c r="V5623" s="716"/>
      <c r="AB5623" s="716"/>
      <c r="BG5623" s="716"/>
      <c r="BL5623" s="1"/>
      <c r="BM5623" s="1"/>
      <c r="BN5623" s="1"/>
      <c r="BO5623" s="1"/>
    </row>
    <row r="5624" ht="11.25" customHeight="1" spans="22:67">
      <c r="V5624" s="716"/>
      <c r="AB5624" s="716"/>
      <c r="BG5624" s="716"/>
      <c r="BL5624" s="1"/>
      <c r="BM5624" s="1"/>
      <c r="BN5624" s="1"/>
      <c r="BO5624" s="1"/>
    </row>
    <row r="5625" ht="11.25" customHeight="1" spans="22:67">
      <c r="V5625" s="716"/>
      <c r="AB5625" s="716"/>
      <c r="BG5625" s="716"/>
      <c r="BL5625" s="1"/>
      <c r="BM5625" s="1"/>
      <c r="BN5625" s="1"/>
      <c r="BO5625" s="1"/>
    </row>
    <row r="5626" ht="11.25" customHeight="1" spans="22:67">
      <c r="V5626" s="716"/>
      <c r="AB5626" s="716"/>
      <c r="BG5626" s="716"/>
      <c r="BL5626" s="1"/>
      <c r="BM5626" s="1"/>
      <c r="BN5626" s="1"/>
      <c r="BO5626" s="1"/>
    </row>
    <row r="5627" ht="11.25" customHeight="1" spans="22:67">
      <c r="V5627" s="716"/>
      <c r="AB5627" s="716"/>
      <c r="BG5627" s="716"/>
      <c r="BL5627" s="1"/>
      <c r="BM5627" s="1"/>
      <c r="BN5627" s="1"/>
      <c r="BO5627" s="1"/>
    </row>
    <row r="5628" ht="11.25" customHeight="1" spans="22:67">
      <c r="V5628" s="716"/>
      <c r="AB5628" s="716"/>
      <c r="BG5628" s="716"/>
      <c r="BL5628" s="1"/>
      <c r="BM5628" s="1"/>
      <c r="BN5628" s="1"/>
      <c r="BO5628" s="1"/>
    </row>
    <row r="5629" ht="11.25" customHeight="1" spans="22:67">
      <c r="V5629" s="716"/>
      <c r="AB5629" s="716"/>
      <c r="BG5629" s="716"/>
      <c r="BL5629" s="1"/>
      <c r="BM5629" s="1"/>
      <c r="BN5629" s="1"/>
      <c r="BO5629" s="1"/>
    </row>
    <row r="5630" ht="11.25" customHeight="1" spans="22:67">
      <c r="V5630" s="716"/>
      <c r="AB5630" s="716"/>
      <c r="BG5630" s="716"/>
      <c r="BL5630" s="1"/>
      <c r="BM5630" s="1"/>
      <c r="BN5630" s="1"/>
      <c r="BO5630" s="1"/>
    </row>
    <row r="5631" ht="11.25" customHeight="1" spans="22:67">
      <c r="V5631" s="716"/>
      <c r="AB5631" s="716"/>
      <c r="BG5631" s="716"/>
      <c r="BL5631" s="1"/>
      <c r="BM5631" s="1"/>
      <c r="BN5631" s="1"/>
      <c r="BO5631" s="1"/>
    </row>
    <row r="5632" ht="11.25" customHeight="1" spans="22:67">
      <c r="V5632" s="716"/>
      <c r="AB5632" s="716"/>
      <c r="BG5632" s="716"/>
      <c r="BL5632" s="1"/>
      <c r="BM5632" s="1"/>
      <c r="BN5632" s="1"/>
      <c r="BO5632" s="1"/>
    </row>
    <row r="5633" ht="11.25" customHeight="1" spans="22:67">
      <c r="V5633" s="716"/>
      <c r="AB5633" s="716"/>
      <c r="BG5633" s="716"/>
      <c r="BL5633" s="1"/>
      <c r="BM5633" s="1"/>
      <c r="BN5633" s="1"/>
      <c r="BO5633" s="1"/>
    </row>
    <row r="5634" ht="11.25" customHeight="1" spans="22:67">
      <c r="V5634" s="716"/>
      <c r="AB5634" s="716"/>
      <c r="BG5634" s="716"/>
      <c r="BL5634" s="1"/>
      <c r="BM5634" s="1"/>
      <c r="BN5634" s="1"/>
      <c r="BO5634" s="1"/>
    </row>
    <row r="5635" ht="11.25" customHeight="1" spans="22:67">
      <c r="V5635" s="716"/>
      <c r="AB5635" s="716"/>
      <c r="BG5635" s="716"/>
      <c r="BL5635" s="1"/>
      <c r="BM5635" s="1"/>
      <c r="BN5635" s="1"/>
      <c r="BO5635" s="1"/>
    </row>
    <row r="5636" ht="11.25" customHeight="1" spans="22:67">
      <c r="V5636" s="716"/>
      <c r="AB5636" s="716"/>
      <c r="BG5636" s="716"/>
      <c r="BL5636" s="1"/>
      <c r="BM5636" s="1"/>
      <c r="BN5636" s="1"/>
      <c r="BO5636" s="1"/>
    </row>
    <row r="5637" ht="11.25" customHeight="1" spans="22:67">
      <c r="V5637" s="716"/>
      <c r="AB5637" s="716"/>
      <c r="BG5637" s="716"/>
      <c r="BL5637" s="1"/>
      <c r="BM5637" s="1"/>
      <c r="BN5637" s="1"/>
      <c r="BO5637" s="1"/>
    </row>
    <row r="5638" ht="11.25" customHeight="1" spans="22:67">
      <c r="V5638" s="716"/>
      <c r="AB5638" s="716"/>
      <c r="BG5638" s="716"/>
      <c r="BL5638" s="1"/>
      <c r="BM5638" s="1"/>
      <c r="BN5638" s="1"/>
      <c r="BO5638" s="1"/>
    </row>
    <row r="5639" ht="11.25" customHeight="1" spans="22:67">
      <c r="V5639" s="716"/>
      <c r="AB5639" s="716"/>
      <c r="BG5639" s="716"/>
      <c r="BL5639" s="1"/>
      <c r="BM5639" s="1"/>
      <c r="BN5639" s="1"/>
      <c r="BO5639" s="1"/>
    </row>
    <row r="5640" ht="11.25" customHeight="1" spans="22:67">
      <c r="V5640" s="716"/>
      <c r="AB5640" s="716"/>
      <c r="BG5640" s="716"/>
      <c r="BL5640" s="1"/>
      <c r="BM5640" s="1"/>
      <c r="BN5640" s="1"/>
      <c r="BO5640" s="1"/>
    </row>
    <row r="5641" ht="11.25" customHeight="1" spans="22:67">
      <c r="V5641" s="716"/>
      <c r="AB5641" s="716"/>
      <c r="BG5641" s="716"/>
      <c r="BL5641" s="1"/>
      <c r="BM5641" s="1"/>
      <c r="BN5641" s="1"/>
      <c r="BO5641" s="1"/>
    </row>
    <row r="5642" ht="11.25" customHeight="1" spans="22:67">
      <c r="V5642" s="716"/>
      <c r="AB5642" s="716"/>
      <c r="BG5642" s="716"/>
      <c r="BL5642" s="1"/>
      <c r="BM5642" s="1"/>
      <c r="BN5642" s="1"/>
      <c r="BO5642" s="1"/>
    </row>
    <row r="5643" ht="11.25" customHeight="1" spans="22:67">
      <c r="V5643" s="716"/>
      <c r="AB5643" s="716"/>
      <c r="BG5643" s="716"/>
      <c r="BL5643" s="1"/>
      <c r="BM5643" s="1"/>
      <c r="BN5643" s="1"/>
      <c r="BO5643" s="1"/>
    </row>
    <row r="5644" ht="11.25" customHeight="1" spans="22:67">
      <c r="V5644" s="716"/>
      <c r="AB5644" s="716"/>
      <c r="BG5644" s="716"/>
      <c r="BL5644" s="1"/>
      <c r="BM5644" s="1"/>
      <c r="BN5644" s="1"/>
      <c r="BO5644" s="1"/>
    </row>
    <row r="5645" ht="11.25" customHeight="1" spans="22:67">
      <c r="V5645" s="716"/>
      <c r="AB5645" s="716"/>
      <c r="BG5645" s="716"/>
      <c r="BL5645" s="1"/>
      <c r="BM5645" s="1"/>
      <c r="BN5645" s="1"/>
      <c r="BO5645" s="1"/>
    </row>
    <row r="5646" ht="11.25" customHeight="1" spans="22:67">
      <c r="V5646" s="716"/>
      <c r="AB5646" s="716"/>
      <c r="BG5646" s="716"/>
      <c r="BL5646" s="1"/>
      <c r="BM5646" s="1"/>
      <c r="BN5646" s="1"/>
      <c r="BO5646" s="1"/>
    </row>
    <row r="5647" ht="11.25" customHeight="1" spans="22:67">
      <c r="V5647" s="716"/>
      <c r="AB5647" s="716"/>
      <c r="BG5647" s="716"/>
      <c r="BL5647" s="1"/>
      <c r="BM5647" s="1"/>
      <c r="BN5647" s="1"/>
      <c r="BO5647" s="1"/>
    </row>
    <row r="5648" ht="11.25" customHeight="1" spans="22:67">
      <c r="V5648" s="716"/>
      <c r="AB5648" s="716"/>
      <c r="BG5648" s="716"/>
      <c r="BL5648" s="1"/>
      <c r="BM5648" s="1"/>
      <c r="BN5648" s="1"/>
      <c r="BO5648" s="1"/>
    </row>
    <row r="5649" ht="11.25" customHeight="1" spans="22:67">
      <c r="V5649" s="716"/>
      <c r="AB5649" s="716"/>
      <c r="BG5649" s="716"/>
      <c r="BL5649" s="1"/>
      <c r="BM5649" s="1"/>
      <c r="BN5649" s="1"/>
      <c r="BO5649" s="1"/>
    </row>
    <row r="5650" ht="11.25" customHeight="1" spans="22:67">
      <c r="V5650" s="716"/>
      <c r="AB5650" s="716"/>
      <c r="BG5650" s="716"/>
      <c r="BL5650" s="1"/>
      <c r="BM5650" s="1"/>
      <c r="BN5650" s="1"/>
      <c r="BO5650" s="1"/>
    </row>
    <row r="5651" ht="11.25" customHeight="1" spans="22:67">
      <c r="V5651" s="716"/>
      <c r="AB5651" s="716"/>
      <c r="BG5651" s="716"/>
      <c r="BL5651" s="1"/>
      <c r="BM5651" s="1"/>
      <c r="BN5651" s="1"/>
      <c r="BO5651" s="1"/>
    </row>
    <row r="5652" ht="11.25" customHeight="1" spans="22:67">
      <c r="V5652" s="716"/>
      <c r="AB5652" s="716"/>
      <c r="BG5652" s="716"/>
      <c r="BL5652" s="1"/>
      <c r="BM5652" s="1"/>
      <c r="BN5652" s="1"/>
      <c r="BO5652" s="1"/>
    </row>
    <row r="5653" ht="11.25" customHeight="1" spans="22:67">
      <c r="V5653" s="716"/>
      <c r="AB5653" s="716"/>
      <c r="BG5653" s="716"/>
      <c r="BL5653" s="1"/>
      <c r="BM5653" s="1"/>
      <c r="BN5653" s="1"/>
      <c r="BO5653" s="1"/>
    </row>
    <row r="5654" ht="11.25" customHeight="1" spans="22:67">
      <c r="V5654" s="716"/>
      <c r="AB5654" s="716"/>
      <c r="BG5654" s="716"/>
      <c r="BL5654" s="1"/>
      <c r="BM5654" s="1"/>
      <c r="BN5654" s="1"/>
      <c r="BO5654" s="1"/>
    </row>
    <row r="5655" ht="11.25" customHeight="1" spans="22:67">
      <c r="V5655" s="716"/>
      <c r="AB5655" s="716"/>
      <c r="BG5655" s="716"/>
      <c r="BL5655" s="1"/>
      <c r="BM5655" s="1"/>
      <c r="BN5655" s="1"/>
      <c r="BO5655" s="1"/>
    </row>
    <row r="5656" ht="11.25" customHeight="1" spans="22:67">
      <c r="V5656" s="716"/>
      <c r="AB5656" s="716"/>
      <c r="BG5656" s="716"/>
      <c r="BL5656" s="1"/>
      <c r="BM5656" s="1"/>
      <c r="BN5656" s="1"/>
      <c r="BO5656" s="1"/>
    </row>
    <row r="5657" ht="11.25" customHeight="1" spans="22:67">
      <c r="V5657" s="716"/>
      <c r="AB5657" s="716"/>
      <c r="BG5657" s="716"/>
      <c r="BL5657" s="1"/>
      <c r="BM5657" s="1"/>
      <c r="BN5657" s="1"/>
      <c r="BO5657" s="1"/>
    </row>
    <row r="5658" ht="11.25" customHeight="1" spans="22:67">
      <c r="V5658" s="716"/>
      <c r="AB5658" s="716"/>
      <c r="BG5658" s="716"/>
      <c r="BL5658" s="1"/>
      <c r="BM5658" s="1"/>
      <c r="BN5658" s="1"/>
      <c r="BO5658" s="1"/>
    </row>
    <row r="5659" ht="11.25" customHeight="1" spans="22:67">
      <c r="V5659" s="716"/>
      <c r="AB5659" s="716"/>
      <c r="BG5659" s="716"/>
      <c r="BL5659" s="1"/>
      <c r="BM5659" s="1"/>
      <c r="BN5659" s="1"/>
      <c r="BO5659" s="1"/>
    </row>
    <row r="5660" ht="11.25" customHeight="1" spans="22:67">
      <c r="V5660" s="716"/>
      <c r="AB5660" s="716"/>
      <c r="BG5660" s="716"/>
      <c r="BL5660" s="1"/>
      <c r="BM5660" s="1"/>
      <c r="BN5660" s="1"/>
      <c r="BO5660" s="1"/>
    </row>
    <row r="5661" ht="11.25" customHeight="1" spans="22:67">
      <c r="V5661" s="716"/>
      <c r="AB5661" s="716"/>
      <c r="BG5661" s="716"/>
      <c r="BL5661" s="1"/>
      <c r="BM5661" s="1"/>
      <c r="BN5661" s="1"/>
      <c r="BO5661" s="1"/>
    </row>
    <row r="5662" ht="11.25" customHeight="1" spans="22:67">
      <c r="V5662" s="716"/>
      <c r="AB5662" s="716"/>
      <c r="BG5662" s="716"/>
      <c r="BL5662" s="1"/>
      <c r="BM5662" s="1"/>
      <c r="BN5662" s="1"/>
      <c r="BO5662" s="1"/>
    </row>
    <row r="5663" ht="11.25" customHeight="1" spans="22:67">
      <c r="V5663" s="716"/>
      <c r="AB5663" s="716"/>
      <c r="BG5663" s="716"/>
      <c r="BL5663" s="1"/>
      <c r="BM5663" s="1"/>
      <c r="BN5663" s="1"/>
      <c r="BO5663" s="1"/>
    </row>
    <row r="5664" ht="11.25" customHeight="1" spans="22:67">
      <c r="V5664" s="716"/>
      <c r="AB5664" s="716"/>
      <c r="BG5664" s="716"/>
      <c r="BL5664" s="1"/>
      <c r="BM5664" s="1"/>
      <c r="BN5664" s="1"/>
      <c r="BO5664" s="1"/>
    </row>
    <row r="5665" ht="11.25" customHeight="1" spans="22:67">
      <c r="V5665" s="716"/>
      <c r="AB5665" s="716"/>
      <c r="BG5665" s="716"/>
      <c r="BL5665" s="1"/>
      <c r="BM5665" s="1"/>
      <c r="BN5665" s="1"/>
      <c r="BO5665" s="1"/>
    </row>
    <row r="5666" ht="11.25" customHeight="1" spans="22:67">
      <c r="V5666" s="716"/>
      <c r="AB5666" s="716"/>
      <c r="BG5666" s="716"/>
      <c r="BL5666" s="1"/>
      <c r="BM5666" s="1"/>
      <c r="BN5666" s="1"/>
      <c r="BO5666" s="1"/>
    </row>
    <row r="5667" ht="11.25" customHeight="1" spans="22:67">
      <c r="V5667" s="716"/>
      <c r="AB5667" s="716"/>
      <c r="BG5667" s="716"/>
      <c r="BL5667" s="1"/>
      <c r="BM5667" s="1"/>
      <c r="BN5667" s="1"/>
      <c r="BO5667" s="1"/>
    </row>
    <row r="5668" ht="11.25" customHeight="1" spans="22:67">
      <c r="V5668" s="716"/>
      <c r="AB5668" s="716"/>
      <c r="BG5668" s="716"/>
      <c r="BL5668" s="1"/>
      <c r="BM5668" s="1"/>
      <c r="BN5668" s="1"/>
      <c r="BO5668" s="1"/>
    </row>
    <row r="5669" ht="11.25" customHeight="1" spans="22:67">
      <c r="V5669" s="716"/>
      <c r="AB5669" s="716"/>
      <c r="BG5669" s="716"/>
      <c r="BL5669" s="1"/>
      <c r="BM5669" s="1"/>
      <c r="BN5669" s="1"/>
      <c r="BO5669" s="1"/>
    </row>
    <row r="5670" ht="11.25" customHeight="1" spans="22:67">
      <c r="V5670" s="716"/>
      <c r="AB5670" s="716"/>
      <c r="BG5670" s="716"/>
      <c r="BL5670" s="1"/>
      <c r="BM5670" s="1"/>
      <c r="BN5670" s="1"/>
      <c r="BO5670" s="1"/>
    </row>
    <row r="5671" ht="11.25" customHeight="1" spans="22:67">
      <c r="V5671" s="716"/>
      <c r="AB5671" s="716"/>
      <c r="BG5671" s="716"/>
      <c r="BL5671" s="1"/>
      <c r="BM5671" s="1"/>
      <c r="BN5671" s="1"/>
      <c r="BO5671" s="1"/>
    </row>
    <row r="5672" ht="11.25" customHeight="1" spans="22:67">
      <c r="V5672" s="716"/>
      <c r="AB5672" s="716"/>
      <c r="BG5672" s="716"/>
      <c r="BL5672" s="1"/>
      <c r="BM5672" s="1"/>
      <c r="BN5672" s="1"/>
      <c r="BO5672" s="1"/>
    </row>
    <row r="5673" ht="11.25" customHeight="1" spans="22:67">
      <c r="V5673" s="716"/>
      <c r="AB5673" s="716"/>
      <c r="BG5673" s="716"/>
      <c r="BL5673" s="1"/>
      <c r="BM5673" s="1"/>
      <c r="BN5673" s="1"/>
      <c r="BO5673" s="1"/>
    </row>
    <row r="5674" ht="11.25" customHeight="1" spans="22:67">
      <c r="V5674" s="716"/>
      <c r="AB5674" s="716"/>
      <c r="BG5674" s="716"/>
      <c r="BL5674" s="1"/>
      <c r="BM5674" s="1"/>
      <c r="BN5674" s="1"/>
      <c r="BO5674" s="1"/>
    </row>
    <row r="5675" ht="11.25" customHeight="1" spans="22:67">
      <c r="V5675" s="716"/>
      <c r="AB5675" s="716"/>
      <c r="BG5675" s="716"/>
      <c r="BL5675" s="1"/>
      <c r="BM5675" s="1"/>
      <c r="BN5675" s="1"/>
      <c r="BO5675" s="1"/>
    </row>
    <row r="5676" ht="11.25" customHeight="1" spans="22:67">
      <c r="V5676" s="716"/>
      <c r="AB5676" s="716"/>
      <c r="BG5676" s="716"/>
      <c r="BL5676" s="1"/>
      <c r="BM5676" s="1"/>
      <c r="BN5676" s="1"/>
      <c r="BO5676" s="1"/>
    </row>
    <row r="5677" ht="11.25" customHeight="1" spans="22:67">
      <c r="V5677" s="716"/>
      <c r="AB5677" s="716"/>
      <c r="BG5677" s="716"/>
      <c r="BL5677" s="1"/>
      <c r="BM5677" s="1"/>
      <c r="BN5677" s="1"/>
      <c r="BO5677" s="1"/>
    </row>
    <row r="5678" ht="11.25" customHeight="1" spans="22:67">
      <c r="V5678" s="716"/>
      <c r="AB5678" s="716"/>
      <c r="BG5678" s="716"/>
      <c r="BL5678" s="1"/>
      <c r="BM5678" s="1"/>
      <c r="BN5678" s="1"/>
      <c r="BO5678" s="1"/>
    </row>
    <row r="5679" ht="11.25" customHeight="1" spans="22:67">
      <c r="V5679" s="716"/>
      <c r="AB5679" s="716"/>
      <c r="BG5679" s="716"/>
      <c r="BL5679" s="1"/>
      <c r="BM5679" s="1"/>
      <c r="BN5679" s="1"/>
      <c r="BO5679" s="1"/>
    </row>
    <row r="5680" ht="11.25" customHeight="1" spans="22:67">
      <c r="V5680" s="716"/>
      <c r="AB5680" s="716"/>
      <c r="BG5680" s="716"/>
      <c r="BL5680" s="1"/>
      <c r="BM5680" s="1"/>
      <c r="BN5680" s="1"/>
      <c r="BO5680" s="1"/>
    </row>
    <row r="5681" ht="11.25" customHeight="1" spans="22:67">
      <c r="V5681" s="716"/>
      <c r="AB5681" s="716"/>
      <c r="BG5681" s="716"/>
      <c r="BL5681" s="1"/>
      <c r="BM5681" s="1"/>
      <c r="BN5681" s="1"/>
      <c r="BO5681" s="1"/>
    </row>
    <row r="5682" ht="11.25" customHeight="1" spans="22:67">
      <c r="V5682" s="716"/>
      <c r="AB5682" s="716"/>
      <c r="BG5682" s="716"/>
      <c r="BL5682" s="1"/>
      <c r="BM5682" s="1"/>
      <c r="BN5682" s="1"/>
      <c r="BO5682" s="1"/>
    </row>
    <row r="5683" ht="11.25" customHeight="1" spans="22:67">
      <c r="V5683" s="716"/>
      <c r="AB5683" s="716"/>
      <c r="BG5683" s="716"/>
      <c r="BL5683" s="1"/>
      <c r="BM5683" s="1"/>
      <c r="BN5683" s="1"/>
      <c r="BO5683" s="1"/>
    </row>
    <row r="5684" ht="11.25" customHeight="1" spans="22:67">
      <c r="V5684" s="716"/>
      <c r="AB5684" s="716"/>
      <c r="BG5684" s="716"/>
      <c r="BL5684" s="1"/>
      <c r="BM5684" s="1"/>
      <c r="BN5684" s="1"/>
      <c r="BO5684" s="1"/>
    </row>
    <row r="5685" ht="11.25" customHeight="1" spans="22:67">
      <c r="V5685" s="716"/>
      <c r="AB5685" s="716"/>
      <c r="BG5685" s="716"/>
      <c r="BL5685" s="1"/>
      <c r="BM5685" s="1"/>
      <c r="BN5685" s="1"/>
      <c r="BO5685" s="1"/>
    </row>
    <row r="5686" ht="11.25" customHeight="1" spans="22:67">
      <c r="V5686" s="716"/>
      <c r="AB5686" s="716"/>
      <c r="BG5686" s="716"/>
      <c r="BL5686" s="1"/>
      <c r="BM5686" s="1"/>
      <c r="BN5686" s="1"/>
      <c r="BO5686" s="1"/>
    </row>
    <row r="5687" ht="11.25" customHeight="1" spans="22:67">
      <c r="V5687" s="716"/>
      <c r="AB5687" s="716"/>
      <c r="BG5687" s="716"/>
      <c r="BL5687" s="1"/>
      <c r="BM5687" s="1"/>
      <c r="BN5687" s="1"/>
      <c r="BO5687" s="1"/>
    </row>
    <row r="5688" ht="11.25" customHeight="1" spans="22:67">
      <c r="V5688" s="716"/>
      <c r="AB5688" s="716"/>
      <c r="BG5688" s="716"/>
      <c r="BL5688" s="1"/>
      <c r="BM5688" s="1"/>
      <c r="BN5688" s="1"/>
      <c r="BO5688" s="1"/>
    </row>
    <row r="5689" ht="11.25" customHeight="1" spans="22:67">
      <c r="V5689" s="716"/>
      <c r="AB5689" s="716"/>
      <c r="BG5689" s="716"/>
      <c r="BL5689" s="1"/>
      <c r="BM5689" s="1"/>
      <c r="BN5689" s="1"/>
      <c r="BO5689" s="1"/>
    </row>
    <row r="5690" ht="11.25" customHeight="1" spans="22:67">
      <c r="V5690" s="716"/>
      <c r="AB5690" s="716"/>
      <c r="BG5690" s="716"/>
      <c r="BL5690" s="1"/>
      <c r="BM5690" s="1"/>
      <c r="BN5690" s="1"/>
      <c r="BO5690" s="1"/>
    </row>
    <row r="5691" ht="11.25" customHeight="1" spans="22:67">
      <c r="V5691" s="716"/>
      <c r="AB5691" s="716"/>
      <c r="BG5691" s="716"/>
      <c r="BL5691" s="1"/>
      <c r="BM5691" s="1"/>
      <c r="BN5691" s="1"/>
      <c r="BO5691" s="1"/>
    </row>
    <row r="5692" ht="11.25" customHeight="1" spans="22:67">
      <c r="V5692" s="716"/>
      <c r="AB5692" s="716"/>
      <c r="BG5692" s="716"/>
      <c r="BL5692" s="1"/>
      <c r="BM5692" s="1"/>
      <c r="BN5692" s="1"/>
      <c r="BO5692" s="1"/>
    </row>
    <row r="5693" ht="11.25" customHeight="1" spans="22:67">
      <c r="V5693" s="716"/>
      <c r="AB5693" s="716"/>
      <c r="BG5693" s="716"/>
      <c r="BL5693" s="1"/>
      <c r="BM5693" s="1"/>
      <c r="BN5693" s="1"/>
      <c r="BO5693" s="1"/>
    </row>
    <row r="5694" ht="11.25" customHeight="1" spans="22:67">
      <c r="V5694" s="716"/>
      <c r="AB5694" s="716"/>
      <c r="BG5694" s="716"/>
      <c r="BL5694" s="1"/>
      <c r="BM5694" s="1"/>
      <c r="BN5694" s="1"/>
      <c r="BO5694" s="1"/>
    </row>
    <row r="5695" ht="11.25" customHeight="1" spans="22:67">
      <c r="V5695" s="716"/>
      <c r="AB5695" s="716"/>
      <c r="BG5695" s="716"/>
      <c r="BL5695" s="1"/>
      <c r="BM5695" s="1"/>
      <c r="BN5695" s="1"/>
      <c r="BO5695" s="1"/>
    </row>
    <row r="5696" ht="11.25" customHeight="1" spans="22:67">
      <c r="V5696" s="716"/>
      <c r="AB5696" s="716"/>
      <c r="BG5696" s="716"/>
      <c r="BL5696" s="1"/>
      <c r="BM5696" s="1"/>
      <c r="BN5696" s="1"/>
      <c r="BO5696" s="1"/>
    </row>
    <row r="5697" ht="11.25" customHeight="1" spans="22:67">
      <c r="V5697" s="716"/>
      <c r="AB5697" s="716"/>
      <c r="BG5697" s="716"/>
      <c r="BL5697" s="1"/>
      <c r="BM5697" s="1"/>
      <c r="BN5697" s="1"/>
      <c r="BO5697" s="1"/>
    </row>
    <row r="5698" ht="11.25" customHeight="1" spans="22:67">
      <c r="V5698" s="716"/>
      <c r="AB5698" s="716"/>
      <c r="BG5698" s="716"/>
      <c r="BL5698" s="1"/>
      <c r="BM5698" s="1"/>
      <c r="BN5698" s="1"/>
      <c r="BO5698" s="1"/>
    </row>
    <row r="5699" ht="11.25" customHeight="1" spans="22:67">
      <c r="V5699" s="716"/>
      <c r="AB5699" s="716"/>
      <c r="BG5699" s="716"/>
      <c r="BL5699" s="1"/>
      <c r="BM5699" s="1"/>
      <c r="BN5699" s="1"/>
      <c r="BO5699" s="1"/>
    </row>
    <row r="5700" ht="11.25" customHeight="1" spans="22:67">
      <c r="V5700" s="716"/>
      <c r="AB5700" s="716"/>
      <c r="BG5700" s="716"/>
      <c r="BL5700" s="1"/>
      <c r="BM5700" s="1"/>
      <c r="BN5700" s="1"/>
      <c r="BO5700" s="1"/>
    </row>
    <row r="5701" ht="11.25" customHeight="1" spans="22:67">
      <c r="V5701" s="716"/>
      <c r="AB5701" s="716"/>
      <c r="BG5701" s="716"/>
      <c r="BL5701" s="1"/>
      <c r="BM5701" s="1"/>
      <c r="BN5701" s="1"/>
      <c r="BO5701" s="1"/>
    </row>
    <row r="5702" ht="11.25" customHeight="1" spans="22:67">
      <c r="V5702" s="716"/>
      <c r="AB5702" s="716"/>
      <c r="BG5702" s="716"/>
      <c r="BL5702" s="1"/>
      <c r="BM5702" s="1"/>
      <c r="BN5702" s="1"/>
      <c r="BO5702" s="1"/>
    </row>
    <row r="5703" ht="11.25" customHeight="1" spans="22:67">
      <c r="V5703" s="716"/>
      <c r="AB5703" s="716"/>
      <c r="BG5703" s="716"/>
      <c r="BL5703" s="1"/>
      <c r="BM5703" s="1"/>
      <c r="BN5703" s="1"/>
      <c r="BO5703" s="1"/>
    </row>
    <row r="5704" ht="11.25" customHeight="1" spans="22:67">
      <c r="V5704" s="716"/>
      <c r="AB5704" s="716"/>
      <c r="BG5704" s="716"/>
      <c r="BL5704" s="1"/>
      <c r="BM5704" s="1"/>
      <c r="BN5704" s="1"/>
      <c r="BO5704" s="1"/>
    </row>
    <row r="5705" ht="11.25" customHeight="1" spans="22:67">
      <c r="V5705" s="716"/>
      <c r="AB5705" s="716"/>
      <c r="BG5705" s="716"/>
      <c r="BL5705" s="1"/>
      <c r="BM5705" s="1"/>
      <c r="BN5705" s="1"/>
      <c r="BO5705" s="1"/>
    </row>
    <row r="5706" ht="11.25" customHeight="1" spans="22:67">
      <c r="V5706" s="716"/>
      <c r="AB5706" s="716"/>
      <c r="BG5706" s="716"/>
      <c r="BL5706" s="1"/>
      <c r="BM5706" s="1"/>
      <c r="BN5706" s="1"/>
      <c r="BO5706" s="1"/>
    </row>
    <row r="5707" ht="11.25" customHeight="1" spans="22:67">
      <c r="V5707" s="716"/>
      <c r="AB5707" s="716"/>
      <c r="BG5707" s="716"/>
      <c r="BL5707" s="1"/>
      <c r="BM5707" s="1"/>
      <c r="BN5707" s="1"/>
      <c r="BO5707" s="1"/>
    </row>
    <row r="5708" ht="11.25" customHeight="1" spans="22:67">
      <c r="V5708" s="716"/>
      <c r="AB5708" s="716"/>
      <c r="BG5708" s="716"/>
      <c r="BL5708" s="1"/>
      <c r="BM5708" s="1"/>
      <c r="BN5708" s="1"/>
      <c r="BO5708" s="1"/>
    </row>
    <row r="5709" ht="11.25" customHeight="1" spans="22:67">
      <c r="V5709" s="716"/>
      <c r="AB5709" s="716"/>
      <c r="BG5709" s="716"/>
      <c r="BL5709" s="1"/>
      <c r="BM5709" s="1"/>
      <c r="BN5709" s="1"/>
      <c r="BO5709" s="1"/>
    </row>
    <row r="5710" ht="11.25" customHeight="1" spans="22:67">
      <c r="V5710" s="716"/>
      <c r="AB5710" s="716"/>
      <c r="BG5710" s="716"/>
      <c r="BL5710" s="1"/>
      <c r="BM5710" s="1"/>
      <c r="BN5710" s="1"/>
      <c r="BO5710" s="1"/>
    </row>
    <row r="5711" ht="11.25" customHeight="1" spans="22:67">
      <c r="V5711" s="716"/>
      <c r="AB5711" s="716"/>
      <c r="BG5711" s="716"/>
      <c r="BL5711" s="1"/>
      <c r="BM5711" s="1"/>
      <c r="BN5711" s="1"/>
      <c r="BO5711" s="1"/>
    </row>
    <row r="5712" ht="11.25" customHeight="1" spans="22:67">
      <c r="V5712" s="716"/>
      <c r="AB5712" s="716"/>
      <c r="BG5712" s="716"/>
      <c r="BL5712" s="1"/>
      <c r="BM5712" s="1"/>
      <c r="BN5712" s="1"/>
      <c r="BO5712" s="1"/>
    </row>
    <row r="5713" ht="11.25" customHeight="1" spans="22:67">
      <c r="V5713" s="716"/>
      <c r="AB5713" s="716"/>
      <c r="BG5713" s="716"/>
      <c r="BL5713" s="1"/>
      <c r="BM5713" s="1"/>
      <c r="BN5713" s="1"/>
      <c r="BO5713" s="1"/>
    </row>
    <row r="5714" ht="11.25" customHeight="1" spans="22:67">
      <c r="V5714" s="716"/>
      <c r="AB5714" s="716"/>
      <c r="BG5714" s="716"/>
      <c r="BL5714" s="1"/>
      <c r="BM5714" s="1"/>
      <c r="BN5714" s="1"/>
      <c r="BO5714" s="1"/>
    </row>
    <row r="5715" ht="11.25" customHeight="1" spans="22:67">
      <c r="V5715" s="716"/>
      <c r="AB5715" s="716"/>
      <c r="BG5715" s="716"/>
      <c r="BL5715" s="1"/>
      <c r="BM5715" s="1"/>
      <c r="BN5715" s="1"/>
      <c r="BO5715" s="1"/>
    </row>
    <row r="5716" ht="11.25" customHeight="1" spans="22:67">
      <c r="V5716" s="716"/>
      <c r="AB5716" s="716"/>
      <c r="BG5716" s="716"/>
      <c r="BL5716" s="1"/>
      <c r="BM5716" s="1"/>
      <c r="BN5716" s="1"/>
      <c r="BO5716" s="1"/>
    </row>
    <row r="5717" ht="11.25" customHeight="1" spans="22:67">
      <c r="V5717" s="716"/>
      <c r="AB5717" s="716"/>
      <c r="BG5717" s="716"/>
      <c r="BL5717" s="1"/>
      <c r="BM5717" s="1"/>
      <c r="BN5717" s="1"/>
      <c r="BO5717" s="1"/>
    </row>
    <row r="5718" ht="11.25" customHeight="1" spans="22:67">
      <c r="V5718" s="716"/>
      <c r="AB5718" s="716"/>
      <c r="BG5718" s="716"/>
      <c r="BL5718" s="1"/>
      <c r="BM5718" s="1"/>
      <c r="BN5718" s="1"/>
      <c r="BO5718" s="1"/>
    </row>
    <row r="5719" ht="11.25" customHeight="1" spans="22:67">
      <c r="V5719" s="716"/>
      <c r="AB5719" s="716"/>
      <c r="BG5719" s="716"/>
      <c r="BL5719" s="1"/>
      <c r="BM5719" s="1"/>
      <c r="BN5719" s="1"/>
      <c r="BO5719" s="1"/>
    </row>
    <row r="5720" ht="11.25" customHeight="1" spans="22:67">
      <c r="V5720" s="716"/>
      <c r="AB5720" s="716"/>
      <c r="BG5720" s="716"/>
      <c r="BL5720" s="1"/>
      <c r="BM5720" s="1"/>
      <c r="BN5720" s="1"/>
      <c r="BO5720" s="1"/>
    </row>
    <row r="5721" ht="11.25" customHeight="1" spans="22:67">
      <c r="V5721" s="716"/>
      <c r="AB5721" s="716"/>
      <c r="BG5721" s="716"/>
      <c r="BL5721" s="1"/>
      <c r="BM5721" s="1"/>
      <c r="BN5721" s="1"/>
      <c r="BO5721" s="1"/>
    </row>
    <row r="5722" ht="11.25" customHeight="1" spans="22:67">
      <c r="V5722" s="716"/>
      <c r="AB5722" s="716"/>
      <c r="BG5722" s="716"/>
      <c r="BL5722" s="1"/>
      <c r="BM5722" s="1"/>
      <c r="BN5722" s="1"/>
      <c r="BO5722" s="1"/>
    </row>
    <row r="5723" ht="11.25" customHeight="1" spans="22:67">
      <c r="V5723" s="716"/>
      <c r="AB5723" s="716"/>
      <c r="BG5723" s="716"/>
      <c r="BL5723" s="1"/>
      <c r="BM5723" s="1"/>
      <c r="BN5723" s="1"/>
      <c r="BO5723" s="1"/>
    </row>
    <row r="5724" ht="11.25" customHeight="1" spans="22:67">
      <c r="V5724" s="716"/>
      <c r="AB5724" s="716"/>
      <c r="BG5724" s="716"/>
      <c r="BL5724" s="1"/>
      <c r="BM5724" s="1"/>
      <c r="BN5724" s="1"/>
      <c r="BO5724" s="1"/>
    </row>
    <row r="5725" ht="11.25" customHeight="1" spans="22:67">
      <c r="V5725" s="716"/>
      <c r="AB5725" s="716"/>
      <c r="BG5725" s="716"/>
      <c r="BL5725" s="1"/>
      <c r="BM5725" s="1"/>
      <c r="BN5725" s="1"/>
      <c r="BO5725" s="1"/>
    </row>
    <row r="5726" ht="11.25" customHeight="1" spans="22:67">
      <c r="V5726" s="716"/>
      <c r="AB5726" s="716"/>
      <c r="BG5726" s="716"/>
      <c r="BL5726" s="1"/>
      <c r="BM5726" s="1"/>
      <c r="BN5726" s="1"/>
      <c r="BO5726" s="1"/>
    </row>
    <row r="5727" ht="11.25" customHeight="1" spans="22:67">
      <c r="V5727" s="716"/>
      <c r="AB5727" s="716"/>
      <c r="BG5727" s="716"/>
      <c r="BL5727" s="1"/>
      <c r="BM5727" s="1"/>
      <c r="BN5727" s="1"/>
      <c r="BO5727" s="1"/>
    </row>
    <row r="5728" ht="11.25" customHeight="1" spans="22:67">
      <c r="V5728" s="716"/>
      <c r="AB5728" s="716"/>
      <c r="BG5728" s="716"/>
      <c r="BL5728" s="1"/>
      <c r="BM5728" s="1"/>
      <c r="BN5728" s="1"/>
      <c r="BO5728" s="1"/>
    </row>
    <row r="5729" ht="11.25" customHeight="1" spans="22:67">
      <c r="V5729" s="716"/>
      <c r="AB5729" s="716"/>
      <c r="BG5729" s="716"/>
      <c r="BL5729" s="1"/>
      <c r="BM5729" s="1"/>
      <c r="BN5729" s="1"/>
      <c r="BO5729" s="1"/>
    </row>
    <row r="5730" ht="11.25" customHeight="1" spans="22:67">
      <c r="V5730" s="716"/>
      <c r="AB5730" s="716"/>
      <c r="BG5730" s="716"/>
      <c r="BL5730" s="1"/>
      <c r="BM5730" s="1"/>
      <c r="BN5730" s="1"/>
      <c r="BO5730" s="1"/>
    </row>
    <row r="5731" ht="11.25" customHeight="1" spans="22:67">
      <c r="V5731" s="716"/>
      <c r="AB5731" s="716"/>
      <c r="BG5731" s="716"/>
      <c r="BL5731" s="1"/>
      <c r="BM5731" s="1"/>
      <c r="BN5731" s="1"/>
      <c r="BO5731" s="1"/>
    </row>
    <row r="5732" ht="11.25" customHeight="1" spans="22:67">
      <c r="V5732" s="716"/>
      <c r="AB5732" s="716"/>
      <c r="BG5732" s="716"/>
      <c r="BL5732" s="1"/>
      <c r="BM5732" s="1"/>
      <c r="BN5732" s="1"/>
      <c r="BO5732" s="1"/>
    </row>
    <row r="5733" ht="11.25" customHeight="1" spans="22:67">
      <c r="V5733" s="716"/>
      <c r="AB5733" s="716"/>
      <c r="BG5733" s="716"/>
      <c r="BL5733" s="1"/>
      <c r="BM5733" s="1"/>
      <c r="BN5733" s="1"/>
      <c r="BO5733" s="1"/>
    </row>
    <row r="5734" ht="11.25" customHeight="1" spans="22:67">
      <c r="V5734" s="716"/>
      <c r="AB5734" s="716"/>
      <c r="BG5734" s="716"/>
      <c r="BL5734" s="1"/>
      <c r="BM5734" s="1"/>
      <c r="BN5734" s="1"/>
      <c r="BO5734" s="1"/>
    </row>
    <row r="5735" ht="11.25" customHeight="1" spans="22:67">
      <c r="V5735" s="716"/>
      <c r="AB5735" s="716"/>
      <c r="BG5735" s="716"/>
      <c r="BL5735" s="1"/>
      <c r="BM5735" s="1"/>
      <c r="BN5735" s="1"/>
      <c r="BO5735" s="1"/>
    </row>
    <row r="5736" ht="11.25" customHeight="1" spans="22:67">
      <c r="V5736" s="716"/>
      <c r="AB5736" s="716"/>
      <c r="BG5736" s="716"/>
      <c r="BL5736" s="1"/>
      <c r="BM5736" s="1"/>
      <c r="BN5736" s="1"/>
      <c r="BO5736" s="1"/>
    </row>
    <row r="5737" ht="11.25" customHeight="1" spans="22:67">
      <c r="V5737" s="716"/>
      <c r="AB5737" s="716"/>
      <c r="BG5737" s="716"/>
      <c r="BL5737" s="1"/>
      <c r="BM5737" s="1"/>
      <c r="BN5737" s="1"/>
      <c r="BO5737" s="1"/>
    </row>
    <row r="5738" ht="11.25" customHeight="1" spans="22:67">
      <c r="V5738" s="716"/>
      <c r="AB5738" s="716"/>
      <c r="BG5738" s="716"/>
      <c r="BL5738" s="1"/>
      <c r="BM5738" s="1"/>
      <c r="BN5738" s="1"/>
      <c r="BO5738" s="1"/>
    </row>
    <row r="5739" ht="11.25" customHeight="1" spans="22:67">
      <c r="V5739" s="716"/>
      <c r="AB5739" s="716"/>
      <c r="BG5739" s="716"/>
      <c r="BL5739" s="1"/>
      <c r="BM5739" s="1"/>
      <c r="BN5739" s="1"/>
      <c r="BO5739" s="1"/>
    </row>
    <row r="5740" ht="11.25" customHeight="1" spans="22:67">
      <c r="V5740" s="716"/>
      <c r="AB5740" s="716"/>
      <c r="BG5740" s="716"/>
      <c r="BL5740" s="1"/>
      <c r="BM5740" s="1"/>
      <c r="BN5740" s="1"/>
      <c r="BO5740" s="1"/>
    </row>
    <row r="5741" ht="11.25" customHeight="1" spans="22:67">
      <c r="V5741" s="716"/>
      <c r="AB5741" s="716"/>
      <c r="BG5741" s="716"/>
      <c r="BL5741" s="1"/>
      <c r="BM5741" s="1"/>
      <c r="BN5741" s="1"/>
      <c r="BO5741" s="1"/>
    </row>
    <row r="5742" ht="11.25" customHeight="1" spans="22:67">
      <c r="V5742" s="716"/>
      <c r="AB5742" s="716"/>
      <c r="BG5742" s="716"/>
      <c r="BL5742" s="1"/>
      <c r="BM5742" s="1"/>
      <c r="BN5742" s="1"/>
      <c r="BO5742" s="1"/>
    </row>
    <row r="5743" ht="11.25" customHeight="1" spans="22:67">
      <c r="V5743" s="716"/>
      <c r="AB5743" s="716"/>
      <c r="BG5743" s="716"/>
      <c r="BL5743" s="1"/>
      <c r="BM5743" s="1"/>
      <c r="BN5743" s="1"/>
      <c r="BO5743" s="1"/>
    </row>
    <row r="5744" ht="11.25" customHeight="1" spans="22:67">
      <c r="V5744" s="716"/>
      <c r="AB5744" s="716"/>
      <c r="BG5744" s="716"/>
      <c r="BL5744" s="1"/>
      <c r="BM5744" s="1"/>
      <c r="BN5744" s="1"/>
      <c r="BO5744" s="1"/>
    </row>
    <row r="5745" ht="11.25" customHeight="1" spans="22:67">
      <c r="V5745" s="716"/>
      <c r="AB5745" s="716"/>
      <c r="BG5745" s="716"/>
      <c r="BL5745" s="1"/>
      <c r="BM5745" s="1"/>
      <c r="BN5745" s="1"/>
      <c r="BO5745" s="1"/>
    </row>
    <row r="5746" ht="11.25" customHeight="1" spans="22:67">
      <c r="V5746" s="716"/>
      <c r="AB5746" s="716"/>
      <c r="BG5746" s="716"/>
      <c r="BL5746" s="1"/>
      <c r="BM5746" s="1"/>
      <c r="BN5746" s="1"/>
      <c r="BO5746" s="1"/>
    </row>
    <row r="5747" ht="11.25" customHeight="1" spans="22:67">
      <c r="V5747" s="716"/>
      <c r="AB5747" s="716"/>
      <c r="BG5747" s="716"/>
      <c r="BL5747" s="1"/>
      <c r="BM5747" s="1"/>
      <c r="BN5747" s="1"/>
      <c r="BO5747" s="1"/>
    </row>
    <row r="5748" ht="11.25" customHeight="1" spans="22:67">
      <c r="V5748" s="716"/>
      <c r="AB5748" s="716"/>
      <c r="BG5748" s="716"/>
      <c r="BL5748" s="1"/>
      <c r="BM5748" s="1"/>
      <c r="BN5748" s="1"/>
      <c r="BO5748" s="1"/>
    </row>
    <row r="5749" ht="11.25" customHeight="1" spans="22:67">
      <c r="V5749" s="716"/>
      <c r="AB5749" s="716"/>
      <c r="BG5749" s="716"/>
      <c r="BL5749" s="1"/>
      <c r="BM5749" s="1"/>
      <c r="BN5749" s="1"/>
      <c r="BO5749" s="1"/>
    </row>
    <row r="5750" ht="11.25" customHeight="1" spans="22:67">
      <c r="V5750" s="716"/>
      <c r="AB5750" s="716"/>
      <c r="BG5750" s="716"/>
      <c r="BL5750" s="1"/>
      <c r="BM5750" s="1"/>
      <c r="BN5750" s="1"/>
      <c r="BO5750" s="1"/>
    </row>
    <row r="5751" ht="11.25" customHeight="1" spans="22:67">
      <c r="V5751" s="716"/>
      <c r="AB5751" s="716"/>
      <c r="BG5751" s="716"/>
      <c r="BL5751" s="1"/>
      <c r="BM5751" s="1"/>
      <c r="BN5751" s="1"/>
      <c r="BO5751" s="1"/>
    </row>
    <row r="5752" ht="11.25" customHeight="1" spans="22:67">
      <c r="V5752" s="716"/>
      <c r="AB5752" s="716"/>
      <c r="BG5752" s="716"/>
      <c r="BL5752" s="1"/>
      <c r="BM5752" s="1"/>
      <c r="BN5752" s="1"/>
      <c r="BO5752" s="1"/>
    </row>
    <row r="5753" ht="11.25" customHeight="1" spans="22:67">
      <c r="V5753" s="716"/>
      <c r="AB5753" s="716"/>
      <c r="BG5753" s="716"/>
      <c r="BL5753" s="1"/>
      <c r="BM5753" s="1"/>
      <c r="BN5753" s="1"/>
      <c r="BO5753" s="1"/>
    </row>
    <row r="5754" ht="11.25" customHeight="1" spans="22:67">
      <c r="V5754" s="716"/>
      <c r="AB5754" s="716"/>
      <c r="BG5754" s="716"/>
      <c r="BL5754" s="1"/>
      <c r="BM5754" s="1"/>
      <c r="BN5754" s="1"/>
      <c r="BO5754" s="1"/>
    </row>
    <row r="5755" ht="11.25" customHeight="1" spans="22:67">
      <c r="V5755" s="716"/>
      <c r="AB5755" s="716"/>
      <c r="BG5755" s="716"/>
      <c r="BL5755" s="1"/>
      <c r="BM5755" s="1"/>
      <c r="BN5755" s="1"/>
      <c r="BO5755" s="1"/>
    </row>
    <row r="5756" ht="11.25" customHeight="1" spans="22:67">
      <c r="V5756" s="716"/>
      <c r="AB5756" s="716"/>
      <c r="BG5756" s="716"/>
      <c r="BL5756" s="1"/>
      <c r="BM5756" s="1"/>
      <c r="BN5756" s="1"/>
      <c r="BO5756" s="1"/>
    </row>
    <row r="5757" ht="11.25" customHeight="1" spans="22:67">
      <c r="V5757" s="716"/>
      <c r="AB5757" s="716"/>
      <c r="BG5757" s="716"/>
      <c r="BL5757" s="1"/>
      <c r="BM5757" s="1"/>
      <c r="BN5757" s="1"/>
      <c r="BO5757" s="1"/>
    </row>
    <row r="5758" ht="11.25" customHeight="1" spans="22:67">
      <c r="V5758" s="716"/>
      <c r="AB5758" s="716"/>
      <c r="BG5758" s="716"/>
      <c r="BL5758" s="1"/>
      <c r="BM5758" s="1"/>
      <c r="BN5758" s="1"/>
      <c r="BO5758" s="1"/>
    </row>
    <row r="5759" ht="11.25" customHeight="1" spans="22:67">
      <c r="V5759" s="716"/>
      <c r="AB5759" s="716"/>
      <c r="BG5759" s="716"/>
      <c r="BL5759" s="1"/>
      <c r="BM5759" s="1"/>
      <c r="BN5759" s="1"/>
      <c r="BO5759" s="1"/>
    </row>
    <row r="5760" ht="11.25" customHeight="1" spans="22:67">
      <c r="V5760" s="716"/>
      <c r="AB5760" s="716"/>
      <c r="BG5760" s="716"/>
      <c r="BL5760" s="1"/>
      <c r="BM5760" s="1"/>
      <c r="BN5760" s="1"/>
      <c r="BO5760" s="1"/>
    </row>
    <row r="5761" ht="11.25" customHeight="1" spans="22:67">
      <c r="V5761" s="716"/>
      <c r="AB5761" s="716"/>
      <c r="BG5761" s="716"/>
      <c r="BL5761" s="1"/>
      <c r="BM5761" s="1"/>
      <c r="BN5761" s="1"/>
      <c r="BO5761" s="1"/>
    </row>
    <row r="5762" ht="11.25" customHeight="1" spans="22:67">
      <c r="V5762" s="716"/>
      <c r="AB5762" s="716"/>
      <c r="BG5762" s="716"/>
      <c r="BL5762" s="1"/>
      <c r="BM5762" s="1"/>
      <c r="BN5762" s="1"/>
      <c r="BO5762" s="1"/>
    </row>
    <row r="5763" ht="11.25" customHeight="1" spans="22:67">
      <c r="V5763" s="716"/>
      <c r="AB5763" s="716"/>
      <c r="BG5763" s="716"/>
      <c r="BL5763" s="1"/>
      <c r="BM5763" s="1"/>
      <c r="BN5763" s="1"/>
      <c r="BO5763" s="1"/>
    </row>
    <row r="5764" ht="11.25" customHeight="1" spans="22:67">
      <c r="V5764" s="716"/>
      <c r="AB5764" s="716"/>
      <c r="BG5764" s="716"/>
      <c r="BL5764" s="1"/>
      <c r="BM5764" s="1"/>
      <c r="BN5764" s="1"/>
      <c r="BO5764" s="1"/>
    </row>
    <row r="5765" ht="11.25" customHeight="1" spans="22:67">
      <c r="V5765" s="716"/>
      <c r="AB5765" s="716"/>
      <c r="BG5765" s="716"/>
      <c r="BL5765" s="1"/>
      <c r="BM5765" s="1"/>
      <c r="BN5765" s="1"/>
      <c r="BO5765" s="1"/>
    </row>
    <row r="5766" ht="11.25" customHeight="1" spans="22:67">
      <c r="V5766" s="716"/>
      <c r="AB5766" s="716"/>
      <c r="BG5766" s="716"/>
      <c r="BL5766" s="1"/>
      <c r="BM5766" s="1"/>
      <c r="BN5766" s="1"/>
      <c r="BO5766" s="1"/>
    </row>
    <row r="5767" ht="11.25" customHeight="1" spans="22:67">
      <c r="V5767" s="716"/>
      <c r="AB5767" s="716"/>
      <c r="BG5767" s="716"/>
      <c r="BL5767" s="1"/>
      <c r="BM5767" s="1"/>
      <c r="BN5767" s="1"/>
      <c r="BO5767" s="1"/>
    </row>
    <row r="5768" ht="11.25" customHeight="1" spans="22:67">
      <c r="V5768" s="716"/>
      <c r="AB5768" s="716"/>
      <c r="BG5768" s="716"/>
      <c r="BL5768" s="1"/>
      <c r="BM5768" s="1"/>
      <c r="BN5768" s="1"/>
      <c r="BO5768" s="1"/>
    </row>
    <row r="5769" ht="11.25" customHeight="1" spans="22:67">
      <c r="V5769" s="716"/>
      <c r="AB5769" s="716"/>
      <c r="BG5769" s="716"/>
      <c r="BL5769" s="1"/>
      <c r="BM5769" s="1"/>
      <c r="BN5769" s="1"/>
      <c r="BO5769" s="1"/>
    </row>
    <row r="5770" ht="11.25" customHeight="1" spans="22:67">
      <c r="V5770" s="716"/>
      <c r="AB5770" s="716"/>
      <c r="BG5770" s="716"/>
      <c r="BL5770" s="1"/>
      <c r="BM5770" s="1"/>
      <c r="BN5770" s="1"/>
      <c r="BO5770" s="1"/>
    </row>
    <row r="5771" ht="11.25" customHeight="1" spans="22:67">
      <c r="V5771" s="716"/>
      <c r="AB5771" s="716"/>
      <c r="BG5771" s="716"/>
      <c r="BL5771" s="1"/>
      <c r="BM5771" s="1"/>
      <c r="BN5771" s="1"/>
      <c r="BO5771" s="1"/>
    </row>
    <row r="5772" ht="11.25" customHeight="1" spans="22:67">
      <c r="V5772" s="716"/>
      <c r="AB5772" s="716"/>
      <c r="BG5772" s="716"/>
      <c r="BL5772" s="1"/>
      <c r="BM5772" s="1"/>
      <c r="BN5772" s="1"/>
      <c r="BO5772" s="1"/>
    </row>
    <row r="5773" ht="11.25" customHeight="1" spans="22:67">
      <c r="V5773" s="716"/>
      <c r="AB5773" s="716"/>
      <c r="BG5773" s="716"/>
      <c r="BL5773" s="1"/>
      <c r="BM5773" s="1"/>
      <c r="BN5773" s="1"/>
      <c r="BO5773" s="1"/>
    </row>
    <row r="5774" ht="11.25" customHeight="1" spans="22:67">
      <c r="V5774" s="716"/>
      <c r="AB5774" s="716"/>
      <c r="BG5774" s="716"/>
      <c r="BL5774" s="1"/>
      <c r="BM5774" s="1"/>
      <c r="BN5774" s="1"/>
      <c r="BO5774" s="1"/>
    </row>
    <row r="5775" ht="11.25" customHeight="1" spans="22:67">
      <c r="V5775" s="716"/>
      <c r="AB5775" s="716"/>
      <c r="BG5775" s="716"/>
      <c r="BL5775" s="1"/>
      <c r="BM5775" s="1"/>
      <c r="BN5775" s="1"/>
      <c r="BO5775" s="1"/>
    </row>
    <row r="5776" ht="11.25" customHeight="1" spans="22:67">
      <c r="V5776" s="716"/>
      <c r="AB5776" s="716"/>
      <c r="BG5776" s="716"/>
      <c r="BL5776" s="1"/>
      <c r="BM5776" s="1"/>
      <c r="BN5776" s="1"/>
      <c r="BO5776" s="1"/>
    </row>
    <row r="5777" ht="11.25" customHeight="1" spans="22:67">
      <c r="V5777" s="716"/>
      <c r="AB5777" s="716"/>
      <c r="BG5777" s="716"/>
      <c r="BL5777" s="1"/>
      <c r="BM5777" s="1"/>
      <c r="BN5777" s="1"/>
      <c r="BO5777" s="1"/>
    </row>
    <row r="5778" ht="11.25" customHeight="1" spans="22:67">
      <c r="V5778" s="716"/>
      <c r="AB5778" s="716"/>
      <c r="BG5778" s="716"/>
      <c r="BL5778" s="1"/>
      <c r="BM5778" s="1"/>
      <c r="BN5778" s="1"/>
      <c r="BO5778" s="1"/>
    </row>
    <row r="5779" ht="11.25" customHeight="1" spans="22:67">
      <c r="V5779" s="716"/>
      <c r="AB5779" s="716"/>
      <c r="BG5779" s="716"/>
      <c r="BL5779" s="1"/>
      <c r="BM5779" s="1"/>
      <c r="BN5779" s="1"/>
      <c r="BO5779" s="1"/>
    </row>
    <row r="5780" ht="11.25" customHeight="1" spans="22:67">
      <c r="V5780" s="716"/>
      <c r="AB5780" s="716"/>
      <c r="BG5780" s="716"/>
      <c r="BL5780" s="1"/>
      <c r="BM5780" s="1"/>
      <c r="BN5780" s="1"/>
      <c r="BO5780" s="1"/>
    </row>
    <row r="5781" ht="11.25" customHeight="1" spans="22:67">
      <c r="V5781" s="716"/>
      <c r="AB5781" s="716"/>
      <c r="BG5781" s="716"/>
      <c r="BL5781" s="1"/>
      <c r="BM5781" s="1"/>
      <c r="BN5781" s="1"/>
      <c r="BO5781" s="1"/>
    </row>
    <row r="5782" ht="11.25" customHeight="1" spans="22:67">
      <c r="V5782" s="716"/>
      <c r="AB5782" s="716"/>
      <c r="BG5782" s="716"/>
      <c r="BL5782" s="1"/>
      <c r="BM5782" s="1"/>
      <c r="BN5782" s="1"/>
      <c r="BO5782" s="1"/>
    </row>
    <row r="5783" ht="11.25" customHeight="1" spans="22:67">
      <c r="V5783" s="716"/>
      <c r="AB5783" s="716"/>
      <c r="BG5783" s="716"/>
      <c r="BL5783" s="1"/>
      <c r="BM5783" s="1"/>
      <c r="BN5783" s="1"/>
      <c r="BO5783" s="1"/>
    </row>
    <row r="5784" ht="11.25" customHeight="1" spans="22:67">
      <c r="V5784" s="716"/>
      <c r="AB5784" s="716"/>
      <c r="BG5784" s="716"/>
      <c r="BL5784" s="1"/>
      <c r="BM5784" s="1"/>
      <c r="BN5784" s="1"/>
      <c r="BO5784" s="1"/>
    </row>
    <row r="5785" ht="11.25" customHeight="1" spans="22:67">
      <c r="V5785" s="716"/>
      <c r="AB5785" s="716"/>
      <c r="BG5785" s="716"/>
      <c r="BL5785" s="1"/>
      <c r="BM5785" s="1"/>
      <c r="BN5785" s="1"/>
      <c r="BO5785" s="1"/>
    </row>
    <row r="5786" ht="11.25" customHeight="1" spans="22:67">
      <c r="V5786" s="716"/>
      <c r="AB5786" s="716"/>
      <c r="BG5786" s="716"/>
      <c r="BL5786" s="1"/>
      <c r="BM5786" s="1"/>
      <c r="BN5786" s="1"/>
      <c r="BO5786" s="1"/>
    </row>
    <row r="5787" ht="11.25" customHeight="1" spans="22:67">
      <c r="V5787" s="716"/>
      <c r="AB5787" s="716"/>
      <c r="BG5787" s="716"/>
      <c r="BL5787" s="1"/>
      <c r="BM5787" s="1"/>
      <c r="BN5787" s="1"/>
      <c r="BO5787" s="1"/>
    </row>
    <row r="5788" ht="11.25" customHeight="1" spans="22:67">
      <c r="V5788" s="716"/>
      <c r="AB5788" s="716"/>
      <c r="BG5788" s="716"/>
      <c r="BL5788" s="1"/>
      <c r="BM5788" s="1"/>
      <c r="BN5788" s="1"/>
      <c r="BO5788" s="1"/>
    </row>
    <row r="5789" ht="11.25" customHeight="1" spans="22:67">
      <c r="V5789" s="716"/>
      <c r="AB5789" s="716"/>
      <c r="BG5789" s="716"/>
      <c r="BL5789" s="1"/>
      <c r="BM5789" s="1"/>
      <c r="BN5789" s="1"/>
      <c r="BO5789" s="1"/>
    </row>
    <row r="5790" ht="11.25" customHeight="1" spans="22:67">
      <c r="V5790" s="716"/>
      <c r="AB5790" s="716"/>
      <c r="BG5790" s="716"/>
      <c r="BL5790" s="1"/>
      <c r="BM5790" s="1"/>
      <c r="BN5790" s="1"/>
      <c r="BO5790" s="1"/>
    </row>
    <row r="5791" ht="11.25" customHeight="1" spans="22:67">
      <c r="V5791" s="716"/>
      <c r="AB5791" s="716"/>
      <c r="BG5791" s="716"/>
      <c r="BL5791" s="1"/>
      <c r="BM5791" s="1"/>
      <c r="BN5791" s="1"/>
      <c r="BO5791" s="1"/>
    </row>
    <row r="5792" ht="11.25" customHeight="1" spans="22:67">
      <c r="V5792" s="716"/>
      <c r="AB5792" s="716"/>
      <c r="BG5792" s="716"/>
      <c r="BL5792" s="1"/>
      <c r="BM5792" s="1"/>
      <c r="BN5792" s="1"/>
      <c r="BO5792" s="1"/>
    </row>
    <row r="5793" ht="11.25" customHeight="1" spans="22:67">
      <c r="V5793" s="716"/>
      <c r="AB5793" s="716"/>
      <c r="BG5793" s="716"/>
      <c r="BL5793" s="1"/>
      <c r="BM5793" s="1"/>
      <c r="BN5793" s="1"/>
      <c r="BO5793" s="1"/>
    </row>
    <row r="5794" ht="11.25" customHeight="1" spans="22:67">
      <c r="V5794" s="716"/>
      <c r="AB5794" s="716"/>
      <c r="BG5794" s="716"/>
      <c r="BL5794" s="1"/>
      <c r="BM5794" s="1"/>
      <c r="BN5794" s="1"/>
      <c r="BO5794" s="1"/>
    </row>
    <row r="5795" ht="11.25" customHeight="1" spans="22:67">
      <c r="V5795" s="716"/>
      <c r="AB5795" s="716"/>
      <c r="BG5795" s="716"/>
      <c r="BL5795" s="1"/>
      <c r="BM5795" s="1"/>
      <c r="BN5795" s="1"/>
      <c r="BO5795" s="1"/>
    </row>
    <row r="5796" ht="11.25" customHeight="1" spans="22:67">
      <c r="V5796" s="716"/>
      <c r="AB5796" s="716"/>
      <c r="BG5796" s="716"/>
      <c r="BL5796" s="1"/>
      <c r="BM5796" s="1"/>
      <c r="BN5796" s="1"/>
      <c r="BO5796" s="1"/>
    </row>
    <row r="5797" ht="11.25" customHeight="1" spans="22:67">
      <c r="V5797" s="716"/>
      <c r="AB5797" s="716"/>
      <c r="BG5797" s="716"/>
      <c r="BL5797" s="1"/>
      <c r="BM5797" s="1"/>
      <c r="BN5797" s="1"/>
      <c r="BO5797" s="1"/>
    </row>
    <row r="5798" ht="11.25" customHeight="1" spans="22:67">
      <c r="V5798" s="716"/>
      <c r="AB5798" s="716"/>
      <c r="BG5798" s="716"/>
      <c r="BL5798" s="1"/>
      <c r="BM5798" s="1"/>
      <c r="BN5798" s="1"/>
      <c r="BO5798" s="1"/>
    </row>
    <row r="5799" ht="11.25" customHeight="1" spans="22:67">
      <c r="V5799" s="716"/>
      <c r="AB5799" s="716"/>
      <c r="BG5799" s="716"/>
      <c r="BL5799" s="1"/>
      <c r="BM5799" s="1"/>
      <c r="BN5799" s="1"/>
      <c r="BO5799" s="1"/>
    </row>
    <row r="5800" ht="11.25" customHeight="1" spans="22:67">
      <c r="V5800" s="716"/>
      <c r="AB5800" s="716"/>
      <c r="BG5800" s="716"/>
      <c r="BL5800" s="1"/>
      <c r="BM5800" s="1"/>
      <c r="BN5800" s="1"/>
      <c r="BO5800" s="1"/>
    </row>
    <row r="5801" ht="11.25" customHeight="1" spans="22:67">
      <c r="V5801" s="716"/>
      <c r="AB5801" s="716"/>
      <c r="BG5801" s="716"/>
      <c r="BL5801" s="1"/>
      <c r="BM5801" s="1"/>
      <c r="BN5801" s="1"/>
      <c r="BO5801" s="1"/>
    </row>
    <row r="5802" ht="11.25" customHeight="1" spans="22:67">
      <c r="V5802" s="716"/>
      <c r="AB5802" s="716"/>
      <c r="BG5802" s="716"/>
      <c r="BL5802" s="1"/>
      <c r="BM5802" s="1"/>
      <c r="BN5802" s="1"/>
      <c r="BO5802" s="1"/>
    </row>
    <row r="5803" ht="11.25" customHeight="1" spans="22:67">
      <c r="V5803" s="716"/>
      <c r="AB5803" s="716"/>
      <c r="BG5803" s="716"/>
      <c r="BL5803" s="1"/>
      <c r="BM5803" s="1"/>
      <c r="BN5803" s="1"/>
      <c r="BO5803" s="1"/>
    </row>
    <row r="5804" ht="11.25" customHeight="1" spans="22:67">
      <c r="V5804" s="716"/>
      <c r="AB5804" s="716"/>
      <c r="BG5804" s="716"/>
      <c r="BL5804" s="1"/>
      <c r="BM5804" s="1"/>
      <c r="BN5804" s="1"/>
      <c r="BO5804" s="1"/>
    </row>
    <row r="5805" ht="11.25" customHeight="1" spans="22:67">
      <c r="V5805" s="716"/>
      <c r="AB5805" s="716"/>
      <c r="BG5805" s="716"/>
      <c r="BL5805" s="1"/>
      <c r="BM5805" s="1"/>
      <c r="BN5805" s="1"/>
      <c r="BO5805" s="1"/>
    </row>
    <row r="5806" ht="11.25" customHeight="1" spans="22:67">
      <c r="V5806" s="716"/>
      <c r="AB5806" s="716"/>
      <c r="BG5806" s="716"/>
      <c r="BL5806" s="1"/>
      <c r="BM5806" s="1"/>
      <c r="BN5806" s="1"/>
      <c r="BO5806" s="1"/>
    </row>
    <row r="5807" ht="11.25" customHeight="1" spans="22:67">
      <c r="V5807" s="716"/>
      <c r="AB5807" s="716"/>
      <c r="BG5807" s="716"/>
      <c r="BL5807" s="1"/>
      <c r="BM5807" s="1"/>
      <c r="BN5807" s="1"/>
      <c r="BO5807" s="1"/>
    </row>
    <row r="5808" ht="11.25" customHeight="1" spans="22:67">
      <c r="V5808" s="716"/>
      <c r="AB5808" s="716"/>
      <c r="BG5808" s="716"/>
      <c r="BL5808" s="1"/>
      <c r="BM5808" s="1"/>
      <c r="BN5808" s="1"/>
      <c r="BO5808" s="1"/>
    </row>
    <row r="5809" ht="11.25" customHeight="1" spans="22:67">
      <c r="V5809" s="716"/>
      <c r="AB5809" s="716"/>
      <c r="BG5809" s="716"/>
      <c r="BL5809" s="1"/>
      <c r="BM5809" s="1"/>
      <c r="BN5809" s="1"/>
      <c r="BO5809" s="1"/>
    </row>
    <row r="5810" ht="11.25" customHeight="1" spans="22:67">
      <c r="V5810" s="716"/>
      <c r="AB5810" s="716"/>
      <c r="BG5810" s="716"/>
      <c r="BL5810" s="1"/>
      <c r="BM5810" s="1"/>
      <c r="BN5810" s="1"/>
      <c r="BO5810" s="1"/>
    </row>
    <row r="5811" ht="11.25" customHeight="1" spans="22:67">
      <c r="V5811" s="716"/>
      <c r="AB5811" s="716"/>
      <c r="BG5811" s="716"/>
      <c r="BL5811" s="1"/>
      <c r="BM5811" s="1"/>
      <c r="BN5811" s="1"/>
      <c r="BO5811" s="1"/>
    </row>
    <row r="5812" ht="11.25" customHeight="1" spans="22:67">
      <c r="V5812" s="716"/>
      <c r="AB5812" s="716"/>
      <c r="BG5812" s="716"/>
      <c r="BL5812" s="1"/>
      <c r="BM5812" s="1"/>
      <c r="BN5812" s="1"/>
      <c r="BO5812" s="1"/>
    </row>
    <row r="5813" ht="11.25" customHeight="1" spans="22:67">
      <c r="V5813" s="716"/>
      <c r="AB5813" s="716"/>
      <c r="BG5813" s="716"/>
      <c r="BL5813" s="1"/>
      <c r="BM5813" s="1"/>
      <c r="BN5813" s="1"/>
      <c r="BO5813" s="1"/>
    </row>
    <row r="5814" ht="11.25" customHeight="1" spans="22:67">
      <c r="V5814" s="716"/>
      <c r="AB5814" s="716"/>
      <c r="BG5814" s="716"/>
      <c r="BL5814" s="1"/>
      <c r="BM5814" s="1"/>
      <c r="BN5814" s="1"/>
      <c r="BO5814" s="1"/>
    </row>
    <row r="5815" ht="11.25" customHeight="1" spans="22:67">
      <c r="V5815" s="716"/>
      <c r="AB5815" s="716"/>
      <c r="BG5815" s="716"/>
      <c r="BL5815" s="1"/>
      <c r="BM5815" s="1"/>
      <c r="BN5815" s="1"/>
      <c r="BO5815" s="1"/>
    </row>
    <row r="5816" ht="11.25" customHeight="1" spans="22:67">
      <c r="V5816" s="716"/>
      <c r="AB5816" s="716"/>
      <c r="BG5816" s="716"/>
      <c r="BL5816" s="1"/>
      <c r="BM5816" s="1"/>
      <c r="BN5816" s="1"/>
      <c r="BO5816" s="1"/>
    </row>
    <row r="5817" ht="11.25" customHeight="1" spans="22:67">
      <c r="V5817" s="716"/>
      <c r="AB5817" s="716"/>
      <c r="BG5817" s="716"/>
      <c r="BL5817" s="1"/>
      <c r="BM5817" s="1"/>
      <c r="BN5817" s="1"/>
      <c r="BO5817" s="1"/>
    </row>
    <row r="5818" ht="11.25" customHeight="1" spans="22:67">
      <c r="V5818" s="716"/>
      <c r="AB5818" s="716"/>
      <c r="BG5818" s="716"/>
      <c r="BL5818" s="1"/>
      <c r="BM5818" s="1"/>
      <c r="BN5818" s="1"/>
      <c r="BO5818" s="1"/>
    </row>
    <row r="5819" ht="11.25" customHeight="1" spans="22:67">
      <c r="V5819" s="716"/>
      <c r="AB5819" s="716"/>
      <c r="BG5819" s="716"/>
      <c r="BL5819" s="1"/>
      <c r="BM5819" s="1"/>
      <c r="BN5819" s="1"/>
      <c r="BO5819" s="1"/>
    </row>
    <row r="5820" ht="11.25" customHeight="1" spans="22:67">
      <c r="V5820" s="716"/>
      <c r="AB5820" s="716"/>
      <c r="BG5820" s="716"/>
      <c r="BL5820" s="1"/>
      <c r="BM5820" s="1"/>
      <c r="BN5820" s="1"/>
      <c r="BO5820" s="1"/>
    </row>
    <row r="5821" ht="11.25" customHeight="1" spans="22:67">
      <c r="V5821" s="716"/>
      <c r="AB5821" s="716"/>
      <c r="BG5821" s="716"/>
      <c r="BL5821" s="1"/>
      <c r="BM5821" s="1"/>
      <c r="BN5821" s="1"/>
      <c r="BO5821" s="1"/>
    </row>
    <row r="5822" ht="11.25" customHeight="1" spans="22:67">
      <c r="V5822" s="716"/>
      <c r="AB5822" s="716"/>
      <c r="BG5822" s="716"/>
      <c r="BL5822" s="1"/>
      <c r="BM5822" s="1"/>
      <c r="BN5822" s="1"/>
      <c r="BO5822" s="1"/>
    </row>
    <row r="5823" ht="11.25" customHeight="1" spans="22:67">
      <c r="V5823" s="716"/>
      <c r="AB5823" s="716"/>
      <c r="BG5823" s="716"/>
      <c r="BL5823" s="1"/>
      <c r="BM5823" s="1"/>
      <c r="BN5823" s="1"/>
      <c r="BO5823" s="1"/>
    </row>
    <row r="5824" ht="11.25" customHeight="1" spans="22:67">
      <c r="V5824" s="716"/>
      <c r="AB5824" s="716"/>
      <c r="BG5824" s="716"/>
      <c r="BL5824" s="1"/>
      <c r="BM5824" s="1"/>
      <c r="BN5824" s="1"/>
      <c r="BO5824" s="1"/>
    </row>
    <row r="5825" ht="11.25" customHeight="1" spans="22:67">
      <c r="V5825" s="716"/>
      <c r="AB5825" s="716"/>
      <c r="BG5825" s="716"/>
      <c r="BL5825" s="1"/>
      <c r="BM5825" s="1"/>
      <c r="BN5825" s="1"/>
      <c r="BO5825" s="1"/>
    </row>
    <row r="5826" ht="11.25" customHeight="1" spans="22:67">
      <c r="V5826" s="716"/>
      <c r="AB5826" s="716"/>
      <c r="BG5826" s="716"/>
      <c r="BL5826" s="1"/>
      <c r="BM5826" s="1"/>
      <c r="BN5826" s="1"/>
      <c r="BO5826" s="1"/>
    </row>
    <row r="5827" ht="11.25" customHeight="1" spans="22:67">
      <c r="V5827" s="716"/>
      <c r="AB5827" s="716"/>
      <c r="BG5827" s="716"/>
      <c r="BL5827" s="1"/>
      <c r="BM5827" s="1"/>
      <c r="BN5827" s="1"/>
      <c r="BO5827" s="1"/>
    </row>
    <row r="5828" ht="11.25" customHeight="1" spans="22:67">
      <c r="V5828" s="716"/>
      <c r="AB5828" s="716"/>
      <c r="BG5828" s="716"/>
      <c r="BL5828" s="1"/>
      <c r="BM5828" s="1"/>
      <c r="BN5828" s="1"/>
      <c r="BO5828" s="1"/>
    </row>
    <row r="5829" ht="11.25" customHeight="1" spans="22:67">
      <c r="V5829" s="716"/>
      <c r="AB5829" s="716"/>
      <c r="BG5829" s="716"/>
      <c r="BL5829" s="1"/>
      <c r="BM5829" s="1"/>
      <c r="BN5829" s="1"/>
      <c r="BO5829" s="1"/>
    </row>
    <row r="5830" ht="11.25" customHeight="1" spans="22:67">
      <c r="V5830" s="716"/>
      <c r="AB5830" s="716"/>
      <c r="BG5830" s="716"/>
      <c r="BL5830" s="1"/>
      <c r="BM5830" s="1"/>
      <c r="BN5830" s="1"/>
      <c r="BO5830" s="1"/>
    </row>
    <row r="5831" ht="11.25" customHeight="1" spans="22:67">
      <c r="V5831" s="716"/>
      <c r="AB5831" s="716"/>
      <c r="BG5831" s="716"/>
      <c r="BL5831" s="1"/>
      <c r="BM5831" s="1"/>
      <c r="BN5831" s="1"/>
      <c r="BO5831" s="1"/>
    </row>
    <row r="5832" ht="11.25" customHeight="1" spans="22:67">
      <c r="V5832" s="716"/>
      <c r="AB5832" s="716"/>
      <c r="BG5832" s="716"/>
      <c r="BL5832" s="1"/>
      <c r="BM5832" s="1"/>
      <c r="BN5832" s="1"/>
      <c r="BO5832" s="1"/>
    </row>
    <row r="5833" ht="11.25" customHeight="1" spans="22:67">
      <c r="V5833" s="716"/>
      <c r="AB5833" s="716"/>
      <c r="BG5833" s="716"/>
      <c r="BL5833" s="1"/>
      <c r="BM5833" s="1"/>
      <c r="BN5833" s="1"/>
      <c r="BO5833" s="1"/>
    </row>
    <row r="5834" ht="11.25" customHeight="1" spans="22:67">
      <c r="V5834" s="716"/>
      <c r="AB5834" s="716"/>
      <c r="BG5834" s="716"/>
      <c r="BL5834" s="1"/>
      <c r="BM5834" s="1"/>
      <c r="BN5834" s="1"/>
      <c r="BO5834" s="1"/>
    </row>
    <row r="5835" ht="11.25" customHeight="1" spans="22:67">
      <c r="V5835" s="716"/>
      <c r="AB5835" s="716"/>
      <c r="BG5835" s="716"/>
      <c r="BL5835" s="1"/>
      <c r="BM5835" s="1"/>
      <c r="BN5835" s="1"/>
      <c r="BO5835" s="1"/>
    </row>
    <row r="5836" ht="11.25" customHeight="1" spans="22:67">
      <c r="V5836" s="716"/>
      <c r="AB5836" s="716"/>
      <c r="BG5836" s="716"/>
      <c r="BL5836" s="1"/>
      <c r="BM5836" s="1"/>
      <c r="BN5836" s="1"/>
      <c r="BO5836" s="1"/>
    </row>
    <row r="5837" ht="11.25" customHeight="1" spans="22:67">
      <c r="V5837" s="716"/>
      <c r="AB5837" s="716"/>
      <c r="BG5837" s="716"/>
      <c r="BL5837" s="1"/>
      <c r="BM5837" s="1"/>
      <c r="BN5837" s="1"/>
      <c r="BO5837" s="1"/>
    </row>
    <row r="5838" ht="11.25" customHeight="1" spans="22:67">
      <c r="V5838" s="716"/>
      <c r="AB5838" s="716"/>
      <c r="BG5838" s="716"/>
      <c r="BL5838" s="1"/>
      <c r="BM5838" s="1"/>
      <c r="BN5838" s="1"/>
      <c r="BO5838" s="1"/>
    </row>
    <row r="5839" ht="11.25" customHeight="1" spans="22:67">
      <c r="V5839" s="716"/>
      <c r="AB5839" s="716"/>
      <c r="BG5839" s="716"/>
      <c r="BL5839" s="1"/>
      <c r="BM5839" s="1"/>
      <c r="BN5839" s="1"/>
      <c r="BO5839" s="1"/>
    </row>
    <row r="5840" ht="11.25" customHeight="1" spans="22:67">
      <c r="V5840" s="716"/>
      <c r="AB5840" s="716"/>
      <c r="BG5840" s="716"/>
      <c r="BL5840" s="1"/>
      <c r="BM5840" s="1"/>
      <c r="BN5840" s="1"/>
      <c r="BO5840" s="1"/>
    </row>
    <row r="5841" ht="11.25" customHeight="1" spans="22:67">
      <c r="V5841" s="716"/>
      <c r="AB5841" s="716"/>
      <c r="BG5841" s="716"/>
      <c r="BL5841" s="1"/>
      <c r="BM5841" s="1"/>
      <c r="BN5841" s="1"/>
      <c r="BO5841" s="1"/>
    </row>
    <row r="5842" ht="11.25" customHeight="1" spans="22:67">
      <c r="V5842" s="716"/>
      <c r="AB5842" s="716"/>
      <c r="BG5842" s="716"/>
      <c r="BL5842" s="1"/>
      <c r="BM5842" s="1"/>
      <c r="BN5842" s="1"/>
      <c r="BO5842" s="1"/>
    </row>
    <row r="5843" ht="11.25" customHeight="1" spans="22:67">
      <c r="V5843" s="716"/>
      <c r="AB5843" s="716"/>
      <c r="BG5843" s="716"/>
      <c r="BL5843" s="1"/>
      <c r="BM5843" s="1"/>
      <c r="BN5843" s="1"/>
      <c r="BO5843" s="1"/>
    </row>
    <row r="5844" ht="11.25" customHeight="1" spans="22:67">
      <c r="V5844" s="716"/>
      <c r="AB5844" s="716"/>
      <c r="BG5844" s="716"/>
      <c r="BL5844" s="1"/>
      <c r="BM5844" s="1"/>
      <c r="BN5844" s="1"/>
      <c r="BO5844" s="1"/>
    </row>
    <row r="5845" ht="11.25" customHeight="1" spans="22:67">
      <c r="V5845" s="716"/>
      <c r="AB5845" s="716"/>
      <c r="BG5845" s="716"/>
      <c r="BL5845" s="1"/>
      <c r="BM5845" s="1"/>
      <c r="BN5845" s="1"/>
      <c r="BO5845" s="1"/>
    </row>
    <row r="5846" ht="11.25" customHeight="1" spans="22:67">
      <c r="V5846" s="716"/>
      <c r="AB5846" s="716"/>
      <c r="BG5846" s="716"/>
      <c r="BL5846" s="1"/>
      <c r="BM5846" s="1"/>
      <c r="BN5846" s="1"/>
      <c r="BO5846" s="1"/>
    </row>
    <row r="5847" ht="11.25" customHeight="1" spans="22:67">
      <c r="V5847" s="716"/>
      <c r="AB5847" s="716"/>
      <c r="BG5847" s="716"/>
      <c r="BL5847" s="1"/>
      <c r="BM5847" s="1"/>
      <c r="BN5847" s="1"/>
      <c r="BO5847" s="1"/>
    </row>
    <row r="5848" ht="11.25" customHeight="1" spans="22:67">
      <c r="V5848" s="716"/>
      <c r="AB5848" s="716"/>
      <c r="BG5848" s="716"/>
      <c r="BL5848" s="1"/>
      <c r="BM5848" s="1"/>
      <c r="BN5848" s="1"/>
      <c r="BO5848" s="1"/>
    </row>
    <row r="5849" ht="11.25" customHeight="1" spans="22:67">
      <c r="V5849" s="716"/>
      <c r="AB5849" s="716"/>
      <c r="BG5849" s="716"/>
      <c r="BL5849" s="1"/>
      <c r="BM5849" s="1"/>
      <c r="BN5849" s="1"/>
      <c r="BO5849" s="1"/>
    </row>
    <row r="5850" ht="11.25" customHeight="1" spans="22:67">
      <c r="V5850" s="716"/>
      <c r="AB5850" s="716"/>
      <c r="BG5850" s="716"/>
      <c r="BL5850" s="1"/>
      <c r="BM5850" s="1"/>
      <c r="BN5850" s="1"/>
      <c r="BO5850" s="1"/>
    </row>
    <row r="5851" ht="11.25" customHeight="1" spans="22:67">
      <c r="V5851" s="716"/>
      <c r="AB5851" s="716"/>
      <c r="BG5851" s="716"/>
      <c r="BL5851" s="1"/>
      <c r="BM5851" s="1"/>
      <c r="BN5851" s="1"/>
      <c r="BO5851" s="1"/>
    </row>
    <row r="5852" ht="11.25" customHeight="1" spans="22:67">
      <c r="V5852" s="716"/>
      <c r="AB5852" s="716"/>
      <c r="BG5852" s="716"/>
      <c r="BL5852" s="1"/>
      <c r="BM5852" s="1"/>
      <c r="BN5852" s="1"/>
      <c r="BO5852" s="1"/>
    </row>
    <row r="5853" ht="11.25" customHeight="1" spans="22:67">
      <c r="V5853" s="716"/>
      <c r="AB5853" s="716"/>
      <c r="BG5853" s="716"/>
      <c r="BL5853" s="1"/>
      <c r="BM5853" s="1"/>
      <c r="BN5853" s="1"/>
      <c r="BO5853" s="1"/>
    </row>
    <row r="5854" ht="11.25" customHeight="1" spans="22:67">
      <c r="V5854" s="716"/>
      <c r="AB5854" s="716"/>
      <c r="BG5854" s="716"/>
      <c r="BL5854" s="1"/>
      <c r="BM5854" s="1"/>
      <c r="BN5854" s="1"/>
      <c r="BO5854" s="1"/>
    </row>
    <row r="5855" ht="11.25" customHeight="1" spans="22:67">
      <c r="V5855" s="716"/>
      <c r="AB5855" s="716"/>
      <c r="BG5855" s="716"/>
      <c r="BL5855" s="1"/>
      <c r="BM5855" s="1"/>
      <c r="BN5855" s="1"/>
      <c r="BO5855" s="1"/>
    </row>
    <row r="5856" ht="11.25" customHeight="1" spans="22:67">
      <c r="V5856" s="716"/>
      <c r="AB5856" s="716"/>
      <c r="BG5856" s="716"/>
      <c r="BL5856" s="1"/>
      <c r="BM5856" s="1"/>
      <c r="BN5856" s="1"/>
      <c r="BO5856" s="1"/>
    </row>
    <row r="5857" ht="11.25" customHeight="1" spans="22:67">
      <c r="V5857" s="716"/>
      <c r="AB5857" s="716"/>
      <c r="BG5857" s="716"/>
      <c r="BL5857" s="1"/>
      <c r="BM5857" s="1"/>
      <c r="BN5857" s="1"/>
      <c r="BO5857" s="1"/>
    </row>
    <row r="5858" ht="11.25" customHeight="1" spans="22:67">
      <c r="V5858" s="716"/>
      <c r="AB5858" s="716"/>
      <c r="BG5858" s="716"/>
      <c r="BL5858" s="1"/>
      <c r="BM5858" s="1"/>
      <c r="BN5858" s="1"/>
      <c r="BO5858" s="1"/>
    </row>
    <row r="5859" ht="11.25" customHeight="1" spans="22:67">
      <c r="V5859" s="716"/>
      <c r="AB5859" s="716"/>
      <c r="BG5859" s="716"/>
      <c r="BL5859" s="1"/>
      <c r="BM5859" s="1"/>
      <c r="BN5859" s="1"/>
      <c r="BO5859" s="1"/>
    </row>
    <row r="5860" ht="11.25" customHeight="1" spans="22:67">
      <c r="V5860" s="716"/>
      <c r="AB5860" s="716"/>
      <c r="BG5860" s="716"/>
      <c r="BL5860" s="1"/>
      <c r="BM5860" s="1"/>
      <c r="BN5860" s="1"/>
      <c r="BO5860" s="1"/>
    </row>
    <row r="5861" ht="11.25" customHeight="1" spans="22:67">
      <c r="V5861" s="716"/>
      <c r="AB5861" s="716"/>
      <c r="BG5861" s="716"/>
      <c r="BL5861" s="1"/>
      <c r="BM5861" s="1"/>
      <c r="BN5861" s="1"/>
      <c r="BO5861" s="1"/>
    </row>
    <row r="5862" ht="11.25" customHeight="1" spans="22:67">
      <c r="V5862" s="716"/>
      <c r="AB5862" s="716"/>
      <c r="BG5862" s="716"/>
      <c r="BL5862" s="1"/>
      <c r="BM5862" s="1"/>
      <c r="BN5862" s="1"/>
      <c r="BO5862" s="1"/>
    </row>
    <row r="5863" ht="11.25" customHeight="1" spans="22:67">
      <c r="V5863" s="716"/>
      <c r="AB5863" s="716"/>
      <c r="BG5863" s="716"/>
      <c r="BL5863" s="1"/>
      <c r="BM5863" s="1"/>
      <c r="BN5863" s="1"/>
      <c r="BO5863" s="1"/>
    </row>
    <row r="5864" ht="11.25" customHeight="1" spans="22:67">
      <c r="V5864" s="716"/>
      <c r="AB5864" s="716"/>
      <c r="BG5864" s="716"/>
      <c r="BL5864" s="1"/>
      <c r="BM5864" s="1"/>
      <c r="BN5864" s="1"/>
      <c r="BO5864" s="1"/>
    </row>
    <row r="5865" ht="11.25" customHeight="1" spans="22:67">
      <c r="V5865" s="716"/>
      <c r="AB5865" s="716"/>
      <c r="BG5865" s="716"/>
      <c r="BL5865" s="1"/>
      <c r="BM5865" s="1"/>
      <c r="BN5865" s="1"/>
      <c r="BO5865" s="1"/>
    </row>
    <row r="5866" ht="11.25" customHeight="1" spans="22:67">
      <c r="V5866" s="716"/>
      <c r="AB5866" s="716"/>
      <c r="BG5866" s="716"/>
      <c r="BL5866" s="1"/>
      <c r="BM5866" s="1"/>
      <c r="BN5866" s="1"/>
      <c r="BO5866" s="1"/>
    </row>
    <row r="5867" ht="11.25" customHeight="1" spans="22:67">
      <c r="V5867" s="716"/>
      <c r="AB5867" s="716"/>
      <c r="BG5867" s="716"/>
      <c r="BL5867" s="1"/>
      <c r="BM5867" s="1"/>
      <c r="BN5867" s="1"/>
      <c r="BO5867" s="1"/>
    </row>
    <row r="5868" ht="11.25" customHeight="1" spans="22:67">
      <c r="V5868" s="716"/>
      <c r="AB5868" s="716"/>
      <c r="BG5868" s="716"/>
      <c r="BL5868" s="1"/>
      <c r="BM5868" s="1"/>
      <c r="BN5868" s="1"/>
      <c r="BO5868" s="1"/>
    </row>
    <row r="5869" ht="11.25" customHeight="1" spans="22:67">
      <c r="V5869" s="716"/>
      <c r="AB5869" s="716"/>
      <c r="BG5869" s="716"/>
      <c r="BL5869" s="1"/>
      <c r="BM5869" s="1"/>
      <c r="BN5869" s="1"/>
      <c r="BO5869" s="1"/>
    </row>
    <row r="5870" ht="11.25" customHeight="1" spans="22:67">
      <c r="V5870" s="716"/>
      <c r="AB5870" s="716"/>
      <c r="BG5870" s="716"/>
      <c r="BL5870" s="1"/>
      <c r="BM5870" s="1"/>
      <c r="BN5870" s="1"/>
      <c r="BO5870" s="1"/>
    </row>
    <row r="5871" ht="11.25" customHeight="1" spans="22:67">
      <c r="V5871" s="716"/>
      <c r="AB5871" s="716"/>
      <c r="BG5871" s="716"/>
      <c r="BL5871" s="1"/>
      <c r="BM5871" s="1"/>
      <c r="BN5871" s="1"/>
      <c r="BO5871" s="1"/>
    </row>
    <row r="5872" ht="11.25" customHeight="1" spans="22:67">
      <c r="V5872" s="716"/>
      <c r="AB5872" s="716"/>
      <c r="BG5872" s="716"/>
      <c r="BL5872" s="1"/>
      <c r="BM5872" s="1"/>
      <c r="BN5872" s="1"/>
      <c r="BO5872" s="1"/>
    </row>
    <row r="5873" ht="11.25" customHeight="1" spans="22:67">
      <c r="V5873" s="716"/>
      <c r="AB5873" s="716"/>
      <c r="BG5873" s="716"/>
      <c r="BL5873" s="1"/>
      <c r="BM5873" s="1"/>
      <c r="BN5873" s="1"/>
      <c r="BO5873" s="1"/>
    </row>
    <row r="5874" ht="11.25" customHeight="1" spans="22:67">
      <c r="V5874" s="716"/>
      <c r="AB5874" s="716"/>
      <c r="BG5874" s="716"/>
      <c r="BL5874" s="1"/>
      <c r="BM5874" s="1"/>
      <c r="BN5874" s="1"/>
      <c r="BO5874" s="1"/>
    </row>
    <row r="5875" ht="11.25" customHeight="1" spans="22:67">
      <c r="V5875" s="716"/>
      <c r="AB5875" s="716"/>
      <c r="BG5875" s="716"/>
      <c r="BL5875" s="1"/>
      <c r="BM5875" s="1"/>
      <c r="BN5875" s="1"/>
      <c r="BO5875" s="1"/>
    </row>
    <row r="5876" ht="11.25" customHeight="1" spans="22:67">
      <c r="V5876" s="716"/>
      <c r="AB5876" s="716"/>
      <c r="BG5876" s="716"/>
      <c r="BL5876" s="1"/>
      <c r="BM5876" s="1"/>
      <c r="BN5876" s="1"/>
      <c r="BO5876" s="1"/>
    </row>
    <row r="5877" ht="11.25" customHeight="1" spans="22:67">
      <c r="V5877" s="716"/>
      <c r="AB5877" s="716"/>
      <c r="BG5877" s="716"/>
      <c r="BL5877" s="1"/>
      <c r="BM5877" s="1"/>
      <c r="BN5877" s="1"/>
      <c r="BO5877" s="1"/>
    </row>
    <row r="5878" ht="11.25" customHeight="1" spans="22:67">
      <c r="V5878" s="716"/>
      <c r="AB5878" s="716"/>
      <c r="BG5878" s="716"/>
      <c r="BL5878" s="1"/>
      <c r="BM5878" s="1"/>
      <c r="BN5878" s="1"/>
      <c r="BO5878" s="1"/>
    </row>
    <row r="5879" ht="11.25" customHeight="1" spans="22:67">
      <c r="V5879" s="716"/>
      <c r="AB5879" s="716"/>
      <c r="BG5879" s="716"/>
      <c r="BL5879" s="1"/>
      <c r="BM5879" s="1"/>
      <c r="BN5879" s="1"/>
      <c r="BO5879" s="1"/>
    </row>
    <row r="5880" ht="11.25" customHeight="1" spans="22:67">
      <c r="V5880" s="716"/>
      <c r="AB5880" s="716"/>
      <c r="BG5880" s="716"/>
      <c r="BL5880" s="1"/>
      <c r="BM5880" s="1"/>
      <c r="BN5880" s="1"/>
      <c r="BO5880" s="1"/>
    </row>
    <row r="5881" ht="11.25" customHeight="1" spans="22:67">
      <c r="V5881" s="716"/>
      <c r="AB5881" s="716"/>
      <c r="BG5881" s="716"/>
      <c r="BL5881" s="1"/>
      <c r="BM5881" s="1"/>
      <c r="BN5881" s="1"/>
      <c r="BO5881" s="1"/>
    </row>
    <row r="5882" ht="11.25" customHeight="1" spans="22:67">
      <c r="V5882" s="716"/>
      <c r="AB5882" s="716"/>
      <c r="BG5882" s="716"/>
      <c r="BL5882" s="1"/>
      <c r="BM5882" s="1"/>
      <c r="BN5882" s="1"/>
      <c r="BO5882" s="1"/>
    </row>
    <row r="5883" ht="11.25" customHeight="1" spans="22:67">
      <c r="V5883" s="716"/>
      <c r="AB5883" s="716"/>
      <c r="BG5883" s="716"/>
      <c r="BL5883" s="1"/>
      <c r="BM5883" s="1"/>
      <c r="BN5883" s="1"/>
      <c r="BO5883" s="1"/>
    </row>
    <row r="5884" ht="11.25" customHeight="1" spans="22:67">
      <c r="V5884" s="716"/>
      <c r="AB5884" s="716"/>
      <c r="BG5884" s="716"/>
      <c r="BL5884" s="1"/>
      <c r="BM5884" s="1"/>
      <c r="BN5884" s="1"/>
      <c r="BO5884" s="1"/>
    </row>
    <row r="5885" ht="11.25" customHeight="1" spans="22:67">
      <c r="V5885" s="716"/>
      <c r="AB5885" s="716"/>
      <c r="BG5885" s="716"/>
      <c r="BL5885" s="1"/>
      <c r="BM5885" s="1"/>
      <c r="BN5885" s="1"/>
      <c r="BO5885" s="1"/>
    </row>
    <row r="5886" ht="11.25" customHeight="1" spans="22:67">
      <c r="V5886" s="716"/>
      <c r="AB5886" s="716"/>
      <c r="BG5886" s="716"/>
      <c r="BL5886" s="1"/>
      <c r="BM5886" s="1"/>
      <c r="BN5886" s="1"/>
      <c r="BO5886" s="1"/>
    </row>
    <row r="5887" ht="11.25" customHeight="1" spans="22:67">
      <c r="V5887" s="716"/>
      <c r="AB5887" s="716"/>
      <c r="BG5887" s="716"/>
      <c r="BL5887" s="1"/>
      <c r="BM5887" s="1"/>
      <c r="BN5887" s="1"/>
      <c r="BO5887" s="1"/>
    </row>
    <row r="5888" ht="11.25" customHeight="1" spans="22:67">
      <c r="V5888" s="716"/>
      <c r="AB5888" s="716"/>
      <c r="BG5888" s="716"/>
      <c r="BL5888" s="1"/>
      <c r="BM5888" s="1"/>
      <c r="BN5888" s="1"/>
      <c r="BO5888" s="1"/>
    </row>
    <row r="5889" ht="11.25" customHeight="1" spans="22:67">
      <c r="V5889" s="716"/>
      <c r="AB5889" s="716"/>
      <c r="BG5889" s="716"/>
      <c r="BL5889" s="1"/>
      <c r="BM5889" s="1"/>
      <c r="BN5889" s="1"/>
      <c r="BO5889" s="1"/>
    </row>
    <row r="5890" ht="11.25" customHeight="1" spans="22:67">
      <c r="V5890" s="716"/>
      <c r="AB5890" s="716"/>
      <c r="BG5890" s="716"/>
      <c r="BL5890" s="1"/>
      <c r="BM5890" s="1"/>
      <c r="BN5890" s="1"/>
      <c r="BO5890" s="1"/>
    </row>
    <row r="5891" ht="11.25" customHeight="1" spans="22:67">
      <c r="V5891" s="716"/>
      <c r="AB5891" s="716"/>
      <c r="BG5891" s="716"/>
      <c r="BL5891" s="1"/>
      <c r="BM5891" s="1"/>
      <c r="BN5891" s="1"/>
      <c r="BO5891" s="1"/>
    </row>
    <row r="5892" ht="11.25" customHeight="1" spans="22:67">
      <c r="V5892" s="716"/>
      <c r="AB5892" s="716"/>
      <c r="BG5892" s="716"/>
      <c r="BL5892" s="1"/>
      <c r="BM5892" s="1"/>
      <c r="BN5892" s="1"/>
      <c r="BO5892" s="1"/>
    </row>
    <row r="5893" ht="11.25" customHeight="1" spans="22:67">
      <c r="V5893" s="716"/>
      <c r="AB5893" s="716"/>
      <c r="BG5893" s="716"/>
      <c r="BL5893" s="1"/>
      <c r="BM5893" s="1"/>
      <c r="BN5893" s="1"/>
      <c r="BO5893" s="1"/>
    </row>
    <row r="5894" ht="11.25" customHeight="1" spans="22:67">
      <c r="V5894" s="716"/>
      <c r="AB5894" s="716"/>
      <c r="BG5894" s="716"/>
      <c r="BL5894" s="1"/>
      <c r="BM5894" s="1"/>
      <c r="BN5894" s="1"/>
      <c r="BO5894" s="1"/>
    </row>
    <row r="5895" ht="11.25" customHeight="1" spans="22:67">
      <c r="V5895" s="716"/>
      <c r="AB5895" s="716"/>
      <c r="BG5895" s="716"/>
      <c r="BL5895" s="1"/>
      <c r="BM5895" s="1"/>
      <c r="BN5895" s="1"/>
      <c r="BO5895" s="1"/>
    </row>
    <row r="5896" ht="11.25" customHeight="1" spans="22:67">
      <c r="V5896" s="716"/>
      <c r="AB5896" s="716"/>
      <c r="BG5896" s="716"/>
      <c r="BL5896" s="1"/>
      <c r="BM5896" s="1"/>
      <c r="BN5896" s="1"/>
      <c r="BO5896" s="1"/>
    </row>
    <row r="5897" ht="11.25" customHeight="1" spans="22:67">
      <c r="V5897" s="716"/>
      <c r="AB5897" s="716"/>
      <c r="BG5897" s="716"/>
      <c r="BL5897" s="1"/>
      <c r="BM5897" s="1"/>
      <c r="BN5897" s="1"/>
      <c r="BO5897" s="1"/>
    </row>
    <row r="5898" ht="11.25" customHeight="1" spans="22:67">
      <c r="V5898" s="716"/>
      <c r="AB5898" s="716"/>
      <c r="BG5898" s="716"/>
      <c r="BL5898" s="1"/>
      <c r="BM5898" s="1"/>
      <c r="BN5898" s="1"/>
      <c r="BO5898" s="1"/>
    </row>
    <row r="5899" ht="11.25" customHeight="1" spans="22:67">
      <c r="V5899" s="716"/>
      <c r="AB5899" s="716"/>
      <c r="BG5899" s="716"/>
      <c r="BL5899" s="1"/>
      <c r="BM5899" s="1"/>
      <c r="BN5899" s="1"/>
      <c r="BO5899" s="1"/>
    </row>
    <row r="5900" ht="11.25" customHeight="1" spans="22:67">
      <c r="V5900" s="716"/>
      <c r="AB5900" s="716"/>
      <c r="BG5900" s="716"/>
      <c r="BL5900" s="1"/>
      <c r="BM5900" s="1"/>
      <c r="BN5900" s="1"/>
      <c r="BO5900" s="1"/>
    </row>
    <row r="5901" ht="11.25" customHeight="1" spans="22:67">
      <c r="V5901" s="716"/>
      <c r="AB5901" s="716"/>
      <c r="BG5901" s="716"/>
      <c r="BL5901" s="1"/>
      <c r="BM5901" s="1"/>
      <c r="BN5901" s="1"/>
      <c r="BO5901" s="1"/>
    </row>
    <row r="5902" ht="11.25" customHeight="1" spans="22:67">
      <c r="V5902" s="716"/>
      <c r="AB5902" s="716"/>
      <c r="BG5902" s="716"/>
      <c r="BL5902" s="1"/>
      <c r="BM5902" s="1"/>
      <c r="BN5902" s="1"/>
      <c r="BO5902" s="1"/>
    </row>
    <row r="5903" ht="11.25" customHeight="1" spans="22:67">
      <c r="V5903" s="716"/>
      <c r="AB5903" s="716"/>
      <c r="BG5903" s="716"/>
      <c r="BL5903" s="1"/>
      <c r="BM5903" s="1"/>
      <c r="BN5903" s="1"/>
      <c r="BO5903" s="1"/>
    </row>
    <row r="5904" ht="11.25" customHeight="1" spans="22:67">
      <c r="V5904" s="716"/>
      <c r="AB5904" s="716"/>
      <c r="BG5904" s="716"/>
      <c r="BL5904" s="1"/>
      <c r="BM5904" s="1"/>
      <c r="BN5904" s="1"/>
      <c r="BO5904" s="1"/>
    </row>
    <row r="5905" ht="11.25" customHeight="1" spans="22:67">
      <c r="V5905" s="716"/>
      <c r="AB5905" s="716"/>
      <c r="BG5905" s="716"/>
      <c r="BL5905" s="1"/>
      <c r="BM5905" s="1"/>
      <c r="BN5905" s="1"/>
      <c r="BO5905" s="1"/>
    </row>
    <row r="5906" ht="11.25" customHeight="1" spans="22:67">
      <c r="V5906" s="716"/>
      <c r="AB5906" s="716"/>
      <c r="BG5906" s="716"/>
      <c r="BL5906" s="1"/>
      <c r="BM5906" s="1"/>
      <c r="BN5906" s="1"/>
      <c r="BO5906" s="1"/>
    </row>
    <row r="5907" ht="11.25" customHeight="1" spans="22:67">
      <c r="V5907" s="716"/>
      <c r="AB5907" s="716"/>
      <c r="BG5907" s="716"/>
      <c r="BL5907" s="1"/>
      <c r="BM5907" s="1"/>
      <c r="BN5907" s="1"/>
      <c r="BO5907" s="1"/>
    </row>
    <row r="5908" ht="11.25" customHeight="1" spans="22:67">
      <c r="V5908" s="716"/>
      <c r="AB5908" s="716"/>
      <c r="BG5908" s="716"/>
      <c r="BL5908" s="1"/>
      <c r="BM5908" s="1"/>
      <c r="BN5908" s="1"/>
      <c r="BO5908" s="1"/>
    </row>
    <row r="5909" ht="11.25" customHeight="1" spans="22:67">
      <c r="V5909" s="716"/>
      <c r="AB5909" s="716"/>
      <c r="BG5909" s="716"/>
      <c r="BL5909" s="1"/>
      <c r="BM5909" s="1"/>
      <c r="BN5909" s="1"/>
      <c r="BO5909" s="1"/>
    </row>
    <row r="5910" ht="11.25" customHeight="1" spans="22:67">
      <c r="V5910" s="716"/>
      <c r="AB5910" s="716"/>
      <c r="BG5910" s="716"/>
      <c r="BL5910" s="1"/>
      <c r="BM5910" s="1"/>
      <c r="BN5910" s="1"/>
      <c r="BO5910" s="1"/>
    </row>
    <row r="5911" ht="11.25" customHeight="1" spans="22:67">
      <c r="V5911" s="716"/>
      <c r="AB5911" s="716"/>
      <c r="BG5911" s="716"/>
      <c r="BL5911" s="1"/>
      <c r="BM5911" s="1"/>
      <c r="BN5911" s="1"/>
      <c r="BO5911" s="1"/>
    </row>
    <row r="5912" ht="11.25" customHeight="1" spans="22:67">
      <c r="V5912" s="716"/>
      <c r="AB5912" s="716"/>
      <c r="BG5912" s="716"/>
      <c r="BL5912" s="1"/>
      <c r="BM5912" s="1"/>
      <c r="BN5912" s="1"/>
      <c r="BO5912" s="1"/>
    </row>
    <row r="5913" ht="11.25" customHeight="1" spans="22:67">
      <c r="V5913" s="716"/>
      <c r="AB5913" s="716"/>
      <c r="BG5913" s="716"/>
      <c r="BL5913" s="1"/>
      <c r="BM5913" s="1"/>
      <c r="BN5913" s="1"/>
      <c r="BO5913" s="1"/>
    </row>
    <row r="5914" ht="11.25" customHeight="1" spans="22:67">
      <c r="V5914" s="716"/>
      <c r="AB5914" s="716"/>
      <c r="BG5914" s="716"/>
      <c r="BL5914" s="1"/>
      <c r="BM5914" s="1"/>
      <c r="BN5914" s="1"/>
      <c r="BO5914" s="1"/>
    </row>
    <row r="5915" ht="11.25" customHeight="1" spans="22:67">
      <c r="V5915" s="716"/>
      <c r="AB5915" s="716"/>
      <c r="BG5915" s="716"/>
      <c r="BL5915" s="1"/>
      <c r="BM5915" s="1"/>
      <c r="BN5915" s="1"/>
      <c r="BO5915" s="1"/>
    </row>
    <row r="5916" ht="11.25" customHeight="1" spans="22:67">
      <c r="V5916" s="716"/>
      <c r="AB5916" s="716"/>
      <c r="BG5916" s="716"/>
      <c r="BL5916" s="1"/>
      <c r="BM5916" s="1"/>
      <c r="BN5916" s="1"/>
      <c r="BO5916" s="1"/>
    </row>
    <row r="5917" ht="11.25" customHeight="1" spans="22:67">
      <c r="V5917" s="716"/>
      <c r="AB5917" s="716"/>
      <c r="BG5917" s="716"/>
      <c r="BL5917" s="1"/>
      <c r="BM5917" s="1"/>
      <c r="BN5917" s="1"/>
      <c r="BO5917" s="1"/>
    </row>
    <row r="5918" ht="11.25" customHeight="1" spans="22:67">
      <c r="V5918" s="716"/>
      <c r="AB5918" s="716"/>
      <c r="BG5918" s="716"/>
      <c r="BL5918" s="1"/>
      <c r="BM5918" s="1"/>
      <c r="BN5918" s="1"/>
      <c r="BO5918" s="1"/>
    </row>
    <row r="5919" ht="11.25" customHeight="1" spans="22:67">
      <c r="V5919" s="716"/>
      <c r="AB5919" s="716"/>
      <c r="BG5919" s="716"/>
      <c r="BL5919" s="1"/>
      <c r="BM5919" s="1"/>
      <c r="BN5919" s="1"/>
      <c r="BO5919" s="1"/>
    </row>
    <row r="5920" ht="11.25" customHeight="1" spans="22:67">
      <c r="V5920" s="716"/>
      <c r="AB5920" s="716"/>
      <c r="BG5920" s="716"/>
      <c r="BL5920" s="1"/>
      <c r="BM5920" s="1"/>
      <c r="BN5920" s="1"/>
      <c r="BO5920" s="1"/>
    </row>
    <row r="5921" ht="11.25" customHeight="1" spans="22:67">
      <c r="V5921" s="716"/>
      <c r="AB5921" s="716"/>
      <c r="BG5921" s="716"/>
      <c r="BL5921" s="1"/>
      <c r="BM5921" s="1"/>
      <c r="BN5921" s="1"/>
      <c r="BO5921" s="1"/>
    </row>
    <row r="5922" ht="11.25" customHeight="1" spans="22:67">
      <c r="V5922" s="716"/>
      <c r="AB5922" s="716"/>
      <c r="BG5922" s="716"/>
      <c r="BL5922" s="1"/>
      <c r="BM5922" s="1"/>
      <c r="BN5922" s="1"/>
      <c r="BO5922" s="1"/>
    </row>
    <row r="5923" ht="11.25" customHeight="1" spans="22:67">
      <c r="V5923" s="716"/>
      <c r="AB5923" s="716"/>
      <c r="BG5923" s="716"/>
      <c r="BL5923" s="1"/>
      <c r="BM5923" s="1"/>
      <c r="BN5923" s="1"/>
      <c r="BO5923" s="1"/>
    </row>
    <row r="5924" ht="11.25" customHeight="1" spans="22:67">
      <c r="V5924" s="716"/>
      <c r="AB5924" s="716"/>
      <c r="BG5924" s="716"/>
      <c r="BL5924" s="1"/>
      <c r="BM5924" s="1"/>
      <c r="BN5924" s="1"/>
      <c r="BO5924" s="1"/>
    </row>
    <row r="5925" ht="11.25" customHeight="1" spans="22:67">
      <c r="V5925" s="716"/>
      <c r="AB5925" s="716"/>
      <c r="BG5925" s="716"/>
      <c r="BL5925" s="1"/>
      <c r="BM5925" s="1"/>
      <c r="BN5925" s="1"/>
      <c r="BO5925" s="1"/>
    </row>
    <row r="5926" ht="11.25" customHeight="1" spans="22:67">
      <c r="V5926" s="716"/>
      <c r="AB5926" s="716"/>
      <c r="BG5926" s="716"/>
      <c r="BL5926" s="1"/>
      <c r="BM5926" s="1"/>
      <c r="BN5926" s="1"/>
      <c r="BO5926" s="1"/>
    </row>
    <row r="5927" ht="11.25" customHeight="1" spans="22:67">
      <c r="V5927" s="716"/>
      <c r="AB5927" s="716"/>
      <c r="BG5927" s="716"/>
      <c r="BL5927" s="1"/>
      <c r="BM5927" s="1"/>
      <c r="BN5927" s="1"/>
      <c r="BO5927" s="1"/>
    </row>
    <row r="5928" ht="11.25" customHeight="1" spans="22:67">
      <c r="V5928" s="716"/>
      <c r="AB5928" s="716"/>
      <c r="BG5928" s="716"/>
      <c r="BL5928" s="1"/>
      <c r="BM5928" s="1"/>
      <c r="BN5928" s="1"/>
      <c r="BO5928" s="1"/>
    </row>
    <row r="5929" ht="11.25" customHeight="1" spans="22:67">
      <c r="V5929" s="716"/>
      <c r="AB5929" s="716"/>
      <c r="BG5929" s="716"/>
      <c r="BL5929" s="1"/>
      <c r="BM5929" s="1"/>
      <c r="BN5929" s="1"/>
      <c r="BO5929" s="1"/>
    </row>
    <row r="5930" ht="11.25" customHeight="1" spans="22:67">
      <c r="V5930" s="716"/>
      <c r="AB5930" s="716"/>
      <c r="BG5930" s="716"/>
      <c r="BL5930" s="1"/>
      <c r="BM5930" s="1"/>
      <c r="BN5930" s="1"/>
      <c r="BO5930" s="1"/>
    </row>
    <row r="5931" ht="11.25" customHeight="1" spans="22:67">
      <c r="V5931" s="716"/>
      <c r="AB5931" s="716"/>
      <c r="BG5931" s="716"/>
      <c r="BL5931" s="1"/>
      <c r="BM5931" s="1"/>
      <c r="BN5931" s="1"/>
      <c r="BO5931" s="1"/>
    </row>
    <row r="5932" ht="11.25" customHeight="1" spans="22:67">
      <c r="V5932" s="716"/>
      <c r="AB5932" s="716"/>
      <c r="BG5932" s="716"/>
      <c r="BL5932" s="1"/>
      <c r="BM5932" s="1"/>
      <c r="BN5932" s="1"/>
      <c r="BO5932" s="1"/>
    </row>
    <row r="5933" ht="11.25" customHeight="1" spans="22:67">
      <c r="V5933" s="716"/>
      <c r="AB5933" s="716"/>
      <c r="BG5933" s="716"/>
      <c r="BL5933" s="1"/>
      <c r="BM5933" s="1"/>
      <c r="BN5933" s="1"/>
      <c r="BO5933" s="1"/>
    </row>
    <row r="5934" ht="11.25" customHeight="1" spans="22:67">
      <c r="V5934" s="716"/>
      <c r="AB5934" s="716"/>
      <c r="BG5934" s="716"/>
      <c r="BL5934" s="1"/>
      <c r="BM5934" s="1"/>
      <c r="BN5934" s="1"/>
      <c r="BO5934" s="1"/>
    </row>
    <row r="5935" ht="11.25" customHeight="1" spans="22:67">
      <c r="V5935" s="716"/>
      <c r="AB5935" s="716"/>
      <c r="BG5935" s="716"/>
      <c r="BL5935" s="1"/>
      <c r="BM5935" s="1"/>
      <c r="BN5935" s="1"/>
      <c r="BO5935" s="1"/>
    </row>
    <row r="5936" ht="11.25" customHeight="1" spans="22:67">
      <c r="V5936" s="716"/>
      <c r="AB5936" s="716"/>
      <c r="BG5936" s="716"/>
      <c r="BL5936" s="1"/>
      <c r="BM5936" s="1"/>
      <c r="BN5936" s="1"/>
      <c r="BO5936" s="1"/>
    </row>
    <row r="5937" ht="11.25" customHeight="1" spans="22:67">
      <c r="V5937" s="716"/>
      <c r="AB5937" s="716"/>
      <c r="BG5937" s="716"/>
      <c r="BL5937" s="1"/>
      <c r="BM5937" s="1"/>
      <c r="BN5937" s="1"/>
      <c r="BO5937" s="1"/>
    </row>
    <row r="5938" ht="11.25" customHeight="1" spans="22:67">
      <c r="V5938" s="716"/>
      <c r="AB5938" s="716"/>
      <c r="BG5938" s="716"/>
      <c r="BL5938" s="1"/>
      <c r="BM5938" s="1"/>
      <c r="BN5938" s="1"/>
      <c r="BO5938" s="1"/>
    </row>
    <row r="5939" ht="11.25" customHeight="1" spans="22:67">
      <c r="V5939" s="716"/>
      <c r="AB5939" s="716"/>
      <c r="BG5939" s="716"/>
      <c r="BL5939" s="1"/>
      <c r="BM5939" s="1"/>
      <c r="BN5939" s="1"/>
      <c r="BO5939" s="1"/>
    </row>
    <row r="5940" ht="11.25" customHeight="1" spans="22:67">
      <c r="V5940" s="716"/>
      <c r="AB5940" s="716"/>
      <c r="BG5940" s="716"/>
      <c r="BL5940" s="1"/>
      <c r="BM5940" s="1"/>
      <c r="BN5940" s="1"/>
      <c r="BO5940" s="1"/>
    </row>
    <row r="5941" ht="11.25" customHeight="1" spans="22:67">
      <c r="V5941" s="716"/>
      <c r="AB5941" s="716"/>
      <c r="BG5941" s="716"/>
      <c r="BL5941" s="1"/>
      <c r="BM5941" s="1"/>
      <c r="BN5941" s="1"/>
      <c r="BO5941" s="1"/>
    </row>
    <row r="5942" ht="11.25" customHeight="1" spans="22:67">
      <c r="V5942" s="716"/>
      <c r="AB5942" s="716"/>
      <c r="BG5942" s="716"/>
      <c r="BL5942" s="1"/>
      <c r="BM5942" s="1"/>
      <c r="BN5942" s="1"/>
      <c r="BO5942" s="1"/>
    </row>
    <row r="5943" ht="11.25" customHeight="1" spans="22:67">
      <c r="V5943" s="716"/>
      <c r="AB5943" s="716"/>
      <c r="BG5943" s="716"/>
      <c r="BL5943" s="1"/>
      <c r="BM5943" s="1"/>
      <c r="BN5943" s="1"/>
      <c r="BO5943" s="1"/>
    </row>
    <row r="5944" ht="11.25" customHeight="1" spans="22:67">
      <c r="V5944" s="716"/>
      <c r="AB5944" s="716"/>
      <c r="BG5944" s="716"/>
      <c r="BL5944" s="1"/>
      <c r="BM5944" s="1"/>
      <c r="BN5944" s="1"/>
      <c r="BO5944" s="1"/>
    </row>
    <row r="5945" ht="11.25" customHeight="1" spans="22:67">
      <c r="V5945" s="716"/>
      <c r="AB5945" s="716"/>
      <c r="BG5945" s="716"/>
      <c r="BL5945" s="1"/>
      <c r="BM5945" s="1"/>
      <c r="BN5945" s="1"/>
      <c r="BO5945" s="1"/>
    </row>
    <row r="5946" ht="11.25" customHeight="1" spans="22:67">
      <c r="V5946" s="716"/>
      <c r="AB5946" s="716"/>
      <c r="BG5946" s="716"/>
      <c r="BL5946" s="1"/>
      <c r="BM5946" s="1"/>
      <c r="BN5946" s="1"/>
      <c r="BO5946" s="1"/>
    </row>
    <row r="5947" ht="11.25" customHeight="1" spans="22:67">
      <c r="V5947" s="716"/>
      <c r="AB5947" s="716"/>
      <c r="BG5947" s="716"/>
      <c r="BL5947" s="1"/>
      <c r="BM5947" s="1"/>
      <c r="BN5947" s="1"/>
      <c r="BO5947" s="1"/>
    </row>
    <row r="5948" ht="11.25" customHeight="1" spans="22:67">
      <c r="V5948" s="716"/>
      <c r="AB5948" s="716"/>
      <c r="BG5948" s="716"/>
      <c r="BL5948" s="1"/>
      <c r="BM5948" s="1"/>
      <c r="BN5948" s="1"/>
      <c r="BO5948" s="1"/>
    </row>
    <row r="5949" ht="11.25" customHeight="1" spans="22:67">
      <c r="V5949" s="716"/>
      <c r="AB5949" s="716"/>
      <c r="BG5949" s="716"/>
      <c r="BL5949" s="1"/>
      <c r="BM5949" s="1"/>
      <c r="BN5949" s="1"/>
      <c r="BO5949" s="1"/>
    </row>
    <row r="5950" ht="11.25" customHeight="1" spans="22:67">
      <c r="V5950" s="716"/>
      <c r="AB5950" s="716"/>
      <c r="BG5950" s="716"/>
      <c r="BL5950" s="1"/>
      <c r="BM5950" s="1"/>
      <c r="BN5950" s="1"/>
      <c r="BO5950" s="1"/>
    </row>
    <row r="5951" ht="11.25" customHeight="1" spans="22:67">
      <c r="V5951" s="716"/>
      <c r="AB5951" s="716"/>
      <c r="BG5951" s="716"/>
      <c r="BL5951" s="1"/>
      <c r="BM5951" s="1"/>
      <c r="BN5951" s="1"/>
      <c r="BO5951" s="1"/>
    </row>
    <row r="5952" ht="11.25" customHeight="1" spans="22:67">
      <c r="V5952" s="716"/>
      <c r="AB5952" s="716"/>
      <c r="BG5952" s="716"/>
      <c r="BL5952" s="1"/>
      <c r="BM5952" s="1"/>
      <c r="BN5952" s="1"/>
      <c r="BO5952" s="1"/>
    </row>
    <row r="5953" ht="11.25" customHeight="1" spans="22:67">
      <c r="V5953" s="716"/>
      <c r="AB5953" s="716"/>
      <c r="BG5953" s="716"/>
      <c r="BL5953" s="1"/>
      <c r="BM5953" s="1"/>
      <c r="BN5953" s="1"/>
      <c r="BO5953" s="1"/>
    </row>
    <row r="5954" ht="11.25" customHeight="1" spans="22:67">
      <c r="V5954" s="716"/>
      <c r="AB5954" s="716"/>
      <c r="BG5954" s="716"/>
      <c r="BL5954" s="1"/>
      <c r="BM5954" s="1"/>
      <c r="BN5954" s="1"/>
      <c r="BO5954" s="1"/>
    </row>
    <row r="5955" ht="11.25" customHeight="1" spans="22:67">
      <c r="V5955" s="716"/>
      <c r="AB5955" s="716"/>
      <c r="BG5955" s="716"/>
      <c r="BL5955" s="1"/>
      <c r="BM5955" s="1"/>
      <c r="BN5955" s="1"/>
      <c r="BO5955" s="1"/>
    </row>
    <row r="5956" ht="11.25" customHeight="1" spans="22:67">
      <c r="V5956" s="716"/>
      <c r="AB5956" s="716"/>
      <c r="BG5956" s="716"/>
      <c r="BL5956" s="1"/>
      <c r="BM5956" s="1"/>
      <c r="BN5956" s="1"/>
      <c r="BO5956" s="1"/>
    </row>
    <row r="5957" ht="11.25" customHeight="1" spans="22:67">
      <c r="V5957" s="716"/>
      <c r="AB5957" s="716"/>
      <c r="BG5957" s="716"/>
      <c r="BL5957" s="1"/>
      <c r="BM5957" s="1"/>
      <c r="BN5957" s="1"/>
      <c r="BO5957" s="1"/>
    </row>
    <row r="5958" ht="11.25" customHeight="1" spans="22:67">
      <c r="V5958" s="716"/>
      <c r="AB5958" s="716"/>
      <c r="BG5958" s="716"/>
      <c r="BL5958" s="1"/>
      <c r="BM5958" s="1"/>
      <c r="BN5958" s="1"/>
      <c r="BO5958" s="1"/>
    </row>
    <row r="5959" ht="11.25" customHeight="1" spans="22:67">
      <c r="V5959" s="716"/>
      <c r="AB5959" s="716"/>
      <c r="BG5959" s="716"/>
      <c r="BL5959" s="1"/>
      <c r="BM5959" s="1"/>
      <c r="BN5959" s="1"/>
      <c r="BO5959" s="1"/>
    </row>
    <row r="5960" ht="11.25" customHeight="1" spans="22:67">
      <c r="V5960" s="716"/>
      <c r="AB5960" s="716"/>
      <c r="BG5960" s="716"/>
      <c r="BL5960" s="1"/>
      <c r="BM5960" s="1"/>
      <c r="BN5960" s="1"/>
      <c r="BO5960" s="1"/>
    </row>
    <row r="5961" ht="11.25" customHeight="1" spans="22:67">
      <c r="V5961" s="716"/>
      <c r="AB5961" s="716"/>
      <c r="BG5961" s="716"/>
      <c r="BL5961" s="1"/>
      <c r="BM5961" s="1"/>
      <c r="BN5961" s="1"/>
      <c r="BO5961" s="1"/>
    </row>
    <row r="5962" ht="11.25" customHeight="1" spans="22:67">
      <c r="V5962" s="716"/>
      <c r="AB5962" s="716"/>
      <c r="BG5962" s="716"/>
      <c r="BL5962" s="1"/>
      <c r="BM5962" s="1"/>
      <c r="BN5962" s="1"/>
      <c r="BO5962" s="1"/>
    </row>
    <row r="5963" ht="11.25" customHeight="1" spans="22:67">
      <c r="V5963" s="716"/>
      <c r="AB5963" s="716"/>
      <c r="BG5963" s="716"/>
      <c r="BL5963" s="1"/>
      <c r="BM5963" s="1"/>
      <c r="BN5963" s="1"/>
      <c r="BO5963" s="1"/>
    </row>
    <row r="5964" ht="11.25" customHeight="1" spans="22:67">
      <c r="V5964" s="716"/>
      <c r="AB5964" s="716"/>
      <c r="BG5964" s="716"/>
      <c r="BL5964" s="1"/>
      <c r="BM5964" s="1"/>
      <c r="BN5964" s="1"/>
      <c r="BO5964" s="1"/>
    </row>
    <row r="5965" ht="11.25" customHeight="1" spans="22:67">
      <c r="V5965" s="716"/>
      <c r="AB5965" s="716"/>
      <c r="BG5965" s="716"/>
      <c r="BL5965" s="1"/>
      <c r="BM5965" s="1"/>
      <c r="BN5965" s="1"/>
      <c r="BO5965" s="1"/>
    </row>
    <row r="5966" ht="11.25" customHeight="1" spans="22:67">
      <c r="V5966" s="716"/>
      <c r="AB5966" s="716"/>
      <c r="BG5966" s="716"/>
      <c r="BL5966" s="1"/>
      <c r="BM5966" s="1"/>
      <c r="BN5966" s="1"/>
      <c r="BO5966" s="1"/>
    </row>
    <row r="5967" ht="11.25" customHeight="1" spans="22:67">
      <c r="V5967" s="716"/>
      <c r="AB5967" s="716"/>
      <c r="BG5967" s="716"/>
      <c r="BL5967" s="1"/>
      <c r="BM5967" s="1"/>
      <c r="BN5967" s="1"/>
      <c r="BO5967" s="1"/>
    </row>
    <row r="5968" ht="11.25" customHeight="1" spans="22:67">
      <c r="V5968" s="716"/>
      <c r="AB5968" s="716"/>
      <c r="BG5968" s="716"/>
      <c r="BL5968" s="1"/>
      <c r="BM5968" s="1"/>
      <c r="BN5968" s="1"/>
      <c r="BO5968" s="1"/>
    </row>
    <row r="5969" ht="11.25" customHeight="1" spans="22:67">
      <c r="V5969" s="716"/>
      <c r="AB5969" s="716"/>
      <c r="BG5969" s="716"/>
      <c r="BL5969" s="1"/>
      <c r="BM5969" s="1"/>
      <c r="BN5969" s="1"/>
      <c r="BO5969" s="1"/>
    </row>
    <row r="5970" ht="11.25" customHeight="1" spans="22:67">
      <c r="V5970" s="716"/>
      <c r="AB5970" s="716"/>
      <c r="BG5970" s="716"/>
      <c r="BL5970" s="1"/>
      <c r="BM5970" s="1"/>
      <c r="BN5970" s="1"/>
      <c r="BO5970" s="1"/>
    </row>
    <row r="5971" ht="11.25" customHeight="1" spans="22:67">
      <c r="V5971" s="716"/>
      <c r="AB5971" s="716"/>
      <c r="BG5971" s="716"/>
      <c r="BL5971" s="1"/>
      <c r="BM5971" s="1"/>
      <c r="BN5971" s="1"/>
      <c r="BO5971" s="1"/>
    </row>
    <row r="5972" ht="11.25" customHeight="1" spans="22:67">
      <c r="V5972" s="716"/>
      <c r="AB5972" s="716"/>
      <c r="BG5972" s="716"/>
      <c r="BL5972" s="1"/>
      <c r="BM5972" s="1"/>
      <c r="BN5972" s="1"/>
      <c r="BO5972" s="1"/>
    </row>
    <row r="5973" ht="11.25" customHeight="1" spans="22:67">
      <c r="V5973" s="716"/>
      <c r="AB5973" s="716"/>
      <c r="BG5973" s="716"/>
      <c r="BL5973" s="1"/>
      <c r="BM5973" s="1"/>
      <c r="BN5973" s="1"/>
      <c r="BO5973" s="1"/>
    </row>
    <row r="5974" ht="11.25" customHeight="1" spans="22:67">
      <c r="V5974" s="716"/>
      <c r="AB5974" s="716"/>
      <c r="BG5974" s="716"/>
      <c r="BL5974" s="1"/>
      <c r="BM5974" s="1"/>
      <c r="BN5974" s="1"/>
      <c r="BO5974" s="1"/>
    </row>
    <row r="5975" ht="11.25" customHeight="1" spans="22:67">
      <c r="V5975" s="716"/>
      <c r="AB5975" s="716"/>
      <c r="BG5975" s="716"/>
      <c r="BL5975" s="1"/>
      <c r="BM5975" s="1"/>
      <c r="BN5975" s="1"/>
      <c r="BO5975" s="1"/>
    </row>
    <row r="5976" ht="11.25" customHeight="1" spans="22:67">
      <c r="V5976" s="716"/>
      <c r="AB5976" s="716"/>
      <c r="BG5976" s="716"/>
      <c r="BL5976" s="1"/>
      <c r="BM5976" s="1"/>
      <c r="BN5976" s="1"/>
      <c r="BO5976" s="1"/>
    </row>
    <row r="5977" ht="11.25" customHeight="1" spans="22:67">
      <c r="V5977" s="716"/>
      <c r="AB5977" s="716"/>
      <c r="BG5977" s="716"/>
      <c r="BL5977" s="1"/>
      <c r="BM5977" s="1"/>
      <c r="BN5977" s="1"/>
      <c r="BO5977" s="1"/>
    </row>
    <row r="5978" ht="11.25" customHeight="1" spans="22:67">
      <c r="V5978" s="716"/>
      <c r="AB5978" s="716"/>
      <c r="BG5978" s="716"/>
      <c r="BL5978" s="1"/>
      <c r="BM5978" s="1"/>
      <c r="BN5978" s="1"/>
      <c r="BO5978" s="1"/>
    </row>
    <row r="5979" ht="11.25" customHeight="1" spans="22:67">
      <c r="V5979" s="716"/>
      <c r="AB5979" s="716"/>
      <c r="BG5979" s="716"/>
      <c r="BL5979" s="1"/>
      <c r="BM5979" s="1"/>
      <c r="BN5979" s="1"/>
      <c r="BO5979" s="1"/>
    </row>
    <row r="5980" ht="11.25" customHeight="1" spans="22:67">
      <c r="V5980" s="716"/>
      <c r="AB5980" s="716"/>
      <c r="BG5980" s="716"/>
      <c r="BL5980" s="1"/>
      <c r="BM5980" s="1"/>
      <c r="BN5980" s="1"/>
      <c r="BO5980" s="1"/>
    </row>
    <row r="5981" ht="11.25" customHeight="1" spans="22:67">
      <c r="V5981" s="716"/>
      <c r="AB5981" s="716"/>
      <c r="BG5981" s="716"/>
      <c r="BL5981" s="1"/>
      <c r="BM5981" s="1"/>
      <c r="BN5981" s="1"/>
      <c r="BO5981" s="1"/>
    </row>
    <row r="5982" ht="11.25" customHeight="1" spans="22:67">
      <c r="V5982" s="716"/>
      <c r="AB5982" s="716"/>
      <c r="BG5982" s="716"/>
      <c r="BL5982" s="1"/>
      <c r="BM5982" s="1"/>
      <c r="BN5982" s="1"/>
      <c r="BO5982" s="1"/>
    </row>
    <row r="5983" ht="11.25" customHeight="1" spans="22:67">
      <c r="V5983" s="716"/>
      <c r="AB5983" s="716"/>
      <c r="BG5983" s="716"/>
      <c r="BL5983" s="1"/>
      <c r="BM5983" s="1"/>
      <c r="BN5983" s="1"/>
      <c r="BO5983" s="1"/>
    </row>
    <row r="5984" ht="11.25" customHeight="1" spans="22:67">
      <c r="V5984" s="716"/>
      <c r="AB5984" s="716"/>
      <c r="BG5984" s="716"/>
      <c r="BL5984" s="1"/>
      <c r="BM5984" s="1"/>
      <c r="BN5984" s="1"/>
      <c r="BO5984" s="1"/>
    </row>
    <row r="5985" ht="11.25" customHeight="1" spans="22:67">
      <c r="V5985" s="716"/>
      <c r="AB5985" s="716"/>
      <c r="BG5985" s="716"/>
      <c r="BL5985" s="1"/>
      <c r="BM5985" s="1"/>
      <c r="BN5985" s="1"/>
      <c r="BO5985" s="1"/>
    </row>
    <row r="5986" ht="11.25" customHeight="1" spans="22:67">
      <c r="V5986" s="716"/>
      <c r="AB5986" s="716"/>
      <c r="BG5986" s="716"/>
      <c r="BL5986" s="1"/>
      <c r="BM5986" s="1"/>
      <c r="BN5986" s="1"/>
      <c r="BO5986" s="1"/>
    </row>
    <row r="5987" ht="11.25" customHeight="1" spans="22:67">
      <c r="V5987" s="716"/>
      <c r="AB5987" s="716"/>
      <c r="BG5987" s="716"/>
      <c r="BL5987" s="1"/>
      <c r="BM5987" s="1"/>
      <c r="BN5987" s="1"/>
      <c r="BO5987" s="1"/>
    </row>
    <row r="5988" ht="11.25" customHeight="1" spans="22:67">
      <c r="V5988" s="716"/>
      <c r="AB5988" s="716"/>
      <c r="BG5988" s="716"/>
      <c r="BL5988" s="1"/>
      <c r="BM5988" s="1"/>
      <c r="BN5988" s="1"/>
      <c r="BO5988" s="1"/>
    </row>
    <row r="5989" ht="11.25" customHeight="1" spans="22:67">
      <c r="V5989" s="716"/>
      <c r="AB5989" s="716"/>
      <c r="BG5989" s="716"/>
      <c r="BL5989" s="1"/>
      <c r="BM5989" s="1"/>
      <c r="BN5989" s="1"/>
      <c r="BO5989" s="1"/>
    </row>
    <row r="5990" ht="11.25" customHeight="1" spans="22:67">
      <c r="V5990" s="716"/>
      <c r="AB5990" s="716"/>
      <c r="BG5990" s="716"/>
      <c r="BL5990" s="1"/>
      <c r="BM5990" s="1"/>
      <c r="BN5990" s="1"/>
      <c r="BO5990" s="1"/>
    </row>
    <row r="5991" ht="11.25" customHeight="1" spans="22:67">
      <c r="V5991" s="716"/>
      <c r="AB5991" s="716"/>
      <c r="BG5991" s="716"/>
      <c r="BL5991" s="1"/>
      <c r="BM5991" s="1"/>
      <c r="BN5991" s="1"/>
      <c r="BO5991" s="1"/>
    </row>
    <row r="5992" ht="11.25" customHeight="1" spans="22:67">
      <c r="V5992" s="716"/>
      <c r="AB5992" s="716"/>
      <c r="BG5992" s="716"/>
      <c r="BL5992" s="1"/>
      <c r="BM5992" s="1"/>
      <c r="BN5992" s="1"/>
      <c r="BO5992" s="1"/>
    </row>
    <row r="5993" ht="11.25" customHeight="1" spans="22:67">
      <c r="V5993" s="716"/>
      <c r="AB5993" s="716"/>
      <c r="BG5993" s="716"/>
      <c r="BL5993" s="1"/>
      <c r="BM5993" s="1"/>
      <c r="BN5993" s="1"/>
      <c r="BO5993" s="1"/>
    </row>
    <row r="5994" ht="11.25" customHeight="1" spans="22:67">
      <c r="V5994" s="716"/>
      <c r="AB5994" s="716"/>
      <c r="BG5994" s="716"/>
      <c r="BL5994" s="1"/>
      <c r="BM5994" s="1"/>
      <c r="BN5994" s="1"/>
      <c r="BO5994" s="1"/>
    </row>
    <row r="5995" ht="11.25" customHeight="1" spans="22:67">
      <c r="V5995" s="716"/>
      <c r="AB5995" s="716"/>
      <c r="BG5995" s="716"/>
      <c r="BL5995" s="1"/>
      <c r="BM5995" s="1"/>
      <c r="BN5995" s="1"/>
      <c r="BO5995" s="1"/>
    </row>
    <row r="5996" ht="11.25" customHeight="1" spans="22:67">
      <c r="V5996" s="716"/>
      <c r="AB5996" s="716"/>
      <c r="BG5996" s="716"/>
      <c r="BL5996" s="1"/>
      <c r="BM5996" s="1"/>
      <c r="BN5996" s="1"/>
      <c r="BO5996" s="1"/>
    </row>
    <row r="5997" ht="11.25" customHeight="1" spans="22:67">
      <c r="V5997" s="716"/>
      <c r="AB5997" s="716"/>
      <c r="BG5997" s="716"/>
      <c r="BL5997" s="1"/>
      <c r="BM5997" s="1"/>
      <c r="BN5997" s="1"/>
      <c r="BO5997" s="1"/>
    </row>
    <row r="5998" ht="11.25" customHeight="1" spans="22:67">
      <c r="V5998" s="716"/>
      <c r="AB5998" s="716"/>
      <c r="BG5998" s="716"/>
      <c r="BL5998" s="1"/>
      <c r="BM5998" s="1"/>
      <c r="BN5998" s="1"/>
      <c r="BO5998" s="1"/>
    </row>
    <row r="5999" ht="11.25" customHeight="1" spans="22:67">
      <c r="V5999" s="716"/>
      <c r="AB5999" s="716"/>
      <c r="BG5999" s="716"/>
      <c r="BL5999" s="1"/>
      <c r="BM5999" s="1"/>
      <c r="BN5999" s="1"/>
      <c r="BO5999" s="1"/>
    </row>
    <row r="6000" ht="11.25" customHeight="1" spans="22:67">
      <c r="V6000" s="716"/>
      <c r="AB6000" s="716"/>
      <c r="BG6000" s="716"/>
      <c r="BL6000" s="1"/>
      <c r="BM6000" s="1"/>
      <c r="BN6000" s="1"/>
      <c r="BO6000" s="1"/>
    </row>
    <row r="6001" ht="11.25" customHeight="1" spans="22:67">
      <c r="V6001" s="716"/>
      <c r="AB6001" s="716"/>
      <c r="BG6001" s="716"/>
      <c r="BL6001" s="1"/>
      <c r="BM6001" s="1"/>
      <c r="BN6001" s="1"/>
      <c r="BO6001" s="1"/>
    </row>
    <row r="6002" ht="11.25" customHeight="1" spans="22:67">
      <c r="V6002" s="716"/>
      <c r="AB6002" s="716"/>
      <c r="BG6002" s="716"/>
      <c r="BL6002" s="1"/>
      <c r="BM6002" s="1"/>
      <c r="BN6002" s="1"/>
      <c r="BO6002" s="1"/>
    </row>
    <row r="6003" ht="11.25" customHeight="1" spans="22:67">
      <c r="V6003" s="716"/>
      <c r="AB6003" s="716"/>
      <c r="BG6003" s="716"/>
      <c r="BL6003" s="1"/>
      <c r="BM6003" s="1"/>
      <c r="BN6003" s="1"/>
      <c r="BO6003" s="1"/>
    </row>
    <row r="6004" ht="11.25" customHeight="1" spans="22:67">
      <c r="V6004" s="716"/>
      <c r="AB6004" s="716"/>
      <c r="BG6004" s="716"/>
      <c r="BL6004" s="1"/>
      <c r="BM6004" s="1"/>
      <c r="BN6004" s="1"/>
      <c r="BO6004" s="1"/>
    </row>
    <row r="6005" ht="11.25" customHeight="1" spans="22:67">
      <c r="V6005" s="716"/>
      <c r="AB6005" s="716"/>
      <c r="BG6005" s="716"/>
      <c r="BL6005" s="1"/>
      <c r="BM6005" s="1"/>
      <c r="BN6005" s="1"/>
      <c r="BO6005" s="1"/>
    </row>
    <row r="6006" ht="11.25" customHeight="1" spans="22:67">
      <c r="V6006" s="716"/>
      <c r="AB6006" s="716"/>
      <c r="BG6006" s="716"/>
      <c r="BL6006" s="1"/>
      <c r="BM6006" s="1"/>
      <c r="BN6006" s="1"/>
      <c r="BO6006" s="1"/>
    </row>
    <row r="6007" ht="11.25" customHeight="1" spans="22:67">
      <c r="V6007" s="716"/>
      <c r="AB6007" s="716"/>
      <c r="BG6007" s="716"/>
      <c r="BL6007" s="1"/>
      <c r="BM6007" s="1"/>
      <c r="BN6007" s="1"/>
      <c r="BO6007" s="1"/>
    </row>
    <row r="6008" ht="11.25" customHeight="1" spans="22:67">
      <c r="V6008" s="716"/>
      <c r="AB6008" s="716"/>
      <c r="BG6008" s="716"/>
      <c r="BL6008" s="1"/>
      <c r="BM6008" s="1"/>
      <c r="BN6008" s="1"/>
      <c r="BO6008" s="1"/>
    </row>
    <row r="6009" ht="11.25" customHeight="1" spans="22:67">
      <c r="V6009" s="716"/>
      <c r="AB6009" s="716"/>
      <c r="BG6009" s="716"/>
      <c r="BL6009" s="1"/>
      <c r="BM6009" s="1"/>
      <c r="BN6009" s="1"/>
      <c r="BO6009" s="1"/>
    </row>
    <row r="6010" ht="11.25" customHeight="1" spans="22:67">
      <c r="V6010" s="716"/>
      <c r="AB6010" s="716"/>
      <c r="BG6010" s="716"/>
      <c r="BL6010" s="1"/>
      <c r="BM6010" s="1"/>
      <c r="BN6010" s="1"/>
      <c r="BO6010" s="1"/>
    </row>
    <row r="6011" ht="11.25" customHeight="1" spans="22:67">
      <c r="V6011" s="716"/>
      <c r="AB6011" s="716"/>
      <c r="BG6011" s="716"/>
      <c r="BL6011" s="1"/>
      <c r="BM6011" s="1"/>
      <c r="BN6011" s="1"/>
      <c r="BO6011" s="1"/>
    </row>
    <row r="6012" ht="11.25" customHeight="1" spans="22:67">
      <c r="V6012" s="716"/>
      <c r="AB6012" s="716"/>
      <c r="BG6012" s="716"/>
      <c r="BL6012" s="1"/>
      <c r="BM6012" s="1"/>
      <c r="BN6012" s="1"/>
      <c r="BO6012" s="1"/>
    </row>
    <row r="6013" ht="11.25" customHeight="1" spans="22:67">
      <c r="V6013" s="716"/>
      <c r="AB6013" s="716"/>
      <c r="BG6013" s="716"/>
      <c r="BL6013" s="1"/>
      <c r="BM6013" s="1"/>
      <c r="BN6013" s="1"/>
      <c r="BO6013" s="1"/>
    </row>
    <row r="6014" ht="11.25" customHeight="1" spans="22:67">
      <c r="V6014" s="716"/>
      <c r="AB6014" s="716"/>
      <c r="BG6014" s="716"/>
      <c r="BL6014" s="1"/>
      <c r="BM6014" s="1"/>
      <c r="BN6014" s="1"/>
      <c r="BO6014" s="1"/>
    </row>
    <row r="6015" ht="11.25" customHeight="1" spans="22:67">
      <c r="V6015" s="716"/>
      <c r="AB6015" s="716"/>
      <c r="BG6015" s="716"/>
      <c r="BL6015" s="1"/>
      <c r="BM6015" s="1"/>
      <c r="BN6015" s="1"/>
      <c r="BO6015" s="1"/>
    </row>
    <row r="6016" ht="11.25" customHeight="1" spans="22:67">
      <c r="V6016" s="716"/>
      <c r="AB6016" s="716"/>
      <c r="BG6016" s="716"/>
      <c r="BL6016" s="1"/>
      <c r="BM6016" s="1"/>
      <c r="BN6016" s="1"/>
      <c r="BO6016" s="1"/>
    </row>
    <row r="6017" ht="11.25" customHeight="1" spans="22:67">
      <c r="V6017" s="716"/>
      <c r="AB6017" s="716"/>
      <c r="BG6017" s="716"/>
      <c r="BL6017" s="1"/>
      <c r="BM6017" s="1"/>
      <c r="BN6017" s="1"/>
      <c r="BO6017" s="1"/>
    </row>
    <row r="6018" ht="11.25" customHeight="1" spans="22:67">
      <c r="V6018" s="716"/>
      <c r="AB6018" s="716"/>
      <c r="BG6018" s="716"/>
      <c r="BL6018" s="1"/>
      <c r="BM6018" s="1"/>
      <c r="BN6018" s="1"/>
      <c r="BO6018" s="1"/>
    </row>
    <row r="6019" ht="11.25" customHeight="1" spans="22:67">
      <c r="V6019" s="716"/>
      <c r="AB6019" s="716"/>
      <c r="BG6019" s="716"/>
      <c r="BL6019" s="1"/>
      <c r="BM6019" s="1"/>
      <c r="BN6019" s="1"/>
      <c r="BO6019" s="1"/>
    </row>
    <row r="6020" ht="11.25" customHeight="1" spans="22:67">
      <c r="V6020" s="716"/>
      <c r="AB6020" s="716"/>
      <c r="BG6020" s="716"/>
      <c r="BL6020" s="1"/>
      <c r="BM6020" s="1"/>
      <c r="BN6020" s="1"/>
      <c r="BO6020" s="1"/>
    </row>
    <row r="6021" ht="11.25" customHeight="1" spans="22:67">
      <c r="V6021" s="716"/>
      <c r="AB6021" s="716"/>
      <c r="BG6021" s="716"/>
      <c r="BL6021" s="1"/>
      <c r="BM6021" s="1"/>
      <c r="BN6021" s="1"/>
      <c r="BO6021" s="1"/>
    </row>
    <row r="6022" ht="11.25" customHeight="1" spans="22:67">
      <c r="V6022" s="716"/>
      <c r="AB6022" s="716"/>
      <c r="BG6022" s="716"/>
      <c r="BL6022" s="1"/>
      <c r="BM6022" s="1"/>
      <c r="BN6022" s="1"/>
      <c r="BO6022" s="1"/>
    </row>
    <row r="6023" ht="11.25" customHeight="1" spans="22:67">
      <c r="V6023" s="716"/>
      <c r="AB6023" s="716"/>
      <c r="BG6023" s="716"/>
      <c r="BL6023" s="1"/>
      <c r="BM6023" s="1"/>
      <c r="BN6023" s="1"/>
      <c r="BO6023" s="1"/>
    </row>
    <row r="6024" ht="11.25" customHeight="1" spans="22:67">
      <c r="V6024" s="716"/>
      <c r="AB6024" s="716"/>
      <c r="BG6024" s="716"/>
      <c r="BL6024" s="1"/>
      <c r="BM6024" s="1"/>
      <c r="BN6024" s="1"/>
      <c r="BO6024" s="1"/>
    </row>
    <row r="6025" ht="11.25" customHeight="1" spans="22:67">
      <c r="V6025" s="716"/>
      <c r="AB6025" s="716"/>
      <c r="BG6025" s="716"/>
      <c r="BL6025" s="1"/>
      <c r="BM6025" s="1"/>
      <c r="BN6025" s="1"/>
      <c r="BO6025" s="1"/>
    </row>
    <row r="6026" ht="11.25" customHeight="1" spans="22:67">
      <c r="V6026" s="716"/>
      <c r="AB6026" s="716"/>
      <c r="BG6026" s="716"/>
      <c r="BL6026" s="1"/>
      <c r="BM6026" s="1"/>
      <c r="BN6026" s="1"/>
      <c r="BO6026" s="1"/>
    </row>
    <row r="6027" ht="11.25" customHeight="1" spans="22:67">
      <c r="V6027" s="716"/>
      <c r="AB6027" s="716"/>
      <c r="BG6027" s="716"/>
      <c r="BL6027" s="1"/>
      <c r="BM6027" s="1"/>
      <c r="BN6027" s="1"/>
      <c r="BO6027" s="1"/>
    </row>
    <row r="6028" ht="11.25" customHeight="1" spans="22:67">
      <c r="V6028" s="716"/>
      <c r="AB6028" s="716"/>
      <c r="BG6028" s="716"/>
      <c r="BL6028" s="1"/>
      <c r="BM6028" s="1"/>
      <c r="BN6028" s="1"/>
      <c r="BO6028" s="1"/>
    </row>
    <row r="6029" ht="11.25" customHeight="1" spans="22:67">
      <c r="V6029" s="716"/>
      <c r="AB6029" s="716"/>
      <c r="BG6029" s="716"/>
      <c r="BL6029" s="1"/>
      <c r="BM6029" s="1"/>
      <c r="BN6029" s="1"/>
      <c r="BO6029" s="1"/>
    </row>
    <row r="6030" ht="11.25" customHeight="1" spans="22:67">
      <c r="V6030" s="716"/>
      <c r="AB6030" s="716"/>
      <c r="BG6030" s="716"/>
      <c r="BL6030" s="1"/>
      <c r="BM6030" s="1"/>
      <c r="BN6030" s="1"/>
      <c r="BO6030" s="1"/>
    </row>
    <row r="6031" ht="11.25" customHeight="1" spans="22:67">
      <c r="V6031" s="716"/>
      <c r="AB6031" s="716"/>
      <c r="BG6031" s="716"/>
      <c r="BL6031" s="1"/>
      <c r="BM6031" s="1"/>
      <c r="BN6031" s="1"/>
      <c r="BO6031" s="1"/>
    </row>
    <row r="6032" ht="11.25" customHeight="1" spans="22:67">
      <c r="V6032" s="716"/>
      <c r="AB6032" s="716"/>
      <c r="BG6032" s="716"/>
      <c r="BL6032" s="1"/>
      <c r="BM6032" s="1"/>
      <c r="BN6032" s="1"/>
      <c r="BO6032" s="1"/>
    </row>
    <row r="6033" ht="11.25" customHeight="1" spans="22:67">
      <c r="V6033" s="716"/>
      <c r="AB6033" s="716"/>
      <c r="BG6033" s="716"/>
      <c r="BL6033" s="1"/>
      <c r="BM6033" s="1"/>
      <c r="BN6033" s="1"/>
      <c r="BO6033" s="1"/>
    </row>
    <row r="6034" ht="11.25" customHeight="1" spans="22:67">
      <c r="V6034" s="716"/>
      <c r="AB6034" s="716"/>
      <c r="BG6034" s="716"/>
      <c r="BL6034" s="1"/>
      <c r="BM6034" s="1"/>
      <c r="BN6034" s="1"/>
      <c r="BO6034" s="1"/>
    </row>
    <row r="6035" ht="11.25" customHeight="1" spans="22:67">
      <c r="V6035" s="716"/>
      <c r="AB6035" s="716"/>
      <c r="BG6035" s="716"/>
      <c r="BL6035" s="1"/>
      <c r="BM6035" s="1"/>
      <c r="BN6035" s="1"/>
      <c r="BO6035" s="1"/>
    </row>
    <row r="6036" ht="11.25" customHeight="1" spans="22:67">
      <c r="V6036" s="716"/>
      <c r="AB6036" s="716"/>
      <c r="BG6036" s="716"/>
      <c r="BL6036" s="1"/>
      <c r="BM6036" s="1"/>
      <c r="BN6036" s="1"/>
      <c r="BO6036" s="1"/>
    </row>
    <row r="6037" ht="11.25" customHeight="1" spans="22:67">
      <c r="V6037" s="716"/>
      <c r="AB6037" s="716"/>
      <c r="BG6037" s="716"/>
      <c r="BL6037" s="1"/>
      <c r="BM6037" s="1"/>
      <c r="BN6037" s="1"/>
      <c r="BO6037" s="1"/>
    </row>
    <row r="6038" ht="11.25" customHeight="1" spans="22:67">
      <c r="V6038" s="716"/>
      <c r="AB6038" s="716"/>
      <c r="BG6038" s="716"/>
      <c r="BL6038" s="1"/>
      <c r="BM6038" s="1"/>
      <c r="BN6038" s="1"/>
      <c r="BO6038" s="1"/>
    </row>
    <row r="6039" ht="11.25" customHeight="1" spans="22:67">
      <c r="V6039" s="716"/>
      <c r="AB6039" s="716"/>
      <c r="BG6039" s="716"/>
      <c r="BL6039" s="1"/>
      <c r="BM6039" s="1"/>
      <c r="BN6039" s="1"/>
      <c r="BO6039" s="1"/>
    </row>
    <row r="6040" ht="11.25" customHeight="1" spans="22:67">
      <c r="V6040" s="716"/>
      <c r="AB6040" s="716"/>
      <c r="BG6040" s="716"/>
      <c r="BL6040" s="1"/>
      <c r="BM6040" s="1"/>
      <c r="BN6040" s="1"/>
      <c r="BO6040" s="1"/>
    </row>
    <row r="6041" ht="11.25" customHeight="1" spans="22:67">
      <c r="V6041" s="716"/>
      <c r="AB6041" s="716"/>
      <c r="BG6041" s="716"/>
      <c r="BL6041" s="1"/>
      <c r="BM6041" s="1"/>
      <c r="BN6041" s="1"/>
      <c r="BO6041" s="1"/>
    </row>
    <row r="6042" ht="11.25" customHeight="1" spans="22:67">
      <c r="V6042" s="716"/>
      <c r="AB6042" s="716"/>
      <c r="BG6042" s="716"/>
      <c r="BL6042" s="1"/>
      <c r="BM6042" s="1"/>
      <c r="BN6042" s="1"/>
      <c r="BO6042" s="1"/>
    </row>
    <row r="6043" ht="11.25" customHeight="1" spans="22:67">
      <c r="V6043" s="716"/>
      <c r="AB6043" s="716"/>
      <c r="BG6043" s="716"/>
      <c r="BL6043" s="1"/>
      <c r="BM6043" s="1"/>
      <c r="BN6043" s="1"/>
      <c r="BO6043" s="1"/>
    </row>
    <row r="6044" ht="11.25" customHeight="1" spans="22:67">
      <c r="V6044" s="716"/>
      <c r="AB6044" s="716"/>
      <c r="BG6044" s="716"/>
      <c r="BL6044" s="1"/>
      <c r="BM6044" s="1"/>
      <c r="BN6044" s="1"/>
      <c r="BO6044" s="1"/>
    </row>
    <row r="6045" ht="11.25" customHeight="1" spans="22:67">
      <c r="V6045" s="716"/>
      <c r="AB6045" s="716"/>
      <c r="BG6045" s="716"/>
      <c r="BL6045" s="1"/>
      <c r="BM6045" s="1"/>
      <c r="BN6045" s="1"/>
      <c r="BO6045" s="1"/>
    </row>
    <row r="6046" ht="11.25" customHeight="1" spans="22:67">
      <c r="V6046" s="716"/>
      <c r="AB6046" s="716"/>
      <c r="BG6046" s="716"/>
      <c r="BL6046" s="1"/>
      <c r="BM6046" s="1"/>
      <c r="BN6046" s="1"/>
      <c r="BO6046" s="1"/>
    </row>
    <row r="6047" ht="11.25" customHeight="1" spans="22:67">
      <c r="V6047" s="716"/>
      <c r="AB6047" s="716"/>
      <c r="BG6047" s="716"/>
      <c r="BL6047" s="1"/>
      <c r="BM6047" s="1"/>
      <c r="BN6047" s="1"/>
      <c r="BO6047" s="1"/>
    </row>
    <row r="6048" ht="11.25" customHeight="1" spans="22:67">
      <c r="V6048" s="716"/>
      <c r="AB6048" s="716"/>
      <c r="BG6048" s="716"/>
      <c r="BL6048" s="1"/>
      <c r="BM6048" s="1"/>
      <c r="BN6048" s="1"/>
      <c r="BO6048" s="1"/>
    </row>
    <row r="6049" ht="11.25" customHeight="1" spans="22:67">
      <c r="V6049" s="716"/>
      <c r="AB6049" s="716"/>
      <c r="BG6049" s="716"/>
      <c r="BL6049" s="1"/>
      <c r="BM6049" s="1"/>
      <c r="BN6049" s="1"/>
      <c r="BO6049" s="1"/>
    </row>
    <row r="6050" ht="11.25" customHeight="1" spans="22:67">
      <c r="V6050" s="716"/>
      <c r="AB6050" s="716"/>
      <c r="BG6050" s="716"/>
      <c r="BL6050" s="1"/>
      <c r="BM6050" s="1"/>
      <c r="BN6050" s="1"/>
      <c r="BO6050" s="1"/>
    </row>
    <row r="6051" ht="11.25" customHeight="1" spans="22:67">
      <c r="V6051" s="716"/>
      <c r="AB6051" s="716"/>
      <c r="BG6051" s="716"/>
      <c r="BL6051" s="1"/>
      <c r="BM6051" s="1"/>
      <c r="BN6051" s="1"/>
      <c r="BO6051" s="1"/>
    </row>
    <row r="6052" ht="11.25" customHeight="1" spans="22:67">
      <c r="V6052" s="716"/>
      <c r="AB6052" s="716"/>
      <c r="BG6052" s="716"/>
      <c r="BL6052" s="1"/>
      <c r="BM6052" s="1"/>
      <c r="BN6052" s="1"/>
      <c r="BO6052" s="1"/>
    </row>
    <row r="6053" ht="11.25" customHeight="1" spans="22:67">
      <c r="V6053" s="716"/>
      <c r="AB6053" s="716"/>
      <c r="BG6053" s="716"/>
      <c r="BL6053" s="1"/>
      <c r="BM6053" s="1"/>
      <c r="BN6053" s="1"/>
      <c r="BO6053" s="1"/>
    </row>
    <row r="6054" ht="11.25" customHeight="1" spans="22:67">
      <c r="V6054" s="716"/>
      <c r="AB6054" s="716"/>
      <c r="BG6054" s="716"/>
      <c r="BL6054" s="1"/>
      <c r="BM6054" s="1"/>
      <c r="BN6054" s="1"/>
      <c r="BO6054" s="1"/>
    </row>
    <row r="6055" ht="11.25" customHeight="1" spans="22:67">
      <c r="V6055" s="716"/>
      <c r="AB6055" s="716"/>
      <c r="BG6055" s="716"/>
      <c r="BL6055" s="1"/>
      <c r="BM6055" s="1"/>
      <c r="BN6055" s="1"/>
      <c r="BO6055" s="1"/>
    </row>
    <row r="6056" ht="11.25" customHeight="1" spans="22:67">
      <c r="V6056" s="716"/>
      <c r="AB6056" s="716"/>
      <c r="BG6056" s="716"/>
      <c r="BL6056" s="1"/>
      <c r="BM6056" s="1"/>
      <c r="BN6056" s="1"/>
      <c r="BO6056" s="1"/>
    </row>
    <row r="6057" ht="11.25" customHeight="1" spans="22:67">
      <c r="V6057" s="716"/>
      <c r="AB6057" s="716"/>
      <c r="BG6057" s="716"/>
      <c r="BL6057" s="1"/>
      <c r="BM6057" s="1"/>
      <c r="BN6057" s="1"/>
      <c r="BO6057" s="1"/>
    </row>
    <row r="6058" ht="11.25" customHeight="1" spans="22:67">
      <c r="V6058" s="716"/>
      <c r="AB6058" s="716"/>
      <c r="BG6058" s="716"/>
      <c r="BL6058" s="1"/>
      <c r="BM6058" s="1"/>
      <c r="BN6058" s="1"/>
      <c r="BO6058" s="1"/>
    </row>
    <row r="6059" ht="11.25" customHeight="1" spans="22:67">
      <c r="V6059" s="716"/>
      <c r="AB6059" s="716"/>
      <c r="BG6059" s="716"/>
      <c r="BL6059" s="1"/>
      <c r="BM6059" s="1"/>
      <c r="BN6059" s="1"/>
      <c r="BO6059" s="1"/>
    </row>
    <row r="6060" ht="11.25" customHeight="1" spans="22:67">
      <c r="V6060" s="716"/>
      <c r="AB6060" s="716"/>
      <c r="BG6060" s="716"/>
      <c r="BL6060" s="1"/>
      <c r="BM6060" s="1"/>
      <c r="BN6060" s="1"/>
      <c r="BO6060" s="1"/>
    </row>
    <row r="6061" ht="11.25" customHeight="1" spans="22:67">
      <c r="V6061" s="716"/>
      <c r="AB6061" s="716"/>
      <c r="BG6061" s="716"/>
      <c r="BL6061" s="1"/>
      <c r="BM6061" s="1"/>
      <c r="BN6061" s="1"/>
      <c r="BO6061" s="1"/>
    </row>
    <row r="6062" ht="11.25" customHeight="1" spans="22:67">
      <c r="V6062" s="716"/>
      <c r="AB6062" s="716"/>
      <c r="BG6062" s="716"/>
      <c r="BL6062" s="1"/>
      <c r="BM6062" s="1"/>
      <c r="BN6062" s="1"/>
      <c r="BO6062" s="1"/>
    </row>
    <row r="6063" ht="11.25" customHeight="1" spans="22:67">
      <c r="V6063" s="716"/>
      <c r="AB6063" s="716"/>
      <c r="BG6063" s="716"/>
      <c r="BL6063" s="1"/>
      <c r="BM6063" s="1"/>
      <c r="BN6063" s="1"/>
      <c r="BO6063" s="1"/>
    </row>
    <row r="6064" ht="11.25" customHeight="1" spans="22:67">
      <c r="V6064" s="716"/>
      <c r="AB6064" s="716"/>
      <c r="BG6064" s="716"/>
      <c r="BL6064" s="1"/>
      <c r="BM6064" s="1"/>
      <c r="BN6064" s="1"/>
      <c r="BO6064" s="1"/>
    </row>
    <row r="6065" ht="11.25" customHeight="1" spans="22:67">
      <c r="V6065" s="716"/>
      <c r="AB6065" s="716"/>
      <c r="BG6065" s="716"/>
      <c r="BL6065" s="1"/>
      <c r="BM6065" s="1"/>
      <c r="BN6065" s="1"/>
      <c r="BO6065" s="1"/>
    </row>
    <row r="6066" ht="11.25" customHeight="1" spans="22:67">
      <c r="V6066" s="716"/>
      <c r="AB6066" s="716"/>
      <c r="BG6066" s="716"/>
      <c r="BL6066" s="1"/>
      <c r="BM6066" s="1"/>
      <c r="BN6066" s="1"/>
      <c r="BO6066" s="1"/>
    </row>
    <row r="6067" ht="11.25" customHeight="1" spans="22:67">
      <c r="V6067" s="716"/>
      <c r="AB6067" s="716"/>
      <c r="BG6067" s="716"/>
      <c r="BL6067" s="1"/>
      <c r="BM6067" s="1"/>
      <c r="BN6067" s="1"/>
      <c r="BO6067" s="1"/>
    </row>
    <row r="6068" ht="11.25" customHeight="1" spans="22:67">
      <c r="V6068" s="716"/>
      <c r="AB6068" s="716"/>
      <c r="BG6068" s="716"/>
      <c r="BL6068" s="1"/>
      <c r="BM6068" s="1"/>
      <c r="BN6068" s="1"/>
      <c r="BO6068" s="1"/>
    </row>
    <row r="6069" ht="11.25" customHeight="1" spans="22:67">
      <c r="V6069" s="716"/>
      <c r="AB6069" s="716"/>
      <c r="BG6069" s="716"/>
      <c r="BL6069" s="1"/>
      <c r="BM6069" s="1"/>
      <c r="BN6069" s="1"/>
      <c r="BO6069" s="1"/>
    </row>
    <row r="6070" ht="11.25" customHeight="1" spans="22:67">
      <c r="V6070" s="716"/>
      <c r="AB6070" s="716"/>
      <c r="BG6070" s="716"/>
      <c r="BL6070" s="1"/>
      <c r="BM6070" s="1"/>
      <c r="BN6070" s="1"/>
      <c r="BO6070" s="1"/>
    </row>
    <row r="6071" ht="11.25" customHeight="1" spans="22:67">
      <c r="V6071" s="716"/>
      <c r="AB6071" s="716"/>
      <c r="BG6071" s="716"/>
      <c r="BL6071" s="1"/>
      <c r="BM6071" s="1"/>
      <c r="BN6071" s="1"/>
      <c r="BO6071" s="1"/>
    </row>
    <row r="6072" ht="11.25" customHeight="1" spans="22:67">
      <c r="V6072" s="716"/>
      <c r="AB6072" s="716"/>
      <c r="BG6072" s="716"/>
      <c r="BL6072" s="1"/>
      <c r="BM6072" s="1"/>
      <c r="BN6072" s="1"/>
      <c r="BO6072" s="1"/>
    </row>
    <row r="6073" ht="11.25" customHeight="1" spans="22:67">
      <c r="V6073" s="716"/>
      <c r="AB6073" s="716"/>
      <c r="BG6073" s="716"/>
      <c r="BL6073" s="1"/>
      <c r="BM6073" s="1"/>
      <c r="BN6073" s="1"/>
      <c r="BO6073" s="1"/>
    </row>
    <row r="6074" ht="11.25" customHeight="1" spans="22:67">
      <c r="V6074" s="716"/>
      <c r="AB6074" s="716"/>
      <c r="BG6074" s="716"/>
      <c r="BL6074" s="1"/>
      <c r="BM6074" s="1"/>
      <c r="BN6074" s="1"/>
      <c r="BO6074" s="1"/>
    </row>
    <row r="6075" ht="11.25" customHeight="1" spans="22:67">
      <c r="V6075" s="716"/>
      <c r="AB6075" s="716"/>
      <c r="BG6075" s="716"/>
      <c r="BL6075" s="1"/>
      <c r="BM6075" s="1"/>
      <c r="BN6075" s="1"/>
      <c r="BO6075" s="1"/>
    </row>
    <row r="6076" ht="11.25" customHeight="1" spans="22:67">
      <c r="V6076" s="716"/>
      <c r="AB6076" s="716"/>
      <c r="BG6076" s="716"/>
      <c r="BL6076" s="1"/>
      <c r="BM6076" s="1"/>
      <c r="BN6076" s="1"/>
      <c r="BO6076" s="1"/>
    </row>
    <row r="6077" ht="11.25" customHeight="1" spans="22:67">
      <c r="V6077" s="716"/>
      <c r="AB6077" s="716"/>
      <c r="BG6077" s="716"/>
      <c r="BL6077" s="1"/>
      <c r="BM6077" s="1"/>
      <c r="BN6077" s="1"/>
      <c r="BO6077" s="1"/>
    </row>
    <row r="6078" ht="11.25" customHeight="1" spans="22:67">
      <c r="V6078" s="716"/>
      <c r="AB6078" s="716"/>
      <c r="BG6078" s="716"/>
      <c r="BL6078" s="1"/>
      <c r="BM6078" s="1"/>
      <c r="BN6078" s="1"/>
      <c r="BO6078" s="1"/>
    </row>
    <row r="6079" ht="11.25" customHeight="1" spans="22:67">
      <c r="V6079" s="716"/>
      <c r="AB6079" s="716"/>
      <c r="BG6079" s="716"/>
      <c r="BL6079" s="1"/>
      <c r="BM6079" s="1"/>
      <c r="BN6079" s="1"/>
      <c r="BO6079" s="1"/>
    </row>
    <row r="6080" ht="11.25" customHeight="1" spans="22:67">
      <c r="V6080" s="716"/>
      <c r="AB6080" s="716"/>
      <c r="BG6080" s="716"/>
      <c r="BL6080" s="1"/>
      <c r="BM6080" s="1"/>
      <c r="BN6080" s="1"/>
      <c r="BO6080" s="1"/>
    </row>
    <row r="6081" ht="11.25" customHeight="1" spans="22:67">
      <c r="V6081" s="716"/>
      <c r="AB6081" s="716"/>
      <c r="BG6081" s="716"/>
      <c r="BL6081" s="1"/>
      <c r="BM6081" s="1"/>
      <c r="BN6081" s="1"/>
      <c r="BO6081" s="1"/>
    </row>
    <row r="6082" ht="11.25" customHeight="1" spans="22:67">
      <c r="V6082" s="716"/>
      <c r="AB6082" s="716"/>
      <c r="BG6082" s="716"/>
      <c r="BL6082" s="1"/>
      <c r="BM6082" s="1"/>
      <c r="BN6082" s="1"/>
      <c r="BO6082" s="1"/>
    </row>
    <row r="6083" ht="11.25" customHeight="1" spans="22:67">
      <c r="V6083" s="716"/>
      <c r="AB6083" s="716"/>
      <c r="BG6083" s="716"/>
      <c r="BL6083" s="1"/>
      <c r="BM6083" s="1"/>
      <c r="BN6083" s="1"/>
      <c r="BO6083" s="1"/>
    </row>
    <row r="6084" ht="11.25" customHeight="1" spans="22:67">
      <c r="V6084" s="716"/>
      <c r="AB6084" s="716"/>
      <c r="BG6084" s="716"/>
      <c r="BL6084" s="1"/>
      <c r="BM6084" s="1"/>
      <c r="BN6084" s="1"/>
      <c r="BO6084" s="1"/>
    </row>
    <row r="6085" ht="11.25" customHeight="1" spans="22:67">
      <c r="V6085" s="716"/>
      <c r="AB6085" s="716"/>
      <c r="BG6085" s="716"/>
      <c r="BL6085" s="1"/>
      <c r="BM6085" s="1"/>
      <c r="BN6085" s="1"/>
      <c r="BO6085" s="1"/>
    </row>
    <row r="6086" ht="11.25" customHeight="1" spans="22:67">
      <c r="V6086" s="716"/>
      <c r="AB6086" s="716"/>
      <c r="BG6086" s="716"/>
      <c r="BL6086" s="1"/>
      <c r="BM6086" s="1"/>
      <c r="BN6086" s="1"/>
      <c r="BO6086" s="1"/>
    </row>
    <row r="6087" ht="11.25" customHeight="1" spans="22:67">
      <c r="V6087" s="716"/>
      <c r="AB6087" s="716"/>
      <c r="BG6087" s="716"/>
      <c r="BL6087" s="1"/>
      <c r="BM6087" s="1"/>
      <c r="BN6087" s="1"/>
      <c r="BO6087" s="1"/>
    </row>
    <row r="6088" ht="11.25" customHeight="1" spans="22:67">
      <c r="V6088" s="716"/>
      <c r="AB6088" s="716"/>
      <c r="BG6088" s="716"/>
      <c r="BL6088" s="1"/>
      <c r="BM6088" s="1"/>
      <c r="BN6088" s="1"/>
      <c r="BO6088" s="1"/>
    </row>
    <row r="6089" ht="11.25" customHeight="1" spans="22:67">
      <c r="V6089" s="716"/>
      <c r="AB6089" s="716"/>
      <c r="BG6089" s="716"/>
      <c r="BL6089" s="1"/>
      <c r="BM6089" s="1"/>
      <c r="BN6089" s="1"/>
      <c r="BO6089" s="1"/>
    </row>
    <row r="6090" ht="11.25" customHeight="1" spans="22:67">
      <c r="V6090" s="716"/>
      <c r="AB6090" s="716"/>
      <c r="BG6090" s="716"/>
      <c r="BL6090" s="1"/>
      <c r="BM6090" s="1"/>
      <c r="BN6090" s="1"/>
      <c r="BO6090" s="1"/>
    </row>
    <row r="6091" ht="11.25" customHeight="1" spans="22:67">
      <c r="V6091" s="716"/>
      <c r="AB6091" s="716"/>
      <c r="BG6091" s="716"/>
      <c r="BL6091" s="1"/>
      <c r="BM6091" s="1"/>
      <c r="BN6091" s="1"/>
      <c r="BO6091" s="1"/>
    </row>
    <row r="6092" ht="11.25" customHeight="1" spans="22:67">
      <c r="V6092" s="716"/>
      <c r="AB6092" s="716"/>
      <c r="BG6092" s="716"/>
      <c r="BL6092" s="1"/>
      <c r="BM6092" s="1"/>
      <c r="BN6092" s="1"/>
      <c r="BO6092" s="1"/>
    </row>
    <row r="6093" ht="11.25" customHeight="1" spans="22:67">
      <c r="V6093" s="716"/>
      <c r="AB6093" s="716"/>
      <c r="BG6093" s="716"/>
      <c r="BL6093" s="1"/>
      <c r="BM6093" s="1"/>
      <c r="BN6093" s="1"/>
      <c r="BO6093" s="1"/>
    </row>
    <row r="6094" ht="11.25" customHeight="1" spans="22:67">
      <c r="V6094" s="716"/>
      <c r="AB6094" s="716"/>
      <c r="BG6094" s="716"/>
      <c r="BL6094" s="1"/>
      <c r="BM6094" s="1"/>
      <c r="BN6094" s="1"/>
      <c r="BO6094" s="1"/>
    </row>
    <row r="6095" ht="11.25" customHeight="1" spans="22:67">
      <c r="V6095" s="716"/>
      <c r="AB6095" s="716"/>
      <c r="BG6095" s="716"/>
      <c r="BL6095" s="1"/>
      <c r="BM6095" s="1"/>
      <c r="BN6095" s="1"/>
      <c r="BO6095" s="1"/>
    </row>
    <row r="6096" ht="11.25" customHeight="1" spans="22:67">
      <c r="V6096" s="716"/>
      <c r="AB6096" s="716"/>
      <c r="BG6096" s="716"/>
      <c r="BL6096" s="1"/>
      <c r="BM6096" s="1"/>
      <c r="BN6096" s="1"/>
      <c r="BO6096" s="1"/>
    </row>
    <row r="6097" ht="11.25" customHeight="1" spans="22:67">
      <c r="V6097" s="716"/>
      <c r="AB6097" s="716"/>
      <c r="BG6097" s="716"/>
      <c r="BL6097" s="1"/>
      <c r="BM6097" s="1"/>
      <c r="BN6097" s="1"/>
      <c r="BO6097" s="1"/>
    </row>
    <row r="6098" ht="11.25" customHeight="1" spans="22:67">
      <c r="V6098" s="716"/>
      <c r="AB6098" s="716"/>
      <c r="BG6098" s="716"/>
      <c r="BL6098" s="1"/>
      <c r="BM6098" s="1"/>
      <c r="BN6098" s="1"/>
      <c r="BO6098" s="1"/>
    </row>
    <row r="6099" ht="11.25" customHeight="1" spans="22:67">
      <c r="V6099" s="716"/>
      <c r="AB6099" s="716"/>
      <c r="BG6099" s="716"/>
      <c r="BL6099" s="1"/>
      <c r="BM6099" s="1"/>
      <c r="BN6099" s="1"/>
      <c r="BO6099" s="1"/>
    </row>
    <row r="6100" ht="11.25" customHeight="1" spans="22:67">
      <c r="V6100" s="716"/>
      <c r="AB6100" s="716"/>
      <c r="BG6100" s="716"/>
      <c r="BL6100" s="1"/>
      <c r="BM6100" s="1"/>
      <c r="BN6100" s="1"/>
      <c r="BO6100" s="1"/>
    </row>
    <row r="6101" ht="11.25" customHeight="1" spans="22:67">
      <c r="V6101" s="716"/>
      <c r="AB6101" s="716"/>
      <c r="BG6101" s="716"/>
      <c r="BL6101" s="1"/>
      <c r="BM6101" s="1"/>
      <c r="BN6101" s="1"/>
      <c r="BO6101" s="1"/>
    </row>
    <row r="6102" ht="11.25" customHeight="1" spans="22:67">
      <c r="V6102" s="716"/>
      <c r="AB6102" s="716"/>
      <c r="BG6102" s="716"/>
      <c r="BL6102" s="1"/>
      <c r="BM6102" s="1"/>
      <c r="BN6102" s="1"/>
      <c r="BO6102" s="1"/>
    </row>
    <row r="6103" ht="11.25" customHeight="1" spans="22:67">
      <c r="V6103" s="716"/>
      <c r="AB6103" s="716"/>
      <c r="BG6103" s="716"/>
      <c r="BL6103" s="1"/>
      <c r="BM6103" s="1"/>
      <c r="BN6103" s="1"/>
      <c r="BO6103" s="1"/>
    </row>
    <row r="6104" ht="11.25" customHeight="1" spans="22:67">
      <c r="V6104" s="716"/>
      <c r="AB6104" s="716"/>
      <c r="BG6104" s="716"/>
      <c r="BL6104" s="1"/>
      <c r="BM6104" s="1"/>
      <c r="BN6104" s="1"/>
      <c r="BO6104" s="1"/>
    </row>
    <row r="6105" ht="11.25" customHeight="1" spans="22:67">
      <c r="V6105" s="716"/>
      <c r="AB6105" s="716"/>
      <c r="BG6105" s="716"/>
      <c r="BL6105" s="1"/>
      <c r="BM6105" s="1"/>
      <c r="BN6105" s="1"/>
      <c r="BO6105" s="1"/>
    </row>
    <row r="6106" ht="11.25" customHeight="1" spans="22:67">
      <c r="V6106" s="716"/>
      <c r="AB6106" s="716"/>
      <c r="BG6106" s="716"/>
      <c r="BL6106" s="1"/>
      <c r="BM6106" s="1"/>
      <c r="BN6106" s="1"/>
      <c r="BO6106" s="1"/>
    </row>
    <row r="6107" ht="11.25" customHeight="1" spans="22:67">
      <c r="V6107" s="716"/>
      <c r="AB6107" s="716"/>
      <c r="BG6107" s="716"/>
      <c r="BL6107" s="1"/>
      <c r="BM6107" s="1"/>
      <c r="BN6107" s="1"/>
      <c r="BO6107" s="1"/>
    </row>
    <row r="6108" ht="11.25" customHeight="1" spans="22:67">
      <c r="V6108" s="716"/>
      <c r="AB6108" s="716"/>
      <c r="BG6108" s="716"/>
      <c r="BL6108" s="1"/>
      <c r="BM6108" s="1"/>
      <c r="BN6108" s="1"/>
      <c r="BO6108" s="1"/>
    </row>
    <row r="6109" ht="11.25" customHeight="1" spans="22:67">
      <c r="V6109" s="716"/>
      <c r="AB6109" s="716"/>
      <c r="BG6109" s="716"/>
      <c r="BL6109" s="1"/>
      <c r="BM6109" s="1"/>
      <c r="BN6109" s="1"/>
      <c r="BO6109" s="1"/>
    </row>
    <row r="6110" ht="11.25" customHeight="1" spans="22:67">
      <c r="V6110" s="716"/>
      <c r="AB6110" s="716"/>
      <c r="BG6110" s="716"/>
      <c r="BL6110" s="1"/>
      <c r="BM6110" s="1"/>
      <c r="BN6110" s="1"/>
      <c r="BO6110" s="1"/>
    </row>
    <row r="6111" ht="11.25" customHeight="1" spans="22:67">
      <c r="V6111" s="716"/>
      <c r="AB6111" s="716"/>
      <c r="BG6111" s="716"/>
      <c r="BL6111" s="1"/>
      <c r="BM6111" s="1"/>
      <c r="BN6111" s="1"/>
      <c r="BO6111" s="1"/>
    </row>
    <row r="6112" ht="11.25" customHeight="1" spans="22:67">
      <c r="V6112" s="716"/>
      <c r="AB6112" s="716"/>
      <c r="BG6112" s="716"/>
      <c r="BL6112" s="1"/>
      <c r="BM6112" s="1"/>
      <c r="BN6112" s="1"/>
      <c r="BO6112" s="1"/>
    </row>
    <row r="6113" ht="11.25" customHeight="1" spans="22:67">
      <c r="V6113" s="716"/>
      <c r="AB6113" s="716"/>
      <c r="BG6113" s="716"/>
      <c r="BL6113" s="1"/>
      <c r="BM6113" s="1"/>
      <c r="BN6113" s="1"/>
      <c r="BO6113" s="1"/>
    </row>
    <row r="6114" ht="11.25" customHeight="1" spans="22:67">
      <c r="V6114" s="716"/>
      <c r="AB6114" s="716"/>
      <c r="BG6114" s="716"/>
      <c r="BL6114" s="1"/>
      <c r="BM6114" s="1"/>
      <c r="BN6114" s="1"/>
      <c r="BO6114" s="1"/>
    </row>
    <row r="6115" ht="11.25" customHeight="1" spans="22:67">
      <c r="V6115" s="716"/>
      <c r="AB6115" s="716"/>
      <c r="BG6115" s="716"/>
      <c r="BL6115" s="1"/>
      <c r="BM6115" s="1"/>
      <c r="BN6115" s="1"/>
      <c r="BO6115" s="1"/>
    </row>
    <row r="6116" ht="11.25" customHeight="1" spans="22:67">
      <c r="V6116" s="716"/>
      <c r="AB6116" s="716"/>
      <c r="BG6116" s="716"/>
      <c r="BL6116" s="1"/>
      <c r="BM6116" s="1"/>
      <c r="BN6116" s="1"/>
      <c r="BO6116" s="1"/>
    </row>
    <row r="6117" ht="11.25" customHeight="1" spans="22:67">
      <c r="V6117" s="716"/>
      <c r="AB6117" s="716"/>
      <c r="BG6117" s="716"/>
      <c r="BL6117" s="1"/>
      <c r="BM6117" s="1"/>
      <c r="BN6117" s="1"/>
      <c r="BO6117" s="1"/>
    </row>
    <row r="6118" ht="11.25" customHeight="1" spans="22:67">
      <c r="V6118" s="716"/>
      <c r="AB6118" s="716"/>
      <c r="BG6118" s="716"/>
      <c r="BL6118" s="1"/>
      <c r="BM6118" s="1"/>
      <c r="BN6118" s="1"/>
      <c r="BO6118" s="1"/>
    </row>
    <row r="6119" ht="11.25" customHeight="1" spans="22:67">
      <c r="V6119" s="716"/>
      <c r="AB6119" s="716"/>
      <c r="BG6119" s="716"/>
      <c r="BL6119" s="1"/>
      <c r="BM6119" s="1"/>
      <c r="BN6119" s="1"/>
      <c r="BO6119" s="1"/>
    </row>
    <row r="6120" ht="11.25" customHeight="1" spans="22:67">
      <c r="V6120" s="716"/>
      <c r="AB6120" s="716"/>
      <c r="BG6120" s="716"/>
      <c r="BL6120" s="1"/>
      <c r="BM6120" s="1"/>
      <c r="BN6120" s="1"/>
      <c r="BO6120" s="1"/>
    </row>
    <row r="6121" ht="11.25" customHeight="1" spans="22:67">
      <c r="V6121" s="716"/>
      <c r="AB6121" s="716"/>
      <c r="BG6121" s="716"/>
      <c r="BL6121" s="1"/>
      <c r="BM6121" s="1"/>
      <c r="BN6121" s="1"/>
      <c r="BO6121" s="1"/>
    </row>
    <row r="6122" ht="11.25" customHeight="1" spans="22:67">
      <c r="V6122" s="716"/>
      <c r="AB6122" s="716"/>
      <c r="BG6122" s="716"/>
      <c r="BL6122" s="1"/>
      <c r="BM6122" s="1"/>
      <c r="BN6122" s="1"/>
      <c r="BO6122" s="1"/>
    </row>
    <row r="6123" ht="11.25" customHeight="1" spans="22:67">
      <c r="V6123" s="716"/>
      <c r="AB6123" s="716"/>
      <c r="BG6123" s="716"/>
      <c r="BL6123" s="1"/>
      <c r="BM6123" s="1"/>
      <c r="BN6123" s="1"/>
      <c r="BO6123" s="1"/>
    </row>
    <row r="6124" ht="11.25" customHeight="1" spans="22:67">
      <c r="V6124" s="716"/>
      <c r="AB6124" s="716"/>
      <c r="BG6124" s="716"/>
      <c r="BL6124" s="1"/>
      <c r="BM6124" s="1"/>
      <c r="BN6124" s="1"/>
      <c r="BO6124" s="1"/>
    </row>
    <row r="6125" ht="11.25" customHeight="1" spans="22:67">
      <c r="V6125" s="716"/>
      <c r="AB6125" s="716"/>
      <c r="BG6125" s="716"/>
      <c r="BL6125" s="1"/>
      <c r="BM6125" s="1"/>
      <c r="BN6125" s="1"/>
      <c r="BO6125" s="1"/>
    </row>
    <row r="6126" ht="11.25" customHeight="1" spans="22:67">
      <c r="V6126" s="716"/>
      <c r="AB6126" s="716"/>
      <c r="BG6126" s="716"/>
      <c r="BL6126" s="1"/>
      <c r="BM6126" s="1"/>
      <c r="BN6126" s="1"/>
      <c r="BO6126" s="1"/>
    </row>
    <row r="6127" ht="11.25" customHeight="1" spans="22:67">
      <c r="V6127" s="716"/>
      <c r="AB6127" s="716"/>
      <c r="BG6127" s="716"/>
      <c r="BL6127" s="1"/>
      <c r="BM6127" s="1"/>
      <c r="BN6127" s="1"/>
      <c r="BO6127" s="1"/>
    </row>
    <row r="6128" ht="11.25" customHeight="1" spans="22:67">
      <c r="V6128" s="716"/>
      <c r="AB6128" s="716"/>
      <c r="BG6128" s="716"/>
      <c r="BL6128" s="1"/>
      <c r="BM6128" s="1"/>
      <c r="BN6128" s="1"/>
      <c r="BO6128" s="1"/>
    </row>
    <row r="6129" ht="11.25" customHeight="1" spans="22:67">
      <c r="V6129" s="716"/>
      <c r="AB6129" s="716"/>
      <c r="BG6129" s="716"/>
      <c r="BL6129" s="1"/>
      <c r="BM6129" s="1"/>
      <c r="BN6129" s="1"/>
      <c r="BO6129" s="1"/>
    </row>
    <row r="6130" ht="11.25" customHeight="1" spans="22:67">
      <c r="V6130" s="716"/>
      <c r="AB6130" s="716"/>
      <c r="BG6130" s="716"/>
      <c r="BL6130" s="1"/>
      <c r="BM6130" s="1"/>
      <c r="BN6130" s="1"/>
      <c r="BO6130" s="1"/>
    </row>
    <row r="6131" ht="11.25" customHeight="1" spans="22:67">
      <c r="V6131" s="716"/>
      <c r="AB6131" s="716"/>
      <c r="BG6131" s="716"/>
      <c r="BL6131" s="1"/>
      <c r="BM6131" s="1"/>
      <c r="BN6131" s="1"/>
      <c r="BO6131" s="1"/>
    </row>
    <row r="6132" ht="11.25" customHeight="1" spans="22:67">
      <c r="V6132" s="716"/>
      <c r="AB6132" s="716"/>
      <c r="BG6132" s="716"/>
      <c r="BL6132" s="1"/>
      <c r="BM6132" s="1"/>
      <c r="BN6132" s="1"/>
      <c r="BO6132" s="1"/>
    </row>
    <row r="6133" ht="11.25" customHeight="1" spans="22:67">
      <c r="V6133" s="716"/>
      <c r="AB6133" s="716"/>
      <c r="BG6133" s="716"/>
      <c r="BL6133" s="1"/>
      <c r="BM6133" s="1"/>
      <c r="BN6133" s="1"/>
      <c r="BO6133" s="1"/>
    </row>
    <row r="6134" ht="11.25" customHeight="1" spans="22:67">
      <c r="V6134" s="716"/>
      <c r="AB6134" s="716"/>
      <c r="BG6134" s="716"/>
      <c r="BL6134" s="1"/>
      <c r="BM6134" s="1"/>
      <c r="BN6134" s="1"/>
      <c r="BO6134" s="1"/>
    </row>
    <row r="6135" ht="11.25" customHeight="1" spans="22:67">
      <c r="V6135" s="716"/>
      <c r="AB6135" s="716"/>
      <c r="BG6135" s="716"/>
      <c r="BL6135" s="1"/>
      <c r="BM6135" s="1"/>
      <c r="BN6135" s="1"/>
      <c r="BO6135" s="1"/>
    </row>
    <row r="6136" ht="11.25" customHeight="1" spans="22:67">
      <c r="V6136" s="716"/>
      <c r="AB6136" s="716"/>
      <c r="BG6136" s="716"/>
      <c r="BL6136" s="1"/>
      <c r="BM6136" s="1"/>
      <c r="BN6136" s="1"/>
      <c r="BO6136" s="1"/>
    </row>
    <row r="6137" ht="11.25" customHeight="1" spans="22:67">
      <c r="V6137" s="716"/>
      <c r="AB6137" s="716"/>
      <c r="BG6137" s="716"/>
      <c r="BL6137" s="1"/>
      <c r="BM6137" s="1"/>
      <c r="BN6137" s="1"/>
      <c r="BO6137" s="1"/>
    </row>
    <row r="6138" ht="11.25" customHeight="1" spans="22:67">
      <c r="V6138" s="716"/>
      <c r="AB6138" s="716"/>
      <c r="BG6138" s="716"/>
      <c r="BL6138" s="1"/>
      <c r="BM6138" s="1"/>
      <c r="BN6138" s="1"/>
      <c r="BO6138" s="1"/>
    </row>
    <row r="6139" ht="11.25" customHeight="1" spans="22:67">
      <c r="V6139" s="716"/>
      <c r="AB6139" s="716"/>
      <c r="BG6139" s="716"/>
      <c r="BL6139" s="1"/>
      <c r="BM6139" s="1"/>
      <c r="BN6139" s="1"/>
      <c r="BO6139" s="1"/>
    </row>
    <row r="6140" ht="11.25" customHeight="1" spans="22:67">
      <c r="V6140" s="716"/>
      <c r="AB6140" s="716"/>
      <c r="BG6140" s="716"/>
      <c r="BL6140" s="1"/>
      <c r="BM6140" s="1"/>
      <c r="BN6140" s="1"/>
      <c r="BO6140" s="1"/>
    </row>
    <row r="6141" ht="11.25" customHeight="1" spans="22:67">
      <c r="V6141" s="716"/>
      <c r="AB6141" s="716"/>
      <c r="BG6141" s="716"/>
      <c r="BL6141" s="1"/>
      <c r="BM6141" s="1"/>
      <c r="BN6141" s="1"/>
      <c r="BO6141" s="1"/>
    </row>
    <row r="6142" ht="11.25" customHeight="1" spans="22:67">
      <c r="V6142" s="716"/>
      <c r="AB6142" s="716"/>
      <c r="BG6142" s="716"/>
      <c r="BL6142" s="1"/>
      <c r="BM6142" s="1"/>
      <c r="BN6142" s="1"/>
      <c r="BO6142" s="1"/>
    </row>
    <row r="6143" ht="11.25" customHeight="1" spans="22:67">
      <c r="V6143" s="716"/>
      <c r="AB6143" s="716"/>
      <c r="BG6143" s="716"/>
      <c r="BL6143" s="1"/>
      <c r="BM6143" s="1"/>
      <c r="BN6143" s="1"/>
      <c r="BO6143" s="1"/>
    </row>
    <row r="6144" ht="11.25" customHeight="1" spans="22:67">
      <c r="V6144" s="716"/>
      <c r="AB6144" s="716"/>
      <c r="BG6144" s="716"/>
      <c r="BL6144" s="1"/>
      <c r="BM6144" s="1"/>
      <c r="BN6144" s="1"/>
      <c r="BO6144" s="1"/>
    </row>
    <row r="6145" ht="11.25" customHeight="1" spans="22:67">
      <c r="V6145" s="716"/>
      <c r="AB6145" s="716"/>
      <c r="BG6145" s="716"/>
      <c r="BL6145" s="1"/>
      <c r="BM6145" s="1"/>
      <c r="BN6145" s="1"/>
      <c r="BO6145" s="1"/>
    </row>
    <row r="6146" ht="11.25" customHeight="1" spans="22:67">
      <c r="V6146" s="716"/>
      <c r="AB6146" s="716"/>
      <c r="BG6146" s="716"/>
      <c r="BL6146" s="1"/>
      <c r="BM6146" s="1"/>
      <c r="BN6146" s="1"/>
      <c r="BO6146" s="1"/>
    </row>
    <row r="6147" ht="11.25" customHeight="1" spans="22:67">
      <c r="V6147" s="716"/>
      <c r="AB6147" s="716"/>
      <c r="BG6147" s="716"/>
      <c r="BL6147" s="1"/>
      <c r="BM6147" s="1"/>
      <c r="BN6147" s="1"/>
      <c r="BO6147" s="1"/>
    </row>
    <row r="6148" ht="11.25" customHeight="1" spans="22:67">
      <c r="V6148" s="716"/>
      <c r="AB6148" s="716"/>
      <c r="BG6148" s="716"/>
      <c r="BL6148" s="1"/>
      <c r="BM6148" s="1"/>
      <c r="BN6148" s="1"/>
      <c r="BO6148" s="1"/>
    </row>
    <row r="6149" ht="11.25" customHeight="1" spans="22:67">
      <c r="V6149" s="716"/>
      <c r="AB6149" s="716"/>
      <c r="BG6149" s="716"/>
      <c r="BL6149" s="1"/>
      <c r="BM6149" s="1"/>
      <c r="BN6149" s="1"/>
      <c r="BO6149" s="1"/>
    </row>
    <row r="6150" ht="11.25" customHeight="1" spans="22:67">
      <c r="V6150" s="716"/>
      <c r="AB6150" s="716"/>
      <c r="BG6150" s="716"/>
      <c r="BL6150" s="1"/>
      <c r="BM6150" s="1"/>
      <c r="BN6150" s="1"/>
      <c r="BO6150" s="1"/>
    </row>
    <row r="6151" ht="11.25" customHeight="1" spans="22:67">
      <c r="V6151" s="716"/>
      <c r="AB6151" s="716"/>
      <c r="BG6151" s="716"/>
      <c r="BL6151" s="1"/>
      <c r="BM6151" s="1"/>
      <c r="BN6151" s="1"/>
      <c r="BO6151" s="1"/>
    </row>
    <row r="6152" ht="11.25" customHeight="1" spans="22:67">
      <c r="V6152" s="716"/>
      <c r="AB6152" s="716"/>
      <c r="BG6152" s="716"/>
      <c r="BL6152" s="1"/>
      <c r="BM6152" s="1"/>
      <c r="BN6152" s="1"/>
      <c r="BO6152" s="1"/>
    </row>
    <row r="6153" ht="11.25" customHeight="1" spans="22:67">
      <c r="V6153" s="716"/>
      <c r="AB6153" s="716"/>
      <c r="BG6153" s="716"/>
      <c r="BL6153" s="1"/>
      <c r="BM6153" s="1"/>
      <c r="BN6153" s="1"/>
      <c r="BO6153" s="1"/>
    </row>
    <row r="6154" ht="11.25" customHeight="1" spans="22:67">
      <c r="V6154" s="716"/>
      <c r="AB6154" s="716"/>
      <c r="BG6154" s="716"/>
      <c r="BL6154" s="1"/>
      <c r="BM6154" s="1"/>
      <c r="BN6154" s="1"/>
      <c r="BO6154" s="1"/>
    </row>
    <row r="6155" ht="11.25" customHeight="1" spans="22:67">
      <c r="V6155" s="716"/>
      <c r="AB6155" s="716"/>
      <c r="BG6155" s="716"/>
      <c r="BL6155" s="1"/>
      <c r="BM6155" s="1"/>
      <c r="BN6155" s="1"/>
      <c r="BO6155" s="1"/>
    </row>
    <row r="6156" ht="11.25" customHeight="1" spans="22:67">
      <c r="V6156" s="716"/>
      <c r="AB6156" s="716"/>
      <c r="BG6156" s="716"/>
      <c r="BL6156" s="1"/>
      <c r="BM6156" s="1"/>
      <c r="BN6156" s="1"/>
      <c r="BO6156" s="1"/>
    </row>
    <row r="6157" ht="11.25" customHeight="1" spans="22:67">
      <c r="V6157" s="716"/>
      <c r="AB6157" s="716"/>
      <c r="BG6157" s="716"/>
      <c r="BL6157" s="1"/>
      <c r="BM6157" s="1"/>
      <c r="BN6157" s="1"/>
      <c r="BO6157" s="1"/>
    </row>
    <row r="6158" ht="11.25" customHeight="1" spans="22:67">
      <c r="V6158" s="716"/>
      <c r="AB6158" s="716"/>
      <c r="BG6158" s="716"/>
      <c r="BL6158" s="1"/>
      <c r="BM6158" s="1"/>
      <c r="BN6158" s="1"/>
      <c r="BO6158" s="1"/>
    </row>
    <row r="6159" ht="11.25" customHeight="1" spans="22:67">
      <c r="V6159" s="716"/>
      <c r="AB6159" s="716"/>
      <c r="BG6159" s="716"/>
      <c r="BL6159" s="1"/>
      <c r="BM6159" s="1"/>
      <c r="BN6159" s="1"/>
      <c r="BO6159" s="1"/>
    </row>
    <row r="6160" ht="11.25" customHeight="1" spans="22:67">
      <c r="V6160" s="716"/>
      <c r="AB6160" s="716"/>
      <c r="BG6160" s="716"/>
      <c r="BL6160" s="1"/>
      <c r="BM6160" s="1"/>
      <c r="BN6160" s="1"/>
      <c r="BO6160" s="1"/>
    </row>
    <row r="6161" ht="11.25" customHeight="1" spans="22:67">
      <c r="V6161" s="716"/>
      <c r="AB6161" s="716"/>
      <c r="BG6161" s="716"/>
      <c r="BL6161" s="1"/>
      <c r="BM6161" s="1"/>
      <c r="BN6161" s="1"/>
      <c r="BO6161" s="1"/>
    </row>
    <row r="6162" ht="11.25" customHeight="1" spans="22:67">
      <c r="V6162" s="716"/>
      <c r="AB6162" s="716"/>
      <c r="BG6162" s="716"/>
      <c r="BL6162" s="1"/>
      <c r="BM6162" s="1"/>
      <c r="BN6162" s="1"/>
      <c r="BO6162" s="1"/>
    </row>
    <row r="6163" ht="11.25" customHeight="1" spans="22:67">
      <c r="V6163" s="716"/>
      <c r="AB6163" s="716"/>
      <c r="BG6163" s="716"/>
      <c r="BL6163" s="1"/>
      <c r="BM6163" s="1"/>
      <c r="BN6163" s="1"/>
      <c r="BO6163" s="1"/>
    </row>
    <row r="6164" ht="11.25" customHeight="1" spans="22:67">
      <c r="V6164" s="716"/>
      <c r="AB6164" s="716"/>
      <c r="BG6164" s="716"/>
      <c r="BL6164" s="1"/>
      <c r="BM6164" s="1"/>
      <c r="BN6164" s="1"/>
      <c r="BO6164" s="1"/>
    </row>
    <row r="6165" ht="11.25" customHeight="1" spans="22:67">
      <c r="V6165" s="716"/>
      <c r="AB6165" s="716"/>
      <c r="BG6165" s="716"/>
      <c r="BL6165" s="1"/>
      <c r="BM6165" s="1"/>
      <c r="BN6165" s="1"/>
      <c r="BO6165" s="1"/>
    </row>
    <row r="6166" ht="11.25" customHeight="1" spans="22:67">
      <c r="V6166" s="716"/>
      <c r="AB6166" s="716"/>
      <c r="BG6166" s="716"/>
      <c r="BL6166" s="1"/>
      <c r="BM6166" s="1"/>
      <c r="BN6166" s="1"/>
      <c r="BO6166" s="1"/>
    </row>
    <row r="6167" ht="11.25" customHeight="1" spans="22:67">
      <c r="V6167" s="716"/>
      <c r="AB6167" s="716"/>
      <c r="BG6167" s="716"/>
      <c r="BL6167" s="1"/>
      <c r="BM6167" s="1"/>
      <c r="BN6167" s="1"/>
      <c r="BO6167" s="1"/>
    </row>
    <row r="6168" ht="11.25" customHeight="1" spans="22:67">
      <c r="V6168" s="716"/>
      <c r="AB6168" s="716"/>
      <c r="BG6168" s="716"/>
      <c r="BL6168" s="1"/>
      <c r="BM6168" s="1"/>
      <c r="BN6168" s="1"/>
      <c r="BO6168" s="1"/>
    </row>
    <row r="6169" ht="11.25" customHeight="1" spans="22:67">
      <c r="V6169" s="716"/>
      <c r="AB6169" s="716"/>
      <c r="BG6169" s="716"/>
      <c r="BL6169" s="1"/>
      <c r="BM6169" s="1"/>
      <c r="BN6169" s="1"/>
      <c r="BO6169" s="1"/>
    </row>
    <row r="6170" ht="11.25" customHeight="1" spans="22:67">
      <c r="V6170" s="716"/>
      <c r="AB6170" s="716"/>
      <c r="BG6170" s="716"/>
      <c r="BL6170" s="1"/>
      <c r="BM6170" s="1"/>
      <c r="BN6170" s="1"/>
      <c r="BO6170" s="1"/>
    </row>
    <row r="6171" ht="11.25" customHeight="1" spans="22:67">
      <c r="V6171" s="716"/>
      <c r="AB6171" s="716"/>
      <c r="BG6171" s="716"/>
      <c r="BL6171" s="1"/>
      <c r="BM6171" s="1"/>
      <c r="BN6171" s="1"/>
      <c r="BO6171" s="1"/>
    </row>
    <row r="6172" ht="11.25" customHeight="1" spans="22:67">
      <c r="V6172" s="716"/>
      <c r="AB6172" s="716"/>
      <c r="BG6172" s="716"/>
      <c r="BL6172" s="1"/>
      <c r="BM6172" s="1"/>
      <c r="BN6172" s="1"/>
      <c r="BO6172" s="1"/>
    </row>
    <row r="6173" ht="11.25" customHeight="1" spans="22:67">
      <c r="V6173" s="716"/>
      <c r="AB6173" s="716"/>
      <c r="BG6173" s="716"/>
      <c r="BL6173" s="1"/>
      <c r="BM6173" s="1"/>
      <c r="BN6173" s="1"/>
      <c r="BO6173" s="1"/>
    </row>
    <row r="6174" ht="11.25" customHeight="1" spans="22:67">
      <c r="V6174" s="716"/>
      <c r="AB6174" s="716"/>
      <c r="BG6174" s="716"/>
      <c r="BL6174" s="1"/>
      <c r="BM6174" s="1"/>
      <c r="BN6174" s="1"/>
      <c r="BO6174" s="1"/>
    </row>
    <row r="6175" ht="11.25" customHeight="1" spans="22:67">
      <c r="V6175" s="716"/>
      <c r="AB6175" s="716"/>
      <c r="BG6175" s="716"/>
      <c r="BL6175" s="1"/>
      <c r="BM6175" s="1"/>
      <c r="BN6175" s="1"/>
      <c r="BO6175" s="1"/>
    </row>
    <row r="6176" ht="11.25" customHeight="1" spans="22:67">
      <c r="V6176" s="716"/>
      <c r="AB6176" s="716"/>
      <c r="BG6176" s="716"/>
      <c r="BL6176" s="1"/>
      <c r="BM6176" s="1"/>
      <c r="BN6176" s="1"/>
      <c r="BO6176" s="1"/>
    </row>
    <row r="6177" ht="11.25" customHeight="1" spans="22:67">
      <c r="V6177" s="716"/>
      <c r="AB6177" s="716"/>
      <c r="BG6177" s="716"/>
      <c r="BL6177" s="1"/>
      <c r="BM6177" s="1"/>
      <c r="BN6177" s="1"/>
      <c r="BO6177" s="1"/>
    </row>
    <row r="6178" ht="11.25" customHeight="1" spans="22:67">
      <c r="V6178" s="716"/>
      <c r="AB6178" s="716"/>
      <c r="BG6178" s="716"/>
      <c r="BL6178" s="1"/>
      <c r="BM6178" s="1"/>
      <c r="BN6178" s="1"/>
      <c r="BO6178" s="1"/>
    </row>
    <row r="6179" ht="11.25" customHeight="1" spans="22:67">
      <c r="V6179" s="716"/>
      <c r="AB6179" s="716"/>
      <c r="BG6179" s="716"/>
      <c r="BL6179" s="1"/>
      <c r="BM6179" s="1"/>
      <c r="BN6179" s="1"/>
      <c r="BO6179" s="1"/>
    </row>
    <row r="6180" ht="11.25" customHeight="1" spans="22:67">
      <c r="V6180" s="716"/>
      <c r="AB6180" s="716"/>
      <c r="BG6180" s="716"/>
      <c r="BL6180" s="1"/>
      <c r="BM6180" s="1"/>
      <c r="BN6180" s="1"/>
      <c r="BO6180" s="1"/>
    </row>
    <row r="6181" ht="11.25" customHeight="1" spans="22:67">
      <c r="V6181" s="716"/>
      <c r="AB6181" s="716"/>
      <c r="BG6181" s="716"/>
      <c r="BL6181" s="1"/>
      <c r="BM6181" s="1"/>
      <c r="BN6181" s="1"/>
      <c r="BO6181" s="1"/>
    </row>
    <row r="6182" ht="11.25" customHeight="1" spans="22:67">
      <c r="V6182" s="716"/>
      <c r="AB6182" s="716"/>
      <c r="BG6182" s="716"/>
      <c r="BL6182" s="1"/>
      <c r="BM6182" s="1"/>
      <c r="BN6182" s="1"/>
      <c r="BO6182" s="1"/>
    </row>
    <row r="6183" ht="11.25" customHeight="1" spans="22:67">
      <c r="V6183" s="716"/>
      <c r="AB6183" s="716"/>
      <c r="BG6183" s="716"/>
      <c r="BL6183" s="1"/>
      <c r="BM6183" s="1"/>
      <c r="BN6183" s="1"/>
      <c r="BO6183" s="1"/>
    </row>
    <row r="6184" ht="11.25" customHeight="1" spans="22:67">
      <c r="V6184" s="716"/>
      <c r="AB6184" s="716"/>
      <c r="BG6184" s="716"/>
      <c r="BL6184" s="1"/>
      <c r="BM6184" s="1"/>
      <c r="BN6184" s="1"/>
      <c r="BO6184" s="1"/>
    </row>
    <row r="6185" ht="11.25" customHeight="1" spans="22:67">
      <c r="V6185" s="716"/>
      <c r="AB6185" s="716"/>
      <c r="BG6185" s="716"/>
      <c r="BL6185" s="1"/>
      <c r="BM6185" s="1"/>
      <c r="BN6185" s="1"/>
      <c r="BO6185" s="1"/>
    </row>
    <row r="6186" ht="11.25" customHeight="1" spans="22:67">
      <c r="V6186" s="716"/>
      <c r="AB6186" s="716"/>
      <c r="BG6186" s="716"/>
      <c r="BL6186" s="1"/>
      <c r="BM6186" s="1"/>
      <c r="BN6186" s="1"/>
      <c r="BO6186" s="1"/>
    </row>
    <row r="6187" ht="11.25" customHeight="1" spans="22:67">
      <c r="V6187" s="716"/>
      <c r="AB6187" s="716"/>
      <c r="BG6187" s="716"/>
      <c r="BL6187" s="1"/>
      <c r="BM6187" s="1"/>
      <c r="BN6187" s="1"/>
      <c r="BO6187" s="1"/>
    </row>
    <row r="6188" ht="11.25" customHeight="1" spans="22:67">
      <c r="V6188" s="716"/>
      <c r="AB6188" s="716"/>
      <c r="BG6188" s="716"/>
      <c r="BL6188" s="1"/>
      <c r="BM6188" s="1"/>
      <c r="BN6188" s="1"/>
      <c r="BO6188" s="1"/>
    </row>
    <row r="6189" ht="11.25" customHeight="1" spans="22:67">
      <c r="V6189" s="716"/>
      <c r="AB6189" s="716"/>
      <c r="BG6189" s="716"/>
      <c r="BL6189" s="1"/>
      <c r="BM6189" s="1"/>
      <c r="BN6189" s="1"/>
      <c r="BO6189" s="1"/>
    </row>
    <row r="6190" ht="11.25" customHeight="1" spans="22:67">
      <c r="V6190" s="716"/>
      <c r="AB6190" s="716"/>
      <c r="BG6190" s="716"/>
      <c r="BL6190" s="1"/>
      <c r="BM6190" s="1"/>
      <c r="BN6190" s="1"/>
      <c r="BO6190" s="1"/>
    </row>
    <row r="6191" ht="11.25" customHeight="1" spans="22:67">
      <c r="V6191" s="716"/>
      <c r="AB6191" s="716"/>
      <c r="BG6191" s="716"/>
      <c r="BL6191" s="1"/>
      <c r="BM6191" s="1"/>
      <c r="BN6191" s="1"/>
      <c r="BO6191" s="1"/>
    </row>
    <row r="6192" ht="11.25" customHeight="1" spans="22:67">
      <c r="V6192" s="716"/>
      <c r="AB6192" s="716"/>
      <c r="BG6192" s="716"/>
      <c r="BL6192" s="1"/>
      <c r="BM6192" s="1"/>
      <c r="BN6192" s="1"/>
      <c r="BO6192" s="1"/>
    </row>
    <row r="6193" ht="11.25" customHeight="1" spans="22:67">
      <c r="V6193" s="716"/>
      <c r="AB6193" s="716"/>
      <c r="BG6193" s="716"/>
      <c r="BL6193" s="1"/>
      <c r="BM6193" s="1"/>
      <c r="BN6193" s="1"/>
      <c r="BO6193" s="1"/>
    </row>
    <row r="6194" ht="11.25" customHeight="1" spans="22:67">
      <c r="V6194" s="716"/>
      <c r="AB6194" s="716"/>
      <c r="BG6194" s="716"/>
      <c r="BL6194" s="1"/>
      <c r="BM6194" s="1"/>
      <c r="BN6194" s="1"/>
      <c r="BO6194" s="1"/>
    </row>
    <row r="6195" ht="11.25" customHeight="1" spans="22:67">
      <c r="V6195" s="716"/>
      <c r="AB6195" s="716"/>
      <c r="BG6195" s="716"/>
      <c r="BL6195" s="1"/>
      <c r="BM6195" s="1"/>
      <c r="BN6195" s="1"/>
      <c r="BO6195" s="1"/>
    </row>
    <row r="6196" ht="11.25" customHeight="1" spans="22:67">
      <c r="V6196" s="716"/>
      <c r="AB6196" s="716"/>
      <c r="BG6196" s="716"/>
      <c r="BL6196" s="1"/>
      <c r="BM6196" s="1"/>
      <c r="BN6196" s="1"/>
      <c r="BO6196" s="1"/>
    </row>
    <row r="6197" ht="11.25" customHeight="1" spans="22:67">
      <c r="V6197" s="716"/>
      <c r="AB6197" s="716"/>
      <c r="BG6197" s="716"/>
      <c r="BL6197" s="1"/>
      <c r="BM6197" s="1"/>
      <c r="BN6197" s="1"/>
      <c r="BO6197" s="1"/>
    </row>
    <row r="6198" ht="11.25" customHeight="1" spans="22:67">
      <c r="V6198" s="716"/>
      <c r="AB6198" s="716"/>
      <c r="BG6198" s="716"/>
      <c r="BL6198" s="1"/>
      <c r="BM6198" s="1"/>
      <c r="BN6198" s="1"/>
      <c r="BO6198" s="1"/>
    </row>
    <row r="6199" ht="11.25" customHeight="1" spans="22:67">
      <c r="V6199" s="716"/>
      <c r="AB6199" s="716"/>
      <c r="BG6199" s="716"/>
      <c r="BL6199" s="1"/>
      <c r="BM6199" s="1"/>
      <c r="BN6199" s="1"/>
      <c r="BO6199" s="1"/>
    </row>
    <row r="6200" ht="11.25" customHeight="1" spans="22:67">
      <c r="V6200" s="716"/>
      <c r="AB6200" s="716"/>
      <c r="BG6200" s="716"/>
      <c r="BL6200" s="1"/>
      <c r="BM6200" s="1"/>
      <c r="BN6200" s="1"/>
      <c r="BO6200" s="1"/>
    </row>
    <row r="6201" ht="11.25" customHeight="1" spans="22:67">
      <c r="V6201" s="716"/>
      <c r="AB6201" s="716"/>
      <c r="BG6201" s="716"/>
      <c r="BL6201" s="1"/>
      <c r="BM6201" s="1"/>
      <c r="BN6201" s="1"/>
      <c r="BO6201" s="1"/>
    </row>
    <row r="6202" ht="11.25" customHeight="1" spans="22:67">
      <c r="V6202" s="716"/>
      <c r="AB6202" s="716"/>
      <c r="BG6202" s="716"/>
      <c r="BL6202" s="1"/>
      <c r="BM6202" s="1"/>
      <c r="BN6202" s="1"/>
      <c r="BO6202" s="1"/>
    </row>
    <row r="6203" ht="11.25" customHeight="1" spans="22:67">
      <c r="V6203" s="716"/>
      <c r="AB6203" s="716"/>
      <c r="BG6203" s="716"/>
      <c r="BL6203" s="1"/>
      <c r="BM6203" s="1"/>
      <c r="BN6203" s="1"/>
      <c r="BO6203" s="1"/>
    </row>
    <row r="6204" ht="11.25" customHeight="1" spans="22:67">
      <c r="V6204" s="716"/>
      <c r="AB6204" s="716"/>
      <c r="BG6204" s="716"/>
      <c r="BL6204" s="1"/>
      <c r="BM6204" s="1"/>
      <c r="BN6204" s="1"/>
      <c r="BO6204" s="1"/>
    </row>
    <row r="6205" ht="11.25" customHeight="1" spans="22:67">
      <c r="V6205" s="716"/>
      <c r="AB6205" s="716"/>
      <c r="BG6205" s="716"/>
      <c r="BL6205" s="1"/>
      <c r="BM6205" s="1"/>
      <c r="BN6205" s="1"/>
      <c r="BO6205" s="1"/>
    </row>
    <row r="6206" ht="11.25" customHeight="1" spans="22:67">
      <c r="V6206" s="716"/>
      <c r="AB6206" s="716"/>
      <c r="BG6206" s="716"/>
      <c r="BL6206" s="1"/>
      <c r="BM6206" s="1"/>
      <c r="BN6206" s="1"/>
      <c r="BO6206" s="1"/>
    </row>
    <row r="6207" ht="11.25" customHeight="1" spans="22:67">
      <c r="V6207" s="716"/>
      <c r="AB6207" s="716"/>
      <c r="BG6207" s="716"/>
      <c r="BL6207" s="1"/>
      <c r="BM6207" s="1"/>
      <c r="BN6207" s="1"/>
      <c r="BO6207" s="1"/>
    </row>
    <row r="6208" ht="11.25" customHeight="1" spans="22:67">
      <c r="V6208" s="716"/>
      <c r="AB6208" s="716"/>
      <c r="BG6208" s="716"/>
      <c r="BL6208" s="1"/>
      <c r="BM6208" s="1"/>
      <c r="BN6208" s="1"/>
      <c r="BO6208" s="1"/>
    </row>
    <row r="6209" ht="11.25" customHeight="1" spans="22:67">
      <c r="V6209" s="716"/>
      <c r="AB6209" s="716"/>
      <c r="BG6209" s="716"/>
      <c r="BL6209" s="1"/>
      <c r="BM6209" s="1"/>
      <c r="BN6209" s="1"/>
      <c r="BO6209" s="1"/>
    </row>
    <row r="6210" ht="11.25" customHeight="1" spans="22:67">
      <c r="V6210" s="716"/>
      <c r="AB6210" s="716"/>
      <c r="BG6210" s="716"/>
      <c r="BL6210" s="1"/>
      <c r="BM6210" s="1"/>
      <c r="BN6210" s="1"/>
      <c r="BO6210" s="1"/>
    </row>
    <row r="6211" ht="11.25" customHeight="1" spans="22:67">
      <c r="V6211" s="716"/>
      <c r="AB6211" s="716"/>
      <c r="BG6211" s="716"/>
      <c r="BL6211" s="1"/>
      <c r="BM6211" s="1"/>
      <c r="BN6211" s="1"/>
      <c r="BO6211" s="1"/>
    </row>
    <row r="6212" ht="11.25" customHeight="1" spans="22:67">
      <c r="V6212" s="716"/>
      <c r="AB6212" s="716"/>
      <c r="BG6212" s="716"/>
      <c r="BL6212" s="1"/>
      <c r="BM6212" s="1"/>
      <c r="BN6212" s="1"/>
      <c r="BO6212" s="1"/>
    </row>
    <row r="6213" ht="11.25" customHeight="1" spans="22:67">
      <c r="V6213" s="716"/>
      <c r="AB6213" s="716"/>
      <c r="BG6213" s="716"/>
      <c r="BL6213" s="1"/>
      <c r="BM6213" s="1"/>
      <c r="BN6213" s="1"/>
      <c r="BO6213" s="1"/>
    </row>
    <row r="6214" ht="11.25" customHeight="1" spans="22:67">
      <c r="V6214" s="716"/>
      <c r="AB6214" s="716"/>
      <c r="BG6214" s="716"/>
      <c r="BL6214" s="1"/>
      <c r="BM6214" s="1"/>
      <c r="BN6214" s="1"/>
      <c r="BO6214" s="1"/>
    </row>
    <row r="6215" ht="11.25" customHeight="1" spans="22:67">
      <c r="V6215" s="716"/>
      <c r="AB6215" s="716"/>
      <c r="BG6215" s="716"/>
      <c r="BL6215" s="1"/>
      <c r="BM6215" s="1"/>
      <c r="BN6215" s="1"/>
      <c r="BO6215" s="1"/>
    </row>
    <row r="6216" ht="11.25" customHeight="1" spans="22:67">
      <c r="V6216" s="716"/>
      <c r="AB6216" s="716"/>
      <c r="BG6216" s="716"/>
      <c r="BL6216" s="1"/>
      <c r="BM6216" s="1"/>
      <c r="BN6216" s="1"/>
      <c r="BO6216" s="1"/>
    </row>
    <row r="6217" ht="11.25" customHeight="1" spans="22:67">
      <c r="V6217" s="716"/>
      <c r="AB6217" s="716"/>
      <c r="BG6217" s="716"/>
      <c r="BL6217" s="1"/>
      <c r="BM6217" s="1"/>
      <c r="BN6217" s="1"/>
      <c r="BO6217" s="1"/>
    </row>
    <row r="6218" ht="11.25" customHeight="1" spans="22:67">
      <c r="V6218" s="716"/>
      <c r="AB6218" s="716"/>
      <c r="BG6218" s="716"/>
      <c r="BL6218" s="1"/>
      <c r="BM6218" s="1"/>
      <c r="BN6218" s="1"/>
      <c r="BO6218" s="1"/>
    </row>
    <row r="6219" ht="11.25" customHeight="1" spans="22:67">
      <c r="V6219" s="716"/>
      <c r="AB6219" s="716"/>
      <c r="BG6219" s="716"/>
      <c r="BL6219" s="1"/>
      <c r="BM6219" s="1"/>
      <c r="BN6219" s="1"/>
      <c r="BO6219" s="1"/>
    </row>
    <row r="6220" ht="11.25" customHeight="1" spans="22:67">
      <c r="V6220" s="716"/>
      <c r="AB6220" s="716"/>
      <c r="BG6220" s="716"/>
      <c r="BL6220" s="1"/>
      <c r="BM6220" s="1"/>
      <c r="BN6220" s="1"/>
      <c r="BO6220" s="1"/>
    </row>
    <row r="6221" ht="11.25" customHeight="1" spans="22:67">
      <c r="V6221" s="716"/>
      <c r="AB6221" s="716"/>
      <c r="BG6221" s="716"/>
      <c r="BL6221" s="1"/>
      <c r="BM6221" s="1"/>
      <c r="BN6221" s="1"/>
      <c r="BO6221" s="1"/>
    </row>
    <row r="6222" ht="11.25" customHeight="1" spans="22:67">
      <c r="V6222" s="716"/>
      <c r="AB6222" s="716"/>
      <c r="BG6222" s="716"/>
      <c r="BL6222" s="1"/>
      <c r="BM6222" s="1"/>
      <c r="BN6222" s="1"/>
      <c r="BO6222" s="1"/>
    </row>
    <row r="6223" ht="11.25" customHeight="1" spans="22:67">
      <c r="V6223" s="716"/>
      <c r="AB6223" s="716"/>
      <c r="BG6223" s="716"/>
      <c r="BL6223" s="1"/>
      <c r="BM6223" s="1"/>
      <c r="BN6223" s="1"/>
      <c r="BO6223" s="1"/>
    </row>
    <row r="6224" ht="11.25" customHeight="1" spans="22:67">
      <c r="V6224" s="716"/>
      <c r="AB6224" s="716"/>
      <c r="BG6224" s="716"/>
      <c r="BL6224" s="1"/>
      <c r="BM6224" s="1"/>
      <c r="BN6224" s="1"/>
      <c r="BO6224" s="1"/>
    </row>
    <row r="6225" ht="11.25" customHeight="1" spans="22:67">
      <c r="V6225" s="716"/>
      <c r="AB6225" s="716"/>
      <c r="BG6225" s="716"/>
      <c r="BL6225" s="1"/>
      <c r="BM6225" s="1"/>
      <c r="BN6225" s="1"/>
      <c r="BO6225" s="1"/>
    </row>
    <row r="6226" ht="11.25" customHeight="1" spans="22:67">
      <c r="V6226" s="716"/>
      <c r="AB6226" s="716"/>
      <c r="BG6226" s="716"/>
      <c r="BL6226" s="1"/>
      <c r="BM6226" s="1"/>
      <c r="BN6226" s="1"/>
      <c r="BO6226" s="1"/>
    </row>
    <row r="6227" ht="11.25" customHeight="1" spans="22:67">
      <c r="V6227" s="716"/>
      <c r="AB6227" s="716"/>
      <c r="BG6227" s="716"/>
      <c r="BL6227" s="1"/>
      <c r="BM6227" s="1"/>
      <c r="BN6227" s="1"/>
      <c r="BO6227" s="1"/>
    </row>
    <row r="6228" ht="11.25" customHeight="1" spans="22:67">
      <c r="V6228" s="716"/>
      <c r="AB6228" s="716"/>
      <c r="BG6228" s="716"/>
      <c r="BL6228" s="1"/>
      <c r="BM6228" s="1"/>
      <c r="BN6228" s="1"/>
      <c r="BO6228" s="1"/>
    </row>
    <row r="6229" ht="11.25" customHeight="1" spans="22:67">
      <c r="V6229" s="716"/>
      <c r="AB6229" s="716"/>
      <c r="BG6229" s="716"/>
      <c r="BL6229" s="1"/>
      <c r="BM6229" s="1"/>
      <c r="BN6229" s="1"/>
      <c r="BO6229" s="1"/>
    </row>
    <row r="6230" ht="11.25" customHeight="1" spans="22:67">
      <c r="V6230" s="716"/>
      <c r="AB6230" s="716"/>
      <c r="BG6230" s="716"/>
      <c r="BL6230" s="1"/>
      <c r="BM6230" s="1"/>
      <c r="BN6230" s="1"/>
      <c r="BO6230" s="1"/>
    </row>
    <row r="6231" ht="11.25" customHeight="1" spans="22:67">
      <c r="V6231" s="716"/>
      <c r="AB6231" s="716"/>
      <c r="BG6231" s="716"/>
      <c r="BL6231" s="1"/>
      <c r="BM6231" s="1"/>
      <c r="BN6231" s="1"/>
      <c r="BO6231" s="1"/>
    </row>
    <row r="6232" ht="11.25" customHeight="1" spans="22:67">
      <c r="V6232" s="716"/>
      <c r="AB6232" s="716"/>
      <c r="BG6232" s="716"/>
      <c r="BL6232" s="1"/>
      <c r="BM6232" s="1"/>
      <c r="BN6232" s="1"/>
      <c r="BO6232" s="1"/>
    </row>
    <row r="6233" ht="11.25" customHeight="1" spans="22:67">
      <c r="V6233" s="716"/>
      <c r="AB6233" s="716"/>
      <c r="BG6233" s="716"/>
      <c r="BL6233" s="1"/>
      <c r="BM6233" s="1"/>
      <c r="BN6233" s="1"/>
      <c r="BO6233" s="1"/>
    </row>
    <row r="6234" ht="11.25" customHeight="1" spans="22:67">
      <c r="V6234" s="716"/>
      <c r="AB6234" s="716"/>
      <c r="BG6234" s="716"/>
      <c r="BL6234" s="1"/>
      <c r="BM6234" s="1"/>
      <c r="BN6234" s="1"/>
      <c r="BO6234" s="1"/>
    </row>
    <row r="6235" ht="11.25" customHeight="1" spans="22:67">
      <c r="V6235" s="716"/>
      <c r="AB6235" s="716"/>
      <c r="BG6235" s="716"/>
      <c r="BL6235" s="1"/>
      <c r="BM6235" s="1"/>
      <c r="BN6235" s="1"/>
      <c r="BO6235" s="1"/>
    </row>
    <row r="6236" ht="11.25" customHeight="1" spans="22:67">
      <c r="V6236" s="716"/>
      <c r="AB6236" s="716"/>
      <c r="BG6236" s="716"/>
      <c r="BL6236" s="1"/>
      <c r="BM6236" s="1"/>
      <c r="BN6236" s="1"/>
      <c r="BO6236" s="1"/>
    </row>
    <row r="6237" ht="11.25" customHeight="1" spans="22:67">
      <c r="V6237" s="716"/>
      <c r="AB6237" s="716"/>
      <c r="BG6237" s="716"/>
      <c r="BL6237" s="1"/>
      <c r="BM6237" s="1"/>
      <c r="BN6237" s="1"/>
      <c r="BO6237" s="1"/>
    </row>
    <row r="6238" ht="11.25" customHeight="1" spans="22:67">
      <c r="V6238" s="716"/>
      <c r="AB6238" s="716"/>
      <c r="BG6238" s="716"/>
      <c r="BL6238" s="1"/>
      <c r="BM6238" s="1"/>
      <c r="BN6238" s="1"/>
      <c r="BO6238" s="1"/>
    </row>
    <row r="6239" ht="11.25" customHeight="1" spans="22:67">
      <c r="V6239" s="716"/>
      <c r="AB6239" s="716"/>
      <c r="BG6239" s="716"/>
      <c r="BL6239" s="1"/>
      <c r="BM6239" s="1"/>
      <c r="BN6239" s="1"/>
      <c r="BO6239" s="1"/>
    </row>
    <row r="6240" ht="11.25" customHeight="1" spans="22:67">
      <c r="V6240" s="716"/>
      <c r="AB6240" s="716"/>
      <c r="BG6240" s="716"/>
      <c r="BL6240" s="1"/>
      <c r="BM6240" s="1"/>
      <c r="BN6240" s="1"/>
      <c r="BO6240" s="1"/>
    </row>
    <row r="6241" ht="11.25" customHeight="1" spans="22:67">
      <c r="V6241" s="716"/>
      <c r="AB6241" s="716"/>
      <c r="BG6241" s="716"/>
      <c r="BL6241" s="1"/>
      <c r="BM6241" s="1"/>
      <c r="BN6241" s="1"/>
      <c r="BO6241" s="1"/>
    </row>
    <row r="6242" ht="11.25" customHeight="1" spans="22:67">
      <c r="V6242" s="716"/>
      <c r="AB6242" s="716"/>
      <c r="BG6242" s="716"/>
      <c r="BL6242" s="1"/>
      <c r="BM6242" s="1"/>
      <c r="BN6242" s="1"/>
      <c r="BO6242" s="1"/>
    </row>
    <row r="6243" ht="11.25" customHeight="1" spans="22:67">
      <c r="V6243" s="716"/>
      <c r="AB6243" s="716"/>
      <c r="BG6243" s="716"/>
      <c r="BL6243" s="1"/>
      <c r="BM6243" s="1"/>
      <c r="BN6243" s="1"/>
      <c r="BO6243" s="1"/>
    </row>
    <row r="6244" ht="11.25" customHeight="1" spans="22:67">
      <c r="V6244" s="716"/>
      <c r="AB6244" s="716"/>
      <c r="BG6244" s="716"/>
      <c r="BL6244" s="1"/>
      <c r="BM6244" s="1"/>
      <c r="BN6244" s="1"/>
      <c r="BO6244" s="1"/>
    </row>
    <row r="6245" ht="11.25" customHeight="1" spans="22:67">
      <c r="V6245" s="716"/>
      <c r="AB6245" s="716"/>
      <c r="BG6245" s="716"/>
      <c r="BL6245" s="1"/>
      <c r="BM6245" s="1"/>
      <c r="BN6245" s="1"/>
      <c r="BO6245" s="1"/>
    </row>
    <row r="6246" ht="11.25" customHeight="1" spans="22:67">
      <c r="V6246" s="716"/>
      <c r="AB6246" s="716"/>
      <c r="BG6246" s="716"/>
      <c r="BL6246" s="1"/>
      <c r="BM6246" s="1"/>
      <c r="BN6246" s="1"/>
      <c r="BO6246" s="1"/>
    </row>
    <row r="6247" ht="11.25" customHeight="1" spans="22:67">
      <c r="V6247" s="716"/>
      <c r="AB6247" s="716"/>
      <c r="BG6247" s="716"/>
      <c r="BL6247" s="1"/>
      <c r="BM6247" s="1"/>
      <c r="BN6247" s="1"/>
      <c r="BO6247" s="1"/>
    </row>
    <row r="6248" ht="11.25" customHeight="1" spans="22:67">
      <c r="V6248" s="716"/>
      <c r="AB6248" s="716"/>
      <c r="BG6248" s="716"/>
      <c r="BL6248" s="1"/>
      <c r="BM6248" s="1"/>
      <c r="BN6248" s="1"/>
      <c r="BO6248" s="1"/>
    </row>
    <row r="6249" ht="11.25" customHeight="1" spans="22:67">
      <c r="V6249" s="716"/>
      <c r="AB6249" s="716"/>
      <c r="BG6249" s="716"/>
      <c r="BL6249" s="1"/>
      <c r="BM6249" s="1"/>
      <c r="BN6249" s="1"/>
      <c r="BO6249" s="1"/>
    </row>
    <row r="6250" ht="11.25" customHeight="1" spans="22:67">
      <c r="V6250" s="716"/>
      <c r="AB6250" s="716"/>
      <c r="BG6250" s="716"/>
      <c r="BL6250" s="1"/>
      <c r="BM6250" s="1"/>
      <c r="BN6250" s="1"/>
      <c r="BO6250" s="1"/>
    </row>
    <row r="6251" ht="11.25" customHeight="1" spans="22:67">
      <c r="V6251" s="716"/>
      <c r="AB6251" s="716"/>
      <c r="BG6251" s="716"/>
      <c r="BL6251" s="1"/>
      <c r="BM6251" s="1"/>
      <c r="BN6251" s="1"/>
      <c r="BO6251" s="1"/>
    </row>
    <row r="6252" ht="11.25" customHeight="1" spans="22:67">
      <c r="V6252" s="716"/>
      <c r="AB6252" s="716"/>
      <c r="BG6252" s="716"/>
      <c r="BL6252" s="1"/>
      <c r="BM6252" s="1"/>
      <c r="BN6252" s="1"/>
      <c r="BO6252" s="1"/>
    </row>
    <row r="6253" ht="11.25" customHeight="1" spans="22:67">
      <c r="V6253" s="716"/>
      <c r="AB6253" s="716"/>
      <c r="BG6253" s="716"/>
      <c r="BL6253" s="1"/>
      <c r="BM6253" s="1"/>
      <c r="BN6253" s="1"/>
      <c r="BO6253" s="1"/>
    </row>
    <row r="6254" ht="11.25" customHeight="1" spans="22:67">
      <c r="V6254" s="716"/>
      <c r="AB6254" s="716"/>
      <c r="BG6254" s="716"/>
      <c r="BL6254" s="1"/>
      <c r="BM6254" s="1"/>
      <c r="BN6254" s="1"/>
      <c r="BO6254" s="1"/>
    </row>
    <row r="6255" ht="11.25" customHeight="1" spans="22:67">
      <c r="V6255" s="716"/>
      <c r="AB6255" s="716"/>
      <c r="BG6255" s="716"/>
      <c r="BL6255" s="1"/>
      <c r="BM6255" s="1"/>
      <c r="BN6255" s="1"/>
      <c r="BO6255" s="1"/>
    </row>
    <row r="6256" ht="11.25" customHeight="1" spans="22:67">
      <c r="V6256" s="716"/>
      <c r="AB6256" s="716"/>
      <c r="BG6256" s="716"/>
      <c r="BL6256" s="1"/>
      <c r="BM6256" s="1"/>
      <c r="BN6256" s="1"/>
      <c r="BO6256" s="1"/>
    </row>
    <row r="6257" ht="11.25" customHeight="1" spans="22:67">
      <c r="V6257" s="716"/>
      <c r="AB6257" s="716"/>
      <c r="BG6257" s="716"/>
      <c r="BL6257" s="1"/>
      <c r="BM6257" s="1"/>
      <c r="BN6257" s="1"/>
      <c r="BO6257" s="1"/>
    </row>
    <row r="6258" ht="11.25" customHeight="1" spans="22:67">
      <c r="V6258" s="716"/>
      <c r="AB6258" s="716"/>
      <c r="BG6258" s="716"/>
      <c r="BL6258" s="1"/>
      <c r="BM6258" s="1"/>
      <c r="BN6258" s="1"/>
      <c r="BO6258" s="1"/>
    </row>
    <row r="6259" ht="11.25" customHeight="1" spans="22:67">
      <c r="V6259" s="716"/>
      <c r="AB6259" s="716"/>
      <c r="BG6259" s="716"/>
      <c r="BL6259" s="1"/>
      <c r="BM6259" s="1"/>
      <c r="BN6259" s="1"/>
      <c r="BO6259" s="1"/>
    </row>
    <row r="6260" ht="11.25" customHeight="1" spans="22:67">
      <c r="V6260" s="716"/>
      <c r="AB6260" s="716"/>
      <c r="BG6260" s="716"/>
      <c r="BL6260" s="1"/>
      <c r="BM6260" s="1"/>
      <c r="BN6260" s="1"/>
      <c r="BO6260" s="1"/>
    </row>
    <row r="6261" ht="11.25" customHeight="1" spans="22:67">
      <c r="V6261" s="716"/>
      <c r="AB6261" s="716"/>
      <c r="BG6261" s="716"/>
      <c r="BL6261" s="1"/>
      <c r="BM6261" s="1"/>
      <c r="BN6261" s="1"/>
      <c r="BO6261" s="1"/>
    </row>
    <row r="6262" ht="11.25" customHeight="1" spans="22:67">
      <c r="V6262" s="716"/>
      <c r="AB6262" s="716"/>
      <c r="BG6262" s="716"/>
      <c r="BL6262" s="1"/>
      <c r="BM6262" s="1"/>
      <c r="BN6262" s="1"/>
      <c r="BO6262" s="1"/>
    </row>
    <row r="6263" ht="11.25" customHeight="1" spans="22:67">
      <c r="V6263" s="716"/>
      <c r="AB6263" s="716"/>
      <c r="BG6263" s="716"/>
      <c r="BL6263" s="1"/>
      <c r="BM6263" s="1"/>
      <c r="BN6263" s="1"/>
      <c r="BO6263" s="1"/>
    </row>
    <row r="6264" ht="11.25" customHeight="1" spans="22:67">
      <c r="V6264" s="716"/>
      <c r="AB6264" s="716"/>
      <c r="BG6264" s="716"/>
      <c r="BL6264" s="1"/>
      <c r="BM6264" s="1"/>
      <c r="BN6264" s="1"/>
      <c r="BO6264" s="1"/>
    </row>
    <row r="6265" ht="11.25" customHeight="1" spans="22:67">
      <c r="V6265" s="716"/>
      <c r="AB6265" s="716"/>
      <c r="BG6265" s="716"/>
      <c r="BL6265" s="1"/>
      <c r="BM6265" s="1"/>
      <c r="BN6265" s="1"/>
      <c r="BO6265" s="1"/>
    </row>
    <row r="6266" ht="11.25" customHeight="1" spans="22:67">
      <c r="V6266" s="716"/>
      <c r="AB6266" s="716"/>
      <c r="BG6266" s="716"/>
      <c r="BL6266" s="1"/>
      <c r="BM6266" s="1"/>
      <c r="BN6266" s="1"/>
      <c r="BO6266" s="1"/>
    </row>
    <row r="6267" ht="11.25" customHeight="1" spans="22:67">
      <c r="V6267" s="716"/>
      <c r="AB6267" s="716"/>
      <c r="BG6267" s="716"/>
      <c r="BL6267" s="1"/>
      <c r="BM6267" s="1"/>
      <c r="BN6267" s="1"/>
      <c r="BO6267" s="1"/>
    </row>
    <row r="6268" ht="11.25" customHeight="1" spans="22:67">
      <c r="V6268" s="716"/>
      <c r="AB6268" s="716"/>
      <c r="BG6268" s="716"/>
      <c r="BL6268" s="1"/>
      <c r="BM6268" s="1"/>
      <c r="BN6268" s="1"/>
      <c r="BO6268" s="1"/>
    </row>
    <row r="6269" ht="11.25" customHeight="1" spans="22:67">
      <c r="V6269" s="716"/>
      <c r="AB6269" s="716"/>
      <c r="BG6269" s="716"/>
      <c r="BL6269" s="1"/>
      <c r="BM6269" s="1"/>
      <c r="BN6269" s="1"/>
      <c r="BO6269" s="1"/>
    </row>
    <row r="6270" ht="11.25" customHeight="1" spans="22:67">
      <c r="V6270" s="716"/>
      <c r="AB6270" s="716"/>
      <c r="BG6270" s="716"/>
      <c r="BL6270" s="1"/>
      <c r="BM6270" s="1"/>
      <c r="BN6270" s="1"/>
      <c r="BO6270" s="1"/>
    </row>
    <row r="6271" ht="11.25" customHeight="1" spans="22:67">
      <c r="V6271" s="716"/>
      <c r="AB6271" s="716"/>
      <c r="BG6271" s="716"/>
      <c r="BL6271" s="1"/>
      <c r="BM6271" s="1"/>
      <c r="BN6271" s="1"/>
      <c r="BO6271" s="1"/>
    </row>
    <row r="6272" ht="11.25" customHeight="1" spans="22:67">
      <c r="V6272" s="716"/>
      <c r="AB6272" s="716"/>
      <c r="BG6272" s="716"/>
      <c r="BL6272" s="1"/>
      <c r="BM6272" s="1"/>
      <c r="BN6272" s="1"/>
      <c r="BO6272" s="1"/>
    </row>
    <row r="6273" ht="11.25" customHeight="1" spans="22:67">
      <c r="V6273" s="716"/>
      <c r="AB6273" s="716"/>
      <c r="BG6273" s="716"/>
      <c r="BL6273" s="1"/>
      <c r="BM6273" s="1"/>
      <c r="BN6273" s="1"/>
      <c r="BO6273" s="1"/>
    </row>
    <row r="6274" ht="11.25" customHeight="1" spans="22:67">
      <c r="V6274" s="716"/>
      <c r="AB6274" s="716"/>
      <c r="BG6274" s="716"/>
      <c r="BL6274" s="1"/>
      <c r="BM6274" s="1"/>
      <c r="BN6274" s="1"/>
      <c r="BO6274" s="1"/>
    </row>
    <row r="6275" ht="11.25" customHeight="1" spans="22:67">
      <c r="V6275" s="716"/>
      <c r="AB6275" s="716"/>
      <c r="BG6275" s="716"/>
      <c r="BL6275" s="1"/>
      <c r="BM6275" s="1"/>
      <c r="BN6275" s="1"/>
      <c r="BO6275" s="1"/>
    </row>
    <row r="6276" ht="11.25" customHeight="1" spans="22:67">
      <c r="V6276" s="716"/>
      <c r="AB6276" s="716"/>
      <c r="BG6276" s="716"/>
      <c r="BL6276" s="1"/>
      <c r="BM6276" s="1"/>
      <c r="BN6276" s="1"/>
      <c r="BO6276" s="1"/>
    </row>
    <row r="6277" ht="11.25" customHeight="1" spans="22:67">
      <c r="V6277" s="716"/>
      <c r="AB6277" s="716"/>
      <c r="BG6277" s="716"/>
      <c r="BL6277" s="1"/>
      <c r="BM6277" s="1"/>
      <c r="BN6277" s="1"/>
      <c r="BO6277" s="1"/>
    </row>
    <row r="6278" ht="11.25" customHeight="1" spans="22:67">
      <c r="V6278" s="716"/>
      <c r="AB6278" s="716"/>
      <c r="BG6278" s="716"/>
      <c r="BL6278" s="1"/>
      <c r="BM6278" s="1"/>
      <c r="BN6278" s="1"/>
      <c r="BO6278" s="1"/>
    </row>
    <row r="6279" ht="11.25" customHeight="1" spans="22:67">
      <c r="V6279" s="716"/>
      <c r="AB6279" s="716"/>
      <c r="BG6279" s="716"/>
      <c r="BL6279" s="1"/>
      <c r="BM6279" s="1"/>
      <c r="BN6279" s="1"/>
      <c r="BO6279" s="1"/>
    </row>
    <row r="6280" ht="11.25" customHeight="1" spans="22:67">
      <c r="V6280" s="716"/>
      <c r="AB6280" s="716"/>
      <c r="BG6280" s="716"/>
      <c r="BL6280" s="1"/>
      <c r="BM6280" s="1"/>
      <c r="BN6280" s="1"/>
      <c r="BO6280" s="1"/>
    </row>
    <row r="6281" ht="11.25" customHeight="1" spans="22:67">
      <c r="V6281" s="716"/>
      <c r="AB6281" s="716"/>
      <c r="BG6281" s="716"/>
      <c r="BL6281" s="1"/>
      <c r="BM6281" s="1"/>
      <c r="BN6281" s="1"/>
      <c r="BO6281" s="1"/>
    </row>
    <row r="6282" ht="11.25" customHeight="1" spans="22:67">
      <c r="V6282" s="716"/>
      <c r="AB6282" s="716"/>
      <c r="BG6282" s="716"/>
      <c r="BL6282" s="1"/>
      <c r="BM6282" s="1"/>
      <c r="BN6282" s="1"/>
      <c r="BO6282" s="1"/>
    </row>
    <row r="6283" ht="11.25" customHeight="1" spans="22:67">
      <c r="V6283" s="716"/>
      <c r="AB6283" s="716"/>
      <c r="BG6283" s="716"/>
      <c r="BL6283" s="1"/>
      <c r="BM6283" s="1"/>
      <c r="BN6283" s="1"/>
      <c r="BO6283" s="1"/>
    </row>
    <row r="6284" ht="11.25" customHeight="1" spans="22:67">
      <c r="V6284" s="716"/>
      <c r="AB6284" s="716"/>
      <c r="BG6284" s="716"/>
      <c r="BL6284" s="1"/>
      <c r="BM6284" s="1"/>
      <c r="BN6284" s="1"/>
      <c r="BO6284" s="1"/>
    </row>
    <row r="6285" ht="11.25" customHeight="1" spans="22:67">
      <c r="V6285" s="716"/>
      <c r="AB6285" s="716"/>
      <c r="BG6285" s="716"/>
      <c r="BL6285" s="1"/>
      <c r="BM6285" s="1"/>
      <c r="BN6285" s="1"/>
      <c r="BO6285" s="1"/>
    </row>
    <row r="6286" ht="11.25" customHeight="1" spans="22:67">
      <c r="V6286" s="716"/>
      <c r="AB6286" s="716"/>
      <c r="BG6286" s="716"/>
      <c r="BL6286" s="1"/>
      <c r="BM6286" s="1"/>
      <c r="BN6286" s="1"/>
      <c r="BO6286" s="1"/>
    </row>
    <row r="6287" ht="11.25" customHeight="1" spans="22:67">
      <c r="V6287" s="716"/>
      <c r="AB6287" s="716"/>
      <c r="BG6287" s="716"/>
      <c r="BL6287" s="1"/>
      <c r="BM6287" s="1"/>
      <c r="BN6287" s="1"/>
      <c r="BO6287" s="1"/>
    </row>
    <row r="6288" ht="11.25" customHeight="1" spans="22:67">
      <c r="V6288" s="716"/>
      <c r="AB6288" s="716"/>
      <c r="BG6288" s="716"/>
      <c r="BL6288" s="1"/>
      <c r="BM6288" s="1"/>
      <c r="BN6288" s="1"/>
      <c r="BO6288" s="1"/>
    </row>
    <row r="6289" ht="11.25" customHeight="1" spans="22:67">
      <c r="V6289" s="716"/>
      <c r="AB6289" s="716"/>
      <c r="BG6289" s="716"/>
      <c r="BL6289" s="1"/>
      <c r="BM6289" s="1"/>
      <c r="BN6289" s="1"/>
      <c r="BO6289" s="1"/>
    </row>
    <row r="6290" ht="11.25" customHeight="1" spans="22:67">
      <c r="V6290" s="716"/>
      <c r="AB6290" s="716"/>
      <c r="BG6290" s="716"/>
      <c r="BL6290" s="1"/>
      <c r="BM6290" s="1"/>
      <c r="BN6290" s="1"/>
      <c r="BO6290" s="1"/>
    </row>
    <row r="6291" ht="11.25" customHeight="1" spans="22:67">
      <c r="V6291" s="716"/>
      <c r="AB6291" s="716"/>
      <c r="BG6291" s="716"/>
      <c r="BL6291" s="1"/>
      <c r="BM6291" s="1"/>
      <c r="BN6291" s="1"/>
      <c r="BO6291" s="1"/>
    </row>
    <row r="6292" ht="11.25" customHeight="1" spans="22:67">
      <c r="V6292" s="716"/>
      <c r="AB6292" s="716"/>
      <c r="BG6292" s="716"/>
      <c r="BL6292" s="1"/>
      <c r="BM6292" s="1"/>
      <c r="BN6292" s="1"/>
      <c r="BO6292" s="1"/>
    </row>
    <row r="6293" ht="11.25" customHeight="1" spans="22:67">
      <c r="V6293" s="716"/>
      <c r="AB6293" s="716"/>
      <c r="BG6293" s="716"/>
      <c r="BL6293" s="1"/>
      <c r="BM6293" s="1"/>
      <c r="BN6293" s="1"/>
      <c r="BO6293" s="1"/>
    </row>
    <row r="6294" ht="11.25" customHeight="1" spans="22:67">
      <c r="V6294" s="716"/>
      <c r="AB6294" s="716"/>
      <c r="BG6294" s="716"/>
      <c r="BL6294" s="1"/>
      <c r="BM6294" s="1"/>
      <c r="BN6294" s="1"/>
      <c r="BO6294" s="1"/>
    </row>
    <row r="6295" ht="11.25" customHeight="1" spans="22:67">
      <c r="V6295" s="716"/>
      <c r="AB6295" s="716"/>
      <c r="BG6295" s="716"/>
      <c r="BL6295" s="1"/>
      <c r="BM6295" s="1"/>
      <c r="BN6295" s="1"/>
      <c r="BO6295" s="1"/>
    </row>
    <row r="6296" ht="11.25" customHeight="1" spans="22:67">
      <c r="V6296" s="716"/>
      <c r="AB6296" s="716"/>
      <c r="BG6296" s="716"/>
      <c r="BL6296" s="1"/>
      <c r="BM6296" s="1"/>
      <c r="BN6296" s="1"/>
      <c r="BO6296" s="1"/>
    </row>
    <row r="6297" ht="11.25" customHeight="1" spans="22:67">
      <c r="V6297" s="716"/>
      <c r="AB6297" s="716"/>
      <c r="BG6297" s="716"/>
      <c r="BL6297" s="1"/>
      <c r="BM6297" s="1"/>
      <c r="BN6297" s="1"/>
      <c r="BO6297" s="1"/>
    </row>
    <row r="6298" ht="11.25" customHeight="1" spans="22:67">
      <c r="V6298" s="716"/>
      <c r="AB6298" s="716"/>
      <c r="BG6298" s="716"/>
      <c r="BL6298" s="1"/>
      <c r="BM6298" s="1"/>
      <c r="BN6298" s="1"/>
      <c r="BO6298" s="1"/>
    </row>
    <row r="6299" ht="11.25" customHeight="1" spans="22:67">
      <c r="V6299" s="716"/>
      <c r="AB6299" s="716"/>
      <c r="BG6299" s="716"/>
      <c r="BL6299" s="1"/>
      <c r="BM6299" s="1"/>
      <c r="BN6299" s="1"/>
      <c r="BO6299" s="1"/>
    </row>
    <row r="6300" ht="11.25" customHeight="1" spans="22:67">
      <c r="V6300" s="716"/>
      <c r="AB6300" s="716"/>
      <c r="BG6300" s="716"/>
      <c r="BL6300" s="1"/>
      <c r="BM6300" s="1"/>
      <c r="BN6300" s="1"/>
      <c r="BO6300" s="1"/>
    </row>
    <row r="6301" ht="11.25" customHeight="1" spans="22:67">
      <c r="V6301" s="716"/>
      <c r="AB6301" s="716"/>
      <c r="BG6301" s="716"/>
      <c r="BL6301" s="1"/>
      <c r="BM6301" s="1"/>
      <c r="BN6301" s="1"/>
      <c r="BO6301" s="1"/>
    </row>
    <row r="6302" ht="11.25" customHeight="1" spans="22:67">
      <c r="V6302" s="716"/>
      <c r="AB6302" s="716"/>
      <c r="BG6302" s="716"/>
      <c r="BL6302" s="1"/>
      <c r="BM6302" s="1"/>
      <c r="BN6302" s="1"/>
      <c r="BO6302" s="1"/>
    </row>
    <row r="6303" ht="11.25" customHeight="1" spans="22:67">
      <c r="V6303" s="716"/>
      <c r="AB6303" s="716"/>
      <c r="BG6303" s="716"/>
      <c r="BL6303" s="1"/>
      <c r="BM6303" s="1"/>
      <c r="BN6303" s="1"/>
      <c r="BO6303" s="1"/>
    </row>
    <row r="6304" ht="11.25" customHeight="1" spans="22:67">
      <c r="V6304" s="716"/>
      <c r="AB6304" s="716"/>
      <c r="BG6304" s="716"/>
      <c r="BL6304" s="1"/>
      <c r="BM6304" s="1"/>
      <c r="BN6304" s="1"/>
      <c r="BO6304" s="1"/>
    </row>
    <row r="6305" ht="11.25" customHeight="1" spans="22:67">
      <c r="V6305" s="716"/>
      <c r="AB6305" s="716"/>
      <c r="BG6305" s="716"/>
      <c r="BL6305" s="1"/>
      <c r="BM6305" s="1"/>
      <c r="BN6305" s="1"/>
      <c r="BO6305" s="1"/>
    </row>
    <row r="6306" ht="11.25" customHeight="1" spans="22:67">
      <c r="V6306" s="716"/>
      <c r="AB6306" s="716"/>
      <c r="BG6306" s="716"/>
      <c r="BL6306" s="1"/>
      <c r="BM6306" s="1"/>
      <c r="BN6306" s="1"/>
      <c r="BO6306" s="1"/>
    </row>
    <row r="6307" ht="11.25" customHeight="1" spans="22:67">
      <c r="V6307" s="716"/>
      <c r="AB6307" s="716"/>
      <c r="BG6307" s="716"/>
      <c r="BL6307" s="1"/>
      <c r="BM6307" s="1"/>
      <c r="BN6307" s="1"/>
      <c r="BO6307" s="1"/>
    </row>
    <row r="6308" ht="11.25" customHeight="1" spans="22:67">
      <c r="V6308" s="716"/>
      <c r="AB6308" s="716"/>
      <c r="BG6308" s="716"/>
      <c r="BL6308" s="1"/>
      <c r="BM6308" s="1"/>
      <c r="BN6308" s="1"/>
      <c r="BO6308" s="1"/>
    </row>
    <row r="6309" ht="11.25" customHeight="1" spans="22:67">
      <c r="V6309" s="716"/>
      <c r="AB6309" s="716"/>
      <c r="BG6309" s="716"/>
      <c r="BL6309" s="1"/>
      <c r="BM6309" s="1"/>
      <c r="BN6309" s="1"/>
      <c r="BO6309" s="1"/>
    </row>
    <row r="6310" ht="11.25" customHeight="1" spans="22:67">
      <c r="V6310" s="716"/>
      <c r="AB6310" s="716"/>
      <c r="BG6310" s="716"/>
      <c r="BL6310" s="1"/>
      <c r="BM6310" s="1"/>
      <c r="BN6310" s="1"/>
      <c r="BO6310" s="1"/>
    </row>
    <row r="6311" ht="11.25" customHeight="1" spans="22:67">
      <c r="V6311" s="716"/>
      <c r="AB6311" s="716"/>
      <c r="BG6311" s="716"/>
      <c r="BL6311" s="1"/>
      <c r="BM6311" s="1"/>
      <c r="BN6311" s="1"/>
      <c r="BO6311" s="1"/>
    </row>
    <row r="6312" ht="11.25" customHeight="1" spans="22:67">
      <c r="V6312" s="716"/>
      <c r="AB6312" s="716"/>
      <c r="BG6312" s="716"/>
      <c r="BL6312" s="1"/>
      <c r="BM6312" s="1"/>
      <c r="BN6312" s="1"/>
      <c r="BO6312" s="1"/>
    </row>
    <row r="6313" ht="11.25" customHeight="1" spans="22:67">
      <c r="V6313" s="716"/>
      <c r="AB6313" s="716"/>
      <c r="BG6313" s="716"/>
      <c r="BL6313" s="1"/>
      <c r="BM6313" s="1"/>
      <c r="BN6313" s="1"/>
      <c r="BO6313" s="1"/>
    </row>
    <row r="6314" ht="11.25" customHeight="1" spans="22:67">
      <c r="V6314" s="716"/>
      <c r="AB6314" s="716"/>
      <c r="BG6314" s="716"/>
      <c r="BL6314" s="1"/>
      <c r="BM6314" s="1"/>
      <c r="BN6314" s="1"/>
      <c r="BO6314" s="1"/>
    </row>
    <row r="6315" ht="11.25" customHeight="1" spans="22:67">
      <c r="V6315" s="716"/>
      <c r="AB6315" s="716"/>
      <c r="BG6315" s="716"/>
      <c r="BL6315" s="1"/>
      <c r="BM6315" s="1"/>
      <c r="BN6315" s="1"/>
      <c r="BO6315" s="1"/>
    </row>
    <row r="6316" ht="11.25" customHeight="1" spans="22:67">
      <c r="V6316" s="716"/>
      <c r="AB6316" s="716"/>
      <c r="BG6316" s="716"/>
      <c r="BL6316" s="1"/>
      <c r="BM6316" s="1"/>
      <c r="BN6316" s="1"/>
      <c r="BO6316" s="1"/>
    </row>
    <row r="6317" ht="11.25" customHeight="1" spans="22:67">
      <c r="V6317" s="716"/>
      <c r="AB6317" s="716"/>
      <c r="BG6317" s="716"/>
      <c r="BL6317" s="1"/>
      <c r="BM6317" s="1"/>
      <c r="BN6317" s="1"/>
      <c r="BO6317" s="1"/>
    </row>
    <row r="6318" ht="11.25" customHeight="1" spans="22:67">
      <c r="V6318" s="716"/>
      <c r="AB6318" s="716"/>
      <c r="BG6318" s="716"/>
      <c r="BL6318" s="1"/>
      <c r="BM6318" s="1"/>
      <c r="BN6318" s="1"/>
      <c r="BO6318" s="1"/>
    </row>
    <row r="6319" ht="11.25" customHeight="1" spans="22:67">
      <c r="V6319" s="716"/>
      <c r="AB6319" s="716"/>
      <c r="BG6319" s="716"/>
      <c r="BL6319" s="1"/>
      <c r="BM6319" s="1"/>
      <c r="BN6319" s="1"/>
      <c r="BO6319" s="1"/>
    </row>
    <row r="6320" ht="11.25" customHeight="1" spans="22:67">
      <c r="V6320" s="716"/>
      <c r="AB6320" s="716"/>
      <c r="BG6320" s="716"/>
      <c r="BL6320" s="1"/>
      <c r="BM6320" s="1"/>
      <c r="BN6320" s="1"/>
      <c r="BO6320" s="1"/>
    </row>
    <row r="6321" ht="11.25" customHeight="1" spans="22:67">
      <c r="V6321" s="716"/>
      <c r="AB6321" s="716"/>
      <c r="BG6321" s="716"/>
      <c r="BL6321" s="1"/>
      <c r="BM6321" s="1"/>
      <c r="BN6321" s="1"/>
      <c r="BO6321" s="1"/>
    </row>
    <row r="6322" ht="11.25" customHeight="1" spans="22:67">
      <c r="V6322" s="716"/>
      <c r="AB6322" s="716"/>
      <c r="BG6322" s="716"/>
      <c r="BL6322" s="1"/>
      <c r="BM6322" s="1"/>
      <c r="BN6322" s="1"/>
      <c r="BO6322" s="1"/>
    </row>
    <row r="6323" ht="11.25" customHeight="1" spans="22:67">
      <c r="V6323" s="716"/>
      <c r="AB6323" s="716"/>
      <c r="BG6323" s="716"/>
      <c r="BL6323" s="1"/>
      <c r="BM6323" s="1"/>
      <c r="BN6323" s="1"/>
      <c r="BO6323" s="1"/>
    </row>
    <row r="6324" ht="11.25" customHeight="1" spans="22:67">
      <c r="V6324" s="716"/>
      <c r="AB6324" s="716"/>
      <c r="BG6324" s="716"/>
      <c r="BL6324" s="1"/>
      <c r="BM6324" s="1"/>
      <c r="BN6324" s="1"/>
      <c r="BO6324" s="1"/>
    </row>
    <row r="6325" ht="11.25" customHeight="1" spans="22:67">
      <c r="V6325" s="716"/>
      <c r="AB6325" s="716"/>
      <c r="BG6325" s="716"/>
      <c r="BL6325" s="1"/>
      <c r="BM6325" s="1"/>
      <c r="BN6325" s="1"/>
      <c r="BO6325" s="1"/>
    </row>
    <row r="6326" ht="11.25" customHeight="1" spans="22:67">
      <c r="V6326" s="716"/>
      <c r="AB6326" s="716"/>
      <c r="BG6326" s="716"/>
      <c r="BL6326" s="1"/>
      <c r="BM6326" s="1"/>
      <c r="BN6326" s="1"/>
      <c r="BO6326" s="1"/>
    </row>
    <row r="6327" ht="11.25" customHeight="1" spans="22:67">
      <c r="V6327" s="716"/>
      <c r="AB6327" s="716"/>
      <c r="BG6327" s="716"/>
      <c r="BL6327" s="1"/>
      <c r="BM6327" s="1"/>
      <c r="BN6327" s="1"/>
      <c r="BO6327" s="1"/>
    </row>
    <row r="6328" ht="11.25" customHeight="1" spans="22:67">
      <c r="V6328" s="716"/>
      <c r="AB6328" s="716"/>
      <c r="BG6328" s="716"/>
      <c r="BL6328" s="1"/>
      <c r="BM6328" s="1"/>
      <c r="BN6328" s="1"/>
      <c r="BO6328" s="1"/>
    </row>
    <row r="6329" ht="11.25" customHeight="1" spans="22:67">
      <c r="V6329" s="716"/>
      <c r="AB6329" s="716"/>
      <c r="BG6329" s="716"/>
      <c r="BL6329" s="1"/>
      <c r="BM6329" s="1"/>
      <c r="BN6329" s="1"/>
      <c r="BO6329" s="1"/>
    </row>
    <row r="6330" ht="11.25" customHeight="1" spans="22:67">
      <c r="V6330" s="716"/>
      <c r="AB6330" s="716"/>
      <c r="BG6330" s="716"/>
      <c r="BL6330" s="1"/>
      <c r="BM6330" s="1"/>
      <c r="BN6330" s="1"/>
      <c r="BO6330" s="1"/>
    </row>
    <row r="6331" ht="11.25" customHeight="1" spans="22:67">
      <c r="V6331" s="716"/>
      <c r="AB6331" s="716"/>
      <c r="BG6331" s="716"/>
      <c r="BL6331" s="1"/>
      <c r="BM6331" s="1"/>
      <c r="BN6331" s="1"/>
      <c r="BO6331" s="1"/>
    </row>
    <row r="6332" ht="11.25" customHeight="1" spans="22:67">
      <c r="V6332" s="716"/>
      <c r="AB6332" s="716"/>
      <c r="BG6332" s="716"/>
      <c r="BL6332" s="1"/>
      <c r="BM6332" s="1"/>
      <c r="BN6332" s="1"/>
      <c r="BO6332" s="1"/>
    </row>
    <row r="6333" ht="11.25" customHeight="1" spans="22:67">
      <c r="V6333" s="716"/>
      <c r="AB6333" s="716"/>
      <c r="BG6333" s="716"/>
      <c r="BL6333" s="1"/>
      <c r="BM6333" s="1"/>
      <c r="BN6333" s="1"/>
      <c r="BO6333" s="1"/>
    </row>
    <row r="6334" ht="11.25" customHeight="1" spans="22:67">
      <c r="V6334" s="716"/>
      <c r="AB6334" s="716"/>
      <c r="BG6334" s="716"/>
      <c r="BL6334" s="1"/>
      <c r="BM6334" s="1"/>
      <c r="BN6334" s="1"/>
      <c r="BO6334" s="1"/>
    </row>
    <row r="6335" ht="11.25" customHeight="1" spans="22:67">
      <c r="V6335" s="716"/>
      <c r="AB6335" s="716"/>
      <c r="BG6335" s="716"/>
      <c r="BL6335" s="1"/>
      <c r="BM6335" s="1"/>
      <c r="BN6335" s="1"/>
      <c r="BO6335" s="1"/>
    </row>
    <row r="6336" ht="11.25" customHeight="1" spans="22:67">
      <c r="V6336" s="716"/>
      <c r="AB6336" s="716"/>
      <c r="BG6336" s="716"/>
      <c r="BL6336" s="1"/>
      <c r="BM6336" s="1"/>
      <c r="BN6336" s="1"/>
      <c r="BO6336" s="1"/>
    </row>
    <row r="6337" ht="11.25" customHeight="1" spans="22:67">
      <c r="V6337" s="716"/>
      <c r="AB6337" s="716"/>
      <c r="BG6337" s="716"/>
      <c r="BL6337" s="1"/>
      <c r="BM6337" s="1"/>
      <c r="BN6337" s="1"/>
      <c r="BO6337" s="1"/>
    </row>
    <row r="6338" ht="11.25" customHeight="1" spans="22:67">
      <c r="V6338" s="716"/>
      <c r="AB6338" s="716"/>
      <c r="BG6338" s="716"/>
      <c r="BL6338" s="1"/>
      <c r="BM6338" s="1"/>
      <c r="BN6338" s="1"/>
      <c r="BO6338" s="1"/>
    </row>
    <row r="6339" ht="11.25" customHeight="1" spans="22:67">
      <c r="V6339" s="716"/>
      <c r="AB6339" s="716"/>
      <c r="BG6339" s="716"/>
      <c r="BL6339" s="1"/>
      <c r="BM6339" s="1"/>
      <c r="BN6339" s="1"/>
      <c r="BO6339" s="1"/>
    </row>
    <row r="6340" ht="11.25" customHeight="1" spans="22:67">
      <c r="V6340" s="716"/>
      <c r="AB6340" s="716"/>
      <c r="BG6340" s="716"/>
      <c r="BL6340" s="1"/>
      <c r="BM6340" s="1"/>
      <c r="BN6340" s="1"/>
      <c r="BO6340" s="1"/>
    </row>
    <row r="6341" ht="11.25" customHeight="1" spans="22:67">
      <c r="V6341" s="716"/>
      <c r="AB6341" s="716"/>
      <c r="BG6341" s="716"/>
      <c r="BL6341" s="1"/>
      <c r="BM6341" s="1"/>
      <c r="BN6341" s="1"/>
      <c r="BO6341" s="1"/>
    </row>
    <row r="6342" ht="11.25" customHeight="1" spans="22:67">
      <c r="V6342" s="716"/>
      <c r="AB6342" s="716"/>
      <c r="BG6342" s="716"/>
      <c r="BL6342" s="1"/>
      <c r="BM6342" s="1"/>
      <c r="BN6342" s="1"/>
      <c r="BO6342" s="1"/>
    </row>
    <row r="6343" ht="11.25" customHeight="1" spans="22:67">
      <c r="V6343" s="716"/>
      <c r="AB6343" s="716"/>
      <c r="BG6343" s="716"/>
      <c r="BL6343" s="1"/>
      <c r="BM6343" s="1"/>
      <c r="BN6343" s="1"/>
      <c r="BO6343" s="1"/>
    </row>
    <row r="6344" ht="11.25" customHeight="1" spans="22:67">
      <c r="V6344" s="716"/>
      <c r="AB6344" s="716"/>
      <c r="BG6344" s="716"/>
      <c r="BL6344" s="1"/>
      <c r="BM6344" s="1"/>
      <c r="BN6344" s="1"/>
      <c r="BO6344" s="1"/>
    </row>
    <row r="6345" ht="11.25" customHeight="1" spans="22:67">
      <c r="V6345" s="716"/>
      <c r="AB6345" s="716"/>
      <c r="BG6345" s="716"/>
      <c r="BL6345" s="1"/>
      <c r="BM6345" s="1"/>
      <c r="BN6345" s="1"/>
      <c r="BO6345" s="1"/>
    </row>
    <row r="6346" ht="11.25" customHeight="1" spans="22:67">
      <c r="V6346" s="716"/>
      <c r="AB6346" s="716"/>
      <c r="BG6346" s="716"/>
      <c r="BL6346" s="1"/>
      <c r="BM6346" s="1"/>
      <c r="BN6346" s="1"/>
      <c r="BO6346" s="1"/>
    </row>
    <row r="6347" ht="11.25" customHeight="1" spans="22:67">
      <c r="V6347" s="716"/>
      <c r="AB6347" s="716"/>
      <c r="BG6347" s="716"/>
      <c r="BL6347" s="1"/>
      <c r="BM6347" s="1"/>
      <c r="BN6347" s="1"/>
      <c r="BO6347" s="1"/>
    </row>
    <row r="6348" ht="11.25" customHeight="1" spans="22:67">
      <c r="V6348" s="716"/>
      <c r="AB6348" s="716"/>
      <c r="BG6348" s="716"/>
      <c r="BL6348" s="1"/>
      <c r="BM6348" s="1"/>
      <c r="BN6348" s="1"/>
      <c r="BO6348" s="1"/>
    </row>
    <row r="6349" ht="11.25" customHeight="1" spans="22:67">
      <c r="V6349" s="716"/>
      <c r="AB6349" s="716"/>
      <c r="BG6349" s="716"/>
      <c r="BL6349" s="1"/>
      <c r="BM6349" s="1"/>
      <c r="BN6349" s="1"/>
      <c r="BO6349" s="1"/>
    </row>
    <row r="6350" ht="11.25" customHeight="1" spans="22:67">
      <c r="V6350" s="716"/>
      <c r="AB6350" s="716"/>
      <c r="BG6350" s="716"/>
      <c r="BL6350" s="1"/>
      <c r="BM6350" s="1"/>
      <c r="BN6350" s="1"/>
      <c r="BO6350" s="1"/>
    </row>
    <row r="6351" ht="11.25" customHeight="1" spans="22:67">
      <c r="V6351" s="716"/>
      <c r="AB6351" s="716"/>
      <c r="BG6351" s="716"/>
      <c r="BL6351" s="1"/>
      <c r="BM6351" s="1"/>
      <c r="BN6351" s="1"/>
      <c r="BO6351" s="1"/>
    </row>
    <row r="6352" ht="11.25" customHeight="1" spans="22:67">
      <c r="V6352" s="716"/>
      <c r="AB6352" s="716"/>
      <c r="BG6352" s="716"/>
      <c r="BL6352" s="1"/>
      <c r="BM6352" s="1"/>
      <c r="BN6352" s="1"/>
      <c r="BO6352" s="1"/>
    </row>
    <row r="6353" ht="11.25" customHeight="1" spans="22:67">
      <c r="V6353" s="716"/>
      <c r="AB6353" s="716"/>
      <c r="BG6353" s="716"/>
      <c r="BL6353" s="1"/>
      <c r="BM6353" s="1"/>
      <c r="BN6353" s="1"/>
      <c r="BO6353" s="1"/>
    </row>
    <row r="6354" ht="11.25" customHeight="1" spans="22:67">
      <c r="V6354" s="716"/>
      <c r="AB6354" s="716"/>
      <c r="BG6354" s="716"/>
      <c r="BL6354" s="1"/>
      <c r="BM6354" s="1"/>
      <c r="BN6354" s="1"/>
      <c r="BO6354" s="1"/>
    </row>
    <row r="6355" ht="11.25" customHeight="1" spans="22:67">
      <c r="V6355" s="716"/>
      <c r="AB6355" s="716"/>
      <c r="BG6355" s="716"/>
      <c r="BL6355" s="1"/>
      <c r="BM6355" s="1"/>
      <c r="BN6355" s="1"/>
      <c r="BO6355" s="1"/>
    </row>
    <row r="6356" ht="11.25" customHeight="1" spans="22:67">
      <c r="V6356" s="716"/>
      <c r="AB6356" s="716"/>
      <c r="BG6356" s="716"/>
      <c r="BL6356" s="1"/>
      <c r="BM6356" s="1"/>
      <c r="BN6356" s="1"/>
      <c r="BO6356" s="1"/>
    </row>
    <row r="6357" ht="11.25" customHeight="1" spans="22:67">
      <c r="V6357" s="716"/>
      <c r="AB6357" s="716"/>
      <c r="BG6357" s="716"/>
      <c r="BL6357" s="1"/>
      <c r="BM6357" s="1"/>
      <c r="BN6357" s="1"/>
      <c r="BO6357" s="1"/>
    </row>
    <row r="6358" ht="11.25" customHeight="1" spans="22:67">
      <c r="V6358" s="716"/>
      <c r="AB6358" s="716"/>
      <c r="BG6358" s="716"/>
      <c r="BL6358" s="1"/>
      <c r="BM6358" s="1"/>
      <c r="BN6358" s="1"/>
      <c r="BO6358" s="1"/>
    </row>
    <row r="6359" ht="11.25" customHeight="1" spans="22:67">
      <c r="V6359" s="716"/>
      <c r="AB6359" s="716"/>
      <c r="BG6359" s="716"/>
      <c r="BL6359" s="1"/>
      <c r="BM6359" s="1"/>
      <c r="BN6359" s="1"/>
      <c r="BO6359" s="1"/>
    </row>
    <row r="6360" ht="11.25" customHeight="1" spans="22:67">
      <c r="V6360" s="716"/>
      <c r="AB6360" s="716"/>
      <c r="BG6360" s="716"/>
      <c r="BL6360" s="1"/>
      <c r="BM6360" s="1"/>
      <c r="BN6360" s="1"/>
      <c r="BO6360" s="1"/>
    </row>
    <row r="6361" ht="11.25" customHeight="1" spans="22:67">
      <c r="V6361" s="716"/>
      <c r="AB6361" s="716"/>
      <c r="BG6361" s="716"/>
      <c r="BL6361" s="1"/>
      <c r="BM6361" s="1"/>
      <c r="BN6361" s="1"/>
      <c r="BO6361" s="1"/>
    </row>
    <row r="6362" ht="11.25" customHeight="1" spans="22:67">
      <c r="V6362" s="716"/>
      <c r="AB6362" s="716"/>
      <c r="BG6362" s="716"/>
      <c r="BL6362" s="1"/>
      <c r="BM6362" s="1"/>
      <c r="BN6362" s="1"/>
      <c r="BO6362" s="1"/>
    </row>
    <row r="6363" ht="11.25" customHeight="1" spans="22:67">
      <c r="V6363" s="716"/>
      <c r="AB6363" s="716"/>
      <c r="BG6363" s="716"/>
      <c r="BL6363" s="1"/>
      <c r="BM6363" s="1"/>
      <c r="BN6363" s="1"/>
      <c r="BO6363" s="1"/>
    </row>
    <row r="6364" ht="11.25" customHeight="1" spans="22:67">
      <c r="V6364" s="716"/>
      <c r="AB6364" s="716"/>
      <c r="BG6364" s="716"/>
      <c r="BL6364" s="1"/>
      <c r="BM6364" s="1"/>
      <c r="BN6364" s="1"/>
      <c r="BO6364" s="1"/>
    </row>
    <row r="6365" ht="11.25" customHeight="1" spans="22:67">
      <c r="V6365" s="716"/>
      <c r="AB6365" s="716"/>
      <c r="BG6365" s="716"/>
      <c r="BL6365" s="1"/>
      <c r="BM6365" s="1"/>
      <c r="BN6365" s="1"/>
      <c r="BO6365" s="1"/>
    </row>
    <row r="6366" ht="11.25" customHeight="1" spans="22:67">
      <c r="V6366" s="716"/>
      <c r="AB6366" s="716"/>
      <c r="BG6366" s="716"/>
      <c r="BL6366" s="1"/>
      <c r="BM6366" s="1"/>
      <c r="BN6366" s="1"/>
      <c r="BO6366" s="1"/>
    </row>
    <row r="6367" ht="11.25" customHeight="1" spans="22:67">
      <c r="V6367" s="716"/>
      <c r="AB6367" s="716"/>
      <c r="BG6367" s="716"/>
      <c r="BL6367" s="1"/>
      <c r="BM6367" s="1"/>
      <c r="BN6367" s="1"/>
      <c r="BO6367" s="1"/>
    </row>
    <row r="6368" ht="11.25" customHeight="1" spans="22:67">
      <c r="V6368" s="716"/>
      <c r="AB6368" s="716"/>
      <c r="BG6368" s="716"/>
      <c r="BL6368" s="1"/>
      <c r="BM6368" s="1"/>
      <c r="BN6368" s="1"/>
      <c r="BO6368" s="1"/>
    </row>
    <row r="6369" ht="11.25" customHeight="1" spans="22:67">
      <c r="V6369" s="716"/>
      <c r="AB6369" s="716"/>
      <c r="BG6369" s="716"/>
      <c r="BL6369" s="1"/>
      <c r="BM6369" s="1"/>
      <c r="BN6369" s="1"/>
      <c r="BO6369" s="1"/>
    </row>
    <row r="6370" ht="11.25" customHeight="1" spans="22:67">
      <c r="V6370" s="716"/>
      <c r="AB6370" s="716"/>
      <c r="BG6370" s="716"/>
      <c r="BL6370" s="1"/>
      <c r="BM6370" s="1"/>
      <c r="BN6370" s="1"/>
      <c r="BO6370" s="1"/>
    </row>
    <row r="6371" ht="11.25" customHeight="1" spans="22:67">
      <c r="V6371" s="716"/>
      <c r="AB6371" s="716"/>
      <c r="BG6371" s="716"/>
      <c r="BL6371" s="1"/>
      <c r="BM6371" s="1"/>
      <c r="BN6371" s="1"/>
      <c r="BO6371" s="1"/>
    </row>
    <row r="6372" ht="11.25" customHeight="1" spans="22:67">
      <c r="V6372" s="716"/>
      <c r="AB6372" s="716"/>
      <c r="BG6372" s="716"/>
      <c r="BL6372" s="1"/>
      <c r="BM6372" s="1"/>
      <c r="BN6372" s="1"/>
      <c r="BO6372" s="1"/>
    </row>
    <row r="6373" ht="11.25" customHeight="1" spans="22:67">
      <c r="V6373" s="716"/>
      <c r="AB6373" s="716"/>
      <c r="BG6373" s="716"/>
      <c r="BL6373" s="1"/>
      <c r="BM6373" s="1"/>
      <c r="BN6373" s="1"/>
      <c r="BO6373" s="1"/>
    </row>
    <row r="6374" ht="11.25" customHeight="1" spans="22:67">
      <c r="V6374" s="716"/>
      <c r="AB6374" s="716"/>
      <c r="BG6374" s="716"/>
      <c r="BL6374" s="1"/>
      <c r="BM6374" s="1"/>
      <c r="BN6374" s="1"/>
      <c r="BO6374" s="1"/>
    </row>
    <row r="6375" ht="11.25" customHeight="1" spans="22:67">
      <c r="V6375" s="716"/>
      <c r="AB6375" s="716"/>
      <c r="BG6375" s="716"/>
      <c r="BL6375" s="1"/>
      <c r="BM6375" s="1"/>
      <c r="BN6375" s="1"/>
      <c r="BO6375" s="1"/>
    </row>
    <row r="6376" ht="11.25" customHeight="1" spans="22:67">
      <c r="V6376" s="716"/>
      <c r="AB6376" s="716"/>
      <c r="BG6376" s="716"/>
      <c r="BL6376" s="1"/>
      <c r="BM6376" s="1"/>
      <c r="BN6376" s="1"/>
      <c r="BO6376" s="1"/>
    </row>
    <row r="6377" ht="11.25" customHeight="1" spans="22:67">
      <c r="V6377" s="716"/>
      <c r="AB6377" s="716"/>
      <c r="BG6377" s="716"/>
      <c r="BL6377" s="1"/>
      <c r="BM6377" s="1"/>
      <c r="BN6377" s="1"/>
      <c r="BO6377" s="1"/>
    </row>
    <row r="6378" ht="11.25" customHeight="1" spans="22:67">
      <c r="V6378" s="716"/>
      <c r="AB6378" s="716"/>
      <c r="BG6378" s="716"/>
      <c r="BL6378" s="1"/>
      <c r="BM6378" s="1"/>
      <c r="BN6378" s="1"/>
      <c r="BO6378" s="1"/>
    </row>
    <row r="6379" ht="11.25" customHeight="1" spans="22:67">
      <c r="V6379" s="716"/>
      <c r="AB6379" s="716"/>
      <c r="BG6379" s="716"/>
      <c r="BL6379" s="1"/>
      <c r="BM6379" s="1"/>
      <c r="BN6379" s="1"/>
      <c r="BO6379" s="1"/>
    </row>
    <row r="6380" ht="11.25" customHeight="1" spans="22:67">
      <c r="V6380" s="716"/>
      <c r="AB6380" s="716"/>
      <c r="BG6380" s="716"/>
      <c r="BL6380" s="1"/>
      <c r="BM6380" s="1"/>
      <c r="BN6380" s="1"/>
      <c r="BO6380" s="1"/>
    </row>
    <row r="6381" ht="11.25" customHeight="1" spans="22:67">
      <c r="V6381" s="716"/>
      <c r="AB6381" s="716"/>
      <c r="BG6381" s="716"/>
      <c r="BL6381" s="1"/>
      <c r="BM6381" s="1"/>
      <c r="BN6381" s="1"/>
      <c r="BO6381" s="1"/>
    </row>
    <row r="6382" ht="11.25" customHeight="1" spans="22:67">
      <c r="V6382" s="716"/>
      <c r="AB6382" s="716"/>
      <c r="BG6382" s="716"/>
      <c r="BL6382" s="1"/>
      <c r="BM6382" s="1"/>
      <c r="BN6382" s="1"/>
      <c r="BO6382" s="1"/>
    </row>
    <row r="6383" ht="11.25" customHeight="1" spans="22:67">
      <c r="V6383" s="716"/>
      <c r="AB6383" s="716"/>
      <c r="BG6383" s="716"/>
      <c r="BL6383" s="1"/>
      <c r="BM6383" s="1"/>
      <c r="BN6383" s="1"/>
      <c r="BO6383" s="1"/>
    </row>
    <row r="6384" ht="11.25" customHeight="1" spans="22:67">
      <c r="V6384" s="716"/>
      <c r="AB6384" s="716"/>
      <c r="BG6384" s="716"/>
      <c r="BL6384" s="1"/>
      <c r="BM6384" s="1"/>
      <c r="BN6384" s="1"/>
      <c r="BO6384" s="1"/>
    </row>
    <row r="6385" ht="11.25" customHeight="1" spans="22:67">
      <c r="V6385" s="716"/>
      <c r="AB6385" s="716"/>
      <c r="BG6385" s="716"/>
      <c r="BL6385" s="1"/>
      <c r="BM6385" s="1"/>
      <c r="BN6385" s="1"/>
      <c r="BO6385" s="1"/>
    </row>
    <row r="6386" ht="11.25" customHeight="1" spans="22:67">
      <c r="V6386" s="716"/>
      <c r="AB6386" s="716"/>
      <c r="BG6386" s="716"/>
      <c r="BL6386" s="1"/>
      <c r="BM6386" s="1"/>
      <c r="BN6386" s="1"/>
      <c r="BO6386" s="1"/>
    </row>
    <row r="6387" ht="11.25" customHeight="1" spans="22:67">
      <c r="V6387" s="716"/>
      <c r="AB6387" s="716"/>
      <c r="BG6387" s="716"/>
      <c r="BL6387" s="1"/>
      <c r="BM6387" s="1"/>
      <c r="BN6387" s="1"/>
      <c r="BO6387" s="1"/>
    </row>
    <row r="6388" ht="11.25" customHeight="1" spans="22:67">
      <c r="V6388" s="716"/>
      <c r="AB6388" s="716"/>
      <c r="BG6388" s="716"/>
      <c r="BL6388" s="1"/>
      <c r="BM6388" s="1"/>
      <c r="BN6388" s="1"/>
      <c r="BO6388" s="1"/>
    </row>
    <row r="6389" ht="11.25" customHeight="1" spans="22:67">
      <c r="V6389" s="716"/>
      <c r="AB6389" s="716"/>
      <c r="BG6389" s="716"/>
      <c r="BL6389" s="1"/>
      <c r="BM6389" s="1"/>
      <c r="BN6389" s="1"/>
      <c r="BO6389" s="1"/>
    </row>
    <row r="6390" ht="11.25" customHeight="1" spans="22:67">
      <c r="V6390" s="716"/>
      <c r="AB6390" s="716"/>
      <c r="BG6390" s="716"/>
      <c r="BL6390" s="1"/>
      <c r="BM6390" s="1"/>
      <c r="BN6390" s="1"/>
      <c r="BO6390" s="1"/>
    </row>
    <row r="6391" ht="11.25" customHeight="1" spans="22:67">
      <c r="V6391" s="716"/>
      <c r="AB6391" s="716"/>
      <c r="BG6391" s="716"/>
      <c r="BL6391" s="1"/>
      <c r="BM6391" s="1"/>
      <c r="BN6391" s="1"/>
      <c r="BO6391" s="1"/>
    </row>
    <row r="6392" ht="11.25" customHeight="1" spans="22:67">
      <c r="V6392" s="716"/>
      <c r="AB6392" s="716"/>
      <c r="BG6392" s="716"/>
      <c r="BL6392" s="1"/>
      <c r="BM6392" s="1"/>
      <c r="BN6392" s="1"/>
      <c r="BO6392" s="1"/>
    </row>
    <row r="6393" ht="11.25" customHeight="1" spans="22:67">
      <c r="V6393" s="716"/>
      <c r="AB6393" s="716"/>
      <c r="BG6393" s="716"/>
      <c r="BL6393" s="1"/>
      <c r="BM6393" s="1"/>
      <c r="BN6393" s="1"/>
      <c r="BO6393" s="1"/>
    </row>
    <row r="6394" ht="11.25" customHeight="1" spans="22:67">
      <c r="V6394" s="716"/>
      <c r="AB6394" s="716"/>
      <c r="BG6394" s="716"/>
      <c r="BL6394" s="1"/>
      <c r="BM6394" s="1"/>
      <c r="BN6394" s="1"/>
      <c r="BO6394" s="1"/>
    </row>
    <row r="6395" ht="11.25" customHeight="1" spans="22:67">
      <c r="V6395" s="716"/>
      <c r="AB6395" s="716"/>
      <c r="BG6395" s="716"/>
      <c r="BL6395" s="1"/>
      <c r="BM6395" s="1"/>
      <c r="BN6395" s="1"/>
      <c r="BO6395" s="1"/>
    </row>
    <row r="6396" ht="11.25" customHeight="1" spans="22:67">
      <c r="V6396" s="716"/>
      <c r="AB6396" s="716"/>
      <c r="BG6396" s="716"/>
      <c r="BL6396" s="1"/>
      <c r="BM6396" s="1"/>
      <c r="BN6396" s="1"/>
      <c r="BO6396" s="1"/>
    </row>
    <row r="6397" ht="11.25" customHeight="1" spans="22:67">
      <c r="V6397" s="716"/>
      <c r="AB6397" s="716"/>
      <c r="BG6397" s="716"/>
      <c r="BL6397" s="1"/>
      <c r="BM6397" s="1"/>
      <c r="BN6397" s="1"/>
      <c r="BO6397" s="1"/>
    </row>
    <row r="6398" ht="11.25" customHeight="1" spans="22:67">
      <c r="V6398" s="716"/>
      <c r="AB6398" s="716"/>
      <c r="BG6398" s="716"/>
      <c r="BL6398" s="1"/>
      <c r="BM6398" s="1"/>
      <c r="BN6398" s="1"/>
      <c r="BO6398" s="1"/>
    </row>
    <row r="6399" ht="11.25" customHeight="1" spans="22:67">
      <c r="V6399" s="716"/>
      <c r="AB6399" s="716"/>
      <c r="BG6399" s="716"/>
      <c r="BL6399" s="1"/>
      <c r="BM6399" s="1"/>
      <c r="BN6399" s="1"/>
      <c r="BO6399" s="1"/>
    </row>
    <row r="6400" ht="11.25" customHeight="1" spans="22:67">
      <c r="V6400" s="716"/>
      <c r="AB6400" s="716"/>
      <c r="BG6400" s="716"/>
      <c r="BL6400" s="1"/>
      <c r="BM6400" s="1"/>
      <c r="BN6400" s="1"/>
      <c r="BO6400" s="1"/>
    </row>
    <row r="6401" ht="11.25" customHeight="1" spans="22:67">
      <c r="V6401" s="716"/>
      <c r="AB6401" s="716"/>
      <c r="BG6401" s="716"/>
      <c r="BL6401" s="1"/>
      <c r="BM6401" s="1"/>
      <c r="BN6401" s="1"/>
      <c r="BO6401" s="1"/>
    </row>
    <row r="6402" ht="11.25" customHeight="1" spans="22:67">
      <c r="V6402" s="716"/>
      <c r="AB6402" s="716"/>
      <c r="BG6402" s="716"/>
      <c r="BL6402" s="1"/>
      <c r="BM6402" s="1"/>
      <c r="BN6402" s="1"/>
      <c r="BO6402" s="1"/>
    </row>
    <row r="6403" ht="11.25" customHeight="1" spans="22:67">
      <c r="V6403" s="716"/>
      <c r="AB6403" s="716"/>
      <c r="BG6403" s="716"/>
      <c r="BL6403" s="1"/>
      <c r="BM6403" s="1"/>
      <c r="BN6403" s="1"/>
      <c r="BO6403" s="1"/>
    </row>
    <row r="6404" ht="11.25" customHeight="1" spans="22:67">
      <c r="V6404" s="716"/>
      <c r="AB6404" s="716"/>
      <c r="BG6404" s="716"/>
      <c r="BL6404" s="1"/>
      <c r="BM6404" s="1"/>
      <c r="BN6404" s="1"/>
      <c r="BO6404" s="1"/>
    </row>
    <row r="6405" ht="11.25" customHeight="1" spans="22:67">
      <c r="V6405" s="716"/>
      <c r="AB6405" s="716"/>
      <c r="BG6405" s="716"/>
      <c r="BL6405" s="1"/>
      <c r="BM6405" s="1"/>
      <c r="BN6405" s="1"/>
      <c r="BO6405" s="1"/>
    </row>
    <row r="6406" ht="11.25" customHeight="1" spans="22:67">
      <c r="V6406" s="716"/>
      <c r="AB6406" s="716"/>
      <c r="BG6406" s="716"/>
      <c r="BL6406" s="1"/>
      <c r="BM6406" s="1"/>
      <c r="BN6406" s="1"/>
      <c r="BO6406" s="1"/>
    </row>
    <row r="6407" ht="11.25" customHeight="1" spans="22:67">
      <c r="V6407" s="716"/>
      <c r="AB6407" s="716"/>
      <c r="BG6407" s="716"/>
      <c r="BL6407" s="1"/>
      <c r="BM6407" s="1"/>
      <c r="BN6407" s="1"/>
      <c r="BO6407" s="1"/>
    </row>
    <row r="6408" ht="11.25" customHeight="1" spans="22:67">
      <c r="V6408" s="716"/>
      <c r="AB6408" s="716"/>
      <c r="BG6408" s="716"/>
      <c r="BL6408" s="1"/>
      <c r="BM6408" s="1"/>
      <c r="BN6408" s="1"/>
      <c r="BO6408" s="1"/>
    </row>
    <row r="6409" ht="11.25" customHeight="1" spans="22:67">
      <c r="V6409" s="716"/>
      <c r="AB6409" s="716"/>
      <c r="BG6409" s="716"/>
      <c r="BL6409" s="1"/>
      <c r="BM6409" s="1"/>
      <c r="BN6409" s="1"/>
      <c r="BO6409" s="1"/>
    </row>
    <row r="6410" ht="11.25" customHeight="1" spans="22:67">
      <c r="V6410" s="716"/>
      <c r="AB6410" s="716"/>
      <c r="BG6410" s="716"/>
      <c r="BL6410" s="1"/>
      <c r="BM6410" s="1"/>
      <c r="BN6410" s="1"/>
      <c r="BO6410" s="1"/>
    </row>
    <row r="6411" ht="11.25" customHeight="1" spans="22:67">
      <c r="V6411" s="716"/>
      <c r="AB6411" s="716"/>
      <c r="BG6411" s="716"/>
      <c r="BL6411" s="1"/>
      <c r="BM6411" s="1"/>
      <c r="BN6411" s="1"/>
      <c r="BO6411" s="1"/>
    </row>
    <row r="6412" ht="11.25" customHeight="1" spans="22:67">
      <c r="V6412" s="716"/>
      <c r="AB6412" s="716"/>
      <c r="BG6412" s="716"/>
      <c r="BL6412" s="1"/>
      <c r="BM6412" s="1"/>
      <c r="BN6412" s="1"/>
      <c r="BO6412" s="1"/>
    </row>
    <row r="6413" ht="11.25" customHeight="1" spans="22:67">
      <c r="V6413" s="716"/>
      <c r="AB6413" s="716"/>
      <c r="BG6413" s="716"/>
      <c r="BL6413" s="1"/>
      <c r="BM6413" s="1"/>
      <c r="BN6413" s="1"/>
      <c r="BO6413" s="1"/>
    </row>
    <row r="6414" ht="11.25" customHeight="1" spans="22:67">
      <c r="V6414" s="716"/>
      <c r="AB6414" s="716"/>
      <c r="BG6414" s="716"/>
      <c r="BL6414" s="1"/>
      <c r="BM6414" s="1"/>
      <c r="BN6414" s="1"/>
      <c r="BO6414" s="1"/>
    </row>
    <row r="6415" ht="11.25" customHeight="1" spans="22:67">
      <c r="V6415" s="716"/>
      <c r="AB6415" s="716"/>
      <c r="BG6415" s="716"/>
      <c r="BL6415" s="1"/>
      <c r="BM6415" s="1"/>
      <c r="BN6415" s="1"/>
      <c r="BO6415" s="1"/>
    </row>
    <row r="6416" ht="11.25" customHeight="1" spans="22:67">
      <c r="V6416" s="716"/>
      <c r="AB6416" s="716"/>
      <c r="BG6416" s="716"/>
      <c r="BL6416" s="1"/>
      <c r="BM6416" s="1"/>
      <c r="BN6416" s="1"/>
      <c r="BO6416" s="1"/>
    </row>
    <row r="6417" ht="11.25" customHeight="1" spans="22:67">
      <c r="V6417" s="716"/>
      <c r="AB6417" s="716"/>
      <c r="BG6417" s="716"/>
      <c r="BL6417" s="1"/>
      <c r="BM6417" s="1"/>
      <c r="BN6417" s="1"/>
      <c r="BO6417" s="1"/>
    </row>
    <row r="6418" ht="11.25" customHeight="1" spans="22:67">
      <c r="V6418" s="716"/>
      <c r="AB6418" s="716"/>
      <c r="BG6418" s="716"/>
      <c r="BL6418" s="1"/>
      <c r="BM6418" s="1"/>
      <c r="BN6418" s="1"/>
      <c r="BO6418" s="1"/>
    </row>
    <row r="6419" ht="11.25" customHeight="1" spans="22:67">
      <c r="V6419" s="716"/>
      <c r="AB6419" s="716"/>
      <c r="BG6419" s="716"/>
      <c r="BL6419" s="1"/>
      <c r="BM6419" s="1"/>
      <c r="BN6419" s="1"/>
      <c r="BO6419" s="1"/>
    </row>
    <row r="6420" ht="11.25" customHeight="1" spans="22:67">
      <c r="V6420" s="716"/>
      <c r="AB6420" s="716"/>
      <c r="BG6420" s="716"/>
      <c r="BL6420" s="1"/>
      <c r="BM6420" s="1"/>
      <c r="BN6420" s="1"/>
      <c r="BO6420" s="1"/>
    </row>
    <row r="6421" ht="11.25" customHeight="1" spans="22:67">
      <c r="V6421" s="716"/>
      <c r="AB6421" s="716"/>
      <c r="BG6421" s="716"/>
      <c r="BL6421" s="1"/>
      <c r="BM6421" s="1"/>
      <c r="BN6421" s="1"/>
      <c r="BO6421" s="1"/>
    </row>
    <row r="6422" ht="11.25" customHeight="1" spans="22:67">
      <c r="V6422" s="716"/>
      <c r="AB6422" s="716"/>
      <c r="BG6422" s="716"/>
      <c r="BL6422" s="1"/>
      <c r="BM6422" s="1"/>
      <c r="BN6422" s="1"/>
      <c r="BO6422" s="1"/>
    </row>
    <row r="6423" ht="11.25" customHeight="1" spans="22:67">
      <c r="V6423" s="716"/>
      <c r="AB6423" s="716"/>
      <c r="BG6423" s="716"/>
      <c r="BL6423" s="1"/>
      <c r="BM6423" s="1"/>
      <c r="BN6423" s="1"/>
      <c r="BO6423" s="1"/>
    </row>
    <row r="6424" ht="11.25" customHeight="1" spans="22:67">
      <c r="V6424" s="716"/>
      <c r="AB6424" s="716"/>
      <c r="BG6424" s="716"/>
      <c r="BL6424" s="1"/>
      <c r="BM6424" s="1"/>
      <c r="BN6424" s="1"/>
      <c r="BO6424" s="1"/>
    </row>
    <row r="6425" ht="11.25" customHeight="1" spans="22:67">
      <c r="V6425" s="716"/>
      <c r="AB6425" s="716"/>
      <c r="BG6425" s="716"/>
      <c r="BL6425" s="1"/>
      <c r="BM6425" s="1"/>
      <c r="BN6425" s="1"/>
      <c r="BO6425" s="1"/>
    </row>
    <row r="6426" ht="11.25" customHeight="1" spans="22:67">
      <c r="V6426" s="716"/>
      <c r="AB6426" s="716"/>
      <c r="BG6426" s="716"/>
      <c r="BL6426" s="1"/>
      <c r="BM6426" s="1"/>
      <c r="BN6426" s="1"/>
      <c r="BO6426" s="1"/>
    </row>
    <row r="6427" ht="11.25" customHeight="1" spans="22:67">
      <c r="V6427" s="716"/>
      <c r="AB6427" s="716"/>
      <c r="BG6427" s="716"/>
      <c r="BL6427" s="1"/>
      <c r="BM6427" s="1"/>
      <c r="BN6427" s="1"/>
      <c r="BO6427" s="1"/>
    </row>
    <row r="6428" ht="11.25" customHeight="1" spans="22:67">
      <c r="V6428" s="716"/>
      <c r="AB6428" s="716"/>
      <c r="BG6428" s="716"/>
      <c r="BL6428" s="1"/>
      <c r="BM6428" s="1"/>
      <c r="BN6428" s="1"/>
      <c r="BO6428" s="1"/>
    </row>
    <row r="6429" ht="11.25" customHeight="1" spans="22:67">
      <c r="V6429" s="716"/>
      <c r="AB6429" s="716"/>
      <c r="BG6429" s="716"/>
      <c r="BL6429" s="1"/>
      <c r="BM6429" s="1"/>
      <c r="BN6429" s="1"/>
      <c r="BO6429" s="1"/>
    </row>
    <row r="6430" ht="11.25" customHeight="1" spans="22:67">
      <c r="V6430" s="716"/>
      <c r="AB6430" s="716"/>
      <c r="BG6430" s="716"/>
      <c r="BL6430" s="1"/>
      <c r="BM6430" s="1"/>
      <c r="BN6430" s="1"/>
      <c r="BO6430" s="1"/>
    </row>
    <row r="6431" ht="11.25" customHeight="1" spans="22:67">
      <c r="V6431" s="716"/>
      <c r="AB6431" s="716"/>
      <c r="BG6431" s="716"/>
      <c r="BL6431" s="1"/>
      <c r="BM6431" s="1"/>
      <c r="BN6431" s="1"/>
      <c r="BO6431" s="1"/>
    </row>
    <row r="6432" ht="11.25" customHeight="1" spans="22:67">
      <c r="V6432" s="716"/>
      <c r="AB6432" s="716"/>
      <c r="BG6432" s="716"/>
      <c r="BL6432" s="1"/>
      <c r="BM6432" s="1"/>
      <c r="BN6432" s="1"/>
      <c r="BO6432" s="1"/>
    </row>
    <row r="6433" ht="11.25" customHeight="1" spans="22:67">
      <c r="V6433" s="716"/>
      <c r="AB6433" s="716"/>
      <c r="BG6433" s="716"/>
      <c r="BL6433" s="1"/>
      <c r="BM6433" s="1"/>
      <c r="BN6433" s="1"/>
      <c r="BO6433" s="1"/>
    </row>
    <row r="6434" ht="11.25" customHeight="1" spans="22:67">
      <c r="V6434" s="716"/>
      <c r="AB6434" s="716"/>
      <c r="BG6434" s="716"/>
      <c r="BL6434" s="1"/>
      <c r="BM6434" s="1"/>
      <c r="BN6434" s="1"/>
      <c r="BO6434" s="1"/>
    </row>
    <row r="6435" ht="11.25" customHeight="1" spans="22:67">
      <c r="V6435" s="716"/>
      <c r="AB6435" s="716"/>
      <c r="BG6435" s="716"/>
      <c r="BL6435" s="1"/>
      <c r="BM6435" s="1"/>
      <c r="BN6435" s="1"/>
      <c r="BO6435" s="1"/>
    </row>
    <row r="6436" ht="11.25" customHeight="1" spans="22:67">
      <c r="V6436" s="716"/>
      <c r="AB6436" s="716"/>
      <c r="BG6436" s="716"/>
      <c r="BL6436" s="1"/>
      <c r="BM6436" s="1"/>
      <c r="BN6436" s="1"/>
      <c r="BO6436" s="1"/>
    </row>
    <row r="6437" ht="11.25" customHeight="1" spans="22:67">
      <c r="V6437" s="716"/>
      <c r="AB6437" s="716"/>
      <c r="BG6437" s="716"/>
      <c r="BL6437" s="1"/>
      <c r="BM6437" s="1"/>
      <c r="BN6437" s="1"/>
      <c r="BO6437" s="1"/>
    </row>
    <row r="6438" ht="11.25" customHeight="1" spans="22:67">
      <c r="V6438" s="716"/>
      <c r="AB6438" s="716"/>
      <c r="BG6438" s="716"/>
      <c r="BL6438" s="1"/>
      <c r="BM6438" s="1"/>
      <c r="BN6438" s="1"/>
      <c r="BO6438" s="1"/>
    </row>
    <row r="6439" ht="11.25" customHeight="1" spans="22:67">
      <c r="V6439" s="716"/>
      <c r="AB6439" s="716"/>
      <c r="BG6439" s="716"/>
      <c r="BL6439" s="1"/>
      <c r="BM6439" s="1"/>
      <c r="BN6439" s="1"/>
      <c r="BO6439" s="1"/>
    </row>
    <row r="6440" ht="11.25" customHeight="1" spans="22:67">
      <c r="V6440" s="716"/>
      <c r="AB6440" s="716"/>
      <c r="BG6440" s="716"/>
      <c r="BL6440" s="1"/>
      <c r="BM6440" s="1"/>
      <c r="BN6440" s="1"/>
      <c r="BO6440" s="1"/>
    </row>
    <row r="6441" ht="11.25" customHeight="1" spans="22:67">
      <c r="V6441" s="716"/>
      <c r="AB6441" s="716"/>
      <c r="BG6441" s="716"/>
      <c r="BL6441" s="1"/>
      <c r="BM6441" s="1"/>
      <c r="BN6441" s="1"/>
      <c r="BO6441" s="1"/>
    </row>
    <row r="6442" ht="11.25" customHeight="1" spans="22:67">
      <c r="V6442" s="716"/>
      <c r="AB6442" s="716"/>
      <c r="BG6442" s="716"/>
      <c r="BL6442" s="1"/>
      <c r="BM6442" s="1"/>
      <c r="BN6442" s="1"/>
      <c r="BO6442" s="1"/>
    </row>
    <row r="6443" ht="11.25" customHeight="1" spans="22:67">
      <c r="V6443" s="716"/>
      <c r="AB6443" s="716"/>
      <c r="BG6443" s="716"/>
      <c r="BL6443" s="1"/>
      <c r="BM6443" s="1"/>
      <c r="BN6443" s="1"/>
      <c r="BO6443" s="1"/>
    </row>
    <row r="6444" ht="11.25" customHeight="1" spans="22:67">
      <c r="V6444" s="716"/>
      <c r="AB6444" s="716"/>
      <c r="BG6444" s="716"/>
      <c r="BL6444" s="1"/>
      <c r="BM6444" s="1"/>
      <c r="BN6444" s="1"/>
      <c r="BO6444" s="1"/>
    </row>
    <row r="6445" ht="11.25" customHeight="1" spans="22:67">
      <c r="V6445" s="716"/>
      <c r="AB6445" s="716"/>
      <c r="BG6445" s="716"/>
      <c r="BL6445" s="1"/>
      <c r="BM6445" s="1"/>
      <c r="BN6445" s="1"/>
      <c r="BO6445" s="1"/>
    </row>
    <row r="6446" ht="11.25" customHeight="1" spans="22:67">
      <c r="V6446" s="716"/>
      <c r="AB6446" s="716"/>
      <c r="BG6446" s="716"/>
      <c r="BL6446" s="1"/>
      <c r="BM6446" s="1"/>
      <c r="BN6446" s="1"/>
      <c r="BO6446" s="1"/>
    </row>
    <row r="6447" ht="11.25" customHeight="1" spans="22:67">
      <c r="V6447" s="716"/>
      <c r="AB6447" s="716"/>
      <c r="BG6447" s="716"/>
      <c r="BL6447" s="1"/>
      <c r="BM6447" s="1"/>
      <c r="BN6447" s="1"/>
      <c r="BO6447" s="1"/>
    </row>
    <row r="6448" ht="11.25" customHeight="1" spans="22:67">
      <c r="V6448" s="716"/>
      <c r="AB6448" s="716"/>
      <c r="BG6448" s="716"/>
      <c r="BL6448" s="1"/>
      <c r="BM6448" s="1"/>
      <c r="BN6448" s="1"/>
      <c r="BO6448" s="1"/>
    </row>
    <row r="6449" ht="11.25" customHeight="1" spans="22:67">
      <c r="V6449" s="716"/>
      <c r="AB6449" s="716"/>
      <c r="BG6449" s="716"/>
      <c r="BL6449" s="1"/>
      <c r="BM6449" s="1"/>
      <c r="BN6449" s="1"/>
      <c r="BO6449" s="1"/>
    </row>
    <row r="6450" ht="11.25" customHeight="1" spans="22:67">
      <c r="V6450" s="716"/>
      <c r="AB6450" s="716"/>
      <c r="BG6450" s="716"/>
      <c r="BL6450" s="1"/>
      <c r="BM6450" s="1"/>
      <c r="BN6450" s="1"/>
      <c r="BO6450" s="1"/>
    </row>
    <row r="6451" ht="11.25" customHeight="1" spans="22:67">
      <c r="V6451" s="716"/>
      <c r="AB6451" s="716"/>
      <c r="BG6451" s="716"/>
      <c r="BL6451" s="1"/>
      <c r="BM6451" s="1"/>
      <c r="BN6451" s="1"/>
      <c r="BO6451" s="1"/>
    </row>
    <row r="6452" ht="11.25" customHeight="1" spans="22:67">
      <c r="V6452" s="716"/>
      <c r="AB6452" s="716"/>
      <c r="BG6452" s="716"/>
      <c r="BL6452" s="1"/>
      <c r="BM6452" s="1"/>
      <c r="BN6452" s="1"/>
      <c r="BO6452" s="1"/>
    </row>
    <row r="6453" ht="11.25" customHeight="1" spans="22:67">
      <c r="V6453" s="716"/>
      <c r="AB6453" s="716"/>
      <c r="BG6453" s="716"/>
      <c r="BL6453" s="1"/>
      <c r="BM6453" s="1"/>
      <c r="BN6453" s="1"/>
      <c r="BO6453" s="1"/>
    </row>
    <row r="6454" ht="11.25" customHeight="1" spans="22:67">
      <c r="V6454" s="716"/>
      <c r="AB6454" s="716"/>
      <c r="BG6454" s="716"/>
      <c r="BL6454" s="1"/>
      <c r="BM6454" s="1"/>
      <c r="BN6454" s="1"/>
      <c r="BO6454" s="1"/>
    </row>
    <row r="6455" ht="11.25" customHeight="1" spans="22:67">
      <c r="V6455" s="716"/>
      <c r="AB6455" s="716"/>
      <c r="BG6455" s="716"/>
      <c r="BL6455" s="1"/>
      <c r="BM6455" s="1"/>
      <c r="BN6455" s="1"/>
      <c r="BO6455" s="1"/>
    </row>
    <row r="6456" ht="11.25" customHeight="1" spans="22:67">
      <c r="V6456" s="716"/>
      <c r="AB6456" s="716"/>
      <c r="BG6456" s="716"/>
      <c r="BL6456" s="1"/>
      <c r="BM6456" s="1"/>
      <c r="BN6456" s="1"/>
      <c r="BO6456" s="1"/>
    </row>
    <row r="6457" ht="11.25" customHeight="1" spans="22:67">
      <c r="V6457" s="716"/>
      <c r="AB6457" s="716"/>
      <c r="BG6457" s="716"/>
      <c r="BL6457" s="1"/>
      <c r="BM6457" s="1"/>
      <c r="BN6457" s="1"/>
      <c r="BO6457" s="1"/>
    </row>
    <row r="6458" ht="11.25" customHeight="1" spans="22:67">
      <c r="V6458" s="716"/>
      <c r="AB6458" s="716"/>
      <c r="BG6458" s="716"/>
      <c r="BL6458" s="1"/>
      <c r="BM6458" s="1"/>
      <c r="BN6458" s="1"/>
      <c r="BO6458" s="1"/>
    </row>
    <row r="6459" ht="11.25" customHeight="1" spans="22:67">
      <c r="V6459" s="716"/>
      <c r="AB6459" s="716"/>
      <c r="BG6459" s="716"/>
      <c r="BL6459" s="1"/>
      <c r="BM6459" s="1"/>
      <c r="BN6459" s="1"/>
      <c r="BO6459" s="1"/>
    </row>
    <row r="6460" ht="11.25" customHeight="1" spans="22:67">
      <c r="V6460" s="716"/>
      <c r="AB6460" s="716"/>
      <c r="BG6460" s="716"/>
      <c r="BL6460" s="1"/>
      <c r="BM6460" s="1"/>
      <c r="BN6460" s="1"/>
      <c r="BO6460" s="1"/>
    </row>
    <row r="6461" ht="11.25" customHeight="1" spans="22:67">
      <c r="V6461" s="716"/>
      <c r="AB6461" s="716"/>
      <c r="BG6461" s="716"/>
      <c r="BL6461" s="1"/>
      <c r="BM6461" s="1"/>
      <c r="BN6461" s="1"/>
      <c r="BO6461" s="1"/>
    </row>
    <row r="6462" ht="11.25" customHeight="1" spans="22:67">
      <c r="V6462" s="716"/>
      <c r="AB6462" s="716"/>
      <c r="BG6462" s="716"/>
      <c r="BL6462" s="1"/>
      <c r="BM6462" s="1"/>
      <c r="BN6462" s="1"/>
      <c r="BO6462" s="1"/>
    </row>
    <row r="6463" ht="11.25" customHeight="1" spans="22:67">
      <c r="V6463" s="716"/>
      <c r="AB6463" s="716"/>
      <c r="BG6463" s="716"/>
      <c r="BL6463" s="1"/>
      <c r="BM6463" s="1"/>
      <c r="BN6463" s="1"/>
      <c r="BO6463" s="1"/>
    </row>
    <row r="6464" ht="11.25" customHeight="1" spans="22:67">
      <c r="V6464" s="716"/>
      <c r="AB6464" s="716"/>
      <c r="BG6464" s="716"/>
      <c r="BL6464" s="1"/>
      <c r="BM6464" s="1"/>
      <c r="BN6464" s="1"/>
      <c r="BO6464" s="1"/>
    </row>
    <row r="6465" ht="11.25" customHeight="1" spans="22:67">
      <c r="V6465" s="716"/>
      <c r="AB6465" s="716"/>
      <c r="BG6465" s="716"/>
      <c r="BL6465" s="1"/>
      <c r="BM6465" s="1"/>
      <c r="BN6465" s="1"/>
      <c r="BO6465" s="1"/>
    </row>
    <row r="6466" ht="11.25" customHeight="1" spans="22:67">
      <c r="V6466" s="716"/>
      <c r="AB6466" s="716"/>
      <c r="BG6466" s="716"/>
      <c r="BL6466" s="1"/>
      <c r="BM6466" s="1"/>
      <c r="BN6466" s="1"/>
      <c r="BO6466" s="1"/>
    </row>
    <row r="6467" ht="11.25" customHeight="1" spans="22:67">
      <c r="V6467" s="716"/>
      <c r="AB6467" s="716"/>
      <c r="BG6467" s="716"/>
      <c r="BL6467" s="1"/>
      <c r="BM6467" s="1"/>
      <c r="BN6467" s="1"/>
      <c r="BO6467" s="1"/>
    </row>
    <row r="6468" ht="11.25" customHeight="1" spans="22:67">
      <c r="V6468" s="716"/>
      <c r="AB6468" s="716"/>
      <c r="BG6468" s="716"/>
      <c r="BL6468" s="1"/>
      <c r="BM6468" s="1"/>
      <c r="BN6468" s="1"/>
      <c r="BO6468" s="1"/>
    </row>
    <row r="6469" ht="11.25" customHeight="1" spans="22:67">
      <c r="V6469" s="716"/>
      <c r="AB6469" s="716"/>
      <c r="BG6469" s="716"/>
      <c r="BL6469" s="1"/>
      <c r="BM6469" s="1"/>
      <c r="BN6469" s="1"/>
      <c r="BO6469" s="1"/>
    </row>
    <row r="6470" ht="11.25" customHeight="1" spans="22:67">
      <c r="V6470" s="716"/>
      <c r="AB6470" s="716"/>
      <c r="BG6470" s="716"/>
      <c r="BL6470" s="1"/>
      <c r="BM6470" s="1"/>
      <c r="BN6470" s="1"/>
      <c r="BO6470" s="1"/>
    </row>
    <row r="6471" ht="11.25" customHeight="1" spans="22:67">
      <c r="V6471" s="716"/>
      <c r="AB6471" s="716"/>
      <c r="BG6471" s="716"/>
      <c r="BL6471" s="1"/>
      <c r="BM6471" s="1"/>
      <c r="BN6471" s="1"/>
      <c r="BO6471" s="1"/>
    </row>
    <row r="6472" ht="11.25" customHeight="1" spans="22:67">
      <c r="V6472" s="716"/>
      <c r="AB6472" s="716"/>
      <c r="BG6472" s="716"/>
      <c r="BL6472" s="1"/>
      <c r="BM6472" s="1"/>
      <c r="BN6472" s="1"/>
      <c r="BO6472" s="1"/>
    </row>
    <row r="6473" ht="11.25" customHeight="1" spans="22:67">
      <c r="V6473" s="716"/>
      <c r="AB6473" s="716"/>
      <c r="BG6473" s="716"/>
      <c r="BL6473" s="1"/>
      <c r="BM6473" s="1"/>
      <c r="BN6473" s="1"/>
      <c r="BO6473" s="1"/>
    </row>
    <row r="6474" ht="11.25" customHeight="1" spans="22:67">
      <c r="V6474" s="716"/>
      <c r="AB6474" s="716"/>
      <c r="BG6474" s="716"/>
      <c r="BL6474" s="1"/>
      <c r="BM6474" s="1"/>
      <c r="BN6474" s="1"/>
      <c r="BO6474" s="1"/>
    </row>
    <row r="6475" ht="11.25" customHeight="1" spans="22:67">
      <c r="V6475" s="716"/>
      <c r="AB6475" s="716"/>
      <c r="BG6475" s="716"/>
      <c r="BL6475" s="1"/>
      <c r="BM6475" s="1"/>
      <c r="BN6475" s="1"/>
      <c r="BO6475" s="1"/>
    </row>
    <row r="6476" ht="11.25" customHeight="1" spans="22:67">
      <c r="V6476" s="716"/>
      <c r="AB6476" s="716"/>
      <c r="BG6476" s="716"/>
      <c r="BL6476" s="1"/>
      <c r="BM6476" s="1"/>
      <c r="BN6476" s="1"/>
      <c r="BO6476" s="1"/>
    </row>
    <row r="6477" ht="11.25" customHeight="1" spans="22:67">
      <c r="V6477" s="716"/>
      <c r="AB6477" s="716"/>
      <c r="BG6477" s="716"/>
      <c r="BL6477" s="1"/>
      <c r="BM6477" s="1"/>
      <c r="BN6477" s="1"/>
      <c r="BO6477" s="1"/>
    </row>
    <row r="6478" ht="11.25" customHeight="1" spans="22:67">
      <c r="V6478" s="716"/>
      <c r="AB6478" s="716"/>
      <c r="BG6478" s="716"/>
      <c r="BL6478" s="1"/>
      <c r="BM6478" s="1"/>
      <c r="BN6478" s="1"/>
      <c r="BO6478" s="1"/>
    </row>
    <row r="6479" ht="11.25" customHeight="1" spans="22:67">
      <c r="V6479" s="716"/>
      <c r="AB6479" s="716"/>
      <c r="BG6479" s="716"/>
      <c r="BL6479" s="1"/>
      <c r="BM6479" s="1"/>
      <c r="BN6479" s="1"/>
      <c r="BO6479" s="1"/>
    </row>
    <row r="6480" ht="11.25" customHeight="1" spans="22:67">
      <c r="V6480" s="716"/>
      <c r="AB6480" s="716"/>
      <c r="BG6480" s="716"/>
      <c r="BL6480" s="1"/>
      <c r="BM6480" s="1"/>
      <c r="BN6480" s="1"/>
      <c r="BO6480" s="1"/>
    </row>
    <row r="6481" ht="11.25" customHeight="1" spans="22:67">
      <c r="V6481" s="716"/>
      <c r="AB6481" s="716"/>
      <c r="BG6481" s="716"/>
      <c r="BL6481" s="1"/>
      <c r="BM6481" s="1"/>
      <c r="BN6481" s="1"/>
      <c r="BO6481" s="1"/>
    </row>
    <row r="6482" ht="11.25" customHeight="1" spans="22:67">
      <c r="V6482" s="716"/>
      <c r="AB6482" s="716"/>
      <c r="BG6482" s="716"/>
      <c r="BL6482" s="1"/>
      <c r="BM6482" s="1"/>
      <c r="BN6482" s="1"/>
      <c r="BO6482" s="1"/>
    </row>
    <row r="6483" ht="11.25" customHeight="1" spans="22:67">
      <c r="V6483" s="716"/>
      <c r="AB6483" s="716"/>
      <c r="BG6483" s="716"/>
      <c r="BL6483" s="1"/>
      <c r="BM6483" s="1"/>
      <c r="BN6483" s="1"/>
      <c r="BO6483" s="1"/>
    </row>
    <row r="6484" ht="11.25" customHeight="1" spans="22:67">
      <c r="V6484" s="716"/>
      <c r="AB6484" s="716"/>
      <c r="BG6484" s="716"/>
      <c r="BL6484" s="1"/>
      <c r="BM6484" s="1"/>
      <c r="BN6484" s="1"/>
      <c r="BO6484" s="1"/>
    </row>
    <row r="6485" ht="11.25" customHeight="1" spans="22:67">
      <c r="V6485" s="716"/>
      <c r="AB6485" s="716"/>
      <c r="BG6485" s="716"/>
      <c r="BL6485" s="1"/>
      <c r="BM6485" s="1"/>
      <c r="BN6485" s="1"/>
      <c r="BO6485" s="1"/>
    </row>
    <row r="6486" ht="11.25" customHeight="1" spans="22:67">
      <c r="V6486" s="716"/>
      <c r="AB6486" s="716"/>
      <c r="BG6486" s="716"/>
      <c r="BL6486" s="1"/>
      <c r="BM6486" s="1"/>
      <c r="BN6486" s="1"/>
      <c r="BO6486" s="1"/>
    </row>
    <row r="6487" ht="11.25" customHeight="1" spans="22:67">
      <c r="V6487" s="716"/>
      <c r="AB6487" s="716"/>
      <c r="BG6487" s="716"/>
      <c r="BL6487" s="1"/>
      <c r="BM6487" s="1"/>
      <c r="BN6487" s="1"/>
      <c r="BO6487" s="1"/>
    </row>
    <row r="6488" ht="11.25" customHeight="1" spans="22:67">
      <c r="V6488" s="716"/>
      <c r="AB6488" s="716"/>
      <c r="BG6488" s="716"/>
      <c r="BL6488" s="1"/>
      <c r="BM6488" s="1"/>
      <c r="BN6488" s="1"/>
      <c r="BO6488" s="1"/>
    </row>
    <row r="6489" ht="11.25" customHeight="1" spans="22:67">
      <c r="V6489" s="716"/>
      <c r="AB6489" s="716"/>
      <c r="BG6489" s="716"/>
      <c r="BL6489" s="1"/>
      <c r="BM6489" s="1"/>
      <c r="BN6489" s="1"/>
      <c r="BO6489" s="1"/>
    </row>
    <row r="6490" ht="11.25" customHeight="1" spans="22:67">
      <c r="V6490" s="716"/>
      <c r="AB6490" s="716"/>
      <c r="BG6490" s="716"/>
      <c r="BL6490" s="1"/>
      <c r="BM6490" s="1"/>
      <c r="BN6490" s="1"/>
      <c r="BO6490" s="1"/>
    </row>
    <row r="6491" ht="11.25" customHeight="1" spans="22:67">
      <c r="V6491" s="716"/>
      <c r="AB6491" s="716"/>
      <c r="BG6491" s="716"/>
      <c r="BL6491" s="1"/>
      <c r="BM6491" s="1"/>
      <c r="BN6491" s="1"/>
      <c r="BO6491" s="1"/>
    </row>
    <row r="6492" ht="11.25" customHeight="1" spans="22:67">
      <c r="V6492" s="716"/>
      <c r="AB6492" s="716"/>
      <c r="BG6492" s="716"/>
      <c r="BL6492" s="1"/>
      <c r="BM6492" s="1"/>
      <c r="BN6492" s="1"/>
      <c r="BO6492" s="1"/>
    </row>
    <row r="6493" ht="11.25" customHeight="1" spans="22:67">
      <c r="V6493" s="716"/>
      <c r="AB6493" s="716"/>
      <c r="BG6493" s="716"/>
      <c r="BL6493" s="1"/>
      <c r="BM6493" s="1"/>
      <c r="BN6493" s="1"/>
      <c r="BO6493" s="1"/>
    </row>
    <row r="6494" ht="11.25" customHeight="1" spans="22:67">
      <c r="V6494" s="716"/>
      <c r="AB6494" s="716"/>
      <c r="BG6494" s="716"/>
      <c r="BL6494" s="1"/>
      <c r="BM6494" s="1"/>
      <c r="BN6494" s="1"/>
      <c r="BO6494" s="1"/>
    </row>
    <row r="6495" ht="11.25" customHeight="1" spans="22:67">
      <c r="V6495" s="716"/>
      <c r="AB6495" s="716"/>
      <c r="BG6495" s="716"/>
      <c r="BL6495" s="1"/>
      <c r="BM6495" s="1"/>
      <c r="BN6495" s="1"/>
      <c r="BO6495" s="1"/>
    </row>
    <row r="6496" ht="11.25" customHeight="1" spans="22:67">
      <c r="V6496" s="716"/>
      <c r="AB6496" s="716"/>
      <c r="BG6496" s="716"/>
      <c r="BL6496" s="1"/>
      <c r="BM6496" s="1"/>
      <c r="BN6496" s="1"/>
      <c r="BO6496" s="1"/>
    </row>
    <row r="6497" ht="11.25" customHeight="1" spans="22:67">
      <c r="V6497" s="716"/>
      <c r="AB6497" s="716"/>
      <c r="BG6497" s="716"/>
      <c r="BL6497" s="1"/>
      <c r="BM6497" s="1"/>
      <c r="BN6497" s="1"/>
      <c r="BO6497" s="1"/>
    </row>
    <row r="6498" ht="11.25" customHeight="1" spans="22:67">
      <c r="V6498" s="716"/>
      <c r="AB6498" s="716"/>
      <c r="BG6498" s="716"/>
      <c r="BL6498" s="1"/>
      <c r="BM6498" s="1"/>
      <c r="BN6498" s="1"/>
      <c r="BO6498" s="1"/>
    </row>
    <row r="6499" ht="11.25" customHeight="1" spans="22:67">
      <c r="V6499" s="716"/>
      <c r="AB6499" s="716"/>
      <c r="BG6499" s="716"/>
      <c r="BL6499" s="1"/>
      <c r="BM6499" s="1"/>
      <c r="BN6499" s="1"/>
      <c r="BO6499" s="1"/>
    </row>
    <row r="6500" ht="11.25" customHeight="1" spans="22:67">
      <c r="V6500" s="716"/>
      <c r="AB6500" s="716"/>
      <c r="BG6500" s="716"/>
      <c r="BL6500" s="1"/>
      <c r="BM6500" s="1"/>
      <c r="BN6500" s="1"/>
      <c r="BO6500" s="1"/>
    </row>
    <row r="6501" ht="11.25" customHeight="1" spans="22:67">
      <c r="V6501" s="716"/>
      <c r="AB6501" s="716"/>
      <c r="BG6501" s="716"/>
      <c r="BL6501" s="1"/>
      <c r="BM6501" s="1"/>
      <c r="BN6501" s="1"/>
      <c r="BO6501" s="1"/>
    </row>
    <row r="6502" ht="11.25" customHeight="1" spans="22:67">
      <c r="V6502" s="716"/>
      <c r="AB6502" s="716"/>
      <c r="BG6502" s="716"/>
      <c r="BL6502" s="1"/>
      <c r="BM6502" s="1"/>
      <c r="BN6502" s="1"/>
      <c r="BO6502" s="1"/>
    </row>
    <row r="6503" ht="11.25" customHeight="1" spans="22:67">
      <c r="V6503" s="716"/>
      <c r="AB6503" s="716"/>
      <c r="BG6503" s="716"/>
      <c r="BL6503" s="1"/>
      <c r="BM6503" s="1"/>
      <c r="BN6503" s="1"/>
      <c r="BO6503" s="1"/>
    </row>
    <row r="6504" ht="11.25" customHeight="1" spans="22:67">
      <c r="V6504" s="716"/>
      <c r="AB6504" s="716"/>
      <c r="BG6504" s="716"/>
      <c r="BL6504" s="1"/>
      <c r="BM6504" s="1"/>
      <c r="BN6504" s="1"/>
      <c r="BO6504" s="1"/>
    </row>
    <row r="6505" ht="11.25" customHeight="1" spans="22:67">
      <c r="V6505" s="716"/>
      <c r="AB6505" s="716"/>
      <c r="BG6505" s="716"/>
      <c r="BL6505" s="1"/>
      <c r="BM6505" s="1"/>
      <c r="BN6505" s="1"/>
      <c r="BO6505" s="1"/>
    </row>
    <row r="6506" ht="11.25" customHeight="1" spans="22:67">
      <c r="V6506" s="716"/>
      <c r="AB6506" s="716"/>
      <c r="BG6506" s="716"/>
      <c r="BL6506" s="1"/>
      <c r="BM6506" s="1"/>
      <c r="BN6506" s="1"/>
      <c r="BO6506" s="1"/>
    </row>
    <row r="6507" ht="11.25" customHeight="1" spans="22:67">
      <c r="V6507" s="716"/>
      <c r="AB6507" s="716"/>
      <c r="BG6507" s="716"/>
      <c r="BL6507" s="1"/>
      <c r="BM6507" s="1"/>
      <c r="BN6507" s="1"/>
      <c r="BO6507" s="1"/>
    </row>
    <row r="6508" ht="11.25" customHeight="1" spans="22:67">
      <c r="V6508" s="716"/>
      <c r="AB6508" s="716"/>
      <c r="BG6508" s="716"/>
      <c r="BL6508" s="1"/>
      <c r="BM6508" s="1"/>
      <c r="BN6508" s="1"/>
      <c r="BO6508" s="1"/>
    </row>
    <row r="6509" ht="11.25" customHeight="1" spans="22:67">
      <c r="V6509" s="716"/>
      <c r="AB6509" s="716"/>
      <c r="BG6509" s="716"/>
      <c r="BL6509" s="1"/>
      <c r="BM6509" s="1"/>
      <c r="BN6509" s="1"/>
      <c r="BO6509" s="1"/>
    </row>
    <row r="6510" ht="11.25" customHeight="1" spans="22:67">
      <c r="V6510" s="716"/>
      <c r="AB6510" s="716"/>
      <c r="BG6510" s="716"/>
      <c r="BL6510" s="1"/>
      <c r="BM6510" s="1"/>
      <c r="BN6510" s="1"/>
      <c r="BO6510" s="1"/>
    </row>
    <row r="6511" ht="11.25" customHeight="1" spans="22:67">
      <c r="V6511" s="716"/>
      <c r="AB6511" s="716"/>
      <c r="BG6511" s="716"/>
      <c r="BL6511" s="1"/>
      <c r="BM6511" s="1"/>
      <c r="BN6511" s="1"/>
      <c r="BO6511" s="1"/>
    </row>
    <row r="6512" ht="11.25" customHeight="1" spans="22:67">
      <c r="V6512" s="716"/>
      <c r="AB6512" s="716"/>
      <c r="BG6512" s="716"/>
      <c r="BL6512" s="1"/>
      <c r="BM6512" s="1"/>
      <c r="BN6512" s="1"/>
      <c r="BO6512" s="1"/>
    </row>
    <row r="6513" ht="11.25" customHeight="1" spans="22:67">
      <c r="V6513" s="716"/>
      <c r="AB6513" s="716"/>
      <c r="BG6513" s="716"/>
      <c r="BL6513" s="1"/>
      <c r="BM6513" s="1"/>
      <c r="BN6513" s="1"/>
      <c r="BO6513" s="1"/>
    </row>
    <row r="6514" ht="11.25" customHeight="1" spans="22:67">
      <c r="V6514" s="716"/>
      <c r="AB6514" s="716"/>
      <c r="BG6514" s="716"/>
      <c r="BL6514" s="1"/>
      <c r="BM6514" s="1"/>
      <c r="BN6514" s="1"/>
      <c r="BO6514" s="1"/>
    </row>
    <row r="6515" ht="11.25" customHeight="1" spans="22:67">
      <c r="V6515" s="716"/>
      <c r="AB6515" s="716"/>
      <c r="BG6515" s="716"/>
      <c r="BL6515" s="1"/>
      <c r="BM6515" s="1"/>
      <c r="BN6515" s="1"/>
      <c r="BO6515" s="1"/>
    </row>
    <row r="6516" ht="11.25" customHeight="1" spans="22:67">
      <c r="V6516" s="716"/>
      <c r="AB6516" s="716"/>
      <c r="BG6516" s="716"/>
      <c r="BL6516" s="1"/>
      <c r="BM6516" s="1"/>
      <c r="BN6516" s="1"/>
      <c r="BO6516" s="1"/>
    </row>
    <row r="6517" ht="11.25" customHeight="1" spans="22:67">
      <c r="V6517" s="716"/>
      <c r="AB6517" s="716"/>
      <c r="BG6517" s="716"/>
      <c r="BL6517" s="1"/>
      <c r="BM6517" s="1"/>
      <c r="BN6517" s="1"/>
      <c r="BO6517" s="1"/>
    </row>
    <row r="6518" ht="11.25" customHeight="1" spans="22:67">
      <c r="V6518" s="716"/>
      <c r="AB6518" s="716"/>
      <c r="BG6518" s="716"/>
      <c r="BL6518" s="1"/>
      <c r="BM6518" s="1"/>
      <c r="BN6518" s="1"/>
      <c r="BO6518" s="1"/>
    </row>
    <row r="6519" ht="11.25" customHeight="1" spans="22:67">
      <c r="V6519" s="716"/>
      <c r="AB6519" s="716"/>
      <c r="BG6519" s="716"/>
      <c r="BL6519" s="1"/>
      <c r="BM6519" s="1"/>
      <c r="BN6519" s="1"/>
      <c r="BO6519" s="1"/>
    </row>
    <row r="6520" ht="11.25" customHeight="1" spans="22:67">
      <c r="V6520" s="716"/>
      <c r="AB6520" s="716"/>
      <c r="BG6520" s="716"/>
      <c r="BL6520" s="1"/>
      <c r="BM6520" s="1"/>
      <c r="BN6520" s="1"/>
      <c r="BO6520" s="1"/>
    </row>
    <row r="6521" ht="11.25" customHeight="1" spans="22:67">
      <c r="V6521" s="716"/>
      <c r="AB6521" s="716"/>
      <c r="BG6521" s="716"/>
      <c r="BL6521" s="1"/>
      <c r="BM6521" s="1"/>
      <c r="BN6521" s="1"/>
      <c r="BO6521" s="1"/>
    </row>
    <row r="6522" ht="11.25" customHeight="1" spans="22:67">
      <c r="V6522" s="716"/>
      <c r="AB6522" s="716"/>
      <c r="BG6522" s="716"/>
      <c r="BL6522" s="1"/>
      <c r="BM6522" s="1"/>
      <c r="BN6522" s="1"/>
      <c r="BO6522" s="1"/>
    </row>
    <row r="6523" ht="11.25" customHeight="1" spans="22:67">
      <c r="V6523" s="716"/>
      <c r="AB6523" s="716"/>
      <c r="BG6523" s="716"/>
      <c r="BL6523" s="1"/>
      <c r="BM6523" s="1"/>
      <c r="BN6523" s="1"/>
      <c r="BO6523" s="1"/>
    </row>
    <row r="6524" ht="11.25" customHeight="1" spans="22:67">
      <c r="V6524" s="716"/>
      <c r="AB6524" s="716"/>
      <c r="BG6524" s="716"/>
      <c r="BL6524" s="1"/>
      <c r="BM6524" s="1"/>
      <c r="BN6524" s="1"/>
      <c r="BO6524" s="1"/>
    </row>
    <row r="6525" ht="11.25" customHeight="1" spans="22:67">
      <c r="V6525" s="716"/>
      <c r="AB6525" s="716"/>
      <c r="BG6525" s="716"/>
      <c r="BL6525" s="1"/>
      <c r="BM6525" s="1"/>
      <c r="BN6525" s="1"/>
      <c r="BO6525" s="1"/>
    </row>
    <row r="6526" ht="11.25" customHeight="1" spans="22:67">
      <c r="V6526" s="716"/>
      <c r="AB6526" s="716"/>
      <c r="BG6526" s="716"/>
      <c r="BL6526" s="1"/>
      <c r="BM6526" s="1"/>
      <c r="BN6526" s="1"/>
      <c r="BO6526" s="1"/>
    </row>
    <row r="6527" ht="11.25" customHeight="1" spans="22:67">
      <c r="V6527" s="716"/>
      <c r="AB6527" s="716"/>
      <c r="BG6527" s="716"/>
      <c r="BL6527" s="1"/>
      <c r="BM6527" s="1"/>
      <c r="BN6527" s="1"/>
      <c r="BO6527" s="1"/>
    </row>
    <row r="6528" ht="11.25" customHeight="1" spans="22:67">
      <c r="V6528" s="716"/>
      <c r="AB6528" s="716"/>
      <c r="BG6528" s="716"/>
      <c r="BL6528" s="1"/>
      <c r="BM6528" s="1"/>
      <c r="BN6528" s="1"/>
      <c r="BO6528" s="1"/>
    </row>
    <row r="6529" ht="11.25" customHeight="1" spans="22:67">
      <c r="V6529" s="716"/>
      <c r="AB6529" s="716"/>
      <c r="BG6529" s="716"/>
      <c r="BL6529" s="1"/>
      <c r="BM6529" s="1"/>
      <c r="BN6529" s="1"/>
      <c r="BO6529" s="1"/>
    </row>
    <row r="6530" ht="11.25" customHeight="1" spans="22:67">
      <c r="V6530" s="716"/>
      <c r="AB6530" s="716"/>
      <c r="BG6530" s="716"/>
      <c r="BL6530" s="1"/>
      <c r="BM6530" s="1"/>
      <c r="BN6530" s="1"/>
      <c r="BO6530" s="1"/>
    </row>
    <row r="6531" ht="11.25" customHeight="1" spans="22:67">
      <c r="V6531" s="716"/>
      <c r="AB6531" s="716"/>
      <c r="BG6531" s="716"/>
      <c r="BL6531" s="1"/>
      <c r="BM6531" s="1"/>
      <c r="BN6531" s="1"/>
      <c r="BO6531" s="1"/>
    </row>
    <row r="6532" ht="11.25" customHeight="1" spans="22:67">
      <c r="V6532" s="716"/>
      <c r="AB6532" s="716"/>
      <c r="BG6532" s="716"/>
      <c r="BL6532" s="1"/>
      <c r="BM6532" s="1"/>
      <c r="BN6532" s="1"/>
      <c r="BO6532" s="1"/>
    </row>
    <row r="6533" ht="11.25" customHeight="1" spans="22:67">
      <c r="V6533" s="716"/>
      <c r="AB6533" s="716"/>
      <c r="BG6533" s="716"/>
      <c r="BL6533" s="1"/>
      <c r="BM6533" s="1"/>
      <c r="BN6533" s="1"/>
      <c r="BO6533" s="1"/>
    </row>
    <row r="6534" ht="11.25" customHeight="1" spans="22:67">
      <c r="V6534" s="716"/>
      <c r="AB6534" s="716"/>
      <c r="BG6534" s="716"/>
      <c r="BL6534" s="1"/>
      <c r="BM6534" s="1"/>
      <c r="BN6534" s="1"/>
      <c r="BO6534" s="1"/>
    </row>
    <row r="6535" ht="11.25" customHeight="1" spans="22:67">
      <c r="V6535" s="716"/>
      <c r="AB6535" s="716"/>
      <c r="BG6535" s="716"/>
      <c r="BL6535" s="1"/>
      <c r="BM6535" s="1"/>
      <c r="BN6535" s="1"/>
      <c r="BO6535" s="1"/>
    </row>
    <row r="6536" ht="11.25" customHeight="1" spans="22:67">
      <c r="V6536" s="716"/>
      <c r="AB6536" s="716"/>
      <c r="BG6536" s="716"/>
      <c r="BL6536" s="1"/>
      <c r="BM6536" s="1"/>
      <c r="BN6536" s="1"/>
      <c r="BO6536" s="1"/>
    </row>
    <row r="6537" ht="11.25" customHeight="1" spans="22:67">
      <c r="V6537" s="716"/>
      <c r="AB6537" s="716"/>
      <c r="BG6537" s="716"/>
      <c r="BL6537" s="1"/>
      <c r="BM6537" s="1"/>
      <c r="BN6537" s="1"/>
      <c r="BO6537" s="1"/>
    </row>
    <row r="6538" ht="11.25" customHeight="1" spans="22:67">
      <c r="V6538" s="716"/>
      <c r="AB6538" s="716"/>
      <c r="BG6538" s="716"/>
      <c r="BL6538" s="1"/>
      <c r="BM6538" s="1"/>
      <c r="BN6538" s="1"/>
      <c r="BO6538" s="1"/>
    </row>
    <row r="6539" ht="11.25" customHeight="1" spans="22:67">
      <c r="V6539" s="716"/>
      <c r="AB6539" s="716"/>
      <c r="BG6539" s="716"/>
      <c r="BL6539" s="1"/>
      <c r="BM6539" s="1"/>
      <c r="BN6539" s="1"/>
      <c r="BO6539" s="1"/>
    </row>
    <row r="6540" ht="11.25" customHeight="1" spans="22:67">
      <c r="V6540" s="716"/>
      <c r="AB6540" s="716"/>
      <c r="BG6540" s="716"/>
      <c r="BL6540" s="1"/>
      <c r="BM6540" s="1"/>
      <c r="BN6540" s="1"/>
      <c r="BO6540" s="1"/>
    </row>
    <row r="6541" ht="11.25" customHeight="1" spans="22:67">
      <c r="V6541" s="716"/>
      <c r="AB6541" s="716"/>
      <c r="BG6541" s="716"/>
      <c r="BL6541" s="1"/>
      <c r="BM6541" s="1"/>
      <c r="BN6541" s="1"/>
      <c r="BO6541" s="1"/>
    </row>
    <row r="6542" ht="11.25" customHeight="1" spans="22:67">
      <c r="V6542" s="716"/>
      <c r="AB6542" s="716"/>
      <c r="BG6542" s="716"/>
      <c r="BL6542" s="1"/>
      <c r="BM6542" s="1"/>
      <c r="BN6542" s="1"/>
      <c r="BO6542" s="1"/>
    </row>
    <row r="6543" ht="11.25" customHeight="1" spans="22:67">
      <c r="V6543" s="716"/>
      <c r="AB6543" s="716"/>
      <c r="BG6543" s="716"/>
      <c r="BL6543" s="1"/>
      <c r="BM6543" s="1"/>
      <c r="BN6543" s="1"/>
      <c r="BO6543" s="1"/>
    </row>
    <row r="6544" ht="11.25" customHeight="1" spans="22:67">
      <c r="V6544" s="716"/>
      <c r="AB6544" s="716"/>
      <c r="BG6544" s="716"/>
      <c r="BL6544" s="1"/>
      <c r="BM6544" s="1"/>
      <c r="BN6544" s="1"/>
      <c r="BO6544" s="1"/>
    </row>
    <row r="6545" ht="11.25" customHeight="1" spans="22:67">
      <c r="V6545" s="716"/>
      <c r="AB6545" s="716"/>
      <c r="BG6545" s="716"/>
      <c r="BL6545" s="1"/>
      <c r="BM6545" s="1"/>
      <c r="BN6545" s="1"/>
      <c r="BO6545" s="1"/>
    </row>
    <row r="6546" ht="11.25" customHeight="1" spans="22:67">
      <c r="V6546" s="716"/>
      <c r="AB6546" s="716"/>
      <c r="BG6546" s="716"/>
      <c r="BL6546" s="1"/>
      <c r="BM6546" s="1"/>
      <c r="BN6546" s="1"/>
      <c r="BO6546" s="1"/>
    </row>
    <row r="6547" ht="11.25" customHeight="1" spans="22:67">
      <c r="V6547" s="716"/>
      <c r="AB6547" s="716"/>
      <c r="BG6547" s="716"/>
      <c r="BL6547" s="1"/>
      <c r="BM6547" s="1"/>
      <c r="BN6547" s="1"/>
      <c r="BO6547" s="1"/>
    </row>
    <row r="6548" ht="11.25" customHeight="1" spans="22:67">
      <c r="V6548" s="716"/>
      <c r="AB6548" s="716"/>
      <c r="BG6548" s="716"/>
      <c r="BL6548" s="1"/>
      <c r="BM6548" s="1"/>
      <c r="BN6548" s="1"/>
      <c r="BO6548" s="1"/>
    </row>
    <row r="6549" ht="11.25" customHeight="1" spans="22:67">
      <c r="V6549" s="716"/>
      <c r="AB6549" s="716"/>
      <c r="BG6549" s="716"/>
      <c r="BL6549" s="1"/>
      <c r="BM6549" s="1"/>
      <c r="BN6549" s="1"/>
      <c r="BO6549" s="1"/>
    </row>
    <row r="6550" ht="11.25" customHeight="1" spans="22:67">
      <c r="V6550" s="716"/>
      <c r="AB6550" s="716"/>
      <c r="BG6550" s="716"/>
      <c r="BL6550" s="1"/>
      <c r="BM6550" s="1"/>
      <c r="BN6550" s="1"/>
      <c r="BO6550" s="1"/>
    </row>
    <row r="6551" ht="11.25" customHeight="1" spans="22:67">
      <c r="V6551" s="716"/>
      <c r="AB6551" s="716"/>
      <c r="BG6551" s="716"/>
      <c r="BL6551" s="1"/>
      <c r="BM6551" s="1"/>
      <c r="BN6551" s="1"/>
      <c r="BO6551" s="1"/>
    </row>
    <row r="6552" ht="11.25" customHeight="1" spans="22:67">
      <c r="V6552" s="716"/>
      <c r="AB6552" s="716"/>
      <c r="BG6552" s="716"/>
      <c r="BL6552" s="1"/>
      <c r="BM6552" s="1"/>
      <c r="BN6552" s="1"/>
      <c r="BO6552" s="1"/>
    </row>
    <row r="6553" ht="11.25" customHeight="1" spans="22:67">
      <c r="V6553" s="716"/>
      <c r="AB6553" s="716"/>
      <c r="BG6553" s="716"/>
      <c r="BL6553" s="1"/>
      <c r="BM6553" s="1"/>
      <c r="BN6553" s="1"/>
      <c r="BO6553" s="1"/>
    </row>
    <row r="6554" ht="11.25" customHeight="1" spans="22:67">
      <c r="V6554" s="716"/>
      <c r="AB6554" s="716"/>
      <c r="BG6554" s="716"/>
      <c r="BL6554" s="1"/>
      <c r="BM6554" s="1"/>
      <c r="BN6554" s="1"/>
      <c r="BO6554" s="1"/>
    </row>
    <row r="6555" ht="11.25" customHeight="1" spans="22:67">
      <c r="V6555" s="716"/>
      <c r="AB6555" s="716"/>
      <c r="BG6555" s="716"/>
      <c r="BL6555" s="1"/>
      <c r="BM6555" s="1"/>
      <c r="BN6555" s="1"/>
      <c r="BO6555" s="1"/>
    </row>
    <row r="6556" ht="11.25" customHeight="1" spans="22:67">
      <c r="V6556" s="716"/>
      <c r="AB6556" s="716"/>
      <c r="BG6556" s="716"/>
      <c r="BL6556" s="1"/>
      <c r="BM6556" s="1"/>
      <c r="BN6556" s="1"/>
      <c r="BO6556" s="1"/>
    </row>
    <row r="6557" ht="11.25" customHeight="1" spans="22:67">
      <c r="V6557" s="716"/>
      <c r="AB6557" s="716"/>
      <c r="BG6557" s="716"/>
      <c r="BL6557" s="1"/>
      <c r="BM6557" s="1"/>
      <c r="BN6557" s="1"/>
      <c r="BO6557" s="1"/>
    </row>
    <row r="6558" ht="11.25" customHeight="1" spans="22:67">
      <c r="V6558" s="716"/>
      <c r="AB6558" s="716"/>
      <c r="BG6558" s="716"/>
      <c r="BL6558" s="1"/>
      <c r="BM6558" s="1"/>
      <c r="BN6558" s="1"/>
      <c r="BO6558" s="1"/>
    </row>
    <row r="6559" ht="11.25" customHeight="1" spans="22:67">
      <c r="V6559" s="716"/>
      <c r="AB6559" s="716"/>
      <c r="BG6559" s="716"/>
      <c r="BL6559" s="1"/>
      <c r="BM6559" s="1"/>
      <c r="BN6559" s="1"/>
      <c r="BO6559" s="1"/>
    </row>
    <row r="6560" ht="11.25" customHeight="1" spans="22:67">
      <c r="V6560" s="716"/>
      <c r="AB6560" s="716"/>
      <c r="BG6560" s="716"/>
      <c r="BL6560" s="1"/>
      <c r="BM6560" s="1"/>
      <c r="BN6560" s="1"/>
      <c r="BO6560" s="1"/>
    </row>
    <row r="6561" ht="11.25" customHeight="1" spans="22:67">
      <c r="V6561" s="716"/>
      <c r="AB6561" s="716"/>
      <c r="BG6561" s="716"/>
      <c r="BL6561" s="1"/>
      <c r="BM6561" s="1"/>
      <c r="BN6561" s="1"/>
      <c r="BO6561" s="1"/>
    </row>
    <row r="6562" ht="11.25" customHeight="1" spans="22:67">
      <c r="V6562" s="716"/>
      <c r="AB6562" s="716"/>
      <c r="BG6562" s="716"/>
      <c r="BL6562" s="1"/>
      <c r="BM6562" s="1"/>
      <c r="BN6562" s="1"/>
      <c r="BO6562" s="1"/>
    </row>
    <row r="6563" ht="11.25" customHeight="1" spans="22:67">
      <c r="V6563" s="716"/>
      <c r="AB6563" s="716"/>
      <c r="BG6563" s="716"/>
      <c r="BL6563" s="1"/>
      <c r="BM6563" s="1"/>
      <c r="BN6563" s="1"/>
      <c r="BO6563" s="1"/>
    </row>
    <row r="6564" ht="11.25" customHeight="1" spans="22:67">
      <c r="V6564" s="716"/>
      <c r="AB6564" s="716"/>
      <c r="BG6564" s="716"/>
      <c r="BL6564" s="1"/>
      <c r="BM6564" s="1"/>
      <c r="BN6564" s="1"/>
      <c r="BO6564" s="1"/>
    </row>
    <row r="6565" ht="11.25" customHeight="1" spans="22:67">
      <c r="V6565" s="716"/>
      <c r="AB6565" s="716"/>
      <c r="BG6565" s="716"/>
      <c r="BL6565" s="1"/>
      <c r="BM6565" s="1"/>
      <c r="BN6565" s="1"/>
      <c r="BO6565" s="1"/>
    </row>
    <row r="6566" ht="11.25" customHeight="1" spans="22:67">
      <c r="V6566" s="716"/>
      <c r="AB6566" s="716"/>
      <c r="BG6566" s="716"/>
      <c r="BL6566" s="1"/>
      <c r="BM6566" s="1"/>
      <c r="BN6566" s="1"/>
      <c r="BO6566" s="1"/>
    </row>
    <row r="6567" ht="11.25" customHeight="1" spans="22:67">
      <c r="V6567" s="716"/>
      <c r="AB6567" s="716"/>
      <c r="BG6567" s="716"/>
      <c r="BL6567" s="1"/>
      <c r="BM6567" s="1"/>
      <c r="BN6567" s="1"/>
      <c r="BO6567" s="1"/>
    </row>
    <row r="6568" ht="11.25" customHeight="1" spans="22:67">
      <c r="V6568" s="716"/>
      <c r="AB6568" s="716"/>
      <c r="BG6568" s="716"/>
      <c r="BL6568" s="1"/>
      <c r="BM6568" s="1"/>
      <c r="BN6568" s="1"/>
      <c r="BO6568" s="1"/>
    </row>
    <row r="6569" ht="11.25" customHeight="1" spans="22:67">
      <c r="V6569" s="716"/>
      <c r="AB6569" s="716"/>
      <c r="BG6569" s="716"/>
      <c r="BL6569" s="1"/>
      <c r="BM6569" s="1"/>
      <c r="BN6569" s="1"/>
      <c r="BO6569" s="1"/>
    </row>
    <row r="6570" ht="11.25" customHeight="1" spans="22:67">
      <c r="V6570" s="716"/>
      <c r="AB6570" s="716"/>
      <c r="BG6570" s="716"/>
      <c r="BL6570" s="1"/>
      <c r="BM6570" s="1"/>
      <c r="BN6570" s="1"/>
      <c r="BO6570" s="1"/>
    </row>
    <row r="6571" ht="11.25" customHeight="1" spans="22:67">
      <c r="V6571" s="716"/>
      <c r="AB6571" s="716"/>
      <c r="BG6571" s="716"/>
      <c r="BL6571" s="1"/>
      <c r="BM6571" s="1"/>
      <c r="BN6571" s="1"/>
      <c r="BO6571" s="1"/>
    </row>
    <row r="6572" ht="11.25" customHeight="1" spans="22:67">
      <c r="V6572" s="716"/>
      <c r="AB6572" s="716"/>
      <c r="BG6572" s="716"/>
      <c r="BL6572" s="1"/>
      <c r="BM6572" s="1"/>
      <c r="BN6572" s="1"/>
      <c r="BO6572" s="1"/>
    </row>
    <row r="6573" ht="11.25" customHeight="1" spans="22:67">
      <c r="V6573" s="716"/>
      <c r="AB6573" s="716"/>
      <c r="BG6573" s="716"/>
      <c r="BL6573" s="1"/>
      <c r="BM6573" s="1"/>
      <c r="BN6573" s="1"/>
      <c r="BO6573" s="1"/>
    </row>
    <row r="6574" ht="11.25" customHeight="1" spans="22:67">
      <c r="V6574" s="716"/>
      <c r="AB6574" s="716"/>
      <c r="BG6574" s="716"/>
      <c r="BL6574" s="1"/>
      <c r="BM6574" s="1"/>
      <c r="BN6574" s="1"/>
      <c r="BO6574" s="1"/>
    </row>
    <row r="6575" ht="11.25" customHeight="1" spans="22:67">
      <c r="V6575" s="716"/>
      <c r="AB6575" s="716"/>
      <c r="BG6575" s="716"/>
      <c r="BL6575" s="1"/>
      <c r="BM6575" s="1"/>
      <c r="BN6575" s="1"/>
      <c r="BO6575" s="1"/>
    </row>
    <row r="6576" ht="11.25" customHeight="1" spans="22:67">
      <c r="V6576" s="716"/>
      <c r="AB6576" s="716"/>
      <c r="BG6576" s="716"/>
      <c r="BL6576" s="1"/>
      <c r="BM6576" s="1"/>
      <c r="BN6576" s="1"/>
      <c r="BO6576" s="1"/>
    </row>
    <row r="6577" ht="11.25" customHeight="1" spans="22:67">
      <c r="V6577" s="716"/>
      <c r="AB6577" s="716"/>
      <c r="BG6577" s="716"/>
      <c r="BL6577" s="1"/>
      <c r="BM6577" s="1"/>
      <c r="BN6577" s="1"/>
      <c r="BO6577" s="1"/>
    </row>
    <row r="6578" ht="11.25" customHeight="1" spans="22:67">
      <c r="V6578" s="716"/>
      <c r="AB6578" s="716"/>
      <c r="BG6578" s="716"/>
      <c r="BL6578" s="1"/>
      <c r="BM6578" s="1"/>
      <c r="BN6578" s="1"/>
      <c r="BO6578" s="1"/>
    </row>
    <row r="6579" ht="11.25" customHeight="1" spans="22:67">
      <c r="V6579" s="716"/>
      <c r="AB6579" s="716"/>
      <c r="BG6579" s="716"/>
      <c r="BL6579" s="1"/>
      <c r="BM6579" s="1"/>
      <c r="BN6579" s="1"/>
      <c r="BO6579" s="1"/>
    </row>
    <row r="6580" ht="11.25" customHeight="1" spans="22:67">
      <c r="V6580" s="716"/>
      <c r="AB6580" s="716"/>
      <c r="BG6580" s="716"/>
      <c r="BL6580" s="1"/>
      <c r="BM6580" s="1"/>
      <c r="BN6580" s="1"/>
      <c r="BO6580" s="1"/>
    </row>
    <row r="6581" ht="11.25" customHeight="1" spans="22:67">
      <c r="V6581" s="716"/>
      <c r="AB6581" s="716"/>
      <c r="BG6581" s="716"/>
      <c r="BL6581" s="1"/>
      <c r="BM6581" s="1"/>
      <c r="BN6581" s="1"/>
      <c r="BO6581" s="1"/>
    </row>
    <row r="6582" ht="11.25" customHeight="1" spans="22:67">
      <c r="V6582" s="716"/>
      <c r="AB6582" s="716"/>
      <c r="BG6582" s="716"/>
      <c r="BL6582" s="1"/>
      <c r="BM6582" s="1"/>
      <c r="BN6582" s="1"/>
      <c r="BO6582" s="1"/>
    </row>
    <row r="6583" ht="11.25" customHeight="1" spans="22:67">
      <c r="V6583" s="716"/>
      <c r="AB6583" s="716"/>
      <c r="BG6583" s="716"/>
      <c r="BL6583" s="1"/>
      <c r="BM6583" s="1"/>
      <c r="BN6583" s="1"/>
      <c r="BO6583" s="1"/>
    </row>
    <row r="6584" ht="11.25" customHeight="1" spans="22:67">
      <c r="V6584" s="716"/>
      <c r="AB6584" s="716"/>
      <c r="BG6584" s="716"/>
      <c r="BL6584" s="1"/>
      <c r="BM6584" s="1"/>
      <c r="BN6584" s="1"/>
      <c r="BO6584" s="1"/>
    </row>
    <row r="6585" ht="11.25" customHeight="1" spans="22:67">
      <c r="V6585" s="716"/>
      <c r="AB6585" s="716"/>
      <c r="BG6585" s="716"/>
      <c r="BL6585" s="1"/>
      <c r="BM6585" s="1"/>
      <c r="BN6585" s="1"/>
      <c r="BO6585" s="1"/>
    </row>
    <row r="6586" ht="11.25" customHeight="1" spans="22:67">
      <c r="V6586" s="716"/>
      <c r="AB6586" s="716"/>
      <c r="BG6586" s="716"/>
      <c r="BL6586" s="1"/>
      <c r="BM6586" s="1"/>
      <c r="BN6586" s="1"/>
      <c r="BO6586" s="1"/>
    </row>
    <row r="6587" ht="11.25" customHeight="1" spans="22:67">
      <c r="V6587" s="716"/>
      <c r="AB6587" s="716"/>
      <c r="BG6587" s="716"/>
      <c r="BL6587" s="1"/>
      <c r="BM6587" s="1"/>
      <c r="BN6587" s="1"/>
      <c r="BO6587" s="1"/>
    </row>
    <row r="6588" ht="11.25" customHeight="1" spans="22:67">
      <c r="V6588" s="716"/>
      <c r="AB6588" s="716"/>
      <c r="BG6588" s="716"/>
      <c r="BL6588" s="1"/>
      <c r="BM6588" s="1"/>
      <c r="BN6588" s="1"/>
      <c r="BO6588" s="1"/>
    </row>
    <row r="6589" ht="11.25" customHeight="1" spans="22:67">
      <c r="V6589" s="716"/>
      <c r="AB6589" s="716"/>
      <c r="BG6589" s="716"/>
      <c r="BL6589" s="1"/>
      <c r="BM6589" s="1"/>
      <c r="BN6589" s="1"/>
      <c r="BO6589" s="1"/>
    </row>
    <row r="6590" ht="11.25" customHeight="1" spans="22:67">
      <c r="V6590" s="716"/>
      <c r="AB6590" s="716"/>
      <c r="BG6590" s="716"/>
      <c r="BL6590" s="1"/>
      <c r="BM6590" s="1"/>
      <c r="BN6590" s="1"/>
      <c r="BO6590" s="1"/>
    </row>
    <row r="6591" ht="11.25" customHeight="1" spans="22:67">
      <c r="V6591" s="716"/>
      <c r="AB6591" s="716"/>
      <c r="BG6591" s="716"/>
      <c r="BL6591" s="1"/>
      <c r="BM6591" s="1"/>
      <c r="BN6591" s="1"/>
      <c r="BO6591" s="1"/>
    </row>
    <row r="6592" ht="11.25" customHeight="1" spans="22:67">
      <c r="V6592" s="716"/>
      <c r="AB6592" s="716"/>
      <c r="BG6592" s="716"/>
      <c r="BL6592" s="1"/>
      <c r="BM6592" s="1"/>
      <c r="BN6592" s="1"/>
      <c r="BO6592" s="1"/>
    </row>
    <row r="6593" ht="11.25" customHeight="1" spans="22:67">
      <c r="V6593" s="716"/>
      <c r="AB6593" s="716"/>
      <c r="BG6593" s="716"/>
      <c r="BL6593" s="1"/>
      <c r="BM6593" s="1"/>
      <c r="BN6593" s="1"/>
      <c r="BO6593" s="1"/>
    </row>
    <row r="6594" ht="11.25" customHeight="1" spans="22:67">
      <c r="V6594" s="716"/>
      <c r="AB6594" s="716"/>
      <c r="BG6594" s="716"/>
      <c r="BL6594" s="1"/>
      <c r="BM6594" s="1"/>
      <c r="BN6594" s="1"/>
      <c r="BO6594" s="1"/>
    </row>
    <row r="6595" ht="11.25" customHeight="1" spans="22:67">
      <c r="V6595" s="716"/>
      <c r="AB6595" s="716"/>
      <c r="BG6595" s="716"/>
      <c r="BL6595" s="1"/>
      <c r="BM6595" s="1"/>
      <c r="BN6595" s="1"/>
      <c r="BO6595" s="1"/>
    </row>
    <row r="6596" ht="11.25" customHeight="1" spans="22:67">
      <c r="V6596" s="716"/>
      <c r="AB6596" s="716"/>
      <c r="BG6596" s="716"/>
      <c r="BL6596" s="1"/>
      <c r="BM6596" s="1"/>
      <c r="BN6596" s="1"/>
      <c r="BO6596" s="1"/>
    </row>
    <row r="6597" ht="11.25" customHeight="1" spans="22:67">
      <c r="V6597" s="716"/>
      <c r="AB6597" s="716"/>
      <c r="BG6597" s="716"/>
      <c r="BL6597" s="1"/>
      <c r="BM6597" s="1"/>
      <c r="BN6597" s="1"/>
      <c r="BO6597" s="1"/>
    </row>
    <row r="6598" ht="11.25" customHeight="1" spans="22:67">
      <c r="V6598" s="716"/>
      <c r="AB6598" s="716"/>
      <c r="BG6598" s="716"/>
      <c r="BL6598" s="1"/>
      <c r="BM6598" s="1"/>
      <c r="BN6598" s="1"/>
      <c r="BO6598" s="1"/>
    </row>
    <row r="6599" ht="11.25" customHeight="1" spans="22:67">
      <c r="V6599" s="716"/>
      <c r="AB6599" s="716"/>
      <c r="BG6599" s="716"/>
      <c r="BL6599" s="1"/>
      <c r="BM6599" s="1"/>
      <c r="BN6599" s="1"/>
      <c r="BO6599" s="1"/>
    </row>
    <row r="6600" ht="11.25" customHeight="1" spans="22:67">
      <c r="V6600" s="716"/>
      <c r="AB6600" s="716"/>
      <c r="BG6600" s="716"/>
      <c r="BL6600" s="1"/>
      <c r="BM6600" s="1"/>
      <c r="BN6600" s="1"/>
      <c r="BO6600" s="1"/>
    </row>
    <row r="6601" ht="11.25" customHeight="1" spans="22:67">
      <c r="V6601" s="716"/>
      <c r="AB6601" s="716"/>
      <c r="BG6601" s="716"/>
      <c r="BL6601" s="1"/>
      <c r="BM6601" s="1"/>
      <c r="BN6601" s="1"/>
      <c r="BO6601" s="1"/>
    </row>
    <row r="6602" ht="11.25" customHeight="1" spans="22:67">
      <c r="V6602" s="716"/>
      <c r="AB6602" s="716"/>
      <c r="BG6602" s="716"/>
      <c r="BL6602" s="1"/>
      <c r="BM6602" s="1"/>
      <c r="BN6602" s="1"/>
      <c r="BO6602" s="1"/>
    </row>
    <row r="6603" ht="11.25" customHeight="1" spans="22:67">
      <c r="V6603" s="716"/>
      <c r="AB6603" s="716"/>
      <c r="BG6603" s="716"/>
      <c r="BL6603" s="1"/>
      <c r="BM6603" s="1"/>
      <c r="BN6603" s="1"/>
      <c r="BO6603" s="1"/>
    </row>
    <row r="6604" ht="11.25" customHeight="1" spans="22:67">
      <c r="V6604" s="716"/>
      <c r="AB6604" s="716"/>
      <c r="BG6604" s="716"/>
      <c r="BL6604" s="1"/>
      <c r="BM6604" s="1"/>
      <c r="BN6604" s="1"/>
      <c r="BO6604" s="1"/>
    </row>
    <row r="6605" ht="11.25" customHeight="1" spans="22:67">
      <c r="V6605" s="716"/>
      <c r="AB6605" s="716"/>
      <c r="BG6605" s="716"/>
      <c r="BL6605" s="1"/>
      <c r="BM6605" s="1"/>
      <c r="BN6605" s="1"/>
      <c r="BO6605" s="1"/>
    </row>
    <row r="6606" ht="11.25" customHeight="1" spans="22:67">
      <c r="V6606" s="716"/>
      <c r="AB6606" s="716"/>
      <c r="BG6606" s="716"/>
      <c r="BL6606" s="1"/>
      <c r="BM6606" s="1"/>
      <c r="BN6606" s="1"/>
      <c r="BO6606" s="1"/>
    </row>
    <row r="6607" ht="11.25" customHeight="1" spans="22:67">
      <c r="V6607" s="716"/>
      <c r="AB6607" s="716"/>
      <c r="BG6607" s="716"/>
      <c r="BL6607" s="1"/>
      <c r="BM6607" s="1"/>
      <c r="BN6607" s="1"/>
      <c r="BO6607" s="1"/>
    </row>
    <row r="6608" ht="11.25" customHeight="1" spans="22:67">
      <c r="V6608" s="716"/>
      <c r="AB6608" s="716"/>
      <c r="BG6608" s="716"/>
      <c r="BL6608" s="1"/>
      <c r="BM6608" s="1"/>
      <c r="BN6608" s="1"/>
      <c r="BO6608" s="1"/>
    </row>
    <row r="6609" ht="11.25" customHeight="1" spans="22:67">
      <c r="V6609" s="716"/>
      <c r="AB6609" s="716"/>
      <c r="BG6609" s="716"/>
      <c r="BL6609" s="1"/>
      <c r="BM6609" s="1"/>
      <c r="BN6609" s="1"/>
      <c r="BO6609" s="1"/>
    </row>
    <row r="6610" ht="11.25" customHeight="1" spans="22:67">
      <c r="V6610" s="716"/>
      <c r="AB6610" s="716"/>
      <c r="BG6610" s="716"/>
      <c r="BL6610" s="1"/>
      <c r="BM6610" s="1"/>
      <c r="BN6610" s="1"/>
      <c r="BO6610" s="1"/>
    </row>
    <row r="6611" ht="11.25" customHeight="1" spans="22:67">
      <c r="V6611" s="716"/>
      <c r="AB6611" s="716"/>
      <c r="BG6611" s="716"/>
      <c r="BL6611" s="1"/>
      <c r="BM6611" s="1"/>
      <c r="BN6611" s="1"/>
      <c r="BO6611" s="1"/>
    </row>
    <row r="6612" ht="11.25" customHeight="1" spans="22:67">
      <c r="V6612" s="716"/>
      <c r="AB6612" s="716"/>
      <c r="BG6612" s="716"/>
      <c r="BL6612" s="1"/>
      <c r="BM6612" s="1"/>
      <c r="BN6612" s="1"/>
      <c r="BO6612" s="1"/>
    </row>
    <row r="6613" ht="11.25" customHeight="1" spans="22:67">
      <c r="V6613" s="716"/>
      <c r="AB6613" s="716"/>
      <c r="BG6613" s="716"/>
      <c r="BL6613" s="1"/>
      <c r="BM6613" s="1"/>
      <c r="BN6613" s="1"/>
      <c r="BO6613" s="1"/>
    </row>
    <row r="6614" ht="11.25" customHeight="1" spans="22:67">
      <c r="V6614" s="716"/>
      <c r="AB6614" s="716"/>
      <c r="BG6614" s="716"/>
      <c r="BL6614" s="1"/>
      <c r="BM6614" s="1"/>
      <c r="BN6614" s="1"/>
      <c r="BO6614" s="1"/>
    </row>
    <row r="6615" ht="11.25" customHeight="1" spans="22:67">
      <c r="V6615" s="716"/>
      <c r="AB6615" s="716"/>
      <c r="BG6615" s="716"/>
      <c r="BL6615" s="1"/>
      <c r="BM6615" s="1"/>
      <c r="BN6615" s="1"/>
      <c r="BO6615" s="1"/>
    </row>
    <row r="6616" ht="11.25" customHeight="1" spans="22:67">
      <c r="V6616" s="716"/>
      <c r="AB6616" s="716"/>
      <c r="BG6616" s="716"/>
      <c r="BL6616" s="1"/>
      <c r="BM6616" s="1"/>
      <c r="BN6616" s="1"/>
      <c r="BO6616" s="1"/>
    </row>
    <row r="6617" ht="11.25" customHeight="1" spans="22:67">
      <c r="V6617" s="716"/>
      <c r="AB6617" s="716"/>
      <c r="BG6617" s="716"/>
      <c r="BL6617" s="1"/>
      <c r="BM6617" s="1"/>
      <c r="BN6617" s="1"/>
      <c r="BO6617" s="1"/>
    </row>
    <row r="6618" ht="11.25" customHeight="1" spans="22:67">
      <c r="V6618" s="716"/>
      <c r="AB6618" s="716"/>
      <c r="BG6618" s="716"/>
      <c r="BL6618" s="1"/>
      <c r="BM6618" s="1"/>
      <c r="BN6618" s="1"/>
      <c r="BO6618" s="1"/>
    </row>
    <row r="6619" ht="11.25" customHeight="1" spans="22:67">
      <c r="V6619" s="716"/>
      <c r="AB6619" s="716"/>
      <c r="BG6619" s="716"/>
      <c r="BL6619" s="1"/>
      <c r="BM6619" s="1"/>
      <c r="BN6619" s="1"/>
      <c r="BO6619" s="1"/>
    </row>
    <row r="6620" ht="11.25" customHeight="1" spans="22:67">
      <c r="V6620" s="716"/>
      <c r="AB6620" s="716"/>
      <c r="BG6620" s="716"/>
      <c r="BL6620" s="1"/>
      <c r="BM6620" s="1"/>
      <c r="BN6620" s="1"/>
      <c r="BO6620" s="1"/>
    </row>
    <row r="6621" ht="11.25" customHeight="1" spans="22:67">
      <c r="V6621" s="716"/>
      <c r="AB6621" s="716"/>
      <c r="BG6621" s="716"/>
      <c r="BL6621" s="1"/>
      <c r="BM6621" s="1"/>
      <c r="BN6621" s="1"/>
      <c r="BO6621" s="1"/>
    </row>
    <row r="6622" ht="11.25" customHeight="1" spans="22:67">
      <c r="V6622" s="716"/>
      <c r="AB6622" s="716"/>
      <c r="BG6622" s="716"/>
      <c r="BL6622" s="1"/>
      <c r="BM6622" s="1"/>
      <c r="BN6622" s="1"/>
      <c r="BO6622" s="1"/>
    </row>
    <row r="6623" ht="11.25" customHeight="1" spans="22:67">
      <c r="V6623" s="716"/>
      <c r="AB6623" s="716"/>
      <c r="BG6623" s="716"/>
      <c r="BL6623" s="1"/>
      <c r="BM6623" s="1"/>
      <c r="BN6623" s="1"/>
      <c r="BO6623" s="1"/>
    </row>
    <row r="6624" ht="11.25" customHeight="1" spans="22:67">
      <c r="V6624" s="716"/>
      <c r="AB6624" s="716"/>
      <c r="BG6624" s="716"/>
      <c r="BL6624" s="1"/>
      <c r="BM6624" s="1"/>
      <c r="BN6624" s="1"/>
      <c r="BO6624" s="1"/>
    </row>
    <row r="6625" ht="11.25" customHeight="1" spans="22:67">
      <c r="V6625" s="716"/>
      <c r="AB6625" s="716"/>
      <c r="BG6625" s="716"/>
      <c r="BL6625" s="1"/>
      <c r="BM6625" s="1"/>
      <c r="BN6625" s="1"/>
      <c r="BO6625" s="1"/>
    </row>
    <row r="6626" ht="11.25" customHeight="1" spans="22:67">
      <c r="V6626" s="716"/>
      <c r="AB6626" s="716"/>
      <c r="BG6626" s="716"/>
      <c r="BL6626" s="1"/>
      <c r="BM6626" s="1"/>
      <c r="BN6626" s="1"/>
      <c r="BO6626" s="1"/>
    </row>
    <row r="6627" ht="11.25" customHeight="1" spans="22:67">
      <c r="V6627" s="716"/>
      <c r="AB6627" s="716"/>
      <c r="BG6627" s="716"/>
      <c r="BL6627" s="1"/>
      <c r="BM6627" s="1"/>
      <c r="BN6627" s="1"/>
      <c r="BO6627" s="1"/>
    </row>
    <row r="6628" ht="11.25" customHeight="1" spans="22:67">
      <c r="V6628" s="716"/>
      <c r="AB6628" s="716"/>
      <c r="BG6628" s="716"/>
      <c r="BL6628" s="1"/>
      <c r="BM6628" s="1"/>
      <c r="BN6628" s="1"/>
      <c r="BO6628" s="1"/>
    </row>
    <row r="6629" ht="11.25" customHeight="1" spans="22:67">
      <c r="V6629" s="716"/>
      <c r="AB6629" s="716"/>
      <c r="BG6629" s="716"/>
      <c r="BL6629" s="1"/>
      <c r="BM6629" s="1"/>
      <c r="BN6629" s="1"/>
      <c r="BO6629" s="1"/>
    </row>
    <row r="6630" ht="11.25" customHeight="1" spans="22:67">
      <c r="V6630" s="716"/>
      <c r="AB6630" s="716"/>
      <c r="BG6630" s="716"/>
      <c r="BL6630" s="1"/>
      <c r="BM6630" s="1"/>
      <c r="BN6630" s="1"/>
      <c r="BO6630" s="1"/>
    </row>
    <row r="6631" ht="11.25" customHeight="1" spans="22:67">
      <c r="V6631" s="716"/>
      <c r="AB6631" s="716"/>
      <c r="BG6631" s="716"/>
      <c r="BL6631" s="1"/>
      <c r="BM6631" s="1"/>
      <c r="BN6631" s="1"/>
      <c r="BO6631" s="1"/>
    </row>
    <row r="6632" ht="11.25" customHeight="1" spans="22:67">
      <c r="V6632" s="716"/>
      <c r="AB6632" s="716"/>
      <c r="BG6632" s="716"/>
      <c r="BL6632" s="1"/>
      <c r="BM6632" s="1"/>
      <c r="BN6632" s="1"/>
      <c r="BO6632" s="1"/>
    </row>
    <row r="6633" ht="11.25" customHeight="1" spans="22:67">
      <c r="V6633" s="716"/>
      <c r="AB6633" s="716"/>
      <c r="BG6633" s="716"/>
      <c r="BL6633" s="1"/>
      <c r="BM6633" s="1"/>
      <c r="BN6633" s="1"/>
      <c r="BO6633" s="1"/>
    </row>
    <row r="6634" ht="11.25" customHeight="1" spans="22:67">
      <c r="V6634" s="716"/>
      <c r="AB6634" s="716"/>
      <c r="BG6634" s="716"/>
      <c r="BL6634" s="1"/>
      <c r="BM6634" s="1"/>
      <c r="BN6634" s="1"/>
      <c r="BO6634" s="1"/>
    </row>
    <row r="6635" ht="11.25" customHeight="1" spans="22:67">
      <c r="V6635" s="716"/>
      <c r="AB6635" s="716"/>
      <c r="BG6635" s="716"/>
      <c r="BL6635" s="1"/>
      <c r="BM6635" s="1"/>
      <c r="BN6635" s="1"/>
      <c r="BO6635" s="1"/>
    </row>
    <row r="6636" ht="11.25" customHeight="1" spans="22:67">
      <c r="V6636" s="716"/>
      <c r="AB6636" s="716"/>
      <c r="BG6636" s="716"/>
      <c r="BL6636" s="1"/>
      <c r="BM6636" s="1"/>
      <c r="BN6636" s="1"/>
      <c r="BO6636" s="1"/>
    </row>
    <row r="6637" ht="11.25" customHeight="1" spans="22:67">
      <c r="V6637" s="716"/>
      <c r="AB6637" s="716"/>
      <c r="BG6637" s="716"/>
      <c r="BL6637" s="1"/>
      <c r="BM6637" s="1"/>
      <c r="BN6637" s="1"/>
      <c r="BO6637" s="1"/>
    </row>
    <row r="6638" ht="11.25" customHeight="1" spans="22:67">
      <c r="V6638" s="716"/>
      <c r="AB6638" s="716"/>
      <c r="BG6638" s="716"/>
      <c r="BL6638" s="1"/>
      <c r="BM6638" s="1"/>
      <c r="BN6638" s="1"/>
      <c r="BO6638" s="1"/>
    </row>
    <row r="6639" ht="11.25" customHeight="1" spans="22:67">
      <c r="V6639" s="716"/>
      <c r="AB6639" s="716"/>
      <c r="BG6639" s="716"/>
      <c r="BL6639" s="1"/>
      <c r="BM6639" s="1"/>
      <c r="BN6639" s="1"/>
      <c r="BO6639" s="1"/>
    </row>
    <row r="6640" ht="11.25" customHeight="1" spans="22:67">
      <c r="V6640" s="716"/>
      <c r="AB6640" s="716"/>
      <c r="BG6640" s="716"/>
      <c r="BL6640" s="1"/>
      <c r="BM6640" s="1"/>
      <c r="BN6640" s="1"/>
      <c r="BO6640" s="1"/>
    </row>
    <row r="6641" ht="11.25" customHeight="1" spans="22:67">
      <c r="V6641" s="716"/>
      <c r="AB6641" s="716"/>
      <c r="BG6641" s="716"/>
      <c r="BL6641" s="1"/>
      <c r="BM6641" s="1"/>
      <c r="BN6641" s="1"/>
      <c r="BO6641" s="1"/>
    </row>
    <row r="6642" ht="11.25" customHeight="1" spans="22:67">
      <c r="V6642" s="716"/>
      <c r="AB6642" s="716"/>
      <c r="BG6642" s="716"/>
      <c r="BL6642" s="1"/>
      <c r="BM6642" s="1"/>
      <c r="BN6642" s="1"/>
      <c r="BO6642" s="1"/>
    </row>
    <row r="6643" ht="11.25" customHeight="1" spans="22:67">
      <c r="V6643" s="716"/>
      <c r="AB6643" s="716"/>
      <c r="BG6643" s="716"/>
      <c r="BL6643" s="1"/>
      <c r="BM6643" s="1"/>
      <c r="BN6643" s="1"/>
      <c r="BO6643" s="1"/>
    </row>
    <row r="6644" ht="11.25" customHeight="1" spans="22:67">
      <c r="V6644" s="716"/>
      <c r="AB6644" s="716"/>
      <c r="BG6644" s="716"/>
      <c r="BL6644" s="1"/>
      <c r="BM6644" s="1"/>
      <c r="BN6644" s="1"/>
      <c r="BO6644" s="1"/>
    </row>
    <row r="6645" ht="11.25" customHeight="1" spans="22:67">
      <c r="V6645" s="716"/>
      <c r="AB6645" s="716"/>
      <c r="BG6645" s="716"/>
      <c r="BL6645" s="1"/>
      <c r="BM6645" s="1"/>
      <c r="BN6645" s="1"/>
      <c r="BO6645" s="1"/>
    </row>
    <row r="6646" ht="11.25" customHeight="1" spans="22:67">
      <c r="V6646" s="716"/>
      <c r="AB6646" s="716"/>
      <c r="BG6646" s="716"/>
      <c r="BL6646" s="1"/>
      <c r="BM6646" s="1"/>
      <c r="BN6646" s="1"/>
      <c r="BO6646" s="1"/>
    </row>
    <row r="6647" ht="11.25" customHeight="1" spans="22:67">
      <c r="V6647" s="716"/>
      <c r="AB6647" s="716"/>
      <c r="BG6647" s="716"/>
      <c r="BL6647" s="1"/>
      <c r="BM6647" s="1"/>
      <c r="BN6647" s="1"/>
      <c r="BO6647" s="1"/>
    </row>
    <row r="6648" ht="11.25" customHeight="1" spans="22:67">
      <c r="V6648" s="716"/>
      <c r="AB6648" s="716"/>
      <c r="BG6648" s="716"/>
      <c r="BL6648" s="1"/>
      <c r="BM6648" s="1"/>
      <c r="BN6648" s="1"/>
      <c r="BO6648" s="1"/>
    </row>
    <row r="6649" ht="11.25" customHeight="1" spans="22:67">
      <c r="V6649" s="716"/>
      <c r="AB6649" s="716"/>
      <c r="BG6649" s="716"/>
      <c r="BL6649" s="1"/>
      <c r="BM6649" s="1"/>
      <c r="BN6649" s="1"/>
      <c r="BO6649" s="1"/>
    </row>
    <row r="6650" ht="11.25" customHeight="1" spans="22:67">
      <c r="V6650" s="716"/>
      <c r="AB6650" s="716"/>
      <c r="BG6650" s="716"/>
      <c r="BL6650" s="1"/>
      <c r="BM6650" s="1"/>
      <c r="BN6650" s="1"/>
      <c r="BO6650" s="1"/>
    </row>
    <row r="6651" ht="11.25" customHeight="1" spans="22:67">
      <c r="V6651" s="716"/>
      <c r="AB6651" s="716"/>
      <c r="BG6651" s="716"/>
      <c r="BL6651" s="1"/>
      <c r="BM6651" s="1"/>
      <c r="BN6651" s="1"/>
      <c r="BO6651" s="1"/>
    </row>
    <row r="6652" ht="11.25" customHeight="1" spans="22:67">
      <c r="V6652" s="716"/>
      <c r="AB6652" s="716"/>
      <c r="BG6652" s="716"/>
      <c r="BL6652" s="1"/>
      <c r="BM6652" s="1"/>
      <c r="BN6652" s="1"/>
      <c r="BO6652" s="1"/>
    </row>
    <row r="6653" ht="11.25" customHeight="1" spans="22:67">
      <c r="V6653" s="716"/>
      <c r="AB6653" s="716"/>
      <c r="BG6653" s="716"/>
      <c r="BL6653" s="1"/>
      <c r="BM6653" s="1"/>
      <c r="BN6653" s="1"/>
      <c r="BO6653" s="1"/>
    </row>
    <row r="6654" ht="11.25" customHeight="1" spans="22:67">
      <c r="V6654" s="716"/>
      <c r="AB6654" s="716"/>
      <c r="BG6654" s="716"/>
      <c r="BL6654" s="1"/>
      <c r="BM6654" s="1"/>
      <c r="BN6654" s="1"/>
      <c r="BO6654" s="1"/>
    </row>
    <row r="6655" ht="11.25" customHeight="1" spans="22:67">
      <c r="V6655" s="716"/>
      <c r="AB6655" s="716"/>
      <c r="BG6655" s="716"/>
      <c r="BL6655" s="1"/>
      <c r="BM6655" s="1"/>
      <c r="BN6655" s="1"/>
      <c r="BO6655" s="1"/>
    </row>
    <row r="6656" ht="11.25" customHeight="1" spans="22:67">
      <c r="V6656" s="716"/>
      <c r="AB6656" s="716"/>
      <c r="BG6656" s="716"/>
      <c r="BL6656" s="1"/>
      <c r="BM6656" s="1"/>
      <c r="BN6656" s="1"/>
      <c r="BO6656" s="1"/>
    </row>
    <row r="6657" ht="11.25" customHeight="1" spans="22:67">
      <c r="V6657" s="716"/>
      <c r="AB6657" s="716"/>
      <c r="BG6657" s="716"/>
      <c r="BL6657" s="1"/>
      <c r="BM6657" s="1"/>
      <c r="BN6657" s="1"/>
      <c r="BO6657" s="1"/>
    </row>
    <row r="6658" ht="11.25" customHeight="1" spans="22:67">
      <c r="V6658" s="716"/>
      <c r="AB6658" s="716"/>
      <c r="BG6658" s="716"/>
      <c r="BL6658" s="1"/>
      <c r="BM6658" s="1"/>
      <c r="BN6658" s="1"/>
      <c r="BO6658" s="1"/>
    </row>
    <row r="6659" ht="11.25" customHeight="1" spans="22:67">
      <c r="V6659" s="716"/>
      <c r="AB6659" s="716"/>
      <c r="BG6659" s="716"/>
      <c r="BL6659" s="1"/>
      <c r="BM6659" s="1"/>
      <c r="BN6659" s="1"/>
      <c r="BO6659" s="1"/>
    </row>
    <row r="6660" ht="11.25" customHeight="1" spans="22:67">
      <c r="V6660" s="716"/>
      <c r="AB6660" s="716"/>
      <c r="BG6660" s="716"/>
      <c r="BL6660" s="1"/>
      <c r="BM6660" s="1"/>
      <c r="BN6660" s="1"/>
      <c r="BO6660" s="1"/>
    </row>
    <row r="6661" ht="11.25" customHeight="1" spans="22:67">
      <c r="V6661" s="716"/>
      <c r="AB6661" s="716"/>
      <c r="BG6661" s="716"/>
      <c r="BL6661" s="1"/>
      <c r="BM6661" s="1"/>
      <c r="BN6661" s="1"/>
      <c r="BO6661" s="1"/>
    </row>
    <row r="6662" ht="11.25" customHeight="1" spans="22:67">
      <c r="V6662" s="716"/>
      <c r="AB6662" s="716"/>
      <c r="BG6662" s="716"/>
      <c r="BL6662" s="1"/>
      <c r="BM6662" s="1"/>
      <c r="BN6662" s="1"/>
      <c r="BO6662" s="1"/>
    </row>
    <row r="6663" ht="11.25" customHeight="1" spans="22:67">
      <c r="V6663" s="716"/>
      <c r="AB6663" s="716"/>
      <c r="BG6663" s="716"/>
      <c r="BL6663" s="1"/>
      <c r="BM6663" s="1"/>
      <c r="BN6663" s="1"/>
      <c r="BO6663" s="1"/>
    </row>
    <row r="6664" ht="11.25" customHeight="1" spans="22:67">
      <c r="V6664" s="716"/>
      <c r="AB6664" s="716"/>
      <c r="BG6664" s="716"/>
      <c r="BL6664" s="1"/>
      <c r="BM6664" s="1"/>
      <c r="BN6664" s="1"/>
      <c r="BO6664" s="1"/>
    </row>
    <row r="6665" ht="11.25" customHeight="1" spans="22:67">
      <c r="V6665" s="716"/>
      <c r="AB6665" s="716"/>
      <c r="BG6665" s="716"/>
      <c r="BL6665" s="1"/>
      <c r="BM6665" s="1"/>
      <c r="BN6665" s="1"/>
      <c r="BO6665" s="1"/>
    </row>
    <row r="6666" ht="11.25" customHeight="1" spans="22:67">
      <c r="V6666" s="716"/>
      <c r="AB6666" s="716"/>
      <c r="BG6666" s="716"/>
      <c r="BL6666" s="1"/>
      <c r="BM6666" s="1"/>
      <c r="BN6666" s="1"/>
      <c r="BO6666" s="1"/>
    </row>
    <row r="6667" ht="11.25" customHeight="1" spans="22:67">
      <c r="V6667" s="716"/>
      <c r="AB6667" s="716"/>
      <c r="BG6667" s="716"/>
      <c r="BL6667" s="1"/>
      <c r="BM6667" s="1"/>
      <c r="BN6667" s="1"/>
      <c r="BO6667" s="1"/>
    </row>
    <row r="6668" ht="11.25" customHeight="1" spans="22:67">
      <c r="V6668" s="716"/>
      <c r="AB6668" s="716"/>
      <c r="BG6668" s="716"/>
      <c r="BL6668" s="1"/>
      <c r="BM6668" s="1"/>
      <c r="BN6668" s="1"/>
      <c r="BO6668" s="1"/>
    </row>
    <row r="6669" ht="11.25" customHeight="1" spans="22:67">
      <c r="V6669" s="716"/>
      <c r="AB6669" s="716"/>
      <c r="BG6669" s="716"/>
      <c r="BL6669" s="1"/>
      <c r="BM6669" s="1"/>
      <c r="BN6669" s="1"/>
      <c r="BO6669" s="1"/>
    </row>
    <row r="6670" ht="11.25" customHeight="1" spans="22:67">
      <c r="V6670" s="716"/>
      <c r="AB6670" s="716"/>
      <c r="BG6670" s="716"/>
      <c r="BL6670" s="1"/>
      <c r="BM6670" s="1"/>
      <c r="BN6670" s="1"/>
      <c r="BO6670" s="1"/>
    </row>
    <row r="6671" ht="11.25" customHeight="1" spans="22:67">
      <c r="V6671" s="716"/>
      <c r="AB6671" s="716"/>
      <c r="BG6671" s="716"/>
      <c r="BL6671" s="1"/>
      <c r="BM6671" s="1"/>
      <c r="BN6671" s="1"/>
      <c r="BO6671" s="1"/>
    </row>
    <row r="6672" ht="11.25" customHeight="1" spans="22:67">
      <c r="V6672" s="716"/>
      <c r="AB6672" s="716"/>
      <c r="BG6672" s="716"/>
      <c r="BL6672" s="1"/>
      <c r="BM6672" s="1"/>
      <c r="BN6672" s="1"/>
      <c r="BO6672" s="1"/>
    </row>
    <row r="6673" ht="11.25" customHeight="1" spans="22:67">
      <c r="V6673" s="716"/>
      <c r="AB6673" s="716"/>
      <c r="BG6673" s="716"/>
      <c r="BL6673" s="1"/>
      <c r="BM6673" s="1"/>
      <c r="BN6673" s="1"/>
      <c r="BO6673" s="1"/>
    </row>
    <row r="6674" ht="11.25" customHeight="1" spans="22:67">
      <c r="V6674" s="716"/>
      <c r="AB6674" s="716"/>
      <c r="BG6674" s="716"/>
      <c r="BL6674" s="1"/>
      <c r="BM6674" s="1"/>
      <c r="BN6674" s="1"/>
      <c r="BO6674" s="1"/>
    </row>
    <row r="6675" ht="11.25" customHeight="1" spans="22:67">
      <c r="V6675" s="716"/>
      <c r="AB6675" s="716"/>
      <c r="BG6675" s="716"/>
      <c r="BL6675" s="1"/>
      <c r="BM6675" s="1"/>
      <c r="BN6675" s="1"/>
      <c r="BO6675" s="1"/>
    </row>
    <row r="6676" ht="11.25" customHeight="1" spans="22:67">
      <c r="V6676" s="716"/>
      <c r="AB6676" s="716"/>
      <c r="BG6676" s="716"/>
      <c r="BL6676" s="1"/>
      <c r="BM6676" s="1"/>
      <c r="BN6676" s="1"/>
      <c r="BO6676" s="1"/>
    </row>
    <row r="6677" ht="11.25" customHeight="1" spans="22:67">
      <c r="V6677" s="716"/>
      <c r="AB6677" s="716"/>
      <c r="BG6677" s="716"/>
      <c r="BL6677" s="1"/>
      <c r="BM6677" s="1"/>
      <c r="BN6677" s="1"/>
      <c r="BO6677" s="1"/>
    </row>
    <row r="6678" ht="11.25" customHeight="1" spans="22:67">
      <c r="V6678" s="716"/>
      <c r="AB6678" s="716"/>
      <c r="BG6678" s="716"/>
      <c r="BL6678" s="1"/>
      <c r="BM6678" s="1"/>
      <c r="BN6678" s="1"/>
      <c r="BO6678" s="1"/>
    </row>
    <row r="6679" ht="11.25" customHeight="1" spans="22:67">
      <c r="V6679" s="716"/>
      <c r="AB6679" s="716"/>
      <c r="BG6679" s="716"/>
      <c r="BL6679" s="1"/>
      <c r="BM6679" s="1"/>
      <c r="BN6679" s="1"/>
      <c r="BO6679" s="1"/>
    </row>
    <row r="6680" ht="11.25" customHeight="1" spans="22:67">
      <c r="V6680" s="716"/>
      <c r="AB6680" s="716"/>
      <c r="BG6680" s="716"/>
      <c r="BL6680" s="1"/>
      <c r="BM6680" s="1"/>
      <c r="BN6680" s="1"/>
      <c r="BO6680" s="1"/>
    </row>
    <row r="6681" ht="11.25" customHeight="1" spans="22:67">
      <c r="V6681" s="716"/>
      <c r="AB6681" s="716"/>
      <c r="BG6681" s="716"/>
      <c r="BL6681" s="1"/>
      <c r="BM6681" s="1"/>
      <c r="BN6681" s="1"/>
      <c r="BO6681" s="1"/>
    </row>
    <row r="6682" ht="11.25" customHeight="1" spans="22:67">
      <c r="V6682" s="716"/>
      <c r="AB6682" s="716"/>
      <c r="BG6682" s="716"/>
      <c r="BL6682" s="1"/>
      <c r="BM6682" s="1"/>
      <c r="BN6682" s="1"/>
      <c r="BO6682" s="1"/>
    </row>
    <row r="6683" ht="11.25" customHeight="1" spans="22:67">
      <c r="V6683" s="716"/>
      <c r="AB6683" s="716"/>
      <c r="BG6683" s="716"/>
      <c r="BL6683" s="1"/>
      <c r="BM6683" s="1"/>
      <c r="BN6683" s="1"/>
      <c r="BO6683" s="1"/>
    </row>
    <row r="6684" ht="11.25" customHeight="1" spans="22:67">
      <c r="V6684" s="716"/>
      <c r="AB6684" s="716"/>
      <c r="BG6684" s="716"/>
      <c r="BL6684" s="1"/>
      <c r="BM6684" s="1"/>
      <c r="BN6684" s="1"/>
      <c r="BO6684" s="1"/>
    </row>
    <row r="6685" ht="11.25" customHeight="1" spans="22:67">
      <c r="V6685" s="716"/>
      <c r="AB6685" s="716"/>
      <c r="BG6685" s="716"/>
      <c r="BL6685" s="1"/>
      <c r="BM6685" s="1"/>
      <c r="BN6685" s="1"/>
      <c r="BO6685" s="1"/>
    </row>
    <row r="6686" ht="11.25" customHeight="1" spans="22:67">
      <c r="V6686" s="716"/>
      <c r="AB6686" s="716"/>
      <c r="BG6686" s="716"/>
      <c r="BL6686" s="1"/>
      <c r="BM6686" s="1"/>
      <c r="BN6686" s="1"/>
      <c r="BO6686" s="1"/>
    </row>
    <row r="6687" ht="11.25" customHeight="1" spans="22:67">
      <c r="V6687" s="716"/>
      <c r="AB6687" s="716"/>
      <c r="BG6687" s="716"/>
      <c r="BL6687" s="1"/>
      <c r="BM6687" s="1"/>
      <c r="BN6687" s="1"/>
      <c r="BO6687" s="1"/>
    </row>
    <row r="6688" ht="11.25" customHeight="1" spans="22:67">
      <c r="V6688" s="716"/>
      <c r="AB6688" s="716"/>
      <c r="BG6688" s="716"/>
      <c r="BL6688" s="1"/>
      <c r="BM6688" s="1"/>
      <c r="BN6688" s="1"/>
      <c r="BO6688" s="1"/>
    </row>
    <row r="6689" ht="11.25" customHeight="1" spans="22:67">
      <c r="V6689" s="716"/>
      <c r="AB6689" s="716"/>
      <c r="BG6689" s="716"/>
      <c r="BL6689" s="1"/>
      <c r="BM6689" s="1"/>
      <c r="BN6689" s="1"/>
      <c r="BO6689" s="1"/>
    </row>
    <row r="6690" ht="11.25" customHeight="1" spans="22:67">
      <c r="V6690" s="716"/>
      <c r="AB6690" s="716"/>
      <c r="BG6690" s="716"/>
      <c r="BL6690" s="1"/>
      <c r="BM6690" s="1"/>
      <c r="BN6690" s="1"/>
      <c r="BO6690" s="1"/>
    </row>
    <row r="6691" ht="11.25" customHeight="1" spans="22:67">
      <c r="V6691" s="716"/>
      <c r="AB6691" s="716"/>
      <c r="BG6691" s="716"/>
      <c r="BL6691" s="1"/>
      <c r="BM6691" s="1"/>
      <c r="BN6691" s="1"/>
      <c r="BO6691" s="1"/>
    </row>
    <row r="6692" ht="11.25" customHeight="1" spans="22:67">
      <c r="V6692" s="716"/>
      <c r="AB6692" s="716"/>
      <c r="BG6692" s="716"/>
      <c r="BL6692" s="1"/>
      <c r="BM6692" s="1"/>
      <c r="BN6692" s="1"/>
      <c r="BO6692" s="1"/>
    </row>
    <row r="6693" ht="11.25" customHeight="1" spans="22:67">
      <c r="V6693" s="716"/>
      <c r="AB6693" s="716"/>
      <c r="BG6693" s="716"/>
      <c r="BL6693" s="1"/>
      <c r="BM6693" s="1"/>
      <c r="BN6693" s="1"/>
      <c r="BO6693" s="1"/>
    </row>
    <row r="6694" ht="11.25" customHeight="1" spans="22:67">
      <c r="V6694" s="716"/>
      <c r="AB6694" s="716"/>
      <c r="BG6694" s="716"/>
      <c r="BL6694" s="1"/>
      <c r="BM6694" s="1"/>
      <c r="BN6694" s="1"/>
      <c r="BO6694" s="1"/>
    </row>
    <row r="6695" ht="11.25" customHeight="1" spans="22:67">
      <c r="V6695" s="716"/>
      <c r="AB6695" s="716"/>
      <c r="BG6695" s="716"/>
      <c r="BL6695" s="1"/>
      <c r="BM6695" s="1"/>
      <c r="BN6695" s="1"/>
      <c r="BO6695" s="1"/>
    </row>
    <row r="6696" ht="11.25" customHeight="1" spans="22:67">
      <c r="V6696" s="716"/>
      <c r="AB6696" s="716"/>
      <c r="BG6696" s="716"/>
      <c r="BL6696" s="1"/>
      <c r="BM6696" s="1"/>
      <c r="BN6696" s="1"/>
      <c r="BO6696" s="1"/>
    </row>
    <row r="6697" ht="11.25" customHeight="1" spans="22:67">
      <c r="V6697" s="716"/>
      <c r="AB6697" s="716"/>
      <c r="BG6697" s="716"/>
      <c r="BL6697" s="1"/>
      <c r="BM6697" s="1"/>
      <c r="BN6697" s="1"/>
      <c r="BO6697" s="1"/>
    </row>
    <row r="6698" ht="11.25" customHeight="1" spans="22:67">
      <c r="V6698" s="716"/>
      <c r="AB6698" s="716"/>
      <c r="BG6698" s="716"/>
      <c r="BL6698" s="1"/>
      <c r="BM6698" s="1"/>
      <c r="BN6698" s="1"/>
      <c r="BO6698" s="1"/>
    </row>
    <row r="6699" ht="11.25" customHeight="1" spans="22:67">
      <c r="V6699" s="716"/>
      <c r="AB6699" s="716"/>
      <c r="BG6699" s="716"/>
      <c r="BL6699" s="1"/>
      <c r="BM6699" s="1"/>
      <c r="BN6699" s="1"/>
      <c r="BO6699" s="1"/>
    </row>
    <row r="6700" ht="11.25" customHeight="1" spans="22:67">
      <c r="V6700" s="716"/>
      <c r="AB6700" s="716"/>
      <c r="BG6700" s="716"/>
      <c r="BL6700" s="1"/>
      <c r="BM6700" s="1"/>
      <c r="BN6700" s="1"/>
      <c r="BO6700" s="1"/>
    </row>
    <row r="6701" ht="11.25" customHeight="1" spans="22:67">
      <c r="V6701" s="716"/>
      <c r="AB6701" s="716"/>
      <c r="BG6701" s="716"/>
      <c r="BL6701" s="1"/>
      <c r="BM6701" s="1"/>
      <c r="BN6701" s="1"/>
      <c r="BO6701" s="1"/>
    </row>
    <row r="6702" ht="11.25" customHeight="1" spans="22:67">
      <c r="V6702" s="716"/>
      <c r="AB6702" s="716"/>
      <c r="BG6702" s="716"/>
      <c r="BL6702" s="1"/>
      <c r="BM6702" s="1"/>
      <c r="BN6702" s="1"/>
      <c r="BO6702" s="1"/>
    </row>
    <row r="6703" ht="11.25" customHeight="1" spans="22:67">
      <c r="V6703" s="716"/>
      <c r="AB6703" s="716"/>
      <c r="BG6703" s="716"/>
      <c r="BL6703" s="1"/>
      <c r="BM6703" s="1"/>
      <c r="BN6703" s="1"/>
      <c r="BO6703" s="1"/>
    </row>
    <row r="6704" ht="11.25" customHeight="1" spans="22:67">
      <c r="V6704" s="716"/>
      <c r="AB6704" s="716"/>
      <c r="BG6704" s="716"/>
      <c r="BL6704" s="1"/>
      <c r="BM6704" s="1"/>
      <c r="BN6704" s="1"/>
      <c r="BO6704" s="1"/>
    </row>
    <row r="6705" ht="11.25" customHeight="1" spans="22:67">
      <c r="V6705" s="716"/>
      <c r="AB6705" s="716"/>
      <c r="BG6705" s="716"/>
      <c r="BL6705" s="1"/>
      <c r="BM6705" s="1"/>
      <c r="BN6705" s="1"/>
      <c r="BO6705" s="1"/>
    </row>
    <row r="6706" ht="11.25" customHeight="1" spans="22:67">
      <c r="V6706" s="716"/>
      <c r="AB6706" s="716"/>
      <c r="BG6706" s="716"/>
      <c r="BL6706" s="1"/>
      <c r="BM6706" s="1"/>
      <c r="BN6706" s="1"/>
      <c r="BO6706" s="1"/>
    </row>
    <row r="6707" ht="11.25" customHeight="1" spans="22:67">
      <c r="V6707" s="716"/>
      <c r="AB6707" s="716"/>
      <c r="BG6707" s="716"/>
      <c r="BL6707" s="1"/>
      <c r="BM6707" s="1"/>
      <c r="BN6707" s="1"/>
      <c r="BO6707" s="1"/>
    </row>
    <row r="6708" ht="11.25" customHeight="1" spans="22:67">
      <c r="V6708" s="716"/>
      <c r="AB6708" s="716"/>
      <c r="BG6708" s="716"/>
      <c r="BL6708" s="1"/>
      <c r="BM6708" s="1"/>
      <c r="BN6708" s="1"/>
      <c r="BO6708" s="1"/>
    </row>
    <row r="6709" ht="11.25" customHeight="1" spans="22:67">
      <c r="V6709" s="716"/>
      <c r="AB6709" s="716"/>
      <c r="BG6709" s="716"/>
      <c r="BL6709" s="1"/>
      <c r="BM6709" s="1"/>
      <c r="BN6709" s="1"/>
      <c r="BO6709" s="1"/>
    </row>
    <row r="6710" ht="11.25" customHeight="1" spans="22:67">
      <c r="V6710" s="716"/>
      <c r="AB6710" s="716"/>
      <c r="BG6710" s="716"/>
      <c r="BL6710" s="1"/>
      <c r="BM6710" s="1"/>
      <c r="BN6710" s="1"/>
      <c r="BO6710" s="1"/>
    </row>
    <row r="6711" ht="11.25" customHeight="1" spans="22:67">
      <c r="V6711" s="716"/>
      <c r="AB6711" s="716"/>
      <c r="BG6711" s="716"/>
      <c r="BL6711" s="1"/>
      <c r="BM6711" s="1"/>
      <c r="BN6711" s="1"/>
      <c r="BO6711" s="1"/>
    </row>
    <row r="6712" ht="11.25" customHeight="1" spans="22:67">
      <c r="V6712" s="716"/>
      <c r="AB6712" s="716"/>
      <c r="BG6712" s="716"/>
      <c r="BL6712" s="1"/>
      <c r="BM6712" s="1"/>
      <c r="BN6712" s="1"/>
      <c r="BO6712" s="1"/>
    </row>
    <row r="6713" ht="11.25" customHeight="1" spans="22:67">
      <c r="V6713" s="716"/>
      <c r="AB6713" s="716"/>
      <c r="BG6713" s="716"/>
      <c r="BL6713" s="1"/>
      <c r="BM6713" s="1"/>
      <c r="BN6713" s="1"/>
      <c r="BO6713" s="1"/>
    </row>
    <row r="6714" ht="11.25" customHeight="1" spans="22:67">
      <c r="V6714" s="716"/>
      <c r="AB6714" s="716"/>
      <c r="BG6714" s="716"/>
      <c r="BL6714" s="1"/>
      <c r="BM6714" s="1"/>
      <c r="BN6714" s="1"/>
      <c r="BO6714" s="1"/>
    </row>
    <row r="6715" ht="11.25" customHeight="1" spans="22:67">
      <c r="V6715" s="716"/>
      <c r="AB6715" s="716"/>
      <c r="BG6715" s="716"/>
      <c r="BL6715" s="1"/>
      <c r="BM6715" s="1"/>
      <c r="BN6715" s="1"/>
      <c r="BO6715" s="1"/>
    </row>
    <row r="6716" ht="11.25" customHeight="1" spans="22:67">
      <c r="V6716" s="716"/>
      <c r="AB6716" s="716"/>
      <c r="BG6716" s="716"/>
      <c r="BL6716" s="1"/>
      <c r="BM6716" s="1"/>
      <c r="BN6716" s="1"/>
      <c r="BO6716" s="1"/>
    </row>
    <row r="6717" ht="11.25" customHeight="1" spans="22:67">
      <c r="V6717" s="716"/>
      <c r="AB6717" s="716"/>
      <c r="BG6717" s="716"/>
      <c r="BL6717" s="1"/>
      <c r="BM6717" s="1"/>
      <c r="BN6717" s="1"/>
      <c r="BO6717" s="1"/>
    </row>
    <row r="6718" ht="11.25" customHeight="1" spans="22:67">
      <c r="V6718" s="716"/>
      <c r="AB6718" s="716"/>
      <c r="BG6718" s="716"/>
      <c r="BL6718" s="1"/>
      <c r="BM6718" s="1"/>
      <c r="BN6718" s="1"/>
      <c r="BO6718" s="1"/>
    </row>
    <row r="6719" ht="11.25" customHeight="1" spans="22:67">
      <c r="V6719" s="716"/>
      <c r="AB6719" s="716"/>
      <c r="BG6719" s="716"/>
      <c r="BL6719" s="1"/>
      <c r="BM6719" s="1"/>
      <c r="BN6719" s="1"/>
      <c r="BO6719" s="1"/>
    </row>
    <row r="6720" ht="11.25" customHeight="1" spans="22:67">
      <c r="V6720" s="716"/>
      <c r="AB6720" s="716"/>
      <c r="BG6720" s="716"/>
      <c r="BL6720" s="1"/>
      <c r="BM6720" s="1"/>
      <c r="BN6720" s="1"/>
      <c r="BO6720" s="1"/>
    </row>
    <row r="6721" ht="11.25" customHeight="1" spans="22:67">
      <c r="V6721" s="716"/>
      <c r="AB6721" s="716"/>
      <c r="BG6721" s="716"/>
      <c r="BL6721" s="1"/>
      <c r="BM6721" s="1"/>
      <c r="BN6721" s="1"/>
      <c r="BO6721" s="1"/>
    </row>
    <row r="6722" ht="11.25" customHeight="1" spans="22:67">
      <c r="V6722" s="716"/>
      <c r="AB6722" s="716"/>
      <c r="BG6722" s="716"/>
      <c r="BL6722" s="1"/>
      <c r="BM6722" s="1"/>
      <c r="BN6722" s="1"/>
      <c r="BO6722" s="1"/>
    </row>
    <row r="6723" ht="11.25" customHeight="1" spans="22:67">
      <c r="V6723" s="716"/>
      <c r="AB6723" s="716"/>
      <c r="BG6723" s="716"/>
      <c r="BL6723" s="1"/>
      <c r="BM6723" s="1"/>
      <c r="BN6723" s="1"/>
      <c r="BO6723" s="1"/>
    </row>
    <row r="6724" ht="11.25" customHeight="1" spans="22:67">
      <c r="V6724" s="716"/>
      <c r="AB6724" s="716"/>
      <c r="BG6724" s="716"/>
      <c r="BL6724" s="1"/>
      <c r="BM6724" s="1"/>
      <c r="BN6724" s="1"/>
      <c r="BO6724" s="1"/>
    </row>
    <row r="6725" ht="11.25" customHeight="1" spans="22:67">
      <c r="V6725" s="716"/>
      <c r="AB6725" s="716"/>
      <c r="BG6725" s="716"/>
      <c r="BL6725" s="1"/>
      <c r="BM6725" s="1"/>
      <c r="BN6725" s="1"/>
      <c r="BO6725" s="1"/>
    </row>
    <row r="6726" ht="11.25" customHeight="1" spans="22:67">
      <c r="V6726" s="716"/>
      <c r="AB6726" s="716"/>
      <c r="BG6726" s="716"/>
      <c r="BL6726" s="1"/>
      <c r="BM6726" s="1"/>
      <c r="BN6726" s="1"/>
      <c r="BO6726" s="1"/>
    </row>
    <row r="6727" ht="11.25" customHeight="1" spans="22:67">
      <c r="V6727" s="716"/>
      <c r="AB6727" s="716"/>
      <c r="BG6727" s="716"/>
      <c r="BL6727" s="1"/>
      <c r="BM6727" s="1"/>
      <c r="BN6727" s="1"/>
      <c r="BO6727" s="1"/>
    </row>
    <row r="6728" ht="11.25" customHeight="1" spans="22:67">
      <c r="V6728" s="716"/>
      <c r="AB6728" s="716"/>
      <c r="BG6728" s="716"/>
      <c r="BL6728" s="1"/>
      <c r="BM6728" s="1"/>
      <c r="BN6728" s="1"/>
      <c r="BO6728" s="1"/>
    </row>
    <row r="6729" ht="11.25" customHeight="1" spans="22:67">
      <c r="V6729" s="716"/>
      <c r="AB6729" s="716"/>
      <c r="BG6729" s="716"/>
      <c r="BL6729" s="1"/>
      <c r="BM6729" s="1"/>
      <c r="BN6729" s="1"/>
      <c r="BO6729" s="1"/>
    </row>
    <row r="6730" ht="11.25" customHeight="1" spans="22:67">
      <c r="V6730" s="716"/>
      <c r="AB6730" s="716"/>
      <c r="BG6730" s="716"/>
      <c r="BL6730" s="1"/>
      <c r="BM6730" s="1"/>
      <c r="BN6730" s="1"/>
      <c r="BO6730" s="1"/>
    </row>
    <row r="6731" ht="11.25" customHeight="1" spans="22:67">
      <c r="V6731" s="716"/>
      <c r="AB6731" s="716"/>
      <c r="BG6731" s="716"/>
      <c r="BL6731" s="1"/>
      <c r="BM6731" s="1"/>
      <c r="BN6731" s="1"/>
      <c r="BO6731" s="1"/>
    </row>
    <row r="6732" ht="11.25" customHeight="1" spans="22:67">
      <c r="V6732" s="716"/>
      <c r="AB6732" s="716"/>
      <c r="BG6732" s="716"/>
      <c r="BL6732" s="1"/>
      <c r="BM6732" s="1"/>
      <c r="BN6732" s="1"/>
      <c r="BO6732" s="1"/>
    </row>
    <row r="6733" ht="11.25" customHeight="1" spans="22:67">
      <c r="V6733" s="716"/>
      <c r="AB6733" s="716"/>
      <c r="BG6733" s="716"/>
      <c r="BL6733" s="1"/>
      <c r="BM6733" s="1"/>
      <c r="BN6733" s="1"/>
      <c r="BO6733" s="1"/>
    </row>
    <row r="6734" ht="11.25" customHeight="1" spans="22:67">
      <c r="V6734" s="716"/>
      <c r="AB6734" s="716"/>
      <c r="BG6734" s="716"/>
      <c r="BL6734" s="1"/>
      <c r="BM6734" s="1"/>
      <c r="BN6734" s="1"/>
      <c r="BO6734" s="1"/>
    </row>
    <row r="6735" ht="11.25" customHeight="1" spans="22:67">
      <c r="V6735" s="716"/>
      <c r="AB6735" s="716"/>
      <c r="BG6735" s="716"/>
      <c r="BL6735" s="1"/>
      <c r="BM6735" s="1"/>
      <c r="BN6735" s="1"/>
      <c r="BO6735" s="1"/>
    </row>
    <row r="6736" ht="11.25" customHeight="1" spans="22:67">
      <c r="V6736" s="716"/>
      <c r="AB6736" s="716"/>
      <c r="BG6736" s="716"/>
      <c r="BL6736" s="1"/>
      <c r="BM6736" s="1"/>
      <c r="BN6736" s="1"/>
      <c r="BO6736" s="1"/>
    </row>
    <row r="6737" ht="11.25" customHeight="1" spans="22:67">
      <c r="V6737" s="716"/>
      <c r="AB6737" s="716"/>
      <c r="BG6737" s="716"/>
      <c r="BL6737" s="1"/>
      <c r="BM6737" s="1"/>
      <c r="BN6737" s="1"/>
      <c r="BO6737" s="1"/>
    </row>
    <row r="6738" ht="11.25" customHeight="1" spans="22:67">
      <c r="V6738" s="716"/>
      <c r="AB6738" s="716"/>
      <c r="BG6738" s="716"/>
      <c r="BL6738" s="1"/>
      <c r="BM6738" s="1"/>
      <c r="BN6738" s="1"/>
      <c r="BO6738" s="1"/>
    </row>
    <row r="6739" ht="11.25" customHeight="1" spans="22:67">
      <c r="V6739" s="716"/>
      <c r="AB6739" s="716"/>
      <c r="BG6739" s="716"/>
      <c r="BL6739" s="1"/>
      <c r="BM6739" s="1"/>
      <c r="BN6739" s="1"/>
      <c r="BO6739" s="1"/>
    </row>
    <row r="6740" ht="11.25" customHeight="1" spans="22:67">
      <c r="V6740" s="716"/>
      <c r="AB6740" s="716"/>
      <c r="BG6740" s="716"/>
      <c r="BL6740" s="1"/>
      <c r="BM6740" s="1"/>
      <c r="BN6740" s="1"/>
      <c r="BO6740" s="1"/>
    </row>
    <row r="6741" ht="11.25" customHeight="1" spans="22:67">
      <c r="V6741" s="716"/>
      <c r="AB6741" s="716"/>
      <c r="BG6741" s="716"/>
      <c r="BL6741" s="1"/>
      <c r="BM6741" s="1"/>
      <c r="BN6741" s="1"/>
      <c r="BO6741" s="1"/>
    </row>
    <row r="6742" ht="11.25" customHeight="1" spans="22:67">
      <c r="V6742" s="716"/>
      <c r="AB6742" s="716"/>
      <c r="BG6742" s="716"/>
      <c r="BL6742" s="1"/>
      <c r="BM6742" s="1"/>
      <c r="BN6742" s="1"/>
      <c r="BO6742" s="1"/>
    </row>
    <row r="6743" ht="11.25" customHeight="1" spans="22:67">
      <c r="V6743" s="716"/>
      <c r="AB6743" s="716"/>
      <c r="BG6743" s="716"/>
      <c r="BL6743" s="1"/>
      <c r="BM6743" s="1"/>
      <c r="BN6743" s="1"/>
      <c r="BO6743" s="1"/>
    </row>
    <row r="6744" ht="11.25" customHeight="1" spans="22:67">
      <c r="V6744" s="716"/>
      <c r="AB6744" s="716"/>
      <c r="BG6744" s="716"/>
      <c r="BL6744" s="1"/>
      <c r="BM6744" s="1"/>
      <c r="BN6744" s="1"/>
      <c r="BO6744" s="1"/>
    </row>
    <row r="6745" ht="11.25" customHeight="1" spans="22:67">
      <c r="V6745" s="716"/>
      <c r="AB6745" s="716"/>
      <c r="BG6745" s="716"/>
      <c r="BL6745" s="1"/>
      <c r="BM6745" s="1"/>
      <c r="BN6745" s="1"/>
      <c r="BO6745" s="1"/>
    </row>
    <row r="6746" ht="11.25" customHeight="1" spans="22:67">
      <c r="V6746" s="716"/>
      <c r="AB6746" s="716"/>
      <c r="BG6746" s="716"/>
      <c r="BL6746" s="1"/>
      <c r="BM6746" s="1"/>
      <c r="BN6746" s="1"/>
      <c r="BO6746" s="1"/>
    </row>
    <row r="6747" ht="11.25" customHeight="1" spans="22:67">
      <c r="V6747" s="716"/>
      <c r="AB6747" s="716"/>
      <c r="BG6747" s="716"/>
      <c r="BL6747" s="1"/>
      <c r="BM6747" s="1"/>
      <c r="BN6747" s="1"/>
      <c r="BO6747" s="1"/>
    </row>
    <row r="6748" ht="11.25" customHeight="1" spans="22:67">
      <c r="V6748" s="716"/>
      <c r="AB6748" s="716"/>
      <c r="BG6748" s="716"/>
      <c r="BL6748" s="1"/>
      <c r="BM6748" s="1"/>
      <c r="BN6748" s="1"/>
      <c r="BO6748" s="1"/>
    </row>
    <row r="6749" ht="11.25" customHeight="1" spans="22:67">
      <c r="V6749" s="716"/>
      <c r="AB6749" s="716"/>
      <c r="BG6749" s="716"/>
      <c r="BL6749" s="1"/>
      <c r="BM6749" s="1"/>
      <c r="BN6749" s="1"/>
      <c r="BO6749" s="1"/>
    </row>
    <row r="6750" ht="11.25" customHeight="1" spans="22:67">
      <c r="V6750" s="716"/>
      <c r="AB6750" s="716"/>
      <c r="BG6750" s="716"/>
      <c r="BL6750" s="1"/>
      <c r="BM6750" s="1"/>
      <c r="BN6750" s="1"/>
      <c r="BO6750" s="1"/>
    </row>
    <row r="6751" ht="11.25" customHeight="1" spans="22:67">
      <c r="V6751" s="716"/>
      <c r="AB6751" s="716"/>
      <c r="BG6751" s="716"/>
      <c r="BL6751" s="1"/>
      <c r="BM6751" s="1"/>
      <c r="BN6751" s="1"/>
      <c r="BO6751" s="1"/>
    </row>
    <row r="6752" ht="11.25" customHeight="1" spans="22:67">
      <c r="V6752" s="716"/>
      <c r="AB6752" s="716"/>
      <c r="BG6752" s="716"/>
      <c r="BL6752" s="1"/>
      <c r="BM6752" s="1"/>
      <c r="BN6752" s="1"/>
      <c r="BO6752" s="1"/>
    </row>
    <row r="6753" ht="11.25" customHeight="1" spans="22:67">
      <c r="V6753" s="716"/>
      <c r="AB6753" s="716"/>
      <c r="BG6753" s="716"/>
      <c r="BL6753" s="1"/>
      <c r="BM6753" s="1"/>
      <c r="BN6753" s="1"/>
      <c r="BO6753" s="1"/>
    </row>
    <row r="6754" ht="11.25" customHeight="1" spans="22:67">
      <c r="V6754" s="716"/>
      <c r="AB6754" s="716"/>
      <c r="BG6754" s="716"/>
      <c r="BL6754" s="1"/>
      <c r="BM6754" s="1"/>
      <c r="BN6754" s="1"/>
      <c r="BO6754" s="1"/>
    </row>
    <row r="6755" ht="11.25" customHeight="1" spans="22:67">
      <c r="V6755" s="716"/>
      <c r="AB6755" s="716"/>
      <c r="BG6755" s="716"/>
      <c r="BL6755" s="1"/>
      <c r="BM6755" s="1"/>
      <c r="BN6755" s="1"/>
      <c r="BO6755" s="1"/>
    </row>
    <row r="6756" ht="11.25" customHeight="1" spans="22:67">
      <c r="V6756" s="716"/>
      <c r="AB6756" s="716"/>
      <c r="BG6756" s="716"/>
      <c r="BL6756" s="1"/>
      <c r="BM6756" s="1"/>
      <c r="BN6756" s="1"/>
      <c r="BO6756" s="1"/>
    </row>
    <row r="6757" ht="11.25" customHeight="1" spans="22:67">
      <c r="V6757" s="716"/>
      <c r="AB6757" s="716"/>
      <c r="BG6757" s="716"/>
      <c r="BL6757" s="1"/>
      <c r="BM6757" s="1"/>
      <c r="BN6757" s="1"/>
      <c r="BO6757" s="1"/>
    </row>
    <row r="6758" ht="11.25" customHeight="1" spans="22:67">
      <c r="V6758" s="716"/>
      <c r="AB6758" s="716"/>
      <c r="BG6758" s="716"/>
      <c r="BL6758" s="1"/>
      <c r="BM6758" s="1"/>
      <c r="BN6758" s="1"/>
      <c r="BO6758" s="1"/>
    </row>
    <row r="6759" ht="11.25" customHeight="1" spans="22:67">
      <c r="V6759" s="716"/>
      <c r="AB6759" s="716"/>
      <c r="BG6759" s="716"/>
      <c r="BL6759" s="1"/>
      <c r="BM6759" s="1"/>
      <c r="BN6759" s="1"/>
      <c r="BO6759" s="1"/>
    </row>
    <row r="6760" ht="11.25" customHeight="1" spans="22:67">
      <c r="V6760" s="716"/>
      <c r="AB6760" s="716"/>
      <c r="BG6760" s="716"/>
      <c r="BL6760" s="1"/>
      <c r="BM6760" s="1"/>
      <c r="BN6760" s="1"/>
      <c r="BO6760" s="1"/>
    </row>
    <row r="6761" ht="11.25" customHeight="1" spans="22:67">
      <c r="V6761" s="716"/>
      <c r="AB6761" s="716"/>
      <c r="BG6761" s="716"/>
      <c r="BL6761" s="1"/>
      <c r="BM6761" s="1"/>
      <c r="BN6761" s="1"/>
      <c r="BO6761" s="1"/>
    </row>
    <row r="6762" ht="11.25" customHeight="1" spans="22:67">
      <c r="V6762" s="716"/>
      <c r="AB6762" s="716"/>
      <c r="BG6762" s="716"/>
      <c r="BL6762" s="1"/>
      <c r="BM6762" s="1"/>
      <c r="BN6762" s="1"/>
      <c r="BO6762" s="1"/>
    </row>
    <row r="6763" ht="11.25" customHeight="1" spans="22:67">
      <c r="V6763" s="716"/>
      <c r="AB6763" s="716"/>
      <c r="BG6763" s="716"/>
      <c r="BL6763" s="1"/>
      <c r="BM6763" s="1"/>
      <c r="BN6763" s="1"/>
      <c r="BO6763" s="1"/>
    </row>
    <row r="6764" ht="11.25" customHeight="1" spans="22:67">
      <c r="V6764" s="716"/>
      <c r="AB6764" s="716"/>
      <c r="BG6764" s="716"/>
      <c r="BL6764" s="1"/>
      <c r="BM6764" s="1"/>
      <c r="BN6764" s="1"/>
      <c r="BO6764" s="1"/>
    </row>
    <row r="6765" ht="11.25" customHeight="1" spans="22:67">
      <c r="V6765" s="716"/>
      <c r="AB6765" s="716"/>
      <c r="BG6765" s="716"/>
      <c r="BL6765" s="1"/>
      <c r="BM6765" s="1"/>
      <c r="BN6765" s="1"/>
      <c r="BO6765" s="1"/>
    </row>
    <row r="6766" ht="11.25" customHeight="1" spans="22:67">
      <c r="V6766" s="716"/>
      <c r="AB6766" s="716"/>
      <c r="BG6766" s="716"/>
      <c r="BL6766" s="1"/>
      <c r="BM6766" s="1"/>
      <c r="BN6766" s="1"/>
      <c r="BO6766" s="1"/>
    </row>
    <row r="6767" ht="11.25" customHeight="1" spans="22:67">
      <c r="V6767" s="716"/>
      <c r="AB6767" s="716"/>
      <c r="BG6767" s="716"/>
      <c r="BL6767" s="1"/>
      <c r="BM6767" s="1"/>
      <c r="BN6767" s="1"/>
      <c r="BO6767" s="1"/>
    </row>
    <row r="6768" ht="11.25" customHeight="1" spans="22:67">
      <c r="V6768" s="716"/>
      <c r="AB6768" s="716"/>
      <c r="BG6768" s="716"/>
      <c r="BL6768" s="1"/>
      <c r="BM6768" s="1"/>
      <c r="BN6768" s="1"/>
      <c r="BO6768" s="1"/>
    </row>
    <row r="6769" ht="11.25" customHeight="1" spans="22:67">
      <c r="V6769" s="716"/>
      <c r="AB6769" s="716"/>
      <c r="BG6769" s="716"/>
      <c r="BL6769" s="1"/>
      <c r="BM6769" s="1"/>
      <c r="BN6769" s="1"/>
      <c r="BO6769" s="1"/>
    </row>
    <row r="6770" ht="11.25" customHeight="1" spans="22:67">
      <c r="V6770" s="716"/>
      <c r="AB6770" s="716"/>
      <c r="BG6770" s="716"/>
      <c r="BL6770" s="1"/>
      <c r="BM6770" s="1"/>
      <c r="BN6770" s="1"/>
      <c r="BO6770" s="1"/>
    </row>
    <row r="6771" ht="11.25" customHeight="1" spans="22:67">
      <c r="V6771" s="716"/>
      <c r="AB6771" s="716"/>
      <c r="BG6771" s="716"/>
      <c r="BL6771" s="1"/>
      <c r="BM6771" s="1"/>
      <c r="BN6771" s="1"/>
      <c r="BO6771" s="1"/>
    </row>
    <row r="6772" ht="11.25" customHeight="1" spans="22:67">
      <c r="V6772" s="716"/>
      <c r="AB6772" s="716"/>
      <c r="BG6772" s="716"/>
      <c r="BL6772" s="1"/>
      <c r="BM6772" s="1"/>
      <c r="BN6772" s="1"/>
      <c r="BO6772" s="1"/>
    </row>
    <row r="6773" ht="11.25" customHeight="1" spans="22:67">
      <c r="V6773" s="716"/>
      <c r="AB6773" s="716"/>
      <c r="BG6773" s="716"/>
      <c r="BL6773" s="1"/>
      <c r="BM6773" s="1"/>
      <c r="BN6773" s="1"/>
      <c r="BO6773" s="1"/>
    </row>
    <row r="6774" ht="11.25" customHeight="1" spans="22:67">
      <c r="V6774" s="716"/>
      <c r="AB6774" s="716"/>
      <c r="BG6774" s="716"/>
      <c r="BL6774" s="1"/>
      <c r="BM6774" s="1"/>
      <c r="BN6774" s="1"/>
      <c r="BO6774" s="1"/>
    </row>
    <row r="6775" ht="11.25" customHeight="1" spans="22:67">
      <c r="V6775" s="716"/>
      <c r="AB6775" s="716"/>
      <c r="BG6775" s="716"/>
      <c r="BL6775" s="1"/>
      <c r="BM6775" s="1"/>
      <c r="BN6775" s="1"/>
      <c r="BO6775" s="1"/>
    </row>
    <row r="6776" ht="11.25" customHeight="1" spans="22:67">
      <c r="V6776" s="716"/>
      <c r="AB6776" s="716"/>
      <c r="BG6776" s="716"/>
      <c r="BL6776" s="1"/>
      <c r="BM6776" s="1"/>
      <c r="BN6776" s="1"/>
      <c r="BO6776" s="1"/>
    </row>
    <row r="6777" ht="11.25" customHeight="1" spans="22:67">
      <c r="V6777" s="716"/>
      <c r="AB6777" s="716"/>
      <c r="BG6777" s="716"/>
      <c r="BL6777" s="1"/>
      <c r="BM6777" s="1"/>
      <c r="BN6777" s="1"/>
      <c r="BO6777" s="1"/>
    </row>
    <row r="6778" ht="11.25" customHeight="1" spans="22:67">
      <c r="V6778" s="716"/>
      <c r="AB6778" s="716"/>
      <c r="BG6778" s="716"/>
      <c r="BL6778" s="1"/>
      <c r="BM6778" s="1"/>
      <c r="BN6778" s="1"/>
      <c r="BO6778" s="1"/>
    </row>
    <row r="6779" ht="11.25" customHeight="1" spans="22:67">
      <c r="V6779" s="716"/>
      <c r="AB6779" s="716"/>
      <c r="BG6779" s="716"/>
      <c r="BL6779" s="1"/>
      <c r="BM6779" s="1"/>
      <c r="BN6779" s="1"/>
      <c r="BO6779" s="1"/>
    </row>
    <row r="6780" ht="11.25" customHeight="1" spans="22:67">
      <c r="V6780" s="716"/>
      <c r="AB6780" s="716"/>
      <c r="BG6780" s="716"/>
      <c r="BL6780" s="1"/>
      <c r="BM6780" s="1"/>
      <c r="BN6780" s="1"/>
      <c r="BO6780" s="1"/>
    </row>
    <row r="6781" ht="11.25" customHeight="1" spans="22:67">
      <c r="V6781" s="716"/>
      <c r="AB6781" s="716"/>
      <c r="BG6781" s="716"/>
      <c r="BL6781" s="1"/>
      <c r="BM6781" s="1"/>
      <c r="BN6781" s="1"/>
      <c r="BO6781" s="1"/>
    </row>
    <row r="6782" ht="11.25" customHeight="1" spans="22:67">
      <c r="V6782" s="716"/>
      <c r="AB6782" s="716"/>
      <c r="BG6782" s="716"/>
      <c r="BL6782" s="1"/>
      <c r="BM6782" s="1"/>
      <c r="BN6782" s="1"/>
      <c r="BO6782" s="1"/>
    </row>
    <row r="6783" ht="11.25" customHeight="1" spans="22:67">
      <c r="V6783" s="716"/>
      <c r="AB6783" s="716"/>
      <c r="BG6783" s="716"/>
      <c r="BL6783" s="1"/>
      <c r="BM6783" s="1"/>
      <c r="BN6783" s="1"/>
      <c r="BO6783" s="1"/>
    </row>
    <row r="6784" ht="11.25" customHeight="1" spans="22:67">
      <c r="V6784" s="716"/>
      <c r="AB6784" s="716"/>
      <c r="BG6784" s="716"/>
      <c r="BL6784" s="1"/>
      <c r="BM6784" s="1"/>
      <c r="BN6784" s="1"/>
      <c r="BO6784" s="1"/>
    </row>
    <row r="6785" ht="11.25" customHeight="1" spans="22:67">
      <c r="V6785" s="716"/>
      <c r="AB6785" s="716"/>
      <c r="BG6785" s="716"/>
      <c r="BL6785" s="1"/>
      <c r="BM6785" s="1"/>
      <c r="BN6785" s="1"/>
      <c r="BO6785" s="1"/>
    </row>
    <row r="6786" ht="11.25" customHeight="1" spans="22:67">
      <c r="V6786" s="716"/>
      <c r="AB6786" s="716"/>
      <c r="BG6786" s="716"/>
      <c r="BL6786" s="1"/>
      <c r="BM6786" s="1"/>
      <c r="BN6786" s="1"/>
      <c r="BO6786" s="1"/>
    </row>
    <row r="6787" ht="11.25" customHeight="1" spans="22:67">
      <c r="V6787" s="716"/>
      <c r="AB6787" s="716"/>
      <c r="BG6787" s="716"/>
      <c r="BL6787" s="1"/>
      <c r="BM6787" s="1"/>
      <c r="BN6787" s="1"/>
      <c r="BO6787" s="1"/>
    </row>
    <row r="6788" ht="11.25" customHeight="1" spans="22:67">
      <c r="V6788" s="716"/>
      <c r="AB6788" s="716"/>
      <c r="BG6788" s="716"/>
      <c r="BL6788" s="1"/>
      <c r="BM6788" s="1"/>
      <c r="BN6788" s="1"/>
      <c r="BO6788" s="1"/>
    </row>
    <row r="6789" ht="11.25" customHeight="1" spans="22:67">
      <c r="V6789" s="716"/>
      <c r="AB6789" s="716"/>
      <c r="BG6789" s="716"/>
      <c r="BL6789" s="1"/>
      <c r="BM6789" s="1"/>
      <c r="BN6789" s="1"/>
      <c r="BO6789" s="1"/>
    </row>
    <row r="6790" ht="11.25" customHeight="1" spans="22:67">
      <c r="V6790" s="716"/>
      <c r="AB6790" s="716"/>
      <c r="BG6790" s="716"/>
      <c r="BL6790" s="1"/>
      <c r="BM6790" s="1"/>
      <c r="BN6790" s="1"/>
      <c r="BO6790" s="1"/>
    </row>
    <row r="6791" ht="11.25" customHeight="1" spans="22:67">
      <c r="V6791" s="716"/>
      <c r="AB6791" s="716"/>
      <c r="BG6791" s="716"/>
      <c r="BL6791" s="1"/>
      <c r="BM6791" s="1"/>
      <c r="BN6791" s="1"/>
      <c r="BO6791" s="1"/>
    </row>
    <row r="6792" ht="11.25" customHeight="1" spans="22:67">
      <c r="V6792" s="716"/>
      <c r="AB6792" s="716"/>
      <c r="BG6792" s="716"/>
      <c r="BL6792" s="1"/>
      <c r="BM6792" s="1"/>
      <c r="BN6792" s="1"/>
      <c r="BO6792" s="1"/>
    </row>
    <row r="6793" ht="11.25" customHeight="1" spans="22:67">
      <c r="V6793" s="716"/>
      <c r="AB6793" s="716"/>
      <c r="BG6793" s="716"/>
      <c r="BL6793" s="1"/>
      <c r="BM6793" s="1"/>
      <c r="BN6793" s="1"/>
      <c r="BO6793" s="1"/>
    </row>
    <row r="6794" ht="11.25" customHeight="1" spans="22:67">
      <c r="V6794" s="716"/>
      <c r="AB6794" s="716"/>
      <c r="BG6794" s="716"/>
      <c r="BL6794" s="1"/>
      <c r="BM6794" s="1"/>
      <c r="BN6794" s="1"/>
      <c r="BO6794" s="1"/>
    </row>
    <row r="6795" ht="11.25" customHeight="1" spans="22:67">
      <c r="V6795" s="716"/>
      <c r="AB6795" s="716"/>
      <c r="BG6795" s="716"/>
      <c r="BL6795" s="1"/>
      <c r="BM6795" s="1"/>
      <c r="BN6795" s="1"/>
      <c r="BO6795" s="1"/>
    </row>
    <row r="6796" ht="11.25" customHeight="1" spans="22:67">
      <c r="V6796" s="716"/>
      <c r="AB6796" s="716"/>
      <c r="BG6796" s="716"/>
      <c r="BL6796" s="1"/>
      <c r="BM6796" s="1"/>
      <c r="BN6796" s="1"/>
      <c r="BO6796" s="1"/>
    </row>
    <row r="6797" ht="11.25" customHeight="1" spans="22:67">
      <c r="V6797" s="716"/>
      <c r="AB6797" s="716"/>
      <c r="BG6797" s="716"/>
      <c r="BL6797" s="1"/>
      <c r="BM6797" s="1"/>
      <c r="BN6797" s="1"/>
      <c r="BO6797" s="1"/>
    </row>
    <row r="6798" ht="11.25" customHeight="1" spans="22:67">
      <c r="V6798" s="716"/>
      <c r="AB6798" s="716"/>
      <c r="BG6798" s="716"/>
      <c r="BL6798" s="1"/>
      <c r="BM6798" s="1"/>
      <c r="BN6798" s="1"/>
      <c r="BO6798" s="1"/>
    </row>
    <row r="6799" ht="11.25" customHeight="1" spans="22:67">
      <c r="V6799" s="716"/>
      <c r="AB6799" s="716"/>
      <c r="BG6799" s="716"/>
      <c r="BL6799" s="1"/>
      <c r="BM6799" s="1"/>
      <c r="BN6799" s="1"/>
      <c r="BO6799" s="1"/>
    </row>
    <row r="6800" ht="11.25" customHeight="1" spans="22:67">
      <c r="V6800" s="716"/>
      <c r="AB6800" s="716"/>
      <c r="BG6800" s="716"/>
      <c r="BL6800" s="1"/>
      <c r="BM6800" s="1"/>
      <c r="BN6800" s="1"/>
      <c r="BO6800" s="1"/>
    </row>
    <row r="6801" ht="11.25" customHeight="1" spans="22:67">
      <c r="V6801" s="716"/>
      <c r="AB6801" s="716"/>
      <c r="BG6801" s="716"/>
      <c r="BL6801" s="1"/>
      <c r="BM6801" s="1"/>
      <c r="BN6801" s="1"/>
      <c r="BO6801" s="1"/>
    </row>
    <row r="6802" ht="11.25" customHeight="1" spans="22:67">
      <c r="V6802" s="716"/>
      <c r="AB6802" s="716"/>
      <c r="BG6802" s="716"/>
      <c r="BL6802" s="1"/>
      <c r="BM6802" s="1"/>
      <c r="BN6802" s="1"/>
      <c r="BO6802" s="1"/>
    </row>
    <row r="6803" ht="11.25" customHeight="1" spans="22:67">
      <c r="V6803" s="716"/>
      <c r="AB6803" s="716"/>
      <c r="BG6803" s="716"/>
      <c r="BL6803" s="1"/>
      <c r="BM6803" s="1"/>
      <c r="BN6803" s="1"/>
      <c r="BO6803" s="1"/>
    </row>
    <row r="6804" ht="11.25" customHeight="1" spans="22:67">
      <c r="V6804" s="716"/>
      <c r="AB6804" s="716"/>
      <c r="BG6804" s="716"/>
      <c r="BL6804" s="1"/>
      <c r="BM6804" s="1"/>
      <c r="BN6804" s="1"/>
      <c r="BO6804" s="1"/>
    </row>
    <row r="6805" ht="11.25" customHeight="1" spans="22:67">
      <c r="V6805" s="716"/>
      <c r="AB6805" s="716"/>
      <c r="BG6805" s="716"/>
      <c r="BL6805" s="1"/>
      <c r="BM6805" s="1"/>
      <c r="BN6805" s="1"/>
      <c r="BO6805" s="1"/>
    </row>
    <row r="6806" ht="11.25" customHeight="1" spans="22:67">
      <c r="V6806" s="716"/>
      <c r="AB6806" s="716"/>
      <c r="BG6806" s="716"/>
      <c r="BL6806" s="1"/>
      <c r="BM6806" s="1"/>
      <c r="BN6806" s="1"/>
      <c r="BO6806" s="1"/>
    </row>
    <row r="6807" ht="11.25" customHeight="1" spans="22:67">
      <c r="V6807" s="716"/>
      <c r="AB6807" s="716"/>
      <c r="BG6807" s="716"/>
      <c r="BL6807" s="1"/>
      <c r="BM6807" s="1"/>
      <c r="BN6807" s="1"/>
      <c r="BO6807" s="1"/>
    </row>
    <row r="6808" ht="11.25" customHeight="1" spans="22:67">
      <c r="V6808" s="716"/>
      <c r="AB6808" s="716"/>
      <c r="BG6808" s="716"/>
      <c r="BL6808" s="1"/>
      <c r="BM6808" s="1"/>
      <c r="BN6808" s="1"/>
      <c r="BO6808" s="1"/>
    </row>
    <row r="6809" ht="11.25" customHeight="1" spans="22:67">
      <c r="V6809" s="716"/>
      <c r="AB6809" s="716"/>
      <c r="BG6809" s="716"/>
      <c r="BL6809" s="1"/>
      <c r="BM6809" s="1"/>
      <c r="BN6809" s="1"/>
      <c r="BO6809" s="1"/>
    </row>
    <row r="6810" ht="11.25" customHeight="1" spans="22:67">
      <c r="V6810" s="716"/>
      <c r="AB6810" s="716"/>
      <c r="BG6810" s="716"/>
      <c r="BL6810" s="1"/>
      <c r="BM6810" s="1"/>
      <c r="BN6810" s="1"/>
      <c r="BO6810" s="1"/>
    </row>
    <row r="6811" ht="11.25" customHeight="1" spans="22:67">
      <c r="V6811" s="716"/>
      <c r="AB6811" s="716"/>
      <c r="BG6811" s="716"/>
      <c r="BL6811" s="1"/>
      <c r="BM6811" s="1"/>
      <c r="BN6811" s="1"/>
      <c r="BO6811" s="1"/>
    </row>
    <row r="6812" ht="11.25" customHeight="1" spans="22:67">
      <c r="V6812" s="716"/>
      <c r="AB6812" s="716"/>
      <c r="BG6812" s="716"/>
      <c r="BL6812" s="1"/>
      <c r="BM6812" s="1"/>
      <c r="BN6812" s="1"/>
      <c r="BO6812" s="1"/>
    </row>
    <row r="6813" ht="11.25" customHeight="1" spans="22:67">
      <c r="V6813" s="716"/>
      <c r="AB6813" s="716"/>
      <c r="BG6813" s="716"/>
      <c r="BL6813" s="1"/>
      <c r="BM6813" s="1"/>
      <c r="BN6813" s="1"/>
      <c r="BO6813" s="1"/>
    </row>
    <row r="6814" ht="11.25" customHeight="1" spans="22:67">
      <c r="V6814" s="716"/>
      <c r="AB6814" s="716"/>
      <c r="BG6814" s="716"/>
      <c r="BL6814" s="1"/>
      <c r="BM6814" s="1"/>
      <c r="BN6814" s="1"/>
      <c r="BO6814" s="1"/>
    </row>
    <row r="6815" ht="11.25" customHeight="1" spans="22:67">
      <c r="V6815" s="716"/>
      <c r="AB6815" s="716"/>
      <c r="BG6815" s="716"/>
      <c r="BL6815" s="1"/>
      <c r="BM6815" s="1"/>
      <c r="BN6815" s="1"/>
      <c r="BO6815" s="1"/>
    </row>
    <row r="6816" ht="11.25" customHeight="1" spans="22:67">
      <c r="V6816" s="716"/>
      <c r="AB6816" s="716"/>
      <c r="BG6816" s="716"/>
      <c r="BL6816" s="1"/>
      <c r="BM6816" s="1"/>
      <c r="BN6816" s="1"/>
      <c r="BO6816" s="1"/>
    </row>
    <row r="6817" ht="11.25" customHeight="1" spans="22:67">
      <c r="V6817" s="716"/>
      <c r="AB6817" s="716"/>
      <c r="BG6817" s="716"/>
      <c r="BL6817" s="1"/>
      <c r="BM6817" s="1"/>
      <c r="BN6817" s="1"/>
      <c r="BO6817" s="1"/>
    </row>
    <row r="6818" ht="11.25" customHeight="1" spans="22:67">
      <c r="V6818" s="716"/>
      <c r="AB6818" s="716"/>
      <c r="BG6818" s="716"/>
      <c r="BL6818" s="1"/>
      <c r="BM6818" s="1"/>
      <c r="BN6818" s="1"/>
      <c r="BO6818" s="1"/>
    </row>
    <row r="6819" ht="11.25" customHeight="1" spans="22:67">
      <c r="V6819" s="716"/>
      <c r="AB6819" s="716"/>
      <c r="BG6819" s="716"/>
      <c r="BL6819" s="1"/>
      <c r="BM6819" s="1"/>
      <c r="BN6819" s="1"/>
      <c r="BO6819" s="1"/>
    </row>
    <row r="6820" ht="11.25" customHeight="1" spans="22:67">
      <c r="V6820" s="716"/>
      <c r="AB6820" s="716"/>
      <c r="BG6820" s="716"/>
      <c r="BL6820" s="1"/>
      <c r="BM6820" s="1"/>
      <c r="BN6820" s="1"/>
      <c r="BO6820" s="1"/>
    </row>
    <row r="6821" ht="11.25" customHeight="1" spans="22:67">
      <c r="V6821" s="716"/>
      <c r="AB6821" s="716"/>
      <c r="BG6821" s="716"/>
      <c r="BL6821" s="1"/>
      <c r="BM6821" s="1"/>
      <c r="BN6821" s="1"/>
      <c r="BO6821" s="1"/>
    </row>
    <row r="6822" ht="11.25" customHeight="1" spans="22:67">
      <c r="V6822" s="716"/>
      <c r="AB6822" s="716"/>
      <c r="BG6822" s="716"/>
      <c r="BL6822" s="1"/>
      <c r="BM6822" s="1"/>
      <c r="BN6822" s="1"/>
      <c r="BO6822" s="1"/>
    </row>
    <row r="6823" ht="11.25" customHeight="1" spans="22:67">
      <c r="V6823" s="716"/>
      <c r="AB6823" s="716"/>
      <c r="BG6823" s="716"/>
      <c r="BL6823" s="1"/>
      <c r="BM6823" s="1"/>
      <c r="BN6823" s="1"/>
      <c r="BO6823" s="1"/>
    </row>
    <row r="6824" ht="11.25" customHeight="1" spans="22:67">
      <c r="V6824" s="716"/>
      <c r="AB6824" s="716"/>
      <c r="BG6824" s="716"/>
      <c r="BL6824" s="1"/>
      <c r="BM6824" s="1"/>
      <c r="BN6824" s="1"/>
      <c r="BO6824" s="1"/>
    </row>
    <row r="6825" ht="11.25" customHeight="1" spans="22:67">
      <c r="V6825" s="716"/>
      <c r="AB6825" s="716"/>
      <c r="BG6825" s="716"/>
      <c r="BL6825" s="1"/>
      <c r="BM6825" s="1"/>
      <c r="BN6825" s="1"/>
      <c r="BO6825" s="1"/>
    </row>
    <row r="6826" ht="11.25" customHeight="1" spans="22:67">
      <c r="V6826" s="716"/>
      <c r="AB6826" s="716"/>
      <c r="BG6826" s="716"/>
      <c r="BL6826" s="1"/>
      <c r="BM6826" s="1"/>
      <c r="BN6826" s="1"/>
      <c r="BO6826" s="1"/>
    </row>
    <row r="6827" ht="11.25" customHeight="1" spans="22:67">
      <c r="V6827" s="716"/>
      <c r="AB6827" s="716"/>
      <c r="BG6827" s="716"/>
      <c r="BL6827" s="1"/>
      <c r="BM6827" s="1"/>
      <c r="BN6827" s="1"/>
      <c r="BO6827" s="1"/>
    </row>
    <row r="6828" ht="11.25" customHeight="1" spans="22:67">
      <c r="V6828" s="716"/>
      <c r="AB6828" s="716"/>
      <c r="BG6828" s="716"/>
      <c r="BL6828" s="1"/>
      <c r="BM6828" s="1"/>
      <c r="BN6828" s="1"/>
      <c r="BO6828" s="1"/>
    </row>
    <row r="6829" ht="11.25" customHeight="1" spans="22:67">
      <c r="V6829" s="716"/>
      <c r="AB6829" s="716"/>
      <c r="BG6829" s="716"/>
      <c r="BL6829" s="1"/>
      <c r="BM6829" s="1"/>
      <c r="BN6829" s="1"/>
      <c r="BO6829" s="1"/>
    </row>
    <row r="6830" ht="11.25" customHeight="1" spans="22:67">
      <c r="V6830" s="716"/>
      <c r="AB6830" s="716"/>
      <c r="BG6830" s="716"/>
      <c r="BL6830" s="1"/>
      <c r="BM6830" s="1"/>
      <c r="BN6830" s="1"/>
      <c r="BO6830" s="1"/>
    </row>
    <row r="6831" ht="11.25" customHeight="1" spans="22:67">
      <c r="V6831" s="716"/>
      <c r="AB6831" s="716"/>
      <c r="BG6831" s="716"/>
      <c r="BL6831" s="1"/>
      <c r="BM6831" s="1"/>
      <c r="BN6831" s="1"/>
      <c r="BO6831" s="1"/>
    </row>
    <row r="6832" ht="11.25" customHeight="1" spans="22:67">
      <c r="V6832" s="716"/>
      <c r="AB6832" s="716"/>
      <c r="BG6832" s="716"/>
      <c r="BL6832" s="1"/>
      <c r="BM6832" s="1"/>
      <c r="BN6832" s="1"/>
      <c r="BO6832" s="1"/>
    </row>
    <row r="6833" ht="11.25" customHeight="1" spans="22:67">
      <c r="V6833" s="716"/>
      <c r="AB6833" s="716"/>
      <c r="BG6833" s="716"/>
      <c r="BL6833" s="1"/>
      <c r="BM6833" s="1"/>
      <c r="BN6833" s="1"/>
      <c r="BO6833" s="1"/>
    </row>
    <row r="6834" ht="11.25" customHeight="1" spans="22:67">
      <c r="V6834" s="716"/>
      <c r="AB6834" s="716"/>
      <c r="BG6834" s="716"/>
      <c r="BL6834" s="1"/>
      <c r="BM6834" s="1"/>
      <c r="BN6834" s="1"/>
      <c r="BO6834" s="1"/>
    </row>
    <row r="6835" ht="11.25" customHeight="1" spans="22:67">
      <c r="V6835" s="716"/>
      <c r="AB6835" s="716"/>
      <c r="BG6835" s="716"/>
      <c r="BL6835" s="1"/>
      <c r="BM6835" s="1"/>
      <c r="BN6835" s="1"/>
      <c r="BO6835" s="1"/>
    </row>
    <row r="6836" ht="11.25" customHeight="1" spans="22:67">
      <c r="V6836" s="716"/>
      <c r="AB6836" s="716"/>
      <c r="BG6836" s="716"/>
      <c r="BL6836" s="1"/>
      <c r="BM6836" s="1"/>
      <c r="BN6836" s="1"/>
      <c r="BO6836" s="1"/>
    </row>
    <row r="6837" ht="11.25" customHeight="1" spans="22:67">
      <c r="V6837" s="716"/>
      <c r="AB6837" s="716"/>
      <c r="BG6837" s="716"/>
      <c r="BL6837" s="1"/>
      <c r="BM6837" s="1"/>
      <c r="BN6837" s="1"/>
      <c r="BO6837" s="1"/>
    </row>
    <row r="6838" ht="11.25" customHeight="1" spans="22:67">
      <c r="V6838" s="716"/>
      <c r="AB6838" s="716"/>
      <c r="BG6838" s="716"/>
      <c r="BL6838" s="1"/>
      <c r="BM6838" s="1"/>
      <c r="BN6838" s="1"/>
      <c r="BO6838" s="1"/>
    </row>
    <row r="6839" ht="11.25" customHeight="1" spans="22:67">
      <c r="V6839" s="716"/>
      <c r="AB6839" s="716"/>
      <c r="BG6839" s="716"/>
      <c r="BL6839" s="1"/>
      <c r="BM6839" s="1"/>
      <c r="BN6839" s="1"/>
      <c r="BO6839" s="1"/>
    </row>
    <row r="6840" ht="11.25" customHeight="1" spans="22:67">
      <c r="V6840" s="716"/>
      <c r="AB6840" s="716"/>
      <c r="BG6840" s="716"/>
      <c r="BL6840" s="1"/>
      <c r="BM6840" s="1"/>
      <c r="BN6840" s="1"/>
      <c r="BO6840" s="1"/>
    </row>
    <row r="6841" ht="11.25" customHeight="1" spans="22:67">
      <c r="V6841" s="716"/>
      <c r="AB6841" s="716"/>
      <c r="BG6841" s="716"/>
      <c r="BL6841" s="1"/>
      <c r="BM6841" s="1"/>
      <c r="BN6841" s="1"/>
      <c r="BO6841" s="1"/>
    </row>
    <row r="6842" ht="11.25" customHeight="1" spans="22:67">
      <c r="V6842" s="716"/>
      <c r="AB6842" s="716"/>
      <c r="BG6842" s="716"/>
      <c r="BL6842" s="1"/>
      <c r="BM6842" s="1"/>
      <c r="BN6842" s="1"/>
      <c r="BO6842" s="1"/>
    </row>
    <row r="6843" ht="11.25" customHeight="1" spans="22:67">
      <c r="V6843" s="716"/>
      <c r="AB6843" s="716"/>
      <c r="BG6843" s="716"/>
      <c r="BL6843" s="1"/>
      <c r="BM6843" s="1"/>
      <c r="BN6843" s="1"/>
      <c r="BO6843" s="1"/>
    </row>
    <row r="6844" ht="11.25" customHeight="1" spans="22:67">
      <c r="V6844" s="716"/>
      <c r="AB6844" s="716"/>
      <c r="BG6844" s="716"/>
      <c r="BL6844" s="1"/>
      <c r="BM6844" s="1"/>
      <c r="BN6844" s="1"/>
      <c r="BO6844" s="1"/>
    </row>
    <row r="6845" ht="11.25" customHeight="1" spans="22:67">
      <c r="V6845" s="716"/>
      <c r="AB6845" s="716"/>
      <c r="BG6845" s="716"/>
      <c r="BL6845" s="1"/>
      <c r="BM6845" s="1"/>
      <c r="BN6845" s="1"/>
      <c r="BO6845" s="1"/>
    </row>
    <row r="6846" ht="11.25" customHeight="1" spans="22:67">
      <c r="V6846" s="716"/>
      <c r="AB6846" s="716"/>
      <c r="BG6846" s="716"/>
      <c r="BL6846" s="1"/>
      <c r="BM6846" s="1"/>
      <c r="BN6846" s="1"/>
      <c r="BO6846" s="1"/>
    </row>
    <row r="6847" ht="11.25" customHeight="1" spans="22:67">
      <c r="V6847" s="716"/>
      <c r="AB6847" s="716"/>
      <c r="BG6847" s="716"/>
      <c r="BL6847" s="1"/>
      <c r="BM6847" s="1"/>
      <c r="BN6847" s="1"/>
      <c r="BO6847" s="1"/>
    </row>
    <row r="6848" ht="11.25" customHeight="1" spans="22:67">
      <c r="V6848" s="716"/>
      <c r="AB6848" s="716"/>
      <c r="BG6848" s="716"/>
      <c r="BL6848" s="1"/>
      <c r="BM6848" s="1"/>
      <c r="BN6848" s="1"/>
      <c r="BO6848" s="1"/>
    </row>
    <row r="6849" ht="11.25" customHeight="1" spans="22:67">
      <c r="V6849" s="716"/>
      <c r="AB6849" s="716"/>
      <c r="BG6849" s="716"/>
      <c r="BL6849" s="1"/>
      <c r="BM6849" s="1"/>
      <c r="BN6849" s="1"/>
      <c r="BO6849" s="1"/>
    </row>
    <row r="6850" ht="11.25" customHeight="1" spans="22:67">
      <c r="V6850" s="716"/>
      <c r="AB6850" s="716"/>
      <c r="BG6850" s="716"/>
      <c r="BL6850" s="1"/>
      <c r="BM6850" s="1"/>
      <c r="BN6850" s="1"/>
      <c r="BO6850" s="1"/>
    </row>
    <row r="6851" ht="11.25" customHeight="1" spans="22:67">
      <c r="V6851" s="716"/>
      <c r="AB6851" s="716"/>
      <c r="BG6851" s="716"/>
      <c r="BL6851" s="1"/>
      <c r="BM6851" s="1"/>
      <c r="BN6851" s="1"/>
      <c r="BO6851" s="1"/>
    </row>
    <row r="6852" ht="11.25" customHeight="1" spans="22:67">
      <c r="V6852" s="716"/>
      <c r="AB6852" s="716"/>
      <c r="BG6852" s="716"/>
      <c r="BL6852" s="1"/>
      <c r="BM6852" s="1"/>
      <c r="BN6852" s="1"/>
      <c r="BO6852" s="1"/>
    </row>
    <row r="6853" ht="11.25" customHeight="1" spans="22:67">
      <c r="V6853" s="716"/>
      <c r="AB6853" s="716"/>
      <c r="BG6853" s="716"/>
      <c r="BL6853" s="1"/>
      <c r="BM6853" s="1"/>
      <c r="BN6853" s="1"/>
      <c r="BO6853" s="1"/>
    </row>
    <row r="6854" ht="11.25" customHeight="1" spans="22:67">
      <c r="V6854" s="716"/>
      <c r="AB6854" s="716"/>
      <c r="BG6854" s="716"/>
      <c r="BL6854" s="1"/>
      <c r="BM6854" s="1"/>
      <c r="BN6854" s="1"/>
      <c r="BO6854" s="1"/>
    </row>
    <row r="6855" ht="11.25" customHeight="1" spans="22:67">
      <c r="V6855" s="716"/>
      <c r="AB6855" s="716"/>
      <c r="BG6855" s="716"/>
      <c r="BL6855" s="1"/>
      <c r="BM6855" s="1"/>
      <c r="BN6855" s="1"/>
      <c r="BO6855" s="1"/>
    </row>
    <row r="6856" ht="11.25" customHeight="1" spans="22:67">
      <c r="V6856" s="716"/>
      <c r="AB6856" s="716"/>
      <c r="BG6856" s="716"/>
      <c r="BL6856" s="1"/>
      <c r="BM6856" s="1"/>
      <c r="BN6856" s="1"/>
      <c r="BO6856" s="1"/>
    </row>
    <row r="6857" ht="11.25" customHeight="1" spans="22:67">
      <c r="V6857" s="716"/>
      <c r="AB6857" s="716"/>
      <c r="BG6857" s="716"/>
      <c r="BL6857" s="1"/>
      <c r="BM6857" s="1"/>
      <c r="BN6857" s="1"/>
      <c r="BO6857" s="1"/>
    </row>
    <row r="6858" ht="11.25" customHeight="1" spans="22:67">
      <c r="V6858" s="716"/>
      <c r="AB6858" s="716"/>
      <c r="BG6858" s="716"/>
      <c r="BL6858" s="1"/>
      <c r="BM6858" s="1"/>
      <c r="BN6858" s="1"/>
      <c r="BO6858" s="1"/>
    </row>
    <row r="6859" ht="11.25" customHeight="1" spans="22:67">
      <c r="V6859" s="716"/>
      <c r="AB6859" s="716"/>
      <c r="BG6859" s="716"/>
      <c r="BL6859" s="1"/>
      <c r="BM6859" s="1"/>
      <c r="BN6859" s="1"/>
      <c r="BO6859" s="1"/>
    </row>
    <row r="6860" ht="11.25" customHeight="1" spans="22:67">
      <c r="V6860" s="716"/>
      <c r="AB6860" s="716"/>
      <c r="BG6860" s="716"/>
      <c r="BL6860" s="1"/>
      <c r="BM6860" s="1"/>
      <c r="BN6860" s="1"/>
      <c r="BO6860" s="1"/>
    </row>
    <row r="6861" ht="11.25" customHeight="1" spans="22:67">
      <c r="V6861" s="716"/>
      <c r="AB6861" s="716"/>
      <c r="BG6861" s="716"/>
      <c r="BL6861" s="1"/>
      <c r="BM6861" s="1"/>
      <c r="BN6861" s="1"/>
      <c r="BO6861" s="1"/>
    </row>
    <row r="6862" ht="11.25" customHeight="1" spans="22:67">
      <c r="V6862" s="716"/>
      <c r="AB6862" s="716"/>
      <c r="BG6862" s="716"/>
      <c r="BL6862" s="1"/>
      <c r="BM6862" s="1"/>
      <c r="BN6862" s="1"/>
      <c r="BO6862" s="1"/>
    </row>
    <row r="6863" ht="11.25" customHeight="1" spans="22:67">
      <c r="V6863" s="716"/>
      <c r="AB6863" s="716"/>
      <c r="BG6863" s="716"/>
      <c r="BL6863" s="1"/>
      <c r="BM6863" s="1"/>
      <c r="BN6863" s="1"/>
      <c r="BO6863" s="1"/>
    </row>
    <row r="6864" ht="11.25" customHeight="1" spans="22:67">
      <c r="V6864" s="716"/>
      <c r="AB6864" s="716"/>
      <c r="BG6864" s="716"/>
      <c r="BL6864" s="1"/>
      <c r="BM6864" s="1"/>
      <c r="BN6864" s="1"/>
      <c r="BO6864" s="1"/>
    </row>
    <row r="6865" ht="11.25" customHeight="1" spans="22:67">
      <c r="V6865" s="716"/>
      <c r="AB6865" s="716"/>
      <c r="BG6865" s="716"/>
      <c r="BL6865" s="1"/>
      <c r="BM6865" s="1"/>
      <c r="BN6865" s="1"/>
      <c r="BO6865" s="1"/>
    </row>
    <row r="6866" ht="11.25" customHeight="1" spans="22:67">
      <c r="V6866" s="716"/>
      <c r="AB6866" s="716"/>
      <c r="BG6866" s="716"/>
      <c r="BL6866" s="1"/>
      <c r="BM6866" s="1"/>
      <c r="BN6866" s="1"/>
      <c r="BO6866" s="1"/>
    </row>
    <row r="6867" ht="11.25" customHeight="1" spans="22:67">
      <c r="V6867" s="716"/>
      <c r="AB6867" s="716"/>
      <c r="BG6867" s="716"/>
      <c r="BL6867" s="1"/>
      <c r="BM6867" s="1"/>
      <c r="BN6867" s="1"/>
      <c r="BO6867" s="1"/>
    </row>
    <row r="6868" ht="11.25" customHeight="1" spans="22:67">
      <c r="V6868" s="716"/>
      <c r="AB6868" s="716"/>
      <c r="BG6868" s="716"/>
      <c r="BL6868" s="1"/>
      <c r="BM6868" s="1"/>
      <c r="BN6868" s="1"/>
      <c r="BO6868" s="1"/>
    </row>
    <row r="6869" ht="11.25" customHeight="1" spans="22:67">
      <c r="V6869" s="716"/>
      <c r="AB6869" s="716"/>
      <c r="BG6869" s="716"/>
      <c r="BL6869" s="1"/>
      <c r="BM6869" s="1"/>
      <c r="BN6869" s="1"/>
      <c r="BO6869" s="1"/>
    </row>
    <row r="6870" ht="11.25" customHeight="1" spans="22:67">
      <c r="V6870" s="716"/>
      <c r="AB6870" s="716"/>
      <c r="BG6870" s="716"/>
      <c r="BL6870" s="1"/>
      <c r="BM6870" s="1"/>
      <c r="BN6870" s="1"/>
      <c r="BO6870" s="1"/>
    </row>
    <row r="6871" ht="11.25" customHeight="1" spans="22:67">
      <c r="V6871" s="716"/>
      <c r="AB6871" s="716"/>
      <c r="BG6871" s="716"/>
      <c r="BL6871" s="1"/>
      <c r="BM6871" s="1"/>
      <c r="BN6871" s="1"/>
      <c r="BO6871" s="1"/>
    </row>
    <row r="6872" ht="11.25" customHeight="1" spans="22:67">
      <c r="V6872" s="716"/>
      <c r="AB6872" s="716"/>
      <c r="BG6872" s="716"/>
      <c r="BL6872" s="1"/>
      <c r="BM6872" s="1"/>
      <c r="BN6872" s="1"/>
      <c r="BO6872" s="1"/>
    </row>
    <row r="6873" ht="11.25" customHeight="1" spans="22:67">
      <c r="V6873" s="716"/>
      <c r="AB6873" s="716"/>
      <c r="BG6873" s="716"/>
      <c r="BL6873" s="1"/>
      <c r="BM6873" s="1"/>
      <c r="BN6873" s="1"/>
      <c r="BO6873" s="1"/>
    </row>
    <row r="6874" ht="11.25" customHeight="1" spans="22:67">
      <c r="V6874" s="716"/>
      <c r="AB6874" s="716"/>
      <c r="BG6874" s="716"/>
      <c r="BL6874" s="1"/>
      <c r="BM6874" s="1"/>
      <c r="BN6874" s="1"/>
      <c r="BO6874" s="1"/>
    </row>
    <row r="6875" ht="11.25" customHeight="1" spans="22:67">
      <c r="V6875" s="716"/>
      <c r="AB6875" s="716"/>
      <c r="BG6875" s="716"/>
      <c r="BL6875" s="1"/>
      <c r="BM6875" s="1"/>
      <c r="BN6875" s="1"/>
      <c r="BO6875" s="1"/>
    </row>
    <row r="6876" ht="11.25" customHeight="1" spans="22:67">
      <c r="V6876" s="716"/>
      <c r="AB6876" s="716"/>
      <c r="BG6876" s="716"/>
      <c r="BL6876" s="1"/>
      <c r="BM6876" s="1"/>
      <c r="BN6876" s="1"/>
      <c r="BO6876" s="1"/>
    </row>
    <row r="6877" ht="11.25" customHeight="1" spans="22:67">
      <c r="V6877" s="716"/>
      <c r="AB6877" s="716"/>
      <c r="BG6877" s="716"/>
      <c r="BL6877" s="1"/>
      <c r="BM6877" s="1"/>
      <c r="BN6877" s="1"/>
      <c r="BO6877" s="1"/>
    </row>
    <row r="6878" ht="11.25" customHeight="1" spans="22:67">
      <c r="V6878" s="716"/>
      <c r="AB6878" s="716"/>
      <c r="BG6878" s="716"/>
      <c r="BL6878" s="1"/>
      <c r="BM6878" s="1"/>
      <c r="BN6878" s="1"/>
      <c r="BO6878" s="1"/>
    </row>
    <row r="6879" ht="11.25" customHeight="1" spans="22:67">
      <c r="V6879" s="716"/>
      <c r="AB6879" s="716"/>
      <c r="BG6879" s="716"/>
      <c r="BL6879" s="1"/>
      <c r="BM6879" s="1"/>
      <c r="BN6879" s="1"/>
      <c r="BO6879" s="1"/>
    </row>
    <row r="6880" ht="11.25" customHeight="1" spans="22:67">
      <c r="V6880" s="716"/>
      <c r="AB6880" s="716"/>
      <c r="BG6880" s="716"/>
      <c r="BL6880" s="1"/>
      <c r="BM6880" s="1"/>
      <c r="BN6880" s="1"/>
      <c r="BO6880" s="1"/>
    </row>
    <row r="6881" ht="11.25" customHeight="1" spans="22:67">
      <c r="V6881" s="716"/>
      <c r="AB6881" s="716"/>
      <c r="BG6881" s="716"/>
      <c r="BL6881" s="1"/>
      <c r="BM6881" s="1"/>
      <c r="BN6881" s="1"/>
      <c r="BO6881" s="1"/>
    </row>
    <row r="6882" ht="11.25" customHeight="1" spans="22:67">
      <c r="V6882" s="716"/>
      <c r="AB6882" s="716"/>
      <c r="BG6882" s="716"/>
      <c r="BL6882" s="1"/>
      <c r="BM6882" s="1"/>
      <c r="BN6882" s="1"/>
      <c r="BO6882" s="1"/>
    </row>
    <row r="6883" ht="11.25" customHeight="1" spans="22:67">
      <c r="V6883" s="716"/>
      <c r="AB6883" s="716"/>
      <c r="BG6883" s="716"/>
      <c r="BL6883" s="1"/>
      <c r="BM6883" s="1"/>
      <c r="BN6883" s="1"/>
      <c r="BO6883" s="1"/>
    </row>
    <row r="6884" ht="11.25" customHeight="1" spans="22:67">
      <c r="V6884" s="716"/>
      <c r="AB6884" s="716"/>
      <c r="BG6884" s="716"/>
      <c r="BL6884" s="1"/>
      <c r="BM6884" s="1"/>
      <c r="BN6884" s="1"/>
      <c r="BO6884" s="1"/>
    </row>
    <row r="6885" ht="11.25" customHeight="1" spans="22:67">
      <c r="V6885" s="716"/>
      <c r="AB6885" s="716"/>
      <c r="BG6885" s="716"/>
      <c r="BL6885" s="1"/>
      <c r="BM6885" s="1"/>
      <c r="BN6885" s="1"/>
      <c r="BO6885" s="1"/>
    </row>
    <row r="6886" ht="11.25" customHeight="1" spans="22:67">
      <c r="V6886" s="716"/>
      <c r="AB6886" s="716"/>
      <c r="BG6886" s="716"/>
      <c r="BL6886" s="1"/>
      <c r="BM6886" s="1"/>
      <c r="BN6886" s="1"/>
      <c r="BO6886" s="1"/>
    </row>
    <row r="6887" ht="11.25" customHeight="1" spans="22:67">
      <c r="V6887" s="716"/>
      <c r="AB6887" s="716"/>
      <c r="BG6887" s="716"/>
      <c r="BL6887" s="1"/>
      <c r="BM6887" s="1"/>
      <c r="BN6887" s="1"/>
      <c r="BO6887" s="1"/>
    </row>
    <row r="6888" ht="11.25" customHeight="1" spans="22:67">
      <c r="V6888" s="716"/>
      <c r="AB6888" s="716"/>
      <c r="BG6888" s="716"/>
      <c r="BL6888" s="1"/>
      <c r="BM6888" s="1"/>
      <c r="BN6888" s="1"/>
      <c r="BO6888" s="1"/>
    </row>
    <row r="6889" ht="11.25" customHeight="1" spans="22:67">
      <c r="V6889" s="716"/>
      <c r="AB6889" s="716"/>
      <c r="BG6889" s="716"/>
      <c r="BL6889" s="1"/>
      <c r="BM6889" s="1"/>
      <c r="BN6889" s="1"/>
      <c r="BO6889" s="1"/>
    </row>
    <row r="6890" ht="11.25" customHeight="1" spans="22:67">
      <c r="V6890" s="716"/>
      <c r="AB6890" s="716"/>
      <c r="BG6890" s="716"/>
      <c r="BL6890" s="1"/>
      <c r="BM6890" s="1"/>
      <c r="BN6890" s="1"/>
      <c r="BO6890" s="1"/>
    </row>
    <row r="6891" ht="11.25" customHeight="1" spans="22:67">
      <c r="V6891" s="716"/>
      <c r="AB6891" s="716"/>
      <c r="BG6891" s="716"/>
      <c r="BL6891" s="1"/>
      <c r="BM6891" s="1"/>
      <c r="BN6891" s="1"/>
      <c r="BO6891" s="1"/>
    </row>
    <row r="6892" ht="11.25" customHeight="1" spans="22:67">
      <c r="V6892" s="716"/>
      <c r="AB6892" s="716"/>
      <c r="BG6892" s="716"/>
      <c r="BL6892" s="1"/>
      <c r="BM6892" s="1"/>
      <c r="BN6892" s="1"/>
      <c r="BO6892" s="1"/>
    </row>
    <row r="6893" ht="11.25" customHeight="1" spans="22:67">
      <c r="V6893" s="716"/>
      <c r="AB6893" s="716"/>
      <c r="BG6893" s="716"/>
      <c r="BL6893" s="1"/>
      <c r="BM6893" s="1"/>
      <c r="BN6893" s="1"/>
      <c r="BO6893" s="1"/>
    </row>
    <row r="6894" ht="11.25" customHeight="1" spans="22:67">
      <c r="V6894" s="716"/>
      <c r="AB6894" s="716"/>
      <c r="BG6894" s="716"/>
      <c r="BL6894" s="1"/>
      <c r="BM6894" s="1"/>
      <c r="BN6894" s="1"/>
      <c r="BO6894" s="1"/>
    </row>
    <row r="6895" ht="11.25" customHeight="1" spans="22:67">
      <c r="V6895" s="716"/>
      <c r="AB6895" s="716"/>
      <c r="BG6895" s="716"/>
      <c r="BL6895" s="1"/>
      <c r="BM6895" s="1"/>
      <c r="BN6895" s="1"/>
      <c r="BO6895" s="1"/>
    </row>
    <row r="6896" ht="11.25" customHeight="1" spans="22:67">
      <c r="V6896" s="716"/>
      <c r="AB6896" s="716"/>
      <c r="BG6896" s="716"/>
      <c r="BL6896" s="1"/>
      <c r="BM6896" s="1"/>
      <c r="BN6896" s="1"/>
      <c r="BO6896" s="1"/>
    </row>
    <row r="6897" ht="11.25" customHeight="1" spans="22:67">
      <c r="V6897" s="716"/>
      <c r="AB6897" s="716"/>
      <c r="BG6897" s="716"/>
      <c r="BL6897" s="1"/>
      <c r="BM6897" s="1"/>
      <c r="BN6897" s="1"/>
      <c r="BO6897" s="1"/>
    </row>
    <row r="6898" ht="11.25" customHeight="1" spans="22:67">
      <c r="V6898" s="716"/>
      <c r="AB6898" s="716"/>
      <c r="BG6898" s="716"/>
      <c r="BL6898" s="1"/>
      <c r="BM6898" s="1"/>
      <c r="BN6898" s="1"/>
      <c r="BO6898" s="1"/>
    </row>
    <row r="6899" ht="11.25" customHeight="1" spans="22:67">
      <c r="V6899" s="716"/>
      <c r="AB6899" s="716"/>
      <c r="BG6899" s="716"/>
      <c r="BL6899" s="1"/>
      <c r="BM6899" s="1"/>
      <c r="BN6899" s="1"/>
      <c r="BO6899" s="1"/>
    </row>
    <row r="6900" ht="11.25" customHeight="1" spans="22:67">
      <c r="V6900" s="716"/>
      <c r="AB6900" s="716"/>
      <c r="BG6900" s="716"/>
      <c r="BL6900" s="1"/>
      <c r="BM6900" s="1"/>
      <c r="BN6900" s="1"/>
      <c r="BO6900" s="1"/>
    </row>
    <row r="6901" ht="11.25" customHeight="1" spans="22:67">
      <c r="V6901" s="716"/>
      <c r="AB6901" s="716"/>
      <c r="BG6901" s="716"/>
      <c r="BL6901" s="1"/>
      <c r="BM6901" s="1"/>
      <c r="BN6901" s="1"/>
      <c r="BO6901" s="1"/>
    </row>
    <row r="6902" ht="11.25" customHeight="1" spans="22:67">
      <c r="V6902" s="716"/>
      <c r="AB6902" s="716"/>
      <c r="BG6902" s="716"/>
      <c r="BL6902" s="1"/>
      <c r="BM6902" s="1"/>
      <c r="BN6902" s="1"/>
      <c r="BO6902" s="1"/>
    </row>
    <row r="6903" ht="11.25" customHeight="1" spans="22:67">
      <c r="V6903" s="716"/>
      <c r="AB6903" s="716"/>
      <c r="BG6903" s="716"/>
      <c r="BL6903" s="1"/>
      <c r="BM6903" s="1"/>
      <c r="BN6903" s="1"/>
      <c r="BO6903" s="1"/>
    </row>
    <row r="6904" ht="11.25" customHeight="1" spans="22:67">
      <c r="V6904" s="716"/>
      <c r="AB6904" s="716"/>
      <c r="BG6904" s="716"/>
      <c r="BL6904" s="1"/>
      <c r="BM6904" s="1"/>
      <c r="BN6904" s="1"/>
      <c r="BO6904" s="1"/>
    </row>
    <row r="6905" ht="11.25" customHeight="1" spans="22:67">
      <c r="V6905" s="716"/>
      <c r="AB6905" s="716"/>
      <c r="BG6905" s="716"/>
      <c r="BL6905" s="1"/>
      <c r="BM6905" s="1"/>
      <c r="BN6905" s="1"/>
      <c r="BO6905" s="1"/>
    </row>
    <row r="6906" ht="11.25" customHeight="1" spans="22:67">
      <c r="V6906" s="716"/>
      <c r="AB6906" s="716"/>
      <c r="BG6906" s="716"/>
      <c r="BL6906" s="1"/>
      <c r="BM6906" s="1"/>
      <c r="BN6906" s="1"/>
      <c r="BO6906" s="1"/>
    </row>
    <row r="6907" ht="11.25" customHeight="1" spans="22:67">
      <c r="V6907" s="716"/>
      <c r="AB6907" s="716"/>
      <c r="BG6907" s="716"/>
      <c r="BL6907" s="1"/>
      <c r="BM6907" s="1"/>
      <c r="BN6907" s="1"/>
      <c r="BO6907" s="1"/>
    </row>
    <row r="6908" ht="11.25" customHeight="1" spans="22:67">
      <c r="V6908" s="716"/>
      <c r="AB6908" s="716"/>
      <c r="BG6908" s="716"/>
      <c r="BL6908" s="1"/>
      <c r="BM6908" s="1"/>
      <c r="BN6908" s="1"/>
      <c r="BO6908" s="1"/>
    </row>
    <row r="6909" ht="11.25" customHeight="1" spans="22:67">
      <c r="V6909" s="716"/>
      <c r="AB6909" s="716"/>
      <c r="BG6909" s="716"/>
      <c r="BL6909" s="1"/>
      <c r="BM6909" s="1"/>
      <c r="BN6909" s="1"/>
      <c r="BO6909" s="1"/>
    </row>
    <row r="6910" ht="11.25" customHeight="1" spans="22:67">
      <c r="V6910" s="716"/>
      <c r="AB6910" s="716"/>
      <c r="BG6910" s="716"/>
      <c r="BL6910" s="1"/>
      <c r="BM6910" s="1"/>
      <c r="BN6910" s="1"/>
      <c r="BO6910" s="1"/>
    </row>
    <row r="6911" ht="11.25" customHeight="1" spans="22:67">
      <c r="V6911" s="716"/>
      <c r="AB6911" s="716"/>
      <c r="BG6911" s="716"/>
      <c r="BL6911" s="1"/>
      <c r="BM6911" s="1"/>
      <c r="BN6911" s="1"/>
      <c r="BO6911" s="1"/>
    </row>
    <row r="6912" ht="11.25" customHeight="1" spans="22:67">
      <c r="V6912" s="716"/>
      <c r="AB6912" s="716"/>
      <c r="BG6912" s="716"/>
      <c r="BL6912" s="1"/>
      <c r="BM6912" s="1"/>
      <c r="BN6912" s="1"/>
      <c r="BO6912" s="1"/>
    </row>
    <row r="6913" ht="11.25" customHeight="1" spans="22:67">
      <c r="V6913" s="716"/>
      <c r="AB6913" s="716"/>
      <c r="BG6913" s="716"/>
      <c r="BL6913" s="1"/>
      <c r="BM6913" s="1"/>
      <c r="BN6913" s="1"/>
      <c r="BO6913" s="1"/>
    </row>
    <row r="6914" ht="11.25" customHeight="1" spans="22:67">
      <c r="V6914" s="716"/>
      <c r="AB6914" s="716"/>
      <c r="BG6914" s="716"/>
      <c r="BL6914" s="1"/>
      <c r="BM6914" s="1"/>
      <c r="BN6914" s="1"/>
      <c r="BO6914" s="1"/>
    </row>
    <row r="6915" ht="11.25" customHeight="1" spans="22:67">
      <c r="V6915" s="716"/>
      <c r="AB6915" s="716"/>
      <c r="BG6915" s="716"/>
      <c r="BL6915" s="1"/>
      <c r="BM6915" s="1"/>
      <c r="BN6915" s="1"/>
      <c r="BO6915" s="1"/>
    </row>
    <row r="6916" ht="11.25" customHeight="1" spans="22:67">
      <c r="V6916" s="716"/>
      <c r="AB6916" s="716"/>
      <c r="BG6916" s="716"/>
      <c r="BL6916" s="1"/>
      <c r="BM6916" s="1"/>
      <c r="BN6916" s="1"/>
      <c r="BO6916" s="1"/>
    </row>
    <row r="6917" ht="11.25" customHeight="1" spans="22:67">
      <c r="V6917" s="716"/>
      <c r="AB6917" s="716"/>
      <c r="BG6917" s="716"/>
      <c r="BL6917" s="1"/>
      <c r="BM6917" s="1"/>
      <c r="BN6917" s="1"/>
      <c r="BO6917" s="1"/>
    </row>
    <row r="6918" ht="11.25" customHeight="1" spans="22:67">
      <c r="V6918" s="716"/>
      <c r="AB6918" s="716"/>
      <c r="BG6918" s="716"/>
      <c r="BL6918" s="1"/>
      <c r="BM6918" s="1"/>
      <c r="BN6918" s="1"/>
      <c r="BO6918" s="1"/>
    </row>
    <row r="6919" ht="11.25" customHeight="1" spans="22:67">
      <c r="V6919" s="716"/>
      <c r="AB6919" s="716"/>
      <c r="BG6919" s="716"/>
      <c r="BL6919" s="1"/>
      <c r="BM6919" s="1"/>
      <c r="BN6919" s="1"/>
      <c r="BO6919" s="1"/>
    </row>
    <row r="6920" ht="11.25" customHeight="1" spans="22:67">
      <c r="V6920" s="716"/>
      <c r="AB6920" s="716"/>
      <c r="BG6920" s="716"/>
      <c r="BL6920" s="1"/>
      <c r="BM6920" s="1"/>
      <c r="BN6920" s="1"/>
      <c r="BO6920" s="1"/>
    </row>
    <row r="6921" ht="11.25" customHeight="1" spans="22:67">
      <c r="V6921" s="716"/>
      <c r="AB6921" s="716"/>
      <c r="BG6921" s="716"/>
      <c r="BL6921" s="1"/>
      <c r="BM6921" s="1"/>
      <c r="BN6921" s="1"/>
      <c r="BO6921" s="1"/>
    </row>
    <row r="6922" ht="11.25" customHeight="1" spans="22:67">
      <c r="V6922" s="716"/>
      <c r="AB6922" s="716"/>
      <c r="BG6922" s="716"/>
      <c r="BL6922" s="1"/>
      <c r="BM6922" s="1"/>
      <c r="BN6922" s="1"/>
      <c r="BO6922" s="1"/>
    </row>
    <row r="6923" ht="11.25" customHeight="1" spans="22:67">
      <c r="V6923" s="716"/>
      <c r="AB6923" s="716"/>
      <c r="BG6923" s="716"/>
      <c r="BL6923" s="1"/>
      <c r="BM6923" s="1"/>
      <c r="BN6923" s="1"/>
      <c r="BO6923" s="1"/>
    </row>
    <row r="6924" ht="11.25" customHeight="1" spans="22:67">
      <c r="V6924" s="716"/>
      <c r="AB6924" s="716"/>
      <c r="BG6924" s="716"/>
      <c r="BL6924" s="1"/>
      <c r="BM6924" s="1"/>
      <c r="BN6924" s="1"/>
      <c r="BO6924" s="1"/>
    </row>
    <row r="6925" ht="11.25" customHeight="1" spans="22:67">
      <c r="V6925" s="716"/>
      <c r="AB6925" s="716"/>
      <c r="BG6925" s="716"/>
      <c r="BL6925" s="1"/>
      <c r="BM6925" s="1"/>
      <c r="BN6925" s="1"/>
      <c r="BO6925" s="1"/>
    </row>
    <row r="6926" ht="11.25" customHeight="1" spans="22:67">
      <c r="V6926" s="716"/>
      <c r="AB6926" s="716"/>
      <c r="BG6926" s="716"/>
      <c r="BL6926" s="1"/>
      <c r="BM6926" s="1"/>
      <c r="BN6926" s="1"/>
      <c r="BO6926" s="1"/>
    </row>
    <row r="6927" ht="11.25" customHeight="1" spans="22:67">
      <c r="V6927" s="716"/>
      <c r="AB6927" s="716"/>
      <c r="BG6927" s="716"/>
      <c r="BL6927" s="1"/>
      <c r="BM6927" s="1"/>
      <c r="BN6927" s="1"/>
      <c r="BO6927" s="1"/>
    </row>
    <row r="6928" ht="11.25" customHeight="1" spans="22:67">
      <c r="V6928" s="716"/>
      <c r="AB6928" s="716"/>
      <c r="BG6928" s="716"/>
      <c r="BL6928" s="1"/>
      <c r="BM6928" s="1"/>
      <c r="BN6928" s="1"/>
      <c r="BO6928" s="1"/>
    </row>
    <row r="6929" ht="11.25" customHeight="1" spans="22:67">
      <c r="V6929" s="716"/>
      <c r="AB6929" s="716"/>
      <c r="BG6929" s="716"/>
      <c r="BL6929" s="1"/>
      <c r="BM6929" s="1"/>
      <c r="BN6929" s="1"/>
      <c r="BO6929" s="1"/>
    </row>
    <row r="6930" ht="11.25" customHeight="1" spans="22:67">
      <c r="V6930" s="716"/>
      <c r="AB6930" s="716"/>
      <c r="BG6930" s="716"/>
      <c r="BL6930" s="1"/>
      <c r="BM6930" s="1"/>
      <c r="BN6930" s="1"/>
      <c r="BO6930" s="1"/>
    </row>
    <row r="6931" ht="11.25" customHeight="1" spans="22:67">
      <c r="V6931" s="716"/>
      <c r="AB6931" s="716"/>
      <c r="BG6931" s="716"/>
      <c r="BL6931" s="1"/>
      <c r="BM6931" s="1"/>
      <c r="BN6931" s="1"/>
      <c r="BO6931" s="1"/>
    </row>
    <row r="6932" ht="11.25" customHeight="1" spans="22:67">
      <c r="V6932" s="716"/>
      <c r="AB6932" s="716"/>
      <c r="BG6932" s="716"/>
      <c r="BL6932" s="1"/>
      <c r="BM6932" s="1"/>
      <c r="BN6932" s="1"/>
      <c r="BO6932" s="1"/>
    </row>
    <row r="6933" ht="11.25" customHeight="1" spans="22:67">
      <c r="V6933" s="716"/>
      <c r="AB6933" s="716"/>
      <c r="BG6933" s="716"/>
      <c r="BL6933" s="1"/>
      <c r="BM6933" s="1"/>
      <c r="BN6933" s="1"/>
      <c r="BO6933" s="1"/>
    </row>
    <row r="6934" ht="11.25" customHeight="1" spans="22:67">
      <c r="V6934" s="716"/>
      <c r="AB6934" s="716"/>
      <c r="BG6934" s="716"/>
      <c r="BL6934" s="1"/>
      <c r="BM6934" s="1"/>
      <c r="BN6934" s="1"/>
      <c r="BO6934" s="1"/>
    </row>
    <row r="6935" ht="11.25" customHeight="1" spans="22:67">
      <c r="V6935" s="716"/>
      <c r="AB6935" s="716"/>
      <c r="BG6935" s="716"/>
      <c r="BL6935" s="1"/>
      <c r="BM6935" s="1"/>
      <c r="BN6935" s="1"/>
      <c r="BO6935" s="1"/>
    </row>
    <row r="6936" ht="11.25" customHeight="1" spans="22:67">
      <c r="V6936" s="716"/>
      <c r="AB6936" s="716"/>
      <c r="BG6936" s="716"/>
      <c r="BL6936" s="1"/>
      <c r="BM6936" s="1"/>
      <c r="BN6936" s="1"/>
      <c r="BO6936" s="1"/>
    </row>
    <row r="6937" ht="11.25" customHeight="1" spans="22:67">
      <c r="V6937" s="716"/>
      <c r="AB6937" s="716"/>
      <c r="BG6937" s="716"/>
      <c r="BL6937" s="1"/>
      <c r="BM6937" s="1"/>
      <c r="BN6937" s="1"/>
      <c r="BO6937" s="1"/>
    </row>
    <row r="6938" ht="11.25" customHeight="1" spans="22:67">
      <c r="V6938" s="716"/>
      <c r="AB6938" s="716"/>
      <c r="BG6938" s="716"/>
      <c r="BL6938" s="1"/>
      <c r="BM6938" s="1"/>
      <c r="BN6938" s="1"/>
      <c r="BO6938" s="1"/>
    </row>
    <row r="6939" ht="11.25" customHeight="1" spans="22:67">
      <c r="V6939" s="716"/>
      <c r="AB6939" s="716"/>
      <c r="BG6939" s="716"/>
      <c r="BL6939" s="1"/>
      <c r="BM6939" s="1"/>
      <c r="BN6939" s="1"/>
      <c r="BO6939" s="1"/>
    </row>
    <row r="6940" ht="11.25" customHeight="1" spans="22:67">
      <c r="V6940" s="716"/>
      <c r="AB6940" s="716"/>
      <c r="BG6940" s="716"/>
      <c r="BL6940" s="1"/>
      <c r="BM6940" s="1"/>
      <c r="BN6940" s="1"/>
      <c r="BO6940" s="1"/>
    </row>
    <row r="6941" ht="11.25" customHeight="1" spans="22:67">
      <c r="V6941" s="716"/>
      <c r="AB6941" s="716"/>
      <c r="BG6941" s="716"/>
      <c r="BL6941" s="1"/>
      <c r="BM6941" s="1"/>
      <c r="BN6941" s="1"/>
      <c r="BO6941" s="1"/>
    </row>
    <row r="6942" ht="11.25" customHeight="1" spans="22:67">
      <c r="V6942" s="716"/>
      <c r="AB6942" s="716"/>
      <c r="BG6942" s="716"/>
      <c r="BL6942" s="1"/>
      <c r="BM6942" s="1"/>
      <c r="BN6942" s="1"/>
      <c r="BO6942" s="1"/>
    </row>
    <row r="6943" ht="11.25" customHeight="1" spans="22:67">
      <c r="V6943" s="716"/>
      <c r="AB6943" s="716"/>
      <c r="BG6943" s="716"/>
      <c r="BL6943" s="1"/>
      <c r="BM6943" s="1"/>
      <c r="BN6943" s="1"/>
      <c r="BO6943" s="1"/>
    </row>
    <row r="6944" ht="11.25" customHeight="1" spans="22:67">
      <c r="V6944" s="716"/>
      <c r="AB6944" s="716"/>
      <c r="BG6944" s="716"/>
      <c r="BL6944" s="1"/>
      <c r="BM6944" s="1"/>
      <c r="BN6944" s="1"/>
      <c r="BO6944" s="1"/>
    </row>
    <row r="6945" ht="11.25" customHeight="1" spans="22:67">
      <c r="V6945" s="716"/>
      <c r="AB6945" s="716"/>
      <c r="BG6945" s="716"/>
      <c r="BL6945" s="1"/>
      <c r="BM6945" s="1"/>
      <c r="BN6945" s="1"/>
      <c r="BO6945" s="1"/>
    </row>
    <row r="6946" ht="11.25" customHeight="1" spans="22:67">
      <c r="V6946" s="716"/>
      <c r="AB6946" s="716"/>
      <c r="BG6946" s="716"/>
      <c r="BL6946" s="1"/>
      <c r="BM6946" s="1"/>
      <c r="BN6946" s="1"/>
      <c r="BO6946" s="1"/>
    </row>
    <row r="6947" ht="11.25" customHeight="1" spans="22:67">
      <c r="V6947" s="716"/>
      <c r="AB6947" s="716"/>
      <c r="BG6947" s="716"/>
      <c r="BL6947" s="1"/>
      <c r="BM6947" s="1"/>
      <c r="BN6947" s="1"/>
      <c r="BO6947" s="1"/>
    </row>
    <row r="6948" ht="11.25" customHeight="1" spans="22:67">
      <c r="V6948" s="716"/>
      <c r="AB6948" s="716"/>
      <c r="BG6948" s="716"/>
      <c r="BL6948" s="1"/>
      <c r="BM6948" s="1"/>
      <c r="BN6948" s="1"/>
      <c r="BO6948" s="1"/>
    </row>
    <row r="6949" ht="11.25" customHeight="1" spans="22:67">
      <c r="V6949" s="716"/>
      <c r="AB6949" s="716"/>
      <c r="BG6949" s="716"/>
      <c r="BL6949" s="1"/>
      <c r="BM6949" s="1"/>
      <c r="BN6949" s="1"/>
      <c r="BO6949" s="1"/>
    </row>
    <row r="6950" ht="11.25" customHeight="1" spans="22:67">
      <c r="V6950" s="716"/>
      <c r="AB6950" s="716"/>
      <c r="BG6950" s="716"/>
      <c r="BL6950" s="1"/>
      <c r="BM6950" s="1"/>
      <c r="BN6950" s="1"/>
      <c r="BO6950" s="1"/>
    </row>
    <row r="6951" ht="11.25" customHeight="1" spans="22:67">
      <c r="V6951" s="716"/>
      <c r="AB6951" s="716"/>
      <c r="BG6951" s="716"/>
      <c r="BL6951" s="1"/>
      <c r="BM6951" s="1"/>
      <c r="BN6951" s="1"/>
      <c r="BO6951" s="1"/>
    </row>
    <row r="6952" ht="11.25" customHeight="1" spans="22:67">
      <c r="V6952" s="716"/>
      <c r="AB6952" s="716"/>
      <c r="BG6952" s="716"/>
      <c r="BL6952" s="1"/>
      <c r="BM6952" s="1"/>
      <c r="BN6952" s="1"/>
      <c r="BO6952" s="1"/>
    </row>
    <row r="6953" ht="11.25" customHeight="1" spans="22:67">
      <c r="V6953" s="716"/>
      <c r="AB6953" s="716"/>
      <c r="BG6953" s="716"/>
      <c r="BL6953" s="1"/>
      <c r="BM6953" s="1"/>
      <c r="BN6953" s="1"/>
      <c r="BO6953" s="1"/>
    </row>
    <row r="6954" ht="11.25" customHeight="1" spans="22:67">
      <c r="V6954" s="716"/>
      <c r="AB6954" s="716"/>
      <c r="BG6954" s="716"/>
      <c r="BL6954" s="1"/>
      <c r="BM6954" s="1"/>
      <c r="BN6954" s="1"/>
      <c r="BO6954" s="1"/>
    </row>
    <row r="6955" ht="11.25" customHeight="1" spans="22:67">
      <c r="V6955" s="716"/>
      <c r="AB6955" s="716"/>
      <c r="BG6955" s="716"/>
      <c r="BL6955" s="1"/>
      <c r="BM6955" s="1"/>
      <c r="BN6955" s="1"/>
      <c r="BO6955" s="1"/>
    </row>
    <row r="6956" ht="11.25" customHeight="1" spans="22:67">
      <c r="V6956" s="716"/>
      <c r="AB6956" s="716"/>
      <c r="BG6956" s="716"/>
      <c r="BL6956" s="1"/>
      <c r="BM6956" s="1"/>
      <c r="BN6956" s="1"/>
      <c r="BO6956" s="1"/>
    </row>
    <row r="6957" ht="11.25" customHeight="1" spans="22:67">
      <c r="V6957" s="716"/>
      <c r="AB6957" s="716"/>
      <c r="BG6957" s="716"/>
      <c r="BL6957" s="1"/>
      <c r="BM6957" s="1"/>
      <c r="BN6957" s="1"/>
      <c r="BO6957" s="1"/>
    </row>
    <row r="6958" ht="11.25" customHeight="1" spans="22:67">
      <c r="V6958" s="716"/>
      <c r="AB6958" s="716"/>
      <c r="BG6958" s="716"/>
      <c r="BL6958" s="1"/>
      <c r="BM6958" s="1"/>
      <c r="BN6958" s="1"/>
      <c r="BO6958" s="1"/>
    </row>
    <row r="6959" ht="11.25" customHeight="1" spans="22:67">
      <c r="V6959" s="716"/>
      <c r="AB6959" s="716"/>
      <c r="BG6959" s="716"/>
      <c r="BL6959" s="1"/>
      <c r="BM6959" s="1"/>
      <c r="BN6959" s="1"/>
      <c r="BO6959" s="1"/>
    </row>
    <row r="6960" ht="11.25" customHeight="1" spans="22:67">
      <c r="V6960" s="716"/>
      <c r="AB6960" s="716"/>
      <c r="BG6960" s="716"/>
      <c r="BL6960" s="1"/>
      <c r="BM6960" s="1"/>
      <c r="BN6960" s="1"/>
      <c r="BO6960" s="1"/>
    </row>
    <row r="6961" ht="11.25" customHeight="1" spans="22:67">
      <c r="V6961" s="716"/>
      <c r="AB6961" s="716"/>
      <c r="BG6961" s="716"/>
      <c r="BL6961" s="1"/>
      <c r="BM6961" s="1"/>
      <c r="BN6961" s="1"/>
      <c r="BO6961" s="1"/>
    </row>
    <row r="6962" ht="11.25" customHeight="1" spans="22:67">
      <c r="V6962" s="716"/>
      <c r="AB6962" s="716"/>
      <c r="BG6962" s="716"/>
      <c r="BL6962" s="1"/>
      <c r="BM6962" s="1"/>
      <c r="BN6962" s="1"/>
      <c r="BO6962" s="1"/>
    </row>
    <row r="6963" ht="11.25" customHeight="1" spans="22:67">
      <c r="V6963" s="716"/>
      <c r="AB6963" s="716"/>
      <c r="BG6963" s="716"/>
      <c r="BL6963" s="1"/>
      <c r="BM6963" s="1"/>
      <c r="BN6963" s="1"/>
      <c r="BO6963" s="1"/>
    </row>
    <row r="6964" ht="11.25" customHeight="1" spans="22:67">
      <c r="V6964" s="716"/>
      <c r="AB6964" s="716"/>
      <c r="BG6964" s="716"/>
      <c r="BL6964" s="1"/>
      <c r="BM6964" s="1"/>
      <c r="BN6964" s="1"/>
      <c r="BO6964" s="1"/>
    </row>
    <row r="6965" ht="11.25" customHeight="1" spans="22:67">
      <c r="V6965" s="716"/>
      <c r="AB6965" s="716"/>
      <c r="BG6965" s="716"/>
      <c r="BL6965" s="1"/>
      <c r="BM6965" s="1"/>
      <c r="BN6965" s="1"/>
      <c r="BO6965" s="1"/>
    </row>
    <row r="6966" ht="11.25" customHeight="1" spans="22:67">
      <c r="V6966" s="716"/>
      <c r="AB6966" s="716"/>
      <c r="BG6966" s="716"/>
      <c r="BL6966" s="1"/>
      <c r="BM6966" s="1"/>
      <c r="BN6966" s="1"/>
      <c r="BO6966" s="1"/>
    </row>
    <row r="6967" ht="11.25" customHeight="1" spans="22:67">
      <c r="V6967" s="716"/>
      <c r="AB6967" s="716"/>
      <c r="BG6967" s="716"/>
      <c r="BL6967" s="1"/>
      <c r="BM6967" s="1"/>
      <c r="BN6967" s="1"/>
      <c r="BO6967" s="1"/>
    </row>
    <row r="6968" ht="11.25" customHeight="1" spans="22:67">
      <c r="V6968" s="716"/>
      <c r="AB6968" s="716"/>
      <c r="BG6968" s="716"/>
      <c r="BL6968" s="1"/>
      <c r="BM6968" s="1"/>
      <c r="BN6968" s="1"/>
      <c r="BO6968" s="1"/>
    </row>
    <row r="6969" ht="11.25" customHeight="1" spans="22:67">
      <c r="V6969" s="716"/>
      <c r="AB6969" s="716"/>
      <c r="BG6969" s="716"/>
      <c r="BL6969" s="1"/>
      <c r="BM6969" s="1"/>
      <c r="BN6969" s="1"/>
      <c r="BO6969" s="1"/>
    </row>
    <row r="6970" ht="11.25" customHeight="1" spans="22:67">
      <c r="V6970" s="716"/>
      <c r="AB6970" s="716"/>
      <c r="BG6970" s="716"/>
      <c r="BL6970" s="1"/>
      <c r="BM6970" s="1"/>
      <c r="BN6970" s="1"/>
      <c r="BO6970" s="1"/>
    </row>
    <row r="6971" ht="11.25" customHeight="1" spans="22:67">
      <c r="V6971" s="716"/>
      <c r="AB6971" s="716"/>
      <c r="BG6971" s="716"/>
      <c r="BL6971" s="1"/>
      <c r="BM6971" s="1"/>
      <c r="BN6971" s="1"/>
      <c r="BO6971" s="1"/>
    </row>
    <row r="6972" ht="11.25" customHeight="1" spans="22:67">
      <c r="V6972" s="716"/>
      <c r="AB6972" s="716"/>
      <c r="BG6972" s="716"/>
      <c r="BL6972" s="1"/>
      <c r="BM6972" s="1"/>
      <c r="BN6972" s="1"/>
      <c r="BO6972" s="1"/>
    </row>
    <row r="6973" ht="11.25" customHeight="1" spans="22:67">
      <c r="V6973" s="716"/>
      <c r="AB6973" s="716"/>
      <c r="BG6973" s="716"/>
      <c r="BL6973" s="1"/>
      <c r="BM6973" s="1"/>
      <c r="BN6973" s="1"/>
      <c r="BO6973" s="1"/>
    </row>
    <row r="6974" ht="11.25" customHeight="1" spans="22:67">
      <c r="V6974" s="716"/>
      <c r="AB6974" s="716"/>
      <c r="BG6974" s="716"/>
      <c r="BL6974" s="1"/>
      <c r="BM6974" s="1"/>
      <c r="BN6974" s="1"/>
      <c r="BO6974" s="1"/>
    </row>
    <row r="6975" ht="11.25" customHeight="1" spans="22:67">
      <c r="V6975" s="716"/>
      <c r="AB6975" s="716"/>
      <c r="BG6975" s="716"/>
      <c r="BL6975" s="1"/>
      <c r="BM6975" s="1"/>
      <c r="BN6975" s="1"/>
      <c r="BO6975" s="1"/>
    </row>
    <row r="6976" ht="11.25" customHeight="1" spans="22:67">
      <c r="V6976" s="716"/>
      <c r="AB6976" s="716"/>
      <c r="BG6976" s="716"/>
      <c r="BL6976" s="1"/>
      <c r="BM6976" s="1"/>
      <c r="BN6976" s="1"/>
      <c r="BO6976" s="1"/>
    </row>
    <row r="6977" ht="11.25" customHeight="1" spans="22:67">
      <c r="V6977" s="716"/>
      <c r="AB6977" s="716"/>
      <c r="BG6977" s="716"/>
      <c r="BL6977" s="1"/>
      <c r="BM6977" s="1"/>
      <c r="BN6977" s="1"/>
      <c r="BO6977" s="1"/>
    </row>
    <row r="6978" ht="11.25" customHeight="1" spans="22:67">
      <c r="V6978" s="716"/>
      <c r="AB6978" s="716"/>
      <c r="BG6978" s="716"/>
      <c r="BL6978" s="1"/>
      <c r="BM6978" s="1"/>
      <c r="BN6978" s="1"/>
      <c r="BO6978" s="1"/>
    </row>
    <row r="6979" ht="11.25" customHeight="1" spans="22:67">
      <c r="V6979" s="716"/>
      <c r="AB6979" s="716"/>
      <c r="BG6979" s="716"/>
      <c r="BL6979" s="1"/>
      <c r="BM6979" s="1"/>
      <c r="BN6979" s="1"/>
      <c r="BO6979" s="1"/>
    </row>
    <row r="6980" ht="11.25" customHeight="1" spans="22:67">
      <c r="V6980" s="716"/>
      <c r="AB6980" s="716"/>
      <c r="BG6980" s="716"/>
      <c r="BL6980" s="1"/>
      <c r="BM6980" s="1"/>
      <c r="BN6980" s="1"/>
      <c r="BO6980" s="1"/>
    </row>
    <row r="6981" ht="11.25" customHeight="1" spans="22:67">
      <c r="V6981" s="716"/>
      <c r="AB6981" s="716"/>
      <c r="BG6981" s="716"/>
      <c r="BL6981" s="1"/>
      <c r="BM6981" s="1"/>
      <c r="BN6981" s="1"/>
      <c r="BO6981" s="1"/>
    </row>
    <row r="6982" ht="11.25" customHeight="1" spans="22:67">
      <c r="V6982" s="716"/>
      <c r="AB6982" s="716"/>
      <c r="BG6982" s="716"/>
      <c r="BL6982" s="1"/>
      <c r="BM6982" s="1"/>
      <c r="BN6982" s="1"/>
      <c r="BO6982" s="1"/>
    </row>
    <row r="6983" ht="11.25" customHeight="1" spans="22:67">
      <c r="V6983" s="716"/>
      <c r="AB6983" s="716"/>
      <c r="BG6983" s="716"/>
      <c r="BL6983" s="1"/>
      <c r="BM6983" s="1"/>
      <c r="BN6983" s="1"/>
      <c r="BO6983" s="1"/>
    </row>
    <row r="6984" ht="11.25" customHeight="1" spans="22:67">
      <c r="V6984" s="716"/>
      <c r="AB6984" s="716"/>
      <c r="BG6984" s="716"/>
      <c r="BL6984" s="1"/>
      <c r="BM6984" s="1"/>
      <c r="BN6984" s="1"/>
      <c r="BO6984" s="1"/>
    </row>
    <row r="6985" ht="11.25" customHeight="1" spans="22:67">
      <c r="V6985" s="716"/>
      <c r="AB6985" s="716"/>
      <c r="BG6985" s="716"/>
      <c r="BL6985" s="1"/>
      <c r="BM6985" s="1"/>
      <c r="BN6985" s="1"/>
      <c r="BO6985" s="1"/>
    </row>
    <row r="6986" ht="11.25" customHeight="1" spans="22:67">
      <c r="V6986" s="716"/>
      <c r="AB6986" s="716"/>
      <c r="BG6986" s="716"/>
      <c r="BL6986" s="1"/>
      <c r="BM6986" s="1"/>
      <c r="BN6986" s="1"/>
      <c r="BO6986" s="1"/>
    </row>
    <row r="6987" ht="11.25" customHeight="1" spans="22:67">
      <c r="V6987" s="716"/>
      <c r="AB6987" s="716"/>
      <c r="BG6987" s="716"/>
      <c r="BL6987" s="1"/>
      <c r="BM6987" s="1"/>
      <c r="BN6987" s="1"/>
      <c r="BO6987" s="1"/>
    </row>
    <row r="6988" ht="11.25" customHeight="1" spans="22:67">
      <c r="V6988" s="716"/>
      <c r="AB6988" s="716"/>
      <c r="BG6988" s="716"/>
      <c r="BL6988" s="1"/>
      <c r="BM6988" s="1"/>
      <c r="BN6988" s="1"/>
      <c r="BO6988" s="1"/>
    </row>
    <row r="6989" ht="11.25" customHeight="1" spans="22:67">
      <c r="V6989" s="716"/>
      <c r="AB6989" s="716"/>
      <c r="BG6989" s="716"/>
      <c r="BL6989" s="1"/>
      <c r="BM6989" s="1"/>
      <c r="BN6989" s="1"/>
      <c r="BO6989" s="1"/>
    </row>
    <row r="6990" ht="11.25" customHeight="1" spans="22:67">
      <c r="V6990" s="716"/>
      <c r="AB6990" s="716"/>
      <c r="BG6990" s="716"/>
      <c r="BL6990" s="1"/>
      <c r="BM6990" s="1"/>
      <c r="BN6990" s="1"/>
      <c r="BO6990" s="1"/>
    </row>
    <row r="6991" ht="11.25" customHeight="1" spans="22:67">
      <c r="V6991" s="716"/>
      <c r="AB6991" s="716"/>
      <c r="BG6991" s="716"/>
      <c r="BL6991" s="1"/>
      <c r="BM6991" s="1"/>
      <c r="BN6991" s="1"/>
      <c r="BO6991" s="1"/>
    </row>
    <row r="6992" ht="11.25" customHeight="1" spans="22:67">
      <c r="V6992" s="716"/>
      <c r="AB6992" s="716"/>
      <c r="BG6992" s="716"/>
      <c r="BL6992" s="1"/>
      <c r="BM6992" s="1"/>
      <c r="BN6992" s="1"/>
      <c r="BO6992" s="1"/>
    </row>
    <row r="6993" ht="11.25" customHeight="1" spans="22:67">
      <c r="V6993" s="716"/>
      <c r="AB6993" s="716"/>
      <c r="BG6993" s="716"/>
      <c r="BL6993" s="1"/>
      <c r="BM6993" s="1"/>
      <c r="BN6993" s="1"/>
      <c r="BO6993" s="1"/>
    </row>
    <row r="6994" ht="11.25" customHeight="1" spans="22:67">
      <c r="V6994" s="716"/>
      <c r="AB6994" s="716"/>
      <c r="BG6994" s="716"/>
      <c r="BL6994" s="1"/>
      <c r="BM6994" s="1"/>
      <c r="BN6994" s="1"/>
      <c r="BO6994" s="1"/>
    </row>
    <row r="6995" ht="11.25" customHeight="1" spans="22:67">
      <c r="V6995" s="716"/>
      <c r="AB6995" s="716"/>
      <c r="BG6995" s="716"/>
      <c r="BL6995" s="1"/>
      <c r="BM6995" s="1"/>
      <c r="BN6995" s="1"/>
      <c r="BO6995" s="1"/>
    </row>
    <row r="6996" ht="11.25" customHeight="1" spans="22:67">
      <c r="V6996" s="716"/>
      <c r="AB6996" s="716"/>
      <c r="BG6996" s="716"/>
      <c r="BL6996" s="1"/>
      <c r="BM6996" s="1"/>
      <c r="BN6996" s="1"/>
      <c r="BO6996" s="1"/>
    </row>
    <row r="6997" ht="11.25" customHeight="1" spans="22:67">
      <c r="V6997" s="716"/>
      <c r="AB6997" s="716"/>
      <c r="BG6997" s="716"/>
      <c r="BL6997" s="1"/>
      <c r="BM6997" s="1"/>
      <c r="BN6997" s="1"/>
      <c r="BO6997" s="1"/>
    </row>
    <row r="6998" ht="11.25" customHeight="1" spans="22:67">
      <c r="V6998" s="716"/>
      <c r="AB6998" s="716"/>
      <c r="BG6998" s="716"/>
      <c r="BL6998" s="1"/>
      <c r="BM6998" s="1"/>
      <c r="BN6998" s="1"/>
      <c r="BO6998" s="1"/>
    </row>
    <row r="6999" ht="11.25" customHeight="1" spans="22:67">
      <c r="V6999" s="716"/>
      <c r="AB6999" s="716"/>
      <c r="BG6999" s="716"/>
      <c r="BL6999" s="1"/>
      <c r="BM6999" s="1"/>
      <c r="BN6999" s="1"/>
      <c r="BO6999" s="1"/>
    </row>
    <row r="7000" ht="11.25" customHeight="1" spans="22:67">
      <c r="V7000" s="716"/>
      <c r="AB7000" s="716"/>
      <c r="BG7000" s="716"/>
      <c r="BL7000" s="1"/>
      <c r="BM7000" s="1"/>
      <c r="BN7000" s="1"/>
      <c r="BO7000" s="1"/>
    </row>
    <row r="7001" ht="11.25" customHeight="1" spans="22:67">
      <c r="V7001" s="716"/>
      <c r="AB7001" s="716"/>
      <c r="BG7001" s="716"/>
      <c r="BL7001" s="1"/>
      <c r="BM7001" s="1"/>
      <c r="BN7001" s="1"/>
      <c r="BO7001" s="1"/>
    </row>
    <row r="7002" ht="11.25" customHeight="1" spans="22:67">
      <c r="V7002" s="716"/>
      <c r="AB7002" s="716"/>
      <c r="BG7002" s="716"/>
      <c r="BL7002" s="1"/>
      <c r="BM7002" s="1"/>
      <c r="BN7002" s="1"/>
      <c r="BO7002" s="1"/>
    </row>
    <row r="7003" ht="11.25" customHeight="1" spans="22:67">
      <c r="V7003" s="716"/>
      <c r="AB7003" s="716"/>
      <c r="BG7003" s="716"/>
      <c r="BL7003" s="1"/>
      <c r="BM7003" s="1"/>
      <c r="BN7003" s="1"/>
      <c r="BO7003" s="1"/>
    </row>
    <row r="7004" ht="11.25" customHeight="1" spans="22:67">
      <c r="V7004" s="716"/>
      <c r="AB7004" s="716"/>
      <c r="BG7004" s="716"/>
      <c r="BL7004" s="1"/>
      <c r="BM7004" s="1"/>
      <c r="BN7004" s="1"/>
      <c r="BO7004" s="1"/>
    </row>
    <row r="7005" ht="11.25" customHeight="1" spans="22:67">
      <c r="V7005" s="716"/>
      <c r="AB7005" s="716"/>
      <c r="BG7005" s="716"/>
      <c r="BL7005" s="1"/>
      <c r="BM7005" s="1"/>
      <c r="BN7005" s="1"/>
      <c r="BO7005" s="1"/>
    </row>
    <row r="7006" ht="11.25" customHeight="1" spans="22:67">
      <c r="V7006" s="716"/>
      <c r="AB7006" s="716"/>
      <c r="BG7006" s="716"/>
      <c r="BL7006" s="1"/>
      <c r="BM7006" s="1"/>
      <c r="BN7006" s="1"/>
      <c r="BO7006" s="1"/>
    </row>
    <row r="7007" ht="11.25" customHeight="1" spans="22:67">
      <c r="V7007" s="716"/>
      <c r="AB7007" s="716"/>
      <c r="BG7007" s="716"/>
      <c r="BL7007" s="1"/>
      <c r="BM7007" s="1"/>
      <c r="BN7007" s="1"/>
      <c r="BO7007" s="1"/>
    </row>
    <row r="7008" ht="11.25" customHeight="1" spans="22:67">
      <c r="V7008" s="716"/>
      <c r="AB7008" s="716"/>
      <c r="BG7008" s="716"/>
      <c r="BL7008" s="1"/>
      <c r="BM7008" s="1"/>
      <c r="BN7008" s="1"/>
      <c r="BO7008" s="1"/>
    </row>
    <row r="7009" ht="11.25" customHeight="1" spans="22:67">
      <c r="V7009" s="716"/>
      <c r="AB7009" s="716"/>
      <c r="BG7009" s="716"/>
      <c r="BL7009" s="1"/>
      <c r="BM7009" s="1"/>
      <c r="BN7009" s="1"/>
      <c r="BO7009" s="1"/>
    </row>
    <row r="7010" ht="11.25" customHeight="1" spans="22:67">
      <c r="V7010" s="716"/>
      <c r="AB7010" s="716"/>
      <c r="BG7010" s="716"/>
      <c r="BL7010" s="1"/>
      <c r="BM7010" s="1"/>
      <c r="BN7010" s="1"/>
      <c r="BO7010" s="1"/>
    </row>
    <row r="7011" ht="11.25" customHeight="1" spans="22:67">
      <c r="V7011" s="716"/>
      <c r="AB7011" s="716"/>
      <c r="BG7011" s="716"/>
      <c r="BL7011" s="1"/>
      <c r="BM7011" s="1"/>
      <c r="BN7011" s="1"/>
      <c r="BO7011" s="1"/>
    </row>
    <row r="7012" ht="11.25" customHeight="1" spans="22:67">
      <c r="V7012" s="716"/>
      <c r="AB7012" s="716"/>
      <c r="BG7012" s="716"/>
      <c r="BL7012" s="1"/>
      <c r="BM7012" s="1"/>
      <c r="BN7012" s="1"/>
      <c r="BO7012" s="1"/>
    </row>
    <row r="7013" ht="11.25" customHeight="1" spans="22:67">
      <c r="V7013" s="716"/>
      <c r="AB7013" s="716"/>
      <c r="BG7013" s="716"/>
      <c r="BL7013" s="1"/>
      <c r="BM7013" s="1"/>
      <c r="BN7013" s="1"/>
      <c r="BO7013" s="1"/>
    </row>
    <row r="7014" ht="11.25" customHeight="1" spans="22:67">
      <c r="V7014" s="716"/>
      <c r="AB7014" s="716"/>
      <c r="BG7014" s="716"/>
      <c r="BL7014" s="1"/>
      <c r="BM7014" s="1"/>
      <c r="BN7014" s="1"/>
      <c r="BO7014" s="1"/>
    </row>
    <row r="7015" ht="11.25" customHeight="1" spans="22:67">
      <c r="V7015" s="716"/>
      <c r="AB7015" s="716"/>
      <c r="BG7015" s="716"/>
      <c r="BL7015" s="1"/>
      <c r="BM7015" s="1"/>
      <c r="BN7015" s="1"/>
      <c r="BO7015" s="1"/>
    </row>
    <row r="7016" ht="11.25" customHeight="1" spans="22:67">
      <c r="V7016" s="716"/>
      <c r="AB7016" s="716"/>
      <c r="BG7016" s="716"/>
      <c r="BL7016" s="1"/>
      <c r="BM7016" s="1"/>
      <c r="BN7016" s="1"/>
      <c r="BO7016" s="1"/>
    </row>
    <row r="7017" ht="11.25" customHeight="1" spans="22:67">
      <c r="V7017" s="716"/>
      <c r="AB7017" s="716"/>
      <c r="BG7017" s="716"/>
      <c r="BL7017" s="1"/>
      <c r="BM7017" s="1"/>
      <c r="BN7017" s="1"/>
      <c r="BO7017" s="1"/>
    </row>
    <row r="7018" ht="11.25" customHeight="1" spans="22:67">
      <c r="V7018" s="716"/>
      <c r="AB7018" s="716"/>
      <c r="BG7018" s="716"/>
      <c r="BL7018" s="1"/>
      <c r="BM7018" s="1"/>
      <c r="BN7018" s="1"/>
      <c r="BO7018" s="1"/>
    </row>
    <row r="7019" ht="11.25" customHeight="1" spans="22:67">
      <c r="V7019" s="716"/>
      <c r="AB7019" s="716"/>
      <c r="BG7019" s="716"/>
      <c r="BL7019" s="1"/>
      <c r="BM7019" s="1"/>
      <c r="BN7019" s="1"/>
      <c r="BO7019" s="1"/>
    </row>
    <row r="7020" ht="11.25" customHeight="1" spans="22:67">
      <c r="V7020" s="716"/>
      <c r="AB7020" s="716"/>
      <c r="BG7020" s="716"/>
      <c r="BL7020" s="1"/>
      <c r="BM7020" s="1"/>
      <c r="BN7020" s="1"/>
      <c r="BO7020" s="1"/>
    </row>
    <row r="7021" ht="11.25" customHeight="1" spans="22:67">
      <c r="V7021" s="716"/>
      <c r="AB7021" s="716"/>
      <c r="BG7021" s="716"/>
      <c r="BL7021" s="1"/>
      <c r="BM7021" s="1"/>
      <c r="BN7021" s="1"/>
      <c r="BO7021" s="1"/>
    </row>
    <row r="7022" ht="11.25" customHeight="1" spans="22:67">
      <c r="V7022" s="716"/>
      <c r="AB7022" s="716"/>
      <c r="BG7022" s="716"/>
      <c r="BL7022" s="1"/>
      <c r="BM7022" s="1"/>
      <c r="BN7022" s="1"/>
      <c r="BO7022" s="1"/>
    </row>
    <row r="7023" ht="11.25" customHeight="1" spans="22:67">
      <c r="V7023" s="716"/>
      <c r="AB7023" s="716"/>
      <c r="BG7023" s="716"/>
      <c r="BL7023" s="1"/>
      <c r="BM7023" s="1"/>
      <c r="BN7023" s="1"/>
      <c r="BO7023" s="1"/>
    </row>
    <row r="7024" ht="11.25" customHeight="1" spans="22:67">
      <c r="V7024" s="716"/>
      <c r="AB7024" s="716"/>
      <c r="BG7024" s="716"/>
      <c r="BL7024" s="1"/>
      <c r="BM7024" s="1"/>
      <c r="BN7024" s="1"/>
      <c r="BO7024" s="1"/>
    </row>
    <row r="7025" ht="11.25" customHeight="1" spans="22:67">
      <c r="V7025" s="716"/>
      <c r="AB7025" s="716"/>
      <c r="BG7025" s="716"/>
      <c r="BL7025" s="1"/>
      <c r="BM7025" s="1"/>
      <c r="BN7025" s="1"/>
      <c r="BO7025" s="1"/>
    </row>
    <row r="7026" ht="11.25" customHeight="1" spans="22:67">
      <c r="V7026" s="716"/>
      <c r="AB7026" s="716"/>
      <c r="BG7026" s="716"/>
      <c r="BL7026" s="1"/>
      <c r="BM7026" s="1"/>
      <c r="BN7026" s="1"/>
      <c r="BO7026" s="1"/>
    </row>
    <row r="7027" ht="11.25" customHeight="1" spans="22:67">
      <c r="V7027" s="716"/>
      <c r="AB7027" s="716"/>
      <c r="BG7027" s="716"/>
      <c r="BL7027" s="1"/>
      <c r="BM7027" s="1"/>
      <c r="BN7027" s="1"/>
      <c r="BO7027" s="1"/>
    </row>
    <row r="7028" ht="11.25" customHeight="1" spans="22:67">
      <c r="V7028" s="716"/>
      <c r="AB7028" s="716"/>
      <c r="BG7028" s="716"/>
      <c r="BL7028" s="1"/>
      <c r="BM7028" s="1"/>
      <c r="BN7028" s="1"/>
      <c r="BO7028" s="1"/>
    </row>
    <row r="7029" ht="11.25" customHeight="1" spans="22:67">
      <c r="V7029" s="716"/>
      <c r="AB7029" s="716"/>
      <c r="BG7029" s="716"/>
      <c r="BL7029" s="1"/>
      <c r="BM7029" s="1"/>
      <c r="BN7029" s="1"/>
      <c r="BO7029" s="1"/>
    </row>
    <row r="7030" ht="11.25" customHeight="1" spans="22:67">
      <c r="V7030" s="716"/>
      <c r="AB7030" s="716"/>
      <c r="BG7030" s="716"/>
      <c r="BL7030" s="1"/>
      <c r="BM7030" s="1"/>
      <c r="BN7030" s="1"/>
      <c r="BO7030" s="1"/>
    </row>
    <row r="7031" ht="11.25" customHeight="1" spans="22:67">
      <c r="V7031" s="716"/>
      <c r="AB7031" s="716"/>
      <c r="BG7031" s="716"/>
      <c r="BL7031" s="1"/>
      <c r="BM7031" s="1"/>
      <c r="BN7031" s="1"/>
      <c r="BO7031" s="1"/>
    </row>
    <row r="7032" ht="11.25" customHeight="1" spans="22:67">
      <c r="V7032" s="716"/>
      <c r="AB7032" s="716"/>
      <c r="BG7032" s="716"/>
      <c r="BL7032" s="1"/>
      <c r="BM7032" s="1"/>
      <c r="BN7032" s="1"/>
      <c r="BO7032" s="1"/>
    </row>
    <row r="7033" ht="11.25" customHeight="1" spans="22:67">
      <c r="V7033" s="716"/>
      <c r="AB7033" s="716"/>
      <c r="BG7033" s="716"/>
      <c r="BL7033" s="1"/>
      <c r="BM7033" s="1"/>
      <c r="BN7033" s="1"/>
      <c r="BO7033" s="1"/>
    </row>
    <row r="7034" ht="11.25" customHeight="1" spans="22:67">
      <c r="V7034" s="716"/>
      <c r="AB7034" s="716"/>
      <c r="BG7034" s="716"/>
      <c r="BL7034" s="1"/>
      <c r="BM7034" s="1"/>
      <c r="BN7034" s="1"/>
      <c r="BO7034" s="1"/>
    </row>
    <row r="7035" ht="11.25" customHeight="1" spans="22:67">
      <c r="V7035" s="716"/>
      <c r="AB7035" s="716"/>
      <c r="BG7035" s="716"/>
      <c r="BL7035" s="1"/>
      <c r="BM7035" s="1"/>
      <c r="BN7035" s="1"/>
      <c r="BO7035" s="1"/>
    </row>
    <row r="7036" ht="11.25" customHeight="1" spans="22:67">
      <c r="V7036" s="716"/>
      <c r="AB7036" s="716"/>
      <c r="BG7036" s="716"/>
      <c r="BL7036" s="1"/>
      <c r="BM7036" s="1"/>
      <c r="BN7036" s="1"/>
      <c r="BO7036" s="1"/>
    </row>
    <row r="7037" ht="11.25" customHeight="1" spans="22:67">
      <c r="V7037" s="716"/>
      <c r="AB7037" s="716"/>
      <c r="BG7037" s="716"/>
      <c r="BL7037" s="1"/>
      <c r="BM7037" s="1"/>
      <c r="BN7037" s="1"/>
      <c r="BO7037" s="1"/>
    </row>
    <row r="7038" ht="11.25" customHeight="1" spans="22:67">
      <c r="V7038" s="716"/>
      <c r="AB7038" s="716"/>
      <c r="BG7038" s="716"/>
      <c r="BL7038" s="1"/>
      <c r="BM7038" s="1"/>
      <c r="BN7038" s="1"/>
      <c r="BO7038" s="1"/>
    </row>
    <row r="7039" ht="11.25" customHeight="1" spans="22:67">
      <c r="V7039" s="716"/>
      <c r="AB7039" s="716"/>
      <c r="BG7039" s="716"/>
      <c r="BL7039" s="1"/>
      <c r="BM7039" s="1"/>
      <c r="BN7039" s="1"/>
      <c r="BO7039" s="1"/>
    </row>
    <row r="7040" ht="11.25" customHeight="1" spans="22:67">
      <c r="V7040" s="716"/>
      <c r="AB7040" s="716"/>
      <c r="BG7040" s="716"/>
      <c r="BL7040" s="1"/>
      <c r="BM7040" s="1"/>
      <c r="BN7040" s="1"/>
      <c r="BO7040" s="1"/>
    </row>
    <row r="7041" ht="11.25" customHeight="1" spans="22:67">
      <c r="V7041" s="716"/>
      <c r="AB7041" s="716"/>
      <c r="BG7041" s="716"/>
      <c r="BL7041" s="1"/>
      <c r="BM7041" s="1"/>
      <c r="BN7041" s="1"/>
      <c r="BO7041" s="1"/>
    </row>
    <row r="7042" ht="11.25" customHeight="1" spans="22:67">
      <c r="V7042" s="716"/>
      <c r="AB7042" s="716"/>
      <c r="BG7042" s="716"/>
      <c r="BL7042" s="1"/>
      <c r="BM7042" s="1"/>
      <c r="BN7042" s="1"/>
      <c r="BO7042" s="1"/>
    </row>
    <row r="7043" ht="11.25" customHeight="1" spans="22:67">
      <c r="V7043" s="716"/>
      <c r="AB7043" s="716"/>
      <c r="BG7043" s="716"/>
      <c r="BL7043" s="1"/>
      <c r="BM7043" s="1"/>
      <c r="BN7043" s="1"/>
      <c r="BO7043" s="1"/>
    </row>
    <row r="7044" ht="11.25" customHeight="1" spans="22:67">
      <c r="V7044" s="716"/>
      <c r="AB7044" s="716"/>
      <c r="BG7044" s="716"/>
      <c r="BL7044" s="1"/>
      <c r="BM7044" s="1"/>
      <c r="BN7044" s="1"/>
      <c r="BO7044" s="1"/>
    </row>
    <row r="7045" ht="11.25" customHeight="1" spans="22:67">
      <c r="V7045" s="716"/>
      <c r="AB7045" s="716"/>
      <c r="BG7045" s="716"/>
      <c r="BL7045" s="1"/>
      <c r="BM7045" s="1"/>
      <c r="BN7045" s="1"/>
      <c r="BO7045" s="1"/>
    </row>
    <row r="7046" ht="11.25" customHeight="1" spans="22:67">
      <c r="V7046" s="716"/>
      <c r="AB7046" s="716"/>
      <c r="BG7046" s="716"/>
      <c r="BL7046" s="1"/>
      <c r="BM7046" s="1"/>
      <c r="BN7046" s="1"/>
      <c r="BO7046" s="1"/>
    </row>
    <row r="7047" ht="11.25" customHeight="1" spans="22:67">
      <c r="V7047" s="716"/>
      <c r="AB7047" s="716"/>
      <c r="BG7047" s="716"/>
      <c r="BL7047" s="1"/>
      <c r="BM7047" s="1"/>
      <c r="BN7047" s="1"/>
      <c r="BO7047" s="1"/>
    </row>
    <row r="7048" ht="11.25" customHeight="1" spans="22:67">
      <c r="V7048" s="716"/>
      <c r="AB7048" s="716"/>
      <c r="BG7048" s="716"/>
      <c r="BL7048" s="1"/>
      <c r="BM7048" s="1"/>
      <c r="BN7048" s="1"/>
      <c r="BO7048" s="1"/>
    </row>
    <row r="7049" ht="11.25" customHeight="1" spans="22:67">
      <c r="V7049" s="716"/>
      <c r="AB7049" s="716"/>
      <c r="BG7049" s="716"/>
      <c r="BL7049" s="1"/>
      <c r="BM7049" s="1"/>
      <c r="BN7049" s="1"/>
      <c r="BO7049" s="1"/>
    </row>
    <row r="7050" ht="11.25" customHeight="1" spans="22:67">
      <c r="V7050" s="716"/>
      <c r="AB7050" s="716"/>
      <c r="BG7050" s="716"/>
      <c r="BL7050" s="1"/>
      <c r="BM7050" s="1"/>
      <c r="BN7050" s="1"/>
      <c r="BO7050" s="1"/>
    </row>
    <row r="7051" ht="11.25" customHeight="1" spans="22:67">
      <c r="V7051" s="716"/>
      <c r="AB7051" s="716"/>
      <c r="BG7051" s="716"/>
      <c r="BL7051" s="1"/>
      <c r="BM7051" s="1"/>
      <c r="BN7051" s="1"/>
      <c r="BO7051" s="1"/>
    </row>
    <row r="7052" ht="11.25" customHeight="1" spans="22:67">
      <c r="V7052" s="716"/>
      <c r="AB7052" s="716"/>
      <c r="BG7052" s="716"/>
      <c r="BL7052" s="1"/>
      <c r="BM7052" s="1"/>
      <c r="BN7052" s="1"/>
      <c r="BO7052" s="1"/>
    </row>
    <row r="7053" ht="11.25" customHeight="1" spans="22:67">
      <c r="V7053" s="716"/>
      <c r="AB7053" s="716"/>
      <c r="BG7053" s="716"/>
      <c r="BL7053" s="1"/>
      <c r="BM7053" s="1"/>
      <c r="BN7053" s="1"/>
      <c r="BO7053" s="1"/>
    </row>
    <row r="7054" ht="11.25" customHeight="1" spans="22:67">
      <c r="V7054" s="716"/>
      <c r="AB7054" s="716"/>
      <c r="BG7054" s="716"/>
      <c r="BL7054" s="1"/>
      <c r="BM7054" s="1"/>
      <c r="BN7054" s="1"/>
      <c r="BO7054" s="1"/>
    </row>
    <row r="7055" ht="11.25" customHeight="1" spans="22:67">
      <c r="V7055" s="716"/>
      <c r="AB7055" s="716"/>
      <c r="BG7055" s="716"/>
      <c r="BL7055" s="1"/>
      <c r="BM7055" s="1"/>
      <c r="BN7055" s="1"/>
      <c r="BO7055" s="1"/>
    </row>
    <row r="7056" ht="11.25" customHeight="1" spans="22:67">
      <c r="V7056" s="716"/>
      <c r="AB7056" s="716"/>
      <c r="BG7056" s="716"/>
      <c r="BL7056" s="1"/>
      <c r="BM7056" s="1"/>
      <c r="BN7056" s="1"/>
      <c r="BO7056" s="1"/>
    </row>
    <row r="7057" ht="11.25" customHeight="1" spans="22:67">
      <c r="V7057" s="716"/>
      <c r="AB7057" s="716"/>
      <c r="BG7057" s="716"/>
      <c r="BL7057" s="1"/>
      <c r="BM7057" s="1"/>
      <c r="BN7057" s="1"/>
      <c r="BO7057" s="1"/>
    </row>
    <row r="7058" ht="11.25" customHeight="1" spans="22:67">
      <c r="V7058" s="716"/>
      <c r="AB7058" s="716"/>
      <c r="BG7058" s="716"/>
      <c r="BL7058" s="1"/>
      <c r="BM7058" s="1"/>
      <c r="BN7058" s="1"/>
      <c r="BO7058" s="1"/>
    </row>
    <row r="7059" ht="11.25" customHeight="1" spans="22:67">
      <c r="V7059" s="716"/>
      <c r="AB7059" s="716"/>
      <c r="BG7059" s="716"/>
      <c r="BL7059" s="1"/>
      <c r="BM7059" s="1"/>
      <c r="BN7059" s="1"/>
      <c r="BO7059" s="1"/>
    </row>
    <row r="7060" ht="11.25" customHeight="1" spans="22:67">
      <c r="V7060" s="716"/>
      <c r="AB7060" s="716"/>
      <c r="BG7060" s="716"/>
      <c r="BL7060" s="1"/>
      <c r="BM7060" s="1"/>
      <c r="BN7060" s="1"/>
      <c r="BO7060" s="1"/>
    </row>
    <row r="7061" ht="11.25" customHeight="1" spans="22:67">
      <c r="V7061" s="716"/>
      <c r="AB7061" s="716"/>
      <c r="BG7061" s="716"/>
      <c r="BL7061" s="1"/>
      <c r="BM7061" s="1"/>
      <c r="BN7061" s="1"/>
      <c r="BO7061" s="1"/>
    </row>
    <row r="7062" ht="11.25" customHeight="1" spans="22:67">
      <c r="V7062" s="716"/>
      <c r="AB7062" s="716"/>
      <c r="BG7062" s="716"/>
      <c r="BL7062" s="1"/>
      <c r="BM7062" s="1"/>
      <c r="BN7062" s="1"/>
      <c r="BO7062" s="1"/>
    </row>
    <row r="7063" ht="11.25" customHeight="1" spans="22:67">
      <c r="V7063" s="716"/>
      <c r="AB7063" s="716"/>
      <c r="BG7063" s="716"/>
      <c r="BL7063" s="1"/>
      <c r="BM7063" s="1"/>
      <c r="BN7063" s="1"/>
      <c r="BO7063" s="1"/>
    </row>
    <row r="7064" ht="11.25" customHeight="1" spans="22:67">
      <c r="V7064" s="716"/>
      <c r="AB7064" s="716"/>
      <c r="BG7064" s="716"/>
      <c r="BL7064" s="1"/>
      <c r="BM7064" s="1"/>
      <c r="BN7064" s="1"/>
      <c r="BO7064" s="1"/>
    </row>
    <row r="7065" ht="11.25" customHeight="1" spans="22:67">
      <c r="V7065" s="716"/>
      <c r="AB7065" s="716"/>
      <c r="BG7065" s="716"/>
      <c r="BL7065" s="1"/>
      <c r="BM7065" s="1"/>
      <c r="BN7065" s="1"/>
      <c r="BO7065" s="1"/>
    </row>
    <row r="7066" ht="11.25" customHeight="1" spans="22:67">
      <c r="V7066" s="716"/>
      <c r="AB7066" s="716"/>
      <c r="BG7066" s="716"/>
      <c r="BL7066" s="1"/>
      <c r="BM7066" s="1"/>
      <c r="BN7066" s="1"/>
      <c r="BO7066" s="1"/>
    </row>
    <row r="7067" ht="11.25" customHeight="1" spans="22:67">
      <c r="V7067" s="716"/>
      <c r="AB7067" s="716"/>
      <c r="BG7067" s="716"/>
      <c r="BL7067" s="1"/>
      <c r="BM7067" s="1"/>
      <c r="BN7067" s="1"/>
      <c r="BO7067" s="1"/>
    </row>
    <row r="7068" ht="11.25" customHeight="1" spans="22:67">
      <c r="V7068" s="716"/>
      <c r="AB7068" s="716"/>
      <c r="BG7068" s="716"/>
      <c r="BL7068" s="1"/>
      <c r="BM7068" s="1"/>
      <c r="BN7068" s="1"/>
      <c r="BO7068" s="1"/>
    </row>
    <row r="7069" ht="11.25" customHeight="1" spans="22:67">
      <c r="V7069" s="716"/>
      <c r="AB7069" s="716"/>
      <c r="BG7069" s="716"/>
      <c r="BL7069" s="1"/>
      <c r="BM7069" s="1"/>
      <c r="BN7069" s="1"/>
      <c r="BO7069" s="1"/>
    </row>
    <row r="7070" ht="11.25" customHeight="1" spans="22:67">
      <c r="V7070" s="716"/>
      <c r="AB7070" s="716"/>
      <c r="BG7070" s="716"/>
      <c r="BL7070" s="1"/>
      <c r="BM7070" s="1"/>
      <c r="BN7070" s="1"/>
      <c r="BO7070" s="1"/>
    </row>
    <row r="7071" ht="11.25" customHeight="1" spans="22:67">
      <c r="V7071" s="716"/>
      <c r="AB7071" s="716"/>
      <c r="BG7071" s="716"/>
      <c r="BL7071" s="1"/>
      <c r="BM7071" s="1"/>
      <c r="BN7071" s="1"/>
      <c r="BO7071" s="1"/>
    </row>
    <row r="7072" ht="11.25" customHeight="1" spans="22:67">
      <c r="V7072" s="716"/>
      <c r="AB7072" s="716"/>
      <c r="BG7072" s="716"/>
      <c r="BL7072" s="1"/>
      <c r="BM7072" s="1"/>
      <c r="BN7072" s="1"/>
      <c r="BO7072" s="1"/>
    </row>
    <row r="7073" ht="11.25" customHeight="1" spans="22:67">
      <c r="V7073" s="716"/>
      <c r="AB7073" s="716"/>
      <c r="BG7073" s="716"/>
      <c r="BL7073" s="1"/>
      <c r="BM7073" s="1"/>
      <c r="BN7073" s="1"/>
      <c r="BO7073" s="1"/>
    </row>
    <row r="7074" ht="11.25" customHeight="1" spans="22:67">
      <c r="V7074" s="716"/>
      <c r="AB7074" s="716"/>
      <c r="BG7074" s="716"/>
      <c r="BL7074" s="1"/>
      <c r="BM7074" s="1"/>
      <c r="BN7074" s="1"/>
      <c r="BO7074" s="1"/>
    </row>
    <row r="7075" ht="11.25" customHeight="1" spans="22:67">
      <c r="V7075" s="716"/>
      <c r="AB7075" s="716"/>
      <c r="BG7075" s="716"/>
      <c r="BL7075" s="1"/>
      <c r="BM7075" s="1"/>
      <c r="BN7075" s="1"/>
      <c r="BO7075" s="1"/>
    </row>
    <row r="7076" ht="11.25" customHeight="1" spans="22:67">
      <c r="V7076" s="716"/>
      <c r="AB7076" s="716"/>
      <c r="BG7076" s="716"/>
      <c r="BL7076" s="1"/>
      <c r="BM7076" s="1"/>
      <c r="BN7076" s="1"/>
      <c r="BO7076" s="1"/>
    </row>
    <row r="7077" ht="11.25" customHeight="1" spans="22:67">
      <c r="V7077" s="716"/>
      <c r="AB7077" s="716"/>
      <c r="BG7077" s="716"/>
      <c r="BL7077" s="1"/>
      <c r="BM7077" s="1"/>
      <c r="BN7077" s="1"/>
      <c r="BO7077" s="1"/>
    </row>
    <row r="7078" ht="11.25" customHeight="1" spans="22:67">
      <c r="V7078" s="716"/>
      <c r="AB7078" s="716"/>
      <c r="BG7078" s="716"/>
      <c r="BL7078" s="1"/>
      <c r="BM7078" s="1"/>
      <c r="BN7078" s="1"/>
      <c r="BO7078" s="1"/>
    </row>
    <row r="7079" ht="11.25" customHeight="1" spans="22:67">
      <c r="V7079" s="716"/>
      <c r="AB7079" s="716"/>
      <c r="BG7079" s="716"/>
      <c r="BL7079" s="1"/>
      <c r="BM7079" s="1"/>
      <c r="BN7079" s="1"/>
      <c r="BO7079" s="1"/>
    </row>
    <row r="7080" ht="11.25" customHeight="1" spans="22:67">
      <c r="V7080" s="716"/>
      <c r="AB7080" s="716"/>
      <c r="BG7080" s="716"/>
      <c r="BL7080" s="1"/>
      <c r="BM7080" s="1"/>
      <c r="BN7080" s="1"/>
      <c r="BO7080" s="1"/>
    </row>
    <row r="7081" ht="11.25" customHeight="1" spans="22:67">
      <c r="V7081" s="716"/>
      <c r="AB7081" s="716"/>
      <c r="BG7081" s="716"/>
      <c r="BL7081" s="1"/>
      <c r="BM7081" s="1"/>
      <c r="BN7081" s="1"/>
      <c r="BO7081" s="1"/>
    </row>
    <row r="7082" ht="11.25" customHeight="1" spans="22:67">
      <c r="V7082" s="716"/>
      <c r="AB7082" s="716"/>
      <c r="BG7082" s="716"/>
      <c r="BL7082" s="1"/>
      <c r="BM7082" s="1"/>
      <c r="BN7082" s="1"/>
      <c r="BO7082" s="1"/>
    </row>
    <row r="7083" ht="11.25" customHeight="1" spans="22:67">
      <c r="V7083" s="716"/>
      <c r="AB7083" s="716"/>
      <c r="BG7083" s="716"/>
      <c r="BL7083" s="1"/>
      <c r="BM7083" s="1"/>
      <c r="BN7083" s="1"/>
      <c r="BO7083" s="1"/>
    </row>
    <row r="7084" ht="11.25" customHeight="1" spans="22:67">
      <c r="V7084" s="716"/>
      <c r="AB7084" s="716"/>
      <c r="BG7084" s="716"/>
      <c r="BL7084" s="1"/>
      <c r="BM7084" s="1"/>
      <c r="BN7084" s="1"/>
      <c r="BO7084" s="1"/>
    </row>
    <row r="7085" ht="11.25" customHeight="1" spans="22:67">
      <c r="V7085" s="716"/>
      <c r="AB7085" s="716"/>
      <c r="BG7085" s="716"/>
      <c r="BL7085" s="1"/>
      <c r="BM7085" s="1"/>
      <c r="BN7085" s="1"/>
      <c r="BO7085" s="1"/>
    </row>
    <row r="7086" ht="11.25" customHeight="1" spans="22:67">
      <c r="V7086" s="716"/>
      <c r="AB7086" s="716"/>
      <c r="BG7086" s="716"/>
      <c r="BL7086" s="1"/>
      <c r="BM7086" s="1"/>
      <c r="BN7086" s="1"/>
      <c r="BO7086" s="1"/>
    </row>
    <row r="7087" ht="11.25" customHeight="1" spans="22:67">
      <c r="V7087" s="716"/>
      <c r="AB7087" s="716"/>
      <c r="BG7087" s="716"/>
      <c r="BL7087" s="1"/>
      <c r="BM7087" s="1"/>
      <c r="BN7087" s="1"/>
      <c r="BO7087" s="1"/>
    </row>
    <row r="7088" ht="11.25" customHeight="1" spans="22:67">
      <c r="V7088" s="716"/>
      <c r="AB7088" s="716"/>
      <c r="BG7088" s="716"/>
      <c r="BL7088" s="1"/>
      <c r="BM7088" s="1"/>
      <c r="BN7088" s="1"/>
      <c r="BO7088" s="1"/>
    </row>
    <row r="7089" ht="11.25" customHeight="1" spans="22:67">
      <c r="V7089" s="716"/>
      <c r="AB7089" s="716"/>
      <c r="BG7089" s="716"/>
      <c r="BL7089" s="1"/>
      <c r="BM7089" s="1"/>
      <c r="BN7089" s="1"/>
      <c r="BO7089" s="1"/>
    </row>
    <row r="7090" ht="11.25" customHeight="1" spans="22:67">
      <c r="V7090" s="716"/>
      <c r="AB7090" s="716"/>
      <c r="BG7090" s="716"/>
      <c r="BL7090" s="1"/>
      <c r="BM7090" s="1"/>
      <c r="BN7090" s="1"/>
      <c r="BO7090" s="1"/>
    </row>
    <row r="7091" ht="11.25" customHeight="1" spans="22:67">
      <c r="V7091" s="716"/>
      <c r="AB7091" s="716"/>
      <c r="BG7091" s="716"/>
      <c r="BL7091" s="1"/>
      <c r="BM7091" s="1"/>
      <c r="BN7091" s="1"/>
      <c r="BO7091" s="1"/>
    </row>
    <row r="7092" ht="11.25" customHeight="1" spans="22:67">
      <c r="V7092" s="716"/>
      <c r="AB7092" s="716"/>
      <c r="BG7092" s="716"/>
      <c r="BL7092" s="1"/>
      <c r="BM7092" s="1"/>
      <c r="BN7092" s="1"/>
      <c r="BO7092" s="1"/>
    </row>
    <row r="7093" ht="11.25" customHeight="1" spans="22:67">
      <c r="V7093" s="716"/>
      <c r="AB7093" s="716"/>
      <c r="BG7093" s="716"/>
      <c r="BL7093" s="1"/>
      <c r="BM7093" s="1"/>
      <c r="BN7093" s="1"/>
      <c r="BO7093" s="1"/>
    </row>
    <row r="7094" ht="11.25" customHeight="1" spans="22:67">
      <c r="V7094" s="716"/>
      <c r="AB7094" s="716"/>
      <c r="BG7094" s="716"/>
      <c r="BL7094" s="1"/>
      <c r="BM7094" s="1"/>
      <c r="BN7094" s="1"/>
      <c r="BO7094" s="1"/>
    </row>
    <row r="7095" ht="11.25" customHeight="1" spans="22:67">
      <c r="V7095" s="716"/>
      <c r="AB7095" s="716"/>
      <c r="BG7095" s="716"/>
      <c r="BL7095" s="1"/>
      <c r="BM7095" s="1"/>
      <c r="BN7095" s="1"/>
      <c r="BO7095" s="1"/>
    </row>
    <row r="7096" ht="11.25" customHeight="1" spans="22:67">
      <c r="V7096" s="716"/>
      <c r="AB7096" s="716"/>
      <c r="BG7096" s="716"/>
      <c r="BL7096" s="1"/>
      <c r="BM7096" s="1"/>
      <c r="BN7096" s="1"/>
      <c r="BO7096" s="1"/>
    </row>
    <row r="7097" ht="11.25" customHeight="1" spans="22:67">
      <c r="V7097" s="716"/>
      <c r="AB7097" s="716"/>
      <c r="BG7097" s="716"/>
      <c r="BL7097" s="1"/>
      <c r="BM7097" s="1"/>
      <c r="BN7097" s="1"/>
      <c r="BO7097" s="1"/>
    </row>
    <row r="7098" ht="11.25" customHeight="1" spans="22:67">
      <c r="V7098" s="716"/>
      <c r="AB7098" s="716"/>
      <c r="BG7098" s="716"/>
      <c r="BL7098" s="1"/>
      <c r="BM7098" s="1"/>
      <c r="BN7098" s="1"/>
      <c r="BO7098" s="1"/>
    </row>
    <row r="7099" ht="11.25" customHeight="1" spans="22:67">
      <c r="V7099" s="716"/>
      <c r="AB7099" s="716"/>
      <c r="BG7099" s="716"/>
      <c r="BL7099" s="1"/>
      <c r="BM7099" s="1"/>
      <c r="BN7099" s="1"/>
      <c r="BO7099" s="1"/>
    </row>
    <row r="7100" ht="11.25" customHeight="1" spans="22:67">
      <c r="V7100" s="716"/>
      <c r="AB7100" s="716"/>
      <c r="BG7100" s="716"/>
      <c r="BL7100" s="1"/>
      <c r="BM7100" s="1"/>
      <c r="BN7100" s="1"/>
      <c r="BO7100" s="1"/>
    </row>
    <row r="7101" ht="11.25" customHeight="1" spans="22:67">
      <c r="V7101" s="716"/>
      <c r="AB7101" s="716"/>
      <c r="BG7101" s="716"/>
      <c r="BL7101" s="1"/>
      <c r="BM7101" s="1"/>
      <c r="BN7101" s="1"/>
      <c r="BO7101" s="1"/>
    </row>
    <row r="7102" ht="11.25" customHeight="1" spans="22:67">
      <c r="V7102" s="716"/>
      <c r="AB7102" s="716"/>
      <c r="BG7102" s="716"/>
      <c r="BL7102" s="1"/>
      <c r="BM7102" s="1"/>
      <c r="BN7102" s="1"/>
      <c r="BO7102" s="1"/>
    </row>
    <row r="7103" ht="11.25" customHeight="1" spans="22:67">
      <c r="V7103" s="716"/>
      <c r="AB7103" s="716"/>
      <c r="BG7103" s="716"/>
      <c r="BL7103" s="1"/>
      <c r="BM7103" s="1"/>
      <c r="BN7103" s="1"/>
      <c r="BO7103" s="1"/>
    </row>
    <row r="7104" ht="11.25" customHeight="1" spans="22:67">
      <c r="V7104" s="716"/>
      <c r="AB7104" s="716"/>
      <c r="BG7104" s="716"/>
      <c r="BL7104" s="1"/>
      <c r="BM7104" s="1"/>
      <c r="BN7104" s="1"/>
      <c r="BO7104" s="1"/>
    </row>
    <row r="7105" ht="11.25" customHeight="1" spans="22:67">
      <c r="V7105" s="716"/>
      <c r="AB7105" s="716"/>
      <c r="BG7105" s="716"/>
      <c r="BL7105" s="1"/>
      <c r="BM7105" s="1"/>
      <c r="BN7105" s="1"/>
      <c r="BO7105" s="1"/>
    </row>
    <row r="7106" ht="11.25" customHeight="1" spans="22:67">
      <c r="V7106" s="716"/>
      <c r="AB7106" s="716"/>
      <c r="BG7106" s="716"/>
      <c r="BL7106" s="1"/>
      <c r="BM7106" s="1"/>
      <c r="BN7106" s="1"/>
      <c r="BO7106" s="1"/>
    </row>
    <row r="7107" ht="11.25" customHeight="1" spans="22:67">
      <c r="V7107" s="716"/>
      <c r="AB7107" s="716"/>
      <c r="BG7107" s="716"/>
      <c r="BL7107" s="1"/>
      <c r="BM7107" s="1"/>
      <c r="BN7107" s="1"/>
      <c r="BO7107" s="1"/>
    </row>
    <row r="7108" ht="11.25" customHeight="1" spans="22:67">
      <c r="V7108" s="716"/>
      <c r="AB7108" s="716"/>
      <c r="BG7108" s="716"/>
      <c r="BL7108" s="1"/>
      <c r="BM7108" s="1"/>
      <c r="BN7108" s="1"/>
      <c r="BO7108" s="1"/>
    </row>
    <row r="7109" ht="11.25" customHeight="1" spans="22:67">
      <c r="V7109" s="716"/>
      <c r="AB7109" s="716"/>
      <c r="BG7109" s="716"/>
      <c r="BL7109" s="1"/>
      <c r="BM7109" s="1"/>
      <c r="BN7109" s="1"/>
      <c r="BO7109" s="1"/>
    </row>
    <row r="7110" ht="11.25" customHeight="1" spans="22:67">
      <c r="V7110" s="716"/>
      <c r="AB7110" s="716"/>
      <c r="BG7110" s="716"/>
      <c r="BL7110" s="1"/>
      <c r="BM7110" s="1"/>
      <c r="BN7110" s="1"/>
      <c r="BO7110" s="1"/>
    </row>
    <row r="7111" ht="11.25" customHeight="1" spans="22:67">
      <c r="V7111" s="716"/>
      <c r="AB7111" s="716"/>
      <c r="BG7111" s="716"/>
      <c r="BL7111" s="1"/>
      <c r="BM7111" s="1"/>
      <c r="BN7111" s="1"/>
      <c r="BO7111" s="1"/>
    </row>
    <row r="7112" ht="11.25" customHeight="1" spans="22:67">
      <c r="V7112" s="716"/>
      <c r="AB7112" s="716"/>
      <c r="BG7112" s="716"/>
      <c r="BL7112" s="1"/>
      <c r="BM7112" s="1"/>
      <c r="BN7112" s="1"/>
      <c r="BO7112" s="1"/>
    </row>
    <row r="7113" ht="11.25" customHeight="1" spans="22:67">
      <c r="V7113" s="716"/>
      <c r="AB7113" s="716"/>
      <c r="BG7113" s="716"/>
      <c r="BL7113" s="1"/>
      <c r="BM7113" s="1"/>
      <c r="BN7113" s="1"/>
      <c r="BO7113" s="1"/>
    </row>
    <row r="7114" ht="11.25" customHeight="1" spans="22:67">
      <c r="V7114" s="716"/>
      <c r="AB7114" s="716"/>
      <c r="BG7114" s="716"/>
      <c r="BL7114" s="1"/>
      <c r="BM7114" s="1"/>
      <c r="BN7114" s="1"/>
      <c r="BO7114" s="1"/>
    </row>
    <row r="7115" ht="11.25" customHeight="1" spans="22:67">
      <c r="V7115" s="716"/>
      <c r="AB7115" s="716"/>
      <c r="BG7115" s="716"/>
      <c r="BL7115" s="1"/>
      <c r="BM7115" s="1"/>
      <c r="BN7115" s="1"/>
      <c r="BO7115" s="1"/>
    </row>
    <row r="7116" ht="11.25" customHeight="1" spans="22:67">
      <c r="V7116" s="716"/>
      <c r="AB7116" s="716"/>
      <c r="BG7116" s="716"/>
      <c r="BL7116" s="1"/>
      <c r="BM7116" s="1"/>
      <c r="BN7116" s="1"/>
      <c r="BO7116" s="1"/>
    </row>
    <row r="7117" ht="11.25" customHeight="1" spans="22:67">
      <c r="V7117" s="716"/>
      <c r="AB7117" s="716"/>
      <c r="BG7117" s="716"/>
      <c r="BL7117" s="1"/>
      <c r="BM7117" s="1"/>
      <c r="BN7117" s="1"/>
      <c r="BO7117" s="1"/>
    </row>
    <row r="7118" ht="11.25" customHeight="1" spans="22:67">
      <c r="V7118" s="716"/>
      <c r="AB7118" s="716"/>
      <c r="BG7118" s="716"/>
      <c r="BL7118" s="1"/>
      <c r="BM7118" s="1"/>
      <c r="BN7118" s="1"/>
      <c r="BO7118" s="1"/>
    </row>
    <row r="7119" ht="11.25" customHeight="1" spans="22:67">
      <c r="V7119" s="716"/>
      <c r="AB7119" s="716"/>
      <c r="BG7119" s="716"/>
      <c r="BL7119" s="1"/>
      <c r="BM7119" s="1"/>
      <c r="BN7119" s="1"/>
      <c r="BO7119" s="1"/>
    </row>
    <row r="7120" ht="11.25" customHeight="1" spans="22:67">
      <c r="V7120" s="716"/>
      <c r="AB7120" s="716"/>
      <c r="BG7120" s="716"/>
      <c r="BL7120" s="1"/>
      <c r="BM7120" s="1"/>
      <c r="BN7120" s="1"/>
      <c r="BO7120" s="1"/>
    </row>
    <row r="7121" ht="11.25" customHeight="1" spans="22:67">
      <c r="V7121" s="716"/>
      <c r="AB7121" s="716"/>
      <c r="BG7121" s="716"/>
      <c r="BL7121" s="1"/>
      <c r="BM7121" s="1"/>
      <c r="BN7121" s="1"/>
      <c r="BO7121" s="1"/>
    </row>
    <row r="7122" ht="11.25" customHeight="1" spans="22:67">
      <c r="V7122" s="716"/>
      <c r="AB7122" s="716"/>
      <c r="BG7122" s="716"/>
      <c r="BL7122" s="1"/>
      <c r="BM7122" s="1"/>
      <c r="BN7122" s="1"/>
      <c r="BO7122" s="1"/>
    </row>
    <row r="7123" ht="11.25" customHeight="1" spans="22:67">
      <c r="V7123" s="716"/>
      <c r="AB7123" s="716"/>
      <c r="BG7123" s="716"/>
      <c r="BL7123" s="1"/>
      <c r="BM7123" s="1"/>
      <c r="BN7123" s="1"/>
      <c r="BO7123" s="1"/>
    </row>
    <row r="7124" ht="11.25" customHeight="1" spans="22:67">
      <c r="V7124" s="716"/>
      <c r="AB7124" s="716"/>
      <c r="BG7124" s="716"/>
      <c r="BL7124" s="1"/>
      <c r="BM7124" s="1"/>
      <c r="BN7124" s="1"/>
      <c r="BO7124" s="1"/>
    </row>
    <row r="7125" ht="11.25" customHeight="1" spans="22:67">
      <c r="V7125" s="716"/>
      <c r="AB7125" s="716"/>
      <c r="BG7125" s="716"/>
      <c r="BL7125" s="1"/>
      <c r="BM7125" s="1"/>
      <c r="BN7125" s="1"/>
      <c r="BO7125" s="1"/>
    </row>
    <row r="7126" ht="11.25" customHeight="1" spans="22:67">
      <c r="V7126" s="716"/>
      <c r="AB7126" s="716"/>
      <c r="BG7126" s="716"/>
      <c r="BL7126" s="1"/>
      <c r="BM7126" s="1"/>
      <c r="BN7126" s="1"/>
      <c r="BO7126" s="1"/>
    </row>
    <row r="7127" ht="11.25" customHeight="1" spans="22:67">
      <c r="V7127" s="716"/>
      <c r="AB7127" s="716"/>
      <c r="BG7127" s="716"/>
      <c r="BL7127" s="1"/>
      <c r="BM7127" s="1"/>
      <c r="BN7127" s="1"/>
      <c r="BO7127" s="1"/>
    </row>
    <row r="7128" ht="11.25" customHeight="1" spans="22:67">
      <c r="V7128" s="716"/>
      <c r="AB7128" s="716"/>
      <c r="BG7128" s="716"/>
      <c r="BL7128" s="1"/>
      <c r="BM7128" s="1"/>
      <c r="BN7128" s="1"/>
      <c r="BO7128" s="1"/>
    </row>
    <row r="7129" ht="11.25" customHeight="1" spans="22:67">
      <c r="V7129" s="716"/>
      <c r="AB7129" s="716"/>
      <c r="BG7129" s="716"/>
      <c r="BL7129" s="1"/>
      <c r="BM7129" s="1"/>
      <c r="BN7129" s="1"/>
      <c r="BO7129" s="1"/>
    </row>
    <row r="7130" ht="11.25" customHeight="1" spans="22:67">
      <c r="V7130" s="716"/>
      <c r="AB7130" s="716"/>
      <c r="BG7130" s="716"/>
      <c r="BL7130" s="1"/>
      <c r="BM7130" s="1"/>
      <c r="BN7130" s="1"/>
      <c r="BO7130" s="1"/>
    </row>
    <row r="7131" ht="11.25" customHeight="1" spans="22:67">
      <c r="V7131" s="716"/>
      <c r="AB7131" s="716"/>
      <c r="BG7131" s="716"/>
      <c r="BL7131" s="1"/>
      <c r="BM7131" s="1"/>
      <c r="BN7131" s="1"/>
      <c r="BO7131" s="1"/>
    </row>
    <row r="7132" ht="11.25" customHeight="1" spans="22:67">
      <c r="V7132" s="716"/>
      <c r="AB7132" s="716"/>
      <c r="BG7132" s="716"/>
      <c r="BL7132" s="1"/>
      <c r="BM7132" s="1"/>
      <c r="BN7132" s="1"/>
      <c r="BO7132" s="1"/>
    </row>
    <row r="7133" ht="11.25" customHeight="1" spans="22:67">
      <c r="V7133" s="716"/>
      <c r="AB7133" s="716"/>
      <c r="BG7133" s="716"/>
      <c r="BL7133" s="1"/>
      <c r="BM7133" s="1"/>
      <c r="BN7133" s="1"/>
      <c r="BO7133" s="1"/>
    </row>
    <row r="7134" ht="11.25" customHeight="1" spans="22:67">
      <c r="V7134" s="716"/>
      <c r="AB7134" s="716"/>
      <c r="BG7134" s="716"/>
      <c r="BL7134" s="1"/>
      <c r="BM7134" s="1"/>
      <c r="BN7134" s="1"/>
      <c r="BO7134" s="1"/>
    </row>
    <row r="7135" ht="11.25" customHeight="1" spans="22:67">
      <c r="V7135" s="716"/>
      <c r="AB7135" s="716"/>
      <c r="BG7135" s="716"/>
      <c r="BL7135" s="1"/>
      <c r="BM7135" s="1"/>
      <c r="BN7135" s="1"/>
      <c r="BO7135" s="1"/>
    </row>
    <row r="7136" ht="11.25" customHeight="1" spans="22:67">
      <c r="V7136" s="716"/>
      <c r="AB7136" s="716"/>
      <c r="BG7136" s="716"/>
      <c r="BL7136" s="1"/>
      <c r="BM7136" s="1"/>
      <c r="BN7136" s="1"/>
      <c r="BO7136" s="1"/>
    </row>
    <row r="7137" ht="11.25" customHeight="1" spans="22:67">
      <c r="V7137" s="716"/>
      <c r="AB7137" s="716"/>
      <c r="BG7137" s="716"/>
      <c r="BL7137" s="1"/>
      <c r="BM7137" s="1"/>
      <c r="BN7137" s="1"/>
      <c r="BO7137" s="1"/>
    </row>
    <row r="7138" ht="11.25" customHeight="1" spans="22:67">
      <c r="V7138" s="716"/>
      <c r="AB7138" s="716"/>
      <c r="BG7138" s="716"/>
      <c r="BL7138" s="1"/>
      <c r="BM7138" s="1"/>
      <c r="BN7138" s="1"/>
      <c r="BO7138" s="1"/>
    </row>
    <row r="7139" ht="11.25" customHeight="1" spans="22:67">
      <c r="V7139" s="716"/>
      <c r="AB7139" s="716"/>
      <c r="BG7139" s="716"/>
      <c r="BL7139" s="1"/>
      <c r="BM7139" s="1"/>
      <c r="BN7139" s="1"/>
      <c r="BO7139" s="1"/>
    </row>
    <row r="7140" ht="11.25" customHeight="1" spans="22:67">
      <c r="V7140" s="716"/>
      <c r="AB7140" s="716"/>
      <c r="BG7140" s="716"/>
      <c r="BL7140" s="1"/>
      <c r="BM7140" s="1"/>
      <c r="BN7140" s="1"/>
      <c r="BO7140" s="1"/>
    </row>
    <row r="7141" ht="11.25" customHeight="1" spans="22:67">
      <c r="V7141" s="716"/>
      <c r="AB7141" s="716"/>
      <c r="BG7141" s="716"/>
      <c r="BL7141" s="1"/>
      <c r="BM7141" s="1"/>
      <c r="BN7141" s="1"/>
      <c r="BO7141" s="1"/>
    </row>
    <row r="7142" ht="11.25" customHeight="1" spans="22:67">
      <c r="V7142" s="716"/>
      <c r="AB7142" s="716"/>
      <c r="BG7142" s="716"/>
      <c r="BL7142" s="1"/>
      <c r="BM7142" s="1"/>
      <c r="BN7142" s="1"/>
      <c r="BO7142" s="1"/>
    </row>
    <row r="7143" ht="11.25" customHeight="1" spans="22:67">
      <c r="V7143" s="716"/>
      <c r="AB7143" s="716"/>
      <c r="BG7143" s="716"/>
      <c r="BL7143" s="1"/>
      <c r="BM7143" s="1"/>
      <c r="BN7143" s="1"/>
      <c r="BO7143" s="1"/>
    </row>
    <row r="7144" ht="11.25" customHeight="1" spans="22:67">
      <c r="V7144" s="716"/>
      <c r="AB7144" s="716"/>
      <c r="BG7144" s="716"/>
      <c r="BL7144" s="1"/>
      <c r="BM7144" s="1"/>
      <c r="BN7144" s="1"/>
      <c r="BO7144" s="1"/>
    </row>
    <row r="7145" ht="11.25" customHeight="1" spans="22:67">
      <c r="V7145" s="716"/>
      <c r="AB7145" s="716"/>
      <c r="BG7145" s="716"/>
      <c r="BL7145" s="1"/>
      <c r="BM7145" s="1"/>
      <c r="BN7145" s="1"/>
      <c r="BO7145" s="1"/>
    </row>
    <row r="7146" ht="11.25" customHeight="1" spans="22:67">
      <c r="V7146" s="716"/>
      <c r="AB7146" s="716"/>
      <c r="BG7146" s="716"/>
      <c r="BL7146" s="1"/>
      <c r="BM7146" s="1"/>
      <c r="BN7146" s="1"/>
      <c r="BO7146" s="1"/>
    </row>
    <row r="7147" ht="11.25" customHeight="1" spans="22:67">
      <c r="V7147" s="716"/>
      <c r="AB7147" s="716"/>
      <c r="BG7147" s="716"/>
      <c r="BL7147" s="1"/>
      <c r="BM7147" s="1"/>
      <c r="BN7147" s="1"/>
      <c r="BO7147" s="1"/>
    </row>
    <row r="7148" ht="11.25" customHeight="1" spans="22:67">
      <c r="V7148" s="716"/>
      <c r="AB7148" s="716"/>
      <c r="BG7148" s="716"/>
      <c r="BL7148" s="1"/>
      <c r="BM7148" s="1"/>
      <c r="BN7148" s="1"/>
      <c r="BO7148" s="1"/>
    </row>
    <row r="7149" ht="11.25" customHeight="1" spans="22:67">
      <c r="V7149" s="716"/>
      <c r="AB7149" s="716"/>
      <c r="BG7149" s="716"/>
      <c r="BL7149" s="1"/>
      <c r="BM7149" s="1"/>
      <c r="BN7149" s="1"/>
      <c r="BO7149" s="1"/>
    </row>
    <row r="7150" ht="11.25" customHeight="1" spans="22:67">
      <c r="V7150" s="716"/>
      <c r="AB7150" s="716"/>
      <c r="BG7150" s="716"/>
      <c r="BL7150" s="1"/>
      <c r="BM7150" s="1"/>
      <c r="BN7150" s="1"/>
      <c r="BO7150" s="1"/>
    </row>
    <row r="7151" ht="11.25" customHeight="1" spans="22:67">
      <c r="V7151" s="716"/>
      <c r="AB7151" s="716"/>
      <c r="BG7151" s="716"/>
      <c r="BL7151" s="1"/>
      <c r="BM7151" s="1"/>
      <c r="BN7151" s="1"/>
      <c r="BO7151" s="1"/>
    </row>
    <row r="7152" ht="11.25" customHeight="1" spans="22:67">
      <c r="V7152" s="716"/>
      <c r="AB7152" s="716"/>
      <c r="BG7152" s="716"/>
      <c r="BL7152" s="1"/>
      <c r="BM7152" s="1"/>
      <c r="BN7152" s="1"/>
      <c r="BO7152" s="1"/>
    </row>
    <row r="7153" ht="11.25" customHeight="1" spans="22:67">
      <c r="V7153" s="716"/>
      <c r="AB7153" s="716"/>
      <c r="BG7153" s="716"/>
      <c r="BL7153" s="1"/>
      <c r="BM7153" s="1"/>
      <c r="BN7153" s="1"/>
      <c r="BO7153" s="1"/>
    </row>
    <row r="7154" ht="11.25" customHeight="1" spans="22:67">
      <c r="V7154" s="716"/>
      <c r="AB7154" s="716"/>
      <c r="BG7154" s="716"/>
      <c r="BL7154" s="1"/>
      <c r="BM7154" s="1"/>
      <c r="BN7154" s="1"/>
      <c r="BO7154" s="1"/>
    </row>
    <row r="7155" ht="11.25" customHeight="1" spans="22:67">
      <c r="V7155" s="716"/>
      <c r="AB7155" s="716"/>
      <c r="BG7155" s="716"/>
      <c r="BL7155" s="1"/>
      <c r="BM7155" s="1"/>
      <c r="BN7155" s="1"/>
      <c r="BO7155" s="1"/>
    </row>
    <row r="7156" ht="11.25" customHeight="1" spans="22:67">
      <c r="V7156" s="716"/>
      <c r="AB7156" s="716"/>
      <c r="BG7156" s="716"/>
      <c r="BL7156" s="1"/>
      <c r="BM7156" s="1"/>
      <c r="BN7156" s="1"/>
      <c r="BO7156" s="1"/>
    </row>
    <row r="7157" ht="11.25" customHeight="1" spans="22:67">
      <c r="V7157" s="716"/>
      <c r="AB7157" s="716"/>
      <c r="BG7157" s="716"/>
      <c r="BL7157" s="1"/>
      <c r="BM7157" s="1"/>
      <c r="BN7157" s="1"/>
      <c r="BO7157" s="1"/>
    </row>
    <row r="7158" ht="11.25" customHeight="1" spans="22:67">
      <c r="V7158" s="716"/>
      <c r="AB7158" s="716"/>
      <c r="BG7158" s="716"/>
      <c r="BL7158" s="1"/>
      <c r="BM7158" s="1"/>
      <c r="BN7158" s="1"/>
      <c r="BO7158" s="1"/>
    </row>
    <row r="7159" ht="11.25" customHeight="1" spans="22:67">
      <c r="V7159" s="716"/>
      <c r="AB7159" s="716"/>
      <c r="BG7159" s="716"/>
      <c r="BL7159" s="1"/>
      <c r="BM7159" s="1"/>
      <c r="BN7159" s="1"/>
      <c r="BO7159" s="1"/>
    </row>
    <row r="7160" ht="11.25" customHeight="1" spans="22:67">
      <c r="V7160" s="716"/>
      <c r="AB7160" s="716"/>
      <c r="BG7160" s="716"/>
      <c r="BL7160" s="1"/>
      <c r="BM7160" s="1"/>
      <c r="BN7160" s="1"/>
      <c r="BO7160" s="1"/>
    </row>
    <row r="7161" ht="11.25" customHeight="1" spans="22:67">
      <c r="V7161" s="716"/>
      <c r="AB7161" s="716"/>
      <c r="BG7161" s="716"/>
      <c r="BL7161" s="1"/>
      <c r="BM7161" s="1"/>
      <c r="BN7161" s="1"/>
      <c r="BO7161" s="1"/>
    </row>
    <row r="7162" ht="11.25" customHeight="1" spans="22:67">
      <c r="V7162" s="716"/>
      <c r="AB7162" s="716"/>
      <c r="BG7162" s="716"/>
      <c r="BL7162" s="1"/>
      <c r="BM7162" s="1"/>
      <c r="BN7162" s="1"/>
      <c r="BO7162" s="1"/>
    </row>
    <row r="7163" ht="11.25" customHeight="1" spans="22:67">
      <c r="V7163" s="716"/>
      <c r="AB7163" s="716"/>
      <c r="BG7163" s="716"/>
      <c r="BL7163" s="1"/>
      <c r="BM7163" s="1"/>
      <c r="BN7163" s="1"/>
      <c r="BO7163" s="1"/>
    </row>
    <row r="7164" ht="11.25" customHeight="1" spans="22:67">
      <c r="V7164" s="716"/>
      <c r="AB7164" s="716"/>
      <c r="BG7164" s="716"/>
      <c r="BL7164" s="1"/>
      <c r="BM7164" s="1"/>
      <c r="BN7164" s="1"/>
      <c r="BO7164" s="1"/>
    </row>
    <row r="7165" ht="11.25" customHeight="1" spans="22:67">
      <c r="V7165" s="716"/>
      <c r="AB7165" s="716"/>
      <c r="BG7165" s="716"/>
      <c r="BL7165" s="1"/>
      <c r="BM7165" s="1"/>
      <c r="BN7165" s="1"/>
      <c r="BO7165" s="1"/>
    </row>
    <row r="7166" ht="11.25" customHeight="1" spans="22:67">
      <c r="V7166" s="716"/>
      <c r="AB7166" s="716"/>
      <c r="BG7166" s="716"/>
      <c r="BL7166" s="1"/>
      <c r="BM7166" s="1"/>
      <c r="BN7166" s="1"/>
      <c r="BO7166" s="1"/>
    </row>
    <row r="7167" ht="11.25" customHeight="1" spans="22:67">
      <c r="V7167" s="716"/>
      <c r="AB7167" s="716"/>
      <c r="BG7167" s="716"/>
      <c r="BL7167" s="1"/>
      <c r="BM7167" s="1"/>
      <c r="BN7167" s="1"/>
      <c r="BO7167" s="1"/>
    </row>
    <row r="7168" ht="11.25" customHeight="1" spans="22:67">
      <c r="V7168" s="716"/>
      <c r="AB7168" s="716"/>
      <c r="BG7168" s="716"/>
      <c r="BL7168" s="1"/>
      <c r="BM7168" s="1"/>
      <c r="BN7168" s="1"/>
      <c r="BO7168" s="1"/>
    </row>
    <row r="7169" ht="11.25" customHeight="1" spans="22:67">
      <c r="V7169" s="716"/>
      <c r="AB7169" s="716"/>
      <c r="BG7169" s="716"/>
      <c r="BL7169" s="1"/>
      <c r="BM7169" s="1"/>
      <c r="BN7169" s="1"/>
      <c r="BO7169" s="1"/>
    </row>
    <row r="7170" ht="11.25" customHeight="1" spans="22:67">
      <c r="V7170" s="716"/>
      <c r="AB7170" s="716"/>
      <c r="BG7170" s="716"/>
      <c r="BL7170" s="1"/>
      <c r="BM7170" s="1"/>
      <c r="BN7170" s="1"/>
      <c r="BO7170" s="1"/>
    </row>
    <row r="7171" ht="11.25" customHeight="1" spans="22:67">
      <c r="V7171" s="716"/>
      <c r="AB7171" s="716"/>
      <c r="BG7171" s="716"/>
      <c r="BL7171" s="1"/>
      <c r="BM7171" s="1"/>
      <c r="BN7171" s="1"/>
      <c r="BO7171" s="1"/>
    </row>
    <row r="7172" ht="11.25" customHeight="1" spans="22:67">
      <c r="V7172" s="716"/>
      <c r="AB7172" s="716"/>
      <c r="BG7172" s="716"/>
      <c r="BL7172" s="1"/>
      <c r="BM7172" s="1"/>
      <c r="BN7172" s="1"/>
      <c r="BO7172" s="1"/>
    </row>
    <row r="7173" ht="11.25" customHeight="1" spans="22:67">
      <c r="V7173" s="716"/>
      <c r="AB7173" s="716"/>
      <c r="BG7173" s="716"/>
      <c r="BL7173" s="1"/>
      <c r="BM7173" s="1"/>
      <c r="BN7173" s="1"/>
      <c r="BO7173" s="1"/>
    </row>
    <row r="7174" ht="11.25" customHeight="1" spans="22:67">
      <c r="V7174" s="716"/>
      <c r="AB7174" s="716"/>
      <c r="BG7174" s="716"/>
      <c r="BL7174" s="1"/>
      <c r="BM7174" s="1"/>
      <c r="BN7174" s="1"/>
      <c r="BO7174" s="1"/>
    </row>
    <row r="7175" ht="11.25" customHeight="1" spans="22:67">
      <c r="V7175" s="716"/>
      <c r="AB7175" s="716"/>
      <c r="BG7175" s="716"/>
      <c r="BL7175" s="1"/>
      <c r="BM7175" s="1"/>
      <c r="BN7175" s="1"/>
      <c r="BO7175" s="1"/>
    </row>
    <row r="7176" ht="11.25" customHeight="1" spans="22:67">
      <c r="V7176" s="716"/>
      <c r="AB7176" s="716"/>
      <c r="BG7176" s="716"/>
      <c r="BL7176" s="1"/>
      <c r="BM7176" s="1"/>
      <c r="BN7176" s="1"/>
      <c r="BO7176" s="1"/>
    </row>
    <row r="7177" ht="11.25" customHeight="1" spans="22:67">
      <c r="V7177" s="716"/>
      <c r="AB7177" s="716"/>
      <c r="BG7177" s="716"/>
      <c r="BL7177" s="1"/>
      <c r="BM7177" s="1"/>
      <c r="BN7177" s="1"/>
      <c r="BO7177" s="1"/>
    </row>
    <row r="7178" ht="11.25" customHeight="1" spans="22:67">
      <c r="V7178" s="716"/>
      <c r="AB7178" s="716"/>
      <c r="BG7178" s="716"/>
      <c r="BL7178" s="1"/>
      <c r="BM7178" s="1"/>
      <c r="BN7178" s="1"/>
      <c r="BO7178" s="1"/>
    </row>
    <row r="7179" ht="11.25" customHeight="1" spans="22:67">
      <c r="V7179" s="716"/>
      <c r="AB7179" s="716"/>
      <c r="BG7179" s="716"/>
      <c r="BL7179" s="1"/>
      <c r="BM7179" s="1"/>
      <c r="BN7179" s="1"/>
      <c r="BO7179" s="1"/>
    </row>
    <row r="7180" ht="11.25" customHeight="1" spans="22:67">
      <c r="V7180" s="716"/>
      <c r="AB7180" s="716"/>
      <c r="BG7180" s="716"/>
      <c r="BL7180" s="1"/>
      <c r="BM7180" s="1"/>
      <c r="BN7180" s="1"/>
      <c r="BO7180" s="1"/>
    </row>
    <row r="7181" ht="11.25" customHeight="1" spans="22:67">
      <c r="V7181" s="716"/>
      <c r="AB7181" s="716"/>
      <c r="BG7181" s="716"/>
      <c r="BL7181" s="1"/>
      <c r="BM7181" s="1"/>
      <c r="BN7181" s="1"/>
      <c r="BO7181" s="1"/>
    </row>
    <row r="7182" ht="11.25" customHeight="1" spans="22:67">
      <c r="V7182" s="716"/>
      <c r="AB7182" s="716"/>
      <c r="BG7182" s="716"/>
      <c r="BL7182" s="1"/>
      <c r="BM7182" s="1"/>
      <c r="BN7182" s="1"/>
      <c r="BO7182" s="1"/>
    </row>
    <row r="7183" ht="11.25" customHeight="1" spans="22:67">
      <c r="V7183" s="716"/>
      <c r="AB7183" s="716"/>
      <c r="BG7183" s="716"/>
      <c r="BL7183" s="1"/>
      <c r="BM7183" s="1"/>
      <c r="BN7183" s="1"/>
      <c r="BO7183" s="1"/>
    </row>
    <row r="7184" ht="11.25" customHeight="1" spans="22:67">
      <c r="V7184" s="716"/>
      <c r="AB7184" s="716"/>
      <c r="BG7184" s="716"/>
      <c r="BL7184" s="1"/>
      <c r="BM7184" s="1"/>
      <c r="BN7184" s="1"/>
      <c r="BO7184" s="1"/>
    </row>
    <row r="7185" ht="11.25" customHeight="1" spans="22:67">
      <c r="V7185" s="716"/>
      <c r="AB7185" s="716"/>
      <c r="BG7185" s="716"/>
      <c r="BL7185" s="1"/>
      <c r="BM7185" s="1"/>
      <c r="BN7185" s="1"/>
      <c r="BO7185" s="1"/>
    </row>
    <row r="7186" ht="11.25" customHeight="1" spans="22:67">
      <c r="V7186" s="716"/>
      <c r="AB7186" s="716"/>
      <c r="BG7186" s="716"/>
      <c r="BL7186" s="1"/>
      <c r="BM7186" s="1"/>
      <c r="BN7186" s="1"/>
      <c r="BO7186" s="1"/>
    </row>
    <row r="7187" ht="11.25" customHeight="1" spans="22:67">
      <c r="V7187" s="716"/>
      <c r="AB7187" s="716"/>
      <c r="BG7187" s="716"/>
      <c r="BL7187" s="1"/>
      <c r="BM7187" s="1"/>
      <c r="BN7187" s="1"/>
      <c r="BO7187" s="1"/>
    </row>
    <row r="7188" ht="11.25" customHeight="1" spans="22:67">
      <c r="V7188" s="716"/>
      <c r="AB7188" s="716"/>
      <c r="BG7188" s="716"/>
      <c r="BL7188" s="1"/>
      <c r="BM7188" s="1"/>
      <c r="BN7188" s="1"/>
      <c r="BO7188" s="1"/>
    </row>
    <row r="7189" ht="11.25" customHeight="1" spans="22:67">
      <c r="V7189" s="716"/>
      <c r="AB7189" s="716"/>
      <c r="BG7189" s="716"/>
      <c r="BL7189" s="1"/>
      <c r="BM7189" s="1"/>
      <c r="BN7189" s="1"/>
      <c r="BO7189" s="1"/>
    </row>
    <row r="7190" ht="11.25" customHeight="1" spans="22:67">
      <c r="V7190" s="716"/>
      <c r="AB7190" s="716"/>
      <c r="BG7190" s="716"/>
      <c r="BL7190" s="1"/>
      <c r="BM7190" s="1"/>
      <c r="BN7190" s="1"/>
      <c r="BO7190" s="1"/>
    </row>
    <row r="7191" ht="11.25" customHeight="1" spans="22:67">
      <c r="V7191" s="716"/>
      <c r="AB7191" s="716"/>
      <c r="BG7191" s="716"/>
      <c r="BL7191" s="1"/>
      <c r="BM7191" s="1"/>
      <c r="BN7191" s="1"/>
      <c r="BO7191" s="1"/>
    </row>
    <row r="7192" ht="11.25" customHeight="1" spans="22:67">
      <c r="V7192" s="716"/>
      <c r="AB7192" s="716"/>
      <c r="BG7192" s="716"/>
      <c r="BL7192" s="1"/>
      <c r="BM7192" s="1"/>
      <c r="BN7192" s="1"/>
      <c r="BO7192" s="1"/>
    </row>
    <row r="7193" ht="11.25" customHeight="1" spans="22:67">
      <c r="V7193" s="716"/>
      <c r="AB7193" s="716"/>
      <c r="BG7193" s="716"/>
      <c r="BL7193" s="1"/>
      <c r="BM7193" s="1"/>
      <c r="BN7193" s="1"/>
      <c r="BO7193" s="1"/>
    </row>
    <row r="7194" ht="11.25" customHeight="1" spans="22:67">
      <c r="V7194" s="716"/>
      <c r="AB7194" s="716"/>
      <c r="BG7194" s="716"/>
      <c r="BL7194" s="1"/>
      <c r="BM7194" s="1"/>
      <c r="BN7194" s="1"/>
      <c r="BO7194" s="1"/>
    </row>
    <row r="7195" ht="11.25" customHeight="1" spans="22:67">
      <c r="V7195" s="716"/>
      <c r="AB7195" s="716"/>
      <c r="BG7195" s="716"/>
      <c r="BL7195" s="1"/>
      <c r="BM7195" s="1"/>
      <c r="BN7195" s="1"/>
      <c r="BO7195" s="1"/>
    </row>
    <row r="7196" ht="11.25" customHeight="1" spans="22:67">
      <c r="V7196" s="716"/>
      <c r="AB7196" s="716"/>
      <c r="BG7196" s="716"/>
      <c r="BL7196" s="1"/>
      <c r="BM7196" s="1"/>
      <c r="BN7196" s="1"/>
      <c r="BO7196" s="1"/>
    </row>
    <row r="7197" ht="11.25" customHeight="1" spans="22:67">
      <c r="V7197" s="716"/>
      <c r="AB7197" s="716"/>
      <c r="BG7197" s="716"/>
      <c r="BL7197" s="1"/>
      <c r="BM7197" s="1"/>
      <c r="BN7197" s="1"/>
      <c r="BO7197" s="1"/>
    </row>
    <row r="7198" ht="11.25" customHeight="1" spans="22:67">
      <c r="V7198" s="716"/>
      <c r="AB7198" s="716"/>
      <c r="BG7198" s="716"/>
      <c r="BL7198" s="1"/>
      <c r="BM7198" s="1"/>
      <c r="BN7198" s="1"/>
      <c r="BO7198" s="1"/>
    </row>
    <row r="7199" ht="11.25" customHeight="1" spans="22:67">
      <c r="V7199" s="716"/>
      <c r="AB7199" s="716"/>
      <c r="BG7199" s="716"/>
      <c r="BL7199" s="1"/>
      <c r="BM7199" s="1"/>
      <c r="BN7199" s="1"/>
      <c r="BO7199" s="1"/>
    </row>
    <row r="7200" ht="11.25" customHeight="1" spans="22:67">
      <c r="V7200" s="716"/>
      <c r="AB7200" s="716"/>
      <c r="BG7200" s="716"/>
      <c r="BL7200" s="1"/>
      <c r="BM7200" s="1"/>
      <c r="BN7200" s="1"/>
      <c r="BO7200" s="1"/>
    </row>
    <row r="7201" ht="11.25" customHeight="1" spans="22:67">
      <c r="V7201" s="716"/>
      <c r="AB7201" s="716"/>
      <c r="BG7201" s="716"/>
      <c r="BL7201" s="1"/>
      <c r="BM7201" s="1"/>
      <c r="BN7201" s="1"/>
      <c r="BO7201" s="1"/>
    </row>
    <row r="7202" ht="11.25" customHeight="1" spans="22:67">
      <c r="V7202" s="716"/>
      <c r="AB7202" s="716"/>
      <c r="BG7202" s="716"/>
      <c r="BL7202" s="1"/>
      <c r="BM7202" s="1"/>
      <c r="BN7202" s="1"/>
      <c r="BO7202" s="1"/>
    </row>
    <row r="7203" ht="11.25" customHeight="1" spans="22:67">
      <c r="V7203" s="716"/>
      <c r="AB7203" s="716"/>
      <c r="BG7203" s="716"/>
      <c r="BL7203" s="1"/>
      <c r="BM7203" s="1"/>
      <c r="BN7203" s="1"/>
      <c r="BO7203" s="1"/>
    </row>
    <row r="7204" ht="11.25" customHeight="1" spans="22:67">
      <c r="V7204" s="716"/>
      <c r="AB7204" s="716"/>
      <c r="BG7204" s="716"/>
      <c r="BL7204" s="1"/>
      <c r="BM7204" s="1"/>
      <c r="BN7204" s="1"/>
      <c r="BO7204" s="1"/>
    </row>
    <row r="7205" ht="11.25" customHeight="1" spans="22:67">
      <c r="V7205" s="716"/>
      <c r="AB7205" s="716"/>
      <c r="BG7205" s="716"/>
      <c r="BL7205" s="1"/>
      <c r="BM7205" s="1"/>
      <c r="BN7205" s="1"/>
      <c r="BO7205" s="1"/>
    </row>
    <row r="7206" ht="11.25" customHeight="1" spans="22:67">
      <c r="V7206" s="716"/>
      <c r="AB7206" s="716"/>
      <c r="BG7206" s="716"/>
      <c r="BL7206" s="1"/>
      <c r="BM7206" s="1"/>
      <c r="BN7206" s="1"/>
      <c r="BO7206" s="1"/>
    </row>
    <row r="7207" ht="11.25" customHeight="1" spans="22:67">
      <c r="V7207" s="716"/>
      <c r="AB7207" s="716"/>
      <c r="BG7207" s="716"/>
      <c r="BL7207" s="1"/>
      <c r="BM7207" s="1"/>
      <c r="BN7207" s="1"/>
      <c r="BO7207" s="1"/>
    </row>
    <row r="7208" ht="11.25" customHeight="1" spans="22:67">
      <c r="V7208" s="716"/>
      <c r="AB7208" s="716"/>
      <c r="BG7208" s="716"/>
      <c r="BL7208" s="1"/>
      <c r="BM7208" s="1"/>
      <c r="BN7208" s="1"/>
      <c r="BO7208" s="1"/>
    </row>
    <row r="7209" ht="11.25" customHeight="1" spans="22:67">
      <c r="V7209" s="716"/>
      <c r="AB7209" s="716"/>
      <c r="BG7209" s="716"/>
      <c r="BL7209" s="1"/>
      <c r="BM7209" s="1"/>
      <c r="BN7209" s="1"/>
      <c r="BO7209" s="1"/>
    </row>
    <row r="7210" ht="11.25" customHeight="1" spans="22:67">
      <c r="V7210" s="716"/>
      <c r="AB7210" s="716"/>
      <c r="BG7210" s="716"/>
      <c r="BL7210" s="1"/>
      <c r="BM7210" s="1"/>
      <c r="BN7210" s="1"/>
      <c r="BO7210" s="1"/>
    </row>
    <row r="7211" ht="11.25" customHeight="1" spans="22:67">
      <c r="V7211" s="716"/>
      <c r="AB7211" s="716"/>
      <c r="BG7211" s="716"/>
      <c r="BL7211" s="1"/>
      <c r="BM7211" s="1"/>
      <c r="BN7211" s="1"/>
      <c r="BO7211" s="1"/>
    </row>
    <row r="7212" ht="11.25" customHeight="1" spans="22:67">
      <c r="V7212" s="716"/>
      <c r="AB7212" s="716"/>
      <c r="BG7212" s="716"/>
      <c r="BL7212" s="1"/>
      <c r="BM7212" s="1"/>
      <c r="BN7212" s="1"/>
      <c r="BO7212" s="1"/>
    </row>
    <row r="7213" ht="11.25" customHeight="1" spans="22:67">
      <c r="V7213" s="716"/>
      <c r="AB7213" s="716"/>
      <c r="BG7213" s="716"/>
      <c r="BL7213" s="1"/>
      <c r="BM7213" s="1"/>
      <c r="BN7213" s="1"/>
      <c r="BO7213" s="1"/>
    </row>
    <row r="7214" ht="11.25" customHeight="1" spans="22:67">
      <c r="V7214" s="716"/>
      <c r="AB7214" s="716"/>
      <c r="BG7214" s="716"/>
      <c r="BL7214" s="1"/>
      <c r="BM7214" s="1"/>
      <c r="BN7214" s="1"/>
      <c r="BO7214" s="1"/>
    </row>
    <row r="7215" ht="11.25" customHeight="1" spans="22:67">
      <c r="V7215" s="716"/>
      <c r="AB7215" s="716"/>
      <c r="BG7215" s="716"/>
      <c r="BL7215" s="1"/>
      <c r="BM7215" s="1"/>
      <c r="BN7215" s="1"/>
      <c r="BO7215" s="1"/>
    </row>
    <row r="7216" ht="11.25" customHeight="1" spans="22:67">
      <c r="V7216" s="716"/>
      <c r="AB7216" s="716"/>
      <c r="BG7216" s="716"/>
      <c r="BL7216" s="1"/>
      <c r="BM7216" s="1"/>
      <c r="BN7216" s="1"/>
      <c r="BO7216" s="1"/>
    </row>
    <row r="7217" ht="11.25" customHeight="1" spans="22:67">
      <c r="V7217" s="716"/>
      <c r="AB7217" s="716"/>
      <c r="BG7217" s="716"/>
      <c r="BL7217" s="1"/>
      <c r="BM7217" s="1"/>
      <c r="BN7217" s="1"/>
      <c r="BO7217" s="1"/>
    </row>
    <row r="7218" ht="11.25" customHeight="1" spans="22:67">
      <c r="V7218" s="716"/>
      <c r="AB7218" s="716"/>
      <c r="BG7218" s="716"/>
      <c r="BL7218" s="1"/>
      <c r="BM7218" s="1"/>
      <c r="BN7218" s="1"/>
      <c r="BO7218" s="1"/>
    </row>
    <row r="7219" ht="11.25" customHeight="1" spans="22:67">
      <c r="V7219" s="716"/>
      <c r="AB7219" s="716"/>
      <c r="BG7219" s="716"/>
      <c r="BL7219" s="1"/>
      <c r="BM7219" s="1"/>
      <c r="BN7219" s="1"/>
      <c r="BO7219" s="1"/>
    </row>
    <row r="7220" ht="11.25" customHeight="1" spans="22:67">
      <c r="V7220" s="716"/>
      <c r="AB7220" s="716"/>
      <c r="BG7220" s="716"/>
      <c r="BL7220" s="1"/>
      <c r="BM7220" s="1"/>
      <c r="BN7220" s="1"/>
      <c r="BO7220" s="1"/>
    </row>
    <row r="7221" ht="11.25" customHeight="1" spans="22:67">
      <c r="V7221" s="716"/>
      <c r="AB7221" s="716"/>
      <c r="BG7221" s="716"/>
      <c r="BL7221" s="1"/>
      <c r="BM7221" s="1"/>
      <c r="BN7221" s="1"/>
      <c r="BO7221" s="1"/>
    </row>
    <row r="7222" ht="11.25" customHeight="1" spans="22:67">
      <c r="V7222" s="716"/>
      <c r="AB7222" s="716"/>
      <c r="BG7222" s="716"/>
      <c r="BL7222" s="1"/>
      <c r="BM7222" s="1"/>
      <c r="BN7222" s="1"/>
      <c r="BO7222" s="1"/>
    </row>
    <row r="7223" ht="11.25" customHeight="1" spans="22:67">
      <c r="V7223" s="716"/>
      <c r="AB7223" s="716"/>
      <c r="BG7223" s="716"/>
      <c r="BL7223" s="1"/>
      <c r="BM7223" s="1"/>
      <c r="BN7223" s="1"/>
      <c r="BO7223" s="1"/>
    </row>
    <row r="7224" ht="11.25" customHeight="1" spans="22:67">
      <c r="V7224" s="716"/>
      <c r="AB7224" s="716"/>
      <c r="BG7224" s="716"/>
      <c r="BL7224" s="1"/>
      <c r="BM7224" s="1"/>
      <c r="BN7224" s="1"/>
      <c r="BO7224" s="1"/>
    </row>
    <row r="7225" ht="11.25" customHeight="1" spans="22:67">
      <c r="V7225" s="716"/>
      <c r="AB7225" s="716"/>
      <c r="BG7225" s="716"/>
      <c r="BL7225" s="1"/>
      <c r="BM7225" s="1"/>
      <c r="BN7225" s="1"/>
      <c r="BO7225" s="1"/>
    </row>
    <row r="7226" ht="11.25" customHeight="1" spans="22:67">
      <c r="V7226" s="716"/>
      <c r="AB7226" s="716"/>
      <c r="BG7226" s="716"/>
      <c r="BL7226" s="1"/>
      <c r="BM7226" s="1"/>
      <c r="BN7226" s="1"/>
      <c r="BO7226" s="1"/>
    </row>
    <row r="7227" ht="11.25" customHeight="1" spans="22:67">
      <c r="V7227" s="716"/>
      <c r="AB7227" s="716"/>
      <c r="BG7227" s="716"/>
      <c r="BL7227" s="1"/>
      <c r="BM7227" s="1"/>
      <c r="BN7227" s="1"/>
      <c r="BO7227" s="1"/>
    </row>
    <row r="7228" ht="11.25" customHeight="1" spans="22:67">
      <c r="V7228" s="716"/>
      <c r="AB7228" s="716"/>
      <c r="BG7228" s="716"/>
      <c r="BL7228" s="1"/>
      <c r="BM7228" s="1"/>
      <c r="BN7228" s="1"/>
      <c r="BO7228" s="1"/>
    </row>
    <row r="7229" ht="11.25" customHeight="1" spans="22:67">
      <c r="V7229" s="716"/>
      <c r="AB7229" s="716"/>
      <c r="BG7229" s="716"/>
      <c r="BL7229" s="1"/>
      <c r="BM7229" s="1"/>
      <c r="BN7229" s="1"/>
      <c r="BO7229" s="1"/>
    </row>
    <row r="7230" ht="11.25" customHeight="1" spans="22:67">
      <c r="V7230" s="716"/>
      <c r="AB7230" s="716"/>
      <c r="BG7230" s="716"/>
      <c r="BL7230" s="1"/>
      <c r="BM7230" s="1"/>
      <c r="BN7230" s="1"/>
      <c r="BO7230" s="1"/>
    </row>
    <row r="7231" ht="11.25" customHeight="1" spans="22:67">
      <c r="V7231" s="716"/>
      <c r="AB7231" s="716"/>
      <c r="BG7231" s="716"/>
      <c r="BL7231" s="1"/>
      <c r="BM7231" s="1"/>
      <c r="BN7231" s="1"/>
      <c r="BO7231" s="1"/>
    </row>
    <row r="7232" ht="11.25" customHeight="1" spans="22:67">
      <c r="V7232" s="716"/>
      <c r="AB7232" s="716"/>
      <c r="BG7232" s="716"/>
      <c r="BL7232" s="1"/>
      <c r="BM7232" s="1"/>
      <c r="BN7232" s="1"/>
      <c r="BO7232" s="1"/>
    </row>
    <row r="7233" ht="11.25" customHeight="1" spans="22:67">
      <c r="V7233" s="716"/>
      <c r="AB7233" s="716"/>
      <c r="BG7233" s="716"/>
      <c r="BL7233" s="1"/>
      <c r="BM7233" s="1"/>
      <c r="BN7233" s="1"/>
      <c r="BO7233" s="1"/>
    </row>
    <row r="7234" ht="11.25" customHeight="1" spans="22:67">
      <c r="V7234" s="716"/>
      <c r="AB7234" s="716"/>
      <c r="BG7234" s="716"/>
      <c r="BL7234" s="1"/>
      <c r="BM7234" s="1"/>
      <c r="BN7234" s="1"/>
      <c r="BO7234" s="1"/>
    </row>
    <row r="7235" ht="11.25" customHeight="1" spans="22:67">
      <c r="V7235" s="716"/>
      <c r="AB7235" s="716"/>
      <c r="BG7235" s="716"/>
      <c r="BL7235" s="1"/>
      <c r="BM7235" s="1"/>
      <c r="BN7235" s="1"/>
      <c r="BO7235" s="1"/>
    </row>
    <row r="7236" ht="11.25" customHeight="1" spans="22:67">
      <c r="V7236" s="716"/>
      <c r="AB7236" s="716"/>
      <c r="BG7236" s="716"/>
      <c r="BL7236" s="1"/>
      <c r="BM7236" s="1"/>
      <c r="BN7236" s="1"/>
      <c r="BO7236" s="1"/>
    </row>
    <row r="7237" ht="11.25" customHeight="1" spans="22:67">
      <c r="V7237" s="716"/>
      <c r="AB7237" s="716"/>
      <c r="BG7237" s="716"/>
      <c r="BL7237" s="1"/>
      <c r="BM7237" s="1"/>
      <c r="BN7237" s="1"/>
      <c r="BO7237" s="1"/>
    </row>
    <row r="7238" ht="11.25" customHeight="1" spans="22:67">
      <c r="V7238" s="716"/>
      <c r="AB7238" s="716"/>
      <c r="BG7238" s="716"/>
      <c r="BL7238" s="1"/>
      <c r="BM7238" s="1"/>
      <c r="BN7238" s="1"/>
      <c r="BO7238" s="1"/>
    </row>
    <row r="7239" ht="11.25" customHeight="1" spans="22:67">
      <c r="V7239" s="716"/>
      <c r="AB7239" s="716"/>
      <c r="BG7239" s="716"/>
      <c r="BL7239" s="1"/>
      <c r="BM7239" s="1"/>
      <c r="BN7239" s="1"/>
      <c r="BO7239" s="1"/>
    </row>
    <row r="7240" ht="11.25" customHeight="1" spans="22:67">
      <c r="V7240" s="716"/>
      <c r="AB7240" s="716"/>
      <c r="BG7240" s="716"/>
      <c r="BL7240" s="1"/>
      <c r="BM7240" s="1"/>
      <c r="BN7240" s="1"/>
      <c r="BO7240" s="1"/>
    </row>
    <row r="7241" ht="11.25" customHeight="1" spans="22:67">
      <c r="V7241" s="716"/>
      <c r="AB7241" s="716"/>
      <c r="BG7241" s="716"/>
      <c r="BL7241" s="1"/>
      <c r="BM7241" s="1"/>
      <c r="BN7241" s="1"/>
      <c r="BO7241" s="1"/>
    </row>
    <row r="7242" ht="11.25" customHeight="1" spans="22:67">
      <c r="V7242" s="716"/>
      <c r="AB7242" s="716"/>
      <c r="BG7242" s="716"/>
      <c r="BL7242" s="1"/>
      <c r="BM7242" s="1"/>
      <c r="BN7242" s="1"/>
      <c r="BO7242" s="1"/>
    </row>
    <row r="7243" ht="11.25" customHeight="1" spans="22:67">
      <c r="V7243" s="716"/>
      <c r="AB7243" s="716"/>
      <c r="BG7243" s="716"/>
      <c r="BL7243" s="1"/>
      <c r="BM7243" s="1"/>
      <c r="BN7243" s="1"/>
      <c r="BO7243" s="1"/>
    </row>
    <row r="7244" ht="11.25" customHeight="1" spans="22:67">
      <c r="V7244" s="716"/>
      <c r="AB7244" s="716"/>
      <c r="BG7244" s="716"/>
      <c r="BL7244" s="1"/>
      <c r="BM7244" s="1"/>
      <c r="BN7244" s="1"/>
      <c r="BO7244" s="1"/>
    </row>
    <row r="7245" ht="11.25" customHeight="1" spans="22:67">
      <c r="V7245" s="716"/>
      <c r="AB7245" s="716"/>
      <c r="BG7245" s="716"/>
      <c r="BL7245" s="1"/>
      <c r="BM7245" s="1"/>
      <c r="BN7245" s="1"/>
      <c r="BO7245" s="1"/>
    </row>
    <row r="7246" ht="11.25" customHeight="1" spans="22:67">
      <c r="V7246" s="716"/>
      <c r="AB7246" s="716"/>
      <c r="BG7246" s="716"/>
      <c r="BL7246" s="1"/>
      <c r="BM7246" s="1"/>
      <c r="BN7246" s="1"/>
      <c r="BO7246" s="1"/>
    </row>
    <row r="7247" ht="11.25" customHeight="1" spans="22:67">
      <c r="V7247" s="716"/>
      <c r="AB7247" s="716"/>
      <c r="BG7247" s="716"/>
      <c r="BL7247" s="1"/>
      <c r="BM7247" s="1"/>
      <c r="BN7247" s="1"/>
      <c r="BO7247" s="1"/>
    </row>
    <row r="7248" ht="11.25" customHeight="1" spans="22:67">
      <c r="V7248" s="716"/>
      <c r="AB7248" s="716"/>
      <c r="BG7248" s="716"/>
      <c r="BL7248" s="1"/>
      <c r="BM7248" s="1"/>
      <c r="BN7248" s="1"/>
      <c r="BO7248" s="1"/>
    </row>
    <row r="7249" ht="11.25" customHeight="1" spans="22:67">
      <c r="V7249" s="716"/>
      <c r="AB7249" s="716"/>
      <c r="BG7249" s="716"/>
      <c r="BL7249" s="1"/>
      <c r="BM7249" s="1"/>
      <c r="BN7249" s="1"/>
      <c r="BO7249" s="1"/>
    </row>
    <row r="7250" ht="11.25" customHeight="1" spans="22:67">
      <c r="V7250" s="716"/>
      <c r="AB7250" s="716"/>
      <c r="BG7250" s="716"/>
      <c r="BL7250" s="1"/>
      <c r="BM7250" s="1"/>
      <c r="BN7250" s="1"/>
      <c r="BO7250" s="1"/>
    </row>
    <row r="7251" ht="11.25" customHeight="1" spans="22:67">
      <c r="V7251" s="716"/>
      <c r="AB7251" s="716"/>
      <c r="BG7251" s="716"/>
      <c r="BL7251" s="1"/>
      <c r="BM7251" s="1"/>
      <c r="BN7251" s="1"/>
      <c r="BO7251" s="1"/>
    </row>
    <row r="7252" ht="11.25" customHeight="1" spans="22:67">
      <c r="V7252" s="716"/>
      <c r="AB7252" s="716"/>
      <c r="BG7252" s="716"/>
      <c r="BL7252" s="1"/>
      <c r="BM7252" s="1"/>
      <c r="BN7252" s="1"/>
      <c r="BO7252" s="1"/>
    </row>
    <row r="7253" ht="11.25" customHeight="1" spans="22:67">
      <c r="V7253" s="716"/>
      <c r="AB7253" s="716"/>
      <c r="BG7253" s="716"/>
      <c r="BL7253" s="1"/>
      <c r="BM7253" s="1"/>
      <c r="BN7253" s="1"/>
      <c r="BO7253" s="1"/>
    </row>
    <row r="7254" ht="11.25" customHeight="1" spans="22:67">
      <c r="V7254" s="716"/>
      <c r="AB7254" s="716"/>
      <c r="BG7254" s="716"/>
      <c r="BL7254" s="1"/>
      <c r="BM7254" s="1"/>
      <c r="BN7254" s="1"/>
      <c r="BO7254" s="1"/>
    </row>
    <row r="7255" ht="11.25" customHeight="1" spans="22:67">
      <c r="V7255" s="716"/>
      <c r="AB7255" s="716"/>
      <c r="BG7255" s="716"/>
      <c r="BL7255" s="1"/>
      <c r="BM7255" s="1"/>
      <c r="BN7255" s="1"/>
      <c r="BO7255" s="1"/>
    </row>
    <row r="7256" ht="11.25" customHeight="1" spans="22:67">
      <c r="V7256" s="716"/>
      <c r="AB7256" s="716"/>
      <c r="BG7256" s="716"/>
      <c r="BL7256" s="1"/>
      <c r="BM7256" s="1"/>
      <c r="BN7256" s="1"/>
      <c r="BO7256" s="1"/>
    </row>
    <row r="7257" ht="11.25" customHeight="1" spans="22:67">
      <c r="V7257" s="716"/>
      <c r="AB7257" s="716"/>
      <c r="BG7257" s="716"/>
      <c r="BL7257" s="1"/>
      <c r="BM7257" s="1"/>
      <c r="BN7257" s="1"/>
      <c r="BO7257" s="1"/>
    </row>
    <row r="7258" ht="11.25" customHeight="1" spans="22:67">
      <c r="V7258" s="716"/>
      <c r="AB7258" s="716"/>
      <c r="BG7258" s="716"/>
      <c r="BL7258" s="1"/>
      <c r="BM7258" s="1"/>
      <c r="BN7258" s="1"/>
      <c r="BO7258" s="1"/>
    </row>
    <row r="7259" ht="11.25" customHeight="1" spans="22:67">
      <c r="V7259" s="716"/>
      <c r="AB7259" s="716"/>
      <c r="BG7259" s="716"/>
      <c r="BL7259" s="1"/>
      <c r="BM7259" s="1"/>
      <c r="BN7259" s="1"/>
      <c r="BO7259" s="1"/>
    </row>
    <row r="7260" ht="11.25" customHeight="1" spans="22:67">
      <c r="V7260" s="716"/>
      <c r="AB7260" s="716"/>
      <c r="BG7260" s="716"/>
      <c r="BL7260" s="1"/>
      <c r="BM7260" s="1"/>
      <c r="BN7260" s="1"/>
      <c r="BO7260" s="1"/>
    </row>
    <row r="7261" ht="11.25" customHeight="1" spans="22:67">
      <c r="V7261" s="716"/>
      <c r="AB7261" s="716"/>
      <c r="BG7261" s="716"/>
      <c r="BL7261" s="1"/>
      <c r="BM7261" s="1"/>
      <c r="BN7261" s="1"/>
      <c r="BO7261" s="1"/>
    </row>
    <row r="7262" ht="11.25" customHeight="1" spans="22:67">
      <c r="V7262" s="716"/>
      <c r="AB7262" s="716"/>
      <c r="BG7262" s="716"/>
      <c r="BL7262" s="1"/>
      <c r="BM7262" s="1"/>
      <c r="BN7262" s="1"/>
      <c r="BO7262" s="1"/>
    </row>
    <row r="7263" ht="11.25" customHeight="1" spans="22:67">
      <c r="V7263" s="716"/>
      <c r="AB7263" s="716"/>
      <c r="BG7263" s="716"/>
      <c r="BL7263" s="1"/>
      <c r="BM7263" s="1"/>
      <c r="BN7263" s="1"/>
      <c r="BO7263" s="1"/>
    </row>
    <row r="7264" ht="11.25" customHeight="1" spans="22:67">
      <c r="V7264" s="716"/>
      <c r="AB7264" s="716"/>
      <c r="BG7264" s="716"/>
      <c r="BL7264" s="1"/>
      <c r="BM7264" s="1"/>
      <c r="BN7264" s="1"/>
      <c r="BO7264" s="1"/>
    </row>
    <row r="7265" ht="11.25" customHeight="1" spans="22:67">
      <c r="V7265" s="716"/>
      <c r="AB7265" s="716"/>
      <c r="BG7265" s="716"/>
      <c r="BL7265" s="1"/>
      <c r="BM7265" s="1"/>
      <c r="BN7265" s="1"/>
      <c r="BO7265" s="1"/>
    </row>
    <row r="7266" ht="11.25" customHeight="1" spans="22:67">
      <c r="V7266" s="716"/>
      <c r="AB7266" s="716"/>
      <c r="BG7266" s="716"/>
      <c r="BL7266" s="1"/>
      <c r="BM7266" s="1"/>
      <c r="BN7266" s="1"/>
      <c r="BO7266" s="1"/>
    </row>
    <row r="7267" ht="11.25" customHeight="1" spans="22:67">
      <c r="V7267" s="716"/>
      <c r="AB7267" s="716"/>
      <c r="BG7267" s="716"/>
      <c r="BL7267" s="1"/>
      <c r="BM7267" s="1"/>
      <c r="BN7267" s="1"/>
      <c r="BO7267" s="1"/>
    </row>
    <row r="7268" ht="11.25" customHeight="1" spans="22:67">
      <c r="V7268" s="716"/>
      <c r="AB7268" s="716"/>
      <c r="BG7268" s="716"/>
      <c r="BL7268" s="1"/>
      <c r="BM7268" s="1"/>
      <c r="BN7268" s="1"/>
      <c r="BO7268" s="1"/>
    </row>
    <row r="7269" ht="11.25" customHeight="1" spans="22:67">
      <c r="V7269" s="716"/>
      <c r="AB7269" s="716"/>
      <c r="BG7269" s="716"/>
      <c r="BL7269" s="1"/>
      <c r="BM7269" s="1"/>
      <c r="BN7269" s="1"/>
      <c r="BO7269" s="1"/>
    </row>
    <row r="7270" ht="11.25" customHeight="1" spans="22:67">
      <c r="V7270" s="716"/>
      <c r="AB7270" s="716"/>
      <c r="BG7270" s="716"/>
      <c r="BL7270" s="1"/>
      <c r="BM7270" s="1"/>
      <c r="BN7270" s="1"/>
      <c r="BO7270" s="1"/>
    </row>
    <row r="7271" ht="11.25" customHeight="1" spans="22:67">
      <c r="V7271" s="716"/>
      <c r="AB7271" s="716"/>
      <c r="BG7271" s="716"/>
      <c r="BL7271" s="1"/>
      <c r="BM7271" s="1"/>
      <c r="BN7271" s="1"/>
      <c r="BO7271" s="1"/>
    </row>
    <row r="7272" ht="11.25" customHeight="1" spans="22:67">
      <c r="V7272" s="716"/>
      <c r="AB7272" s="716"/>
      <c r="BG7272" s="716"/>
      <c r="BL7272" s="1"/>
      <c r="BM7272" s="1"/>
      <c r="BN7272" s="1"/>
      <c r="BO7272" s="1"/>
    </row>
    <row r="7273" ht="11.25" customHeight="1" spans="22:67">
      <c r="V7273" s="716"/>
      <c r="AB7273" s="716"/>
      <c r="BG7273" s="716"/>
      <c r="BL7273" s="1"/>
      <c r="BM7273" s="1"/>
      <c r="BN7273" s="1"/>
      <c r="BO7273" s="1"/>
    </row>
    <row r="7274" ht="11.25" customHeight="1" spans="22:67">
      <c r="V7274" s="716"/>
      <c r="AB7274" s="716"/>
      <c r="BG7274" s="716"/>
      <c r="BL7274" s="1"/>
      <c r="BM7274" s="1"/>
      <c r="BN7274" s="1"/>
      <c r="BO7274" s="1"/>
    </row>
    <row r="7275" ht="11.25" customHeight="1" spans="22:67">
      <c r="V7275" s="716"/>
      <c r="AB7275" s="716"/>
      <c r="BG7275" s="716"/>
      <c r="BL7275" s="1"/>
      <c r="BM7275" s="1"/>
      <c r="BN7275" s="1"/>
      <c r="BO7275" s="1"/>
    </row>
    <row r="7276" ht="11.25" customHeight="1" spans="22:67">
      <c r="V7276" s="716"/>
      <c r="AB7276" s="716"/>
      <c r="BG7276" s="716"/>
      <c r="BL7276" s="1"/>
      <c r="BM7276" s="1"/>
      <c r="BN7276" s="1"/>
      <c r="BO7276" s="1"/>
    </row>
    <row r="7277" ht="11.25" customHeight="1" spans="22:67">
      <c r="V7277" s="716"/>
      <c r="AB7277" s="716"/>
      <c r="BG7277" s="716"/>
      <c r="BL7277" s="1"/>
      <c r="BM7277" s="1"/>
      <c r="BN7277" s="1"/>
      <c r="BO7277" s="1"/>
    </row>
    <row r="7278" ht="11.25" customHeight="1" spans="22:67">
      <c r="V7278" s="716"/>
      <c r="AB7278" s="716"/>
      <c r="BG7278" s="716"/>
      <c r="BL7278" s="1"/>
      <c r="BM7278" s="1"/>
      <c r="BN7278" s="1"/>
      <c r="BO7278" s="1"/>
    </row>
    <row r="7279" ht="11.25" customHeight="1" spans="22:67">
      <c r="V7279" s="716"/>
      <c r="AB7279" s="716"/>
      <c r="BG7279" s="716"/>
      <c r="BL7279" s="1"/>
      <c r="BM7279" s="1"/>
      <c r="BN7279" s="1"/>
      <c r="BO7279" s="1"/>
    </row>
    <row r="7280" ht="11.25" customHeight="1" spans="22:67">
      <c r="V7280" s="716"/>
      <c r="AB7280" s="716"/>
      <c r="BG7280" s="716"/>
      <c r="BL7280" s="1"/>
      <c r="BM7280" s="1"/>
      <c r="BN7280" s="1"/>
      <c r="BO7280" s="1"/>
    </row>
    <row r="7281" ht="11.25" customHeight="1" spans="22:67">
      <c r="V7281" s="716"/>
      <c r="AB7281" s="716"/>
      <c r="BG7281" s="716"/>
      <c r="BL7281" s="1"/>
      <c r="BM7281" s="1"/>
      <c r="BN7281" s="1"/>
      <c r="BO7281" s="1"/>
    </row>
    <row r="7282" ht="11.25" customHeight="1" spans="22:67">
      <c r="V7282" s="716"/>
      <c r="AB7282" s="716"/>
      <c r="BG7282" s="716"/>
      <c r="BL7282" s="1"/>
      <c r="BM7282" s="1"/>
      <c r="BN7282" s="1"/>
      <c r="BO7282" s="1"/>
    </row>
    <row r="7283" ht="11.25" customHeight="1" spans="22:67">
      <c r="V7283" s="716"/>
      <c r="AB7283" s="716"/>
      <c r="BG7283" s="716"/>
      <c r="BL7283" s="1"/>
      <c r="BM7283" s="1"/>
      <c r="BN7283" s="1"/>
      <c r="BO7283" s="1"/>
    </row>
    <row r="7284" ht="11.25" customHeight="1" spans="22:67">
      <c r="V7284" s="716"/>
      <c r="AB7284" s="716"/>
      <c r="BG7284" s="716"/>
      <c r="BL7284" s="1"/>
      <c r="BM7284" s="1"/>
      <c r="BN7284" s="1"/>
      <c r="BO7284" s="1"/>
    </row>
    <row r="7285" ht="11.25" customHeight="1" spans="22:67">
      <c r="V7285" s="716"/>
      <c r="AB7285" s="716"/>
      <c r="BG7285" s="716"/>
      <c r="BL7285" s="1"/>
      <c r="BM7285" s="1"/>
      <c r="BN7285" s="1"/>
      <c r="BO7285" s="1"/>
    </row>
    <row r="7286" ht="11.25" customHeight="1" spans="22:67">
      <c r="V7286" s="716"/>
      <c r="AB7286" s="716"/>
      <c r="BG7286" s="716"/>
      <c r="BL7286" s="1"/>
      <c r="BM7286" s="1"/>
      <c r="BN7286" s="1"/>
      <c r="BO7286" s="1"/>
    </row>
    <row r="7287" ht="11.25" customHeight="1" spans="22:67">
      <c r="V7287" s="716"/>
      <c r="AB7287" s="716"/>
      <c r="BG7287" s="716"/>
      <c r="BL7287" s="1"/>
      <c r="BM7287" s="1"/>
      <c r="BN7287" s="1"/>
      <c r="BO7287" s="1"/>
    </row>
    <row r="7288" ht="11.25" customHeight="1" spans="22:67">
      <c r="V7288" s="716"/>
      <c r="AB7288" s="716"/>
      <c r="BG7288" s="716"/>
      <c r="BL7288" s="1"/>
      <c r="BM7288" s="1"/>
      <c r="BN7288" s="1"/>
      <c r="BO7288" s="1"/>
    </row>
    <row r="7289" ht="11.25" customHeight="1" spans="22:67">
      <c r="V7289" s="716"/>
      <c r="AB7289" s="716"/>
      <c r="BG7289" s="716"/>
      <c r="BL7289" s="1"/>
      <c r="BM7289" s="1"/>
      <c r="BN7289" s="1"/>
      <c r="BO7289" s="1"/>
    </row>
    <row r="7290" ht="11.25" customHeight="1" spans="22:67">
      <c r="V7290" s="716"/>
      <c r="AB7290" s="716"/>
      <c r="BG7290" s="716"/>
      <c r="BL7290" s="1"/>
      <c r="BM7290" s="1"/>
      <c r="BN7290" s="1"/>
      <c r="BO7290" s="1"/>
    </row>
    <row r="7291" ht="11.25" customHeight="1" spans="22:67">
      <c r="V7291" s="716"/>
      <c r="AB7291" s="716"/>
      <c r="BG7291" s="716"/>
      <c r="BL7291" s="1"/>
      <c r="BM7291" s="1"/>
      <c r="BN7291" s="1"/>
      <c r="BO7291" s="1"/>
    </row>
    <row r="7292" ht="11.25" customHeight="1" spans="22:67">
      <c r="V7292" s="716"/>
      <c r="AB7292" s="716"/>
      <c r="BG7292" s="716"/>
      <c r="BL7292" s="1"/>
      <c r="BM7292" s="1"/>
      <c r="BN7292" s="1"/>
      <c r="BO7292" s="1"/>
    </row>
    <row r="7293" ht="11.25" customHeight="1" spans="22:67">
      <c r="V7293" s="716"/>
      <c r="AB7293" s="716"/>
      <c r="BG7293" s="716"/>
      <c r="BL7293" s="1"/>
      <c r="BM7293" s="1"/>
      <c r="BN7293" s="1"/>
      <c r="BO7293" s="1"/>
    </row>
    <row r="7294" ht="11.25" customHeight="1" spans="22:67">
      <c r="V7294" s="716"/>
      <c r="AB7294" s="716"/>
      <c r="BG7294" s="716"/>
      <c r="BL7294" s="1"/>
      <c r="BM7294" s="1"/>
      <c r="BN7294" s="1"/>
      <c r="BO7294" s="1"/>
    </row>
    <row r="7295" ht="11.25" customHeight="1" spans="22:67">
      <c r="V7295" s="716"/>
      <c r="AB7295" s="716"/>
      <c r="BG7295" s="716"/>
      <c r="BL7295" s="1"/>
      <c r="BM7295" s="1"/>
      <c r="BN7295" s="1"/>
      <c r="BO7295" s="1"/>
    </row>
    <row r="7296" ht="11.25" customHeight="1" spans="22:67">
      <c r="V7296" s="716"/>
      <c r="AB7296" s="716"/>
      <c r="BG7296" s="716"/>
      <c r="BL7296" s="1"/>
      <c r="BM7296" s="1"/>
      <c r="BN7296" s="1"/>
      <c r="BO7296" s="1"/>
    </row>
    <row r="7297" ht="11.25" customHeight="1" spans="22:67">
      <c r="V7297" s="716"/>
      <c r="AB7297" s="716"/>
      <c r="BG7297" s="716"/>
      <c r="BL7297" s="1"/>
      <c r="BM7297" s="1"/>
      <c r="BN7297" s="1"/>
      <c r="BO7297" s="1"/>
    </row>
    <row r="7298" ht="11.25" customHeight="1" spans="22:67">
      <c r="V7298" s="716"/>
      <c r="AB7298" s="716"/>
      <c r="BG7298" s="716"/>
      <c r="BL7298" s="1"/>
      <c r="BM7298" s="1"/>
      <c r="BN7298" s="1"/>
      <c r="BO7298" s="1"/>
    </row>
    <row r="7299" ht="11.25" customHeight="1" spans="22:67">
      <c r="V7299" s="716"/>
      <c r="AB7299" s="716"/>
      <c r="BG7299" s="716"/>
      <c r="BL7299" s="1"/>
      <c r="BM7299" s="1"/>
      <c r="BN7299" s="1"/>
      <c r="BO7299" s="1"/>
    </row>
    <row r="7300" ht="11.25" customHeight="1" spans="22:67">
      <c r="V7300" s="716"/>
      <c r="AB7300" s="716"/>
      <c r="BG7300" s="716"/>
      <c r="BL7300" s="1"/>
      <c r="BM7300" s="1"/>
      <c r="BN7300" s="1"/>
      <c r="BO7300" s="1"/>
    </row>
    <row r="7301" ht="11.25" customHeight="1" spans="22:67">
      <c r="V7301" s="716"/>
      <c r="AB7301" s="716"/>
      <c r="BG7301" s="716"/>
      <c r="BL7301" s="1"/>
      <c r="BM7301" s="1"/>
      <c r="BN7301" s="1"/>
      <c r="BO7301" s="1"/>
    </row>
    <row r="7302" ht="11.25" customHeight="1" spans="22:67">
      <c r="V7302" s="716"/>
      <c r="AB7302" s="716"/>
      <c r="BG7302" s="716"/>
      <c r="BL7302" s="1"/>
      <c r="BM7302" s="1"/>
      <c r="BN7302" s="1"/>
      <c r="BO7302" s="1"/>
    </row>
    <row r="7303" ht="11.25" customHeight="1" spans="22:67">
      <c r="V7303" s="716"/>
      <c r="AB7303" s="716"/>
      <c r="BG7303" s="716"/>
      <c r="BL7303" s="1"/>
      <c r="BM7303" s="1"/>
      <c r="BN7303" s="1"/>
      <c r="BO7303" s="1"/>
    </row>
    <row r="7304" ht="11.25" customHeight="1" spans="22:67">
      <c r="V7304" s="716"/>
      <c r="AB7304" s="716"/>
      <c r="BG7304" s="716"/>
      <c r="BL7304" s="1"/>
      <c r="BM7304" s="1"/>
      <c r="BN7304" s="1"/>
      <c r="BO7304" s="1"/>
    </row>
    <row r="7305" ht="11.25" customHeight="1" spans="22:67">
      <c r="V7305" s="716"/>
      <c r="AB7305" s="716"/>
      <c r="BG7305" s="716"/>
      <c r="BL7305" s="1"/>
      <c r="BM7305" s="1"/>
      <c r="BN7305" s="1"/>
      <c r="BO7305" s="1"/>
    </row>
    <row r="7306" ht="11.25" customHeight="1" spans="22:67">
      <c r="V7306" s="716"/>
      <c r="AB7306" s="716"/>
      <c r="BG7306" s="716"/>
      <c r="BL7306" s="1"/>
      <c r="BM7306" s="1"/>
      <c r="BN7306" s="1"/>
      <c r="BO7306" s="1"/>
    </row>
    <row r="7307" ht="11.25" customHeight="1" spans="22:67">
      <c r="V7307" s="716"/>
      <c r="AB7307" s="716"/>
      <c r="BG7307" s="716"/>
      <c r="BL7307" s="1"/>
      <c r="BM7307" s="1"/>
      <c r="BN7307" s="1"/>
      <c r="BO7307" s="1"/>
    </row>
    <row r="7308" ht="11.25" customHeight="1" spans="22:67">
      <c r="V7308" s="716"/>
      <c r="AB7308" s="716"/>
      <c r="BG7308" s="716"/>
      <c r="BL7308" s="1"/>
      <c r="BM7308" s="1"/>
      <c r="BN7308" s="1"/>
      <c r="BO7308" s="1"/>
    </row>
    <row r="7309" ht="11.25" customHeight="1" spans="22:67">
      <c r="V7309" s="716"/>
      <c r="AB7309" s="716"/>
      <c r="BG7309" s="716"/>
      <c r="BL7309" s="1"/>
      <c r="BM7309" s="1"/>
      <c r="BN7309" s="1"/>
      <c r="BO7309" s="1"/>
    </row>
    <row r="7310" ht="11.25" customHeight="1" spans="22:67">
      <c r="V7310" s="716"/>
      <c r="AB7310" s="716"/>
      <c r="BG7310" s="716"/>
      <c r="BL7310" s="1"/>
      <c r="BM7310" s="1"/>
      <c r="BN7310" s="1"/>
      <c r="BO7310" s="1"/>
    </row>
    <row r="7311" ht="11.25" customHeight="1" spans="22:67">
      <c r="V7311" s="716"/>
      <c r="AB7311" s="716"/>
      <c r="BG7311" s="716"/>
      <c r="BL7311" s="1"/>
      <c r="BM7311" s="1"/>
      <c r="BN7311" s="1"/>
      <c r="BO7311" s="1"/>
    </row>
    <row r="7312" ht="11.25" customHeight="1" spans="22:67">
      <c r="V7312" s="716"/>
      <c r="AB7312" s="716"/>
      <c r="BG7312" s="716"/>
      <c r="BL7312" s="1"/>
      <c r="BM7312" s="1"/>
      <c r="BN7312" s="1"/>
      <c r="BO7312" s="1"/>
    </row>
    <row r="7313" ht="11.25" customHeight="1" spans="22:67">
      <c r="V7313" s="716"/>
      <c r="AB7313" s="716"/>
      <c r="BG7313" s="716"/>
      <c r="BL7313" s="1"/>
      <c r="BM7313" s="1"/>
      <c r="BN7313" s="1"/>
      <c r="BO7313" s="1"/>
    </row>
    <row r="7314" ht="11.25" customHeight="1" spans="22:67">
      <c r="V7314" s="716"/>
      <c r="AB7314" s="716"/>
      <c r="BG7314" s="716"/>
      <c r="BL7314" s="1"/>
      <c r="BM7314" s="1"/>
      <c r="BN7314" s="1"/>
      <c r="BO7314" s="1"/>
    </row>
    <row r="7315" ht="11.25" customHeight="1" spans="22:67">
      <c r="V7315" s="716"/>
      <c r="AB7315" s="716"/>
      <c r="BG7315" s="716"/>
      <c r="BL7315" s="1"/>
      <c r="BM7315" s="1"/>
      <c r="BN7315" s="1"/>
      <c r="BO7315" s="1"/>
    </row>
    <row r="7316" ht="11.25" customHeight="1" spans="22:67">
      <c r="V7316" s="716"/>
      <c r="AB7316" s="716"/>
      <c r="BG7316" s="716"/>
      <c r="BL7316" s="1"/>
      <c r="BM7316" s="1"/>
      <c r="BN7316" s="1"/>
      <c r="BO7316" s="1"/>
    </row>
    <row r="7317" ht="11.25" customHeight="1" spans="22:67">
      <c r="V7317" s="716"/>
      <c r="AB7317" s="716"/>
      <c r="BG7317" s="716"/>
      <c r="BL7317" s="1"/>
      <c r="BM7317" s="1"/>
      <c r="BN7317" s="1"/>
      <c r="BO7317" s="1"/>
    </row>
    <row r="7318" ht="11.25" customHeight="1" spans="22:67">
      <c r="V7318" s="716"/>
      <c r="AB7318" s="716"/>
      <c r="BG7318" s="716"/>
      <c r="BL7318" s="1"/>
      <c r="BM7318" s="1"/>
      <c r="BN7318" s="1"/>
      <c r="BO7318" s="1"/>
    </row>
    <row r="7319" ht="11.25" customHeight="1" spans="22:67">
      <c r="V7319" s="716"/>
      <c r="AB7319" s="716"/>
      <c r="BG7319" s="716"/>
      <c r="BL7319" s="1"/>
      <c r="BM7319" s="1"/>
      <c r="BN7319" s="1"/>
      <c r="BO7319" s="1"/>
    </row>
    <row r="7320" ht="11.25" customHeight="1" spans="22:67">
      <c r="V7320" s="716"/>
      <c r="AB7320" s="716"/>
      <c r="BG7320" s="716"/>
      <c r="BL7320" s="1"/>
      <c r="BM7320" s="1"/>
      <c r="BN7320" s="1"/>
      <c r="BO7320" s="1"/>
    </row>
    <row r="7321" ht="11.25" customHeight="1" spans="22:67">
      <c r="V7321" s="716"/>
      <c r="AB7321" s="716"/>
      <c r="BG7321" s="716"/>
      <c r="BL7321" s="1"/>
      <c r="BM7321" s="1"/>
      <c r="BN7321" s="1"/>
      <c r="BO7321" s="1"/>
    </row>
    <row r="7322" ht="11.25" customHeight="1" spans="22:67">
      <c r="V7322" s="716"/>
      <c r="AB7322" s="716"/>
      <c r="BG7322" s="716"/>
      <c r="BL7322" s="1"/>
      <c r="BM7322" s="1"/>
      <c r="BN7322" s="1"/>
      <c r="BO7322" s="1"/>
    </row>
    <row r="7323" ht="11.25" customHeight="1" spans="22:67">
      <c r="V7323" s="716"/>
      <c r="AB7323" s="716"/>
      <c r="BG7323" s="716"/>
      <c r="BL7323" s="1"/>
      <c r="BM7323" s="1"/>
      <c r="BN7323" s="1"/>
      <c r="BO7323" s="1"/>
    </row>
    <row r="7324" ht="11.25" customHeight="1" spans="22:67">
      <c r="V7324" s="716"/>
      <c r="AB7324" s="716"/>
      <c r="BG7324" s="716"/>
      <c r="BL7324" s="1"/>
      <c r="BM7324" s="1"/>
      <c r="BN7324" s="1"/>
      <c r="BO7324" s="1"/>
    </row>
    <row r="7325" ht="11.25" customHeight="1" spans="22:67">
      <c r="V7325" s="716"/>
      <c r="AB7325" s="716"/>
      <c r="BG7325" s="716"/>
      <c r="BL7325" s="1"/>
      <c r="BM7325" s="1"/>
      <c r="BN7325" s="1"/>
      <c r="BO7325" s="1"/>
    </row>
    <row r="7326" ht="11.25" customHeight="1" spans="22:67">
      <c r="V7326" s="716"/>
      <c r="AB7326" s="716"/>
      <c r="BG7326" s="716"/>
      <c r="BL7326" s="1"/>
      <c r="BM7326" s="1"/>
      <c r="BN7326" s="1"/>
      <c r="BO7326" s="1"/>
    </row>
    <row r="7327" ht="11.25" customHeight="1" spans="22:67">
      <c r="V7327" s="716"/>
      <c r="AB7327" s="716"/>
      <c r="BG7327" s="716"/>
      <c r="BL7327" s="1"/>
      <c r="BM7327" s="1"/>
      <c r="BN7327" s="1"/>
      <c r="BO7327" s="1"/>
    </row>
    <row r="7328" ht="11.25" customHeight="1" spans="22:67">
      <c r="V7328" s="716"/>
      <c r="AB7328" s="716"/>
      <c r="BG7328" s="716"/>
      <c r="BL7328" s="1"/>
      <c r="BM7328" s="1"/>
      <c r="BN7328" s="1"/>
      <c r="BO7328" s="1"/>
    </row>
    <row r="7329" ht="11.25" customHeight="1" spans="22:67">
      <c r="V7329" s="716"/>
      <c r="AB7329" s="716"/>
      <c r="BG7329" s="716"/>
      <c r="BL7329" s="1"/>
      <c r="BM7329" s="1"/>
      <c r="BN7329" s="1"/>
      <c r="BO7329" s="1"/>
    </row>
    <row r="7330" ht="11.25" customHeight="1" spans="22:67">
      <c r="V7330" s="716"/>
      <c r="AB7330" s="716"/>
      <c r="BG7330" s="716"/>
      <c r="BL7330" s="1"/>
      <c r="BM7330" s="1"/>
      <c r="BN7330" s="1"/>
      <c r="BO7330" s="1"/>
    </row>
    <row r="7331" ht="11.25" customHeight="1" spans="22:67">
      <c r="V7331" s="716"/>
      <c r="AB7331" s="716"/>
      <c r="BG7331" s="716"/>
      <c r="BL7331" s="1"/>
      <c r="BM7331" s="1"/>
      <c r="BN7331" s="1"/>
      <c r="BO7331" s="1"/>
    </row>
    <row r="7332" ht="11.25" customHeight="1" spans="22:67">
      <c r="V7332" s="716"/>
      <c r="AB7332" s="716"/>
      <c r="BG7332" s="716"/>
      <c r="BL7332" s="1"/>
      <c r="BM7332" s="1"/>
      <c r="BN7332" s="1"/>
      <c r="BO7332" s="1"/>
    </row>
    <row r="7333" ht="11.25" customHeight="1" spans="22:67">
      <c r="V7333" s="716"/>
      <c r="AB7333" s="716"/>
      <c r="BG7333" s="716"/>
      <c r="BL7333" s="1"/>
      <c r="BM7333" s="1"/>
      <c r="BN7333" s="1"/>
      <c r="BO7333" s="1"/>
    </row>
    <row r="7334" ht="11.25" customHeight="1" spans="22:67">
      <c r="V7334" s="716"/>
      <c r="AB7334" s="716"/>
      <c r="BG7334" s="716"/>
      <c r="BL7334" s="1"/>
      <c r="BM7334" s="1"/>
      <c r="BN7334" s="1"/>
      <c r="BO7334" s="1"/>
    </row>
    <row r="7335" ht="11.25" customHeight="1" spans="22:67">
      <c r="V7335" s="716"/>
      <c r="AB7335" s="716"/>
      <c r="BG7335" s="716"/>
      <c r="BL7335" s="1"/>
      <c r="BM7335" s="1"/>
      <c r="BN7335" s="1"/>
      <c r="BO7335" s="1"/>
    </row>
    <row r="7336" ht="11.25" customHeight="1" spans="22:67">
      <c r="V7336" s="716"/>
      <c r="AB7336" s="716"/>
      <c r="BG7336" s="716"/>
      <c r="BL7336" s="1"/>
      <c r="BM7336" s="1"/>
      <c r="BN7336" s="1"/>
      <c r="BO7336" s="1"/>
    </row>
    <row r="7337" ht="11.25" customHeight="1" spans="22:67">
      <c r="V7337" s="716"/>
      <c r="AB7337" s="716"/>
      <c r="BG7337" s="716"/>
      <c r="BL7337" s="1"/>
      <c r="BM7337" s="1"/>
      <c r="BN7337" s="1"/>
      <c r="BO7337" s="1"/>
    </row>
    <row r="7338" ht="11.25" customHeight="1" spans="22:67">
      <c r="V7338" s="716"/>
      <c r="AB7338" s="716"/>
      <c r="BG7338" s="716"/>
      <c r="BL7338" s="1"/>
      <c r="BM7338" s="1"/>
      <c r="BN7338" s="1"/>
      <c r="BO7338" s="1"/>
    </row>
    <row r="7339" ht="11.25" customHeight="1" spans="22:67">
      <c r="V7339" s="716"/>
      <c r="AB7339" s="716"/>
      <c r="BG7339" s="716"/>
      <c r="BL7339" s="1"/>
      <c r="BM7339" s="1"/>
      <c r="BN7339" s="1"/>
      <c r="BO7339" s="1"/>
    </row>
    <row r="7340" ht="11.25" customHeight="1" spans="22:67">
      <c r="V7340" s="716"/>
      <c r="AB7340" s="716"/>
      <c r="BG7340" s="716"/>
      <c r="BL7340" s="1"/>
      <c r="BM7340" s="1"/>
      <c r="BN7340" s="1"/>
      <c r="BO7340" s="1"/>
    </row>
    <row r="7341" ht="11.25" customHeight="1" spans="22:67">
      <c r="V7341" s="716"/>
      <c r="AB7341" s="716"/>
      <c r="BG7341" s="716"/>
      <c r="BL7341" s="1"/>
      <c r="BM7341" s="1"/>
      <c r="BN7341" s="1"/>
      <c r="BO7341" s="1"/>
    </row>
    <row r="7342" ht="11.25" customHeight="1" spans="22:67">
      <c r="V7342" s="716"/>
      <c r="AB7342" s="716"/>
      <c r="BG7342" s="716"/>
      <c r="BL7342" s="1"/>
      <c r="BM7342" s="1"/>
      <c r="BN7342" s="1"/>
      <c r="BO7342" s="1"/>
    </row>
    <row r="7343" ht="11.25" customHeight="1" spans="22:67">
      <c r="V7343" s="716"/>
      <c r="AB7343" s="716"/>
      <c r="BG7343" s="716"/>
      <c r="BL7343" s="1"/>
      <c r="BM7343" s="1"/>
      <c r="BN7343" s="1"/>
      <c r="BO7343" s="1"/>
    </row>
    <row r="7344" ht="11.25" customHeight="1" spans="22:67">
      <c r="V7344" s="716"/>
      <c r="AB7344" s="716"/>
      <c r="BG7344" s="716"/>
      <c r="BL7344" s="1"/>
      <c r="BM7344" s="1"/>
      <c r="BN7344" s="1"/>
      <c r="BO7344" s="1"/>
    </row>
    <row r="7345" ht="11.25" customHeight="1" spans="22:67">
      <c r="V7345" s="716"/>
      <c r="AB7345" s="716"/>
      <c r="BG7345" s="716"/>
      <c r="BL7345" s="1"/>
      <c r="BM7345" s="1"/>
      <c r="BN7345" s="1"/>
      <c r="BO7345" s="1"/>
    </row>
    <row r="7346" ht="11.25" customHeight="1" spans="22:67">
      <c r="V7346" s="716"/>
      <c r="AB7346" s="716"/>
      <c r="BG7346" s="716"/>
      <c r="BL7346" s="1"/>
      <c r="BM7346" s="1"/>
      <c r="BN7346" s="1"/>
      <c r="BO7346" s="1"/>
    </row>
    <row r="7347" ht="11.25" customHeight="1" spans="22:67">
      <c r="V7347" s="716"/>
      <c r="AB7347" s="716"/>
      <c r="BG7347" s="716"/>
      <c r="BL7347" s="1"/>
      <c r="BM7347" s="1"/>
      <c r="BN7347" s="1"/>
      <c r="BO7347" s="1"/>
    </row>
    <row r="7348" ht="11.25" customHeight="1" spans="22:67">
      <c r="V7348" s="716"/>
      <c r="AB7348" s="716"/>
      <c r="BG7348" s="716"/>
      <c r="BL7348" s="1"/>
      <c r="BM7348" s="1"/>
      <c r="BN7348" s="1"/>
      <c r="BO7348" s="1"/>
    </row>
    <row r="7349" ht="11.25" customHeight="1" spans="22:67">
      <c r="V7349" s="716"/>
      <c r="AB7349" s="716"/>
      <c r="BG7349" s="716"/>
      <c r="BL7349" s="1"/>
      <c r="BM7349" s="1"/>
      <c r="BN7349" s="1"/>
      <c r="BO7349" s="1"/>
    </row>
    <row r="7350" ht="11.25" customHeight="1" spans="22:67">
      <c r="V7350" s="716"/>
      <c r="AB7350" s="716"/>
      <c r="BG7350" s="716"/>
      <c r="BL7350" s="1"/>
      <c r="BM7350" s="1"/>
      <c r="BN7350" s="1"/>
      <c r="BO7350" s="1"/>
    </row>
    <row r="7351" ht="11.25" customHeight="1" spans="22:67">
      <c r="V7351" s="716"/>
      <c r="AB7351" s="716"/>
      <c r="BG7351" s="716"/>
      <c r="BL7351" s="1"/>
      <c r="BM7351" s="1"/>
      <c r="BN7351" s="1"/>
      <c r="BO7351" s="1"/>
    </row>
    <row r="7352" ht="11.25" customHeight="1" spans="22:67">
      <c r="V7352" s="716"/>
      <c r="AB7352" s="716"/>
      <c r="BG7352" s="716"/>
      <c r="BL7352" s="1"/>
      <c r="BM7352" s="1"/>
      <c r="BN7352" s="1"/>
      <c r="BO7352" s="1"/>
    </row>
    <row r="7353" ht="11.25" customHeight="1" spans="22:67">
      <c r="V7353" s="716"/>
      <c r="AB7353" s="716"/>
      <c r="BG7353" s="716"/>
      <c r="BL7353" s="1"/>
      <c r="BM7353" s="1"/>
      <c r="BN7353" s="1"/>
      <c r="BO7353" s="1"/>
    </row>
    <row r="7354" ht="11.25" customHeight="1" spans="22:67">
      <c r="V7354" s="716"/>
      <c r="AB7354" s="716"/>
      <c r="BG7354" s="716"/>
      <c r="BL7354" s="1"/>
      <c r="BM7354" s="1"/>
      <c r="BN7354" s="1"/>
      <c r="BO7354" s="1"/>
    </row>
    <row r="7355" ht="11.25" customHeight="1" spans="22:67">
      <c r="V7355" s="716"/>
      <c r="AB7355" s="716"/>
      <c r="BG7355" s="716"/>
      <c r="BL7355" s="1"/>
      <c r="BM7355" s="1"/>
      <c r="BN7355" s="1"/>
      <c r="BO7355" s="1"/>
    </row>
    <row r="7356" ht="11.25" customHeight="1" spans="22:67">
      <c r="V7356" s="716"/>
      <c r="AB7356" s="716"/>
      <c r="BG7356" s="716"/>
      <c r="BL7356" s="1"/>
      <c r="BM7356" s="1"/>
      <c r="BN7356" s="1"/>
      <c r="BO7356" s="1"/>
    </row>
    <row r="7357" ht="11.25" customHeight="1" spans="22:67">
      <c r="V7357" s="716"/>
      <c r="AB7357" s="716"/>
      <c r="BG7357" s="716"/>
      <c r="BL7357" s="1"/>
      <c r="BM7357" s="1"/>
      <c r="BN7357" s="1"/>
      <c r="BO7357" s="1"/>
    </row>
    <row r="7358" ht="11.25" customHeight="1" spans="22:67">
      <c r="V7358" s="716"/>
      <c r="AB7358" s="716"/>
      <c r="BG7358" s="716"/>
      <c r="BL7358" s="1"/>
      <c r="BM7358" s="1"/>
      <c r="BN7358" s="1"/>
      <c r="BO7358" s="1"/>
    </row>
    <row r="7359" ht="11.25" customHeight="1" spans="22:67">
      <c r="V7359" s="716"/>
      <c r="AB7359" s="716"/>
      <c r="BG7359" s="716"/>
      <c r="BL7359" s="1"/>
      <c r="BM7359" s="1"/>
      <c r="BN7359" s="1"/>
      <c r="BO7359" s="1"/>
    </row>
    <row r="7360" ht="11.25" customHeight="1" spans="22:67">
      <c r="V7360" s="716"/>
      <c r="AB7360" s="716"/>
      <c r="BG7360" s="716"/>
      <c r="BL7360" s="1"/>
      <c r="BM7360" s="1"/>
      <c r="BN7360" s="1"/>
      <c r="BO7360" s="1"/>
    </row>
    <row r="7361" ht="11.25" customHeight="1" spans="22:67">
      <c r="V7361" s="716"/>
      <c r="AB7361" s="716"/>
      <c r="BG7361" s="716"/>
      <c r="BL7361" s="1"/>
      <c r="BM7361" s="1"/>
      <c r="BN7361" s="1"/>
      <c r="BO7361" s="1"/>
    </row>
    <row r="7362" ht="11.25" customHeight="1" spans="22:67">
      <c r="V7362" s="716"/>
      <c r="AB7362" s="716"/>
      <c r="BG7362" s="716"/>
      <c r="BL7362" s="1"/>
      <c r="BM7362" s="1"/>
      <c r="BN7362" s="1"/>
      <c r="BO7362" s="1"/>
    </row>
    <row r="7363" ht="11.25" customHeight="1" spans="22:67">
      <c r="V7363" s="716"/>
      <c r="AB7363" s="716"/>
      <c r="BG7363" s="716"/>
      <c r="BL7363" s="1"/>
      <c r="BM7363" s="1"/>
      <c r="BN7363" s="1"/>
      <c r="BO7363" s="1"/>
    </row>
    <row r="7364" ht="11.25" customHeight="1" spans="22:67">
      <c r="V7364" s="716"/>
      <c r="AB7364" s="716"/>
      <c r="BG7364" s="716"/>
      <c r="BL7364" s="1"/>
      <c r="BM7364" s="1"/>
      <c r="BN7364" s="1"/>
      <c r="BO7364" s="1"/>
    </row>
    <row r="7365" ht="11.25" customHeight="1" spans="22:67">
      <c r="V7365" s="716"/>
      <c r="AB7365" s="716"/>
      <c r="BG7365" s="716"/>
      <c r="BL7365" s="1"/>
      <c r="BM7365" s="1"/>
      <c r="BN7365" s="1"/>
      <c r="BO7365" s="1"/>
    </row>
    <row r="7366" ht="11.25" customHeight="1" spans="22:67">
      <c r="V7366" s="716"/>
      <c r="AB7366" s="716"/>
      <c r="BG7366" s="716"/>
      <c r="BL7366" s="1"/>
      <c r="BM7366" s="1"/>
      <c r="BN7366" s="1"/>
      <c r="BO7366" s="1"/>
    </row>
    <row r="7367" ht="11.25" customHeight="1" spans="22:67">
      <c r="V7367" s="716"/>
      <c r="AB7367" s="716"/>
      <c r="BG7367" s="716"/>
      <c r="BL7367" s="1"/>
      <c r="BM7367" s="1"/>
      <c r="BN7367" s="1"/>
      <c r="BO7367" s="1"/>
    </row>
    <row r="7368" ht="11.25" customHeight="1" spans="22:67">
      <c r="V7368" s="716"/>
      <c r="AB7368" s="716"/>
      <c r="BG7368" s="716"/>
      <c r="BL7368" s="1"/>
      <c r="BM7368" s="1"/>
      <c r="BN7368" s="1"/>
      <c r="BO7368" s="1"/>
    </row>
    <row r="7369" ht="11.25" customHeight="1" spans="22:67">
      <c r="V7369" s="716"/>
      <c r="AB7369" s="716"/>
      <c r="BG7369" s="716"/>
      <c r="BL7369" s="1"/>
      <c r="BM7369" s="1"/>
      <c r="BN7369" s="1"/>
      <c r="BO7369" s="1"/>
    </row>
    <row r="7370" ht="11.25" customHeight="1" spans="22:67">
      <c r="V7370" s="716"/>
      <c r="AB7370" s="716"/>
      <c r="BG7370" s="716"/>
      <c r="BL7370" s="1"/>
      <c r="BM7370" s="1"/>
      <c r="BN7370" s="1"/>
      <c r="BO7370" s="1"/>
    </row>
    <row r="7371" ht="11.25" customHeight="1" spans="22:67">
      <c r="V7371" s="716"/>
      <c r="AB7371" s="716"/>
      <c r="BG7371" s="716"/>
      <c r="BL7371" s="1"/>
      <c r="BM7371" s="1"/>
      <c r="BN7371" s="1"/>
      <c r="BO7371" s="1"/>
    </row>
    <row r="7372" ht="11.25" customHeight="1" spans="22:67">
      <c r="V7372" s="716"/>
      <c r="AB7372" s="716"/>
      <c r="BG7372" s="716"/>
      <c r="BL7372" s="1"/>
      <c r="BM7372" s="1"/>
      <c r="BN7372" s="1"/>
      <c r="BO7372" s="1"/>
    </row>
    <row r="7373" ht="11.25" customHeight="1" spans="22:67">
      <c r="V7373" s="716"/>
      <c r="AB7373" s="716"/>
      <c r="BG7373" s="716"/>
      <c r="BL7373" s="1"/>
      <c r="BM7373" s="1"/>
      <c r="BN7373" s="1"/>
      <c r="BO7373" s="1"/>
    </row>
    <row r="7374" ht="11.25" customHeight="1" spans="22:67">
      <c r="V7374" s="716"/>
      <c r="AB7374" s="716"/>
      <c r="BG7374" s="716"/>
      <c r="BL7374" s="1"/>
      <c r="BM7374" s="1"/>
      <c r="BN7374" s="1"/>
      <c r="BO7374" s="1"/>
    </row>
    <row r="7375" ht="11.25" customHeight="1" spans="22:67">
      <c r="V7375" s="716"/>
      <c r="AB7375" s="716"/>
      <c r="BG7375" s="716"/>
      <c r="BL7375" s="1"/>
      <c r="BM7375" s="1"/>
      <c r="BN7375" s="1"/>
      <c r="BO7375" s="1"/>
    </row>
    <row r="7376" ht="11.25" customHeight="1" spans="22:67">
      <c r="V7376" s="716"/>
      <c r="AB7376" s="716"/>
      <c r="BG7376" s="716"/>
      <c r="BL7376" s="1"/>
      <c r="BM7376" s="1"/>
      <c r="BN7376" s="1"/>
      <c r="BO7376" s="1"/>
    </row>
    <row r="7377" ht="11.25" customHeight="1" spans="22:67">
      <c r="V7377" s="716"/>
      <c r="AB7377" s="716"/>
      <c r="BG7377" s="716"/>
      <c r="BL7377" s="1"/>
      <c r="BM7377" s="1"/>
      <c r="BN7377" s="1"/>
      <c r="BO7377" s="1"/>
    </row>
    <row r="7378" ht="11.25" customHeight="1" spans="22:67">
      <c r="V7378" s="716"/>
      <c r="AB7378" s="716"/>
      <c r="BG7378" s="716"/>
      <c r="BL7378" s="1"/>
      <c r="BM7378" s="1"/>
      <c r="BN7378" s="1"/>
      <c r="BO7378" s="1"/>
    </row>
    <row r="7379" ht="11.25" customHeight="1" spans="22:67">
      <c r="V7379" s="716"/>
      <c r="AB7379" s="716"/>
      <c r="BG7379" s="716"/>
      <c r="BL7379" s="1"/>
      <c r="BM7379" s="1"/>
      <c r="BN7379" s="1"/>
      <c r="BO7379" s="1"/>
    </row>
    <row r="7380" ht="11.25" customHeight="1" spans="22:67">
      <c r="V7380" s="716"/>
      <c r="AB7380" s="716"/>
      <c r="BG7380" s="716"/>
      <c r="BL7380" s="1"/>
      <c r="BM7380" s="1"/>
      <c r="BN7380" s="1"/>
      <c r="BO7380" s="1"/>
    </row>
    <row r="7381" ht="11.25" customHeight="1" spans="22:67">
      <c r="V7381" s="716"/>
      <c r="AB7381" s="716"/>
      <c r="BG7381" s="716"/>
      <c r="BL7381" s="1"/>
      <c r="BM7381" s="1"/>
      <c r="BN7381" s="1"/>
      <c r="BO7381" s="1"/>
    </row>
    <row r="7382" ht="11.25" customHeight="1" spans="22:67">
      <c r="V7382" s="716"/>
      <c r="AB7382" s="716"/>
      <c r="BG7382" s="716"/>
      <c r="BL7382" s="1"/>
      <c r="BM7382" s="1"/>
      <c r="BN7382" s="1"/>
      <c r="BO7382" s="1"/>
    </row>
    <row r="7383" ht="11.25" customHeight="1" spans="22:67">
      <c r="V7383" s="716"/>
      <c r="AB7383" s="716"/>
      <c r="BG7383" s="716"/>
      <c r="BL7383" s="1"/>
      <c r="BM7383" s="1"/>
      <c r="BN7383" s="1"/>
      <c r="BO7383" s="1"/>
    </row>
    <row r="7384" ht="11.25" customHeight="1" spans="22:67">
      <c r="V7384" s="716"/>
      <c r="AB7384" s="716"/>
      <c r="BG7384" s="716"/>
      <c r="BL7384" s="1"/>
      <c r="BM7384" s="1"/>
      <c r="BN7384" s="1"/>
      <c r="BO7384" s="1"/>
    </row>
    <row r="7385" ht="11.25" customHeight="1" spans="22:67">
      <c r="V7385" s="716"/>
      <c r="AB7385" s="716"/>
      <c r="BG7385" s="716"/>
      <c r="BL7385" s="1"/>
      <c r="BM7385" s="1"/>
      <c r="BN7385" s="1"/>
      <c r="BO7385" s="1"/>
    </row>
    <row r="7386" ht="11.25" customHeight="1" spans="22:67">
      <c r="V7386" s="716"/>
      <c r="AB7386" s="716"/>
      <c r="BG7386" s="716"/>
      <c r="BL7386" s="1"/>
      <c r="BM7386" s="1"/>
      <c r="BN7386" s="1"/>
      <c r="BO7386" s="1"/>
    </row>
    <row r="7387" ht="11.25" customHeight="1" spans="22:67">
      <c r="V7387" s="716"/>
      <c r="AB7387" s="716"/>
      <c r="BG7387" s="716"/>
      <c r="BL7387" s="1"/>
      <c r="BM7387" s="1"/>
      <c r="BN7387" s="1"/>
      <c r="BO7387" s="1"/>
    </row>
    <row r="7388" ht="11.25" customHeight="1" spans="22:67">
      <c r="V7388" s="716"/>
      <c r="AB7388" s="716"/>
      <c r="BG7388" s="716"/>
      <c r="BL7388" s="1"/>
      <c r="BM7388" s="1"/>
      <c r="BN7388" s="1"/>
      <c r="BO7388" s="1"/>
    </row>
    <row r="7389" ht="11.25" customHeight="1" spans="22:67">
      <c r="V7389" s="716"/>
      <c r="AB7389" s="716"/>
      <c r="BG7389" s="716"/>
      <c r="BL7389" s="1"/>
      <c r="BM7389" s="1"/>
      <c r="BN7389" s="1"/>
      <c r="BO7389" s="1"/>
    </row>
    <row r="7390" ht="11.25" customHeight="1" spans="22:67">
      <c r="V7390" s="716"/>
      <c r="AB7390" s="716"/>
      <c r="BG7390" s="716"/>
      <c r="BL7390" s="1"/>
      <c r="BM7390" s="1"/>
      <c r="BN7390" s="1"/>
      <c r="BO7390" s="1"/>
    </row>
    <row r="7391" ht="11.25" customHeight="1" spans="22:67">
      <c r="V7391" s="716"/>
      <c r="AB7391" s="716"/>
      <c r="BG7391" s="716"/>
      <c r="BL7391" s="1"/>
      <c r="BM7391" s="1"/>
      <c r="BN7391" s="1"/>
      <c r="BO7391" s="1"/>
    </row>
    <row r="7392" ht="11.25" customHeight="1" spans="22:67">
      <c r="V7392" s="716"/>
      <c r="AB7392" s="716"/>
      <c r="BG7392" s="716"/>
      <c r="BL7392" s="1"/>
      <c r="BM7392" s="1"/>
      <c r="BN7392" s="1"/>
      <c r="BO7392" s="1"/>
    </row>
    <row r="7393" ht="11.25" customHeight="1" spans="22:67">
      <c r="V7393" s="716"/>
      <c r="AB7393" s="716"/>
      <c r="BG7393" s="716"/>
      <c r="BL7393" s="1"/>
      <c r="BM7393" s="1"/>
      <c r="BN7393" s="1"/>
      <c r="BO7393" s="1"/>
    </row>
    <row r="7394" ht="11.25" customHeight="1" spans="22:67">
      <c r="V7394" s="716"/>
      <c r="AB7394" s="716"/>
      <c r="BG7394" s="716"/>
      <c r="BL7394" s="1"/>
      <c r="BM7394" s="1"/>
      <c r="BN7394" s="1"/>
      <c r="BO7394" s="1"/>
    </row>
    <row r="7395" ht="11.25" customHeight="1" spans="22:67">
      <c r="V7395" s="716"/>
      <c r="AB7395" s="716"/>
      <c r="BG7395" s="716"/>
      <c r="BL7395" s="1"/>
      <c r="BM7395" s="1"/>
      <c r="BN7395" s="1"/>
      <c r="BO7395" s="1"/>
    </row>
    <row r="7396" ht="11.25" customHeight="1" spans="22:67">
      <c r="V7396" s="716"/>
      <c r="AB7396" s="716"/>
      <c r="BG7396" s="716"/>
      <c r="BL7396" s="1"/>
      <c r="BM7396" s="1"/>
      <c r="BN7396" s="1"/>
      <c r="BO7396" s="1"/>
    </row>
    <row r="7397" ht="11.25" customHeight="1" spans="22:67">
      <c r="V7397" s="716"/>
      <c r="AB7397" s="716"/>
      <c r="BG7397" s="716"/>
      <c r="BL7397" s="1"/>
      <c r="BM7397" s="1"/>
      <c r="BN7397" s="1"/>
      <c r="BO7397" s="1"/>
    </row>
    <row r="7398" ht="11.25" customHeight="1" spans="22:67">
      <c r="V7398" s="716"/>
      <c r="AB7398" s="716"/>
      <c r="BG7398" s="716"/>
      <c r="BL7398" s="1"/>
      <c r="BM7398" s="1"/>
      <c r="BN7398" s="1"/>
      <c r="BO7398" s="1"/>
    </row>
    <row r="7399" ht="11.25" customHeight="1" spans="22:67">
      <c r="V7399" s="716"/>
      <c r="AB7399" s="716"/>
      <c r="BG7399" s="716"/>
      <c r="BL7399" s="1"/>
      <c r="BM7399" s="1"/>
      <c r="BN7399" s="1"/>
      <c r="BO7399" s="1"/>
    </row>
    <row r="7400" ht="11.25" customHeight="1" spans="22:67">
      <c r="V7400" s="716"/>
      <c r="AB7400" s="716"/>
      <c r="BG7400" s="716"/>
      <c r="BL7400" s="1"/>
      <c r="BM7400" s="1"/>
      <c r="BN7400" s="1"/>
      <c r="BO7400" s="1"/>
    </row>
    <row r="7401" ht="11.25" customHeight="1" spans="22:67">
      <c r="V7401" s="716"/>
      <c r="AB7401" s="716"/>
      <c r="BG7401" s="716"/>
      <c r="BL7401" s="1"/>
      <c r="BM7401" s="1"/>
      <c r="BN7401" s="1"/>
      <c r="BO7401" s="1"/>
    </row>
    <row r="7402" ht="11.25" customHeight="1" spans="22:67">
      <c r="V7402" s="716"/>
      <c r="AB7402" s="716"/>
      <c r="BG7402" s="716"/>
      <c r="BL7402" s="1"/>
      <c r="BM7402" s="1"/>
      <c r="BN7402" s="1"/>
      <c r="BO7402" s="1"/>
    </row>
    <row r="7403" ht="11.25" customHeight="1" spans="22:67">
      <c r="V7403" s="716"/>
      <c r="AB7403" s="716"/>
      <c r="BG7403" s="716"/>
      <c r="BL7403" s="1"/>
      <c r="BM7403" s="1"/>
      <c r="BN7403" s="1"/>
      <c r="BO7403" s="1"/>
    </row>
    <row r="7404" ht="11.25" customHeight="1" spans="22:67">
      <c r="V7404" s="716"/>
      <c r="AB7404" s="716"/>
      <c r="BG7404" s="716"/>
      <c r="BL7404" s="1"/>
      <c r="BM7404" s="1"/>
      <c r="BN7404" s="1"/>
      <c r="BO7404" s="1"/>
    </row>
    <row r="7405" ht="11.25" customHeight="1" spans="22:67">
      <c r="V7405" s="716"/>
      <c r="AB7405" s="716"/>
      <c r="BG7405" s="716"/>
      <c r="BL7405" s="1"/>
      <c r="BM7405" s="1"/>
      <c r="BN7405" s="1"/>
      <c r="BO7405" s="1"/>
    </row>
    <row r="7406" ht="11.25" customHeight="1" spans="22:67">
      <c r="V7406" s="716"/>
      <c r="AB7406" s="716"/>
      <c r="BG7406" s="716"/>
      <c r="BL7406" s="1"/>
      <c r="BM7406" s="1"/>
      <c r="BN7406" s="1"/>
      <c r="BO7406" s="1"/>
    </row>
    <row r="7407" ht="11.25" customHeight="1" spans="22:67">
      <c r="V7407" s="716"/>
      <c r="AB7407" s="716"/>
      <c r="BG7407" s="716"/>
      <c r="BL7407" s="1"/>
      <c r="BM7407" s="1"/>
      <c r="BN7407" s="1"/>
      <c r="BO7407" s="1"/>
    </row>
    <row r="7408" ht="11.25" customHeight="1" spans="22:67">
      <c r="V7408" s="716"/>
      <c r="AB7408" s="716"/>
      <c r="BG7408" s="716"/>
      <c r="BL7408" s="1"/>
      <c r="BM7408" s="1"/>
      <c r="BN7408" s="1"/>
      <c r="BO7408" s="1"/>
    </row>
    <row r="7409" ht="11.25" customHeight="1" spans="22:67">
      <c r="V7409" s="716"/>
      <c r="AB7409" s="716"/>
      <c r="BG7409" s="716"/>
      <c r="BL7409" s="1"/>
      <c r="BM7409" s="1"/>
      <c r="BN7409" s="1"/>
      <c r="BO7409" s="1"/>
    </row>
    <row r="7410" ht="11.25" customHeight="1" spans="22:67">
      <c r="V7410" s="716"/>
      <c r="AB7410" s="716"/>
      <c r="BG7410" s="716"/>
      <c r="BL7410" s="1"/>
      <c r="BM7410" s="1"/>
      <c r="BN7410" s="1"/>
      <c r="BO7410" s="1"/>
    </row>
    <row r="7411" ht="11.25" customHeight="1" spans="22:67">
      <c r="V7411" s="716"/>
      <c r="AB7411" s="716"/>
      <c r="BG7411" s="716"/>
      <c r="BL7411" s="1"/>
      <c r="BM7411" s="1"/>
      <c r="BN7411" s="1"/>
      <c r="BO7411" s="1"/>
    </row>
    <row r="7412" ht="11.25" customHeight="1" spans="22:67">
      <c r="V7412" s="716"/>
      <c r="AB7412" s="716"/>
      <c r="BG7412" s="716"/>
      <c r="BL7412" s="1"/>
      <c r="BM7412" s="1"/>
      <c r="BN7412" s="1"/>
      <c r="BO7412" s="1"/>
    </row>
    <row r="7413" ht="11.25" customHeight="1" spans="22:67">
      <c r="V7413" s="716"/>
      <c r="AB7413" s="716"/>
      <c r="BG7413" s="716"/>
      <c r="BL7413" s="1"/>
      <c r="BM7413" s="1"/>
      <c r="BN7413" s="1"/>
      <c r="BO7413" s="1"/>
    </row>
    <row r="7414" ht="11.25" customHeight="1" spans="22:67">
      <c r="V7414" s="716"/>
      <c r="AB7414" s="716"/>
      <c r="BG7414" s="716"/>
      <c r="BL7414" s="1"/>
      <c r="BM7414" s="1"/>
      <c r="BN7414" s="1"/>
      <c r="BO7414" s="1"/>
    </row>
    <row r="7415" ht="11.25" customHeight="1" spans="22:67">
      <c r="V7415" s="716"/>
      <c r="AB7415" s="716"/>
      <c r="BG7415" s="716"/>
      <c r="BL7415" s="1"/>
      <c r="BM7415" s="1"/>
      <c r="BN7415" s="1"/>
      <c r="BO7415" s="1"/>
    </row>
    <row r="7416" ht="11.25" customHeight="1" spans="22:67">
      <c r="V7416" s="716"/>
      <c r="AB7416" s="716"/>
      <c r="BG7416" s="716"/>
      <c r="BL7416" s="1"/>
      <c r="BM7416" s="1"/>
      <c r="BN7416" s="1"/>
      <c r="BO7416" s="1"/>
    </row>
    <row r="7417" ht="11.25" customHeight="1" spans="22:67">
      <c r="V7417" s="716"/>
      <c r="AB7417" s="716"/>
      <c r="BG7417" s="716"/>
      <c r="BL7417" s="1"/>
      <c r="BM7417" s="1"/>
      <c r="BN7417" s="1"/>
      <c r="BO7417" s="1"/>
    </row>
    <row r="7418" ht="11.25" customHeight="1" spans="22:67">
      <c r="V7418" s="716"/>
      <c r="AB7418" s="716"/>
      <c r="BG7418" s="716"/>
      <c r="BL7418" s="1"/>
      <c r="BM7418" s="1"/>
      <c r="BN7418" s="1"/>
      <c r="BO7418" s="1"/>
    </row>
    <row r="7419" ht="11.25" customHeight="1" spans="22:67">
      <c r="V7419" s="716"/>
      <c r="AB7419" s="716"/>
      <c r="BG7419" s="716"/>
      <c r="BL7419" s="1"/>
      <c r="BM7419" s="1"/>
      <c r="BN7419" s="1"/>
      <c r="BO7419" s="1"/>
    </row>
    <row r="7420" ht="11.25" customHeight="1" spans="22:67">
      <c r="V7420" s="716"/>
      <c r="AB7420" s="716"/>
      <c r="BG7420" s="716"/>
      <c r="BL7420" s="1"/>
      <c r="BM7420" s="1"/>
      <c r="BN7420" s="1"/>
      <c r="BO7420" s="1"/>
    </row>
    <row r="7421" ht="11.25" customHeight="1" spans="22:67">
      <c r="V7421" s="716"/>
      <c r="AB7421" s="716"/>
      <c r="BG7421" s="716"/>
      <c r="BL7421" s="1"/>
      <c r="BM7421" s="1"/>
      <c r="BN7421" s="1"/>
      <c r="BO7421" s="1"/>
    </row>
    <row r="7422" ht="11.25" customHeight="1" spans="22:67">
      <c r="V7422" s="716"/>
      <c r="AB7422" s="716"/>
      <c r="BG7422" s="716"/>
      <c r="BL7422" s="1"/>
      <c r="BM7422" s="1"/>
      <c r="BN7422" s="1"/>
      <c r="BO7422" s="1"/>
    </row>
    <row r="7423" ht="11.25" customHeight="1" spans="22:67">
      <c r="V7423" s="716"/>
      <c r="AB7423" s="716"/>
      <c r="BG7423" s="716"/>
      <c r="BL7423" s="1"/>
      <c r="BM7423" s="1"/>
      <c r="BN7423" s="1"/>
      <c r="BO7423" s="1"/>
    </row>
    <row r="7424" ht="11.25" customHeight="1" spans="22:67">
      <c r="V7424" s="716"/>
      <c r="AB7424" s="716"/>
      <c r="BG7424" s="716"/>
      <c r="BL7424" s="1"/>
      <c r="BM7424" s="1"/>
      <c r="BN7424" s="1"/>
      <c r="BO7424" s="1"/>
    </row>
    <row r="7425" ht="11.25" customHeight="1" spans="22:67">
      <c r="V7425" s="716"/>
      <c r="AB7425" s="716"/>
      <c r="BG7425" s="716"/>
      <c r="BL7425" s="1"/>
      <c r="BM7425" s="1"/>
      <c r="BN7425" s="1"/>
      <c r="BO7425" s="1"/>
    </row>
    <row r="7426" ht="11.25" customHeight="1" spans="22:67">
      <c r="V7426" s="716"/>
      <c r="AB7426" s="716"/>
      <c r="BG7426" s="716"/>
      <c r="BL7426" s="1"/>
      <c r="BM7426" s="1"/>
      <c r="BN7426" s="1"/>
      <c r="BO7426" s="1"/>
    </row>
    <row r="7427" ht="11.25" customHeight="1" spans="22:67">
      <c r="V7427" s="716"/>
      <c r="AB7427" s="716"/>
      <c r="BG7427" s="716"/>
      <c r="BL7427" s="1"/>
      <c r="BM7427" s="1"/>
      <c r="BN7427" s="1"/>
      <c r="BO7427" s="1"/>
    </row>
    <row r="7428" ht="11.25" customHeight="1" spans="22:67">
      <c r="V7428" s="716"/>
      <c r="AB7428" s="716"/>
      <c r="BG7428" s="716"/>
      <c r="BL7428" s="1"/>
      <c r="BM7428" s="1"/>
      <c r="BN7428" s="1"/>
      <c r="BO7428" s="1"/>
    </row>
    <row r="7429" ht="11.25" customHeight="1" spans="22:67">
      <c r="V7429" s="716"/>
      <c r="AB7429" s="716"/>
      <c r="BG7429" s="716"/>
      <c r="BL7429" s="1"/>
      <c r="BM7429" s="1"/>
      <c r="BN7429" s="1"/>
      <c r="BO7429" s="1"/>
    </row>
    <row r="7430" ht="11.25" customHeight="1" spans="22:67">
      <c r="V7430" s="716"/>
      <c r="AB7430" s="716"/>
      <c r="BG7430" s="716"/>
      <c r="BL7430" s="1"/>
      <c r="BM7430" s="1"/>
      <c r="BN7430" s="1"/>
      <c r="BO7430" s="1"/>
    </row>
    <row r="7431" ht="11.25" customHeight="1" spans="22:67">
      <c r="V7431" s="716"/>
      <c r="AB7431" s="716"/>
      <c r="BG7431" s="716"/>
      <c r="BL7431" s="1"/>
      <c r="BM7431" s="1"/>
      <c r="BN7431" s="1"/>
      <c r="BO7431" s="1"/>
    </row>
    <row r="7432" ht="11.25" customHeight="1" spans="22:67">
      <c r="V7432" s="716"/>
      <c r="AB7432" s="716"/>
      <c r="BG7432" s="716"/>
      <c r="BL7432" s="1"/>
      <c r="BM7432" s="1"/>
      <c r="BN7432" s="1"/>
      <c r="BO7432" s="1"/>
    </row>
    <row r="7433" ht="11.25" customHeight="1" spans="22:67">
      <c r="V7433" s="716"/>
      <c r="AB7433" s="716"/>
      <c r="BG7433" s="716"/>
      <c r="BL7433" s="1"/>
      <c r="BM7433" s="1"/>
      <c r="BN7433" s="1"/>
      <c r="BO7433" s="1"/>
    </row>
    <row r="7434" ht="11.25" customHeight="1" spans="22:67">
      <c r="V7434" s="716"/>
      <c r="AB7434" s="716"/>
      <c r="BG7434" s="716"/>
      <c r="BL7434" s="1"/>
      <c r="BM7434" s="1"/>
      <c r="BN7434" s="1"/>
      <c r="BO7434" s="1"/>
    </row>
    <row r="7435" ht="11.25" customHeight="1" spans="22:67">
      <c r="V7435" s="716"/>
      <c r="AB7435" s="716"/>
      <c r="BG7435" s="716"/>
      <c r="BL7435" s="1"/>
      <c r="BM7435" s="1"/>
      <c r="BN7435" s="1"/>
      <c r="BO7435" s="1"/>
    </row>
    <row r="7436" ht="11.25" customHeight="1" spans="22:67">
      <c r="V7436" s="716"/>
      <c r="AB7436" s="716"/>
      <c r="BG7436" s="716"/>
      <c r="BL7436" s="1"/>
      <c r="BM7436" s="1"/>
      <c r="BN7436" s="1"/>
      <c r="BO7436" s="1"/>
    </row>
    <row r="7437" ht="11.25" customHeight="1" spans="22:67">
      <c r="V7437" s="716"/>
      <c r="AB7437" s="716"/>
      <c r="BG7437" s="716"/>
      <c r="BL7437" s="1"/>
      <c r="BM7437" s="1"/>
      <c r="BN7437" s="1"/>
      <c r="BO7437" s="1"/>
    </row>
    <row r="7438" ht="11.25" customHeight="1" spans="22:67">
      <c r="V7438" s="716"/>
      <c r="AB7438" s="716"/>
      <c r="BG7438" s="716"/>
      <c r="BL7438" s="1"/>
      <c r="BM7438" s="1"/>
      <c r="BN7438" s="1"/>
      <c r="BO7438" s="1"/>
    </row>
    <row r="7439" ht="11.25" customHeight="1" spans="22:67">
      <c r="V7439" s="716"/>
      <c r="AB7439" s="716"/>
      <c r="BG7439" s="716"/>
      <c r="BL7439" s="1"/>
      <c r="BM7439" s="1"/>
      <c r="BN7439" s="1"/>
      <c r="BO7439" s="1"/>
    </row>
    <row r="7440" ht="11.25" customHeight="1" spans="22:67">
      <c r="V7440" s="716"/>
      <c r="AB7440" s="716"/>
      <c r="BG7440" s="716"/>
      <c r="BL7440" s="1"/>
      <c r="BM7440" s="1"/>
      <c r="BN7440" s="1"/>
      <c r="BO7440" s="1"/>
    </row>
    <row r="7441" ht="11.25" customHeight="1" spans="22:67">
      <c r="V7441" s="716"/>
      <c r="AB7441" s="716"/>
      <c r="BG7441" s="716"/>
      <c r="BL7441" s="1"/>
      <c r="BM7441" s="1"/>
      <c r="BN7441" s="1"/>
      <c r="BO7441" s="1"/>
    </row>
    <row r="7442" ht="11.25" customHeight="1" spans="22:67">
      <c r="V7442" s="716"/>
      <c r="AB7442" s="716"/>
      <c r="BG7442" s="716"/>
      <c r="BL7442" s="1"/>
      <c r="BM7442" s="1"/>
      <c r="BN7442" s="1"/>
      <c r="BO7442" s="1"/>
    </row>
    <row r="7443" ht="11.25" customHeight="1" spans="22:67">
      <c r="V7443" s="716"/>
      <c r="AB7443" s="716"/>
      <c r="BG7443" s="716"/>
      <c r="BL7443" s="1"/>
      <c r="BM7443" s="1"/>
      <c r="BN7443" s="1"/>
      <c r="BO7443" s="1"/>
    </row>
    <row r="7444" ht="11.25" customHeight="1" spans="22:67">
      <c r="V7444" s="716"/>
      <c r="AB7444" s="716"/>
      <c r="BG7444" s="716"/>
      <c r="BL7444" s="1"/>
      <c r="BM7444" s="1"/>
      <c r="BN7444" s="1"/>
      <c r="BO7444" s="1"/>
    </row>
    <row r="7445" ht="11.25" customHeight="1" spans="22:67">
      <c r="V7445" s="716"/>
      <c r="AB7445" s="716"/>
      <c r="BG7445" s="716"/>
      <c r="BL7445" s="1"/>
      <c r="BM7445" s="1"/>
      <c r="BN7445" s="1"/>
      <c r="BO7445" s="1"/>
    </row>
    <row r="7446" ht="11.25" customHeight="1" spans="22:67">
      <c r="V7446" s="716"/>
      <c r="AB7446" s="716"/>
      <c r="BG7446" s="716"/>
      <c r="BL7446" s="1"/>
      <c r="BM7446" s="1"/>
      <c r="BN7446" s="1"/>
      <c r="BO7446" s="1"/>
    </row>
    <row r="7447" ht="11.25" customHeight="1" spans="22:67">
      <c r="V7447" s="716"/>
      <c r="AB7447" s="716"/>
      <c r="BG7447" s="716"/>
      <c r="BL7447" s="1"/>
      <c r="BM7447" s="1"/>
      <c r="BN7447" s="1"/>
      <c r="BO7447" s="1"/>
    </row>
    <row r="7448" ht="11.25" customHeight="1" spans="22:67">
      <c r="V7448" s="716"/>
      <c r="AB7448" s="716"/>
      <c r="BG7448" s="716"/>
      <c r="BL7448" s="1"/>
      <c r="BM7448" s="1"/>
      <c r="BN7448" s="1"/>
      <c r="BO7448" s="1"/>
    </row>
    <row r="7449" ht="11.25" customHeight="1" spans="22:67">
      <c r="V7449" s="716"/>
      <c r="AB7449" s="716"/>
      <c r="BG7449" s="716"/>
      <c r="BL7449" s="1"/>
      <c r="BM7449" s="1"/>
      <c r="BN7449" s="1"/>
      <c r="BO7449" s="1"/>
    </row>
    <row r="7450" ht="11.25" customHeight="1" spans="22:67">
      <c r="V7450" s="716"/>
      <c r="AB7450" s="716"/>
      <c r="BG7450" s="716"/>
      <c r="BL7450" s="1"/>
      <c r="BM7450" s="1"/>
      <c r="BN7450" s="1"/>
      <c r="BO7450" s="1"/>
    </row>
    <row r="7451" ht="11.25" customHeight="1" spans="22:67">
      <c r="V7451" s="716"/>
      <c r="AB7451" s="716"/>
      <c r="BG7451" s="716"/>
      <c r="BL7451" s="1"/>
      <c r="BM7451" s="1"/>
      <c r="BN7451" s="1"/>
      <c r="BO7451" s="1"/>
    </row>
    <row r="7452" ht="11.25" customHeight="1" spans="22:67">
      <c r="V7452" s="716"/>
      <c r="AB7452" s="716"/>
      <c r="BG7452" s="716"/>
      <c r="BL7452" s="1"/>
      <c r="BM7452" s="1"/>
      <c r="BN7452" s="1"/>
      <c r="BO7452" s="1"/>
    </row>
    <row r="7453" ht="11.25" customHeight="1" spans="22:67">
      <c r="V7453" s="716"/>
      <c r="AB7453" s="716"/>
      <c r="BG7453" s="716"/>
      <c r="BL7453" s="1"/>
      <c r="BM7453" s="1"/>
      <c r="BN7453" s="1"/>
      <c r="BO7453" s="1"/>
    </row>
    <row r="7454" ht="11.25" customHeight="1" spans="22:67">
      <c r="V7454" s="716"/>
      <c r="AB7454" s="716"/>
      <c r="BG7454" s="716"/>
      <c r="BL7454" s="1"/>
      <c r="BM7454" s="1"/>
      <c r="BN7454" s="1"/>
      <c r="BO7454" s="1"/>
    </row>
    <row r="7455" ht="11.25" customHeight="1" spans="22:67">
      <c r="V7455" s="716"/>
      <c r="AB7455" s="716"/>
      <c r="BG7455" s="716"/>
      <c r="BL7455" s="1"/>
      <c r="BM7455" s="1"/>
      <c r="BN7455" s="1"/>
      <c r="BO7455" s="1"/>
    </row>
    <row r="7456" ht="11.25" customHeight="1" spans="22:67">
      <c r="V7456" s="716"/>
      <c r="AB7456" s="716"/>
      <c r="BG7456" s="716"/>
      <c r="BL7456" s="1"/>
      <c r="BM7456" s="1"/>
      <c r="BN7456" s="1"/>
      <c r="BO7456" s="1"/>
    </row>
    <row r="7457" ht="11.25" customHeight="1" spans="22:67">
      <c r="V7457" s="716"/>
      <c r="AB7457" s="716"/>
      <c r="BG7457" s="716"/>
      <c r="BL7457" s="1"/>
      <c r="BM7457" s="1"/>
      <c r="BN7457" s="1"/>
      <c r="BO7457" s="1"/>
    </row>
    <row r="7458" ht="11.25" customHeight="1" spans="22:67">
      <c r="V7458" s="716"/>
      <c r="AB7458" s="716"/>
      <c r="BG7458" s="716"/>
      <c r="BL7458" s="1"/>
      <c r="BM7458" s="1"/>
      <c r="BN7458" s="1"/>
      <c r="BO7458" s="1"/>
    </row>
    <row r="7459" ht="11.25" customHeight="1" spans="22:67">
      <c r="V7459" s="716"/>
      <c r="AB7459" s="716"/>
      <c r="BG7459" s="716"/>
      <c r="BL7459" s="1"/>
      <c r="BM7459" s="1"/>
      <c r="BN7459" s="1"/>
      <c r="BO7459" s="1"/>
    </row>
    <row r="7460" ht="11.25" customHeight="1" spans="22:67">
      <c r="V7460" s="716"/>
      <c r="AB7460" s="716"/>
      <c r="BG7460" s="716"/>
      <c r="BL7460" s="1"/>
      <c r="BM7460" s="1"/>
      <c r="BN7460" s="1"/>
      <c r="BO7460" s="1"/>
    </row>
    <row r="7461" ht="11.25" customHeight="1" spans="22:67">
      <c r="V7461" s="716"/>
      <c r="AB7461" s="716"/>
      <c r="BG7461" s="716"/>
      <c r="BL7461" s="1"/>
      <c r="BM7461" s="1"/>
      <c r="BN7461" s="1"/>
      <c r="BO7461" s="1"/>
    </row>
    <row r="7462" ht="11.25" customHeight="1" spans="22:67">
      <c r="V7462" s="716"/>
      <c r="AB7462" s="716"/>
      <c r="BG7462" s="716"/>
      <c r="BL7462" s="1"/>
      <c r="BM7462" s="1"/>
      <c r="BN7462" s="1"/>
      <c r="BO7462" s="1"/>
    </row>
    <row r="7463" ht="11.25" customHeight="1" spans="22:67">
      <c r="V7463" s="716"/>
      <c r="AB7463" s="716"/>
      <c r="BG7463" s="716"/>
      <c r="BL7463" s="1"/>
      <c r="BM7463" s="1"/>
      <c r="BN7463" s="1"/>
      <c r="BO7463" s="1"/>
    </row>
    <row r="7464" ht="11.25" customHeight="1" spans="22:67">
      <c r="V7464" s="716"/>
      <c r="AB7464" s="716"/>
      <c r="BG7464" s="716"/>
      <c r="BL7464" s="1"/>
      <c r="BM7464" s="1"/>
      <c r="BN7464" s="1"/>
      <c r="BO7464" s="1"/>
    </row>
    <row r="7465" ht="11.25" customHeight="1" spans="22:67">
      <c r="V7465" s="716"/>
      <c r="AB7465" s="716"/>
      <c r="BG7465" s="716"/>
      <c r="BL7465" s="1"/>
      <c r="BM7465" s="1"/>
      <c r="BN7465" s="1"/>
      <c r="BO7465" s="1"/>
    </row>
    <row r="7466" ht="11.25" customHeight="1" spans="22:67">
      <c r="V7466" s="716"/>
      <c r="AB7466" s="716"/>
      <c r="BG7466" s="716"/>
      <c r="BL7466" s="1"/>
      <c r="BM7466" s="1"/>
      <c r="BN7466" s="1"/>
      <c r="BO7466" s="1"/>
    </row>
    <row r="7467" ht="11.25" customHeight="1" spans="22:67">
      <c r="V7467" s="716"/>
      <c r="AB7467" s="716"/>
      <c r="BG7467" s="716"/>
      <c r="BL7467" s="1"/>
      <c r="BM7467" s="1"/>
      <c r="BN7467" s="1"/>
      <c r="BO7467" s="1"/>
    </row>
    <row r="7468" ht="11.25" customHeight="1" spans="22:67">
      <c r="V7468" s="716"/>
      <c r="AB7468" s="716"/>
      <c r="BG7468" s="716"/>
      <c r="BL7468" s="1"/>
      <c r="BM7468" s="1"/>
      <c r="BN7468" s="1"/>
      <c r="BO7468" s="1"/>
    </row>
    <row r="7469" ht="11.25" customHeight="1" spans="22:67">
      <c r="V7469" s="716"/>
      <c r="AB7469" s="716"/>
      <c r="BG7469" s="716"/>
      <c r="BL7469" s="1"/>
      <c r="BM7469" s="1"/>
      <c r="BN7469" s="1"/>
      <c r="BO7469" s="1"/>
    </row>
    <row r="7470" ht="11.25" customHeight="1" spans="22:67">
      <c r="V7470" s="716"/>
      <c r="AB7470" s="716"/>
      <c r="BG7470" s="716"/>
      <c r="BL7470" s="1"/>
      <c r="BM7470" s="1"/>
      <c r="BN7470" s="1"/>
      <c r="BO7470" s="1"/>
    </row>
    <row r="7471" ht="11.25" customHeight="1" spans="22:67">
      <c r="V7471" s="716"/>
      <c r="AB7471" s="716"/>
      <c r="BG7471" s="716"/>
      <c r="BL7471" s="1"/>
      <c r="BM7471" s="1"/>
      <c r="BN7471" s="1"/>
      <c r="BO7471" s="1"/>
    </row>
    <row r="7472" ht="11.25" customHeight="1" spans="22:67">
      <c r="V7472" s="716"/>
      <c r="AB7472" s="716"/>
      <c r="BG7472" s="716"/>
      <c r="BL7472" s="1"/>
      <c r="BM7472" s="1"/>
      <c r="BN7472" s="1"/>
      <c r="BO7472" s="1"/>
    </row>
    <row r="7473" ht="11.25" customHeight="1" spans="22:67">
      <c r="V7473" s="716"/>
      <c r="AB7473" s="716"/>
      <c r="BG7473" s="716"/>
      <c r="BL7473" s="1"/>
      <c r="BM7473" s="1"/>
      <c r="BN7473" s="1"/>
      <c r="BO7473" s="1"/>
    </row>
    <row r="7474" ht="11.25" customHeight="1" spans="22:67">
      <c r="V7474" s="716"/>
      <c r="AB7474" s="716"/>
      <c r="BG7474" s="716"/>
      <c r="BL7474" s="1"/>
      <c r="BM7474" s="1"/>
      <c r="BN7474" s="1"/>
      <c r="BO7474" s="1"/>
    </row>
    <row r="7475" ht="11.25" customHeight="1" spans="22:67">
      <c r="V7475" s="716"/>
      <c r="AB7475" s="716"/>
      <c r="BG7475" s="716"/>
      <c r="BL7475" s="1"/>
      <c r="BM7475" s="1"/>
      <c r="BN7475" s="1"/>
      <c r="BO7475" s="1"/>
    </row>
    <row r="7476" ht="11.25" customHeight="1" spans="22:67">
      <c r="V7476" s="716"/>
      <c r="AB7476" s="716"/>
      <c r="BG7476" s="716"/>
      <c r="BL7476" s="1"/>
      <c r="BM7476" s="1"/>
      <c r="BN7476" s="1"/>
      <c r="BO7476" s="1"/>
    </row>
    <row r="7477" ht="11.25" customHeight="1" spans="22:67">
      <c r="V7477" s="716"/>
      <c r="AB7477" s="716"/>
      <c r="BG7477" s="716"/>
      <c r="BL7477" s="1"/>
      <c r="BM7477" s="1"/>
      <c r="BN7477" s="1"/>
      <c r="BO7477" s="1"/>
    </row>
    <row r="7478" ht="11.25" customHeight="1" spans="22:67">
      <c r="V7478" s="716"/>
      <c r="AB7478" s="716"/>
      <c r="BG7478" s="716"/>
      <c r="BL7478" s="1"/>
      <c r="BM7478" s="1"/>
      <c r="BN7478" s="1"/>
      <c r="BO7478" s="1"/>
    </row>
    <row r="7479" ht="11.25" customHeight="1" spans="22:67">
      <c r="V7479" s="716"/>
      <c r="AB7479" s="716"/>
      <c r="BG7479" s="716"/>
      <c r="BL7479" s="1"/>
      <c r="BM7479" s="1"/>
      <c r="BN7479" s="1"/>
      <c r="BO7479" s="1"/>
    </row>
    <row r="7480" ht="11.25" customHeight="1" spans="22:67">
      <c r="V7480" s="716"/>
      <c r="AB7480" s="716"/>
      <c r="BG7480" s="716"/>
      <c r="BL7480" s="1"/>
      <c r="BM7480" s="1"/>
      <c r="BN7480" s="1"/>
      <c r="BO7480" s="1"/>
    </row>
    <row r="7481" ht="11.25" customHeight="1" spans="22:67">
      <c r="V7481" s="716"/>
      <c r="AB7481" s="716"/>
      <c r="BG7481" s="716"/>
      <c r="BL7481" s="1"/>
      <c r="BM7481" s="1"/>
      <c r="BN7481" s="1"/>
      <c r="BO7481" s="1"/>
    </row>
    <row r="7482" ht="11.25" customHeight="1" spans="22:67">
      <c r="V7482" s="716"/>
      <c r="AB7482" s="716"/>
      <c r="BG7482" s="716"/>
      <c r="BL7482" s="1"/>
      <c r="BM7482" s="1"/>
      <c r="BN7482" s="1"/>
      <c r="BO7482" s="1"/>
    </row>
    <row r="7483" ht="11.25" customHeight="1" spans="22:67">
      <c r="V7483" s="716"/>
      <c r="AB7483" s="716"/>
      <c r="BG7483" s="716"/>
      <c r="BL7483" s="1"/>
      <c r="BM7483" s="1"/>
      <c r="BN7483" s="1"/>
      <c r="BO7483" s="1"/>
    </row>
    <row r="7484" ht="11.25" customHeight="1" spans="22:67">
      <c r="V7484" s="716"/>
      <c r="AB7484" s="716"/>
      <c r="BG7484" s="716"/>
      <c r="BL7484" s="1"/>
      <c r="BM7484" s="1"/>
      <c r="BN7484" s="1"/>
      <c r="BO7484" s="1"/>
    </row>
    <row r="7485" ht="11.25" customHeight="1" spans="22:67">
      <c r="V7485" s="716"/>
      <c r="AB7485" s="716"/>
      <c r="BG7485" s="716"/>
      <c r="BL7485" s="1"/>
      <c r="BM7485" s="1"/>
      <c r="BN7485" s="1"/>
      <c r="BO7485" s="1"/>
    </row>
    <row r="7486" ht="11.25" customHeight="1" spans="22:67">
      <c r="V7486" s="716"/>
      <c r="AB7486" s="716"/>
      <c r="BG7486" s="716"/>
      <c r="BL7486" s="1"/>
      <c r="BM7486" s="1"/>
      <c r="BN7486" s="1"/>
      <c r="BO7486" s="1"/>
    </row>
    <row r="7487" ht="11.25" customHeight="1" spans="22:67">
      <c r="V7487" s="716"/>
      <c r="AB7487" s="716"/>
      <c r="BG7487" s="716"/>
      <c r="BL7487" s="1"/>
      <c r="BM7487" s="1"/>
      <c r="BN7487" s="1"/>
      <c r="BO7487" s="1"/>
    </row>
    <row r="7488" ht="11.25" customHeight="1" spans="22:67">
      <c r="V7488" s="716"/>
      <c r="AB7488" s="716"/>
      <c r="BG7488" s="716"/>
      <c r="BL7488" s="1"/>
      <c r="BM7488" s="1"/>
      <c r="BN7488" s="1"/>
      <c r="BO7488" s="1"/>
    </row>
    <row r="7489" ht="11.25" customHeight="1" spans="22:67">
      <c r="V7489" s="716"/>
      <c r="AB7489" s="716"/>
      <c r="BG7489" s="716"/>
      <c r="BL7489" s="1"/>
      <c r="BM7489" s="1"/>
      <c r="BN7489" s="1"/>
      <c r="BO7489" s="1"/>
    </row>
    <row r="7490" ht="11.25" customHeight="1" spans="22:67">
      <c r="V7490" s="716"/>
      <c r="AB7490" s="716"/>
      <c r="BG7490" s="716"/>
      <c r="BL7490" s="1"/>
      <c r="BM7490" s="1"/>
      <c r="BN7490" s="1"/>
      <c r="BO7490" s="1"/>
    </row>
    <row r="7491" ht="11.25" customHeight="1" spans="22:67">
      <c r="V7491" s="716"/>
      <c r="AB7491" s="716"/>
      <c r="BG7491" s="716"/>
      <c r="BL7491" s="1"/>
      <c r="BM7491" s="1"/>
      <c r="BN7491" s="1"/>
      <c r="BO7491" s="1"/>
    </row>
    <row r="7492" ht="11.25" customHeight="1" spans="22:67">
      <c r="V7492" s="716"/>
      <c r="AB7492" s="716"/>
      <c r="BG7492" s="716"/>
      <c r="BL7492" s="1"/>
      <c r="BM7492" s="1"/>
      <c r="BN7492" s="1"/>
      <c r="BO7492" s="1"/>
    </row>
    <row r="7493" ht="11.25" customHeight="1" spans="22:67">
      <c r="V7493" s="716"/>
      <c r="AB7493" s="716"/>
      <c r="BG7493" s="716"/>
      <c r="BL7493" s="1"/>
      <c r="BM7493" s="1"/>
      <c r="BN7493" s="1"/>
      <c r="BO7493" s="1"/>
    </row>
    <row r="7494" ht="11.25" customHeight="1" spans="22:67">
      <c r="V7494" s="716"/>
      <c r="AB7494" s="716"/>
      <c r="BG7494" s="716"/>
      <c r="BL7494" s="1"/>
      <c r="BM7494" s="1"/>
      <c r="BN7494" s="1"/>
      <c r="BO7494" s="1"/>
    </row>
    <row r="7495" ht="11.25" customHeight="1" spans="22:67">
      <c r="V7495" s="716"/>
      <c r="AB7495" s="716"/>
      <c r="BG7495" s="716"/>
      <c r="BL7495" s="1"/>
      <c r="BM7495" s="1"/>
      <c r="BN7495" s="1"/>
      <c r="BO7495" s="1"/>
    </row>
    <row r="7496" ht="11.25" customHeight="1" spans="22:67">
      <c r="V7496" s="716"/>
      <c r="AB7496" s="716"/>
      <c r="BG7496" s="716"/>
      <c r="BL7496" s="1"/>
      <c r="BM7496" s="1"/>
      <c r="BN7496" s="1"/>
      <c r="BO7496" s="1"/>
    </row>
    <row r="7497" ht="11.25" customHeight="1" spans="22:67">
      <c r="V7497" s="716"/>
      <c r="AB7497" s="716"/>
      <c r="BG7497" s="716"/>
      <c r="BL7497" s="1"/>
      <c r="BM7497" s="1"/>
      <c r="BN7497" s="1"/>
      <c r="BO7497" s="1"/>
    </row>
    <row r="7498" ht="11.25" customHeight="1" spans="22:67">
      <c r="V7498" s="716"/>
      <c r="AB7498" s="716"/>
      <c r="BG7498" s="716"/>
      <c r="BL7498" s="1"/>
      <c r="BM7498" s="1"/>
      <c r="BN7498" s="1"/>
      <c r="BO7498" s="1"/>
    </row>
    <row r="7499" ht="11.25" customHeight="1" spans="22:67">
      <c r="V7499" s="716"/>
      <c r="AB7499" s="716"/>
      <c r="BG7499" s="716"/>
      <c r="BL7499" s="1"/>
      <c r="BM7499" s="1"/>
      <c r="BN7499" s="1"/>
      <c r="BO7499" s="1"/>
    </row>
    <row r="7500" ht="11.25" customHeight="1" spans="22:67">
      <c r="V7500" s="716"/>
      <c r="AB7500" s="716"/>
      <c r="BG7500" s="716"/>
      <c r="BL7500" s="1"/>
      <c r="BM7500" s="1"/>
      <c r="BN7500" s="1"/>
      <c r="BO7500" s="1"/>
    </row>
    <row r="7501" ht="11.25" customHeight="1" spans="22:67">
      <c r="V7501" s="716"/>
      <c r="AB7501" s="716"/>
      <c r="BG7501" s="716"/>
      <c r="BL7501" s="1"/>
      <c r="BM7501" s="1"/>
      <c r="BN7501" s="1"/>
      <c r="BO7501" s="1"/>
    </row>
    <row r="7502" ht="11.25" customHeight="1" spans="22:67">
      <c r="V7502" s="716"/>
      <c r="AB7502" s="716"/>
      <c r="BG7502" s="716"/>
      <c r="BL7502" s="1"/>
      <c r="BM7502" s="1"/>
      <c r="BN7502" s="1"/>
      <c r="BO7502" s="1"/>
    </row>
    <row r="7503" ht="11.25" customHeight="1" spans="22:67">
      <c r="V7503" s="716"/>
      <c r="AB7503" s="716"/>
      <c r="BG7503" s="716"/>
      <c r="BL7503" s="1"/>
      <c r="BM7503" s="1"/>
      <c r="BN7503" s="1"/>
      <c r="BO7503" s="1"/>
    </row>
    <row r="7504" ht="11.25" customHeight="1" spans="22:67">
      <c r="V7504" s="716"/>
      <c r="AB7504" s="716"/>
      <c r="BG7504" s="716"/>
      <c r="BL7504" s="1"/>
      <c r="BM7504" s="1"/>
      <c r="BN7504" s="1"/>
      <c r="BO7504" s="1"/>
    </row>
    <row r="7505" ht="11.25" customHeight="1" spans="22:67">
      <c r="V7505" s="716"/>
      <c r="AB7505" s="716"/>
      <c r="BG7505" s="716"/>
      <c r="BL7505" s="1"/>
      <c r="BM7505" s="1"/>
      <c r="BN7505" s="1"/>
      <c r="BO7505" s="1"/>
    </row>
    <row r="7506" ht="11.25" customHeight="1" spans="22:67">
      <c r="V7506" s="716"/>
      <c r="AB7506" s="716"/>
      <c r="BG7506" s="716"/>
      <c r="BL7506" s="1"/>
      <c r="BM7506" s="1"/>
      <c r="BN7506" s="1"/>
      <c r="BO7506" s="1"/>
    </row>
    <row r="7507" ht="11.25" customHeight="1" spans="22:67">
      <c r="V7507" s="716"/>
      <c r="AB7507" s="716"/>
      <c r="BG7507" s="716"/>
      <c r="BL7507" s="1"/>
      <c r="BM7507" s="1"/>
      <c r="BN7507" s="1"/>
      <c r="BO7507" s="1"/>
    </row>
    <row r="7508" ht="11.25" customHeight="1" spans="22:67">
      <c r="V7508" s="716"/>
      <c r="AB7508" s="716"/>
      <c r="BG7508" s="716"/>
      <c r="BL7508" s="1"/>
      <c r="BM7508" s="1"/>
      <c r="BN7508" s="1"/>
      <c r="BO7508" s="1"/>
    </row>
    <row r="7509" ht="11.25" customHeight="1" spans="22:67">
      <c r="V7509" s="716"/>
      <c r="AB7509" s="716"/>
      <c r="BG7509" s="716"/>
      <c r="BL7509" s="1"/>
      <c r="BM7509" s="1"/>
      <c r="BN7509" s="1"/>
      <c r="BO7509" s="1"/>
    </row>
    <row r="7510" ht="11.25" customHeight="1" spans="22:67">
      <c r="V7510" s="716"/>
      <c r="AB7510" s="716"/>
      <c r="BG7510" s="716"/>
      <c r="BL7510" s="1"/>
      <c r="BM7510" s="1"/>
      <c r="BN7510" s="1"/>
      <c r="BO7510" s="1"/>
    </row>
    <row r="7511" ht="11.25" customHeight="1" spans="22:67">
      <c r="V7511" s="716"/>
      <c r="AB7511" s="716"/>
      <c r="BG7511" s="716"/>
      <c r="BL7511" s="1"/>
      <c r="BM7511" s="1"/>
      <c r="BN7511" s="1"/>
      <c r="BO7511" s="1"/>
    </row>
    <row r="7512" ht="11.25" customHeight="1" spans="22:67">
      <c r="V7512" s="716"/>
      <c r="AB7512" s="716"/>
      <c r="BG7512" s="716"/>
      <c r="BL7512" s="1"/>
      <c r="BM7512" s="1"/>
      <c r="BN7512" s="1"/>
      <c r="BO7512" s="1"/>
    </row>
    <row r="7513" ht="11.25" customHeight="1" spans="22:67">
      <c r="V7513" s="716"/>
      <c r="AB7513" s="716"/>
      <c r="BG7513" s="716"/>
      <c r="BL7513" s="1"/>
      <c r="BM7513" s="1"/>
      <c r="BN7513" s="1"/>
      <c r="BO7513" s="1"/>
    </row>
    <row r="7514" ht="11.25" customHeight="1" spans="22:67">
      <c r="V7514" s="716"/>
      <c r="AB7514" s="716"/>
      <c r="BG7514" s="716"/>
      <c r="BL7514" s="1"/>
      <c r="BM7514" s="1"/>
      <c r="BN7514" s="1"/>
      <c r="BO7514" s="1"/>
    </row>
    <row r="7515" ht="11.25" customHeight="1" spans="22:67">
      <c r="V7515" s="716"/>
      <c r="AB7515" s="716"/>
      <c r="BG7515" s="716"/>
      <c r="BL7515" s="1"/>
      <c r="BM7515" s="1"/>
      <c r="BN7515" s="1"/>
      <c r="BO7515" s="1"/>
    </row>
    <row r="7516" ht="11.25" customHeight="1" spans="22:67">
      <c r="V7516" s="716"/>
      <c r="AB7516" s="716"/>
      <c r="BG7516" s="716"/>
      <c r="BL7516" s="1"/>
      <c r="BM7516" s="1"/>
      <c r="BN7516" s="1"/>
      <c r="BO7516" s="1"/>
    </row>
    <row r="7517" ht="11.25" customHeight="1" spans="22:67">
      <c r="V7517" s="716"/>
      <c r="AB7517" s="716"/>
      <c r="BG7517" s="716"/>
      <c r="BL7517" s="1"/>
      <c r="BM7517" s="1"/>
      <c r="BN7517" s="1"/>
      <c r="BO7517" s="1"/>
    </row>
    <row r="7518" ht="11.25" customHeight="1" spans="22:67">
      <c r="V7518" s="716"/>
      <c r="AB7518" s="716"/>
      <c r="BG7518" s="716"/>
      <c r="BL7518" s="1"/>
      <c r="BM7518" s="1"/>
      <c r="BN7518" s="1"/>
      <c r="BO7518" s="1"/>
    </row>
    <row r="7519" ht="11.25" customHeight="1" spans="22:67">
      <c r="V7519" s="716"/>
      <c r="AB7519" s="716"/>
      <c r="BG7519" s="716"/>
      <c r="BL7519" s="1"/>
      <c r="BM7519" s="1"/>
      <c r="BN7519" s="1"/>
      <c r="BO7519" s="1"/>
    </row>
    <row r="7520" ht="11.25" customHeight="1" spans="22:67">
      <c r="V7520" s="716"/>
      <c r="AB7520" s="716"/>
      <c r="BG7520" s="716"/>
      <c r="BL7520" s="1"/>
      <c r="BM7520" s="1"/>
      <c r="BN7520" s="1"/>
      <c r="BO7520" s="1"/>
    </row>
    <row r="7521" ht="11.25" customHeight="1" spans="22:67">
      <c r="V7521" s="716"/>
      <c r="AB7521" s="716"/>
      <c r="BG7521" s="716"/>
      <c r="BL7521" s="1"/>
      <c r="BM7521" s="1"/>
      <c r="BN7521" s="1"/>
      <c r="BO7521" s="1"/>
    </row>
    <row r="7522" ht="11.25" customHeight="1" spans="22:67">
      <c r="V7522" s="716"/>
      <c r="AB7522" s="716"/>
      <c r="BG7522" s="716"/>
      <c r="BL7522" s="1"/>
      <c r="BM7522" s="1"/>
      <c r="BN7522" s="1"/>
      <c r="BO7522" s="1"/>
    </row>
    <row r="7523" ht="11.25" customHeight="1" spans="22:67">
      <c r="V7523" s="716"/>
      <c r="AB7523" s="716"/>
      <c r="BG7523" s="716"/>
      <c r="BL7523" s="1"/>
      <c r="BM7523" s="1"/>
      <c r="BN7523" s="1"/>
      <c r="BO7523" s="1"/>
    </row>
    <row r="7524" ht="11.25" customHeight="1" spans="22:67">
      <c r="V7524" s="716"/>
      <c r="AB7524" s="716"/>
      <c r="BG7524" s="716"/>
      <c r="BL7524" s="1"/>
      <c r="BM7524" s="1"/>
      <c r="BN7524" s="1"/>
      <c r="BO7524" s="1"/>
    </row>
    <row r="7525" ht="11.25" customHeight="1" spans="22:67">
      <c r="V7525" s="716"/>
      <c r="AB7525" s="716"/>
      <c r="BG7525" s="716"/>
      <c r="BL7525" s="1"/>
      <c r="BM7525" s="1"/>
      <c r="BN7525" s="1"/>
      <c r="BO7525" s="1"/>
    </row>
    <row r="7526" ht="11.25" customHeight="1" spans="22:67">
      <c r="V7526" s="716"/>
      <c r="AB7526" s="716"/>
      <c r="BG7526" s="716"/>
      <c r="BL7526" s="1"/>
      <c r="BM7526" s="1"/>
      <c r="BN7526" s="1"/>
      <c r="BO7526" s="1"/>
    </row>
    <row r="7527" ht="11.25" customHeight="1" spans="22:67">
      <c r="V7527" s="716"/>
      <c r="AB7527" s="716"/>
      <c r="BG7527" s="716"/>
      <c r="BL7527" s="1"/>
      <c r="BM7527" s="1"/>
      <c r="BN7527" s="1"/>
      <c r="BO7527" s="1"/>
    </row>
    <row r="7528" ht="11.25" customHeight="1" spans="22:67">
      <c r="V7528" s="716"/>
      <c r="AB7528" s="716"/>
      <c r="BG7528" s="716"/>
      <c r="BL7528" s="1"/>
      <c r="BM7528" s="1"/>
      <c r="BN7528" s="1"/>
      <c r="BO7528" s="1"/>
    </row>
    <row r="7529" ht="11.25" customHeight="1" spans="22:67">
      <c r="V7529" s="716"/>
      <c r="AB7529" s="716"/>
      <c r="BG7529" s="716"/>
      <c r="BL7529" s="1"/>
      <c r="BM7529" s="1"/>
      <c r="BN7529" s="1"/>
      <c r="BO7529" s="1"/>
    </row>
    <row r="7530" ht="11.25" customHeight="1" spans="22:67">
      <c r="V7530" s="716"/>
      <c r="AB7530" s="716"/>
      <c r="BG7530" s="716"/>
      <c r="BL7530" s="1"/>
      <c r="BM7530" s="1"/>
      <c r="BN7530" s="1"/>
      <c r="BO7530" s="1"/>
    </row>
    <row r="7531" ht="11.25" customHeight="1" spans="22:67">
      <c r="V7531" s="716"/>
      <c r="AB7531" s="716"/>
      <c r="BG7531" s="716"/>
      <c r="BL7531" s="1"/>
      <c r="BM7531" s="1"/>
      <c r="BN7531" s="1"/>
      <c r="BO7531" s="1"/>
    </row>
    <row r="7532" ht="11.25" customHeight="1" spans="22:67">
      <c r="V7532" s="716"/>
      <c r="AB7532" s="716"/>
      <c r="BG7532" s="716"/>
      <c r="BL7532" s="1"/>
      <c r="BM7532" s="1"/>
      <c r="BN7532" s="1"/>
      <c r="BO7532" s="1"/>
    </row>
    <row r="7533" ht="11.25" customHeight="1" spans="22:67">
      <c r="V7533" s="716"/>
      <c r="AB7533" s="716"/>
      <c r="BG7533" s="716"/>
      <c r="BL7533" s="1"/>
      <c r="BM7533" s="1"/>
      <c r="BN7533" s="1"/>
      <c r="BO7533" s="1"/>
    </row>
    <row r="7534" ht="11.25" customHeight="1" spans="22:67">
      <c r="V7534" s="716"/>
      <c r="AB7534" s="716"/>
      <c r="BG7534" s="716"/>
      <c r="BL7534" s="1"/>
      <c r="BM7534" s="1"/>
      <c r="BN7534" s="1"/>
      <c r="BO7534" s="1"/>
    </row>
    <row r="7535" ht="11.25" customHeight="1" spans="22:67">
      <c r="V7535" s="716"/>
      <c r="AB7535" s="716"/>
      <c r="BG7535" s="716"/>
      <c r="BL7535" s="1"/>
      <c r="BM7535" s="1"/>
      <c r="BN7535" s="1"/>
      <c r="BO7535" s="1"/>
    </row>
    <row r="7536" ht="11.25" customHeight="1" spans="22:67">
      <c r="V7536" s="716"/>
      <c r="AB7536" s="716"/>
      <c r="BG7536" s="716"/>
      <c r="BL7536" s="1"/>
      <c r="BM7536" s="1"/>
      <c r="BN7536" s="1"/>
      <c r="BO7536" s="1"/>
    </row>
    <row r="7537" ht="11.25" customHeight="1" spans="22:67">
      <c r="V7537" s="716"/>
      <c r="AB7537" s="716"/>
      <c r="BG7537" s="716"/>
      <c r="BL7537" s="1"/>
      <c r="BM7537" s="1"/>
      <c r="BN7537" s="1"/>
      <c r="BO7537" s="1"/>
    </row>
    <row r="7538" ht="11.25" customHeight="1" spans="22:67">
      <c r="V7538" s="716"/>
      <c r="AB7538" s="716"/>
      <c r="BG7538" s="716"/>
      <c r="BL7538" s="1"/>
      <c r="BM7538" s="1"/>
      <c r="BN7538" s="1"/>
      <c r="BO7538" s="1"/>
    </row>
    <row r="7539" ht="11.25" customHeight="1" spans="22:67">
      <c r="V7539" s="716"/>
      <c r="AB7539" s="716"/>
      <c r="BG7539" s="716"/>
      <c r="BL7539" s="1"/>
      <c r="BM7539" s="1"/>
      <c r="BN7539" s="1"/>
      <c r="BO7539" s="1"/>
    </row>
    <row r="7540" ht="11.25" customHeight="1" spans="22:67">
      <c r="V7540" s="716"/>
      <c r="AB7540" s="716"/>
      <c r="BG7540" s="716"/>
      <c r="BL7540" s="1"/>
      <c r="BM7540" s="1"/>
      <c r="BN7540" s="1"/>
      <c r="BO7540" s="1"/>
    </row>
    <row r="7541" ht="11.25" customHeight="1" spans="22:67">
      <c r="V7541" s="716"/>
      <c r="AB7541" s="716"/>
      <c r="BG7541" s="716"/>
      <c r="BL7541" s="1"/>
      <c r="BM7541" s="1"/>
      <c r="BN7541" s="1"/>
      <c r="BO7541" s="1"/>
    </row>
    <row r="7542" ht="11.25" customHeight="1" spans="22:67">
      <c r="V7542" s="716"/>
      <c r="AB7542" s="716"/>
      <c r="BG7542" s="716"/>
      <c r="BL7542" s="1"/>
      <c r="BM7542" s="1"/>
      <c r="BN7542" s="1"/>
      <c r="BO7542" s="1"/>
    </row>
    <row r="7543" ht="11.25" customHeight="1" spans="22:67">
      <c r="V7543" s="716"/>
      <c r="AB7543" s="716"/>
      <c r="BG7543" s="716"/>
      <c r="BL7543" s="1"/>
      <c r="BM7543" s="1"/>
      <c r="BN7543" s="1"/>
      <c r="BO7543" s="1"/>
    </row>
    <row r="7544" ht="11.25" customHeight="1" spans="22:67">
      <c r="V7544" s="716"/>
      <c r="AB7544" s="716"/>
      <c r="BG7544" s="716"/>
      <c r="BL7544" s="1"/>
      <c r="BM7544" s="1"/>
      <c r="BN7544" s="1"/>
      <c r="BO7544" s="1"/>
    </row>
    <row r="7545" ht="11.25" customHeight="1" spans="22:67">
      <c r="V7545" s="716"/>
      <c r="AB7545" s="716"/>
      <c r="BG7545" s="716"/>
      <c r="BL7545" s="1"/>
      <c r="BM7545" s="1"/>
      <c r="BN7545" s="1"/>
      <c r="BO7545" s="1"/>
    </row>
    <row r="7546" ht="11.25" customHeight="1" spans="22:67">
      <c r="V7546" s="716"/>
      <c r="AB7546" s="716"/>
      <c r="BG7546" s="716"/>
      <c r="BL7546" s="1"/>
      <c r="BM7546" s="1"/>
      <c r="BN7546" s="1"/>
      <c r="BO7546" s="1"/>
    </row>
    <row r="7547" ht="11.25" customHeight="1" spans="22:67">
      <c r="V7547" s="716"/>
      <c r="AB7547" s="716"/>
      <c r="BG7547" s="716"/>
      <c r="BL7547" s="1"/>
      <c r="BM7547" s="1"/>
      <c r="BN7547" s="1"/>
      <c r="BO7547" s="1"/>
    </row>
    <row r="7548" ht="11.25" customHeight="1" spans="22:67">
      <c r="V7548" s="716"/>
      <c r="AB7548" s="716"/>
      <c r="BG7548" s="716"/>
      <c r="BL7548" s="1"/>
      <c r="BM7548" s="1"/>
      <c r="BN7548" s="1"/>
      <c r="BO7548" s="1"/>
    </row>
    <row r="7549" ht="11.25" customHeight="1" spans="22:67">
      <c r="V7549" s="716"/>
      <c r="AB7549" s="716"/>
      <c r="BG7549" s="716"/>
      <c r="BL7549" s="1"/>
      <c r="BM7549" s="1"/>
      <c r="BN7549" s="1"/>
      <c r="BO7549" s="1"/>
    </row>
    <row r="7550" ht="11.25" customHeight="1" spans="22:67">
      <c r="V7550" s="716"/>
      <c r="AB7550" s="716"/>
      <c r="BG7550" s="716"/>
      <c r="BL7550" s="1"/>
      <c r="BM7550" s="1"/>
      <c r="BN7550" s="1"/>
      <c r="BO7550" s="1"/>
    </row>
    <row r="7551" ht="11.25" customHeight="1" spans="22:67">
      <c r="V7551" s="716"/>
      <c r="AB7551" s="716"/>
      <c r="BG7551" s="716"/>
      <c r="BL7551" s="1"/>
      <c r="BM7551" s="1"/>
      <c r="BN7551" s="1"/>
      <c r="BO7551" s="1"/>
    </row>
    <row r="7552" ht="11.25" customHeight="1" spans="22:67">
      <c r="V7552" s="716"/>
      <c r="AB7552" s="716"/>
      <c r="BG7552" s="716"/>
      <c r="BL7552" s="1"/>
      <c r="BM7552" s="1"/>
      <c r="BN7552" s="1"/>
      <c r="BO7552" s="1"/>
    </row>
    <row r="7553" ht="11.25" customHeight="1" spans="22:67">
      <c r="V7553" s="716"/>
      <c r="AB7553" s="716"/>
      <c r="BG7553" s="716"/>
      <c r="BL7553" s="1"/>
      <c r="BM7553" s="1"/>
      <c r="BN7553" s="1"/>
      <c r="BO7553" s="1"/>
    </row>
    <row r="7554" ht="11.25" customHeight="1" spans="22:67">
      <c r="V7554" s="716"/>
      <c r="AB7554" s="716"/>
      <c r="BG7554" s="716"/>
      <c r="BL7554" s="1"/>
      <c r="BM7554" s="1"/>
      <c r="BN7554" s="1"/>
      <c r="BO7554" s="1"/>
    </row>
    <row r="7555" ht="11.25" customHeight="1" spans="22:67">
      <c r="V7555" s="716"/>
      <c r="AB7555" s="716"/>
      <c r="BG7555" s="716"/>
      <c r="BL7555" s="1"/>
      <c r="BM7555" s="1"/>
      <c r="BN7555" s="1"/>
      <c r="BO7555" s="1"/>
    </row>
    <row r="7556" ht="11.25" customHeight="1" spans="22:67">
      <c r="V7556" s="716"/>
      <c r="AB7556" s="716"/>
      <c r="BG7556" s="716"/>
      <c r="BL7556" s="1"/>
      <c r="BM7556" s="1"/>
      <c r="BN7556" s="1"/>
      <c r="BO7556" s="1"/>
    </row>
    <row r="7557" ht="11.25" customHeight="1" spans="22:67">
      <c r="V7557" s="716"/>
      <c r="AB7557" s="716"/>
      <c r="BG7557" s="716"/>
      <c r="BL7557" s="1"/>
      <c r="BM7557" s="1"/>
      <c r="BN7557" s="1"/>
      <c r="BO7557" s="1"/>
    </row>
    <row r="7558" ht="11.25" customHeight="1" spans="22:67">
      <c r="V7558" s="716"/>
      <c r="AB7558" s="716"/>
      <c r="BG7558" s="716"/>
      <c r="BL7558" s="1"/>
      <c r="BM7558" s="1"/>
      <c r="BN7558" s="1"/>
      <c r="BO7558" s="1"/>
    </row>
    <row r="7559" ht="11.25" customHeight="1" spans="22:67">
      <c r="V7559" s="716"/>
      <c r="AB7559" s="716"/>
      <c r="BG7559" s="716"/>
      <c r="BL7559" s="1"/>
      <c r="BM7559" s="1"/>
      <c r="BN7559" s="1"/>
      <c r="BO7559" s="1"/>
    </row>
    <row r="7560" ht="11.25" customHeight="1" spans="22:67">
      <c r="V7560" s="716"/>
      <c r="AB7560" s="716"/>
      <c r="BG7560" s="716"/>
      <c r="BL7560" s="1"/>
      <c r="BM7560" s="1"/>
      <c r="BN7560" s="1"/>
      <c r="BO7560" s="1"/>
    </row>
    <row r="7561" ht="11.25" customHeight="1" spans="22:67">
      <c r="V7561" s="716"/>
      <c r="AB7561" s="716"/>
      <c r="BG7561" s="716"/>
      <c r="BL7561" s="1"/>
      <c r="BM7561" s="1"/>
      <c r="BN7561" s="1"/>
      <c r="BO7561" s="1"/>
    </row>
    <row r="7562" ht="11.25" customHeight="1" spans="22:67">
      <c r="V7562" s="716"/>
      <c r="AB7562" s="716"/>
      <c r="BG7562" s="716"/>
      <c r="BL7562" s="1"/>
      <c r="BM7562" s="1"/>
      <c r="BN7562" s="1"/>
      <c r="BO7562" s="1"/>
    </row>
    <row r="7563" ht="11.25" customHeight="1" spans="22:67">
      <c r="V7563" s="716"/>
      <c r="AB7563" s="716"/>
      <c r="BG7563" s="716"/>
      <c r="BL7563" s="1"/>
      <c r="BM7563" s="1"/>
      <c r="BN7563" s="1"/>
      <c r="BO7563" s="1"/>
    </row>
    <row r="7564" ht="11.25" customHeight="1" spans="22:67">
      <c r="V7564" s="716"/>
      <c r="AB7564" s="716"/>
      <c r="BG7564" s="716"/>
      <c r="BL7564" s="1"/>
      <c r="BM7564" s="1"/>
      <c r="BN7564" s="1"/>
      <c r="BO7564" s="1"/>
    </row>
    <row r="7565" ht="11.25" customHeight="1" spans="22:67">
      <c r="V7565" s="716"/>
      <c r="AB7565" s="716"/>
      <c r="BG7565" s="716"/>
      <c r="BL7565" s="1"/>
      <c r="BM7565" s="1"/>
      <c r="BN7565" s="1"/>
      <c r="BO7565" s="1"/>
    </row>
    <row r="7566" ht="11.25" customHeight="1" spans="22:67">
      <c r="V7566" s="716"/>
      <c r="AB7566" s="716"/>
      <c r="BG7566" s="716"/>
      <c r="BL7566" s="1"/>
      <c r="BM7566" s="1"/>
      <c r="BN7566" s="1"/>
      <c r="BO7566" s="1"/>
    </row>
    <row r="7567" ht="11.25" customHeight="1" spans="22:67">
      <c r="V7567" s="716"/>
      <c r="AB7567" s="716"/>
      <c r="BG7567" s="716"/>
      <c r="BL7567" s="1"/>
      <c r="BM7567" s="1"/>
      <c r="BN7567" s="1"/>
      <c r="BO7567" s="1"/>
    </row>
    <row r="7568" ht="11.25" customHeight="1" spans="22:67">
      <c r="V7568" s="716"/>
      <c r="AB7568" s="716"/>
      <c r="BG7568" s="716"/>
      <c r="BL7568" s="1"/>
      <c r="BM7568" s="1"/>
      <c r="BN7568" s="1"/>
      <c r="BO7568" s="1"/>
    </row>
    <row r="7569" ht="11.25" customHeight="1" spans="22:67">
      <c r="V7569" s="716"/>
      <c r="AB7569" s="716"/>
      <c r="BG7569" s="716"/>
      <c r="BL7569" s="1"/>
      <c r="BM7569" s="1"/>
      <c r="BN7569" s="1"/>
      <c r="BO7569" s="1"/>
    </row>
    <row r="7570" ht="11.25" customHeight="1" spans="22:67">
      <c r="V7570" s="716"/>
      <c r="AB7570" s="716"/>
      <c r="BG7570" s="716"/>
      <c r="BL7570" s="1"/>
      <c r="BM7570" s="1"/>
      <c r="BN7570" s="1"/>
      <c r="BO7570" s="1"/>
    </row>
    <row r="7571" ht="11.25" customHeight="1" spans="22:67">
      <c r="V7571" s="716"/>
      <c r="AB7571" s="716"/>
      <c r="BG7571" s="716"/>
      <c r="BL7571" s="1"/>
      <c r="BM7571" s="1"/>
      <c r="BN7571" s="1"/>
      <c r="BO7571" s="1"/>
    </row>
    <row r="7572" ht="11.25" customHeight="1" spans="22:67">
      <c r="V7572" s="716"/>
      <c r="AB7572" s="716"/>
      <c r="BG7572" s="716"/>
      <c r="BL7572" s="1"/>
      <c r="BM7572" s="1"/>
      <c r="BN7572" s="1"/>
      <c r="BO7572" s="1"/>
    </row>
    <row r="7573" ht="11.25" customHeight="1" spans="22:67">
      <c r="V7573" s="716"/>
      <c r="AB7573" s="716"/>
      <c r="BG7573" s="716"/>
      <c r="BL7573" s="1"/>
      <c r="BM7573" s="1"/>
      <c r="BN7573" s="1"/>
      <c r="BO7573" s="1"/>
    </row>
    <row r="7574" ht="11.25" customHeight="1" spans="22:67">
      <c r="V7574" s="716"/>
      <c r="AB7574" s="716"/>
      <c r="BG7574" s="716"/>
      <c r="BL7574" s="1"/>
      <c r="BM7574" s="1"/>
      <c r="BN7574" s="1"/>
      <c r="BO7574" s="1"/>
    </row>
    <row r="7575" ht="11.25" customHeight="1" spans="22:67">
      <c r="V7575" s="716"/>
      <c r="AB7575" s="716"/>
      <c r="BG7575" s="716"/>
      <c r="BL7575" s="1"/>
      <c r="BM7575" s="1"/>
      <c r="BN7575" s="1"/>
      <c r="BO7575" s="1"/>
    </row>
    <row r="7576" ht="11.25" customHeight="1" spans="22:67">
      <c r="V7576" s="716"/>
      <c r="AB7576" s="716"/>
      <c r="BG7576" s="716"/>
      <c r="BL7576" s="1"/>
      <c r="BM7576" s="1"/>
      <c r="BN7576" s="1"/>
      <c r="BO7576" s="1"/>
    </row>
    <row r="7577" ht="11.25" customHeight="1" spans="22:67">
      <c r="V7577" s="716"/>
      <c r="AB7577" s="716"/>
      <c r="BG7577" s="716"/>
      <c r="BL7577" s="1"/>
      <c r="BM7577" s="1"/>
      <c r="BN7577" s="1"/>
      <c r="BO7577" s="1"/>
    </row>
    <row r="7578" ht="11.25" customHeight="1" spans="22:67">
      <c r="V7578" s="716"/>
      <c r="AB7578" s="716"/>
      <c r="BG7578" s="716"/>
      <c r="BL7578" s="1"/>
      <c r="BM7578" s="1"/>
      <c r="BN7578" s="1"/>
      <c r="BO7578" s="1"/>
    </row>
    <row r="7579" ht="11.25" customHeight="1" spans="22:67">
      <c r="V7579" s="716"/>
      <c r="AB7579" s="716"/>
      <c r="BG7579" s="716"/>
      <c r="BL7579" s="1"/>
      <c r="BM7579" s="1"/>
      <c r="BN7579" s="1"/>
      <c r="BO7579" s="1"/>
    </row>
    <row r="7580" ht="11.25" customHeight="1" spans="22:67">
      <c r="V7580" s="716"/>
      <c r="AB7580" s="716"/>
      <c r="BG7580" s="716"/>
      <c r="BL7580" s="1"/>
      <c r="BM7580" s="1"/>
      <c r="BN7580" s="1"/>
      <c r="BO7580" s="1"/>
    </row>
    <row r="7581" ht="11.25" customHeight="1" spans="22:67">
      <c r="V7581" s="716"/>
      <c r="AB7581" s="716"/>
      <c r="BG7581" s="716"/>
      <c r="BL7581" s="1"/>
      <c r="BM7581" s="1"/>
      <c r="BN7581" s="1"/>
      <c r="BO7581" s="1"/>
    </row>
    <row r="7582" ht="11.25" customHeight="1" spans="22:67">
      <c r="V7582" s="716"/>
      <c r="AB7582" s="716"/>
      <c r="BG7582" s="716"/>
      <c r="BL7582" s="1"/>
      <c r="BM7582" s="1"/>
      <c r="BN7582" s="1"/>
      <c r="BO7582" s="1"/>
    </row>
    <row r="7583" ht="11.25" customHeight="1" spans="22:67">
      <c r="V7583" s="716"/>
      <c r="AB7583" s="716"/>
      <c r="BG7583" s="716"/>
      <c r="BL7583" s="1"/>
      <c r="BM7583" s="1"/>
      <c r="BN7583" s="1"/>
      <c r="BO7583" s="1"/>
    </row>
    <row r="7584" ht="11.25" customHeight="1" spans="22:67">
      <c r="V7584" s="716"/>
      <c r="AB7584" s="716"/>
      <c r="BG7584" s="716"/>
      <c r="BL7584" s="1"/>
      <c r="BM7584" s="1"/>
      <c r="BN7584" s="1"/>
      <c r="BO7584" s="1"/>
    </row>
    <row r="7585" ht="11.25" customHeight="1" spans="22:67">
      <c r="V7585" s="716"/>
      <c r="AB7585" s="716"/>
      <c r="BG7585" s="716"/>
      <c r="BL7585" s="1"/>
      <c r="BM7585" s="1"/>
      <c r="BN7585" s="1"/>
      <c r="BO7585" s="1"/>
    </row>
    <row r="7586" ht="11.25" customHeight="1" spans="22:67">
      <c r="V7586" s="716"/>
      <c r="AB7586" s="716"/>
      <c r="BG7586" s="716"/>
      <c r="BL7586" s="1"/>
      <c r="BM7586" s="1"/>
      <c r="BN7586" s="1"/>
      <c r="BO7586" s="1"/>
    </row>
    <row r="7587" ht="11.25" customHeight="1" spans="22:67">
      <c r="V7587" s="716"/>
      <c r="AB7587" s="716"/>
      <c r="BG7587" s="716"/>
      <c r="BL7587" s="1"/>
      <c r="BM7587" s="1"/>
      <c r="BN7587" s="1"/>
      <c r="BO7587" s="1"/>
    </row>
    <row r="7588" ht="11.25" customHeight="1" spans="22:67">
      <c r="V7588" s="716"/>
      <c r="AB7588" s="716"/>
      <c r="BG7588" s="716"/>
      <c r="BL7588" s="1"/>
      <c r="BM7588" s="1"/>
      <c r="BN7588" s="1"/>
      <c r="BO7588" s="1"/>
    </row>
    <row r="7589" ht="11.25" customHeight="1" spans="22:67">
      <c r="V7589" s="716"/>
      <c r="AB7589" s="716"/>
      <c r="BG7589" s="716"/>
      <c r="BL7589" s="1"/>
      <c r="BM7589" s="1"/>
      <c r="BN7589" s="1"/>
      <c r="BO7589" s="1"/>
    </row>
    <row r="7590" ht="11.25" customHeight="1" spans="22:67">
      <c r="V7590" s="716"/>
      <c r="AB7590" s="716"/>
      <c r="BG7590" s="716"/>
      <c r="BL7590" s="1"/>
      <c r="BM7590" s="1"/>
      <c r="BN7590" s="1"/>
      <c r="BO7590" s="1"/>
    </row>
    <row r="7591" ht="11.25" customHeight="1" spans="22:67">
      <c r="V7591" s="716"/>
      <c r="AB7591" s="716"/>
      <c r="BG7591" s="716"/>
      <c r="BL7591" s="1"/>
      <c r="BM7591" s="1"/>
      <c r="BN7591" s="1"/>
      <c r="BO7591" s="1"/>
    </row>
    <row r="7592" ht="11.25" customHeight="1" spans="22:67">
      <c r="V7592" s="716"/>
      <c r="AB7592" s="716"/>
      <c r="BG7592" s="716"/>
      <c r="BL7592" s="1"/>
      <c r="BM7592" s="1"/>
      <c r="BN7592" s="1"/>
      <c r="BO7592" s="1"/>
    </row>
    <row r="7593" ht="11.25" customHeight="1" spans="22:67">
      <c r="V7593" s="716"/>
      <c r="AB7593" s="716"/>
      <c r="BG7593" s="716"/>
      <c r="BL7593" s="1"/>
      <c r="BM7593" s="1"/>
      <c r="BN7593" s="1"/>
      <c r="BO7593" s="1"/>
    </row>
    <row r="7594" ht="11.25" customHeight="1" spans="22:67">
      <c r="V7594" s="716"/>
      <c r="AB7594" s="716"/>
      <c r="BG7594" s="716"/>
      <c r="BL7594" s="1"/>
      <c r="BM7594" s="1"/>
      <c r="BN7594" s="1"/>
      <c r="BO7594" s="1"/>
    </row>
    <row r="7595" ht="11.25" customHeight="1" spans="22:67">
      <c r="V7595" s="716"/>
      <c r="AB7595" s="716"/>
      <c r="BG7595" s="716"/>
      <c r="BL7595" s="1"/>
      <c r="BM7595" s="1"/>
      <c r="BN7595" s="1"/>
      <c r="BO7595" s="1"/>
    </row>
    <row r="7596" ht="11.25" customHeight="1" spans="22:67">
      <c r="V7596" s="716"/>
      <c r="AB7596" s="716"/>
      <c r="BG7596" s="716"/>
      <c r="BL7596" s="1"/>
      <c r="BM7596" s="1"/>
      <c r="BN7596" s="1"/>
      <c r="BO7596" s="1"/>
    </row>
    <row r="7597" ht="11.25" customHeight="1" spans="22:67">
      <c r="V7597" s="716"/>
      <c r="AB7597" s="716"/>
      <c r="BG7597" s="716"/>
      <c r="BL7597" s="1"/>
      <c r="BM7597" s="1"/>
      <c r="BN7597" s="1"/>
      <c r="BO7597" s="1"/>
    </row>
    <row r="7598" ht="11.25" customHeight="1" spans="22:67">
      <c r="V7598" s="716"/>
      <c r="AB7598" s="716"/>
      <c r="BG7598" s="716"/>
      <c r="BL7598" s="1"/>
      <c r="BM7598" s="1"/>
      <c r="BN7598" s="1"/>
      <c r="BO7598" s="1"/>
    </row>
    <row r="7599" ht="11.25" customHeight="1" spans="22:67">
      <c r="V7599" s="716"/>
      <c r="AB7599" s="716"/>
      <c r="BG7599" s="716"/>
      <c r="BL7599" s="1"/>
      <c r="BM7599" s="1"/>
      <c r="BN7599" s="1"/>
      <c r="BO7599" s="1"/>
    </row>
    <row r="7600" ht="11.25" customHeight="1" spans="22:67">
      <c r="V7600" s="716"/>
      <c r="AB7600" s="716"/>
      <c r="BG7600" s="716"/>
      <c r="BL7600" s="1"/>
      <c r="BM7600" s="1"/>
      <c r="BN7600" s="1"/>
      <c r="BO7600" s="1"/>
    </row>
    <row r="7601" ht="11.25" customHeight="1" spans="22:67">
      <c r="V7601" s="716"/>
      <c r="AB7601" s="716"/>
      <c r="BG7601" s="716"/>
      <c r="BL7601" s="1"/>
      <c r="BM7601" s="1"/>
      <c r="BN7601" s="1"/>
      <c r="BO7601" s="1"/>
    </row>
    <row r="7602" ht="11.25" customHeight="1" spans="22:67">
      <c r="V7602" s="716"/>
      <c r="AB7602" s="716"/>
      <c r="BG7602" s="716"/>
      <c r="BL7602" s="1"/>
      <c r="BM7602" s="1"/>
      <c r="BN7602" s="1"/>
      <c r="BO7602" s="1"/>
    </row>
    <row r="7603" ht="11.25" customHeight="1" spans="22:67">
      <c r="V7603" s="716"/>
      <c r="AB7603" s="716"/>
      <c r="BG7603" s="716"/>
      <c r="BL7603" s="1"/>
      <c r="BM7603" s="1"/>
      <c r="BN7603" s="1"/>
      <c r="BO7603" s="1"/>
    </row>
    <row r="7604" ht="11.25" customHeight="1" spans="22:67">
      <c r="V7604" s="716"/>
      <c r="AB7604" s="716"/>
      <c r="BG7604" s="716"/>
      <c r="BL7604" s="1"/>
      <c r="BM7604" s="1"/>
      <c r="BN7604" s="1"/>
      <c r="BO7604" s="1"/>
    </row>
    <row r="7605" ht="11.25" customHeight="1" spans="22:67">
      <c r="V7605" s="716"/>
      <c r="AB7605" s="716"/>
      <c r="BG7605" s="716"/>
      <c r="BL7605" s="1"/>
      <c r="BM7605" s="1"/>
      <c r="BN7605" s="1"/>
      <c r="BO7605" s="1"/>
    </row>
    <row r="7606" ht="11.25" customHeight="1" spans="22:67">
      <c r="V7606" s="716"/>
      <c r="AB7606" s="716"/>
      <c r="BG7606" s="716"/>
      <c r="BL7606" s="1"/>
      <c r="BM7606" s="1"/>
      <c r="BN7606" s="1"/>
      <c r="BO7606" s="1"/>
    </row>
    <row r="7607" ht="11.25" customHeight="1" spans="22:67">
      <c r="V7607" s="716"/>
      <c r="AB7607" s="716"/>
      <c r="BG7607" s="716"/>
      <c r="BL7607" s="1"/>
      <c r="BM7607" s="1"/>
      <c r="BN7607" s="1"/>
      <c r="BO7607" s="1"/>
    </row>
    <row r="7608" ht="11.25" customHeight="1" spans="22:67">
      <c r="V7608" s="716"/>
      <c r="AB7608" s="716"/>
      <c r="BG7608" s="716"/>
      <c r="BL7608" s="1"/>
      <c r="BM7608" s="1"/>
      <c r="BN7608" s="1"/>
      <c r="BO7608" s="1"/>
    </row>
    <row r="7609" ht="11.25" customHeight="1" spans="22:67">
      <c r="V7609" s="716"/>
      <c r="AB7609" s="716"/>
      <c r="BG7609" s="716"/>
      <c r="BL7609" s="1"/>
      <c r="BM7609" s="1"/>
      <c r="BN7609" s="1"/>
      <c r="BO7609" s="1"/>
    </row>
    <row r="7610" ht="11.25" customHeight="1" spans="22:67">
      <c r="V7610" s="716"/>
      <c r="AB7610" s="716"/>
      <c r="BG7610" s="716"/>
      <c r="BL7610" s="1"/>
      <c r="BM7610" s="1"/>
      <c r="BN7610" s="1"/>
      <c r="BO7610" s="1"/>
    </row>
    <row r="7611" ht="11.25" customHeight="1" spans="22:67">
      <c r="V7611" s="716"/>
      <c r="AB7611" s="716"/>
      <c r="BG7611" s="716"/>
      <c r="BL7611" s="1"/>
      <c r="BM7611" s="1"/>
      <c r="BN7611" s="1"/>
      <c r="BO7611" s="1"/>
    </row>
    <row r="7612" ht="11.25" customHeight="1" spans="22:67">
      <c r="V7612" s="716"/>
      <c r="AB7612" s="716"/>
      <c r="BG7612" s="716"/>
      <c r="BL7612" s="1"/>
      <c r="BM7612" s="1"/>
      <c r="BN7612" s="1"/>
      <c r="BO7612" s="1"/>
    </row>
    <row r="7613" ht="11.25" customHeight="1" spans="22:67">
      <c r="V7613" s="716"/>
      <c r="AB7613" s="716"/>
      <c r="BG7613" s="716"/>
      <c r="BL7613" s="1"/>
      <c r="BM7613" s="1"/>
      <c r="BN7613" s="1"/>
      <c r="BO7613" s="1"/>
    </row>
    <row r="7614" ht="11.25" customHeight="1" spans="22:67">
      <c r="V7614" s="716"/>
      <c r="AB7614" s="716"/>
      <c r="BG7614" s="716"/>
      <c r="BL7614" s="1"/>
      <c r="BM7614" s="1"/>
      <c r="BN7614" s="1"/>
      <c r="BO7614" s="1"/>
    </row>
    <row r="7615" ht="11.25" customHeight="1" spans="22:67">
      <c r="V7615" s="716"/>
      <c r="AB7615" s="716"/>
      <c r="BG7615" s="716"/>
      <c r="BL7615" s="1"/>
      <c r="BM7615" s="1"/>
      <c r="BN7615" s="1"/>
      <c r="BO7615" s="1"/>
    </row>
    <row r="7616" ht="11.25" customHeight="1" spans="22:67">
      <c r="V7616" s="716"/>
      <c r="AB7616" s="716"/>
      <c r="BG7616" s="716"/>
      <c r="BL7616" s="1"/>
      <c r="BM7616" s="1"/>
      <c r="BN7616" s="1"/>
      <c r="BO7616" s="1"/>
    </row>
    <row r="7617" ht="11.25" customHeight="1" spans="22:67">
      <c r="V7617" s="716"/>
      <c r="AB7617" s="716"/>
      <c r="BG7617" s="716"/>
      <c r="BL7617" s="1"/>
      <c r="BM7617" s="1"/>
      <c r="BN7617" s="1"/>
      <c r="BO7617" s="1"/>
    </row>
    <row r="7618" ht="11.25" customHeight="1" spans="22:67">
      <c r="V7618" s="716"/>
      <c r="AB7618" s="716"/>
      <c r="BG7618" s="716"/>
      <c r="BL7618" s="1"/>
      <c r="BM7618" s="1"/>
      <c r="BN7618" s="1"/>
      <c r="BO7618" s="1"/>
    </row>
    <row r="7619" ht="11.25" customHeight="1" spans="22:67">
      <c r="V7619" s="716"/>
      <c r="AB7619" s="716"/>
      <c r="BG7619" s="716"/>
      <c r="BL7619" s="1"/>
      <c r="BM7619" s="1"/>
      <c r="BN7619" s="1"/>
      <c r="BO7619" s="1"/>
    </row>
    <row r="7620" ht="11.25" customHeight="1" spans="22:67">
      <c r="V7620" s="716"/>
      <c r="AB7620" s="716"/>
      <c r="BG7620" s="716"/>
      <c r="BL7620" s="1"/>
      <c r="BM7620" s="1"/>
      <c r="BN7620" s="1"/>
      <c r="BO7620" s="1"/>
    </row>
    <row r="7621" ht="11.25" customHeight="1" spans="22:67">
      <c r="V7621" s="716"/>
      <c r="AB7621" s="716"/>
      <c r="BG7621" s="716"/>
      <c r="BL7621" s="1"/>
      <c r="BM7621" s="1"/>
      <c r="BN7621" s="1"/>
      <c r="BO7621" s="1"/>
    </row>
    <row r="7622" ht="11.25" customHeight="1" spans="22:67">
      <c r="V7622" s="716"/>
      <c r="AB7622" s="716"/>
      <c r="BG7622" s="716"/>
      <c r="BL7622" s="1"/>
      <c r="BM7622" s="1"/>
      <c r="BN7622" s="1"/>
      <c r="BO7622" s="1"/>
    </row>
    <row r="7623" ht="11.25" customHeight="1" spans="22:67">
      <c r="V7623" s="716"/>
      <c r="AB7623" s="716"/>
      <c r="BG7623" s="716"/>
      <c r="BL7623" s="1"/>
      <c r="BM7623" s="1"/>
      <c r="BN7623" s="1"/>
      <c r="BO7623" s="1"/>
    </row>
    <row r="7624" ht="11.25" customHeight="1" spans="22:67">
      <c r="V7624" s="716"/>
      <c r="AB7624" s="716"/>
      <c r="BG7624" s="716"/>
      <c r="BL7624" s="1"/>
      <c r="BM7624" s="1"/>
      <c r="BN7624" s="1"/>
      <c r="BO7624" s="1"/>
    </row>
    <row r="7625" ht="11.25" customHeight="1" spans="22:67">
      <c r="V7625" s="716"/>
      <c r="AB7625" s="716"/>
      <c r="BG7625" s="716"/>
      <c r="BL7625" s="1"/>
      <c r="BM7625" s="1"/>
      <c r="BN7625" s="1"/>
      <c r="BO7625" s="1"/>
    </row>
    <row r="7626" ht="11.25" customHeight="1" spans="22:67">
      <c r="V7626" s="716"/>
      <c r="AB7626" s="716"/>
      <c r="BG7626" s="716"/>
      <c r="BL7626" s="1"/>
      <c r="BM7626" s="1"/>
      <c r="BN7626" s="1"/>
      <c r="BO7626" s="1"/>
    </row>
    <row r="7627" ht="11.25" customHeight="1" spans="22:67">
      <c r="V7627" s="716"/>
      <c r="AB7627" s="716"/>
      <c r="BG7627" s="716"/>
      <c r="BL7627" s="1"/>
      <c r="BM7627" s="1"/>
      <c r="BN7627" s="1"/>
      <c r="BO7627" s="1"/>
    </row>
    <row r="7628" ht="11.25" customHeight="1" spans="22:67">
      <c r="V7628" s="716"/>
      <c r="AB7628" s="716"/>
      <c r="BG7628" s="716"/>
      <c r="BL7628" s="1"/>
      <c r="BM7628" s="1"/>
      <c r="BN7628" s="1"/>
      <c r="BO7628" s="1"/>
    </row>
    <row r="7629" ht="11.25" customHeight="1" spans="22:67">
      <c r="V7629" s="716"/>
      <c r="AB7629" s="716"/>
      <c r="BG7629" s="716"/>
      <c r="BL7629" s="1"/>
      <c r="BM7629" s="1"/>
      <c r="BN7629" s="1"/>
      <c r="BO7629" s="1"/>
    </row>
    <row r="7630" ht="11.25" customHeight="1" spans="22:67">
      <c r="V7630" s="716"/>
      <c r="AB7630" s="716"/>
      <c r="BG7630" s="716"/>
      <c r="BL7630" s="1"/>
      <c r="BM7630" s="1"/>
      <c r="BN7630" s="1"/>
      <c r="BO7630" s="1"/>
    </row>
    <row r="7631" ht="11.25" customHeight="1" spans="22:67">
      <c r="V7631" s="716"/>
      <c r="AB7631" s="716"/>
      <c r="BG7631" s="716"/>
      <c r="BL7631" s="1"/>
      <c r="BM7631" s="1"/>
      <c r="BN7631" s="1"/>
      <c r="BO7631" s="1"/>
    </row>
    <row r="7632" ht="11.25" customHeight="1" spans="22:67">
      <c r="V7632" s="716"/>
      <c r="AB7632" s="716"/>
      <c r="BG7632" s="716"/>
      <c r="BL7632" s="1"/>
      <c r="BM7632" s="1"/>
      <c r="BN7632" s="1"/>
      <c r="BO7632" s="1"/>
    </row>
    <row r="7633" ht="11.25" customHeight="1" spans="22:67">
      <c r="V7633" s="716"/>
      <c r="AB7633" s="716"/>
      <c r="BG7633" s="716"/>
      <c r="BL7633" s="1"/>
      <c r="BM7633" s="1"/>
      <c r="BN7633" s="1"/>
      <c r="BO7633" s="1"/>
    </row>
    <row r="7634" ht="11.25" customHeight="1" spans="22:67">
      <c r="V7634" s="716"/>
      <c r="AB7634" s="716"/>
      <c r="BG7634" s="716"/>
      <c r="BL7634" s="1"/>
      <c r="BM7634" s="1"/>
      <c r="BN7634" s="1"/>
      <c r="BO7634" s="1"/>
    </row>
    <row r="7635" ht="11.25" customHeight="1" spans="22:67">
      <c r="V7635" s="716"/>
      <c r="AB7635" s="716"/>
      <c r="BG7635" s="716"/>
      <c r="BL7635" s="1"/>
      <c r="BM7635" s="1"/>
      <c r="BN7635" s="1"/>
      <c r="BO7635" s="1"/>
    </row>
    <row r="7636" ht="11.25" customHeight="1" spans="22:67">
      <c r="V7636" s="716"/>
      <c r="AB7636" s="716"/>
      <c r="BG7636" s="716"/>
      <c r="BL7636" s="1"/>
      <c r="BM7636" s="1"/>
      <c r="BN7636" s="1"/>
      <c r="BO7636" s="1"/>
    </row>
    <row r="7637" ht="11.25" customHeight="1" spans="22:67">
      <c r="V7637" s="716"/>
      <c r="AB7637" s="716"/>
      <c r="BG7637" s="716"/>
      <c r="BL7637" s="1"/>
      <c r="BM7637" s="1"/>
      <c r="BN7637" s="1"/>
      <c r="BO7637" s="1"/>
    </row>
    <row r="7638" ht="11.25" customHeight="1" spans="22:67">
      <c r="V7638" s="716"/>
      <c r="AB7638" s="716"/>
      <c r="BG7638" s="716"/>
      <c r="BL7638" s="1"/>
      <c r="BM7638" s="1"/>
      <c r="BN7638" s="1"/>
      <c r="BO7638" s="1"/>
    </row>
    <row r="7639" ht="11.25" customHeight="1" spans="22:67">
      <c r="V7639" s="716"/>
      <c r="AB7639" s="716"/>
      <c r="BG7639" s="716"/>
      <c r="BL7639" s="1"/>
      <c r="BM7639" s="1"/>
      <c r="BN7639" s="1"/>
      <c r="BO7639" s="1"/>
    </row>
    <row r="7640" ht="11.25" customHeight="1" spans="22:67">
      <c r="V7640" s="716"/>
      <c r="AB7640" s="716"/>
      <c r="BG7640" s="716"/>
      <c r="BL7640" s="1"/>
      <c r="BM7640" s="1"/>
      <c r="BN7640" s="1"/>
      <c r="BO7640" s="1"/>
    </row>
    <row r="7641" ht="11.25" customHeight="1" spans="22:67">
      <c r="V7641" s="716"/>
      <c r="AB7641" s="716"/>
      <c r="BG7641" s="716"/>
      <c r="BL7641" s="1"/>
      <c r="BM7641" s="1"/>
      <c r="BN7641" s="1"/>
      <c r="BO7641" s="1"/>
    </row>
    <row r="7642" ht="11.25" customHeight="1" spans="22:67">
      <c r="V7642" s="716"/>
      <c r="AB7642" s="716"/>
      <c r="BG7642" s="716"/>
      <c r="BL7642" s="1"/>
      <c r="BM7642" s="1"/>
      <c r="BN7642" s="1"/>
      <c r="BO7642" s="1"/>
    </row>
    <row r="7643" ht="11.25" customHeight="1" spans="22:67">
      <c r="V7643" s="716"/>
      <c r="AB7643" s="716"/>
      <c r="BG7643" s="716"/>
      <c r="BL7643" s="1"/>
      <c r="BM7643" s="1"/>
      <c r="BN7643" s="1"/>
      <c r="BO7643" s="1"/>
    </row>
    <row r="7644" ht="11.25" customHeight="1" spans="22:67">
      <c r="V7644" s="716"/>
      <c r="AB7644" s="716"/>
      <c r="BG7644" s="716"/>
      <c r="BL7644" s="1"/>
      <c r="BM7644" s="1"/>
      <c r="BN7644" s="1"/>
      <c r="BO7644" s="1"/>
    </row>
    <row r="7645" ht="11.25" customHeight="1" spans="22:67">
      <c r="V7645" s="716"/>
      <c r="AB7645" s="716"/>
      <c r="BG7645" s="716"/>
      <c r="BL7645" s="1"/>
      <c r="BM7645" s="1"/>
      <c r="BN7645" s="1"/>
      <c r="BO7645" s="1"/>
    </row>
    <row r="7646" ht="11.25" customHeight="1" spans="22:67">
      <c r="V7646" s="716"/>
      <c r="AB7646" s="716"/>
      <c r="BG7646" s="716"/>
      <c r="BL7646" s="1"/>
      <c r="BM7646" s="1"/>
      <c r="BN7646" s="1"/>
      <c r="BO7646" s="1"/>
    </row>
    <row r="7647" ht="11.25" customHeight="1" spans="22:67">
      <c r="V7647" s="716"/>
      <c r="AB7647" s="716"/>
      <c r="BG7647" s="716"/>
      <c r="BL7647" s="1"/>
      <c r="BM7647" s="1"/>
      <c r="BN7647" s="1"/>
      <c r="BO7647" s="1"/>
    </row>
    <row r="7648" ht="11.25" customHeight="1" spans="22:67">
      <c r="V7648" s="716"/>
      <c r="AB7648" s="716"/>
      <c r="BG7648" s="716"/>
      <c r="BL7648" s="1"/>
      <c r="BM7648" s="1"/>
      <c r="BN7648" s="1"/>
      <c r="BO7648" s="1"/>
    </row>
    <row r="7649" ht="11.25" customHeight="1" spans="22:67">
      <c r="V7649" s="716"/>
      <c r="AB7649" s="716"/>
      <c r="BG7649" s="716"/>
      <c r="BL7649" s="1"/>
      <c r="BM7649" s="1"/>
      <c r="BN7649" s="1"/>
      <c r="BO7649" s="1"/>
    </row>
    <row r="7650" ht="11.25" customHeight="1" spans="22:67">
      <c r="V7650" s="716"/>
      <c r="AB7650" s="716"/>
      <c r="BG7650" s="716"/>
      <c r="BL7650" s="1"/>
      <c r="BM7650" s="1"/>
      <c r="BN7650" s="1"/>
      <c r="BO7650" s="1"/>
    </row>
    <row r="7651" ht="11.25" customHeight="1" spans="22:67">
      <c r="V7651" s="716"/>
      <c r="AB7651" s="716"/>
      <c r="BG7651" s="716"/>
      <c r="BL7651" s="1"/>
      <c r="BM7651" s="1"/>
      <c r="BN7651" s="1"/>
      <c r="BO7651" s="1"/>
    </row>
    <row r="7652" ht="11.25" customHeight="1" spans="22:67">
      <c r="V7652" s="716"/>
      <c r="AB7652" s="716"/>
      <c r="BG7652" s="716"/>
      <c r="BL7652" s="1"/>
      <c r="BM7652" s="1"/>
      <c r="BN7652" s="1"/>
      <c r="BO7652" s="1"/>
    </row>
    <row r="7653" ht="11.25" customHeight="1" spans="22:67">
      <c r="V7653" s="716"/>
      <c r="AB7653" s="716"/>
      <c r="BG7653" s="716"/>
      <c r="BL7653" s="1"/>
      <c r="BM7653" s="1"/>
      <c r="BN7653" s="1"/>
      <c r="BO7653" s="1"/>
    </row>
    <row r="7654" ht="11.25" customHeight="1" spans="22:67">
      <c r="V7654" s="716"/>
      <c r="AB7654" s="716"/>
      <c r="BG7654" s="716"/>
      <c r="BL7654" s="1"/>
      <c r="BM7654" s="1"/>
      <c r="BN7654" s="1"/>
      <c r="BO7654" s="1"/>
    </row>
    <row r="7655" ht="11.25" customHeight="1" spans="22:67">
      <c r="V7655" s="716"/>
      <c r="AB7655" s="716"/>
      <c r="BG7655" s="716"/>
      <c r="BL7655" s="1"/>
      <c r="BM7655" s="1"/>
      <c r="BN7655" s="1"/>
      <c r="BO7655" s="1"/>
    </row>
    <row r="7656" ht="11.25" customHeight="1" spans="22:67">
      <c r="V7656" s="716"/>
      <c r="AB7656" s="716"/>
      <c r="BG7656" s="716"/>
      <c r="BL7656" s="1"/>
      <c r="BM7656" s="1"/>
      <c r="BN7656" s="1"/>
      <c r="BO7656" s="1"/>
    </row>
    <row r="7657" ht="11.25" customHeight="1" spans="22:67">
      <c r="V7657" s="716"/>
      <c r="AB7657" s="716"/>
      <c r="BG7657" s="716"/>
      <c r="BL7657" s="1"/>
      <c r="BM7657" s="1"/>
      <c r="BN7657" s="1"/>
      <c r="BO7657" s="1"/>
    </row>
    <row r="7658" ht="11.25" customHeight="1" spans="22:67">
      <c r="V7658" s="716"/>
      <c r="AB7658" s="716"/>
      <c r="BG7658" s="716"/>
      <c r="BL7658" s="1"/>
      <c r="BM7658" s="1"/>
      <c r="BN7658" s="1"/>
      <c r="BO7658" s="1"/>
    </row>
    <row r="7659" ht="11.25" customHeight="1" spans="22:67">
      <c r="V7659" s="716"/>
      <c r="AB7659" s="716"/>
      <c r="BG7659" s="716"/>
      <c r="BL7659" s="1"/>
      <c r="BM7659" s="1"/>
      <c r="BN7659" s="1"/>
      <c r="BO7659" s="1"/>
    </row>
    <row r="7660" ht="11.25" customHeight="1" spans="22:67">
      <c r="V7660" s="716"/>
      <c r="AB7660" s="716"/>
      <c r="BG7660" s="716"/>
      <c r="BL7660" s="1"/>
      <c r="BM7660" s="1"/>
      <c r="BN7660" s="1"/>
      <c r="BO7660" s="1"/>
    </row>
    <row r="7661" ht="11.25" customHeight="1" spans="22:67">
      <c r="V7661" s="716"/>
      <c r="AB7661" s="716"/>
      <c r="BG7661" s="716"/>
      <c r="BL7661" s="1"/>
      <c r="BM7661" s="1"/>
      <c r="BN7661" s="1"/>
      <c r="BO7661" s="1"/>
    </row>
    <row r="7662" ht="11.25" customHeight="1" spans="22:67">
      <c r="V7662" s="716"/>
      <c r="AB7662" s="716"/>
      <c r="BG7662" s="716"/>
      <c r="BL7662" s="1"/>
      <c r="BM7662" s="1"/>
      <c r="BN7662" s="1"/>
      <c r="BO7662" s="1"/>
    </row>
    <row r="7663" ht="11.25" customHeight="1" spans="22:67">
      <c r="V7663" s="716"/>
      <c r="AB7663" s="716"/>
      <c r="BG7663" s="716"/>
      <c r="BL7663" s="1"/>
      <c r="BM7663" s="1"/>
      <c r="BN7663" s="1"/>
      <c r="BO7663" s="1"/>
    </row>
    <row r="7664" ht="11.25" customHeight="1" spans="22:67">
      <c r="V7664" s="716"/>
      <c r="AB7664" s="716"/>
      <c r="BG7664" s="716"/>
      <c r="BL7664" s="1"/>
      <c r="BM7664" s="1"/>
      <c r="BN7664" s="1"/>
      <c r="BO7664" s="1"/>
    </row>
    <row r="7665" ht="11.25" customHeight="1" spans="22:67">
      <c r="V7665" s="716"/>
      <c r="AB7665" s="716"/>
      <c r="BG7665" s="716"/>
      <c r="BL7665" s="1"/>
      <c r="BM7665" s="1"/>
      <c r="BN7665" s="1"/>
      <c r="BO7665" s="1"/>
    </row>
    <row r="7666" ht="11.25" customHeight="1" spans="22:67">
      <c r="V7666" s="716"/>
      <c r="AB7666" s="716"/>
      <c r="BG7666" s="716"/>
      <c r="BL7666" s="1"/>
      <c r="BM7666" s="1"/>
      <c r="BN7666" s="1"/>
      <c r="BO7666" s="1"/>
    </row>
    <row r="7667" ht="11.25" customHeight="1" spans="22:67">
      <c r="V7667" s="716"/>
      <c r="AB7667" s="716"/>
      <c r="BG7667" s="716"/>
      <c r="BL7667" s="1"/>
      <c r="BM7667" s="1"/>
      <c r="BN7667" s="1"/>
      <c r="BO7667" s="1"/>
    </row>
    <row r="7668" ht="11.25" customHeight="1" spans="22:67">
      <c r="V7668" s="716"/>
      <c r="AB7668" s="716"/>
      <c r="BG7668" s="716"/>
      <c r="BL7668" s="1"/>
      <c r="BM7668" s="1"/>
      <c r="BN7668" s="1"/>
      <c r="BO7668" s="1"/>
    </row>
    <row r="7669" ht="11.25" customHeight="1" spans="22:67">
      <c r="V7669" s="716"/>
      <c r="AB7669" s="716"/>
      <c r="BG7669" s="716"/>
      <c r="BL7669" s="1"/>
      <c r="BM7669" s="1"/>
      <c r="BN7669" s="1"/>
      <c r="BO7669" s="1"/>
    </row>
    <row r="7670" ht="11.25" customHeight="1" spans="22:67">
      <c r="V7670" s="716"/>
      <c r="AB7670" s="716"/>
      <c r="BG7670" s="716"/>
      <c r="BL7670" s="1"/>
      <c r="BM7670" s="1"/>
      <c r="BN7670" s="1"/>
      <c r="BO7670" s="1"/>
    </row>
    <row r="7671" ht="11.25" customHeight="1" spans="22:67">
      <c r="V7671" s="716"/>
      <c r="AB7671" s="716"/>
      <c r="BG7671" s="716"/>
      <c r="BL7671" s="1"/>
      <c r="BM7671" s="1"/>
      <c r="BN7671" s="1"/>
      <c r="BO7671" s="1"/>
    </row>
    <row r="7672" ht="11.25" customHeight="1" spans="22:67">
      <c r="V7672" s="716"/>
      <c r="AB7672" s="716"/>
      <c r="BG7672" s="716"/>
      <c r="BL7672" s="1"/>
      <c r="BM7672" s="1"/>
      <c r="BN7672" s="1"/>
      <c r="BO7672" s="1"/>
    </row>
    <row r="7673" ht="11.25" customHeight="1" spans="22:67">
      <c r="V7673" s="716"/>
      <c r="AB7673" s="716"/>
      <c r="BG7673" s="716"/>
      <c r="BL7673" s="1"/>
      <c r="BM7673" s="1"/>
      <c r="BN7673" s="1"/>
      <c r="BO7673" s="1"/>
    </row>
    <row r="7674" ht="11.25" customHeight="1" spans="22:67">
      <c r="V7674" s="716"/>
      <c r="AB7674" s="716"/>
      <c r="BG7674" s="716"/>
      <c r="BL7674" s="1"/>
      <c r="BM7674" s="1"/>
      <c r="BN7674" s="1"/>
      <c r="BO7674" s="1"/>
    </row>
    <row r="7675" ht="11.25" customHeight="1" spans="22:67">
      <c r="V7675" s="716"/>
      <c r="AB7675" s="716"/>
      <c r="BG7675" s="716"/>
      <c r="BL7675" s="1"/>
      <c r="BM7675" s="1"/>
      <c r="BN7675" s="1"/>
      <c r="BO7675" s="1"/>
    </row>
    <row r="7676" ht="11.25" customHeight="1" spans="22:67">
      <c r="V7676" s="716"/>
      <c r="AB7676" s="716"/>
      <c r="BG7676" s="716"/>
      <c r="BL7676" s="1"/>
      <c r="BM7676" s="1"/>
      <c r="BN7676" s="1"/>
      <c r="BO7676" s="1"/>
    </row>
    <row r="7677" ht="11.25" customHeight="1" spans="22:67">
      <c r="V7677" s="716"/>
      <c r="AB7677" s="716"/>
      <c r="BG7677" s="716"/>
      <c r="BL7677" s="1"/>
      <c r="BM7677" s="1"/>
      <c r="BN7677" s="1"/>
      <c r="BO7677" s="1"/>
    </row>
    <row r="7678" ht="11.25" customHeight="1" spans="22:67">
      <c r="V7678" s="716"/>
      <c r="AB7678" s="716"/>
      <c r="BG7678" s="716"/>
      <c r="BL7678" s="1"/>
      <c r="BM7678" s="1"/>
      <c r="BN7678" s="1"/>
      <c r="BO7678" s="1"/>
    </row>
    <row r="7679" ht="11.25" customHeight="1" spans="22:67">
      <c r="V7679" s="716"/>
      <c r="AB7679" s="716"/>
      <c r="BG7679" s="716"/>
      <c r="BL7679" s="1"/>
      <c r="BM7679" s="1"/>
      <c r="BN7679" s="1"/>
      <c r="BO7679" s="1"/>
    </row>
    <row r="7680" ht="11.25" customHeight="1" spans="22:67">
      <c r="V7680" s="716"/>
      <c r="AB7680" s="716"/>
      <c r="BG7680" s="716"/>
      <c r="BL7680" s="1"/>
      <c r="BM7680" s="1"/>
      <c r="BN7680" s="1"/>
      <c r="BO7680" s="1"/>
    </row>
    <row r="7681" ht="11.25" customHeight="1" spans="22:67">
      <c r="V7681" s="716"/>
      <c r="AB7681" s="716"/>
      <c r="BG7681" s="716"/>
      <c r="BL7681" s="1"/>
      <c r="BM7681" s="1"/>
      <c r="BN7681" s="1"/>
      <c r="BO7681" s="1"/>
    </row>
    <row r="7682" ht="11.25" customHeight="1" spans="22:67">
      <c r="V7682" s="716"/>
      <c r="AB7682" s="716"/>
      <c r="BG7682" s="716"/>
      <c r="BL7682" s="1"/>
      <c r="BM7682" s="1"/>
      <c r="BN7682" s="1"/>
      <c r="BO7682" s="1"/>
    </row>
    <row r="7683" ht="11.25" customHeight="1" spans="22:67">
      <c r="V7683" s="716"/>
      <c r="AB7683" s="716"/>
      <c r="BG7683" s="716"/>
      <c r="BL7683" s="1"/>
      <c r="BM7683" s="1"/>
      <c r="BN7683" s="1"/>
      <c r="BO7683" s="1"/>
    </row>
    <row r="7684" ht="11.25" customHeight="1" spans="22:67">
      <c r="V7684" s="716"/>
      <c r="AB7684" s="716"/>
      <c r="BG7684" s="716"/>
      <c r="BL7684" s="1"/>
      <c r="BM7684" s="1"/>
      <c r="BN7684" s="1"/>
      <c r="BO7684" s="1"/>
    </row>
    <row r="7685" ht="11.25" customHeight="1" spans="22:67">
      <c r="V7685" s="716"/>
      <c r="AB7685" s="716"/>
      <c r="BG7685" s="716"/>
      <c r="BL7685" s="1"/>
      <c r="BM7685" s="1"/>
      <c r="BN7685" s="1"/>
      <c r="BO7685" s="1"/>
    </row>
    <row r="7686" ht="11.25" customHeight="1" spans="22:67">
      <c r="V7686" s="716"/>
      <c r="AB7686" s="716"/>
      <c r="BG7686" s="716"/>
      <c r="BL7686" s="1"/>
      <c r="BM7686" s="1"/>
      <c r="BN7686" s="1"/>
      <c r="BO7686" s="1"/>
    </row>
    <row r="7687" ht="11.25" customHeight="1" spans="22:67">
      <c r="V7687" s="716"/>
      <c r="AB7687" s="716"/>
      <c r="BG7687" s="716"/>
      <c r="BL7687" s="1"/>
      <c r="BM7687" s="1"/>
      <c r="BN7687" s="1"/>
      <c r="BO7687" s="1"/>
    </row>
    <row r="7688" ht="11.25" customHeight="1" spans="22:67">
      <c r="V7688" s="716"/>
      <c r="AB7688" s="716"/>
      <c r="BG7688" s="716"/>
      <c r="BL7688" s="1"/>
      <c r="BM7688" s="1"/>
      <c r="BN7688" s="1"/>
      <c r="BO7688" s="1"/>
    </row>
    <row r="7689" ht="11.25" customHeight="1" spans="22:67">
      <c r="V7689" s="716"/>
      <c r="AB7689" s="716"/>
      <c r="BG7689" s="716"/>
      <c r="BL7689" s="1"/>
      <c r="BM7689" s="1"/>
      <c r="BN7689" s="1"/>
      <c r="BO7689" s="1"/>
    </row>
    <row r="7690" ht="11.25" customHeight="1" spans="22:67">
      <c r="V7690" s="716"/>
      <c r="AB7690" s="716"/>
      <c r="BG7690" s="716"/>
      <c r="BL7690" s="1"/>
      <c r="BM7690" s="1"/>
      <c r="BN7690" s="1"/>
      <c r="BO7690" s="1"/>
    </row>
    <row r="7691" ht="11.25" customHeight="1" spans="22:67">
      <c r="V7691" s="716"/>
      <c r="AB7691" s="716"/>
      <c r="BG7691" s="716"/>
      <c r="BL7691" s="1"/>
      <c r="BM7691" s="1"/>
      <c r="BN7691" s="1"/>
      <c r="BO7691" s="1"/>
    </row>
    <row r="7692" ht="11.25" customHeight="1" spans="22:67">
      <c r="V7692" s="716"/>
      <c r="AB7692" s="716"/>
      <c r="BG7692" s="716"/>
      <c r="BL7692" s="1"/>
      <c r="BM7692" s="1"/>
      <c r="BN7692" s="1"/>
      <c r="BO7692" s="1"/>
    </row>
    <row r="7693" ht="11.25" customHeight="1" spans="22:67">
      <c r="V7693" s="716"/>
      <c r="AB7693" s="716"/>
      <c r="BG7693" s="716"/>
      <c r="BL7693" s="1"/>
      <c r="BM7693" s="1"/>
      <c r="BN7693" s="1"/>
      <c r="BO7693" s="1"/>
    </row>
    <row r="7694" ht="11.25" customHeight="1" spans="22:67">
      <c r="V7694" s="716"/>
      <c r="AB7694" s="716"/>
      <c r="BG7694" s="716"/>
      <c r="BL7694" s="1"/>
      <c r="BM7694" s="1"/>
      <c r="BN7694" s="1"/>
      <c r="BO7694" s="1"/>
    </row>
    <row r="7695" ht="11.25" customHeight="1" spans="22:67">
      <c r="V7695" s="716"/>
      <c r="AB7695" s="716"/>
      <c r="BG7695" s="716"/>
      <c r="BL7695" s="1"/>
      <c r="BM7695" s="1"/>
      <c r="BN7695" s="1"/>
      <c r="BO7695" s="1"/>
    </row>
    <row r="7696" ht="11.25" customHeight="1" spans="22:67">
      <c r="V7696" s="716"/>
      <c r="AB7696" s="716"/>
      <c r="BG7696" s="716"/>
      <c r="BL7696" s="1"/>
      <c r="BM7696" s="1"/>
      <c r="BN7696" s="1"/>
      <c r="BO7696" s="1"/>
    </row>
    <row r="7697" ht="11.25" customHeight="1" spans="22:67">
      <c r="V7697" s="716"/>
      <c r="AB7697" s="716"/>
      <c r="BG7697" s="716"/>
      <c r="BL7697" s="1"/>
      <c r="BM7697" s="1"/>
      <c r="BN7697" s="1"/>
      <c r="BO7697" s="1"/>
    </row>
    <row r="7698" ht="11.25" customHeight="1" spans="22:67">
      <c r="V7698" s="716"/>
      <c r="AB7698" s="716"/>
      <c r="BG7698" s="716"/>
      <c r="BL7698" s="1"/>
      <c r="BM7698" s="1"/>
      <c r="BN7698" s="1"/>
      <c r="BO7698" s="1"/>
    </row>
    <row r="7699" ht="11.25" customHeight="1" spans="22:67">
      <c r="V7699" s="716"/>
      <c r="AB7699" s="716"/>
      <c r="BG7699" s="716"/>
      <c r="BL7699" s="1"/>
      <c r="BM7699" s="1"/>
      <c r="BN7699" s="1"/>
      <c r="BO7699" s="1"/>
    </row>
    <row r="7700" ht="11.25" customHeight="1" spans="22:67">
      <c r="V7700" s="716"/>
      <c r="AB7700" s="716"/>
      <c r="BG7700" s="716"/>
      <c r="BL7700" s="1"/>
      <c r="BM7700" s="1"/>
      <c r="BN7700" s="1"/>
      <c r="BO7700" s="1"/>
    </row>
    <row r="7701" ht="11.25" customHeight="1" spans="22:67">
      <c r="V7701" s="716"/>
      <c r="AB7701" s="716"/>
      <c r="BG7701" s="716"/>
      <c r="BL7701" s="1"/>
      <c r="BM7701" s="1"/>
      <c r="BN7701" s="1"/>
      <c r="BO7701" s="1"/>
    </row>
    <row r="7702" ht="11.25" customHeight="1" spans="22:67">
      <c r="V7702" s="716"/>
      <c r="AB7702" s="716"/>
      <c r="BG7702" s="716"/>
      <c r="BL7702" s="1"/>
      <c r="BM7702" s="1"/>
      <c r="BN7702" s="1"/>
      <c r="BO7702" s="1"/>
    </row>
    <row r="7703" ht="11.25" customHeight="1" spans="22:67">
      <c r="V7703" s="716"/>
      <c r="AB7703" s="716"/>
      <c r="BG7703" s="716"/>
      <c r="BL7703" s="1"/>
      <c r="BM7703" s="1"/>
      <c r="BN7703" s="1"/>
      <c r="BO7703" s="1"/>
    </row>
    <row r="7704" ht="11.25" customHeight="1" spans="22:67">
      <c r="V7704" s="716"/>
      <c r="AB7704" s="716"/>
      <c r="BG7704" s="716"/>
      <c r="BL7704" s="1"/>
      <c r="BM7704" s="1"/>
      <c r="BN7704" s="1"/>
      <c r="BO7704" s="1"/>
    </row>
    <row r="7705" ht="11.25" customHeight="1" spans="22:67">
      <c r="V7705" s="716"/>
      <c r="AB7705" s="716"/>
      <c r="BG7705" s="716"/>
      <c r="BL7705" s="1"/>
      <c r="BM7705" s="1"/>
      <c r="BN7705" s="1"/>
      <c r="BO7705" s="1"/>
    </row>
    <row r="7706" ht="11.25" customHeight="1" spans="22:67">
      <c r="V7706" s="716"/>
      <c r="AB7706" s="716"/>
      <c r="BG7706" s="716"/>
      <c r="BL7706" s="1"/>
      <c r="BM7706" s="1"/>
      <c r="BN7706" s="1"/>
      <c r="BO7706" s="1"/>
    </row>
    <row r="7707" ht="11.25" customHeight="1" spans="22:67">
      <c r="V7707" s="716"/>
      <c r="AB7707" s="716"/>
      <c r="BG7707" s="716"/>
      <c r="BL7707" s="1"/>
      <c r="BM7707" s="1"/>
      <c r="BN7707" s="1"/>
      <c r="BO7707" s="1"/>
    </row>
    <row r="7708" ht="11.25" customHeight="1" spans="22:67">
      <c r="V7708" s="716"/>
      <c r="AB7708" s="716"/>
      <c r="BG7708" s="716"/>
      <c r="BL7708" s="1"/>
      <c r="BM7708" s="1"/>
      <c r="BN7708" s="1"/>
      <c r="BO7708" s="1"/>
    </row>
    <row r="7709" ht="11.25" customHeight="1" spans="22:67">
      <c r="V7709" s="716"/>
      <c r="AB7709" s="716"/>
      <c r="BG7709" s="716"/>
      <c r="BL7709" s="1"/>
      <c r="BM7709" s="1"/>
      <c r="BN7709" s="1"/>
      <c r="BO7709" s="1"/>
    </row>
    <row r="7710" ht="11.25" customHeight="1" spans="22:67">
      <c r="V7710" s="716"/>
      <c r="AB7710" s="716"/>
      <c r="BG7710" s="716"/>
      <c r="BL7710" s="1"/>
      <c r="BM7710" s="1"/>
      <c r="BN7710" s="1"/>
      <c r="BO7710" s="1"/>
    </row>
    <row r="7711" ht="11.25" customHeight="1" spans="22:67">
      <c r="V7711" s="716"/>
      <c r="AB7711" s="716"/>
      <c r="BG7711" s="716"/>
      <c r="BL7711" s="1"/>
      <c r="BM7711" s="1"/>
      <c r="BN7711" s="1"/>
      <c r="BO7711" s="1"/>
    </row>
    <row r="7712" ht="11.25" customHeight="1" spans="22:67">
      <c r="V7712" s="716"/>
      <c r="AB7712" s="716"/>
      <c r="BG7712" s="716"/>
      <c r="BL7712" s="1"/>
      <c r="BM7712" s="1"/>
      <c r="BN7712" s="1"/>
      <c r="BO7712" s="1"/>
    </row>
    <row r="7713" ht="11.25" customHeight="1" spans="22:67">
      <c r="V7713" s="716"/>
      <c r="AB7713" s="716"/>
      <c r="BG7713" s="716"/>
      <c r="BL7713" s="1"/>
      <c r="BM7713" s="1"/>
      <c r="BN7713" s="1"/>
      <c r="BO7713" s="1"/>
    </row>
    <row r="7714" ht="11.25" customHeight="1" spans="22:67">
      <c r="V7714" s="716"/>
      <c r="AB7714" s="716"/>
      <c r="BG7714" s="716"/>
      <c r="BL7714" s="1"/>
      <c r="BM7714" s="1"/>
      <c r="BN7714" s="1"/>
      <c r="BO7714" s="1"/>
    </row>
    <row r="7715" ht="11.25" customHeight="1" spans="22:67">
      <c r="V7715" s="716"/>
      <c r="AB7715" s="716"/>
      <c r="BG7715" s="716"/>
      <c r="BL7715" s="1"/>
      <c r="BM7715" s="1"/>
      <c r="BN7715" s="1"/>
      <c r="BO7715" s="1"/>
    </row>
    <row r="7716" ht="11.25" customHeight="1" spans="22:67">
      <c r="V7716" s="716"/>
      <c r="AB7716" s="716"/>
      <c r="BG7716" s="716"/>
      <c r="BL7716" s="1"/>
      <c r="BM7716" s="1"/>
      <c r="BN7716" s="1"/>
      <c r="BO7716" s="1"/>
    </row>
    <row r="7717" ht="11.25" customHeight="1" spans="22:67">
      <c r="V7717" s="716"/>
      <c r="AB7717" s="716"/>
      <c r="BG7717" s="716"/>
      <c r="BL7717" s="1"/>
      <c r="BM7717" s="1"/>
      <c r="BN7717" s="1"/>
      <c r="BO7717" s="1"/>
    </row>
    <row r="7718" ht="11.25" customHeight="1" spans="22:67">
      <c r="V7718" s="716"/>
      <c r="AB7718" s="716"/>
      <c r="BG7718" s="716"/>
      <c r="BL7718" s="1"/>
      <c r="BM7718" s="1"/>
      <c r="BN7718" s="1"/>
      <c r="BO7718" s="1"/>
    </row>
    <row r="7719" ht="11.25" customHeight="1" spans="22:67">
      <c r="V7719" s="716"/>
      <c r="AB7719" s="716"/>
      <c r="BG7719" s="716"/>
      <c r="BL7719" s="1"/>
      <c r="BM7719" s="1"/>
      <c r="BN7719" s="1"/>
      <c r="BO7719" s="1"/>
    </row>
    <row r="7720" ht="11.25" customHeight="1" spans="22:67">
      <c r="V7720" s="716"/>
      <c r="AB7720" s="716"/>
      <c r="BG7720" s="716"/>
      <c r="BL7720" s="1"/>
      <c r="BM7720" s="1"/>
      <c r="BN7720" s="1"/>
      <c r="BO7720" s="1"/>
    </row>
    <row r="7721" ht="11.25" customHeight="1" spans="22:67">
      <c r="V7721" s="716"/>
      <c r="AB7721" s="716"/>
      <c r="BG7721" s="716"/>
      <c r="BL7721" s="1"/>
      <c r="BM7721" s="1"/>
      <c r="BN7721" s="1"/>
      <c r="BO7721" s="1"/>
    </row>
    <row r="7722" ht="11.25" customHeight="1" spans="22:67">
      <c r="V7722" s="716"/>
      <c r="AB7722" s="716"/>
      <c r="BG7722" s="716"/>
      <c r="BL7722" s="1"/>
      <c r="BM7722" s="1"/>
      <c r="BN7722" s="1"/>
      <c r="BO7722" s="1"/>
    </row>
    <row r="7723" ht="11.25" customHeight="1" spans="22:67">
      <c r="V7723" s="716"/>
      <c r="AB7723" s="716"/>
      <c r="BG7723" s="716"/>
      <c r="BL7723" s="1"/>
      <c r="BM7723" s="1"/>
      <c r="BN7723" s="1"/>
      <c r="BO7723" s="1"/>
    </row>
    <row r="7724" ht="11.25" customHeight="1" spans="22:67">
      <c r="V7724" s="716"/>
      <c r="AB7724" s="716"/>
      <c r="BG7724" s="716"/>
      <c r="BL7724" s="1"/>
      <c r="BM7724" s="1"/>
      <c r="BN7724" s="1"/>
      <c r="BO7724" s="1"/>
    </row>
    <row r="7725" ht="11.25" customHeight="1" spans="22:67">
      <c r="V7725" s="716"/>
      <c r="AB7725" s="716"/>
      <c r="BG7725" s="716"/>
      <c r="BL7725" s="1"/>
      <c r="BM7725" s="1"/>
      <c r="BN7725" s="1"/>
      <c r="BO7725" s="1"/>
    </row>
    <row r="7726" ht="11.25" customHeight="1" spans="22:67">
      <c r="V7726" s="716"/>
      <c r="AB7726" s="716"/>
      <c r="BG7726" s="716"/>
      <c r="BL7726" s="1"/>
      <c r="BM7726" s="1"/>
      <c r="BN7726" s="1"/>
      <c r="BO7726" s="1"/>
    </row>
    <row r="7727" ht="11.25" customHeight="1" spans="22:67">
      <c r="V7727" s="716"/>
      <c r="AB7727" s="716"/>
      <c r="BG7727" s="716"/>
      <c r="BL7727" s="1"/>
      <c r="BM7727" s="1"/>
      <c r="BN7727" s="1"/>
      <c r="BO7727" s="1"/>
    </row>
    <row r="7728" ht="11.25" customHeight="1" spans="22:67">
      <c r="V7728" s="716"/>
      <c r="AB7728" s="716"/>
      <c r="BG7728" s="716"/>
      <c r="BL7728" s="1"/>
      <c r="BM7728" s="1"/>
      <c r="BN7728" s="1"/>
      <c r="BO7728" s="1"/>
    </row>
    <row r="7729" ht="11.25" customHeight="1" spans="22:67">
      <c r="V7729" s="716"/>
      <c r="AB7729" s="716"/>
      <c r="BG7729" s="716"/>
      <c r="BL7729" s="1"/>
      <c r="BM7729" s="1"/>
      <c r="BN7729" s="1"/>
      <c r="BO7729" s="1"/>
    </row>
    <row r="7730" ht="11.25" customHeight="1" spans="22:67">
      <c r="V7730" s="716"/>
      <c r="AB7730" s="716"/>
      <c r="BG7730" s="716"/>
      <c r="BL7730" s="1"/>
      <c r="BM7730" s="1"/>
      <c r="BN7730" s="1"/>
      <c r="BO7730" s="1"/>
    </row>
    <row r="7731" ht="11.25" customHeight="1" spans="22:67">
      <c r="V7731" s="716"/>
      <c r="AB7731" s="716"/>
      <c r="BG7731" s="716"/>
      <c r="BL7731" s="1"/>
      <c r="BM7731" s="1"/>
      <c r="BN7731" s="1"/>
      <c r="BO7731" s="1"/>
    </row>
    <row r="7732" ht="11.25" customHeight="1" spans="22:67">
      <c r="V7732" s="716"/>
      <c r="AB7732" s="716"/>
      <c r="BG7732" s="716"/>
      <c r="BL7732" s="1"/>
      <c r="BM7732" s="1"/>
      <c r="BN7732" s="1"/>
      <c r="BO7732" s="1"/>
    </row>
    <row r="7733" ht="11.25" customHeight="1" spans="22:67">
      <c r="V7733" s="716"/>
      <c r="AB7733" s="716"/>
      <c r="BG7733" s="716"/>
      <c r="BL7733" s="1"/>
      <c r="BM7733" s="1"/>
      <c r="BN7733" s="1"/>
      <c r="BO7733" s="1"/>
    </row>
    <row r="7734" ht="11.25" customHeight="1" spans="22:67">
      <c r="V7734" s="716"/>
      <c r="AB7734" s="716"/>
      <c r="BG7734" s="716"/>
      <c r="BL7734" s="1"/>
      <c r="BM7734" s="1"/>
      <c r="BN7734" s="1"/>
      <c r="BO7734" s="1"/>
    </row>
    <row r="7735" ht="11.25" customHeight="1" spans="22:67">
      <c r="V7735" s="716"/>
      <c r="AB7735" s="716"/>
      <c r="BG7735" s="716"/>
      <c r="BL7735" s="1"/>
      <c r="BM7735" s="1"/>
      <c r="BN7735" s="1"/>
      <c r="BO7735" s="1"/>
    </row>
    <row r="7736" ht="11.25" customHeight="1" spans="22:67">
      <c r="V7736" s="716"/>
      <c r="AB7736" s="716"/>
      <c r="BG7736" s="716"/>
      <c r="BL7736" s="1"/>
      <c r="BM7736" s="1"/>
      <c r="BN7736" s="1"/>
      <c r="BO7736" s="1"/>
    </row>
    <row r="7737" ht="11.25" customHeight="1" spans="22:67">
      <c r="V7737" s="716"/>
      <c r="AB7737" s="716"/>
      <c r="BG7737" s="716"/>
      <c r="BL7737" s="1"/>
      <c r="BM7737" s="1"/>
      <c r="BN7737" s="1"/>
      <c r="BO7737" s="1"/>
    </row>
    <row r="7738" ht="11.25" customHeight="1" spans="22:67">
      <c r="V7738" s="716"/>
      <c r="AB7738" s="716"/>
      <c r="BG7738" s="716"/>
      <c r="BL7738" s="1"/>
      <c r="BM7738" s="1"/>
      <c r="BN7738" s="1"/>
      <c r="BO7738" s="1"/>
    </row>
    <row r="7739" ht="11.25" customHeight="1" spans="22:67">
      <c r="V7739" s="716"/>
      <c r="AB7739" s="716"/>
      <c r="BG7739" s="716"/>
      <c r="BL7739" s="1"/>
      <c r="BM7739" s="1"/>
      <c r="BN7739" s="1"/>
      <c r="BO7739" s="1"/>
    </row>
    <row r="7740" ht="11.25" customHeight="1" spans="22:67">
      <c r="V7740" s="716"/>
      <c r="AB7740" s="716"/>
      <c r="BG7740" s="716"/>
      <c r="BL7740" s="1"/>
      <c r="BM7740" s="1"/>
      <c r="BN7740" s="1"/>
      <c r="BO7740" s="1"/>
    </row>
    <row r="7741" ht="11.25" customHeight="1" spans="22:67">
      <c r="V7741" s="716"/>
      <c r="AB7741" s="716"/>
      <c r="BG7741" s="716"/>
      <c r="BL7741" s="1"/>
      <c r="BM7741" s="1"/>
      <c r="BN7741" s="1"/>
      <c r="BO7741" s="1"/>
    </row>
    <row r="7742" ht="11.25" customHeight="1" spans="22:67">
      <c r="V7742" s="716"/>
      <c r="AB7742" s="716"/>
      <c r="BG7742" s="716"/>
      <c r="BL7742" s="1"/>
      <c r="BM7742" s="1"/>
      <c r="BN7742" s="1"/>
      <c r="BO7742" s="1"/>
    </row>
    <row r="7743" ht="11.25" customHeight="1" spans="22:67">
      <c r="V7743" s="716"/>
      <c r="AB7743" s="716"/>
      <c r="BG7743" s="716"/>
      <c r="BL7743" s="1"/>
      <c r="BM7743" s="1"/>
      <c r="BN7743" s="1"/>
      <c r="BO7743" s="1"/>
    </row>
    <row r="7744" ht="11.25" customHeight="1" spans="22:67">
      <c r="V7744" s="716"/>
      <c r="AB7744" s="716"/>
      <c r="BG7744" s="716"/>
      <c r="BL7744" s="1"/>
      <c r="BM7744" s="1"/>
      <c r="BN7744" s="1"/>
      <c r="BO7744" s="1"/>
    </row>
    <row r="7745" ht="11.25" customHeight="1" spans="22:67">
      <c r="V7745" s="716"/>
      <c r="AB7745" s="716"/>
      <c r="BG7745" s="716"/>
      <c r="BL7745" s="1"/>
      <c r="BM7745" s="1"/>
      <c r="BN7745" s="1"/>
      <c r="BO7745" s="1"/>
    </row>
    <row r="7746" ht="11.25" customHeight="1" spans="22:67">
      <c r="V7746" s="716"/>
      <c r="AB7746" s="716"/>
      <c r="BG7746" s="716"/>
      <c r="BL7746" s="1"/>
      <c r="BM7746" s="1"/>
      <c r="BN7746" s="1"/>
      <c r="BO7746" s="1"/>
    </row>
    <row r="7747" ht="11.25" customHeight="1" spans="22:67">
      <c r="V7747" s="716"/>
      <c r="AB7747" s="716"/>
      <c r="BG7747" s="716"/>
      <c r="BL7747" s="1"/>
      <c r="BM7747" s="1"/>
      <c r="BN7747" s="1"/>
      <c r="BO7747" s="1"/>
    </row>
    <row r="7748" ht="11.25" customHeight="1" spans="22:67">
      <c r="V7748" s="716"/>
      <c r="AB7748" s="716"/>
      <c r="BG7748" s="716"/>
      <c r="BL7748" s="1"/>
      <c r="BM7748" s="1"/>
      <c r="BN7748" s="1"/>
      <c r="BO7748" s="1"/>
    </row>
    <row r="7749" ht="11.25" customHeight="1" spans="22:67">
      <c r="V7749" s="716"/>
      <c r="AB7749" s="716"/>
      <c r="BG7749" s="716"/>
      <c r="BL7749" s="1"/>
      <c r="BM7749" s="1"/>
      <c r="BN7749" s="1"/>
      <c r="BO7749" s="1"/>
    </row>
    <row r="7750" ht="11.25" customHeight="1" spans="22:67">
      <c r="V7750" s="716"/>
      <c r="AB7750" s="716"/>
      <c r="BG7750" s="716"/>
      <c r="BL7750" s="1"/>
      <c r="BM7750" s="1"/>
      <c r="BN7750" s="1"/>
      <c r="BO7750" s="1"/>
    </row>
    <row r="7751" ht="11.25" customHeight="1" spans="22:67">
      <c r="V7751" s="716"/>
      <c r="AB7751" s="716"/>
      <c r="BG7751" s="716"/>
      <c r="BL7751" s="1"/>
      <c r="BM7751" s="1"/>
      <c r="BN7751" s="1"/>
      <c r="BO7751" s="1"/>
    </row>
    <row r="7752" ht="11.25" customHeight="1" spans="22:67">
      <c r="V7752" s="716"/>
      <c r="AB7752" s="716"/>
      <c r="BG7752" s="716"/>
      <c r="BL7752" s="1"/>
      <c r="BM7752" s="1"/>
      <c r="BN7752" s="1"/>
      <c r="BO7752" s="1"/>
    </row>
    <row r="7753" ht="11.25" customHeight="1" spans="22:67">
      <c r="V7753" s="716"/>
      <c r="AB7753" s="716"/>
      <c r="BG7753" s="716"/>
      <c r="BL7753" s="1"/>
      <c r="BM7753" s="1"/>
      <c r="BN7753" s="1"/>
      <c r="BO7753" s="1"/>
    </row>
    <row r="7754" ht="11.25" customHeight="1" spans="22:67">
      <c r="V7754" s="716"/>
      <c r="AB7754" s="716"/>
      <c r="BG7754" s="716"/>
      <c r="BL7754" s="1"/>
      <c r="BM7754" s="1"/>
      <c r="BN7754" s="1"/>
      <c r="BO7754" s="1"/>
    </row>
    <row r="7755" ht="11.25" customHeight="1" spans="22:67">
      <c r="V7755" s="716"/>
      <c r="AB7755" s="716"/>
      <c r="BG7755" s="716"/>
      <c r="BL7755" s="1"/>
      <c r="BM7755" s="1"/>
      <c r="BN7755" s="1"/>
      <c r="BO7755" s="1"/>
    </row>
    <row r="7756" ht="11.25" customHeight="1" spans="22:67">
      <c r="V7756" s="716"/>
      <c r="AB7756" s="716"/>
      <c r="BG7756" s="716"/>
      <c r="BL7756" s="1"/>
      <c r="BM7756" s="1"/>
      <c r="BN7756" s="1"/>
      <c r="BO7756" s="1"/>
    </row>
    <row r="7757" ht="11.25" customHeight="1" spans="22:67">
      <c r="V7757" s="716"/>
      <c r="AB7757" s="716"/>
      <c r="BG7757" s="716"/>
      <c r="BL7757" s="1"/>
      <c r="BM7757" s="1"/>
      <c r="BN7757" s="1"/>
      <c r="BO7757" s="1"/>
    </row>
    <row r="7758" ht="11.25" customHeight="1" spans="22:67">
      <c r="V7758" s="716"/>
      <c r="AB7758" s="716"/>
      <c r="BG7758" s="716"/>
      <c r="BL7758" s="1"/>
      <c r="BM7758" s="1"/>
      <c r="BN7758" s="1"/>
      <c r="BO7758" s="1"/>
    </row>
    <row r="7759" ht="11.25" customHeight="1" spans="22:67">
      <c r="V7759" s="716"/>
      <c r="AB7759" s="716"/>
      <c r="BG7759" s="716"/>
      <c r="BL7759" s="1"/>
      <c r="BM7759" s="1"/>
      <c r="BN7759" s="1"/>
      <c r="BO7759" s="1"/>
    </row>
    <row r="7760" ht="11.25" customHeight="1" spans="22:67">
      <c r="V7760" s="716"/>
      <c r="AB7760" s="716"/>
      <c r="BG7760" s="716"/>
      <c r="BL7760" s="1"/>
      <c r="BM7760" s="1"/>
      <c r="BN7760" s="1"/>
      <c r="BO7760" s="1"/>
    </row>
    <row r="7761" ht="11.25" customHeight="1" spans="22:67">
      <c r="V7761" s="716"/>
      <c r="AB7761" s="716"/>
      <c r="BG7761" s="716"/>
      <c r="BL7761" s="1"/>
      <c r="BM7761" s="1"/>
      <c r="BN7761" s="1"/>
      <c r="BO7761" s="1"/>
    </row>
    <row r="7762" ht="11.25" customHeight="1" spans="22:67">
      <c r="V7762" s="716"/>
      <c r="AB7762" s="716"/>
      <c r="BG7762" s="716"/>
      <c r="BL7762" s="1"/>
      <c r="BM7762" s="1"/>
      <c r="BN7762" s="1"/>
      <c r="BO7762" s="1"/>
    </row>
    <row r="7763" ht="11.25" customHeight="1" spans="22:67">
      <c r="V7763" s="716"/>
      <c r="AB7763" s="716"/>
      <c r="BG7763" s="716"/>
      <c r="BL7763" s="1"/>
      <c r="BM7763" s="1"/>
      <c r="BN7763" s="1"/>
      <c r="BO7763" s="1"/>
    </row>
    <row r="7764" ht="11.25" customHeight="1" spans="22:67">
      <c r="V7764" s="716"/>
      <c r="AB7764" s="716"/>
      <c r="BG7764" s="716"/>
      <c r="BL7764" s="1"/>
      <c r="BM7764" s="1"/>
      <c r="BN7764" s="1"/>
      <c r="BO7764" s="1"/>
    </row>
    <row r="7765" ht="11.25" customHeight="1" spans="22:67">
      <c r="V7765" s="716"/>
      <c r="AB7765" s="716"/>
      <c r="BG7765" s="716"/>
      <c r="BL7765" s="1"/>
      <c r="BM7765" s="1"/>
      <c r="BN7765" s="1"/>
      <c r="BO7765" s="1"/>
    </row>
    <row r="7766" ht="11.25" customHeight="1" spans="22:67">
      <c r="V7766" s="716"/>
      <c r="AB7766" s="716"/>
      <c r="BG7766" s="716"/>
      <c r="BL7766" s="1"/>
      <c r="BM7766" s="1"/>
      <c r="BN7766" s="1"/>
      <c r="BO7766" s="1"/>
    </row>
    <row r="7767" ht="11.25" customHeight="1" spans="22:67">
      <c r="V7767" s="716"/>
      <c r="AB7767" s="716"/>
      <c r="BG7767" s="716"/>
      <c r="BL7767" s="1"/>
      <c r="BM7767" s="1"/>
      <c r="BN7767" s="1"/>
      <c r="BO7767" s="1"/>
    </row>
    <row r="7768" ht="11.25" customHeight="1" spans="22:67">
      <c r="V7768" s="716"/>
      <c r="AB7768" s="716"/>
      <c r="BG7768" s="716"/>
      <c r="BL7768" s="1"/>
      <c r="BM7768" s="1"/>
      <c r="BN7768" s="1"/>
      <c r="BO7768" s="1"/>
    </row>
    <row r="7769" ht="11.25" customHeight="1" spans="22:67">
      <c r="V7769" s="716"/>
      <c r="AB7769" s="716"/>
      <c r="BG7769" s="716"/>
      <c r="BL7769" s="1"/>
      <c r="BM7769" s="1"/>
      <c r="BN7769" s="1"/>
      <c r="BO7769" s="1"/>
    </row>
    <row r="7770" ht="11.25" customHeight="1" spans="22:67">
      <c r="V7770" s="716"/>
      <c r="AB7770" s="716"/>
      <c r="BG7770" s="716"/>
      <c r="BL7770" s="1"/>
      <c r="BM7770" s="1"/>
      <c r="BN7770" s="1"/>
      <c r="BO7770" s="1"/>
    </row>
    <row r="7771" ht="11.25" customHeight="1" spans="22:67">
      <c r="V7771" s="716"/>
      <c r="AB7771" s="716"/>
      <c r="BG7771" s="716"/>
      <c r="BL7771" s="1"/>
      <c r="BM7771" s="1"/>
      <c r="BN7771" s="1"/>
      <c r="BO7771" s="1"/>
    </row>
    <row r="7772" ht="11.25" customHeight="1" spans="22:67">
      <c r="V7772" s="716"/>
      <c r="AB7772" s="716"/>
      <c r="BG7772" s="716"/>
      <c r="BL7772" s="1"/>
      <c r="BM7772" s="1"/>
      <c r="BN7772" s="1"/>
      <c r="BO7772" s="1"/>
    </row>
    <row r="7773" ht="11.25" customHeight="1" spans="22:67">
      <c r="V7773" s="716"/>
      <c r="AB7773" s="716"/>
      <c r="BG7773" s="716"/>
      <c r="BL7773" s="1"/>
      <c r="BM7773" s="1"/>
      <c r="BN7773" s="1"/>
      <c r="BO7773" s="1"/>
    </row>
    <row r="7774" ht="11.25" customHeight="1" spans="22:67">
      <c r="V7774" s="716"/>
      <c r="AB7774" s="716"/>
      <c r="BG7774" s="716"/>
      <c r="BL7774" s="1"/>
      <c r="BM7774" s="1"/>
      <c r="BN7774" s="1"/>
      <c r="BO7774" s="1"/>
    </row>
    <row r="7775" ht="11.25" customHeight="1" spans="22:67">
      <c r="V7775" s="716"/>
      <c r="AB7775" s="716"/>
      <c r="BG7775" s="716"/>
      <c r="BL7775" s="1"/>
      <c r="BM7775" s="1"/>
      <c r="BN7775" s="1"/>
      <c r="BO7775" s="1"/>
    </row>
    <row r="7776" ht="11.25" customHeight="1" spans="22:67">
      <c r="V7776" s="716"/>
      <c r="AB7776" s="716"/>
      <c r="BG7776" s="716"/>
      <c r="BL7776" s="1"/>
      <c r="BM7776" s="1"/>
      <c r="BN7776" s="1"/>
      <c r="BO7776" s="1"/>
    </row>
    <row r="7777" ht="11.25" customHeight="1" spans="22:67">
      <c r="V7777" s="716"/>
      <c r="AB7777" s="716"/>
      <c r="BG7777" s="716"/>
      <c r="BL7777" s="1"/>
      <c r="BM7777" s="1"/>
      <c r="BN7777" s="1"/>
      <c r="BO7777" s="1"/>
    </row>
    <row r="7778" ht="11.25" customHeight="1" spans="22:67">
      <c r="V7778" s="716"/>
      <c r="AB7778" s="716"/>
      <c r="BG7778" s="716"/>
      <c r="BL7778" s="1"/>
      <c r="BM7778" s="1"/>
      <c r="BN7778" s="1"/>
      <c r="BO7778" s="1"/>
    </row>
    <row r="7779" ht="11.25" customHeight="1" spans="22:67">
      <c r="V7779" s="716"/>
      <c r="AB7779" s="716"/>
      <c r="BG7779" s="716"/>
      <c r="BL7779" s="1"/>
      <c r="BM7779" s="1"/>
      <c r="BN7779" s="1"/>
      <c r="BO7779" s="1"/>
    </row>
    <row r="7780" ht="11.25" customHeight="1" spans="22:67">
      <c r="V7780" s="716"/>
      <c r="AB7780" s="716"/>
      <c r="BG7780" s="716"/>
      <c r="BL7780" s="1"/>
      <c r="BM7780" s="1"/>
      <c r="BN7780" s="1"/>
      <c r="BO7780" s="1"/>
    </row>
    <row r="7781" ht="11.25" customHeight="1" spans="22:67">
      <c r="V7781" s="716"/>
      <c r="AB7781" s="716"/>
      <c r="BG7781" s="716"/>
      <c r="BL7781" s="1"/>
      <c r="BM7781" s="1"/>
      <c r="BN7781" s="1"/>
      <c r="BO7781" s="1"/>
    </row>
    <row r="7782" ht="11.25" customHeight="1" spans="22:67">
      <c r="V7782" s="716"/>
      <c r="AB7782" s="716"/>
      <c r="BG7782" s="716"/>
      <c r="BL7782" s="1"/>
      <c r="BM7782" s="1"/>
      <c r="BN7782" s="1"/>
      <c r="BO7782" s="1"/>
    </row>
    <row r="7783" ht="11.25" customHeight="1" spans="22:67">
      <c r="V7783" s="716"/>
      <c r="AB7783" s="716"/>
      <c r="BG7783" s="716"/>
      <c r="BL7783" s="1"/>
      <c r="BM7783" s="1"/>
      <c r="BN7783" s="1"/>
      <c r="BO7783" s="1"/>
    </row>
    <row r="7784" ht="11.25" customHeight="1" spans="22:67">
      <c r="V7784" s="716"/>
      <c r="AB7784" s="716"/>
      <c r="BG7784" s="716"/>
      <c r="BL7784" s="1"/>
      <c r="BM7784" s="1"/>
      <c r="BN7784" s="1"/>
      <c r="BO7784" s="1"/>
    </row>
    <row r="7785" ht="11.25" customHeight="1" spans="22:67">
      <c r="V7785" s="716"/>
      <c r="AB7785" s="716"/>
      <c r="BG7785" s="716"/>
      <c r="BL7785" s="1"/>
      <c r="BM7785" s="1"/>
      <c r="BN7785" s="1"/>
      <c r="BO7785" s="1"/>
    </row>
    <row r="7786" ht="11.25" customHeight="1" spans="22:67">
      <c r="V7786" s="716"/>
      <c r="AB7786" s="716"/>
      <c r="BG7786" s="716"/>
      <c r="BL7786" s="1"/>
      <c r="BM7786" s="1"/>
      <c r="BN7786" s="1"/>
      <c r="BO7786" s="1"/>
    </row>
    <row r="7787" ht="11.25" customHeight="1" spans="22:67">
      <c r="V7787" s="716"/>
      <c r="AB7787" s="716"/>
      <c r="BG7787" s="716"/>
      <c r="BL7787" s="1"/>
      <c r="BM7787" s="1"/>
      <c r="BN7787" s="1"/>
      <c r="BO7787" s="1"/>
    </row>
    <row r="7788" ht="11.25" customHeight="1" spans="22:67">
      <c r="V7788" s="716"/>
      <c r="AB7788" s="716"/>
      <c r="BG7788" s="716"/>
      <c r="BL7788" s="1"/>
      <c r="BM7788" s="1"/>
      <c r="BN7788" s="1"/>
      <c r="BO7788" s="1"/>
    </row>
    <row r="7789" ht="11.25" customHeight="1" spans="22:67">
      <c r="V7789" s="716"/>
      <c r="AB7789" s="716"/>
      <c r="BG7789" s="716"/>
      <c r="BL7789" s="1"/>
      <c r="BM7789" s="1"/>
      <c r="BN7789" s="1"/>
      <c r="BO7789" s="1"/>
    </row>
    <row r="7790" ht="11.25" customHeight="1" spans="22:67">
      <c r="V7790" s="716"/>
      <c r="AB7790" s="716"/>
      <c r="BG7790" s="716"/>
      <c r="BL7790" s="1"/>
      <c r="BM7790" s="1"/>
      <c r="BN7790" s="1"/>
      <c r="BO7790" s="1"/>
    </row>
    <row r="7791" ht="11.25" customHeight="1" spans="22:67">
      <c r="V7791" s="716"/>
      <c r="AB7791" s="716"/>
      <c r="BG7791" s="716"/>
      <c r="BL7791" s="1"/>
      <c r="BM7791" s="1"/>
      <c r="BN7791" s="1"/>
      <c r="BO7791" s="1"/>
    </row>
    <row r="7792" ht="11.25" customHeight="1" spans="22:67">
      <c r="V7792" s="716"/>
      <c r="AB7792" s="716"/>
      <c r="BG7792" s="716"/>
      <c r="BL7792" s="1"/>
      <c r="BM7792" s="1"/>
      <c r="BN7792" s="1"/>
      <c r="BO7792" s="1"/>
    </row>
    <row r="7793" ht="11.25" customHeight="1" spans="22:67">
      <c r="V7793" s="716"/>
      <c r="AB7793" s="716"/>
      <c r="BG7793" s="716"/>
      <c r="BL7793" s="1"/>
      <c r="BM7793" s="1"/>
      <c r="BN7793" s="1"/>
      <c r="BO7793" s="1"/>
    </row>
    <row r="7794" ht="11.25" customHeight="1" spans="22:67">
      <c r="V7794" s="716"/>
      <c r="AB7794" s="716"/>
      <c r="BG7794" s="716"/>
      <c r="BL7794" s="1"/>
      <c r="BM7794" s="1"/>
      <c r="BN7794" s="1"/>
      <c r="BO7794" s="1"/>
    </row>
    <row r="7795" ht="11.25" customHeight="1" spans="22:67">
      <c r="V7795" s="716"/>
      <c r="AB7795" s="716"/>
      <c r="BG7795" s="716"/>
      <c r="BL7795" s="1"/>
      <c r="BM7795" s="1"/>
      <c r="BN7795" s="1"/>
      <c r="BO7795" s="1"/>
    </row>
    <row r="7796" ht="11.25" customHeight="1" spans="22:67">
      <c r="V7796" s="716"/>
      <c r="AB7796" s="716"/>
      <c r="BG7796" s="716"/>
      <c r="BL7796" s="1"/>
      <c r="BM7796" s="1"/>
      <c r="BN7796" s="1"/>
      <c r="BO7796" s="1"/>
    </row>
    <row r="7797" ht="11.25" customHeight="1" spans="22:67">
      <c r="V7797" s="716"/>
      <c r="AB7797" s="716"/>
      <c r="BG7797" s="716"/>
      <c r="BL7797" s="1"/>
      <c r="BM7797" s="1"/>
      <c r="BN7797" s="1"/>
      <c r="BO7797" s="1"/>
    </row>
    <row r="7798" ht="11.25" customHeight="1" spans="22:67">
      <c r="V7798" s="716"/>
      <c r="AB7798" s="716"/>
      <c r="BG7798" s="716"/>
      <c r="BL7798" s="1"/>
      <c r="BM7798" s="1"/>
      <c r="BN7798" s="1"/>
      <c r="BO7798" s="1"/>
    </row>
    <row r="7799" ht="11.25" customHeight="1" spans="22:67">
      <c r="V7799" s="716"/>
      <c r="AB7799" s="716"/>
      <c r="BG7799" s="716"/>
      <c r="BL7799" s="1"/>
      <c r="BM7799" s="1"/>
      <c r="BN7799" s="1"/>
      <c r="BO7799" s="1"/>
    </row>
    <row r="7800" ht="11.25" customHeight="1" spans="22:67">
      <c r="V7800" s="716"/>
      <c r="AB7800" s="716"/>
      <c r="BG7800" s="716"/>
      <c r="BL7800" s="1"/>
      <c r="BM7800" s="1"/>
      <c r="BN7800" s="1"/>
      <c r="BO7800" s="1"/>
    </row>
    <row r="7801" ht="11.25" customHeight="1" spans="22:67">
      <c r="V7801" s="716"/>
      <c r="AB7801" s="716"/>
      <c r="BG7801" s="716"/>
      <c r="BL7801" s="1"/>
      <c r="BM7801" s="1"/>
      <c r="BN7801" s="1"/>
      <c r="BO7801" s="1"/>
    </row>
    <row r="7802" ht="11.25" customHeight="1" spans="22:67">
      <c r="V7802" s="716"/>
      <c r="AB7802" s="716"/>
      <c r="BG7802" s="716"/>
      <c r="BL7802" s="1"/>
      <c r="BM7802" s="1"/>
      <c r="BN7802" s="1"/>
      <c r="BO7802" s="1"/>
    </row>
    <row r="7803" ht="11.25" customHeight="1" spans="22:67">
      <c r="V7803" s="716"/>
      <c r="AB7803" s="716"/>
      <c r="BG7803" s="716"/>
      <c r="BL7803" s="1"/>
      <c r="BM7803" s="1"/>
      <c r="BN7803" s="1"/>
      <c r="BO7803" s="1"/>
    </row>
    <row r="7804" ht="11.25" customHeight="1" spans="22:67">
      <c r="V7804" s="716"/>
      <c r="AB7804" s="716"/>
      <c r="BG7804" s="716"/>
      <c r="BL7804" s="1"/>
      <c r="BM7804" s="1"/>
      <c r="BN7804" s="1"/>
      <c r="BO7804" s="1"/>
    </row>
    <row r="7805" ht="11.25" customHeight="1" spans="22:67">
      <c r="V7805" s="716"/>
      <c r="AB7805" s="716"/>
      <c r="BG7805" s="716"/>
      <c r="BL7805" s="1"/>
      <c r="BM7805" s="1"/>
      <c r="BN7805" s="1"/>
      <c r="BO7805" s="1"/>
    </row>
    <row r="7806" ht="11.25" customHeight="1" spans="22:67">
      <c r="V7806" s="716"/>
      <c r="AB7806" s="716"/>
      <c r="BG7806" s="716"/>
      <c r="BL7806" s="1"/>
      <c r="BM7806" s="1"/>
      <c r="BN7806" s="1"/>
      <c r="BO7806" s="1"/>
    </row>
    <row r="7807" ht="11.25" customHeight="1" spans="22:67">
      <c r="V7807" s="716"/>
      <c r="AB7807" s="716"/>
      <c r="BG7807" s="716"/>
      <c r="BL7807" s="1"/>
      <c r="BM7807" s="1"/>
      <c r="BN7807" s="1"/>
      <c r="BO7807" s="1"/>
    </row>
    <row r="7808" ht="11.25" customHeight="1" spans="22:67">
      <c r="V7808" s="716"/>
      <c r="AB7808" s="716"/>
      <c r="BG7808" s="716"/>
      <c r="BL7808" s="1"/>
      <c r="BM7808" s="1"/>
      <c r="BN7808" s="1"/>
      <c r="BO7808" s="1"/>
    </row>
    <row r="7809" ht="11.25" customHeight="1" spans="22:67">
      <c r="V7809" s="716"/>
      <c r="AB7809" s="716"/>
      <c r="BG7809" s="716"/>
      <c r="BL7809" s="1"/>
      <c r="BM7809" s="1"/>
      <c r="BN7809" s="1"/>
      <c r="BO7809" s="1"/>
    </row>
    <row r="7810" ht="11.25" customHeight="1" spans="22:67">
      <c r="V7810" s="716"/>
      <c r="AB7810" s="716"/>
      <c r="BG7810" s="716"/>
      <c r="BL7810" s="1"/>
      <c r="BM7810" s="1"/>
      <c r="BN7810" s="1"/>
      <c r="BO7810" s="1"/>
    </row>
    <row r="7811" ht="11.25" customHeight="1" spans="22:67">
      <c r="V7811" s="716"/>
      <c r="AB7811" s="716"/>
      <c r="BG7811" s="716"/>
      <c r="BL7811" s="1"/>
      <c r="BM7811" s="1"/>
      <c r="BN7811" s="1"/>
      <c r="BO7811" s="1"/>
    </row>
    <row r="7812" ht="11.25" customHeight="1" spans="22:67">
      <c r="V7812" s="716"/>
      <c r="AB7812" s="716"/>
      <c r="BG7812" s="716"/>
      <c r="BL7812" s="1"/>
      <c r="BM7812" s="1"/>
      <c r="BN7812" s="1"/>
      <c r="BO7812" s="1"/>
    </row>
    <row r="7813" ht="11.25" customHeight="1" spans="22:67">
      <c r="V7813" s="716"/>
      <c r="AB7813" s="716"/>
      <c r="BG7813" s="716"/>
      <c r="BL7813" s="1"/>
      <c r="BM7813" s="1"/>
      <c r="BN7813" s="1"/>
      <c r="BO7813" s="1"/>
    </row>
    <row r="7814" ht="11.25" customHeight="1" spans="22:67">
      <c r="V7814" s="716"/>
      <c r="AB7814" s="716"/>
      <c r="BG7814" s="716"/>
      <c r="BL7814" s="1"/>
      <c r="BM7814" s="1"/>
      <c r="BN7814" s="1"/>
      <c r="BO7814" s="1"/>
    </row>
    <row r="7815" ht="11.25" customHeight="1" spans="22:67">
      <c r="V7815" s="716"/>
      <c r="AB7815" s="716"/>
      <c r="BG7815" s="716"/>
      <c r="BL7815" s="1"/>
      <c r="BM7815" s="1"/>
      <c r="BN7815" s="1"/>
      <c r="BO7815" s="1"/>
    </row>
    <row r="7816" ht="11.25" customHeight="1" spans="22:67">
      <c r="V7816" s="716"/>
      <c r="AB7816" s="716"/>
      <c r="BG7816" s="716"/>
      <c r="BL7816" s="1"/>
      <c r="BM7816" s="1"/>
      <c r="BN7816" s="1"/>
      <c r="BO7816" s="1"/>
    </row>
    <row r="7817" ht="11.25" customHeight="1" spans="22:67">
      <c r="V7817" s="716"/>
      <c r="AB7817" s="716"/>
      <c r="BG7817" s="716"/>
      <c r="BL7817" s="1"/>
      <c r="BM7817" s="1"/>
      <c r="BN7817" s="1"/>
      <c r="BO7817" s="1"/>
    </row>
    <row r="7818" ht="11.25" customHeight="1" spans="22:67">
      <c r="V7818" s="716"/>
      <c r="AB7818" s="716"/>
      <c r="BG7818" s="716"/>
      <c r="BL7818" s="1"/>
      <c r="BM7818" s="1"/>
      <c r="BN7818" s="1"/>
      <c r="BO7818" s="1"/>
    </row>
    <row r="7819" ht="11.25" customHeight="1" spans="22:67">
      <c r="V7819" s="716"/>
      <c r="AB7819" s="716"/>
      <c r="BG7819" s="716"/>
      <c r="BL7819" s="1"/>
      <c r="BM7819" s="1"/>
      <c r="BN7819" s="1"/>
      <c r="BO7819" s="1"/>
    </row>
    <row r="7820" ht="11.25" customHeight="1" spans="22:67">
      <c r="V7820" s="716"/>
      <c r="AB7820" s="716"/>
      <c r="BG7820" s="716"/>
      <c r="BL7820" s="1"/>
      <c r="BM7820" s="1"/>
      <c r="BN7820" s="1"/>
      <c r="BO7820" s="1"/>
    </row>
    <row r="7821" ht="11.25" customHeight="1" spans="22:67">
      <c r="V7821" s="716"/>
      <c r="AB7821" s="716"/>
      <c r="BG7821" s="716"/>
      <c r="BL7821" s="1"/>
      <c r="BM7821" s="1"/>
      <c r="BN7821" s="1"/>
      <c r="BO7821" s="1"/>
    </row>
    <row r="7822" ht="11.25" customHeight="1" spans="22:67">
      <c r="V7822" s="716"/>
      <c r="AB7822" s="716"/>
      <c r="BG7822" s="716"/>
      <c r="BL7822" s="1"/>
      <c r="BM7822" s="1"/>
      <c r="BN7822" s="1"/>
      <c r="BO7822" s="1"/>
    </row>
    <row r="7823" ht="11.25" customHeight="1" spans="22:67">
      <c r="V7823" s="716"/>
      <c r="AB7823" s="716"/>
      <c r="BG7823" s="716"/>
      <c r="BL7823" s="1"/>
      <c r="BM7823" s="1"/>
      <c r="BN7823" s="1"/>
      <c r="BO7823" s="1"/>
    </row>
    <row r="7824" ht="11.25" customHeight="1" spans="22:67">
      <c r="V7824" s="716"/>
      <c r="AB7824" s="716"/>
      <c r="BG7824" s="716"/>
      <c r="BL7824" s="1"/>
      <c r="BM7824" s="1"/>
      <c r="BN7824" s="1"/>
      <c r="BO7824" s="1"/>
    </row>
    <row r="7825" ht="11.25" customHeight="1" spans="22:67">
      <c r="V7825" s="716"/>
      <c r="AB7825" s="716"/>
      <c r="BG7825" s="716"/>
      <c r="BL7825" s="1"/>
      <c r="BM7825" s="1"/>
      <c r="BN7825" s="1"/>
      <c r="BO7825" s="1"/>
    </row>
    <row r="7826" ht="11.25" customHeight="1" spans="22:67">
      <c r="V7826" s="716"/>
      <c r="AB7826" s="716"/>
      <c r="BG7826" s="716"/>
      <c r="BL7826" s="1"/>
      <c r="BM7826" s="1"/>
      <c r="BN7826" s="1"/>
      <c r="BO7826" s="1"/>
    </row>
    <row r="7827" ht="11.25" customHeight="1" spans="22:67">
      <c r="V7827" s="716"/>
      <c r="AB7827" s="716"/>
      <c r="BG7827" s="716"/>
      <c r="BL7827" s="1"/>
      <c r="BM7827" s="1"/>
      <c r="BN7827" s="1"/>
      <c r="BO7827" s="1"/>
    </row>
    <row r="7828" ht="11.25" customHeight="1" spans="22:67">
      <c r="V7828" s="716"/>
      <c r="AB7828" s="716"/>
      <c r="BG7828" s="716"/>
      <c r="BL7828" s="1"/>
      <c r="BM7828" s="1"/>
      <c r="BN7828" s="1"/>
      <c r="BO7828" s="1"/>
    </row>
    <row r="7829" ht="11.25" customHeight="1" spans="22:67">
      <c r="V7829" s="716"/>
      <c r="AB7829" s="716"/>
      <c r="BG7829" s="716"/>
      <c r="BL7829" s="1"/>
      <c r="BM7829" s="1"/>
      <c r="BN7829" s="1"/>
      <c r="BO7829" s="1"/>
    </row>
    <row r="7830" ht="11.25" customHeight="1" spans="22:67">
      <c r="V7830" s="716"/>
      <c r="AB7830" s="716"/>
      <c r="BG7830" s="716"/>
      <c r="BL7830" s="1"/>
      <c r="BM7830" s="1"/>
      <c r="BN7830" s="1"/>
      <c r="BO7830" s="1"/>
    </row>
    <row r="7831" ht="11.25" customHeight="1" spans="22:67">
      <c r="V7831" s="716"/>
      <c r="AB7831" s="716"/>
      <c r="BG7831" s="716"/>
      <c r="BL7831" s="1"/>
      <c r="BM7831" s="1"/>
      <c r="BN7831" s="1"/>
      <c r="BO7831" s="1"/>
    </row>
    <row r="7832" ht="11.25" customHeight="1" spans="22:67">
      <c r="V7832" s="716"/>
      <c r="AB7832" s="716"/>
      <c r="BG7832" s="716"/>
      <c r="BL7832" s="1"/>
      <c r="BM7832" s="1"/>
      <c r="BN7832" s="1"/>
      <c r="BO7832" s="1"/>
    </row>
    <row r="7833" ht="11.25" customHeight="1" spans="22:67">
      <c r="V7833" s="716"/>
      <c r="AB7833" s="716"/>
      <c r="BG7833" s="716"/>
      <c r="BL7833" s="1"/>
      <c r="BM7833" s="1"/>
      <c r="BN7833" s="1"/>
      <c r="BO7833" s="1"/>
    </row>
    <row r="7834" ht="11.25" customHeight="1" spans="22:67">
      <c r="V7834" s="716"/>
      <c r="AB7834" s="716"/>
      <c r="BG7834" s="716"/>
      <c r="BL7834" s="1"/>
      <c r="BM7834" s="1"/>
      <c r="BN7834" s="1"/>
      <c r="BO7834" s="1"/>
    </row>
    <row r="7835" ht="11.25" customHeight="1" spans="22:67">
      <c r="V7835" s="716"/>
      <c r="AB7835" s="716"/>
      <c r="BG7835" s="716"/>
      <c r="BL7835" s="1"/>
      <c r="BM7835" s="1"/>
      <c r="BN7835" s="1"/>
      <c r="BO7835" s="1"/>
    </row>
    <row r="7836" ht="11.25" customHeight="1" spans="22:67">
      <c r="V7836" s="716"/>
      <c r="AB7836" s="716"/>
      <c r="BG7836" s="716"/>
      <c r="BL7836" s="1"/>
      <c r="BM7836" s="1"/>
      <c r="BN7836" s="1"/>
      <c r="BO7836" s="1"/>
    </row>
    <row r="7837" ht="11.25" customHeight="1" spans="22:67">
      <c r="V7837" s="716"/>
      <c r="AB7837" s="716"/>
      <c r="BG7837" s="716"/>
      <c r="BL7837" s="1"/>
      <c r="BM7837" s="1"/>
      <c r="BN7837" s="1"/>
      <c r="BO7837" s="1"/>
    </row>
    <row r="7838" ht="11.25" customHeight="1" spans="22:67">
      <c r="V7838" s="716"/>
      <c r="AB7838" s="716"/>
      <c r="BG7838" s="716"/>
      <c r="BL7838" s="1"/>
      <c r="BM7838" s="1"/>
      <c r="BN7838" s="1"/>
      <c r="BO7838" s="1"/>
    </row>
    <row r="7839" ht="11.25" customHeight="1" spans="22:67">
      <c r="V7839" s="716"/>
      <c r="AB7839" s="716"/>
      <c r="BG7839" s="716"/>
      <c r="BL7839" s="1"/>
      <c r="BM7839" s="1"/>
      <c r="BN7839" s="1"/>
      <c r="BO7839" s="1"/>
    </row>
    <row r="7840" ht="11.25" customHeight="1" spans="22:67">
      <c r="V7840" s="716"/>
      <c r="AB7840" s="716"/>
      <c r="BG7840" s="716"/>
      <c r="BL7840" s="1"/>
      <c r="BM7840" s="1"/>
      <c r="BN7840" s="1"/>
      <c r="BO7840" s="1"/>
    </row>
    <row r="7841" ht="11.25" customHeight="1" spans="22:67">
      <c r="V7841" s="716"/>
      <c r="AB7841" s="716"/>
      <c r="BG7841" s="716"/>
      <c r="BL7841" s="1"/>
      <c r="BM7841" s="1"/>
      <c r="BN7841" s="1"/>
      <c r="BO7841" s="1"/>
    </row>
    <row r="7842" ht="11.25" customHeight="1" spans="22:67">
      <c r="V7842" s="716"/>
      <c r="AB7842" s="716"/>
      <c r="BG7842" s="716"/>
      <c r="BL7842" s="1"/>
      <c r="BM7842" s="1"/>
      <c r="BN7842" s="1"/>
      <c r="BO7842" s="1"/>
    </row>
    <row r="7843" ht="11.25" customHeight="1" spans="22:67">
      <c r="V7843" s="716"/>
      <c r="AB7843" s="716"/>
      <c r="BG7843" s="716"/>
      <c r="BL7843" s="1"/>
      <c r="BM7843" s="1"/>
      <c r="BN7843" s="1"/>
      <c r="BO7843" s="1"/>
    </row>
    <row r="7844" ht="11.25" customHeight="1" spans="22:67">
      <c r="V7844" s="716"/>
      <c r="AB7844" s="716"/>
      <c r="BG7844" s="716"/>
      <c r="BL7844" s="1"/>
      <c r="BM7844" s="1"/>
      <c r="BN7844" s="1"/>
      <c r="BO7844" s="1"/>
    </row>
    <row r="7845" ht="11.25" customHeight="1" spans="22:67">
      <c r="V7845" s="716"/>
      <c r="AB7845" s="716"/>
      <c r="BG7845" s="716"/>
      <c r="BL7845" s="1"/>
      <c r="BM7845" s="1"/>
      <c r="BN7845" s="1"/>
      <c r="BO7845" s="1"/>
    </row>
    <row r="7846" ht="11.25" customHeight="1" spans="22:67">
      <c r="V7846" s="716"/>
      <c r="AB7846" s="716"/>
      <c r="BG7846" s="716"/>
      <c r="BL7846" s="1"/>
      <c r="BM7846" s="1"/>
      <c r="BN7846" s="1"/>
      <c r="BO7846" s="1"/>
    </row>
    <row r="7847" ht="11.25" customHeight="1" spans="22:67">
      <c r="V7847" s="716"/>
      <c r="AB7847" s="716"/>
      <c r="BG7847" s="716"/>
      <c r="BL7847" s="1"/>
      <c r="BM7847" s="1"/>
      <c r="BN7847" s="1"/>
      <c r="BO7847" s="1"/>
    </row>
    <row r="7848" ht="11.25" customHeight="1" spans="22:67">
      <c r="V7848" s="716"/>
      <c r="AB7848" s="716"/>
      <c r="BG7848" s="716"/>
      <c r="BL7848" s="1"/>
      <c r="BM7848" s="1"/>
      <c r="BN7848" s="1"/>
      <c r="BO7848" s="1"/>
    </row>
    <row r="7849" ht="11.25" customHeight="1" spans="22:67">
      <c r="V7849" s="716"/>
      <c r="AB7849" s="716"/>
      <c r="BG7849" s="716"/>
      <c r="BL7849" s="1"/>
      <c r="BM7849" s="1"/>
      <c r="BN7849" s="1"/>
      <c r="BO7849" s="1"/>
    </row>
    <row r="7850" ht="11.25" customHeight="1" spans="22:67">
      <c r="V7850" s="716"/>
      <c r="AB7850" s="716"/>
      <c r="BG7850" s="716"/>
      <c r="BL7850" s="1"/>
      <c r="BM7850" s="1"/>
      <c r="BN7850" s="1"/>
      <c r="BO7850" s="1"/>
    </row>
    <row r="7851" ht="11.25" customHeight="1" spans="22:67">
      <c r="V7851" s="716"/>
      <c r="AB7851" s="716"/>
      <c r="BG7851" s="716"/>
      <c r="BL7851" s="1"/>
      <c r="BM7851" s="1"/>
      <c r="BN7851" s="1"/>
      <c r="BO7851" s="1"/>
    </row>
    <row r="7852" ht="11.25" customHeight="1" spans="22:67">
      <c r="V7852" s="716"/>
      <c r="AB7852" s="716"/>
      <c r="BG7852" s="716"/>
      <c r="BL7852" s="1"/>
      <c r="BM7852" s="1"/>
      <c r="BN7852" s="1"/>
      <c r="BO7852" s="1"/>
    </row>
    <row r="7853" ht="11.25" customHeight="1" spans="22:67">
      <c r="V7853" s="716"/>
      <c r="AB7853" s="716"/>
      <c r="BG7853" s="716"/>
      <c r="BL7853" s="1"/>
      <c r="BM7853" s="1"/>
      <c r="BN7853" s="1"/>
      <c r="BO7853" s="1"/>
    </row>
    <row r="7854" ht="11.25" customHeight="1" spans="22:67">
      <c r="V7854" s="716"/>
      <c r="AB7854" s="716"/>
      <c r="BG7854" s="716"/>
      <c r="BL7854" s="1"/>
      <c r="BM7854" s="1"/>
      <c r="BN7854" s="1"/>
      <c r="BO7854" s="1"/>
    </row>
    <row r="7855" ht="11.25" customHeight="1" spans="22:67">
      <c r="V7855" s="716"/>
      <c r="AB7855" s="716"/>
      <c r="BG7855" s="716"/>
      <c r="BL7855" s="1"/>
      <c r="BM7855" s="1"/>
      <c r="BN7855" s="1"/>
      <c r="BO7855" s="1"/>
    </row>
    <row r="7856" ht="11.25" customHeight="1" spans="22:67">
      <c r="V7856" s="716"/>
      <c r="AB7856" s="716"/>
      <c r="BG7856" s="716"/>
      <c r="BL7856" s="1"/>
      <c r="BM7856" s="1"/>
      <c r="BN7856" s="1"/>
      <c r="BO7856" s="1"/>
    </row>
    <row r="7857" ht="11.25" customHeight="1" spans="22:67">
      <c r="V7857" s="716"/>
      <c r="AB7857" s="716"/>
      <c r="BG7857" s="716"/>
      <c r="BL7857" s="1"/>
      <c r="BM7857" s="1"/>
      <c r="BN7857" s="1"/>
      <c r="BO7857" s="1"/>
    </row>
    <row r="7858" ht="11.25" customHeight="1" spans="22:67">
      <c r="V7858" s="716"/>
      <c r="AB7858" s="716"/>
      <c r="BG7858" s="716"/>
      <c r="BL7858" s="1"/>
      <c r="BM7858" s="1"/>
      <c r="BN7858" s="1"/>
      <c r="BO7858" s="1"/>
    </row>
    <row r="7859" ht="11.25" customHeight="1" spans="22:67">
      <c r="V7859" s="716"/>
      <c r="AB7859" s="716"/>
      <c r="BG7859" s="716"/>
      <c r="BL7859" s="1"/>
      <c r="BM7859" s="1"/>
      <c r="BN7859" s="1"/>
      <c r="BO7859" s="1"/>
    </row>
    <row r="7860" ht="11.25" customHeight="1" spans="22:67">
      <c r="V7860" s="716"/>
      <c r="AB7860" s="716"/>
      <c r="BG7860" s="716"/>
      <c r="BL7860" s="1"/>
      <c r="BM7860" s="1"/>
      <c r="BN7860" s="1"/>
      <c r="BO7860" s="1"/>
    </row>
    <row r="7861" ht="11.25" customHeight="1" spans="22:67">
      <c r="V7861" s="716"/>
      <c r="AB7861" s="716"/>
      <c r="BG7861" s="716"/>
      <c r="BL7861" s="1"/>
      <c r="BM7861" s="1"/>
      <c r="BN7861" s="1"/>
      <c r="BO7861" s="1"/>
    </row>
    <row r="7862" ht="11.25" customHeight="1" spans="22:67">
      <c r="V7862" s="716"/>
      <c r="AB7862" s="716"/>
      <c r="BG7862" s="716"/>
      <c r="BL7862" s="1"/>
      <c r="BM7862" s="1"/>
      <c r="BN7862" s="1"/>
      <c r="BO7862" s="1"/>
    </row>
    <row r="7863" ht="11.25" customHeight="1" spans="22:67">
      <c r="V7863" s="716"/>
      <c r="AB7863" s="716"/>
      <c r="BG7863" s="716"/>
      <c r="BL7863" s="1"/>
      <c r="BM7863" s="1"/>
      <c r="BN7863" s="1"/>
      <c r="BO7863" s="1"/>
    </row>
    <row r="7864" ht="11.25" customHeight="1" spans="22:67">
      <c r="V7864" s="716"/>
      <c r="AB7864" s="716"/>
      <c r="BG7864" s="716"/>
      <c r="BL7864" s="1"/>
      <c r="BM7864" s="1"/>
      <c r="BN7864" s="1"/>
      <c r="BO7864" s="1"/>
    </row>
    <row r="7865" ht="11.25" customHeight="1" spans="22:67">
      <c r="V7865" s="716"/>
      <c r="AB7865" s="716"/>
      <c r="BG7865" s="716"/>
      <c r="BL7865" s="1"/>
      <c r="BM7865" s="1"/>
      <c r="BN7865" s="1"/>
      <c r="BO7865" s="1"/>
    </row>
    <row r="7866" ht="11.25" customHeight="1" spans="22:67">
      <c r="V7866" s="716"/>
      <c r="AB7866" s="716"/>
      <c r="BG7866" s="716"/>
      <c r="BL7866" s="1"/>
      <c r="BM7866" s="1"/>
      <c r="BN7866" s="1"/>
      <c r="BO7866" s="1"/>
    </row>
    <row r="7867" ht="11.25" customHeight="1" spans="22:67">
      <c r="V7867" s="716"/>
      <c r="AB7867" s="716"/>
      <c r="BG7867" s="716"/>
      <c r="BL7867" s="1"/>
      <c r="BM7867" s="1"/>
      <c r="BN7867" s="1"/>
      <c r="BO7867" s="1"/>
    </row>
    <row r="7868" ht="11.25" customHeight="1" spans="22:67">
      <c r="V7868" s="716"/>
      <c r="AB7868" s="716"/>
      <c r="BG7868" s="716"/>
      <c r="BL7868" s="1"/>
      <c r="BM7868" s="1"/>
      <c r="BN7868" s="1"/>
      <c r="BO7868" s="1"/>
    </row>
    <row r="7869" ht="11.25" customHeight="1" spans="22:67">
      <c r="V7869" s="716"/>
      <c r="AB7869" s="716"/>
      <c r="BG7869" s="716"/>
      <c r="BL7869" s="1"/>
      <c r="BM7869" s="1"/>
      <c r="BN7869" s="1"/>
      <c r="BO7869" s="1"/>
    </row>
    <row r="7870" ht="11.25" customHeight="1" spans="22:67">
      <c r="V7870" s="716"/>
      <c r="AB7870" s="716"/>
      <c r="BG7870" s="716"/>
      <c r="BL7870" s="1"/>
      <c r="BM7870" s="1"/>
      <c r="BN7870" s="1"/>
      <c r="BO7870" s="1"/>
    </row>
    <row r="7871" ht="11.25" customHeight="1" spans="22:67">
      <c r="V7871" s="716"/>
      <c r="AB7871" s="716"/>
      <c r="BG7871" s="716"/>
      <c r="BL7871" s="1"/>
      <c r="BM7871" s="1"/>
      <c r="BN7871" s="1"/>
      <c r="BO7871" s="1"/>
    </row>
    <row r="7872" ht="11.25" customHeight="1" spans="22:67">
      <c r="V7872" s="716"/>
      <c r="AB7872" s="716"/>
      <c r="BG7872" s="716"/>
      <c r="BL7872" s="1"/>
      <c r="BM7872" s="1"/>
      <c r="BN7872" s="1"/>
      <c r="BO7872" s="1"/>
    </row>
    <row r="7873" ht="11.25" customHeight="1" spans="22:67">
      <c r="V7873" s="716"/>
      <c r="AB7873" s="716"/>
      <c r="BG7873" s="716"/>
      <c r="BL7873" s="1"/>
      <c r="BM7873" s="1"/>
      <c r="BN7873" s="1"/>
      <c r="BO7873" s="1"/>
    </row>
    <row r="7874" ht="11.25" customHeight="1" spans="22:67">
      <c r="V7874" s="716"/>
      <c r="AB7874" s="716"/>
      <c r="BG7874" s="716"/>
      <c r="BL7874" s="1"/>
      <c r="BM7874" s="1"/>
      <c r="BN7874" s="1"/>
      <c r="BO7874" s="1"/>
    </row>
    <row r="7875" ht="11.25" customHeight="1" spans="22:67">
      <c r="V7875" s="716"/>
      <c r="AB7875" s="716"/>
      <c r="BG7875" s="716"/>
      <c r="BL7875" s="1"/>
      <c r="BM7875" s="1"/>
      <c r="BN7875" s="1"/>
      <c r="BO7875" s="1"/>
    </row>
    <row r="7876" ht="11.25" customHeight="1" spans="22:67">
      <c r="V7876" s="716"/>
      <c r="AB7876" s="716"/>
      <c r="BG7876" s="716"/>
      <c r="BL7876" s="1"/>
      <c r="BM7876" s="1"/>
      <c r="BN7876" s="1"/>
      <c r="BO7876" s="1"/>
    </row>
    <row r="7877" ht="11.25" customHeight="1" spans="22:67">
      <c r="V7877" s="716"/>
      <c r="AB7877" s="716"/>
      <c r="BG7877" s="716"/>
      <c r="BL7877" s="1"/>
      <c r="BM7877" s="1"/>
      <c r="BN7877" s="1"/>
      <c r="BO7877" s="1"/>
    </row>
    <row r="7878" ht="11.25" customHeight="1" spans="22:67">
      <c r="V7878" s="716"/>
      <c r="AB7878" s="716"/>
      <c r="BG7878" s="716"/>
      <c r="BL7878" s="1"/>
      <c r="BM7878" s="1"/>
      <c r="BN7878" s="1"/>
      <c r="BO7878" s="1"/>
    </row>
    <row r="7879" ht="11.25" customHeight="1" spans="22:67">
      <c r="V7879" s="716"/>
      <c r="AB7879" s="716"/>
      <c r="BG7879" s="716"/>
      <c r="BL7879" s="1"/>
      <c r="BM7879" s="1"/>
      <c r="BN7879" s="1"/>
      <c r="BO7879" s="1"/>
    </row>
    <row r="7880" ht="11.25" customHeight="1" spans="22:67">
      <c r="V7880" s="716"/>
      <c r="AB7880" s="716"/>
      <c r="BG7880" s="716"/>
      <c r="BL7880" s="1"/>
      <c r="BM7880" s="1"/>
      <c r="BN7880" s="1"/>
      <c r="BO7880" s="1"/>
    </row>
    <row r="7881" ht="11.25" customHeight="1" spans="22:67">
      <c r="V7881" s="716"/>
      <c r="AB7881" s="716"/>
      <c r="BG7881" s="716"/>
      <c r="BL7881" s="1"/>
      <c r="BM7881" s="1"/>
      <c r="BN7881" s="1"/>
      <c r="BO7881" s="1"/>
    </row>
    <row r="7882" ht="11.25" customHeight="1" spans="22:67">
      <c r="V7882" s="716"/>
      <c r="AB7882" s="716"/>
      <c r="BG7882" s="716"/>
      <c r="BL7882" s="1"/>
      <c r="BM7882" s="1"/>
      <c r="BN7882" s="1"/>
      <c r="BO7882" s="1"/>
    </row>
    <row r="7883" ht="11.25" customHeight="1" spans="22:67">
      <c r="V7883" s="716"/>
      <c r="AB7883" s="716"/>
      <c r="BG7883" s="716"/>
      <c r="BL7883" s="1"/>
      <c r="BM7883" s="1"/>
      <c r="BN7883" s="1"/>
      <c r="BO7883" s="1"/>
    </row>
    <row r="7884" ht="11.25" customHeight="1" spans="22:67">
      <c r="V7884" s="716"/>
      <c r="AB7884" s="716"/>
      <c r="BG7884" s="716"/>
      <c r="BL7884" s="1"/>
      <c r="BM7884" s="1"/>
      <c r="BN7884" s="1"/>
      <c r="BO7884" s="1"/>
    </row>
    <row r="7885" ht="11.25" customHeight="1" spans="22:67">
      <c r="V7885" s="716"/>
      <c r="AB7885" s="716"/>
      <c r="BG7885" s="716"/>
      <c r="BL7885" s="1"/>
      <c r="BM7885" s="1"/>
      <c r="BN7885" s="1"/>
      <c r="BO7885" s="1"/>
    </row>
    <row r="7886" ht="11.25" customHeight="1" spans="22:67">
      <c r="V7886" s="716"/>
      <c r="AB7886" s="716"/>
      <c r="BG7886" s="716"/>
      <c r="BL7886" s="1"/>
      <c r="BM7886" s="1"/>
      <c r="BN7886" s="1"/>
      <c r="BO7886" s="1"/>
    </row>
    <row r="7887" ht="11.25" customHeight="1" spans="22:67">
      <c r="V7887" s="716"/>
      <c r="AB7887" s="716"/>
      <c r="BG7887" s="716"/>
      <c r="BL7887" s="1"/>
      <c r="BM7887" s="1"/>
      <c r="BN7887" s="1"/>
      <c r="BO7887" s="1"/>
    </row>
    <row r="7888" ht="11.25" customHeight="1" spans="22:67">
      <c r="V7888" s="716"/>
      <c r="AB7888" s="716"/>
      <c r="BG7888" s="716"/>
      <c r="BL7888" s="1"/>
      <c r="BM7888" s="1"/>
      <c r="BN7888" s="1"/>
      <c r="BO7888" s="1"/>
    </row>
    <row r="7889" ht="11.25" customHeight="1" spans="22:67">
      <c r="V7889" s="716"/>
      <c r="AB7889" s="716"/>
      <c r="BG7889" s="716"/>
      <c r="BL7889" s="1"/>
      <c r="BM7889" s="1"/>
      <c r="BN7889" s="1"/>
      <c r="BO7889" s="1"/>
    </row>
    <row r="7890" ht="11.25" customHeight="1" spans="22:67">
      <c r="V7890" s="716"/>
      <c r="AB7890" s="716"/>
      <c r="BG7890" s="716"/>
      <c r="BL7890" s="1"/>
      <c r="BM7890" s="1"/>
      <c r="BN7890" s="1"/>
      <c r="BO7890" s="1"/>
    </row>
    <row r="7891" ht="11.25" customHeight="1" spans="22:67">
      <c r="V7891" s="716"/>
      <c r="AB7891" s="716"/>
      <c r="BG7891" s="716"/>
      <c r="BL7891" s="1"/>
      <c r="BM7891" s="1"/>
      <c r="BN7891" s="1"/>
      <c r="BO7891" s="1"/>
    </row>
    <row r="7892" ht="11.25" customHeight="1" spans="22:67">
      <c r="V7892" s="716"/>
      <c r="AB7892" s="716"/>
      <c r="BG7892" s="716"/>
      <c r="BL7892" s="1"/>
      <c r="BM7892" s="1"/>
      <c r="BN7892" s="1"/>
      <c r="BO7892" s="1"/>
    </row>
    <row r="7893" ht="11.25" customHeight="1" spans="22:67">
      <c r="V7893" s="716"/>
      <c r="AB7893" s="716"/>
      <c r="BG7893" s="716"/>
      <c r="BL7893" s="1"/>
      <c r="BM7893" s="1"/>
      <c r="BN7893" s="1"/>
      <c r="BO7893" s="1"/>
    </row>
    <row r="7894" ht="11.25" customHeight="1" spans="22:67">
      <c r="V7894" s="716"/>
      <c r="AB7894" s="716"/>
      <c r="BG7894" s="716"/>
      <c r="BL7894" s="1"/>
      <c r="BM7894" s="1"/>
      <c r="BN7894" s="1"/>
      <c r="BO7894" s="1"/>
    </row>
    <row r="7895" ht="11.25" customHeight="1" spans="22:67">
      <c r="V7895" s="716"/>
      <c r="AB7895" s="716"/>
      <c r="BG7895" s="716"/>
      <c r="BL7895" s="1"/>
      <c r="BM7895" s="1"/>
      <c r="BN7895" s="1"/>
      <c r="BO7895" s="1"/>
    </row>
    <row r="7896" ht="11.25" customHeight="1" spans="22:67">
      <c r="V7896" s="716"/>
      <c r="AB7896" s="716"/>
      <c r="BG7896" s="716"/>
      <c r="BL7896" s="1"/>
      <c r="BM7896" s="1"/>
      <c r="BN7896" s="1"/>
      <c r="BO7896" s="1"/>
    </row>
    <row r="7897" ht="11.25" customHeight="1" spans="22:67">
      <c r="V7897" s="716"/>
      <c r="AB7897" s="716"/>
      <c r="BG7897" s="716"/>
      <c r="BL7897" s="1"/>
      <c r="BM7897" s="1"/>
      <c r="BN7897" s="1"/>
      <c r="BO7897" s="1"/>
    </row>
    <row r="7898" ht="11.25" customHeight="1" spans="22:67">
      <c r="V7898" s="716"/>
      <c r="AB7898" s="716"/>
      <c r="BG7898" s="716"/>
      <c r="BL7898" s="1"/>
      <c r="BM7898" s="1"/>
      <c r="BN7898" s="1"/>
      <c r="BO7898" s="1"/>
    </row>
    <row r="7899" ht="11.25" customHeight="1" spans="22:67">
      <c r="V7899" s="716"/>
      <c r="AB7899" s="716"/>
      <c r="BG7899" s="716"/>
      <c r="BL7899" s="1"/>
      <c r="BM7899" s="1"/>
      <c r="BN7899" s="1"/>
      <c r="BO7899" s="1"/>
    </row>
    <row r="7900" ht="11.25" customHeight="1" spans="22:67">
      <c r="V7900" s="716"/>
      <c r="AB7900" s="716"/>
      <c r="BG7900" s="716"/>
      <c r="BL7900" s="1"/>
      <c r="BM7900" s="1"/>
      <c r="BN7900" s="1"/>
      <c r="BO7900" s="1"/>
    </row>
    <row r="7901" ht="11.25" customHeight="1" spans="22:67">
      <c r="V7901" s="716"/>
      <c r="AB7901" s="716"/>
      <c r="BG7901" s="716"/>
      <c r="BL7901" s="1"/>
      <c r="BM7901" s="1"/>
      <c r="BN7901" s="1"/>
      <c r="BO7901" s="1"/>
    </row>
    <row r="7902" ht="11.25" customHeight="1" spans="22:67">
      <c r="V7902" s="716"/>
      <c r="AB7902" s="716"/>
      <c r="BG7902" s="716"/>
      <c r="BL7902" s="1"/>
      <c r="BM7902" s="1"/>
      <c r="BN7902" s="1"/>
      <c r="BO7902" s="1"/>
    </row>
    <row r="7903" ht="11.25" customHeight="1" spans="22:67">
      <c r="V7903" s="716"/>
      <c r="AB7903" s="716"/>
      <c r="BG7903" s="716"/>
      <c r="BL7903" s="1"/>
      <c r="BM7903" s="1"/>
      <c r="BN7903" s="1"/>
      <c r="BO7903" s="1"/>
    </row>
    <row r="7904" ht="11.25" customHeight="1" spans="22:67">
      <c r="V7904" s="716"/>
      <c r="AB7904" s="716"/>
      <c r="BG7904" s="716"/>
      <c r="BL7904" s="1"/>
      <c r="BM7904" s="1"/>
      <c r="BN7904" s="1"/>
      <c r="BO7904" s="1"/>
    </row>
    <row r="7905" ht="11.25" customHeight="1" spans="22:67">
      <c r="V7905" s="716"/>
      <c r="AB7905" s="716"/>
      <c r="BG7905" s="716"/>
      <c r="BL7905" s="1"/>
      <c r="BM7905" s="1"/>
      <c r="BN7905" s="1"/>
      <c r="BO7905" s="1"/>
    </row>
    <row r="7906" ht="11.25" customHeight="1" spans="22:67">
      <c r="V7906" s="716"/>
      <c r="AB7906" s="716"/>
      <c r="BG7906" s="716"/>
      <c r="BL7906" s="1"/>
      <c r="BM7906" s="1"/>
      <c r="BN7906" s="1"/>
      <c r="BO7906" s="1"/>
    </row>
    <row r="7907" ht="11.25" customHeight="1" spans="22:67">
      <c r="V7907" s="716"/>
      <c r="AB7907" s="716"/>
      <c r="BG7907" s="716"/>
      <c r="BL7907" s="1"/>
      <c r="BM7907" s="1"/>
      <c r="BN7907" s="1"/>
      <c r="BO7907" s="1"/>
    </row>
    <row r="7908" ht="11.25" customHeight="1" spans="22:67">
      <c r="V7908" s="716"/>
      <c r="AB7908" s="716"/>
      <c r="BG7908" s="716"/>
      <c r="BL7908" s="1"/>
      <c r="BM7908" s="1"/>
      <c r="BN7908" s="1"/>
      <c r="BO7908" s="1"/>
    </row>
    <row r="7909" ht="11.25" customHeight="1" spans="22:67">
      <c r="V7909" s="716"/>
      <c r="AB7909" s="716"/>
      <c r="BG7909" s="716"/>
      <c r="BL7909" s="1"/>
      <c r="BM7909" s="1"/>
      <c r="BN7909" s="1"/>
      <c r="BO7909" s="1"/>
    </row>
    <row r="7910" ht="11.25" customHeight="1" spans="22:67">
      <c r="V7910" s="716"/>
      <c r="AB7910" s="716"/>
      <c r="BG7910" s="716"/>
      <c r="BL7910" s="1"/>
      <c r="BM7910" s="1"/>
      <c r="BN7910" s="1"/>
      <c r="BO7910" s="1"/>
    </row>
    <row r="7911" ht="11.25" customHeight="1" spans="22:67">
      <c r="V7911" s="716"/>
      <c r="AB7911" s="716"/>
      <c r="BG7911" s="716"/>
      <c r="BL7911" s="1"/>
      <c r="BM7911" s="1"/>
      <c r="BN7911" s="1"/>
      <c r="BO7911" s="1"/>
    </row>
    <row r="7912" ht="11.25" customHeight="1" spans="22:67">
      <c r="V7912" s="716"/>
      <c r="AB7912" s="716"/>
      <c r="BG7912" s="716"/>
      <c r="BL7912" s="1"/>
      <c r="BM7912" s="1"/>
      <c r="BN7912" s="1"/>
      <c r="BO7912" s="1"/>
    </row>
    <row r="7913" ht="11.25" customHeight="1" spans="22:67">
      <c r="V7913" s="716"/>
      <c r="AB7913" s="716"/>
      <c r="BG7913" s="716"/>
      <c r="BL7913" s="1"/>
      <c r="BM7913" s="1"/>
      <c r="BN7913" s="1"/>
      <c r="BO7913" s="1"/>
    </row>
    <row r="7914" ht="11.25" customHeight="1" spans="22:67">
      <c r="V7914" s="716"/>
      <c r="AB7914" s="716"/>
      <c r="BG7914" s="716"/>
      <c r="BL7914" s="1"/>
      <c r="BM7914" s="1"/>
      <c r="BN7914" s="1"/>
      <c r="BO7914" s="1"/>
    </row>
    <row r="7915" ht="11.25" customHeight="1" spans="22:67">
      <c r="V7915" s="716"/>
      <c r="AB7915" s="716"/>
      <c r="BG7915" s="716"/>
      <c r="BL7915" s="1"/>
      <c r="BM7915" s="1"/>
      <c r="BN7915" s="1"/>
      <c r="BO7915" s="1"/>
    </row>
    <row r="7916" ht="11.25" customHeight="1" spans="22:67">
      <c r="V7916" s="716"/>
      <c r="AB7916" s="716"/>
      <c r="BG7916" s="716"/>
      <c r="BL7916" s="1"/>
      <c r="BM7916" s="1"/>
      <c r="BN7916" s="1"/>
      <c r="BO7916" s="1"/>
    </row>
    <row r="7917" ht="11.25" customHeight="1" spans="22:67">
      <c r="V7917" s="716"/>
      <c r="AB7917" s="716"/>
      <c r="BG7917" s="716"/>
      <c r="BL7917" s="1"/>
      <c r="BM7917" s="1"/>
      <c r="BN7917" s="1"/>
      <c r="BO7917" s="1"/>
    </row>
    <row r="7918" ht="11.25" customHeight="1" spans="22:67">
      <c r="V7918" s="716"/>
      <c r="AB7918" s="716"/>
      <c r="BG7918" s="716"/>
      <c r="BL7918" s="1"/>
      <c r="BM7918" s="1"/>
      <c r="BN7918" s="1"/>
      <c r="BO7918" s="1"/>
    </row>
    <row r="7919" ht="11.25" customHeight="1" spans="22:67">
      <c r="V7919" s="716"/>
      <c r="AB7919" s="716"/>
      <c r="BG7919" s="716"/>
      <c r="BL7919" s="1"/>
      <c r="BM7919" s="1"/>
      <c r="BN7919" s="1"/>
      <c r="BO7919" s="1"/>
    </row>
    <row r="7920" ht="11.25" customHeight="1" spans="22:67">
      <c r="V7920" s="716"/>
      <c r="AB7920" s="716"/>
      <c r="BG7920" s="716"/>
      <c r="BL7920" s="1"/>
      <c r="BM7920" s="1"/>
      <c r="BN7920" s="1"/>
      <c r="BO7920" s="1"/>
    </row>
    <row r="7921" ht="11.25" customHeight="1" spans="22:67">
      <c r="V7921" s="716"/>
      <c r="AB7921" s="716"/>
      <c r="BG7921" s="716"/>
      <c r="BL7921" s="1"/>
      <c r="BM7921" s="1"/>
      <c r="BN7921" s="1"/>
      <c r="BO7921" s="1"/>
    </row>
    <row r="7922" ht="11.25" customHeight="1" spans="22:67">
      <c r="V7922" s="716"/>
      <c r="AB7922" s="716"/>
      <c r="BG7922" s="716"/>
      <c r="BL7922" s="1"/>
      <c r="BM7922" s="1"/>
      <c r="BN7922" s="1"/>
      <c r="BO7922" s="1"/>
    </row>
    <row r="7923" ht="11.25" customHeight="1" spans="22:67">
      <c r="V7923" s="716"/>
      <c r="AB7923" s="716"/>
      <c r="BG7923" s="716"/>
      <c r="BL7923" s="1"/>
      <c r="BM7923" s="1"/>
      <c r="BN7923" s="1"/>
      <c r="BO7923" s="1"/>
    </row>
    <row r="7924" ht="11.25" customHeight="1" spans="22:67">
      <c r="V7924" s="716"/>
      <c r="AB7924" s="716"/>
      <c r="BG7924" s="716"/>
      <c r="BL7924" s="1"/>
      <c r="BM7924" s="1"/>
      <c r="BN7924" s="1"/>
      <c r="BO7924" s="1"/>
    </row>
    <row r="7925" ht="11.25" customHeight="1" spans="22:67">
      <c r="V7925" s="716"/>
      <c r="AB7925" s="716"/>
      <c r="BG7925" s="716"/>
      <c r="BL7925" s="1"/>
      <c r="BM7925" s="1"/>
      <c r="BN7925" s="1"/>
      <c r="BO7925" s="1"/>
    </row>
    <row r="7926" ht="11.25" customHeight="1" spans="22:67">
      <c r="V7926" s="716"/>
      <c r="AB7926" s="716"/>
      <c r="BG7926" s="716"/>
      <c r="BL7926" s="1"/>
      <c r="BM7926" s="1"/>
      <c r="BN7926" s="1"/>
      <c r="BO7926" s="1"/>
    </row>
    <row r="7927" ht="11.25" customHeight="1" spans="22:67">
      <c r="V7927" s="716"/>
      <c r="AB7927" s="716"/>
      <c r="BG7927" s="716"/>
      <c r="BL7927" s="1"/>
      <c r="BM7927" s="1"/>
      <c r="BN7927" s="1"/>
      <c r="BO7927" s="1"/>
    </row>
    <row r="7928" ht="11.25" customHeight="1" spans="22:67">
      <c r="V7928" s="716"/>
      <c r="AB7928" s="716"/>
      <c r="BG7928" s="716"/>
      <c r="BL7928" s="1"/>
      <c r="BM7928" s="1"/>
      <c r="BN7928" s="1"/>
      <c r="BO7928" s="1"/>
    </row>
    <row r="7929" ht="11.25" customHeight="1" spans="22:67">
      <c r="V7929" s="716"/>
      <c r="AB7929" s="716"/>
      <c r="BG7929" s="716"/>
      <c r="BL7929" s="1"/>
      <c r="BM7929" s="1"/>
      <c r="BN7929" s="1"/>
      <c r="BO7929" s="1"/>
    </row>
    <row r="7930" ht="11.25" customHeight="1" spans="22:67">
      <c r="V7930" s="716"/>
      <c r="AB7930" s="716"/>
      <c r="BG7930" s="716"/>
      <c r="BL7930" s="1"/>
      <c r="BM7930" s="1"/>
      <c r="BN7930" s="1"/>
      <c r="BO7930" s="1"/>
    </row>
    <row r="7931" ht="11.25" customHeight="1" spans="22:67">
      <c r="V7931" s="716"/>
      <c r="AB7931" s="716"/>
      <c r="BG7931" s="716"/>
      <c r="BL7931" s="1"/>
      <c r="BM7931" s="1"/>
      <c r="BN7931" s="1"/>
      <c r="BO7931" s="1"/>
    </row>
    <row r="7932" ht="11.25" customHeight="1" spans="22:67">
      <c r="V7932" s="716"/>
      <c r="AB7932" s="716"/>
      <c r="BG7932" s="716"/>
      <c r="BL7932" s="1"/>
      <c r="BM7932" s="1"/>
      <c r="BN7932" s="1"/>
      <c r="BO7932" s="1"/>
    </row>
    <row r="7933" ht="11.25" customHeight="1" spans="22:67">
      <c r="V7933" s="716"/>
      <c r="AB7933" s="716"/>
      <c r="BG7933" s="716"/>
      <c r="BL7933" s="1"/>
      <c r="BM7933" s="1"/>
      <c r="BN7933" s="1"/>
      <c r="BO7933" s="1"/>
    </row>
    <row r="7934" ht="11.25" customHeight="1" spans="22:67">
      <c r="V7934" s="716"/>
      <c r="AB7934" s="716"/>
      <c r="BG7934" s="716"/>
      <c r="BL7934" s="1"/>
      <c r="BM7934" s="1"/>
      <c r="BN7934" s="1"/>
      <c r="BO7934" s="1"/>
    </row>
    <row r="7935" ht="11.25" customHeight="1" spans="22:67">
      <c r="V7935" s="716"/>
      <c r="AB7935" s="716"/>
      <c r="BG7935" s="716"/>
      <c r="BL7935" s="1"/>
      <c r="BM7935" s="1"/>
      <c r="BN7935" s="1"/>
      <c r="BO7935" s="1"/>
    </row>
    <row r="7936" ht="11.25" customHeight="1" spans="22:67">
      <c r="V7936" s="716"/>
      <c r="AB7936" s="716"/>
      <c r="BG7936" s="716"/>
      <c r="BL7936" s="1"/>
      <c r="BM7936" s="1"/>
      <c r="BN7936" s="1"/>
      <c r="BO7936" s="1"/>
    </row>
    <row r="7937" ht="11.25" customHeight="1" spans="22:67">
      <c r="V7937" s="716"/>
      <c r="AB7937" s="716"/>
      <c r="BG7937" s="716"/>
      <c r="BL7937" s="1"/>
      <c r="BM7937" s="1"/>
      <c r="BN7937" s="1"/>
      <c r="BO7937" s="1"/>
    </row>
    <row r="7938" ht="11.25" customHeight="1" spans="22:67">
      <c r="V7938" s="716"/>
      <c r="AB7938" s="716"/>
      <c r="BG7938" s="716"/>
      <c r="BL7938" s="1"/>
      <c r="BM7938" s="1"/>
      <c r="BN7938" s="1"/>
      <c r="BO7938" s="1"/>
    </row>
    <row r="7939" ht="11.25" customHeight="1" spans="22:67">
      <c r="V7939" s="716"/>
      <c r="AB7939" s="716"/>
      <c r="BG7939" s="716"/>
      <c r="BL7939" s="1"/>
      <c r="BM7939" s="1"/>
      <c r="BN7939" s="1"/>
      <c r="BO7939" s="1"/>
    </row>
    <row r="7940" ht="11.25" customHeight="1" spans="22:67">
      <c r="V7940" s="716"/>
      <c r="AB7940" s="716"/>
      <c r="BG7940" s="716"/>
      <c r="BL7940" s="1"/>
      <c r="BM7940" s="1"/>
      <c r="BN7940" s="1"/>
      <c r="BO7940" s="1"/>
    </row>
    <row r="7941" ht="11.25" customHeight="1" spans="22:67">
      <c r="V7941" s="716"/>
      <c r="AB7941" s="716"/>
      <c r="BG7941" s="716"/>
      <c r="BL7941" s="1"/>
      <c r="BM7941" s="1"/>
      <c r="BN7941" s="1"/>
      <c r="BO7941" s="1"/>
    </row>
    <row r="7942" ht="11.25" customHeight="1" spans="22:67">
      <c r="V7942" s="716"/>
      <c r="AB7942" s="716"/>
      <c r="BG7942" s="716"/>
      <c r="BL7942" s="1"/>
      <c r="BM7942" s="1"/>
      <c r="BN7942" s="1"/>
      <c r="BO7942" s="1"/>
    </row>
    <row r="7943" ht="11.25" customHeight="1" spans="22:67">
      <c r="V7943" s="716"/>
      <c r="AB7943" s="716"/>
      <c r="BG7943" s="716"/>
      <c r="BL7943" s="1"/>
      <c r="BM7943" s="1"/>
      <c r="BN7943" s="1"/>
      <c r="BO7943" s="1"/>
    </row>
    <row r="7944" ht="11.25" customHeight="1" spans="22:67">
      <c r="V7944" s="716"/>
      <c r="AB7944" s="716"/>
      <c r="BG7944" s="716"/>
      <c r="BL7944" s="1"/>
      <c r="BM7944" s="1"/>
      <c r="BN7944" s="1"/>
      <c r="BO7944" s="1"/>
    </row>
    <row r="7945" ht="11.25" customHeight="1" spans="22:67">
      <c r="V7945" s="716"/>
      <c r="AB7945" s="716"/>
      <c r="BG7945" s="716"/>
      <c r="BL7945" s="1"/>
      <c r="BM7945" s="1"/>
      <c r="BN7945" s="1"/>
      <c r="BO7945" s="1"/>
    </row>
    <row r="7946" ht="11.25" customHeight="1" spans="22:67">
      <c r="V7946" s="716"/>
      <c r="AB7946" s="716"/>
      <c r="BG7946" s="716"/>
      <c r="BL7946" s="1"/>
      <c r="BM7946" s="1"/>
      <c r="BN7946" s="1"/>
      <c r="BO7946" s="1"/>
    </row>
    <row r="7947" ht="11.25" customHeight="1" spans="22:67">
      <c r="V7947" s="716"/>
      <c r="AB7947" s="716"/>
      <c r="BG7947" s="716"/>
      <c r="BL7947" s="1"/>
      <c r="BM7947" s="1"/>
      <c r="BN7947" s="1"/>
      <c r="BO7947" s="1"/>
    </row>
    <row r="7948" ht="11.25" customHeight="1" spans="22:67">
      <c r="V7948" s="716"/>
      <c r="AB7948" s="716"/>
      <c r="BG7948" s="716"/>
      <c r="BL7948" s="1"/>
      <c r="BM7948" s="1"/>
      <c r="BN7948" s="1"/>
      <c r="BO7948" s="1"/>
    </row>
    <row r="7949" ht="11.25" customHeight="1" spans="22:67">
      <c r="V7949" s="716"/>
      <c r="AB7949" s="716"/>
      <c r="BG7949" s="716"/>
      <c r="BL7949" s="1"/>
      <c r="BM7949" s="1"/>
      <c r="BN7949" s="1"/>
      <c r="BO7949" s="1"/>
    </row>
    <row r="7950" ht="11.25" customHeight="1" spans="22:67">
      <c r="V7950" s="716"/>
      <c r="AB7950" s="716"/>
      <c r="BG7950" s="716"/>
      <c r="BL7950" s="1"/>
      <c r="BM7950" s="1"/>
      <c r="BN7950" s="1"/>
      <c r="BO7950" s="1"/>
    </row>
    <row r="7951" ht="11.25" customHeight="1" spans="22:67">
      <c r="V7951" s="716"/>
      <c r="AB7951" s="716"/>
      <c r="BG7951" s="716"/>
      <c r="BL7951" s="1"/>
      <c r="BM7951" s="1"/>
      <c r="BN7951" s="1"/>
      <c r="BO7951" s="1"/>
    </row>
    <row r="7952" ht="11.25" customHeight="1" spans="22:67">
      <c r="V7952" s="716"/>
      <c r="AB7952" s="716"/>
      <c r="BG7952" s="716"/>
      <c r="BL7952" s="1"/>
      <c r="BM7952" s="1"/>
      <c r="BN7952" s="1"/>
      <c r="BO7952" s="1"/>
    </row>
    <row r="7953" ht="11.25" customHeight="1" spans="22:67">
      <c r="V7953" s="716"/>
      <c r="AB7953" s="716"/>
      <c r="BG7953" s="716"/>
      <c r="BL7953" s="1"/>
      <c r="BM7953" s="1"/>
      <c r="BN7953" s="1"/>
      <c r="BO7953" s="1"/>
    </row>
    <row r="7954" ht="11.25" customHeight="1" spans="22:67">
      <c r="V7954" s="716"/>
      <c r="AB7954" s="716"/>
      <c r="BG7954" s="716"/>
      <c r="BL7954" s="1"/>
      <c r="BM7954" s="1"/>
      <c r="BN7954" s="1"/>
      <c r="BO7954" s="1"/>
    </row>
    <row r="7955" ht="11.25" customHeight="1" spans="22:67">
      <c r="V7955" s="716"/>
      <c r="AB7955" s="716"/>
      <c r="BG7955" s="716"/>
      <c r="BL7955" s="1"/>
      <c r="BM7955" s="1"/>
      <c r="BN7955" s="1"/>
      <c r="BO7955" s="1"/>
    </row>
    <row r="7956" ht="11.25" customHeight="1" spans="22:67">
      <c r="V7956" s="716"/>
      <c r="AB7956" s="716"/>
      <c r="BG7956" s="716"/>
      <c r="BL7956" s="1"/>
      <c r="BM7956" s="1"/>
      <c r="BN7956" s="1"/>
      <c r="BO7956" s="1"/>
    </row>
    <row r="7957" ht="11.25" customHeight="1" spans="22:67">
      <c r="V7957" s="716"/>
      <c r="AB7957" s="716"/>
      <c r="BG7957" s="716"/>
      <c r="BL7957" s="1"/>
      <c r="BM7957" s="1"/>
      <c r="BN7957" s="1"/>
      <c r="BO7957" s="1"/>
    </row>
    <row r="7958" ht="11.25" customHeight="1" spans="22:67">
      <c r="V7958" s="716"/>
      <c r="AB7958" s="716"/>
      <c r="BG7958" s="716"/>
      <c r="BL7958" s="1"/>
      <c r="BM7958" s="1"/>
      <c r="BN7958" s="1"/>
      <c r="BO7958" s="1"/>
    </row>
    <row r="7959" ht="11.25" customHeight="1" spans="22:67">
      <c r="V7959" s="716"/>
      <c r="AB7959" s="716"/>
      <c r="BG7959" s="716"/>
      <c r="BL7959" s="1"/>
      <c r="BM7959" s="1"/>
      <c r="BN7959" s="1"/>
      <c r="BO7959" s="1"/>
    </row>
    <row r="7960" ht="11.25" customHeight="1" spans="22:67">
      <c r="V7960" s="716"/>
      <c r="AB7960" s="716"/>
      <c r="BG7960" s="716"/>
      <c r="BL7960" s="1"/>
      <c r="BM7960" s="1"/>
      <c r="BN7960" s="1"/>
      <c r="BO7960" s="1"/>
    </row>
    <row r="7961" ht="11.25" customHeight="1" spans="22:67">
      <c r="V7961" s="716"/>
      <c r="AB7961" s="716"/>
      <c r="BG7961" s="716"/>
      <c r="BL7961" s="1"/>
      <c r="BM7961" s="1"/>
      <c r="BN7961" s="1"/>
      <c r="BO7961" s="1"/>
    </row>
    <row r="7962" ht="11.25" customHeight="1" spans="22:67">
      <c r="V7962" s="716"/>
      <c r="AB7962" s="716"/>
      <c r="BG7962" s="716"/>
      <c r="BL7962" s="1"/>
      <c r="BM7962" s="1"/>
      <c r="BN7962" s="1"/>
      <c r="BO7962" s="1"/>
    </row>
    <row r="7963" ht="11.25" customHeight="1" spans="22:67">
      <c r="V7963" s="716"/>
      <c r="AB7963" s="716"/>
      <c r="BG7963" s="716"/>
      <c r="BL7963" s="1"/>
      <c r="BM7963" s="1"/>
      <c r="BN7963" s="1"/>
      <c r="BO7963" s="1"/>
    </row>
    <row r="7964" ht="11.25" customHeight="1" spans="22:67">
      <c r="V7964" s="716"/>
      <c r="AB7964" s="716"/>
      <c r="BG7964" s="716"/>
      <c r="BL7964" s="1"/>
      <c r="BM7964" s="1"/>
      <c r="BN7964" s="1"/>
      <c r="BO7964" s="1"/>
    </row>
    <row r="7965" ht="11.25" customHeight="1" spans="22:67">
      <c r="V7965" s="716"/>
      <c r="AB7965" s="716"/>
      <c r="BG7965" s="716"/>
      <c r="BL7965" s="1"/>
      <c r="BM7965" s="1"/>
      <c r="BN7965" s="1"/>
      <c r="BO7965" s="1"/>
    </row>
    <row r="7966" ht="11.25" customHeight="1" spans="22:67">
      <c r="V7966" s="716"/>
      <c r="AB7966" s="716"/>
      <c r="BG7966" s="716"/>
      <c r="BL7966" s="1"/>
      <c r="BM7966" s="1"/>
      <c r="BN7966" s="1"/>
      <c r="BO7966" s="1"/>
    </row>
    <row r="7967" ht="11.25" customHeight="1" spans="22:67">
      <c r="V7967" s="716"/>
      <c r="AB7967" s="716"/>
      <c r="BG7967" s="716"/>
      <c r="BL7967" s="1"/>
      <c r="BM7967" s="1"/>
      <c r="BN7967" s="1"/>
      <c r="BO7967" s="1"/>
    </row>
    <row r="7968" ht="11.25" customHeight="1" spans="22:67">
      <c r="V7968" s="716"/>
      <c r="AB7968" s="716"/>
      <c r="BG7968" s="716"/>
      <c r="BL7968" s="1"/>
      <c r="BM7968" s="1"/>
      <c r="BN7968" s="1"/>
      <c r="BO7968" s="1"/>
    </row>
    <row r="7969" ht="11.25" customHeight="1" spans="22:67">
      <c r="V7969" s="716"/>
      <c r="AB7969" s="716"/>
      <c r="BG7969" s="716"/>
      <c r="BL7969" s="1"/>
      <c r="BM7969" s="1"/>
      <c r="BN7969" s="1"/>
      <c r="BO7969" s="1"/>
    </row>
    <row r="7970" ht="11.25" customHeight="1" spans="22:67">
      <c r="V7970" s="716"/>
      <c r="AB7970" s="716"/>
      <c r="BG7970" s="716"/>
      <c r="BL7970" s="1"/>
      <c r="BM7970" s="1"/>
      <c r="BN7970" s="1"/>
      <c r="BO7970" s="1"/>
    </row>
    <row r="7971" ht="11.25" customHeight="1" spans="22:67">
      <c r="V7971" s="716"/>
      <c r="AB7971" s="716"/>
      <c r="BG7971" s="716"/>
      <c r="BL7971" s="1"/>
      <c r="BM7971" s="1"/>
      <c r="BN7971" s="1"/>
      <c r="BO7971" s="1"/>
    </row>
    <row r="7972" ht="11.25" customHeight="1" spans="22:67">
      <c r="V7972" s="716"/>
      <c r="AB7972" s="716"/>
      <c r="BG7972" s="716"/>
      <c r="BL7972" s="1"/>
      <c r="BM7972" s="1"/>
      <c r="BN7972" s="1"/>
      <c r="BO7972" s="1"/>
    </row>
    <row r="7973" ht="11.25" customHeight="1" spans="22:67">
      <c r="V7973" s="716"/>
      <c r="AB7973" s="716"/>
      <c r="BG7973" s="716"/>
      <c r="BL7973" s="1"/>
      <c r="BM7973" s="1"/>
      <c r="BN7973" s="1"/>
      <c r="BO7973" s="1"/>
    </row>
    <row r="7974" ht="11.25" customHeight="1" spans="22:67">
      <c r="V7974" s="716"/>
      <c r="AB7974" s="716"/>
      <c r="BG7974" s="716"/>
      <c r="BL7974" s="1"/>
      <c r="BM7974" s="1"/>
      <c r="BN7974" s="1"/>
      <c r="BO7974" s="1"/>
    </row>
    <row r="7975" ht="11.25" customHeight="1" spans="22:67">
      <c r="V7975" s="716"/>
      <c r="AB7975" s="716"/>
      <c r="BG7975" s="716"/>
      <c r="BL7975" s="1"/>
      <c r="BM7975" s="1"/>
      <c r="BN7975" s="1"/>
      <c r="BO7975" s="1"/>
    </row>
    <row r="7976" ht="11.25" customHeight="1" spans="22:67">
      <c r="V7976" s="716"/>
      <c r="AB7976" s="716"/>
      <c r="BG7976" s="716"/>
      <c r="BL7976" s="1"/>
      <c r="BM7976" s="1"/>
      <c r="BN7976" s="1"/>
      <c r="BO7976" s="1"/>
    </row>
    <row r="7977" ht="11.25" customHeight="1" spans="22:67">
      <c r="V7977" s="716"/>
      <c r="AB7977" s="716"/>
      <c r="BG7977" s="716"/>
      <c r="BL7977" s="1"/>
      <c r="BM7977" s="1"/>
      <c r="BN7977" s="1"/>
      <c r="BO7977" s="1"/>
    </row>
    <row r="7978" ht="11.25" customHeight="1" spans="22:67">
      <c r="V7978" s="716"/>
      <c r="AB7978" s="716"/>
      <c r="BG7978" s="716"/>
      <c r="BL7978" s="1"/>
      <c r="BM7978" s="1"/>
      <c r="BN7978" s="1"/>
      <c r="BO7978" s="1"/>
    </row>
    <row r="7979" ht="11.25" customHeight="1" spans="22:67">
      <c r="V7979" s="716"/>
      <c r="AB7979" s="716"/>
      <c r="BG7979" s="716"/>
      <c r="BL7979" s="1"/>
      <c r="BM7979" s="1"/>
      <c r="BN7979" s="1"/>
      <c r="BO7979" s="1"/>
    </row>
    <row r="7980" ht="11.25" customHeight="1" spans="22:67">
      <c r="V7980" s="716"/>
      <c r="AB7980" s="716"/>
      <c r="BG7980" s="716"/>
      <c r="BL7980" s="1"/>
      <c r="BM7980" s="1"/>
      <c r="BN7980" s="1"/>
      <c r="BO7980" s="1"/>
    </row>
    <row r="7981" ht="11.25" customHeight="1" spans="22:67">
      <c r="V7981" s="716"/>
      <c r="AB7981" s="716"/>
      <c r="BG7981" s="716"/>
      <c r="BL7981" s="1"/>
      <c r="BM7981" s="1"/>
      <c r="BN7981" s="1"/>
      <c r="BO7981" s="1"/>
    </row>
    <row r="7982" ht="11.25" customHeight="1" spans="22:67">
      <c r="V7982" s="716"/>
      <c r="AB7982" s="716"/>
      <c r="BG7982" s="716"/>
      <c r="BL7982" s="1"/>
      <c r="BM7982" s="1"/>
      <c r="BN7982" s="1"/>
      <c r="BO7982" s="1"/>
    </row>
    <row r="7983" ht="11.25" customHeight="1" spans="22:67">
      <c r="V7983" s="716"/>
      <c r="AB7983" s="716"/>
      <c r="BG7983" s="716"/>
      <c r="BL7983" s="1"/>
      <c r="BM7983" s="1"/>
      <c r="BN7983" s="1"/>
      <c r="BO7983" s="1"/>
    </row>
    <row r="7984" ht="11.25" customHeight="1" spans="22:67">
      <c r="V7984" s="716"/>
      <c r="AB7984" s="716"/>
      <c r="BG7984" s="716"/>
      <c r="BL7984" s="1"/>
      <c r="BM7984" s="1"/>
      <c r="BN7984" s="1"/>
      <c r="BO7984" s="1"/>
    </row>
    <row r="7985" ht="11.25" customHeight="1" spans="22:67">
      <c r="V7985" s="716"/>
      <c r="AB7985" s="716"/>
      <c r="BG7985" s="716"/>
      <c r="BL7985" s="1"/>
      <c r="BM7985" s="1"/>
      <c r="BN7985" s="1"/>
      <c r="BO7985" s="1"/>
    </row>
    <row r="7986" ht="11.25" customHeight="1" spans="22:67">
      <c r="V7986" s="716"/>
      <c r="AB7986" s="716"/>
      <c r="BG7986" s="716"/>
      <c r="BL7986" s="1"/>
      <c r="BM7986" s="1"/>
      <c r="BN7986" s="1"/>
      <c r="BO7986" s="1"/>
    </row>
    <row r="7987" ht="11.25" customHeight="1" spans="22:67">
      <c r="V7987" s="716"/>
      <c r="AB7987" s="716"/>
      <c r="BG7987" s="716"/>
      <c r="BL7987" s="1"/>
      <c r="BM7987" s="1"/>
      <c r="BN7987" s="1"/>
      <c r="BO7987" s="1"/>
    </row>
    <row r="7988" ht="11.25" customHeight="1" spans="22:67">
      <c r="V7988" s="716"/>
      <c r="AB7988" s="716"/>
      <c r="BG7988" s="716"/>
      <c r="BL7988" s="1"/>
      <c r="BM7988" s="1"/>
      <c r="BN7988" s="1"/>
      <c r="BO7988" s="1"/>
    </row>
    <row r="7989" ht="11.25" customHeight="1" spans="22:67">
      <c r="V7989" s="716"/>
      <c r="AB7989" s="716"/>
      <c r="BG7989" s="716"/>
      <c r="BL7989" s="1"/>
      <c r="BM7989" s="1"/>
      <c r="BN7989" s="1"/>
      <c r="BO7989" s="1"/>
    </row>
    <row r="7990" ht="11.25" customHeight="1" spans="22:67">
      <c r="V7990" s="716"/>
      <c r="AB7990" s="716"/>
      <c r="BG7990" s="716"/>
      <c r="BL7990" s="1"/>
      <c r="BM7990" s="1"/>
      <c r="BN7990" s="1"/>
      <c r="BO7990" s="1"/>
    </row>
    <row r="7991" ht="11.25" customHeight="1" spans="22:67">
      <c r="V7991" s="716"/>
      <c r="AB7991" s="716"/>
      <c r="BG7991" s="716"/>
      <c r="BL7991" s="1"/>
      <c r="BM7991" s="1"/>
      <c r="BN7991" s="1"/>
      <c r="BO7991" s="1"/>
    </row>
    <row r="7992" ht="11.25" customHeight="1" spans="22:67">
      <c r="V7992" s="716"/>
      <c r="AB7992" s="716"/>
      <c r="BG7992" s="716"/>
      <c r="BL7992" s="1"/>
      <c r="BM7992" s="1"/>
      <c r="BN7992" s="1"/>
      <c r="BO7992" s="1"/>
    </row>
    <row r="7993" ht="11.25" customHeight="1" spans="22:67">
      <c r="V7993" s="716"/>
      <c r="AB7993" s="716"/>
      <c r="BG7993" s="716"/>
      <c r="BL7993" s="1"/>
      <c r="BM7993" s="1"/>
      <c r="BN7993" s="1"/>
      <c r="BO7993" s="1"/>
    </row>
    <row r="7994" ht="11.25" customHeight="1" spans="22:67">
      <c r="V7994" s="716"/>
      <c r="AB7994" s="716"/>
      <c r="BG7994" s="716"/>
      <c r="BL7994" s="1"/>
      <c r="BM7994" s="1"/>
      <c r="BN7994" s="1"/>
      <c r="BO7994" s="1"/>
    </row>
    <row r="7995" ht="11.25" customHeight="1" spans="22:67">
      <c r="V7995" s="716"/>
      <c r="AB7995" s="716"/>
      <c r="BG7995" s="716"/>
      <c r="BL7995" s="1"/>
      <c r="BM7995" s="1"/>
      <c r="BN7995" s="1"/>
      <c r="BO7995" s="1"/>
    </row>
    <row r="7996" ht="11.25" customHeight="1" spans="22:67">
      <c r="V7996" s="716"/>
      <c r="AB7996" s="716"/>
      <c r="BG7996" s="716"/>
      <c r="BL7996" s="1"/>
      <c r="BM7996" s="1"/>
      <c r="BN7996" s="1"/>
      <c r="BO7996" s="1"/>
    </row>
    <row r="7997" ht="11.25" customHeight="1" spans="22:67">
      <c r="V7997" s="716"/>
      <c r="AB7997" s="716"/>
      <c r="BG7997" s="716"/>
      <c r="BL7997" s="1"/>
      <c r="BM7997" s="1"/>
      <c r="BN7997" s="1"/>
      <c r="BO7997" s="1"/>
    </row>
    <row r="7998" ht="11.25" customHeight="1" spans="22:67">
      <c r="V7998" s="716"/>
      <c r="AB7998" s="716"/>
      <c r="BG7998" s="716"/>
      <c r="BL7998" s="1"/>
      <c r="BM7998" s="1"/>
      <c r="BN7998" s="1"/>
      <c r="BO7998" s="1"/>
    </row>
    <row r="7999" ht="11.25" customHeight="1" spans="22:67">
      <c r="V7999" s="716"/>
      <c r="AB7999" s="716"/>
      <c r="BG7999" s="716"/>
      <c r="BL7999" s="1"/>
      <c r="BM7999" s="1"/>
      <c r="BN7999" s="1"/>
      <c r="BO7999" s="1"/>
    </row>
    <row r="8000" ht="11.25" customHeight="1" spans="22:67">
      <c r="V8000" s="716"/>
      <c r="AB8000" s="716"/>
      <c r="BG8000" s="716"/>
      <c r="BL8000" s="1"/>
      <c r="BM8000" s="1"/>
      <c r="BN8000" s="1"/>
      <c r="BO8000" s="1"/>
    </row>
    <row r="8001" ht="11.25" customHeight="1" spans="22:67">
      <c r="V8001" s="716"/>
      <c r="AB8001" s="716"/>
      <c r="BG8001" s="716"/>
      <c r="BL8001" s="1"/>
      <c r="BM8001" s="1"/>
      <c r="BN8001" s="1"/>
      <c r="BO8001" s="1"/>
    </row>
    <row r="8002" ht="11.25" customHeight="1" spans="22:67">
      <c r="V8002" s="716"/>
      <c r="AB8002" s="716"/>
      <c r="BG8002" s="716"/>
      <c r="BL8002" s="1"/>
      <c r="BM8002" s="1"/>
      <c r="BN8002" s="1"/>
      <c r="BO8002" s="1"/>
    </row>
    <row r="8003" ht="11.25" customHeight="1" spans="22:67">
      <c r="V8003" s="716"/>
      <c r="AB8003" s="716"/>
      <c r="BG8003" s="716"/>
      <c r="BL8003" s="1"/>
      <c r="BM8003" s="1"/>
      <c r="BN8003" s="1"/>
      <c r="BO8003" s="1"/>
    </row>
    <row r="8004" ht="11.25" customHeight="1" spans="22:67">
      <c r="V8004" s="716"/>
      <c r="AB8004" s="716"/>
      <c r="BG8004" s="716"/>
      <c r="BL8004" s="1"/>
      <c r="BM8004" s="1"/>
      <c r="BN8004" s="1"/>
      <c r="BO8004" s="1"/>
    </row>
    <row r="8005" ht="11.25" customHeight="1" spans="22:67">
      <c r="V8005" s="716"/>
      <c r="AB8005" s="716"/>
      <c r="BG8005" s="716"/>
      <c r="BL8005" s="1"/>
      <c r="BM8005" s="1"/>
      <c r="BN8005" s="1"/>
      <c r="BO8005" s="1"/>
    </row>
    <row r="8006" ht="11.25" customHeight="1" spans="22:67">
      <c r="V8006" s="716"/>
      <c r="AB8006" s="716"/>
      <c r="BG8006" s="716"/>
      <c r="BL8006" s="1"/>
      <c r="BM8006" s="1"/>
      <c r="BN8006" s="1"/>
      <c r="BO8006" s="1"/>
    </row>
    <row r="8007" ht="11.25" customHeight="1" spans="22:67">
      <c r="V8007" s="716"/>
      <c r="AB8007" s="716"/>
      <c r="BG8007" s="716"/>
      <c r="BL8007" s="1"/>
      <c r="BM8007" s="1"/>
      <c r="BN8007" s="1"/>
      <c r="BO8007" s="1"/>
    </row>
    <row r="8008" ht="11.25" customHeight="1" spans="22:67">
      <c r="V8008" s="716"/>
      <c r="AB8008" s="716"/>
      <c r="BG8008" s="716"/>
      <c r="BL8008" s="1"/>
      <c r="BM8008" s="1"/>
      <c r="BN8008" s="1"/>
      <c r="BO8008" s="1"/>
    </row>
    <row r="8009" ht="11.25" customHeight="1" spans="22:67">
      <c r="V8009" s="716"/>
      <c r="AB8009" s="716"/>
      <c r="BG8009" s="716"/>
      <c r="BL8009" s="1"/>
      <c r="BM8009" s="1"/>
      <c r="BN8009" s="1"/>
      <c r="BO8009" s="1"/>
    </row>
    <row r="8010" ht="11.25" customHeight="1" spans="22:67">
      <c r="V8010" s="716"/>
      <c r="AB8010" s="716"/>
      <c r="BG8010" s="716"/>
      <c r="BL8010" s="1"/>
      <c r="BM8010" s="1"/>
      <c r="BN8010" s="1"/>
      <c r="BO8010" s="1"/>
    </row>
    <row r="8011" ht="11.25" customHeight="1" spans="22:67">
      <c r="V8011" s="716"/>
      <c r="AB8011" s="716"/>
      <c r="BG8011" s="716"/>
      <c r="BL8011" s="1"/>
      <c r="BM8011" s="1"/>
      <c r="BN8011" s="1"/>
      <c r="BO8011" s="1"/>
    </row>
    <row r="8012" ht="11.25" customHeight="1" spans="22:67">
      <c r="V8012" s="716"/>
      <c r="AB8012" s="716"/>
      <c r="BG8012" s="716"/>
      <c r="BL8012" s="1"/>
      <c r="BM8012" s="1"/>
      <c r="BN8012" s="1"/>
      <c r="BO8012" s="1"/>
    </row>
    <row r="8013" ht="11.25" customHeight="1" spans="22:67">
      <c r="V8013" s="716"/>
      <c r="AB8013" s="716"/>
      <c r="BG8013" s="716"/>
      <c r="BL8013" s="1"/>
      <c r="BM8013" s="1"/>
      <c r="BN8013" s="1"/>
      <c r="BO8013" s="1"/>
    </row>
    <row r="8014" ht="11.25" customHeight="1" spans="22:67">
      <c r="V8014" s="716"/>
      <c r="AB8014" s="716"/>
      <c r="BG8014" s="716"/>
      <c r="BL8014" s="1"/>
      <c r="BM8014" s="1"/>
      <c r="BN8014" s="1"/>
      <c r="BO8014" s="1"/>
    </row>
    <row r="8015" ht="11.25" customHeight="1" spans="22:67">
      <c r="V8015" s="716"/>
      <c r="AB8015" s="716"/>
      <c r="BG8015" s="716"/>
      <c r="BL8015" s="1"/>
      <c r="BM8015" s="1"/>
      <c r="BN8015" s="1"/>
      <c r="BO8015" s="1"/>
    </row>
    <row r="8016" ht="11.25" customHeight="1" spans="22:67">
      <c r="V8016" s="716"/>
      <c r="AB8016" s="716"/>
      <c r="BG8016" s="716"/>
      <c r="BL8016" s="1"/>
      <c r="BM8016" s="1"/>
      <c r="BN8016" s="1"/>
      <c r="BO8016" s="1"/>
    </row>
    <row r="8017" ht="11.25" customHeight="1" spans="22:67">
      <c r="V8017" s="716"/>
      <c r="AB8017" s="716"/>
      <c r="BG8017" s="716"/>
      <c r="BL8017" s="1"/>
      <c r="BM8017" s="1"/>
      <c r="BN8017" s="1"/>
      <c r="BO8017" s="1"/>
    </row>
    <row r="8018" ht="11.25" customHeight="1" spans="22:67">
      <c r="V8018" s="716"/>
      <c r="AB8018" s="716"/>
      <c r="BG8018" s="716"/>
      <c r="BL8018" s="1"/>
      <c r="BM8018" s="1"/>
      <c r="BN8018" s="1"/>
      <c r="BO8018" s="1"/>
    </row>
    <row r="8019" ht="11.25" customHeight="1" spans="22:67">
      <c r="V8019" s="716"/>
      <c r="AB8019" s="716"/>
      <c r="BG8019" s="716"/>
      <c r="BL8019" s="1"/>
      <c r="BM8019" s="1"/>
      <c r="BN8019" s="1"/>
      <c r="BO8019" s="1"/>
    </row>
    <row r="8020" ht="11.25" customHeight="1" spans="22:67">
      <c r="V8020" s="716"/>
      <c r="AB8020" s="716"/>
      <c r="BG8020" s="716"/>
      <c r="BL8020" s="1"/>
      <c r="BM8020" s="1"/>
      <c r="BN8020" s="1"/>
      <c r="BO8020" s="1"/>
    </row>
    <row r="8021" ht="11.25" customHeight="1" spans="22:67">
      <c r="V8021" s="716"/>
      <c r="AB8021" s="716"/>
      <c r="BG8021" s="716"/>
      <c r="BL8021" s="1"/>
      <c r="BM8021" s="1"/>
      <c r="BN8021" s="1"/>
      <c r="BO8021" s="1"/>
    </row>
    <row r="8022" ht="11.25" customHeight="1" spans="22:67">
      <c r="V8022" s="716"/>
      <c r="AB8022" s="716"/>
      <c r="BG8022" s="716"/>
      <c r="BL8022" s="1"/>
      <c r="BM8022" s="1"/>
      <c r="BN8022" s="1"/>
      <c r="BO8022" s="1"/>
    </row>
    <row r="8023" ht="11.25" customHeight="1" spans="22:67">
      <c r="V8023" s="716"/>
      <c r="AB8023" s="716"/>
      <c r="BG8023" s="716"/>
      <c r="BL8023" s="1"/>
      <c r="BM8023" s="1"/>
      <c r="BN8023" s="1"/>
      <c r="BO8023" s="1"/>
    </row>
    <row r="8024" ht="11.25" customHeight="1" spans="22:67">
      <c r="V8024" s="716"/>
      <c r="AB8024" s="716"/>
      <c r="BG8024" s="716"/>
      <c r="BL8024" s="1"/>
      <c r="BM8024" s="1"/>
      <c r="BN8024" s="1"/>
      <c r="BO8024" s="1"/>
    </row>
    <row r="8025" ht="11.25" customHeight="1" spans="22:67">
      <c r="V8025" s="716"/>
      <c r="AB8025" s="716"/>
      <c r="BG8025" s="716"/>
      <c r="BL8025" s="1"/>
      <c r="BM8025" s="1"/>
      <c r="BN8025" s="1"/>
      <c r="BO8025" s="1"/>
    </row>
    <row r="8026" ht="11.25" customHeight="1" spans="22:67">
      <c r="V8026" s="716"/>
      <c r="AB8026" s="716"/>
      <c r="BG8026" s="716"/>
      <c r="BL8026" s="1"/>
      <c r="BM8026" s="1"/>
      <c r="BN8026" s="1"/>
      <c r="BO8026" s="1"/>
    </row>
    <row r="8027" ht="11.25" customHeight="1" spans="22:67">
      <c r="V8027" s="716"/>
      <c r="AB8027" s="716"/>
      <c r="BG8027" s="716"/>
      <c r="BL8027" s="1"/>
      <c r="BM8027" s="1"/>
      <c r="BN8027" s="1"/>
      <c r="BO8027" s="1"/>
    </row>
    <row r="8028" ht="11.25" customHeight="1" spans="22:67">
      <c r="V8028" s="716"/>
      <c r="AB8028" s="716"/>
      <c r="BG8028" s="716"/>
      <c r="BL8028" s="1"/>
      <c r="BM8028" s="1"/>
      <c r="BN8028" s="1"/>
      <c r="BO8028" s="1"/>
    </row>
    <row r="8029" ht="11.25" customHeight="1" spans="22:67">
      <c r="V8029" s="716"/>
      <c r="AB8029" s="716"/>
      <c r="BG8029" s="716"/>
      <c r="BL8029" s="1"/>
      <c r="BM8029" s="1"/>
      <c r="BN8029" s="1"/>
      <c r="BO8029" s="1"/>
    </row>
    <row r="8030" ht="11.25" customHeight="1" spans="22:67">
      <c r="V8030" s="716"/>
      <c r="AB8030" s="716"/>
      <c r="BG8030" s="716"/>
      <c r="BL8030" s="1"/>
      <c r="BM8030" s="1"/>
      <c r="BN8030" s="1"/>
      <c r="BO8030" s="1"/>
    </row>
    <row r="8031" ht="11.25" customHeight="1" spans="22:67">
      <c r="V8031" s="716"/>
      <c r="AB8031" s="716"/>
      <c r="BG8031" s="716"/>
      <c r="BL8031" s="1"/>
      <c r="BM8031" s="1"/>
      <c r="BN8031" s="1"/>
      <c r="BO8031" s="1"/>
    </row>
    <row r="8032" ht="11.25" customHeight="1" spans="22:67">
      <c r="V8032" s="716"/>
      <c r="AB8032" s="716"/>
      <c r="BG8032" s="716"/>
      <c r="BL8032" s="1"/>
      <c r="BM8032" s="1"/>
      <c r="BN8032" s="1"/>
      <c r="BO8032" s="1"/>
    </row>
    <row r="8033" ht="11.25" customHeight="1" spans="22:67">
      <c r="V8033" s="716"/>
      <c r="AB8033" s="716"/>
      <c r="BG8033" s="716"/>
      <c r="BL8033" s="1"/>
      <c r="BM8033" s="1"/>
      <c r="BN8033" s="1"/>
      <c r="BO8033" s="1"/>
    </row>
    <row r="8034" ht="11.25" customHeight="1" spans="22:67">
      <c r="V8034" s="716"/>
      <c r="AB8034" s="716"/>
      <c r="BG8034" s="716"/>
      <c r="BL8034" s="1"/>
      <c r="BM8034" s="1"/>
      <c r="BN8034" s="1"/>
      <c r="BO8034" s="1"/>
    </row>
    <row r="8035" ht="11.25" customHeight="1" spans="22:67">
      <c r="V8035" s="716"/>
      <c r="AB8035" s="716"/>
      <c r="BG8035" s="716"/>
      <c r="BL8035" s="1"/>
      <c r="BM8035" s="1"/>
      <c r="BN8035" s="1"/>
      <c r="BO8035" s="1"/>
    </row>
    <row r="8036" ht="11.25" customHeight="1" spans="22:67">
      <c r="V8036" s="716"/>
      <c r="AB8036" s="716"/>
      <c r="BG8036" s="716"/>
      <c r="BL8036" s="1"/>
      <c r="BM8036" s="1"/>
      <c r="BN8036" s="1"/>
      <c r="BO8036" s="1"/>
    </row>
    <row r="8037" ht="11.25" customHeight="1" spans="22:67">
      <c r="V8037" s="716"/>
      <c r="AB8037" s="716"/>
      <c r="BG8037" s="716"/>
      <c r="BL8037" s="1"/>
      <c r="BM8037" s="1"/>
      <c r="BN8037" s="1"/>
      <c r="BO8037" s="1"/>
    </row>
    <row r="8038" ht="11.25" customHeight="1" spans="22:67">
      <c r="V8038" s="716"/>
      <c r="AB8038" s="716"/>
      <c r="BG8038" s="716"/>
      <c r="BL8038" s="1"/>
      <c r="BM8038" s="1"/>
      <c r="BN8038" s="1"/>
      <c r="BO8038" s="1"/>
    </row>
    <row r="8039" ht="11.25" customHeight="1" spans="22:67">
      <c r="V8039" s="716"/>
      <c r="AB8039" s="716"/>
      <c r="BG8039" s="716"/>
      <c r="BL8039" s="1"/>
      <c r="BM8039" s="1"/>
      <c r="BN8039" s="1"/>
      <c r="BO8039" s="1"/>
    </row>
    <row r="8040" ht="11.25" customHeight="1" spans="22:67">
      <c r="V8040" s="716"/>
      <c r="AB8040" s="716"/>
      <c r="BG8040" s="716"/>
      <c r="BL8040" s="1"/>
      <c r="BM8040" s="1"/>
      <c r="BN8040" s="1"/>
      <c r="BO8040" s="1"/>
    </row>
    <row r="8041" ht="11.25" customHeight="1" spans="22:67">
      <c r="V8041" s="716"/>
      <c r="AB8041" s="716"/>
      <c r="BG8041" s="716"/>
      <c r="BL8041" s="1"/>
      <c r="BM8041" s="1"/>
      <c r="BN8041" s="1"/>
      <c r="BO8041" s="1"/>
    </row>
    <row r="8042" ht="11.25" customHeight="1" spans="22:67">
      <c r="V8042" s="716"/>
      <c r="AB8042" s="716"/>
      <c r="BG8042" s="716"/>
      <c r="BL8042" s="1"/>
      <c r="BM8042" s="1"/>
      <c r="BN8042" s="1"/>
      <c r="BO8042" s="1"/>
    </row>
    <row r="8043" ht="11.25" customHeight="1" spans="22:67">
      <c r="V8043" s="716"/>
      <c r="AB8043" s="716"/>
      <c r="BG8043" s="716"/>
      <c r="BL8043" s="1"/>
      <c r="BM8043" s="1"/>
      <c r="BN8043" s="1"/>
      <c r="BO8043" s="1"/>
    </row>
    <row r="8044" ht="11.25" customHeight="1" spans="22:67">
      <c r="V8044" s="716"/>
      <c r="AB8044" s="716"/>
      <c r="BG8044" s="716"/>
      <c r="BL8044" s="1"/>
      <c r="BM8044" s="1"/>
      <c r="BN8044" s="1"/>
      <c r="BO8044" s="1"/>
    </row>
    <row r="8045" ht="11.25" customHeight="1" spans="22:67">
      <c r="V8045" s="716"/>
      <c r="AB8045" s="716"/>
      <c r="BG8045" s="716"/>
      <c r="BL8045" s="1"/>
      <c r="BM8045" s="1"/>
      <c r="BN8045" s="1"/>
      <c r="BO8045" s="1"/>
    </row>
    <row r="8046" ht="11.25" customHeight="1" spans="22:67">
      <c r="V8046" s="716"/>
      <c r="AB8046" s="716"/>
      <c r="BG8046" s="716"/>
      <c r="BL8046" s="1"/>
      <c r="BM8046" s="1"/>
      <c r="BN8046" s="1"/>
      <c r="BO8046" s="1"/>
    </row>
    <row r="8047" ht="11.25" customHeight="1" spans="22:67">
      <c r="V8047" s="716"/>
      <c r="AB8047" s="716"/>
      <c r="BG8047" s="716"/>
      <c r="BL8047" s="1"/>
      <c r="BM8047" s="1"/>
      <c r="BN8047" s="1"/>
      <c r="BO8047" s="1"/>
    </row>
    <row r="8048" ht="11.25" customHeight="1" spans="22:67">
      <c r="V8048" s="716"/>
      <c r="AB8048" s="716"/>
      <c r="BG8048" s="716"/>
      <c r="BL8048" s="1"/>
      <c r="BM8048" s="1"/>
      <c r="BN8048" s="1"/>
      <c r="BO8048" s="1"/>
    </row>
    <row r="8049" ht="11.25" customHeight="1" spans="22:67">
      <c r="V8049" s="716"/>
      <c r="AB8049" s="716"/>
      <c r="BG8049" s="716"/>
      <c r="BL8049" s="1"/>
      <c r="BM8049" s="1"/>
      <c r="BN8049" s="1"/>
      <c r="BO8049" s="1"/>
    </row>
    <row r="8050" ht="11.25" customHeight="1" spans="22:67">
      <c r="V8050" s="716"/>
      <c r="AB8050" s="716"/>
      <c r="BG8050" s="716"/>
      <c r="BL8050" s="1"/>
      <c r="BM8050" s="1"/>
      <c r="BN8050" s="1"/>
      <c r="BO8050" s="1"/>
    </row>
    <row r="8051" ht="11.25" customHeight="1" spans="22:67">
      <c r="V8051" s="716"/>
      <c r="AB8051" s="716"/>
      <c r="BG8051" s="716"/>
      <c r="BL8051" s="1"/>
      <c r="BM8051" s="1"/>
      <c r="BN8051" s="1"/>
      <c r="BO8051" s="1"/>
    </row>
    <row r="8052" ht="11.25" customHeight="1" spans="22:67">
      <c r="V8052" s="716"/>
      <c r="AB8052" s="716"/>
      <c r="BG8052" s="716"/>
      <c r="BL8052" s="1"/>
      <c r="BM8052" s="1"/>
      <c r="BN8052" s="1"/>
      <c r="BO8052" s="1"/>
    </row>
    <row r="8053" ht="11.25" customHeight="1" spans="22:67">
      <c r="V8053" s="716"/>
      <c r="AB8053" s="716"/>
      <c r="BG8053" s="716"/>
      <c r="BL8053" s="1"/>
      <c r="BM8053" s="1"/>
      <c r="BN8053" s="1"/>
      <c r="BO8053" s="1"/>
    </row>
    <row r="8054" ht="11.25" customHeight="1" spans="22:67">
      <c r="V8054" s="716"/>
      <c r="AB8054" s="716"/>
      <c r="BG8054" s="716"/>
      <c r="BL8054" s="1"/>
      <c r="BM8054" s="1"/>
      <c r="BN8054" s="1"/>
      <c r="BO8054" s="1"/>
    </row>
    <row r="8055" ht="11.25" customHeight="1" spans="22:67">
      <c r="V8055" s="716"/>
      <c r="AB8055" s="716"/>
      <c r="BG8055" s="716"/>
      <c r="BL8055" s="1"/>
      <c r="BM8055" s="1"/>
      <c r="BN8055" s="1"/>
      <c r="BO8055" s="1"/>
    </row>
    <row r="8056" ht="11.25" customHeight="1" spans="22:67">
      <c r="V8056" s="716"/>
      <c r="AB8056" s="716"/>
      <c r="BG8056" s="716"/>
      <c r="BL8056" s="1"/>
      <c r="BM8056" s="1"/>
      <c r="BN8056" s="1"/>
      <c r="BO8056" s="1"/>
    </row>
    <row r="8057" ht="11.25" customHeight="1" spans="22:67">
      <c r="V8057" s="716"/>
      <c r="AB8057" s="716"/>
      <c r="BG8057" s="716"/>
      <c r="BL8057" s="1"/>
      <c r="BM8057" s="1"/>
      <c r="BN8057" s="1"/>
      <c r="BO8057" s="1"/>
    </row>
    <row r="8058" ht="11.25" customHeight="1" spans="22:67">
      <c r="V8058" s="716"/>
      <c r="AB8058" s="716"/>
      <c r="BG8058" s="716"/>
      <c r="BL8058" s="1"/>
      <c r="BM8058" s="1"/>
      <c r="BN8058" s="1"/>
      <c r="BO8058" s="1"/>
    </row>
    <row r="8059" ht="11.25" customHeight="1" spans="22:67">
      <c r="V8059" s="716"/>
      <c r="AB8059" s="716"/>
      <c r="BG8059" s="716"/>
      <c r="BL8059" s="1"/>
      <c r="BM8059" s="1"/>
      <c r="BN8059" s="1"/>
      <c r="BO8059" s="1"/>
    </row>
    <row r="8060" ht="11.25" customHeight="1" spans="22:67">
      <c r="V8060" s="716"/>
      <c r="AB8060" s="716"/>
      <c r="BG8060" s="716"/>
      <c r="BL8060" s="1"/>
      <c r="BM8060" s="1"/>
      <c r="BN8060" s="1"/>
      <c r="BO8060" s="1"/>
    </row>
    <row r="8061" ht="11.25" customHeight="1" spans="22:67">
      <c r="V8061" s="716"/>
      <c r="AB8061" s="716"/>
      <c r="BG8061" s="716"/>
      <c r="BL8061" s="1"/>
      <c r="BM8061" s="1"/>
      <c r="BN8061" s="1"/>
      <c r="BO8061" s="1"/>
    </row>
    <row r="8062" ht="11.25" customHeight="1" spans="22:67">
      <c r="V8062" s="716"/>
      <c r="AB8062" s="716"/>
      <c r="BG8062" s="716"/>
      <c r="BL8062" s="1"/>
      <c r="BM8062" s="1"/>
      <c r="BN8062" s="1"/>
      <c r="BO8062" s="1"/>
    </row>
    <row r="8063" ht="11.25" customHeight="1" spans="22:67">
      <c r="V8063" s="716"/>
      <c r="AB8063" s="716"/>
      <c r="BG8063" s="716"/>
      <c r="BL8063" s="1"/>
      <c r="BM8063" s="1"/>
      <c r="BN8063" s="1"/>
      <c r="BO8063" s="1"/>
    </row>
    <row r="8064" ht="11.25" customHeight="1" spans="22:67">
      <c r="V8064" s="716"/>
      <c r="AB8064" s="716"/>
      <c r="BG8064" s="716"/>
      <c r="BL8064" s="1"/>
      <c r="BM8064" s="1"/>
      <c r="BN8064" s="1"/>
      <c r="BO8064" s="1"/>
    </row>
    <row r="8065" ht="11.25" customHeight="1" spans="22:67">
      <c r="V8065" s="716"/>
      <c r="AB8065" s="716"/>
      <c r="BG8065" s="716"/>
      <c r="BL8065" s="1"/>
      <c r="BM8065" s="1"/>
      <c r="BN8065" s="1"/>
      <c r="BO8065" s="1"/>
    </row>
    <row r="8066" ht="11.25" customHeight="1" spans="22:67">
      <c r="V8066" s="716"/>
      <c r="AB8066" s="716"/>
      <c r="BG8066" s="716"/>
      <c r="BL8066" s="1"/>
      <c r="BM8066" s="1"/>
      <c r="BN8066" s="1"/>
      <c r="BO8066" s="1"/>
    </row>
    <row r="8067" ht="11.25" customHeight="1" spans="22:67">
      <c r="V8067" s="716"/>
      <c r="AB8067" s="716"/>
      <c r="BG8067" s="716"/>
      <c r="BL8067" s="1"/>
      <c r="BM8067" s="1"/>
      <c r="BN8067" s="1"/>
      <c r="BO8067" s="1"/>
    </row>
    <row r="8068" ht="11.25" customHeight="1" spans="22:67">
      <c r="V8068" s="716"/>
      <c r="AB8068" s="716"/>
      <c r="BG8068" s="716"/>
      <c r="BL8068" s="1"/>
      <c r="BM8068" s="1"/>
      <c r="BN8068" s="1"/>
      <c r="BO8068" s="1"/>
    </row>
    <row r="8069" ht="11.25" customHeight="1" spans="22:67">
      <c r="V8069" s="716"/>
      <c r="AB8069" s="716"/>
      <c r="BG8069" s="716"/>
      <c r="BL8069" s="1"/>
      <c r="BM8069" s="1"/>
      <c r="BN8069" s="1"/>
      <c r="BO8069" s="1"/>
    </row>
    <row r="8070" ht="11.25" customHeight="1" spans="22:67">
      <c r="V8070" s="716"/>
      <c r="AB8070" s="716"/>
      <c r="BG8070" s="716"/>
      <c r="BL8070" s="1"/>
      <c r="BM8070" s="1"/>
      <c r="BN8070" s="1"/>
      <c r="BO8070" s="1"/>
    </row>
    <row r="8071" ht="11.25" customHeight="1" spans="22:67">
      <c r="V8071" s="716"/>
      <c r="AB8071" s="716"/>
      <c r="BG8071" s="716"/>
      <c r="BL8071" s="1"/>
      <c r="BM8071" s="1"/>
      <c r="BN8071" s="1"/>
      <c r="BO8071" s="1"/>
    </row>
    <row r="8072" ht="11.25" customHeight="1" spans="22:67">
      <c r="V8072" s="716"/>
      <c r="AB8072" s="716"/>
      <c r="BG8072" s="716"/>
      <c r="BL8072" s="1"/>
      <c r="BM8072" s="1"/>
      <c r="BN8072" s="1"/>
      <c r="BO8072" s="1"/>
    </row>
    <row r="8073" ht="11.25" customHeight="1" spans="22:67">
      <c r="V8073" s="716"/>
      <c r="AB8073" s="716"/>
      <c r="BG8073" s="716"/>
      <c r="BL8073" s="1"/>
      <c r="BM8073" s="1"/>
      <c r="BN8073" s="1"/>
      <c r="BO8073" s="1"/>
    </row>
    <row r="8074" ht="11.25" customHeight="1" spans="22:67">
      <c r="V8074" s="716"/>
      <c r="AB8074" s="716"/>
      <c r="BG8074" s="716"/>
      <c r="BL8074" s="1"/>
      <c r="BM8074" s="1"/>
      <c r="BN8074" s="1"/>
      <c r="BO8074" s="1"/>
    </row>
    <row r="8075" ht="11.25" customHeight="1" spans="22:67">
      <c r="V8075" s="716"/>
      <c r="AB8075" s="716"/>
      <c r="BG8075" s="716"/>
      <c r="BL8075" s="1"/>
      <c r="BM8075" s="1"/>
      <c r="BN8075" s="1"/>
      <c r="BO8075" s="1"/>
    </row>
    <row r="8076" ht="11.25" customHeight="1" spans="22:67">
      <c r="V8076" s="716"/>
      <c r="AB8076" s="716"/>
      <c r="BG8076" s="716"/>
      <c r="BL8076" s="1"/>
      <c r="BM8076" s="1"/>
      <c r="BN8076" s="1"/>
      <c r="BO8076" s="1"/>
    </row>
    <row r="8077" ht="11.25" customHeight="1" spans="22:67">
      <c r="V8077" s="716"/>
      <c r="AB8077" s="716"/>
      <c r="BG8077" s="716"/>
      <c r="BL8077" s="1"/>
      <c r="BM8077" s="1"/>
      <c r="BN8077" s="1"/>
      <c r="BO8077" s="1"/>
    </row>
    <row r="8078" ht="11.25" customHeight="1" spans="22:67">
      <c r="V8078" s="716"/>
      <c r="AB8078" s="716"/>
      <c r="BG8078" s="716"/>
      <c r="BL8078" s="1"/>
      <c r="BM8078" s="1"/>
      <c r="BN8078" s="1"/>
      <c r="BO8078" s="1"/>
    </row>
    <row r="8079" ht="11.25" customHeight="1" spans="22:67">
      <c r="V8079" s="716"/>
      <c r="AB8079" s="716"/>
      <c r="BG8079" s="716"/>
      <c r="BL8079" s="1"/>
      <c r="BM8079" s="1"/>
      <c r="BN8079" s="1"/>
      <c r="BO8079" s="1"/>
    </row>
    <row r="8080" ht="11.25" customHeight="1" spans="22:67">
      <c r="V8080" s="716"/>
      <c r="AB8080" s="716"/>
      <c r="BG8080" s="716"/>
      <c r="BL8080" s="1"/>
      <c r="BM8080" s="1"/>
      <c r="BN8080" s="1"/>
      <c r="BO8080" s="1"/>
    </row>
    <row r="8081" ht="11.25" customHeight="1" spans="22:67">
      <c r="V8081" s="716"/>
      <c r="AB8081" s="716"/>
      <c r="BG8081" s="716"/>
      <c r="BL8081" s="1"/>
      <c r="BM8081" s="1"/>
      <c r="BN8081" s="1"/>
      <c r="BO8081" s="1"/>
    </row>
    <row r="8082" ht="11.25" customHeight="1" spans="22:67">
      <c r="V8082" s="716"/>
      <c r="AB8082" s="716"/>
      <c r="BG8082" s="716"/>
      <c r="BL8082" s="1"/>
      <c r="BM8082" s="1"/>
      <c r="BN8082" s="1"/>
      <c r="BO8082" s="1"/>
    </row>
    <row r="8083" ht="11.25" customHeight="1" spans="22:67">
      <c r="V8083" s="716"/>
      <c r="AB8083" s="716"/>
      <c r="BG8083" s="716"/>
      <c r="BL8083" s="1"/>
      <c r="BM8083" s="1"/>
      <c r="BN8083" s="1"/>
      <c r="BO8083" s="1"/>
    </row>
    <row r="8084" ht="11.25" customHeight="1" spans="22:67">
      <c r="V8084" s="716"/>
      <c r="AB8084" s="716"/>
      <c r="BG8084" s="716"/>
      <c r="BL8084" s="1"/>
      <c r="BM8084" s="1"/>
      <c r="BN8084" s="1"/>
      <c r="BO8084" s="1"/>
    </row>
    <row r="8085" ht="11.25" customHeight="1" spans="22:67">
      <c r="V8085" s="716"/>
      <c r="AB8085" s="716"/>
      <c r="BG8085" s="716"/>
      <c r="BL8085" s="1"/>
      <c r="BM8085" s="1"/>
      <c r="BN8085" s="1"/>
      <c r="BO8085" s="1"/>
    </row>
    <row r="8086" ht="11.25" customHeight="1" spans="22:67">
      <c r="V8086" s="716"/>
      <c r="AB8086" s="716"/>
      <c r="BG8086" s="716"/>
      <c r="BL8086" s="1"/>
      <c r="BM8086" s="1"/>
      <c r="BN8086" s="1"/>
      <c r="BO8086" s="1"/>
    </row>
    <row r="8087" ht="11.25" customHeight="1" spans="22:67">
      <c r="V8087" s="716"/>
      <c r="AB8087" s="716"/>
      <c r="BG8087" s="716"/>
      <c r="BL8087" s="1"/>
      <c r="BM8087" s="1"/>
      <c r="BN8087" s="1"/>
      <c r="BO8087" s="1"/>
    </row>
    <row r="8088" ht="11.25" customHeight="1" spans="22:67">
      <c r="V8088" s="716"/>
      <c r="AB8088" s="716"/>
      <c r="BG8088" s="716"/>
      <c r="BL8088" s="1"/>
      <c r="BM8088" s="1"/>
      <c r="BN8088" s="1"/>
      <c r="BO8088" s="1"/>
    </row>
    <row r="8089" ht="11.25" customHeight="1" spans="22:67">
      <c r="V8089" s="716"/>
      <c r="AB8089" s="716"/>
      <c r="BG8089" s="716"/>
      <c r="BL8089" s="1"/>
      <c r="BM8089" s="1"/>
      <c r="BN8089" s="1"/>
      <c r="BO8089" s="1"/>
    </row>
    <row r="8090" ht="11.25" customHeight="1" spans="22:67">
      <c r="V8090" s="716"/>
      <c r="AB8090" s="716"/>
      <c r="BG8090" s="716"/>
      <c r="BL8090" s="1"/>
      <c r="BM8090" s="1"/>
      <c r="BN8090" s="1"/>
      <c r="BO8090" s="1"/>
    </row>
    <row r="8091" ht="11.25" customHeight="1" spans="22:67">
      <c r="V8091" s="716"/>
      <c r="AB8091" s="716"/>
      <c r="BG8091" s="716"/>
      <c r="BL8091" s="1"/>
      <c r="BM8091" s="1"/>
      <c r="BN8091" s="1"/>
      <c r="BO8091" s="1"/>
    </row>
    <row r="8092" ht="11.25" customHeight="1" spans="22:67">
      <c r="V8092" s="716"/>
      <c r="AB8092" s="716"/>
      <c r="BG8092" s="716"/>
      <c r="BL8092" s="1"/>
      <c r="BM8092" s="1"/>
      <c r="BN8092" s="1"/>
      <c r="BO8092" s="1"/>
    </row>
    <row r="8093" ht="11.25" customHeight="1" spans="22:67">
      <c r="V8093" s="716"/>
      <c r="AB8093" s="716"/>
      <c r="BG8093" s="716"/>
      <c r="BL8093" s="1"/>
      <c r="BM8093" s="1"/>
      <c r="BN8093" s="1"/>
      <c r="BO8093" s="1"/>
    </row>
    <row r="8094" ht="11.25" customHeight="1" spans="22:67">
      <c r="V8094" s="716"/>
      <c r="AB8094" s="716"/>
      <c r="BG8094" s="716"/>
      <c r="BL8094" s="1"/>
      <c r="BM8094" s="1"/>
      <c r="BN8094" s="1"/>
      <c r="BO8094" s="1"/>
    </row>
    <row r="8095" ht="11.25" customHeight="1" spans="22:67">
      <c r="V8095" s="716"/>
      <c r="AB8095" s="716"/>
      <c r="BG8095" s="716"/>
      <c r="BL8095" s="1"/>
      <c r="BM8095" s="1"/>
      <c r="BN8095" s="1"/>
      <c r="BO8095" s="1"/>
    </row>
    <row r="8096" ht="11.25" customHeight="1" spans="22:67">
      <c r="V8096" s="716"/>
      <c r="AB8096" s="716"/>
      <c r="BG8096" s="716"/>
      <c r="BL8096" s="1"/>
      <c r="BM8096" s="1"/>
      <c r="BN8096" s="1"/>
      <c r="BO8096" s="1"/>
    </row>
    <row r="8097" ht="11.25" customHeight="1" spans="22:67">
      <c r="V8097" s="716"/>
      <c r="AB8097" s="716"/>
      <c r="BG8097" s="716"/>
      <c r="BL8097" s="1"/>
      <c r="BM8097" s="1"/>
      <c r="BN8097" s="1"/>
      <c r="BO8097" s="1"/>
    </row>
    <row r="8098" ht="11.25" customHeight="1" spans="22:67">
      <c r="V8098" s="716"/>
      <c r="AB8098" s="716"/>
      <c r="BG8098" s="716"/>
      <c r="BL8098" s="1"/>
      <c r="BM8098" s="1"/>
      <c r="BN8098" s="1"/>
      <c r="BO8098" s="1"/>
    </row>
    <row r="8099" ht="11.25" customHeight="1" spans="22:67">
      <c r="V8099" s="716"/>
      <c r="AB8099" s="716"/>
      <c r="BG8099" s="716"/>
      <c r="BL8099" s="1"/>
      <c r="BM8099" s="1"/>
      <c r="BN8099" s="1"/>
      <c r="BO8099" s="1"/>
    </row>
    <row r="8100" ht="11.25" customHeight="1" spans="22:67">
      <c r="V8100" s="716"/>
      <c r="AB8100" s="716"/>
      <c r="BG8100" s="716"/>
      <c r="BL8100" s="1"/>
      <c r="BM8100" s="1"/>
      <c r="BN8100" s="1"/>
      <c r="BO8100" s="1"/>
    </row>
    <row r="8101" ht="11.25" customHeight="1" spans="22:67">
      <c r="V8101" s="716"/>
      <c r="AB8101" s="716"/>
      <c r="BG8101" s="716"/>
      <c r="BL8101" s="1"/>
      <c r="BM8101" s="1"/>
      <c r="BN8101" s="1"/>
      <c r="BO8101" s="1"/>
    </row>
    <row r="8102" ht="11.25" customHeight="1" spans="22:67">
      <c r="V8102" s="716"/>
      <c r="AB8102" s="716"/>
      <c r="BG8102" s="716"/>
      <c r="BL8102" s="1"/>
      <c r="BM8102" s="1"/>
      <c r="BN8102" s="1"/>
      <c r="BO8102" s="1"/>
    </row>
    <row r="8103" ht="11.25" customHeight="1" spans="22:67">
      <c r="V8103" s="716"/>
      <c r="AB8103" s="716"/>
      <c r="BG8103" s="716"/>
      <c r="BL8103" s="1"/>
      <c r="BM8103" s="1"/>
      <c r="BN8103" s="1"/>
      <c r="BO8103" s="1"/>
    </row>
    <row r="8104" ht="11.25" customHeight="1" spans="22:67">
      <c r="V8104" s="716"/>
      <c r="AB8104" s="716"/>
      <c r="BG8104" s="716"/>
      <c r="BL8104" s="1"/>
      <c r="BM8104" s="1"/>
      <c r="BN8104" s="1"/>
      <c r="BO8104" s="1"/>
    </row>
    <row r="8105" ht="11.25" customHeight="1" spans="22:67">
      <c r="V8105" s="716"/>
      <c r="AB8105" s="716"/>
      <c r="BG8105" s="716"/>
      <c r="BL8105" s="1"/>
      <c r="BM8105" s="1"/>
      <c r="BN8105" s="1"/>
      <c r="BO8105" s="1"/>
    </row>
    <row r="8106" ht="11.25" customHeight="1" spans="22:67">
      <c r="V8106" s="716"/>
      <c r="AB8106" s="716"/>
      <c r="BG8106" s="716"/>
      <c r="BL8106" s="1"/>
      <c r="BM8106" s="1"/>
      <c r="BN8106" s="1"/>
      <c r="BO8106" s="1"/>
    </row>
    <row r="8107" ht="11.25" customHeight="1" spans="22:67">
      <c r="V8107" s="716"/>
      <c r="AB8107" s="716"/>
      <c r="BG8107" s="716"/>
      <c r="BL8107" s="1"/>
      <c r="BM8107" s="1"/>
      <c r="BN8107" s="1"/>
      <c r="BO8107" s="1"/>
    </row>
    <row r="8108" ht="11.25" customHeight="1" spans="22:67">
      <c r="V8108" s="716"/>
      <c r="AB8108" s="716"/>
      <c r="BG8108" s="716"/>
      <c r="BL8108" s="1"/>
      <c r="BM8108" s="1"/>
      <c r="BN8108" s="1"/>
      <c r="BO8108" s="1"/>
    </row>
    <row r="8109" ht="11.25" customHeight="1" spans="22:67">
      <c r="V8109" s="716"/>
      <c r="AB8109" s="716"/>
      <c r="BG8109" s="716"/>
      <c r="BL8109" s="1"/>
      <c r="BM8109" s="1"/>
      <c r="BN8109" s="1"/>
      <c r="BO8109" s="1"/>
    </row>
    <row r="8110" ht="11.25" customHeight="1" spans="22:67">
      <c r="V8110" s="716"/>
      <c r="AB8110" s="716"/>
      <c r="BG8110" s="716"/>
      <c r="BL8110" s="1"/>
      <c r="BM8110" s="1"/>
      <c r="BN8110" s="1"/>
      <c r="BO8110" s="1"/>
    </row>
    <row r="8111" ht="11.25" customHeight="1" spans="22:67">
      <c r="V8111" s="716"/>
      <c r="AB8111" s="716"/>
      <c r="BG8111" s="716"/>
      <c r="BL8111" s="1"/>
      <c r="BM8111" s="1"/>
      <c r="BN8111" s="1"/>
      <c r="BO8111" s="1"/>
    </row>
    <row r="8112" ht="11.25" customHeight="1" spans="22:67">
      <c r="V8112" s="716"/>
      <c r="AB8112" s="716"/>
      <c r="BG8112" s="716"/>
      <c r="BL8112" s="1"/>
      <c r="BM8112" s="1"/>
      <c r="BN8112" s="1"/>
      <c r="BO8112" s="1"/>
    </row>
    <row r="8113" ht="11.25" customHeight="1" spans="22:67">
      <c r="V8113" s="716"/>
      <c r="AB8113" s="716"/>
      <c r="BG8113" s="716"/>
      <c r="BL8113" s="1"/>
      <c r="BM8113" s="1"/>
      <c r="BN8113" s="1"/>
      <c r="BO8113" s="1"/>
    </row>
    <row r="8114" ht="11.25" customHeight="1" spans="22:67">
      <c r="V8114" s="716"/>
      <c r="AB8114" s="716"/>
      <c r="BG8114" s="716"/>
      <c r="BL8114" s="1"/>
      <c r="BM8114" s="1"/>
      <c r="BN8114" s="1"/>
      <c r="BO8114" s="1"/>
    </row>
    <row r="8115" ht="11.25" customHeight="1" spans="22:67">
      <c r="V8115" s="716"/>
      <c r="AB8115" s="716"/>
      <c r="BG8115" s="716"/>
      <c r="BL8115" s="1"/>
      <c r="BM8115" s="1"/>
      <c r="BN8115" s="1"/>
      <c r="BO8115" s="1"/>
    </row>
    <row r="8116" ht="11.25" customHeight="1" spans="22:67">
      <c r="V8116" s="716"/>
      <c r="AB8116" s="716"/>
      <c r="BG8116" s="716"/>
      <c r="BL8116" s="1"/>
      <c r="BM8116" s="1"/>
      <c r="BN8116" s="1"/>
      <c r="BO8116" s="1"/>
    </row>
    <row r="8117" ht="11.25" customHeight="1" spans="22:67">
      <c r="V8117" s="716"/>
      <c r="AB8117" s="716"/>
      <c r="BG8117" s="716"/>
      <c r="BL8117" s="1"/>
      <c r="BM8117" s="1"/>
      <c r="BN8117" s="1"/>
      <c r="BO8117" s="1"/>
    </row>
    <row r="8118" ht="11.25" customHeight="1" spans="22:67">
      <c r="V8118" s="716"/>
      <c r="AB8118" s="716"/>
      <c r="BG8118" s="716"/>
      <c r="BL8118" s="1"/>
      <c r="BM8118" s="1"/>
      <c r="BN8118" s="1"/>
      <c r="BO8118" s="1"/>
    </row>
    <row r="8119" ht="11.25" customHeight="1" spans="22:67">
      <c r="V8119" s="716"/>
      <c r="AB8119" s="716"/>
      <c r="BG8119" s="716"/>
      <c r="BL8119" s="1"/>
      <c r="BM8119" s="1"/>
      <c r="BN8119" s="1"/>
      <c r="BO8119" s="1"/>
    </row>
    <row r="8120" ht="11.25" customHeight="1" spans="22:67">
      <c r="V8120" s="716"/>
      <c r="AB8120" s="716"/>
      <c r="BG8120" s="716"/>
      <c r="BL8120" s="1"/>
      <c r="BM8120" s="1"/>
      <c r="BN8120" s="1"/>
      <c r="BO8120" s="1"/>
    </row>
    <row r="8121" ht="11.25" customHeight="1" spans="22:67">
      <c r="V8121" s="716"/>
      <c r="AB8121" s="716"/>
      <c r="BG8121" s="716"/>
      <c r="BL8121" s="1"/>
      <c r="BM8121" s="1"/>
      <c r="BN8121" s="1"/>
      <c r="BO8121" s="1"/>
    </row>
    <row r="8122" ht="11.25" customHeight="1" spans="22:67">
      <c r="V8122" s="716"/>
      <c r="AB8122" s="716"/>
      <c r="BG8122" s="716"/>
      <c r="BL8122" s="1"/>
      <c r="BM8122" s="1"/>
      <c r="BN8122" s="1"/>
      <c r="BO8122" s="1"/>
    </row>
    <row r="8123" ht="11.25" customHeight="1" spans="22:67">
      <c r="V8123" s="716"/>
      <c r="AB8123" s="716"/>
      <c r="BG8123" s="716"/>
      <c r="BL8123" s="1"/>
      <c r="BM8123" s="1"/>
      <c r="BN8123" s="1"/>
      <c r="BO8123" s="1"/>
    </row>
    <row r="8124" ht="11.25" customHeight="1" spans="22:67">
      <c r="V8124" s="716"/>
      <c r="AB8124" s="716"/>
      <c r="BG8124" s="716"/>
      <c r="BL8124" s="1"/>
      <c r="BM8124" s="1"/>
      <c r="BN8124" s="1"/>
      <c r="BO8124" s="1"/>
    </row>
    <row r="8125" ht="11.25" customHeight="1" spans="22:67">
      <c r="V8125" s="716"/>
      <c r="AB8125" s="716"/>
      <c r="BG8125" s="716"/>
      <c r="BL8125" s="1"/>
      <c r="BM8125" s="1"/>
      <c r="BN8125" s="1"/>
      <c r="BO8125" s="1"/>
    </row>
    <row r="8126" ht="11.25" customHeight="1" spans="22:67">
      <c r="V8126" s="716"/>
      <c r="AB8126" s="716"/>
      <c r="BG8126" s="716"/>
      <c r="BL8126" s="1"/>
      <c r="BM8126" s="1"/>
      <c r="BN8126" s="1"/>
      <c r="BO8126" s="1"/>
    </row>
    <row r="8127" ht="11.25" customHeight="1" spans="22:67">
      <c r="V8127" s="716"/>
      <c r="AB8127" s="716"/>
      <c r="BG8127" s="716"/>
      <c r="BL8127" s="1"/>
      <c r="BM8127" s="1"/>
      <c r="BN8127" s="1"/>
      <c r="BO8127" s="1"/>
    </row>
    <row r="8128" ht="11.25" customHeight="1" spans="22:67">
      <c r="V8128" s="716"/>
      <c r="AB8128" s="716"/>
      <c r="BG8128" s="716"/>
      <c r="BL8128" s="1"/>
      <c r="BM8128" s="1"/>
      <c r="BN8128" s="1"/>
      <c r="BO8128" s="1"/>
    </row>
    <row r="8129" ht="11.25" customHeight="1" spans="22:67">
      <c r="V8129" s="716"/>
      <c r="AB8129" s="716"/>
      <c r="BG8129" s="716"/>
      <c r="BL8129" s="1"/>
      <c r="BM8129" s="1"/>
      <c r="BN8129" s="1"/>
      <c r="BO8129" s="1"/>
    </row>
    <row r="8130" ht="11.25" customHeight="1" spans="22:67">
      <c r="V8130" s="716"/>
      <c r="AB8130" s="716"/>
      <c r="BG8130" s="716"/>
      <c r="BL8130" s="1"/>
      <c r="BM8130" s="1"/>
      <c r="BN8130" s="1"/>
      <c r="BO8130" s="1"/>
    </row>
    <row r="8131" ht="11.25" customHeight="1" spans="22:67">
      <c r="V8131" s="716"/>
      <c r="AB8131" s="716"/>
      <c r="BG8131" s="716"/>
      <c r="BL8131" s="1"/>
      <c r="BM8131" s="1"/>
      <c r="BN8131" s="1"/>
      <c r="BO8131" s="1"/>
    </row>
    <row r="8132" ht="11.25" customHeight="1" spans="22:67">
      <c r="V8132" s="716"/>
      <c r="AB8132" s="716"/>
      <c r="BG8132" s="716"/>
      <c r="BL8132" s="1"/>
      <c r="BM8132" s="1"/>
      <c r="BN8132" s="1"/>
      <c r="BO8132" s="1"/>
    </row>
    <row r="8133" ht="11.25" customHeight="1" spans="22:67">
      <c r="V8133" s="716"/>
      <c r="AB8133" s="716"/>
      <c r="BG8133" s="716"/>
      <c r="BL8133" s="1"/>
      <c r="BM8133" s="1"/>
      <c r="BN8133" s="1"/>
      <c r="BO8133" s="1"/>
    </row>
    <row r="8134" ht="11.25" customHeight="1" spans="22:67">
      <c r="V8134" s="716"/>
      <c r="AB8134" s="716"/>
      <c r="BG8134" s="716"/>
      <c r="BL8134" s="1"/>
      <c r="BM8134" s="1"/>
      <c r="BN8134" s="1"/>
      <c r="BO8134" s="1"/>
    </row>
    <row r="8135" ht="11.25" customHeight="1" spans="22:67">
      <c r="V8135" s="716"/>
      <c r="AB8135" s="716"/>
      <c r="BG8135" s="716"/>
      <c r="BL8135" s="1"/>
      <c r="BM8135" s="1"/>
      <c r="BN8135" s="1"/>
      <c r="BO8135" s="1"/>
    </row>
    <row r="8136" ht="11.25" customHeight="1" spans="22:67">
      <c r="V8136" s="716"/>
      <c r="AB8136" s="716"/>
      <c r="BG8136" s="716"/>
      <c r="BL8136" s="1"/>
      <c r="BM8136" s="1"/>
      <c r="BN8136" s="1"/>
      <c r="BO8136" s="1"/>
    </row>
    <row r="8137" ht="11.25" customHeight="1" spans="22:67">
      <c r="V8137" s="716"/>
      <c r="AB8137" s="716"/>
      <c r="BG8137" s="716"/>
      <c r="BL8137" s="1"/>
      <c r="BM8137" s="1"/>
      <c r="BN8137" s="1"/>
      <c r="BO8137" s="1"/>
    </row>
    <row r="8138" ht="11.25" customHeight="1" spans="22:67">
      <c r="V8138" s="716"/>
      <c r="AB8138" s="716"/>
      <c r="BG8138" s="716"/>
      <c r="BL8138" s="1"/>
      <c r="BM8138" s="1"/>
      <c r="BN8138" s="1"/>
      <c r="BO8138" s="1"/>
    </row>
    <row r="8139" ht="11.25" customHeight="1" spans="22:67">
      <c r="V8139" s="716"/>
      <c r="AB8139" s="716"/>
      <c r="BG8139" s="716"/>
      <c r="BL8139" s="1"/>
      <c r="BM8139" s="1"/>
      <c r="BN8139" s="1"/>
      <c r="BO8139" s="1"/>
    </row>
    <row r="8140" ht="11.25" customHeight="1" spans="22:67">
      <c r="V8140" s="716"/>
      <c r="AB8140" s="716"/>
      <c r="BG8140" s="716"/>
      <c r="BL8140" s="1"/>
      <c r="BM8140" s="1"/>
      <c r="BN8140" s="1"/>
      <c r="BO8140" s="1"/>
    </row>
    <row r="8141" ht="11.25" customHeight="1" spans="22:67">
      <c r="V8141" s="716"/>
      <c r="AB8141" s="716"/>
      <c r="BG8141" s="716"/>
      <c r="BL8141" s="1"/>
      <c r="BM8141" s="1"/>
      <c r="BN8141" s="1"/>
      <c r="BO8141" s="1"/>
    </row>
    <row r="8142" ht="11.25" customHeight="1" spans="22:67">
      <c r="V8142" s="716"/>
      <c r="AB8142" s="716"/>
      <c r="BG8142" s="716"/>
      <c r="BL8142" s="1"/>
      <c r="BM8142" s="1"/>
      <c r="BN8142" s="1"/>
      <c r="BO8142" s="1"/>
    </row>
    <row r="8143" ht="11.25" customHeight="1" spans="22:67">
      <c r="V8143" s="716"/>
      <c r="AB8143" s="716"/>
      <c r="BG8143" s="716"/>
      <c r="BL8143" s="1"/>
      <c r="BM8143" s="1"/>
      <c r="BN8143" s="1"/>
      <c r="BO8143" s="1"/>
    </row>
    <row r="8144" ht="11.25" customHeight="1" spans="22:67">
      <c r="V8144" s="716"/>
      <c r="AB8144" s="716"/>
      <c r="BG8144" s="716"/>
      <c r="BL8144" s="1"/>
      <c r="BM8144" s="1"/>
      <c r="BN8144" s="1"/>
      <c r="BO8144" s="1"/>
    </row>
    <row r="8145" ht="11.25" customHeight="1" spans="22:67">
      <c r="V8145" s="716"/>
      <c r="AB8145" s="716"/>
      <c r="BG8145" s="716"/>
      <c r="BL8145" s="1"/>
      <c r="BM8145" s="1"/>
      <c r="BN8145" s="1"/>
      <c r="BO8145" s="1"/>
    </row>
    <row r="8146" ht="11.25" customHeight="1" spans="22:67">
      <c r="V8146" s="716"/>
      <c r="AB8146" s="716"/>
      <c r="BG8146" s="716"/>
      <c r="BL8146" s="1"/>
      <c r="BM8146" s="1"/>
      <c r="BN8146" s="1"/>
      <c r="BO8146" s="1"/>
    </row>
    <row r="8147" ht="11.25" customHeight="1" spans="22:67">
      <c r="V8147" s="716"/>
      <c r="AB8147" s="716"/>
      <c r="BG8147" s="716"/>
      <c r="BL8147" s="1"/>
      <c r="BM8147" s="1"/>
      <c r="BN8147" s="1"/>
      <c r="BO8147" s="1"/>
    </row>
    <row r="8148" ht="11.25" customHeight="1" spans="22:67">
      <c r="V8148" s="716"/>
      <c r="AB8148" s="716"/>
      <c r="BG8148" s="716"/>
      <c r="BL8148" s="1"/>
      <c r="BM8148" s="1"/>
      <c r="BN8148" s="1"/>
      <c r="BO8148" s="1"/>
    </row>
    <row r="8149" ht="11.25" customHeight="1" spans="22:67">
      <c r="V8149" s="716"/>
      <c r="AB8149" s="716"/>
      <c r="BG8149" s="716"/>
      <c r="BL8149" s="1"/>
      <c r="BM8149" s="1"/>
      <c r="BN8149" s="1"/>
      <c r="BO8149" s="1"/>
    </row>
    <row r="8150" ht="11.25" customHeight="1" spans="22:67">
      <c r="V8150" s="716"/>
      <c r="AB8150" s="716"/>
      <c r="BG8150" s="716"/>
      <c r="BL8150" s="1"/>
      <c r="BM8150" s="1"/>
      <c r="BN8150" s="1"/>
      <c r="BO8150" s="1"/>
    </row>
    <row r="8151" ht="11.25" customHeight="1" spans="22:67">
      <c r="V8151" s="716"/>
      <c r="AB8151" s="716"/>
      <c r="BG8151" s="716"/>
      <c r="BL8151" s="1"/>
      <c r="BM8151" s="1"/>
      <c r="BN8151" s="1"/>
      <c r="BO8151" s="1"/>
    </row>
    <row r="8152" ht="11.25" customHeight="1" spans="22:67">
      <c r="V8152" s="716"/>
      <c r="AB8152" s="716"/>
      <c r="BG8152" s="716"/>
      <c r="BL8152" s="1"/>
      <c r="BM8152" s="1"/>
      <c r="BN8152" s="1"/>
      <c r="BO8152" s="1"/>
    </row>
    <row r="8153" ht="11.25" customHeight="1" spans="22:67">
      <c r="V8153" s="716"/>
      <c r="AB8153" s="716"/>
      <c r="BG8153" s="716"/>
      <c r="BL8153" s="1"/>
      <c r="BM8153" s="1"/>
      <c r="BN8153" s="1"/>
      <c r="BO8153" s="1"/>
    </row>
    <row r="8154" ht="11.25" customHeight="1" spans="22:67">
      <c r="V8154" s="716"/>
      <c r="AB8154" s="716"/>
      <c r="BG8154" s="716"/>
      <c r="BL8154" s="1"/>
      <c r="BM8154" s="1"/>
      <c r="BN8154" s="1"/>
      <c r="BO8154" s="1"/>
    </row>
    <row r="8155" ht="11.25" customHeight="1" spans="22:67">
      <c r="V8155" s="716"/>
      <c r="AB8155" s="716"/>
      <c r="BG8155" s="716"/>
      <c r="BL8155" s="1"/>
      <c r="BM8155" s="1"/>
      <c r="BN8155" s="1"/>
      <c r="BO8155" s="1"/>
    </row>
    <row r="8156" ht="11.25" customHeight="1" spans="22:67">
      <c r="V8156" s="716"/>
      <c r="AB8156" s="716"/>
      <c r="BG8156" s="716"/>
      <c r="BL8156" s="1"/>
      <c r="BM8156" s="1"/>
      <c r="BN8156" s="1"/>
      <c r="BO8156" s="1"/>
    </row>
    <row r="8157" ht="11.25" customHeight="1" spans="22:67">
      <c r="V8157" s="716"/>
      <c r="AB8157" s="716"/>
      <c r="BG8157" s="716"/>
      <c r="BL8157" s="1"/>
      <c r="BM8157" s="1"/>
      <c r="BN8157" s="1"/>
      <c r="BO8157" s="1"/>
    </row>
    <row r="8158" ht="11.25" customHeight="1" spans="22:67">
      <c r="V8158" s="716"/>
      <c r="AB8158" s="716"/>
      <c r="BG8158" s="716"/>
      <c r="BL8158" s="1"/>
      <c r="BM8158" s="1"/>
      <c r="BN8158" s="1"/>
      <c r="BO8158" s="1"/>
    </row>
    <row r="8159" ht="11.25" customHeight="1" spans="22:67">
      <c r="V8159" s="716"/>
      <c r="AB8159" s="716"/>
      <c r="BG8159" s="716"/>
      <c r="BL8159" s="1"/>
      <c r="BM8159" s="1"/>
      <c r="BN8159" s="1"/>
      <c r="BO8159" s="1"/>
    </row>
    <row r="8160" ht="11.25" customHeight="1" spans="22:67">
      <c r="V8160" s="716"/>
      <c r="AB8160" s="716"/>
      <c r="BG8160" s="716"/>
      <c r="BL8160" s="1"/>
      <c r="BM8160" s="1"/>
      <c r="BN8160" s="1"/>
      <c r="BO8160" s="1"/>
    </row>
    <row r="8161" ht="11.25" customHeight="1" spans="22:67">
      <c r="V8161" s="716"/>
      <c r="AB8161" s="716"/>
      <c r="BG8161" s="716"/>
      <c r="BL8161" s="1"/>
      <c r="BM8161" s="1"/>
      <c r="BN8161" s="1"/>
      <c r="BO8161" s="1"/>
    </row>
    <row r="8162" ht="11.25" customHeight="1" spans="22:67">
      <c r="V8162" s="716"/>
      <c r="AB8162" s="716"/>
      <c r="BG8162" s="716"/>
      <c r="BL8162" s="1"/>
      <c r="BM8162" s="1"/>
      <c r="BN8162" s="1"/>
      <c r="BO8162" s="1"/>
    </row>
    <row r="8163" ht="11.25" customHeight="1" spans="22:67">
      <c r="V8163" s="716"/>
      <c r="AB8163" s="716"/>
      <c r="BG8163" s="716"/>
      <c r="BL8163" s="1"/>
      <c r="BM8163" s="1"/>
      <c r="BN8163" s="1"/>
      <c r="BO8163" s="1"/>
    </row>
    <row r="8164" ht="11.25" customHeight="1" spans="22:67">
      <c r="V8164" s="716"/>
      <c r="AB8164" s="716"/>
      <c r="BG8164" s="716"/>
      <c r="BL8164" s="1"/>
      <c r="BM8164" s="1"/>
      <c r="BN8164" s="1"/>
      <c r="BO8164" s="1"/>
    </row>
    <row r="8165" ht="11.25" customHeight="1" spans="22:67">
      <c r="V8165" s="716"/>
      <c r="AB8165" s="716"/>
      <c r="BG8165" s="716"/>
      <c r="BL8165" s="1"/>
      <c r="BM8165" s="1"/>
      <c r="BN8165" s="1"/>
      <c r="BO8165" s="1"/>
    </row>
    <row r="8166" ht="11.25" customHeight="1" spans="22:67">
      <c r="V8166" s="716"/>
      <c r="AB8166" s="716"/>
      <c r="BG8166" s="716"/>
      <c r="BL8166" s="1"/>
      <c r="BM8166" s="1"/>
      <c r="BN8166" s="1"/>
      <c r="BO8166" s="1"/>
    </row>
    <row r="8167" ht="11.25" customHeight="1" spans="22:67">
      <c r="V8167" s="716"/>
      <c r="AB8167" s="716"/>
      <c r="BG8167" s="716"/>
      <c r="BL8167" s="1"/>
      <c r="BM8167" s="1"/>
      <c r="BN8167" s="1"/>
      <c r="BO8167" s="1"/>
    </row>
    <row r="8168" ht="11.25" customHeight="1" spans="22:67">
      <c r="V8168" s="716"/>
      <c r="AB8168" s="716"/>
      <c r="BG8168" s="716"/>
      <c r="BL8168" s="1"/>
      <c r="BM8168" s="1"/>
      <c r="BN8168" s="1"/>
      <c r="BO8168" s="1"/>
    </row>
    <row r="8169" ht="11.25" customHeight="1" spans="22:67">
      <c r="V8169" s="716"/>
      <c r="AB8169" s="716"/>
      <c r="BG8169" s="716"/>
      <c r="BL8169" s="1"/>
      <c r="BM8169" s="1"/>
      <c r="BN8169" s="1"/>
      <c r="BO8169" s="1"/>
    </row>
    <row r="8170" ht="11.25" customHeight="1" spans="22:67">
      <c r="V8170" s="716"/>
      <c r="AB8170" s="716"/>
      <c r="BG8170" s="716"/>
      <c r="BL8170" s="1"/>
      <c r="BM8170" s="1"/>
      <c r="BN8170" s="1"/>
      <c r="BO8170" s="1"/>
    </row>
    <row r="8171" ht="11.25" customHeight="1" spans="22:67">
      <c r="V8171" s="716"/>
      <c r="AB8171" s="716"/>
      <c r="BG8171" s="716"/>
      <c r="BL8171" s="1"/>
      <c r="BM8171" s="1"/>
      <c r="BN8171" s="1"/>
      <c r="BO8171" s="1"/>
    </row>
    <row r="8172" ht="11.25" customHeight="1" spans="22:67">
      <c r="V8172" s="716"/>
      <c r="AB8172" s="716"/>
      <c r="BG8172" s="716"/>
      <c r="BL8172" s="1"/>
      <c r="BM8172" s="1"/>
      <c r="BN8172" s="1"/>
      <c r="BO8172" s="1"/>
    </row>
    <row r="8173" ht="11.25" customHeight="1" spans="22:67">
      <c r="V8173" s="716"/>
      <c r="AB8173" s="716"/>
      <c r="BG8173" s="716"/>
      <c r="BL8173" s="1"/>
      <c r="BM8173" s="1"/>
      <c r="BN8173" s="1"/>
      <c r="BO8173" s="1"/>
    </row>
    <row r="8174" ht="11.25" customHeight="1" spans="22:67">
      <c r="V8174" s="716"/>
      <c r="AB8174" s="716"/>
      <c r="BG8174" s="716"/>
      <c r="BL8174" s="1"/>
      <c r="BM8174" s="1"/>
      <c r="BN8174" s="1"/>
      <c r="BO8174" s="1"/>
    </row>
    <row r="8175" ht="11.25" customHeight="1" spans="22:67">
      <c r="V8175" s="716"/>
      <c r="AB8175" s="716"/>
      <c r="BG8175" s="716"/>
      <c r="BL8175" s="1"/>
      <c r="BM8175" s="1"/>
      <c r="BN8175" s="1"/>
      <c r="BO8175" s="1"/>
    </row>
    <row r="8176" ht="11.25" customHeight="1" spans="22:67">
      <c r="V8176" s="716"/>
      <c r="AB8176" s="716"/>
      <c r="BG8176" s="716"/>
      <c r="BL8176" s="1"/>
      <c r="BM8176" s="1"/>
      <c r="BN8176" s="1"/>
      <c r="BO8176" s="1"/>
    </row>
    <row r="8177" ht="11.25" customHeight="1" spans="22:67">
      <c r="V8177" s="716"/>
      <c r="AB8177" s="716"/>
      <c r="BG8177" s="716"/>
      <c r="BL8177" s="1"/>
      <c r="BM8177" s="1"/>
      <c r="BN8177" s="1"/>
      <c r="BO8177" s="1"/>
    </row>
    <row r="8178" ht="11.25" customHeight="1" spans="22:67">
      <c r="V8178" s="716"/>
      <c r="AB8178" s="716"/>
      <c r="BG8178" s="716"/>
      <c r="BL8178" s="1"/>
      <c r="BM8178" s="1"/>
      <c r="BN8178" s="1"/>
      <c r="BO8178" s="1"/>
    </row>
    <row r="8179" ht="11.25" customHeight="1" spans="22:67">
      <c r="V8179" s="716"/>
      <c r="AB8179" s="716"/>
      <c r="BG8179" s="716"/>
      <c r="BL8179" s="1"/>
      <c r="BM8179" s="1"/>
      <c r="BN8179" s="1"/>
      <c r="BO8179" s="1"/>
    </row>
    <row r="8180" ht="11.25" customHeight="1" spans="22:67">
      <c r="V8180" s="716"/>
      <c r="AB8180" s="716"/>
      <c r="BG8180" s="716"/>
      <c r="BL8180" s="1"/>
      <c r="BM8180" s="1"/>
      <c r="BN8180" s="1"/>
      <c r="BO8180" s="1"/>
    </row>
    <row r="8181" ht="11.25" customHeight="1" spans="22:67">
      <c r="V8181" s="716"/>
      <c r="AB8181" s="716"/>
      <c r="BG8181" s="716"/>
      <c r="BL8181" s="1"/>
      <c r="BM8181" s="1"/>
      <c r="BN8181" s="1"/>
      <c r="BO8181" s="1"/>
    </row>
    <row r="8182" ht="11.25" customHeight="1" spans="22:67">
      <c r="V8182" s="716"/>
      <c r="AB8182" s="716"/>
      <c r="BG8182" s="716"/>
      <c r="BL8182" s="1"/>
      <c r="BM8182" s="1"/>
      <c r="BN8182" s="1"/>
      <c r="BO8182" s="1"/>
    </row>
    <row r="8183" ht="11.25" customHeight="1" spans="22:67">
      <c r="V8183" s="716"/>
      <c r="AB8183" s="716"/>
      <c r="BG8183" s="716"/>
      <c r="BL8183" s="1"/>
      <c r="BM8183" s="1"/>
      <c r="BN8183" s="1"/>
      <c r="BO8183" s="1"/>
    </row>
    <row r="8184" ht="11.25" customHeight="1" spans="22:67">
      <c r="V8184" s="716"/>
      <c r="AB8184" s="716"/>
      <c r="BG8184" s="716"/>
      <c r="BL8184" s="1"/>
      <c r="BM8184" s="1"/>
      <c r="BN8184" s="1"/>
      <c r="BO8184" s="1"/>
    </row>
    <row r="8185" ht="11.25" customHeight="1" spans="22:67">
      <c r="V8185" s="716"/>
      <c r="AB8185" s="716"/>
      <c r="BG8185" s="716"/>
      <c r="BL8185" s="1"/>
      <c r="BM8185" s="1"/>
      <c r="BN8185" s="1"/>
      <c r="BO8185" s="1"/>
    </row>
    <row r="8186" ht="11.25" customHeight="1" spans="22:67">
      <c r="V8186" s="716"/>
      <c r="AB8186" s="716"/>
      <c r="BG8186" s="716"/>
      <c r="BL8186" s="1"/>
      <c r="BM8186" s="1"/>
      <c r="BN8186" s="1"/>
      <c r="BO8186" s="1"/>
    </row>
    <row r="8187" ht="11.25" customHeight="1" spans="22:67">
      <c r="V8187" s="716"/>
      <c r="AB8187" s="716"/>
      <c r="BG8187" s="716"/>
      <c r="BL8187" s="1"/>
      <c r="BM8187" s="1"/>
      <c r="BN8187" s="1"/>
      <c r="BO8187" s="1"/>
    </row>
    <row r="8188" ht="11.25" customHeight="1" spans="22:67">
      <c r="V8188" s="716"/>
      <c r="AB8188" s="716"/>
      <c r="BG8188" s="716"/>
      <c r="BL8188" s="1"/>
      <c r="BM8188" s="1"/>
      <c r="BN8188" s="1"/>
      <c r="BO8188" s="1"/>
    </row>
    <row r="8189" ht="11.25" customHeight="1" spans="22:67">
      <c r="V8189" s="716"/>
      <c r="AB8189" s="716"/>
      <c r="BG8189" s="716"/>
      <c r="BL8189" s="1"/>
      <c r="BM8189" s="1"/>
      <c r="BN8189" s="1"/>
      <c r="BO8189" s="1"/>
    </row>
    <row r="8190" ht="11.25" customHeight="1" spans="22:67">
      <c r="V8190" s="716"/>
      <c r="AB8190" s="716"/>
      <c r="BG8190" s="716"/>
      <c r="BL8190" s="1"/>
      <c r="BM8190" s="1"/>
      <c r="BN8190" s="1"/>
      <c r="BO8190" s="1"/>
    </row>
    <row r="8191" ht="11.25" customHeight="1" spans="22:67">
      <c r="V8191" s="716"/>
      <c r="AB8191" s="716"/>
      <c r="BG8191" s="716"/>
      <c r="BL8191" s="1"/>
      <c r="BM8191" s="1"/>
      <c r="BN8191" s="1"/>
      <c r="BO8191" s="1"/>
    </row>
    <row r="8192" ht="11.25" customHeight="1" spans="22:67">
      <c r="V8192" s="716"/>
      <c r="AB8192" s="716"/>
      <c r="BG8192" s="716"/>
      <c r="BL8192" s="1"/>
      <c r="BM8192" s="1"/>
      <c r="BN8192" s="1"/>
      <c r="BO8192" s="1"/>
    </row>
    <row r="8193" ht="11.25" customHeight="1" spans="22:67">
      <c r="V8193" s="716"/>
      <c r="AB8193" s="716"/>
      <c r="BG8193" s="716"/>
      <c r="BL8193" s="1"/>
      <c r="BM8193" s="1"/>
      <c r="BN8193" s="1"/>
      <c r="BO8193" s="1"/>
    </row>
    <row r="8194" ht="11.25" customHeight="1" spans="22:67">
      <c r="V8194" s="716"/>
      <c r="AB8194" s="716"/>
      <c r="BG8194" s="716"/>
      <c r="BL8194" s="1"/>
      <c r="BM8194" s="1"/>
      <c r="BN8194" s="1"/>
      <c r="BO8194" s="1"/>
    </row>
    <row r="8195" ht="11.25" customHeight="1" spans="22:67">
      <c r="V8195" s="716"/>
      <c r="AB8195" s="716"/>
      <c r="BG8195" s="716"/>
      <c r="BL8195" s="1"/>
      <c r="BM8195" s="1"/>
      <c r="BN8195" s="1"/>
      <c r="BO8195" s="1"/>
    </row>
    <row r="8196" ht="11.25" customHeight="1" spans="22:67">
      <c r="V8196" s="716"/>
      <c r="AB8196" s="716"/>
      <c r="BG8196" s="716"/>
      <c r="BL8196" s="1"/>
      <c r="BM8196" s="1"/>
      <c r="BN8196" s="1"/>
      <c r="BO8196" s="1"/>
    </row>
    <row r="8197" ht="11.25" customHeight="1" spans="22:67">
      <c r="V8197" s="716"/>
      <c r="AB8197" s="716"/>
      <c r="BG8197" s="716"/>
      <c r="BL8197" s="1"/>
      <c r="BM8197" s="1"/>
      <c r="BN8197" s="1"/>
      <c r="BO8197" s="1"/>
    </row>
    <row r="8198" ht="11.25" customHeight="1" spans="22:67">
      <c r="V8198" s="716"/>
      <c r="AB8198" s="716"/>
      <c r="BG8198" s="716"/>
      <c r="BL8198" s="1"/>
      <c r="BM8198" s="1"/>
      <c r="BN8198" s="1"/>
      <c r="BO8198" s="1"/>
    </row>
    <row r="8199" ht="11.25" customHeight="1" spans="22:67">
      <c r="V8199" s="716"/>
      <c r="AB8199" s="716"/>
      <c r="BG8199" s="716"/>
      <c r="BL8199" s="1"/>
      <c r="BM8199" s="1"/>
      <c r="BN8199" s="1"/>
      <c r="BO8199" s="1"/>
    </row>
    <row r="8200" ht="11.25" customHeight="1" spans="22:67">
      <c r="V8200" s="716"/>
      <c r="AB8200" s="716"/>
      <c r="BG8200" s="716"/>
      <c r="BL8200" s="1"/>
      <c r="BM8200" s="1"/>
      <c r="BN8200" s="1"/>
      <c r="BO8200" s="1"/>
    </row>
    <row r="8201" ht="11.25" customHeight="1" spans="22:67">
      <c r="V8201" s="716"/>
      <c r="AB8201" s="716"/>
      <c r="BG8201" s="716"/>
      <c r="BL8201" s="1"/>
      <c r="BM8201" s="1"/>
      <c r="BN8201" s="1"/>
      <c r="BO8201" s="1"/>
    </row>
    <row r="8202" ht="11.25" customHeight="1" spans="22:67">
      <c r="V8202" s="716"/>
      <c r="AB8202" s="716"/>
      <c r="BG8202" s="716"/>
      <c r="BL8202" s="1"/>
      <c r="BM8202" s="1"/>
      <c r="BN8202" s="1"/>
      <c r="BO8202" s="1"/>
    </row>
    <row r="8203" ht="11.25" customHeight="1" spans="22:67">
      <c r="V8203" s="716"/>
      <c r="AB8203" s="716"/>
      <c r="BG8203" s="716"/>
      <c r="BL8203" s="1"/>
      <c r="BM8203" s="1"/>
      <c r="BN8203" s="1"/>
      <c r="BO8203" s="1"/>
    </row>
    <row r="8204" ht="11.25" customHeight="1" spans="22:67">
      <c r="V8204" s="716"/>
      <c r="AB8204" s="716"/>
      <c r="BG8204" s="716"/>
      <c r="BL8204" s="1"/>
      <c r="BM8204" s="1"/>
      <c r="BN8204" s="1"/>
      <c r="BO8204" s="1"/>
    </row>
    <row r="8205" ht="11.25" customHeight="1" spans="22:67">
      <c r="V8205" s="716"/>
      <c r="AB8205" s="716"/>
      <c r="BG8205" s="716"/>
      <c r="BL8205" s="1"/>
      <c r="BM8205" s="1"/>
      <c r="BN8205" s="1"/>
      <c r="BO8205" s="1"/>
    </row>
    <row r="8206" ht="11.25" customHeight="1" spans="22:67">
      <c r="V8206" s="716"/>
      <c r="AB8206" s="716"/>
      <c r="BG8206" s="716"/>
      <c r="BL8206" s="1"/>
      <c r="BM8206" s="1"/>
      <c r="BN8206" s="1"/>
      <c r="BO8206" s="1"/>
    </row>
    <row r="8207" ht="11.25" customHeight="1" spans="22:67">
      <c r="V8207" s="716"/>
      <c r="AB8207" s="716"/>
      <c r="BG8207" s="716"/>
      <c r="BL8207" s="1"/>
      <c r="BM8207" s="1"/>
      <c r="BN8207" s="1"/>
      <c r="BO8207" s="1"/>
    </row>
    <row r="8208" ht="11.25" customHeight="1" spans="22:67">
      <c r="V8208" s="716"/>
      <c r="AB8208" s="716"/>
      <c r="BG8208" s="716"/>
      <c r="BL8208" s="1"/>
      <c r="BM8208" s="1"/>
      <c r="BN8208" s="1"/>
      <c r="BO8208" s="1"/>
    </row>
    <row r="8209" ht="11.25" customHeight="1" spans="22:67">
      <c r="V8209" s="716"/>
      <c r="AB8209" s="716"/>
      <c r="BG8209" s="716"/>
      <c r="BL8209" s="1"/>
      <c r="BM8209" s="1"/>
      <c r="BN8209" s="1"/>
      <c r="BO8209" s="1"/>
    </row>
    <row r="8210" ht="11.25" customHeight="1" spans="22:67">
      <c r="V8210" s="716"/>
      <c r="AB8210" s="716"/>
      <c r="BG8210" s="716"/>
      <c r="BL8210" s="1"/>
      <c r="BM8210" s="1"/>
      <c r="BN8210" s="1"/>
      <c r="BO8210" s="1"/>
    </row>
    <row r="8211" ht="11.25" customHeight="1" spans="22:67">
      <c r="V8211" s="716"/>
      <c r="AB8211" s="716"/>
      <c r="BG8211" s="716"/>
      <c r="BL8211" s="1"/>
      <c r="BM8211" s="1"/>
      <c r="BN8211" s="1"/>
      <c r="BO8211" s="1"/>
    </row>
    <row r="8212" ht="11.25" customHeight="1" spans="22:67">
      <c r="V8212" s="716"/>
      <c r="AB8212" s="716"/>
      <c r="BG8212" s="716"/>
      <c r="BL8212" s="1"/>
      <c r="BM8212" s="1"/>
      <c r="BN8212" s="1"/>
      <c r="BO8212" s="1"/>
    </row>
    <row r="8213" ht="11.25" customHeight="1" spans="22:67">
      <c r="V8213" s="716"/>
      <c r="AB8213" s="716"/>
      <c r="BG8213" s="716"/>
      <c r="BL8213" s="1"/>
      <c r="BM8213" s="1"/>
      <c r="BN8213" s="1"/>
      <c r="BO8213" s="1"/>
    </row>
    <row r="8214" ht="11.25" customHeight="1" spans="22:67">
      <c r="V8214" s="716"/>
      <c r="AB8214" s="716"/>
      <c r="BG8214" s="716"/>
      <c r="BL8214" s="1"/>
      <c r="BM8214" s="1"/>
      <c r="BN8214" s="1"/>
      <c r="BO8214" s="1"/>
    </row>
    <row r="8215" ht="11.25" customHeight="1" spans="22:67">
      <c r="V8215" s="716"/>
      <c r="AB8215" s="716"/>
      <c r="BG8215" s="716"/>
      <c r="BL8215" s="1"/>
      <c r="BM8215" s="1"/>
      <c r="BN8215" s="1"/>
      <c r="BO8215" s="1"/>
    </row>
    <row r="8216" ht="11.25" customHeight="1" spans="22:67">
      <c r="V8216" s="716"/>
      <c r="AB8216" s="716"/>
      <c r="BG8216" s="716"/>
      <c r="BL8216" s="1"/>
      <c r="BM8216" s="1"/>
      <c r="BN8216" s="1"/>
      <c r="BO8216" s="1"/>
    </row>
    <row r="8217" ht="11.25" customHeight="1" spans="22:67">
      <c r="V8217" s="716"/>
      <c r="AB8217" s="716"/>
      <c r="BG8217" s="716"/>
      <c r="BL8217" s="1"/>
      <c r="BM8217" s="1"/>
      <c r="BN8217" s="1"/>
      <c r="BO8217" s="1"/>
    </row>
    <row r="8218" ht="11.25" customHeight="1" spans="22:67">
      <c r="V8218" s="716"/>
      <c r="AB8218" s="716"/>
      <c r="BG8218" s="716"/>
      <c r="BL8218" s="1"/>
      <c r="BM8218" s="1"/>
      <c r="BN8218" s="1"/>
      <c r="BO8218" s="1"/>
    </row>
    <row r="8219" ht="11.25" customHeight="1" spans="22:67">
      <c r="V8219" s="716"/>
      <c r="AB8219" s="716"/>
      <c r="BG8219" s="716"/>
      <c r="BL8219" s="1"/>
      <c r="BM8219" s="1"/>
      <c r="BN8219" s="1"/>
      <c r="BO8219" s="1"/>
    </row>
    <row r="8220" ht="11.25" customHeight="1" spans="22:67">
      <c r="V8220" s="716"/>
      <c r="AB8220" s="716"/>
      <c r="BG8220" s="716"/>
      <c r="BL8220" s="1"/>
      <c r="BM8220" s="1"/>
      <c r="BN8220" s="1"/>
      <c r="BO8220" s="1"/>
    </row>
    <row r="8221" ht="11.25" customHeight="1" spans="22:67">
      <c r="V8221" s="716"/>
      <c r="AB8221" s="716"/>
      <c r="BG8221" s="716"/>
      <c r="BL8221" s="1"/>
      <c r="BM8221" s="1"/>
      <c r="BN8221" s="1"/>
      <c r="BO8221" s="1"/>
    </row>
    <row r="8222" ht="11.25" customHeight="1" spans="22:67">
      <c r="V8222" s="716"/>
      <c r="AB8222" s="716"/>
      <c r="BG8222" s="716"/>
      <c r="BL8222" s="1"/>
      <c r="BM8222" s="1"/>
      <c r="BN8222" s="1"/>
      <c r="BO8222" s="1"/>
    </row>
    <row r="8223" ht="11.25" customHeight="1" spans="22:67">
      <c r="V8223" s="716"/>
      <c r="AB8223" s="716"/>
      <c r="BG8223" s="716"/>
      <c r="BL8223" s="1"/>
      <c r="BM8223" s="1"/>
      <c r="BN8223" s="1"/>
      <c r="BO8223" s="1"/>
    </row>
    <row r="8224" ht="11.25" customHeight="1" spans="22:67">
      <c r="V8224" s="716"/>
      <c r="AB8224" s="716"/>
      <c r="BG8224" s="716"/>
      <c r="BL8224" s="1"/>
      <c r="BM8224" s="1"/>
      <c r="BN8224" s="1"/>
      <c r="BO8224" s="1"/>
    </row>
    <row r="8225" ht="11.25" customHeight="1" spans="22:67">
      <c r="V8225" s="716"/>
      <c r="AB8225" s="716"/>
      <c r="BG8225" s="716"/>
      <c r="BL8225" s="1"/>
      <c r="BM8225" s="1"/>
      <c r="BN8225" s="1"/>
      <c r="BO8225" s="1"/>
    </row>
    <row r="8226" ht="11.25" customHeight="1" spans="22:67">
      <c r="V8226" s="716"/>
      <c r="AB8226" s="716"/>
      <c r="BG8226" s="716"/>
      <c r="BL8226" s="1"/>
      <c r="BM8226" s="1"/>
      <c r="BN8226" s="1"/>
      <c r="BO8226" s="1"/>
    </row>
    <row r="8227" ht="11.25" customHeight="1" spans="22:67">
      <c r="V8227" s="716"/>
      <c r="AB8227" s="716"/>
      <c r="BG8227" s="716"/>
      <c r="BL8227" s="1"/>
      <c r="BM8227" s="1"/>
      <c r="BN8227" s="1"/>
      <c r="BO8227" s="1"/>
    </row>
    <row r="8228" ht="11.25" customHeight="1" spans="22:67">
      <c r="V8228" s="716"/>
      <c r="AB8228" s="716"/>
      <c r="BG8228" s="716"/>
      <c r="BL8228" s="1"/>
      <c r="BM8228" s="1"/>
      <c r="BN8228" s="1"/>
      <c r="BO8228" s="1"/>
    </row>
    <row r="8229" ht="11.25" customHeight="1" spans="22:67">
      <c r="V8229" s="716"/>
      <c r="AB8229" s="716"/>
      <c r="BG8229" s="716"/>
      <c r="BL8229" s="1"/>
      <c r="BM8229" s="1"/>
      <c r="BN8229" s="1"/>
      <c r="BO8229" s="1"/>
    </row>
    <row r="8230" ht="11.25" customHeight="1" spans="22:67">
      <c r="V8230" s="716"/>
      <c r="AB8230" s="716"/>
      <c r="BG8230" s="716"/>
      <c r="BL8230" s="1"/>
      <c r="BM8230" s="1"/>
      <c r="BN8230" s="1"/>
      <c r="BO8230" s="1"/>
    </row>
    <row r="8231" ht="11.25" customHeight="1" spans="22:67">
      <c r="V8231" s="716"/>
      <c r="AB8231" s="716"/>
      <c r="BG8231" s="716"/>
      <c r="BL8231" s="1"/>
      <c r="BM8231" s="1"/>
      <c r="BN8231" s="1"/>
      <c r="BO8231" s="1"/>
    </row>
    <row r="8232" ht="11.25" customHeight="1" spans="22:67">
      <c r="V8232" s="716"/>
      <c r="AB8232" s="716"/>
      <c r="BG8232" s="716"/>
      <c r="BL8232" s="1"/>
      <c r="BM8232" s="1"/>
      <c r="BN8232" s="1"/>
      <c r="BO8232" s="1"/>
    </row>
    <row r="8233" ht="11.25" customHeight="1" spans="22:67">
      <c r="V8233" s="716"/>
      <c r="AB8233" s="716"/>
      <c r="BG8233" s="716"/>
      <c r="BL8233" s="1"/>
      <c r="BM8233" s="1"/>
      <c r="BN8233" s="1"/>
      <c r="BO8233" s="1"/>
    </row>
    <row r="8234" ht="11.25" customHeight="1" spans="22:67">
      <c r="V8234" s="716"/>
      <c r="AB8234" s="716"/>
      <c r="BG8234" s="716"/>
      <c r="BL8234" s="1"/>
      <c r="BM8234" s="1"/>
      <c r="BN8234" s="1"/>
      <c r="BO8234" s="1"/>
    </row>
    <row r="8235" ht="11.25" customHeight="1" spans="22:67">
      <c r="V8235" s="716"/>
      <c r="AB8235" s="716"/>
      <c r="BG8235" s="716"/>
      <c r="BL8235" s="1"/>
      <c r="BM8235" s="1"/>
      <c r="BN8235" s="1"/>
      <c r="BO8235" s="1"/>
    </row>
    <row r="8236" ht="11.25" customHeight="1" spans="22:67">
      <c r="V8236" s="716"/>
      <c r="AB8236" s="716"/>
      <c r="BG8236" s="716"/>
      <c r="BL8236" s="1"/>
      <c r="BM8236" s="1"/>
      <c r="BN8236" s="1"/>
      <c r="BO8236" s="1"/>
    </row>
    <row r="8237" ht="11.25" customHeight="1" spans="22:67">
      <c r="V8237" s="716"/>
      <c r="AB8237" s="716"/>
      <c r="BG8237" s="716"/>
      <c r="BL8237" s="1"/>
      <c r="BM8237" s="1"/>
      <c r="BN8237" s="1"/>
      <c r="BO8237" s="1"/>
    </row>
    <row r="8238" ht="11.25" customHeight="1" spans="22:67">
      <c r="V8238" s="716"/>
      <c r="AB8238" s="716"/>
      <c r="BG8238" s="716"/>
      <c r="BL8238" s="1"/>
      <c r="BM8238" s="1"/>
      <c r="BN8238" s="1"/>
      <c r="BO8238" s="1"/>
    </row>
    <row r="8239" ht="11.25" customHeight="1" spans="22:67">
      <c r="V8239" s="716"/>
      <c r="AB8239" s="716"/>
      <c r="BG8239" s="716"/>
      <c r="BL8239" s="1"/>
      <c r="BM8239" s="1"/>
      <c r="BN8239" s="1"/>
      <c r="BO8239" s="1"/>
    </row>
    <row r="8240" ht="11.25" customHeight="1" spans="22:67">
      <c r="V8240" s="716"/>
      <c r="AB8240" s="716"/>
      <c r="BG8240" s="716"/>
      <c r="BL8240" s="1"/>
      <c r="BM8240" s="1"/>
      <c r="BN8240" s="1"/>
      <c r="BO8240" s="1"/>
    </row>
    <row r="8241" ht="11.25" customHeight="1" spans="22:67">
      <c r="V8241" s="716"/>
      <c r="AB8241" s="716"/>
      <c r="BG8241" s="716"/>
      <c r="BL8241" s="1"/>
      <c r="BM8241" s="1"/>
      <c r="BN8241" s="1"/>
      <c r="BO8241" s="1"/>
    </row>
    <row r="8242" ht="11.25" customHeight="1" spans="22:67">
      <c r="V8242" s="716"/>
      <c r="AB8242" s="716"/>
      <c r="BG8242" s="716"/>
      <c r="BL8242" s="1"/>
      <c r="BM8242" s="1"/>
      <c r="BN8242" s="1"/>
      <c r="BO8242" s="1"/>
    </row>
    <row r="8243" ht="11.25" customHeight="1" spans="22:67">
      <c r="V8243" s="716"/>
      <c r="AB8243" s="716"/>
      <c r="BG8243" s="716"/>
      <c r="BL8243" s="1"/>
      <c r="BM8243" s="1"/>
      <c r="BN8243" s="1"/>
      <c r="BO8243" s="1"/>
    </row>
    <row r="8244" ht="11.25" customHeight="1" spans="22:67">
      <c r="V8244" s="716"/>
      <c r="AB8244" s="716"/>
      <c r="BG8244" s="716"/>
      <c r="BL8244" s="1"/>
      <c r="BM8244" s="1"/>
      <c r="BN8244" s="1"/>
      <c r="BO8244" s="1"/>
    </row>
    <row r="8245" ht="11.25" customHeight="1" spans="22:67">
      <c r="V8245" s="716"/>
      <c r="AB8245" s="716"/>
      <c r="BG8245" s="716"/>
      <c r="BL8245" s="1"/>
      <c r="BM8245" s="1"/>
      <c r="BN8245" s="1"/>
      <c r="BO8245" s="1"/>
    </row>
    <row r="8246" ht="11.25" customHeight="1" spans="22:67">
      <c r="V8246" s="716"/>
      <c r="AB8246" s="716"/>
      <c r="BG8246" s="716"/>
      <c r="BL8246" s="1"/>
      <c r="BM8246" s="1"/>
      <c r="BN8246" s="1"/>
      <c r="BO8246" s="1"/>
    </row>
    <row r="8247" ht="11.25" customHeight="1" spans="22:67">
      <c r="V8247" s="716"/>
      <c r="AB8247" s="716"/>
      <c r="BG8247" s="716"/>
      <c r="BL8247" s="1"/>
      <c r="BM8247" s="1"/>
      <c r="BN8247" s="1"/>
      <c r="BO8247" s="1"/>
    </row>
    <row r="8248" ht="11.25" customHeight="1" spans="22:67">
      <c r="V8248" s="716"/>
      <c r="AB8248" s="716"/>
      <c r="BG8248" s="716"/>
      <c r="BL8248" s="1"/>
      <c r="BM8248" s="1"/>
      <c r="BN8248" s="1"/>
      <c r="BO8248" s="1"/>
    </row>
    <row r="8249" ht="11.25" customHeight="1" spans="22:67">
      <c r="V8249" s="716"/>
      <c r="AB8249" s="716"/>
      <c r="BG8249" s="716"/>
      <c r="BL8249" s="1"/>
      <c r="BM8249" s="1"/>
      <c r="BN8249" s="1"/>
      <c r="BO8249" s="1"/>
    </row>
    <row r="8250" ht="11.25" customHeight="1" spans="22:67">
      <c r="V8250" s="716"/>
      <c r="AB8250" s="716"/>
      <c r="BG8250" s="716"/>
      <c r="BL8250" s="1"/>
      <c r="BM8250" s="1"/>
      <c r="BN8250" s="1"/>
      <c r="BO8250" s="1"/>
    </row>
    <row r="8251" ht="11.25" customHeight="1" spans="22:67">
      <c r="V8251" s="716"/>
      <c r="AB8251" s="716"/>
      <c r="BG8251" s="716"/>
      <c r="BL8251" s="1"/>
      <c r="BM8251" s="1"/>
      <c r="BN8251" s="1"/>
      <c r="BO8251" s="1"/>
    </row>
    <row r="8252" ht="11.25" customHeight="1" spans="22:67">
      <c r="V8252" s="716"/>
      <c r="AB8252" s="716"/>
      <c r="BG8252" s="716"/>
      <c r="BL8252" s="1"/>
      <c r="BM8252" s="1"/>
      <c r="BN8252" s="1"/>
      <c r="BO8252" s="1"/>
    </row>
    <row r="8253" ht="11.25" customHeight="1" spans="22:67">
      <c r="V8253" s="716"/>
      <c r="AB8253" s="716"/>
      <c r="BG8253" s="716"/>
      <c r="BL8253" s="1"/>
      <c r="BM8253" s="1"/>
      <c r="BN8253" s="1"/>
      <c r="BO8253" s="1"/>
    </row>
    <row r="8254" ht="11.25" customHeight="1" spans="22:67">
      <c r="V8254" s="716"/>
      <c r="AB8254" s="716"/>
      <c r="BG8254" s="716"/>
      <c r="BL8254" s="1"/>
      <c r="BM8254" s="1"/>
      <c r="BN8254" s="1"/>
      <c r="BO8254" s="1"/>
    </row>
    <row r="8255" ht="11.25" customHeight="1" spans="22:67">
      <c r="V8255" s="716"/>
      <c r="AB8255" s="716"/>
      <c r="BG8255" s="716"/>
      <c r="BL8255" s="1"/>
      <c r="BM8255" s="1"/>
      <c r="BN8255" s="1"/>
      <c r="BO8255" s="1"/>
    </row>
    <row r="8256" ht="11.25" customHeight="1" spans="22:67">
      <c r="V8256" s="716"/>
      <c r="AB8256" s="716"/>
      <c r="BG8256" s="716"/>
      <c r="BL8256" s="1"/>
      <c r="BM8256" s="1"/>
      <c r="BN8256" s="1"/>
      <c r="BO8256" s="1"/>
    </row>
    <row r="8257" ht="11.25" customHeight="1" spans="22:67">
      <c r="V8257" s="716"/>
      <c r="AB8257" s="716"/>
      <c r="BG8257" s="716"/>
      <c r="BL8257" s="1"/>
      <c r="BM8257" s="1"/>
      <c r="BN8257" s="1"/>
      <c r="BO8257" s="1"/>
    </row>
    <row r="8258" ht="11.25" customHeight="1" spans="22:67">
      <c r="V8258" s="716"/>
      <c r="AB8258" s="716"/>
      <c r="BG8258" s="716"/>
      <c r="BL8258" s="1"/>
      <c r="BM8258" s="1"/>
      <c r="BN8258" s="1"/>
      <c r="BO8258" s="1"/>
    </row>
    <row r="8259" ht="11.25" customHeight="1" spans="22:67">
      <c r="V8259" s="716"/>
      <c r="AB8259" s="716"/>
      <c r="BG8259" s="716"/>
      <c r="BL8259" s="1"/>
      <c r="BM8259" s="1"/>
      <c r="BN8259" s="1"/>
      <c r="BO8259" s="1"/>
    </row>
    <row r="8260" ht="11.25" customHeight="1" spans="22:67">
      <c r="V8260" s="716"/>
      <c r="AB8260" s="716"/>
      <c r="BG8260" s="716"/>
      <c r="BL8260" s="1"/>
      <c r="BM8260" s="1"/>
      <c r="BN8260" s="1"/>
      <c r="BO8260" s="1"/>
    </row>
    <row r="8261" ht="11.25" customHeight="1" spans="22:67">
      <c r="V8261" s="716"/>
      <c r="AB8261" s="716"/>
      <c r="BG8261" s="716"/>
      <c r="BL8261" s="1"/>
      <c r="BM8261" s="1"/>
      <c r="BN8261" s="1"/>
      <c r="BO8261" s="1"/>
    </row>
    <row r="8262" ht="11.25" customHeight="1" spans="22:67">
      <c r="V8262" s="716"/>
      <c r="AB8262" s="716"/>
      <c r="BG8262" s="716"/>
      <c r="BL8262" s="1"/>
      <c r="BM8262" s="1"/>
      <c r="BN8262" s="1"/>
      <c r="BO8262" s="1"/>
    </row>
    <row r="8263" ht="11.25" customHeight="1" spans="22:67">
      <c r="V8263" s="716"/>
      <c r="AB8263" s="716"/>
      <c r="BG8263" s="716"/>
      <c r="BL8263" s="1"/>
      <c r="BM8263" s="1"/>
      <c r="BN8263" s="1"/>
      <c r="BO8263" s="1"/>
    </row>
    <row r="8264" ht="11.25" customHeight="1" spans="22:67">
      <c r="V8264" s="716"/>
      <c r="AB8264" s="716"/>
      <c r="BG8264" s="716"/>
      <c r="BL8264" s="1"/>
      <c r="BM8264" s="1"/>
      <c r="BN8264" s="1"/>
      <c r="BO8264" s="1"/>
    </row>
    <row r="8265" ht="11.25" customHeight="1" spans="22:67">
      <c r="V8265" s="716"/>
      <c r="AB8265" s="716"/>
      <c r="BG8265" s="716"/>
      <c r="BL8265" s="1"/>
      <c r="BM8265" s="1"/>
      <c r="BN8265" s="1"/>
      <c r="BO8265" s="1"/>
    </row>
    <row r="8266" ht="11.25" customHeight="1" spans="22:67">
      <c r="V8266" s="716"/>
      <c r="AB8266" s="716"/>
      <c r="BG8266" s="716"/>
      <c r="BL8266" s="1"/>
      <c r="BM8266" s="1"/>
      <c r="BN8266" s="1"/>
      <c r="BO8266" s="1"/>
    </row>
    <row r="8267" ht="11.25" customHeight="1" spans="22:67">
      <c r="V8267" s="716"/>
      <c r="AB8267" s="716"/>
      <c r="BG8267" s="716"/>
      <c r="BL8267" s="1"/>
      <c r="BM8267" s="1"/>
      <c r="BN8267" s="1"/>
      <c r="BO8267" s="1"/>
    </row>
    <row r="8268" ht="11.25" customHeight="1" spans="22:67">
      <c r="V8268" s="716"/>
      <c r="AB8268" s="716"/>
      <c r="BG8268" s="716"/>
      <c r="BL8268" s="1"/>
      <c r="BM8268" s="1"/>
      <c r="BN8268" s="1"/>
      <c r="BO8268" s="1"/>
    </row>
    <row r="8269" ht="11.25" customHeight="1" spans="22:67">
      <c r="V8269" s="716"/>
      <c r="AB8269" s="716"/>
      <c r="BG8269" s="716"/>
      <c r="BL8269" s="1"/>
      <c r="BM8269" s="1"/>
      <c r="BN8269" s="1"/>
      <c r="BO8269" s="1"/>
    </row>
    <row r="8270" ht="11.25" customHeight="1" spans="22:67">
      <c r="V8270" s="716"/>
      <c r="AB8270" s="716"/>
      <c r="BG8270" s="716"/>
      <c r="BL8270" s="1"/>
      <c r="BM8270" s="1"/>
      <c r="BN8270" s="1"/>
      <c r="BO8270" s="1"/>
    </row>
    <row r="8271" ht="11.25" customHeight="1" spans="22:67">
      <c r="V8271" s="716"/>
      <c r="AB8271" s="716"/>
      <c r="BG8271" s="716"/>
      <c r="BL8271" s="1"/>
      <c r="BM8271" s="1"/>
      <c r="BN8271" s="1"/>
      <c r="BO8271" s="1"/>
    </row>
    <row r="8272" ht="11.25" customHeight="1" spans="22:67">
      <c r="V8272" s="716"/>
      <c r="AB8272" s="716"/>
      <c r="BG8272" s="716"/>
      <c r="BL8272" s="1"/>
      <c r="BM8272" s="1"/>
      <c r="BN8272" s="1"/>
      <c r="BO8272" s="1"/>
    </row>
    <row r="8273" ht="11.25" customHeight="1" spans="22:67">
      <c r="V8273" s="716"/>
      <c r="AB8273" s="716"/>
      <c r="BG8273" s="716"/>
      <c r="BL8273" s="1"/>
      <c r="BM8273" s="1"/>
      <c r="BN8273" s="1"/>
      <c r="BO8273" s="1"/>
    </row>
    <row r="8274" ht="11.25" customHeight="1" spans="22:67">
      <c r="V8274" s="716"/>
      <c r="AB8274" s="716"/>
      <c r="BG8274" s="716"/>
      <c r="BL8274" s="1"/>
      <c r="BM8274" s="1"/>
      <c r="BN8274" s="1"/>
      <c r="BO8274" s="1"/>
    </row>
    <row r="8275" ht="11.25" customHeight="1" spans="22:67">
      <c r="V8275" s="716"/>
      <c r="AB8275" s="716"/>
      <c r="BG8275" s="716"/>
      <c r="BL8275" s="1"/>
      <c r="BM8275" s="1"/>
      <c r="BN8275" s="1"/>
      <c r="BO8275" s="1"/>
    </row>
    <row r="8276" ht="11.25" customHeight="1" spans="22:67">
      <c r="V8276" s="716"/>
      <c r="AB8276" s="716"/>
      <c r="BG8276" s="716"/>
      <c r="BL8276" s="1"/>
      <c r="BM8276" s="1"/>
      <c r="BN8276" s="1"/>
      <c r="BO8276" s="1"/>
    </row>
    <row r="8277" ht="11.25" customHeight="1" spans="22:67">
      <c r="V8277" s="716"/>
      <c r="AB8277" s="716"/>
      <c r="BG8277" s="716"/>
      <c r="BL8277" s="1"/>
      <c r="BM8277" s="1"/>
      <c r="BN8277" s="1"/>
      <c r="BO8277" s="1"/>
    </row>
    <row r="8278" ht="11.25" customHeight="1" spans="22:67">
      <c r="V8278" s="716"/>
      <c r="AB8278" s="716"/>
      <c r="BG8278" s="716"/>
      <c r="BL8278" s="1"/>
      <c r="BM8278" s="1"/>
      <c r="BN8278" s="1"/>
      <c r="BO8278" s="1"/>
    </row>
    <row r="8279" ht="11.25" customHeight="1" spans="22:67">
      <c r="V8279" s="716"/>
      <c r="AB8279" s="716"/>
      <c r="BG8279" s="716"/>
      <c r="BL8279" s="1"/>
      <c r="BM8279" s="1"/>
      <c r="BN8279" s="1"/>
      <c r="BO8279" s="1"/>
    </row>
    <row r="8280" ht="11.25" customHeight="1" spans="22:67">
      <c r="V8280" s="716"/>
      <c r="AB8280" s="716"/>
      <c r="BG8280" s="716"/>
      <c r="BL8280" s="1"/>
      <c r="BM8280" s="1"/>
      <c r="BN8280" s="1"/>
      <c r="BO8280" s="1"/>
    </row>
    <row r="8281" ht="11.25" customHeight="1" spans="22:67">
      <c r="V8281" s="716"/>
      <c r="AB8281" s="716"/>
      <c r="BG8281" s="716"/>
      <c r="BL8281" s="1"/>
      <c r="BM8281" s="1"/>
      <c r="BN8281" s="1"/>
      <c r="BO8281" s="1"/>
    </row>
    <row r="8282" ht="11.25" customHeight="1" spans="22:67">
      <c r="V8282" s="716"/>
      <c r="AB8282" s="716"/>
      <c r="BG8282" s="716"/>
      <c r="BL8282" s="1"/>
      <c r="BM8282" s="1"/>
      <c r="BN8282" s="1"/>
      <c r="BO8282" s="1"/>
    </row>
    <row r="8283" ht="11.25" customHeight="1" spans="22:67">
      <c r="V8283" s="716"/>
      <c r="AB8283" s="716"/>
      <c r="BG8283" s="716"/>
      <c r="BL8283" s="1"/>
      <c r="BM8283" s="1"/>
      <c r="BN8283" s="1"/>
      <c r="BO8283" s="1"/>
    </row>
    <row r="8284" ht="11.25" customHeight="1" spans="22:67">
      <c r="V8284" s="716"/>
      <c r="AB8284" s="716"/>
      <c r="BG8284" s="716"/>
      <c r="BL8284" s="1"/>
      <c r="BM8284" s="1"/>
      <c r="BN8284" s="1"/>
      <c r="BO8284" s="1"/>
    </row>
    <row r="8285" ht="11.25" customHeight="1" spans="22:67">
      <c r="V8285" s="716"/>
      <c r="AB8285" s="716"/>
      <c r="BG8285" s="716"/>
      <c r="BL8285" s="1"/>
      <c r="BM8285" s="1"/>
      <c r="BN8285" s="1"/>
      <c r="BO8285" s="1"/>
    </row>
    <row r="8286" ht="11.25" customHeight="1" spans="22:67">
      <c r="V8286" s="716"/>
      <c r="AB8286" s="716"/>
      <c r="BG8286" s="716"/>
      <c r="BL8286" s="1"/>
      <c r="BM8286" s="1"/>
      <c r="BN8286" s="1"/>
      <c r="BO8286" s="1"/>
    </row>
    <row r="8287" ht="11.25" customHeight="1" spans="22:67">
      <c r="V8287" s="716"/>
      <c r="AB8287" s="716"/>
      <c r="BG8287" s="716"/>
      <c r="BL8287" s="1"/>
      <c r="BM8287" s="1"/>
      <c r="BN8287" s="1"/>
      <c r="BO8287" s="1"/>
    </row>
    <row r="8288" ht="11.25" customHeight="1" spans="22:67">
      <c r="V8288" s="716"/>
      <c r="AB8288" s="716"/>
      <c r="BG8288" s="716"/>
      <c r="BL8288" s="1"/>
      <c r="BM8288" s="1"/>
      <c r="BN8288" s="1"/>
      <c r="BO8288" s="1"/>
    </row>
    <row r="8289" ht="11.25" customHeight="1" spans="22:67">
      <c r="V8289" s="716"/>
      <c r="AB8289" s="716"/>
      <c r="BG8289" s="716"/>
      <c r="BL8289" s="1"/>
      <c r="BM8289" s="1"/>
      <c r="BN8289" s="1"/>
      <c r="BO8289" s="1"/>
    </row>
    <row r="8290" ht="11.25" customHeight="1" spans="22:67">
      <c r="V8290" s="716"/>
      <c r="AB8290" s="716"/>
      <c r="BG8290" s="716"/>
      <c r="BL8290" s="1"/>
      <c r="BM8290" s="1"/>
      <c r="BN8290" s="1"/>
      <c r="BO8290" s="1"/>
    </row>
    <row r="8291" ht="11.25" customHeight="1" spans="22:67">
      <c r="V8291" s="716"/>
      <c r="AB8291" s="716"/>
      <c r="BG8291" s="716"/>
      <c r="BL8291" s="1"/>
      <c r="BM8291" s="1"/>
      <c r="BN8291" s="1"/>
      <c r="BO8291" s="1"/>
    </row>
    <row r="8292" ht="11.25" customHeight="1" spans="22:67">
      <c r="V8292" s="716"/>
      <c r="AB8292" s="716"/>
      <c r="BG8292" s="716"/>
      <c r="BL8292" s="1"/>
      <c r="BM8292" s="1"/>
      <c r="BN8292" s="1"/>
      <c r="BO8292" s="1"/>
    </row>
    <row r="8293" ht="11.25" customHeight="1" spans="22:67">
      <c r="V8293" s="716"/>
      <c r="AB8293" s="716"/>
      <c r="BG8293" s="716"/>
      <c r="BL8293" s="1"/>
      <c r="BM8293" s="1"/>
      <c r="BN8293" s="1"/>
      <c r="BO8293" s="1"/>
    </row>
    <row r="8294" ht="11.25" customHeight="1" spans="22:67">
      <c r="V8294" s="716"/>
      <c r="AB8294" s="716"/>
      <c r="BG8294" s="716"/>
      <c r="BL8294" s="1"/>
      <c r="BM8294" s="1"/>
      <c r="BN8294" s="1"/>
      <c r="BO8294" s="1"/>
    </row>
    <row r="8295" ht="11.25" customHeight="1" spans="22:67">
      <c r="V8295" s="716"/>
      <c r="AB8295" s="716"/>
      <c r="BG8295" s="716"/>
      <c r="BL8295" s="1"/>
      <c r="BM8295" s="1"/>
      <c r="BN8295" s="1"/>
      <c r="BO8295" s="1"/>
    </row>
    <row r="8296" ht="11.25" customHeight="1" spans="22:67">
      <c r="V8296" s="716"/>
      <c r="AB8296" s="716"/>
      <c r="BG8296" s="716"/>
      <c r="BL8296" s="1"/>
      <c r="BM8296" s="1"/>
      <c r="BN8296" s="1"/>
      <c r="BO8296" s="1"/>
    </row>
    <row r="8297" ht="11.25" customHeight="1" spans="22:67">
      <c r="V8297" s="716"/>
      <c r="AB8297" s="716"/>
      <c r="BG8297" s="716"/>
      <c r="BL8297" s="1"/>
      <c r="BM8297" s="1"/>
      <c r="BN8297" s="1"/>
      <c r="BO8297" s="1"/>
    </row>
    <row r="8298" ht="11.25" customHeight="1" spans="22:67">
      <c r="V8298" s="716"/>
      <c r="AB8298" s="716"/>
      <c r="BG8298" s="716"/>
      <c r="BL8298" s="1"/>
      <c r="BM8298" s="1"/>
      <c r="BN8298" s="1"/>
      <c r="BO8298" s="1"/>
    </row>
    <row r="8299" ht="11.25" customHeight="1" spans="22:67">
      <c r="V8299" s="716"/>
      <c r="AB8299" s="716"/>
      <c r="BG8299" s="716"/>
      <c r="BL8299" s="1"/>
      <c r="BM8299" s="1"/>
      <c r="BN8299" s="1"/>
      <c r="BO8299" s="1"/>
    </row>
    <row r="8300" ht="11.25" customHeight="1" spans="22:67">
      <c r="V8300" s="716"/>
      <c r="AB8300" s="716"/>
      <c r="BG8300" s="716"/>
      <c r="BL8300" s="1"/>
      <c r="BM8300" s="1"/>
      <c r="BN8300" s="1"/>
      <c r="BO8300" s="1"/>
    </row>
    <row r="8301" ht="11.25" customHeight="1" spans="22:67">
      <c r="V8301" s="716"/>
      <c r="AB8301" s="716"/>
      <c r="BG8301" s="716"/>
      <c r="BL8301" s="1"/>
      <c r="BM8301" s="1"/>
      <c r="BN8301" s="1"/>
      <c r="BO8301" s="1"/>
    </row>
    <row r="8302" ht="11.25" customHeight="1" spans="22:67">
      <c r="V8302" s="716"/>
      <c r="AB8302" s="716"/>
      <c r="BG8302" s="716"/>
      <c r="BL8302" s="1"/>
      <c r="BM8302" s="1"/>
      <c r="BN8302" s="1"/>
      <c r="BO8302" s="1"/>
    </row>
    <row r="8303" ht="11.25" customHeight="1" spans="22:67">
      <c r="V8303" s="716"/>
      <c r="AB8303" s="716"/>
      <c r="BG8303" s="716"/>
      <c r="BL8303" s="1"/>
      <c r="BM8303" s="1"/>
      <c r="BN8303" s="1"/>
      <c r="BO8303" s="1"/>
    </row>
    <row r="8304" ht="11.25" customHeight="1" spans="22:67">
      <c r="V8304" s="716"/>
      <c r="AB8304" s="716"/>
      <c r="BG8304" s="716"/>
      <c r="BL8304" s="1"/>
      <c r="BM8304" s="1"/>
      <c r="BN8304" s="1"/>
      <c r="BO8304" s="1"/>
    </row>
    <row r="8305" ht="11.25" customHeight="1" spans="22:67">
      <c r="V8305" s="716"/>
      <c r="AB8305" s="716"/>
      <c r="BG8305" s="716"/>
      <c r="BL8305" s="1"/>
      <c r="BM8305" s="1"/>
      <c r="BN8305" s="1"/>
      <c r="BO8305" s="1"/>
    </row>
    <row r="8306" ht="11.25" customHeight="1" spans="22:67">
      <c r="V8306" s="716"/>
      <c r="AB8306" s="716"/>
      <c r="BG8306" s="716"/>
      <c r="BL8306" s="1"/>
      <c r="BM8306" s="1"/>
      <c r="BN8306" s="1"/>
      <c r="BO8306" s="1"/>
    </row>
    <row r="8307" ht="11.25" customHeight="1" spans="22:67">
      <c r="V8307" s="716"/>
      <c r="AB8307" s="716"/>
      <c r="BG8307" s="716"/>
      <c r="BL8307" s="1"/>
      <c r="BM8307" s="1"/>
      <c r="BN8307" s="1"/>
      <c r="BO8307" s="1"/>
    </row>
    <row r="8308" ht="11.25" customHeight="1" spans="22:67">
      <c r="V8308" s="716"/>
      <c r="AB8308" s="716"/>
      <c r="BG8308" s="716"/>
      <c r="BL8308" s="1"/>
      <c r="BM8308" s="1"/>
      <c r="BN8308" s="1"/>
      <c r="BO8308" s="1"/>
    </row>
    <row r="8309" ht="11.25" customHeight="1" spans="22:67">
      <c r="V8309" s="716"/>
      <c r="AB8309" s="716"/>
      <c r="BG8309" s="716"/>
      <c r="BL8309" s="1"/>
      <c r="BM8309" s="1"/>
      <c r="BN8309" s="1"/>
      <c r="BO8309" s="1"/>
    </row>
    <row r="8310" ht="11.25" customHeight="1" spans="22:67">
      <c r="V8310" s="716"/>
      <c r="AB8310" s="716"/>
      <c r="BG8310" s="716"/>
      <c r="BL8310" s="1"/>
      <c r="BM8310" s="1"/>
      <c r="BN8310" s="1"/>
      <c r="BO8310" s="1"/>
    </row>
    <row r="8311" ht="11.25" customHeight="1" spans="22:67">
      <c r="V8311" s="716"/>
      <c r="AB8311" s="716"/>
      <c r="BG8311" s="716"/>
      <c r="BL8311" s="1"/>
      <c r="BM8311" s="1"/>
      <c r="BN8311" s="1"/>
      <c r="BO8311" s="1"/>
    </row>
    <row r="8312" ht="11.25" customHeight="1" spans="22:67">
      <c r="V8312" s="716"/>
      <c r="AB8312" s="716"/>
      <c r="BG8312" s="716"/>
      <c r="BL8312" s="1"/>
      <c r="BM8312" s="1"/>
      <c r="BN8312" s="1"/>
      <c r="BO8312" s="1"/>
    </row>
    <row r="8313" ht="11.25" customHeight="1" spans="22:67">
      <c r="V8313" s="716"/>
      <c r="AB8313" s="716"/>
      <c r="BG8313" s="716"/>
      <c r="BL8313" s="1"/>
      <c r="BM8313" s="1"/>
      <c r="BN8313" s="1"/>
      <c r="BO8313" s="1"/>
    </row>
    <row r="8314" ht="11.25" customHeight="1" spans="22:67">
      <c r="V8314" s="716"/>
      <c r="AB8314" s="716"/>
      <c r="BG8314" s="716"/>
      <c r="BL8314" s="1"/>
      <c r="BM8314" s="1"/>
      <c r="BN8314" s="1"/>
      <c r="BO8314" s="1"/>
    </row>
    <row r="8315" ht="11.25" customHeight="1" spans="22:67">
      <c r="V8315" s="716"/>
      <c r="AB8315" s="716"/>
      <c r="BG8315" s="716"/>
      <c r="BL8315" s="1"/>
      <c r="BM8315" s="1"/>
      <c r="BN8315" s="1"/>
      <c r="BO8315" s="1"/>
    </row>
    <row r="8316" ht="11.25" customHeight="1" spans="22:67">
      <c r="V8316" s="716"/>
      <c r="AB8316" s="716"/>
      <c r="BG8316" s="716"/>
      <c r="BL8316" s="1"/>
      <c r="BM8316" s="1"/>
      <c r="BN8316" s="1"/>
      <c r="BO8316" s="1"/>
    </row>
    <row r="8317" ht="11.25" customHeight="1" spans="22:67">
      <c r="V8317" s="716"/>
      <c r="AB8317" s="716"/>
      <c r="BG8317" s="716"/>
      <c r="BL8317" s="1"/>
      <c r="BM8317" s="1"/>
      <c r="BN8317" s="1"/>
      <c r="BO8317" s="1"/>
    </row>
    <row r="8318" ht="11.25" customHeight="1" spans="22:67">
      <c r="V8318" s="716"/>
      <c r="AB8318" s="716"/>
      <c r="BG8318" s="716"/>
      <c r="BL8318" s="1"/>
      <c r="BM8318" s="1"/>
      <c r="BN8318" s="1"/>
      <c r="BO8318" s="1"/>
    </row>
    <row r="8319" ht="11.25" customHeight="1" spans="22:67">
      <c r="V8319" s="716"/>
      <c r="AB8319" s="716"/>
      <c r="BG8319" s="716"/>
      <c r="BL8319" s="1"/>
      <c r="BM8319" s="1"/>
      <c r="BN8319" s="1"/>
      <c r="BO8319" s="1"/>
    </row>
    <row r="8320" ht="11.25" customHeight="1" spans="22:67">
      <c r="V8320" s="716"/>
      <c r="AB8320" s="716"/>
      <c r="BG8320" s="716"/>
      <c r="BL8320" s="1"/>
      <c r="BM8320" s="1"/>
      <c r="BN8320" s="1"/>
      <c r="BO8320" s="1"/>
    </row>
    <row r="8321" ht="11.25" customHeight="1" spans="22:67">
      <c r="V8321" s="716"/>
      <c r="AB8321" s="716"/>
      <c r="BG8321" s="716"/>
      <c r="BL8321" s="1"/>
      <c r="BM8321" s="1"/>
      <c r="BN8321" s="1"/>
      <c r="BO8321" s="1"/>
    </row>
    <row r="8322" ht="11.25" customHeight="1" spans="22:67">
      <c r="V8322" s="716"/>
      <c r="AB8322" s="716"/>
      <c r="BG8322" s="716"/>
      <c r="BL8322" s="1"/>
      <c r="BM8322" s="1"/>
      <c r="BN8322" s="1"/>
      <c r="BO8322" s="1"/>
    </row>
    <row r="8323" ht="11.25" customHeight="1" spans="22:67">
      <c r="V8323" s="716"/>
      <c r="AB8323" s="716"/>
      <c r="BG8323" s="716"/>
      <c r="BL8323" s="1"/>
      <c r="BM8323" s="1"/>
      <c r="BN8323" s="1"/>
      <c r="BO8323" s="1"/>
    </row>
    <row r="8324" ht="11.25" customHeight="1" spans="22:67">
      <c r="V8324" s="716"/>
      <c r="AB8324" s="716"/>
      <c r="BG8324" s="716"/>
      <c r="BL8324" s="1"/>
      <c r="BM8324" s="1"/>
      <c r="BN8324" s="1"/>
      <c r="BO8324" s="1"/>
    </row>
    <row r="8325" ht="11.25" customHeight="1" spans="22:67">
      <c r="V8325" s="716"/>
      <c r="AB8325" s="716"/>
      <c r="BG8325" s="716"/>
      <c r="BL8325" s="1"/>
      <c r="BM8325" s="1"/>
      <c r="BN8325" s="1"/>
      <c r="BO8325" s="1"/>
    </row>
    <row r="8326" ht="11.25" customHeight="1" spans="22:67">
      <c r="V8326" s="716"/>
      <c r="AB8326" s="716"/>
      <c r="BG8326" s="716"/>
      <c r="BL8326" s="1"/>
      <c r="BM8326" s="1"/>
      <c r="BN8326" s="1"/>
      <c r="BO8326" s="1"/>
    </row>
    <row r="8327" ht="11.25" customHeight="1" spans="22:67">
      <c r="V8327" s="716"/>
      <c r="AB8327" s="716"/>
      <c r="BG8327" s="716"/>
      <c r="BL8327" s="1"/>
      <c r="BM8327" s="1"/>
      <c r="BN8327" s="1"/>
      <c r="BO8327" s="1"/>
    </row>
    <row r="8328" ht="11.25" customHeight="1" spans="22:67">
      <c r="V8328" s="716"/>
      <c r="AB8328" s="716"/>
      <c r="BG8328" s="716"/>
      <c r="BL8328" s="1"/>
      <c r="BM8328" s="1"/>
      <c r="BN8328" s="1"/>
      <c r="BO8328" s="1"/>
    </row>
    <row r="8329" ht="11.25" customHeight="1" spans="22:67">
      <c r="V8329" s="716"/>
      <c r="AB8329" s="716"/>
      <c r="BG8329" s="716"/>
      <c r="BL8329" s="1"/>
      <c r="BM8329" s="1"/>
      <c r="BN8329" s="1"/>
      <c r="BO8329" s="1"/>
    </row>
    <row r="8330" ht="11.25" customHeight="1" spans="22:67">
      <c r="V8330" s="716"/>
      <c r="AB8330" s="716"/>
      <c r="BG8330" s="716"/>
      <c r="BL8330" s="1"/>
      <c r="BM8330" s="1"/>
      <c r="BN8330" s="1"/>
      <c r="BO8330" s="1"/>
    </row>
    <row r="8331" ht="11.25" customHeight="1" spans="22:67">
      <c r="V8331" s="716"/>
      <c r="AB8331" s="716"/>
      <c r="BG8331" s="716"/>
      <c r="BL8331" s="1"/>
      <c r="BM8331" s="1"/>
      <c r="BN8331" s="1"/>
      <c r="BO8331" s="1"/>
    </row>
    <row r="8332" ht="11.25" customHeight="1" spans="22:67">
      <c r="V8332" s="716"/>
      <c r="AB8332" s="716"/>
      <c r="BG8332" s="716"/>
      <c r="BL8332" s="1"/>
      <c r="BM8332" s="1"/>
      <c r="BN8332" s="1"/>
      <c r="BO8332" s="1"/>
    </row>
    <row r="8333" ht="11.25" customHeight="1" spans="22:67">
      <c r="V8333" s="716"/>
      <c r="AB8333" s="716"/>
      <c r="BG8333" s="716"/>
      <c r="BL8333" s="1"/>
      <c r="BM8333" s="1"/>
      <c r="BN8333" s="1"/>
      <c r="BO8333" s="1"/>
    </row>
    <row r="8334" ht="11.25" customHeight="1" spans="22:67">
      <c r="V8334" s="716"/>
      <c r="AB8334" s="716"/>
      <c r="BG8334" s="716"/>
      <c r="BL8334" s="1"/>
      <c r="BM8334" s="1"/>
      <c r="BN8334" s="1"/>
      <c r="BO8334" s="1"/>
    </row>
    <row r="8335" ht="11.25" customHeight="1" spans="22:67">
      <c r="V8335" s="716"/>
      <c r="AB8335" s="716"/>
      <c r="BG8335" s="716"/>
      <c r="BL8335" s="1"/>
      <c r="BM8335" s="1"/>
      <c r="BN8335" s="1"/>
      <c r="BO8335" s="1"/>
    </row>
    <row r="8336" ht="11.25" customHeight="1" spans="22:67">
      <c r="V8336" s="716"/>
      <c r="AB8336" s="716"/>
      <c r="BG8336" s="716"/>
      <c r="BL8336" s="1"/>
      <c r="BM8336" s="1"/>
      <c r="BN8336" s="1"/>
      <c r="BO8336" s="1"/>
    </row>
    <row r="8337" ht="11.25" customHeight="1" spans="22:67">
      <c r="V8337" s="716"/>
      <c r="AB8337" s="716"/>
      <c r="BG8337" s="716"/>
      <c r="BL8337" s="1"/>
      <c r="BM8337" s="1"/>
      <c r="BN8337" s="1"/>
      <c r="BO8337" s="1"/>
    </row>
    <row r="8338" ht="11.25" customHeight="1" spans="22:67">
      <c r="V8338" s="716"/>
      <c r="AB8338" s="716"/>
      <c r="BG8338" s="716"/>
      <c r="BL8338" s="1"/>
      <c r="BM8338" s="1"/>
      <c r="BN8338" s="1"/>
      <c r="BO8338" s="1"/>
    </row>
    <row r="8339" ht="11.25" customHeight="1" spans="22:67">
      <c r="V8339" s="716"/>
      <c r="AB8339" s="716"/>
      <c r="BG8339" s="716"/>
      <c r="BL8339" s="1"/>
      <c r="BM8339" s="1"/>
      <c r="BN8339" s="1"/>
      <c r="BO8339" s="1"/>
    </row>
    <row r="8340" ht="11.25" customHeight="1" spans="22:67">
      <c r="V8340" s="716"/>
      <c r="AB8340" s="716"/>
      <c r="BG8340" s="716"/>
      <c r="BL8340" s="1"/>
      <c r="BM8340" s="1"/>
      <c r="BN8340" s="1"/>
      <c r="BO8340" s="1"/>
    </row>
    <row r="8341" ht="11.25" customHeight="1" spans="22:67">
      <c r="V8341" s="716"/>
      <c r="AB8341" s="716"/>
      <c r="BG8341" s="716"/>
      <c r="BL8341" s="1"/>
      <c r="BM8341" s="1"/>
      <c r="BN8341" s="1"/>
      <c r="BO8341" s="1"/>
    </row>
    <row r="8342" ht="11.25" customHeight="1" spans="22:67">
      <c r="V8342" s="716"/>
      <c r="AB8342" s="716"/>
      <c r="BG8342" s="716"/>
      <c r="BL8342" s="1"/>
      <c r="BM8342" s="1"/>
      <c r="BN8342" s="1"/>
      <c r="BO8342" s="1"/>
    </row>
    <row r="8343" ht="11.25" customHeight="1" spans="22:67">
      <c r="V8343" s="716"/>
      <c r="AB8343" s="716"/>
      <c r="BG8343" s="716"/>
      <c r="BL8343" s="1"/>
      <c r="BM8343" s="1"/>
      <c r="BN8343" s="1"/>
      <c r="BO8343" s="1"/>
    </row>
    <row r="8344" ht="11.25" customHeight="1" spans="22:67">
      <c r="V8344" s="716"/>
      <c r="AB8344" s="716"/>
      <c r="BG8344" s="716"/>
      <c r="BL8344" s="1"/>
      <c r="BM8344" s="1"/>
      <c r="BN8344" s="1"/>
      <c r="BO8344" s="1"/>
    </row>
    <row r="8345" ht="11.25" customHeight="1" spans="22:67">
      <c r="V8345" s="716"/>
      <c r="AB8345" s="716"/>
      <c r="BG8345" s="716"/>
      <c r="BL8345" s="1"/>
      <c r="BM8345" s="1"/>
      <c r="BN8345" s="1"/>
      <c r="BO8345" s="1"/>
    </row>
    <row r="8346" ht="11.25" customHeight="1" spans="22:67">
      <c r="V8346" s="716"/>
      <c r="AB8346" s="716"/>
      <c r="BG8346" s="716"/>
      <c r="BL8346" s="1"/>
      <c r="BM8346" s="1"/>
      <c r="BN8346" s="1"/>
      <c r="BO8346" s="1"/>
    </row>
    <row r="8347" ht="11.25" customHeight="1" spans="22:67">
      <c r="V8347" s="716"/>
      <c r="AB8347" s="716"/>
      <c r="BG8347" s="716"/>
      <c r="BL8347" s="1"/>
      <c r="BM8347" s="1"/>
      <c r="BN8347" s="1"/>
      <c r="BO8347" s="1"/>
    </row>
    <row r="8348" ht="11.25" customHeight="1" spans="22:67">
      <c r="V8348" s="716"/>
      <c r="AB8348" s="716"/>
      <c r="BG8348" s="716"/>
      <c r="BL8348" s="1"/>
      <c r="BM8348" s="1"/>
      <c r="BN8348" s="1"/>
      <c r="BO8348" s="1"/>
    </row>
    <row r="8349" ht="11.25" customHeight="1" spans="22:67">
      <c r="V8349" s="716"/>
      <c r="AB8349" s="716"/>
      <c r="BG8349" s="716"/>
      <c r="BL8349" s="1"/>
      <c r="BM8349" s="1"/>
      <c r="BN8349" s="1"/>
      <c r="BO8349" s="1"/>
    </row>
    <row r="8350" ht="11.25" customHeight="1" spans="22:67">
      <c r="V8350" s="716"/>
      <c r="AB8350" s="716"/>
      <c r="BG8350" s="716"/>
      <c r="BL8350" s="1"/>
      <c r="BM8350" s="1"/>
      <c r="BN8350" s="1"/>
      <c r="BO8350" s="1"/>
    </row>
    <row r="8351" ht="11.25" customHeight="1" spans="22:67">
      <c r="V8351" s="716"/>
      <c r="AB8351" s="716"/>
      <c r="BG8351" s="716"/>
      <c r="BL8351" s="1"/>
      <c r="BM8351" s="1"/>
      <c r="BN8351" s="1"/>
      <c r="BO8351" s="1"/>
    </row>
    <row r="8352" ht="11.25" customHeight="1" spans="22:67">
      <c r="V8352" s="716"/>
      <c r="AB8352" s="716"/>
      <c r="BG8352" s="716"/>
      <c r="BL8352" s="1"/>
      <c r="BM8352" s="1"/>
      <c r="BN8352" s="1"/>
      <c r="BO8352" s="1"/>
    </row>
    <row r="8353" ht="11.25" customHeight="1" spans="22:67">
      <c r="V8353" s="716"/>
      <c r="AB8353" s="716"/>
      <c r="BG8353" s="716"/>
      <c r="BL8353" s="1"/>
      <c r="BM8353" s="1"/>
      <c r="BN8353" s="1"/>
      <c r="BO8353" s="1"/>
    </row>
    <row r="8354" ht="11.25" customHeight="1" spans="22:67">
      <c r="V8354" s="716"/>
      <c r="AB8354" s="716"/>
      <c r="BG8354" s="716"/>
      <c r="BL8354" s="1"/>
      <c r="BM8354" s="1"/>
      <c r="BN8354" s="1"/>
      <c r="BO8354" s="1"/>
    </row>
    <row r="8355" ht="11.25" customHeight="1" spans="22:67">
      <c r="V8355" s="716"/>
      <c r="AB8355" s="716"/>
      <c r="BG8355" s="716"/>
      <c r="BL8355" s="1"/>
      <c r="BM8355" s="1"/>
      <c r="BN8355" s="1"/>
      <c r="BO8355" s="1"/>
    </row>
    <row r="8356" ht="11.25" customHeight="1" spans="22:67">
      <c r="V8356" s="716"/>
      <c r="AB8356" s="716"/>
      <c r="BG8356" s="716"/>
      <c r="BL8356" s="1"/>
      <c r="BM8356" s="1"/>
      <c r="BN8356" s="1"/>
      <c r="BO8356" s="1"/>
    </row>
    <row r="8357" ht="11.25" customHeight="1" spans="22:67">
      <c r="V8357" s="716"/>
      <c r="AB8357" s="716"/>
      <c r="BG8357" s="716"/>
      <c r="BL8357" s="1"/>
      <c r="BM8357" s="1"/>
      <c r="BN8357" s="1"/>
      <c r="BO8357" s="1"/>
    </row>
    <row r="8358" ht="11.25" customHeight="1" spans="22:67">
      <c r="V8358" s="716"/>
      <c r="AB8358" s="716"/>
      <c r="BG8358" s="716"/>
      <c r="BL8358" s="1"/>
      <c r="BM8358" s="1"/>
      <c r="BN8358" s="1"/>
      <c r="BO8358" s="1"/>
    </row>
    <row r="8359" ht="11.25" customHeight="1" spans="22:67">
      <c r="V8359" s="716"/>
      <c r="AB8359" s="716"/>
      <c r="BG8359" s="716"/>
      <c r="BL8359" s="1"/>
      <c r="BM8359" s="1"/>
      <c r="BN8359" s="1"/>
      <c r="BO8359" s="1"/>
    </row>
    <row r="8360" ht="11.25" customHeight="1" spans="22:67">
      <c r="V8360" s="716"/>
      <c r="AB8360" s="716"/>
      <c r="BG8360" s="716"/>
      <c r="BL8360" s="1"/>
      <c r="BM8360" s="1"/>
      <c r="BN8360" s="1"/>
      <c r="BO8360" s="1"/>
    </row>
    <row r="8361" ht="11.25" customHeight="1" spans="22:67">
      <c r="V8361" s="716"/>
      <c r="AB8361" s="716"/>
      <c r="BG8361" s="716"/>
      <c r="BL8361" s="1"/>
      <c r="BM8361" s="1"/>
      <c r="BN8361" s="1"/>
      <c r="BO8361" s="1"/>
    </row>
    <row r="8362" ht="11.25" customHeight="1" spans="22:67">
      <c r="V8362" s="716"/>
      <c r="AB8362" s="716"/>
      <c r="BG8362" s="716"/>
      <c r="BL8362" s="1"/>
      <c r="BM8362" s="1"/>
      <c r="BN8362" s="1"/>
      <c r="BO8362" s="1"/>
    </row>
    <row r="8363" ht="11.25" customHeight="1" spans="22:67">
      <c r="V8363" s="716"/>
      <c r="AB8363" s="716"/>
      <c r="BG8363" s="716"/>
      <c r="BL8363" s="1"/>
      <c r="BM8363" s="1"/>
      <c r="BN8363" s="1"/>
      <c r="BO8363" s="1"/>
    </row>
    <row r="8364" ht="11.25" customHeight="1" spans="22:67">
      <c r="V8364" s="716"/>
      <c r="AB8364" s="716"/>
      <c r="BG8364" s="716"/>
      <c r="BL8364" s="1"/>
      <c r="BM8364" s="1"/>
      <c r="BN8364" s="1"/>
      <c r="BO8364" s="1"/>
    </row>
    <row r="8365" ht="11.25" customHeight="1" spans="22:67">
      <c r="V8365" s="716"/>
      <c r="AB8365" s="716"/>
      <c r="BG8365" s="716"/>
      <c r="BL8365" s="1"/>
      <c r="BM8365" s="1"/>
      <c r="BN8365" s="1"/>
      <c r="BO8365" s="1"/>
    </row>
    <row r="8366" ht="11.25" customHeight="1" spans="22:67">
      <c r="V8366" s="716"/>
      <c r="AB8366" s="716"/>
      <c r="BG8366" s="716"/>
      <c r="BL8366" s="1"/>
      <c r="BM8366" s="1"/>
      <c r="BN8366" s="1"/>
      <c r="BO8366" s="1"/>
    </row>
    <row r="8367" ht="11.25" customHeight="1" spans="22:67">
      <c r="V8367" s="716"/>
      <c r="AB8367" s="716"/>
      <c r="BG8367" s="716"/>
      <c r="BL8367" s="1"/>
      <c r="BM8367" s="1"/>
      <c r="BN8367" s="1"/>
      <c r="BO8367" s="1"/>
    </row>
    <row r="8368" ht="11.25" customHeight="1" spans="22:67">
      <c r="V8368" s="716"/>
      <c r="AB8368" s="716"/>
      <c r="BG8368" s="716"/>
      <c r="BL8368" s="1"/>
      <c r="BM8368" s="1"/>
      <c r="BN8368" s="1"/>
      <c r="BO8368" s="1"/>
    </row>
    <row r="8369" ht="11.25" customHeight="1" spans="22:67">
      <c r="V8369" s="716"/>
      <c r="AB8369" s="716"/>
      <c r="BG8369" s="716"/>
      <c r="BL8369" s="1"/>
      <c r="BM8369" s="1"/>
      <c r="BN8369" s="1"/>
      <c r="BO8369" s="1"/>
    </row>
    <row r="8370" ht="11.25" customHeight="1" spans="22:67">
      <c r="V8370" s="716"/>
      <c r="AB8370" s="716"/>
      <c r="BG8370" s="716"/>
      <c r="BL8370" s="1"/>
      <c r="BM8370" s="1"/>
      <c r="BN8370" s="1"/>
      <c r="BO8370" s="1"/>
    </row>
    <row r="8371" ht="11.25" customHeight="1" spans="22:67">
      <c r="V8371" s="716"/>
      <c r="AB8371" s="716"/>
      <c r="BG8371" s="716"/>
      <c r="BL8371" s="1"/>
      <c r="BM8371" s="1"/>
      <c r="BN8371" s="1"/>
      <c r="BO8371" s="1"/>
    </row>
    <row r="8372" ht="11.25" customHeight="1" spans="22:67">
      <c r="V8372" s="716"/>
      <c r="AB8372" s="716"/>
      <c r="BG8372" s="716"/>
      <c r="BL8372" s="1"/>
      <c r="BM8372" s="1"/>
      <c r="BN8372" s="1"/>
      <c r="BO8372" s="1"/>
    </row>
    <row r="8373" ht="11.25" customHeight="1" spans="22:67">
      <c r="V8373" s="716"/>
      <c r="AB8373" s="716"/>
      <c r="BG8373" s="716"/>
      <c r="BL8373" s="1"/>
      <c r="BM8373" s="1"/>
      <c r="BN8373" s="1"/>
      <c r="BO8373" s="1"/>
    </row>
    <row r="8374" ht="11.25" customHeight="1" spans="22:67">
      <c r="V8374" s="716"/>
      <c r="AB8374" s="716"/>
      <c r="BG8374" s="716"/>
      <c r="BL8374" s="1"/>
      <c r="BM8374" s="1"/>
      <c r="BN8374" s="1"/>
      <c r="BO8374" s="1"/>
    </row>
    <row r="8375" ht="11.25" customHeight="1" spans="22:67">
      <c r="V8375" s="716"/>
      <c r="AB8375" s="716"/>
      <c r="BG8375" s="716"/>
      <c r="BL8375" s="1"/>
      <c r="BM8375" s="1"/>
      <c r="BN8375" s="1"/>
      <c r="BO8375" s="1"/>
    </row>
    <row r="8376" ht="11.25" customHeight="1" spans="22:67">
      <c r="V8376" s="716"/>
      <c r="AB8376" s="716"/>
      <c r="BG8376" s="716"/>
      <c r="BL8376" s="1"/>
      <c r="BM8376" s="1"/>
      <c r="BN8376" s="1"/>
      <c r="BO8376" s="1"/>
    </row>
    <row r="8377" ht="11.25" customHeight="1" spans="22:67">
      <c r="V8377" s="716"/>
      <c r="AB8377" s="716"/>
      <c r="BG8377" s="716"/>
      <c r="BL8377" s="1"/>
      <c r="BM8377" s="1"/>
      <c r="BN8377" s="1"/>
      <c r="BO8377" s="1"/>
    </row>
    <row r="8378" ht="11.25" customHeight="1" spans="22:67">
      <c r="V8378" s="716"/>
      <c r="AB8378" s="716"/>
      <c r="BG8378" s="716"/>
      <c r="BL8378" s="1"/>
      <c r="BM8378" s="1"/>
      <c r="BN8378" s="1"/>
      <c r="BO8378" s="1"/>
    </row>
    <row r="8379" ht="11.25" customHeight="1" spans="22:67">
      <c r="V8379" s="716"/>
      <c r="AB8379" s="716"/>
      <c r="BG8379" s="716"/>
      <c r="BL8379" s="1"/>
      <c r="BM8379" s="1"/>
      <c r="BN8379" s="1"/>
      <c r="BO8379" s="1"/>
    </row>
    <row r="8380" ht="11.25" customHeight="1" spans="22:67">
      <c r="V8380" s="716"/>
      <c r="AB8380" s="716"/>
      <c r="BG8380" s="716"/>
      <c r="BL8380" s="1"/>
      <c r="BM8380" s="1"/>
      <c r="BN8380" s="1"/>
      <c r="BO8380" s="1"/>
    </row>
    <row r="8381" ht="11.25" customHeight="1" spans="22:67">
      <c r="V8381" s="716"/>
      <c r="AB8381" s="716"/>
      <c r="BG8381" s="716"/>
      <c r="BL8381" s="1"/>
      <c r="BM8381" s="1"/>
      <c r="BN8381" s="1"/>
      <c r="BO8381" s="1"/>
    </row>
    <row r="8382" ht="11.25" customHeight="1" spans="22:67">
      <c r="V8382" s="716"/>
      <c r="AB8382" s="716"/>
      <c r="BG8382" s="716"/>
      <c r="BL8382" s="1"/>
      <c r="BM8382" s="1"/>
      <c r="BN8382" s="1"/>
      <c r="BO8382" s="1"/>
    </row>
    <row r="8383" ht="11.25" customHeight="1" spans="22:67">
      <c r="V8383" s="716"/>
      <c r="AB8383" s="716"/>
      <c r="BG8383" s="716"/>
      <c r="BL8383" s="1"/>
      <c r="BM8383" s="1"/>
      <c r="BN8383" s="1"/>
      <c r="BO8383" s="1"/>
    </row>
    <row r="8384" ht="11.25" customHeight="1" spans="22:67">
      <c r="V8384" s="716"/>
      <c r="AB8384" s="716"/>
      <c r="BG8384" s="716"/>
      <c r="BL8384" s="1"/>
      <c r="BM8384" s="1"/>
      <c r="BN8384" s="1"/>
      <c r="BO8384" s="1"/>
    </row>
    <row r="8385" ht="11.25" customHeight="1" spans="22:67">
      <c r="V8385" s="716"/>
      <c r="AB8385" s="716"/>
      <c r="BG8385" s="716"/>
      <c r="BL8385" s="1"/>
      <c r="BM8385" s="1"/>
      <c r="BN8385" s="1"/>
      <c r="BO8385" s="1"/>
    </row>
    <row r="8386" ht="11.25" customHeight="1" spans="22:67">
      <c r="V8386" s="716"/>
      <c r="AB8386" s="716"/>
      <c r="BG8386" s="716"/>
      <c r="BL8386" s="1"/>
      <c r="BM8386" s="1"/>
      <c r="BN8386" s="1"/>
      <c r="BO8386" s="1"/>
    </row>
    <row r="8387" ht="11.25" customHeight="1" spans="22:67">
      <c r="V8387" s="716"/>
      <c r="AB8387" s="716"/>
      <c r="BG8387" s="716"/>
      <c r="BL8387" s="1"/>
      <c r="BM8387" s="1"/>
      <c r="BN8387" s="1"/>
      <c r="BO8387" s="1"/>
    </row>
    <row r="8388" ht="11.25" customHeight="1" spans="22:67">
      <c r="V8388" s="716"/>
      <c r="AB8388" s="716"/>
      <c r="BG8388" s="716"/>
      <c r="BL8388" s="1"/>
      <c r="BM8388" s="1"/>
      <c r="BN8388" s="1"/>
      <c r="BO8388" s="1"/>
    </row>
    <row r="8389" ht="11.25" customHeight="1" spans="22:67">
      <c r="V8389" s="716"/>
      <c r="AB8389" s="716"/>
      <c r="BG8389" s="716"/>
      <c r="BL8389" s="1"/>
      <c r="BM8389" s="1"/>
      <c r="BN8389" s="1"/>
      <c r="BO8389" s="1"/>
    </row>
    <row r="8390" ht="11.25" customHeight="1" spans="22:67">
      <c r="V8390" s="716"/>
      <c r="AB8390" s="716"/>
      <c r="BG8390" s="716"/>
      <c r="BL8390" s="1"/>
      <c r="BM8390" s="1"/>
      <c r="BN8390" s="1"/>
      <c r="BO8390" s="1"/>
    </row>
    <row r="8391" ht="11.25" customHeight="1" spans="22:67">
      <c r="V8391" s="716"/>
      <c r="AB8391" s="716"/>
      <c r="BG8391" s="716"/>
      <c r="BL8391" s="1"/>
      <c r="BM8391" s="1"/>
      <c r="BN8391" s="1"/>
      <c r="BO8391" s="1"/>
    </row>
    <row r="8392" ht="11.25" customHeight="1" spans="22:67">
      <c r="V8392" s="716"/>
      <c r="AB8392" s="716"/>
      <c r="BG8392" s="716"/>
      <c r="BL8392" s="1"/>
      <c r="BM8392" s="1"/>
      <c r="BN8392" s="1"/>
      <c r="BO8392" s="1"/>
    </row>
    <row r="8393" ht="11.25" customHeight="1" spans="22:67">
      <c r="V8393" s="716"/>
      <c r="AB8393" s="716"/>
      <c r="BG8393" s="716"/>
      <c r="BL8393" s="1"/>
      <c r="BM8393" s="1"/>
      <c r="BN8393" s="1"/>
      <c r="BO8393" s="1"/>
    </row>
    <row r="8394" ht="11.25" customHeight="1" spans="22:67">
      <c r="V8394" s="716"/>
      <c r="AB8394" s="716"/>
      <c r="BG8394" s="716"/>
      <c r="BL8394" s="1"/>
      <c r="BM8394" s="1"/>
      <c r="BN8394" s="1"/>
      <c r="BO8394" s="1"/>
    </row>
    <row r="8395" ht="11.25" customHeight="1" spans="22:67">
      <c r="V8395" s="716"/>
      <c r="AB8395" s="716"/>
      <c r="BG8395" s="716"/>
      <c r="BL8395" s="1"/>
      <c r="BM8395" s="1"/>
      <c r="BN8395" s="1"/>
      <c r="BO8395" s="1"/>
    </row>
    <row r="8396" ht="11.25" customHeight="1" spans="22:67">
      <c r="V8396" s="716"/>
      <c r="AB8396" s="716"/>
      <c r="BG8396" s="716"/>
      <c r="BL8396" s="1"/>
      <c r="BM8396" s="1"/>
      <c r="BN8396" s="1"/>
      <c r="BO8396" s="1"/>
    </row>
    <row r="8397" ht="11.25" customHeight="1" spans="22:67">
      <c r="V8397" s="716"/>
      <c r="AB8397" s="716"/>
      <c r="BG8397" s="716"/>
      <c r="BL8397" s="1"/>
      <c r="BM8397" s="1"/>
      <c r="BN8397" s="1"/>
      <c r="BO8397" s="1"/>
    </row>
    <row r="8398" ht="11.25" customHeight="1" spans="22:67">
      <c r="V8398" s="716"/>
      <c r="AB8398" s="716"/>
      <c r="BG8398" s="716"/>
      <c r="BL8398" s="1"/>
      <c r="BM8398" s="1"/>
      <c r="BN8398" s="1"/>
      <c r="BO8398" s="1"/>
    </row>
    <row r="8399" ht="11.25" customHeight="1" spans="22:67">
      <c r="V8399" s="716"/>
      <c r="AB8399" s="716"/>
      <c r="BG8399" s="716"/>
      <c r="BL8399" s="1"/>
      <c r="BM8399" s="1"/>
      <c r="BN8399" s="1"/>
      <c r="BO8399" s="1"/>
    </row>
    <row r="8400" ht="11.25" customHeight="1" spans="22:67">
      <c r="V8400" s="716"/>
      <c r="AB8400" s="716"/>
      <c r="BG8400" s="716"/>
      <c r="BL8400" s="1"/>
      <c r="BM8400" s="1"/>
      <c r="BN8400" s="1"/>
      <c r="BO8400" s="1"/>
    </row>
    <row r="8401" ht="11.25" customHeight="1" spans="22:67">
      <c r="V8401" s="716"/>
      <c r="AB8401" s="716"/>
      <c r="BG8401" s="716"/>
      <c r="BL8401" s="1"/>
      <c r="BM8401" s="1"/>
      <c r="BN8401" s="1"/>
      <c r="BO8401" s="1"/>
    </row>
    <row r="8402" ht="11.25" customHeight="1" spans="22:67">
      <c r="V8402" s="716"/>
      <c r="AB8402" s="716"/>
      <c r="BG8402" s="716"/>
      <c r="BL8402" s="1"/>
      <c r="BM8402" s="1"/>
      <c r="BN8402" s="1"/>
      <c r="BO8402" s="1"/>
    </row>
    <row r="8403" ht="11.25" customHeight="1" spans="22:67">
      <c r="V8403" s="716"/>
      <c r="AB8403" s="716"/>
      <c r="BG8403" s="716"/>
      <c r="BL8403" s="1"/>
      <c r="BM8403" s="1"/>
      <c r="BN8403" s="1"/>
      <c r="BO8403" s="1"/>
    </row>
    <row r="8404" ht="11.25" customHeight="1" spans="22:67">
      <c r="V8404" s="716"/>
      <c r="AB8404" s="716"/>
      <c r="BG8404" s="716"/>
      <c r="BL8404" s="1"/>
      <c r="BM8404" s="1"/>
      <c r="BN8404" s="1"/>
      <c r="BO8404" s="1"/>
    </row>
    <row r="8405" ht="11.25" customHeight="1" spans="22:67">
      <c r="V8405" s="716"/>
      <c r="AB8405" s="716"/>
      <c r="BG8405" s="716"/>
      <c r="BL8405" s="1"/>
      <c r="BM8405" s="1"/>
      <c r="BN8405" s="1"/>
      <c r="BO8405" s="1"/>
    </row>
    <row r="8406" ht="11.25" customHeight="1" spans="22:67">
      <c r="V8406" s="716"/>
      <c r="AB8406" s="716"/>
      <c r="BG8406" s="716"/>
      <c r="BL8406" s="1"/>
      <c r="BM8406" s="1"/>
      <c r="BN8406" s="1"/>
      <c r="BO8406" s="1"/>
    </row>
    <row r="8407" ht="11.25" customHeight="1" spans="22:67">
      <c r="V8407" s="716"/>
      <c r="AB8407" s="716"/>
      <c r="BG8407" s="716"/>
      <c r="BL8407" s="1"/>
      <c r="BM8407" s="1"/>
      <c r="BN8407" s="1"/>
      <c r="BO8407" s="1"/>
    </row>
    <row r="8408" ht="11.25" customHeight="1" spans="22:67">
      <c r="V8408" s="716"/>
      <c r="AB8408" s="716"/>
      <c r="BG8408" s="716"/>
      <c r="BL8408" s="1"/>
      <c r="BM8408" s="1"/>
      <c r="BN8408" s="1"/>
      <c r="BO8408" s="1"/>
    </row>
    <row r="8409" ht="11.25" customHeight="1" spans="22:67">
      <c r="V8409" s="716"/>
      <c r="AB8409" s="716"/>
      <c r="BG8409" s="716"/>
      <c r="BL8409" s="1"/>
      <c r="BM8409" s="1"/>
      <c r="BN8409" s="1"/>
      <c r="BO8409" s="1"/>
    </row>
    <row r="8410" ht="11.25" customHeight="1" spans="22:67">
      <c r="V8410" s="716"/>
      <c r="AB8410" s="716"/>
      <c r="BG8410" s="716"/>
      <c r="BL8410" s="1"/>
      <c r="BM8410" s="1"/>
      <c r="BN8410" s="1"/>
      <c r="BO8410" s="1"/>
    </row>
    <row r="8411" ht="11.25" customHeight="1" spans="22:67">
      <c r="V8411" s="716"/>
      <c r="AB8411" s="716"/>
      <c r="BG8411" s="716"/>
      <c r="BL8411" s="1"/>
      <c r="BM8411" s="1"/>
      <c r="BN8411" s="1"/>
      <c r="BO8411" s="1"/>
    </row>
    <row r="8412" ht="11.25" customHeight="1" spans="22:67">
      <c r="V8412" s="716"/>
      <c r="AB8412" s="716"/>
      <c r="BG8412" s="716"/>
      <c r="BL8412" s="1"/>
      <c r="BM8412" s="1"/>
      <c r="BN8412" s="1"/>
      <c r="BO8412" s="1"/>
    </row>
    <row r="8413" ht="11.25" customHeight="1" spans="22:67">
      <c r="V8413" s="716"/>
      <c r="AB8413" s="716"/>
      <c r="BG8413" s="716"/>
      <c r="BL8413" s="1"/>
      <c r="BM8413" s="1"/>
      <c r="BN8413" s="1"/>
      <c r="BO8413" s="1"/>
    </row>
    <row r="8414" ht="11.25" customHeight="1" spans="22:67">
      <c r="V8414" s="716"/>
      <c r="AB8414" s="716"/>
      <c r="BG8414" s="716"/>
      <c r="BL8414" s="1"/>
      <c r="BM8414" s="1"/>
      <c r="BN8414" s="1"/>
      <c r="BO8414" s="1"/>
    </row>
    <row r="8415" ht="11.25" customHeight="1" spans="22:67">
      <c r="V8415" s="716"/>
      <c r="AB8415" s="716"/>
      <c r="BG8415" s="716"/>
      <c r="BL8415" s="1"/>
      <c r="BM8415" s="1"/>
      <c r="BN8415" s="1"/>
      <c r="BO8415" s="1"/>
    </row>
    <row r="8416" ht="11.25" customHeight="1" spans="22:67">
      <c r="V8416" s="716"/>
      <c r="AB8416" s="716"/>
      <c r="BG8416" s="716"/>
      <c r="BL8416" s="1"/>
      <c r="BM8416" s="1"/>
      <c r="BN8416" s="1"/>
      <c r="BO8416" s="1"/>
    </row>
    <row r="8417" ht="11.25" customHeight="1" spans="22:67">
      <c r="V8417" s="716"/>
      <c r="AB8417" s="716"/>
      <c r="BG8417" s="716"/>
      <c r="BL8417" s="1"/>
      <c r="BM8417" s="1"/>
      <c r="BN8417" s="1"/>
      <c r="BO8417" s="1"/>
    </row>
    <row r="8418" ht="11.25" customHeight="1" spans="22:67">
      <c r="V8418" s="716"/>
      <c r="AB8418" s="716"/>
      <c r="BG8418" s="716"/>
      <c r="BL8418" s="1"/>
      <c r="BM8418" s="1"/>
      <c r="BN8418" s="1"/>
      <c r="BO8418" s="1"/>
    </row>
    <row r="8419" ht="11.25" customHeight="1" spans="22:67">
      <c r="V8419" s="716"/>
      <c r="AB8419" s="716"/>
      <c r="BG8419" s="716"/>
      <c r="BL8419" s="1"/>
      <c r="BM8419" s="1"/>
      <c r="BN8419" s="1"/>
      <c r="BO8419" s="1"/>
    </row>
    <row r="8420" ht="11.25" customHeight="1" spans="22:67">
      <c r="V8420" s="716"/>
      <c r="AB8420" s="716"/>
      <c r="BG8420" s="716"/>
      <c r="BL8420" s="1"/>
      <c r="BM8420" s="1"/>
      <c r="BN8420" s="1"/>
      <c r="BO8420" s="1"/>
    </row>
    <row r="8421" ht="11.25" customHeight="1" spans="22:67">
      <c r="V8421" s="716"/>
      <c r="AB8421" s="716"/>
      <c r="BG8421" s="716"/>
      <c r="BL8421" s="1"/>
      <c r="BM8421" s="1"/>
      <c r="BN8421" s="1"/>
      <c r="BO8421" s="1"/>
    </row>
    <row r="8422" ht="11.25" customHeight="1" spans="22:67">
      <c r="V8422" s="716"/>
      <c r="AB8422" s="716"/>
      <c r="BG8422" s="716"/>
      <c r="BL8422" s="1"/>
      <c r="BM8422" s="1"/>
      <c r="BN8422" s="1"/>
      <c r="BO8422" s="1"/>
    </row>
    <row r="8423" ht="11.25" customHeight="1" spans="22:67">
      <c r="V8423" s="716"/>
      <c r="AB8423" s="716"/>
      <c r="BG8423" s="716"/>
      <c r="BL8423" s="1"/>
      <c r="BM8423" s="1"/>
      <c r="BN8423" s="1"/>
      <c r="BO8423" s="1"/>
    </row>
    <row r="8424" ht="11.25" customHeight="1" spans="22:67">
      <c r="V8424" s="716"/>
      <c r="AB8424" s="716"/>
      <c r="BG8424" s="716"/>
      <c r="BL8424" s="1"/>
      <c r="BM8424" s="1"/>
      <c r="BN8424" s="1"/>
      <c r="BO8424" s="1"/>
    </row>
    <row r="8425" ht="11.25" customHeight="1" spans="22:67">
      <c r="V8425" s="716"/>
      <c r="AB8425" s="716"/>
      <c r="BG8425" s="716"/>
      <c r="BL8425" s="1"/>
      <c r="BM8425" s="1"/>
      <c r="BN8425" s="1"/>
      <c r="BO8425" s="1"/>
    </row>
    <row r="8426" ht="11.25" customHeight="1" spans="22:67">
      <c r="V8426" s="716"/>
      <c r="AB8426" s="716"/>
      <c r="BG8426" s="716"/>
      <c r="BL8426" s="1"/>
      <c r="BM8426" s="1"/>
      <c r="BN8426" s="1"/>
      <c r="BO8426" s="1"/>
    </row>
    <row r="8427" ht="11.25" customHeight="1" spans="22:67">
      <c r="V8427" s="716"/>
      <c r="AB8427" s="716"/>
      <c r="BG8427" s="716"/>
      <c r="BL8427" s="1"/>
      <c r="BM8427" s="1"/>
      <c r="BN8427" s="1"/>
      <c r="BO8427" s="1"/>
    </row>
    <row r="8428" ht="11.25" customHeight="1" spans="22:67">
      <c r="V8428" s="716"/>
      <c r="AB8428" s="716"/>
      <c r="BG8428" s="716"/>
      <c r="BL8428" s="1"/>
      <c r="BM8428" s="1"/>
      <c r="BN8428" s="1"/>
      <c r="BO8428" s="1"/>
    </row>
    <row r="8429" ht="11.25" customHeight="1" spans="22:67">
      <c r="V8429" s="716"/>
      <c r="AB8429" s="716"/>
      <c r="BG8429" s="716"/>
      <c r="BL8429" s="1"/>
      <c r="BM8429" s="1"/>
      <c r="BN8429" s="1"/>
      <c r="BO8429" s="1"/>
    </row>
    <row r="8430" ht="11.25" customHeight="1" spans="22:67">
      <c r="V8430" s="716"/>
      <c r="AB8430" s="716"/>
      <c r="BG8430" s="716"/>
      <c r="BL8430" s="1"/>
      <c r="BM8430" s="1"/>
      <c r="BN8430" s="1"/>
      <c r="BO8430" s="1"/>
    </row>
    <row r="8431" ht="11.25" customHeight="1" spans="22:67">
      <c r="V8431" s="716"/>
      <c r="AB8431" s="716"/>
      <c r="BG8431" s="716"/>
      <c r="BL8431" s="1"/>
      <c r="BM8431" s="1"/>
      <c r="BN8431" s="1"/>
      <c r="BO8431" s="1"/>
    </row>
    <row r="8432" ht="11.25" customHeight="1" spans="22:67">
      <c r="V8432" s="716"/>
      <c r="AB8432" s="716"/>
      <c r="BG8432" s="716"/>
      <c r="BL8432" s="1"/>
      <c r="BM8432" s="1"/>
      <c r="BN8432" s="1"/>
      <c r="BO8432" s="1"/>
    </row>
    <row r="8433" ht="11.25" customHeight="1" spans="22:67">
      <c r="V8433" s="716"/>
      <c r="AB8433" s="716"/>
      <c r="BG8433" s="716"/>
      <c r="BL8433" s="1"/>
      <c r="BM8433" s="1"/>
      <c r="BN8433" s="1"/>
      <c r="BO8433" s="1"/>
    </row>
    <row r="8434" ht="11.25" customHeight="1" spans="22:67">
      <c r="V8434" s="716"/>
      <c r="AB8434" s="716"/>
      <c r="BG8434" s="716"/>
      <c r="BL8434" s="1"/>
      <c r="BM8434" s="1"/>
      <c r="BN8434" s="1"/>
      <c r="BO8434" s="1"/>
    </row>
    <row r="8435" ht="11.25" customHeight="1" spans="22:67">
      <c r="V8435" s="716"/>
      <c r="AB8435" s="716"/>
      <c r="BG8435" s="716"/>
      <c r="BL8435" s="1"/>
      <c r="BM8435" s="1"/>
      <c r="BN8435" s="1"/>
      <c r="BO8435" s="1"/>
    </row>
    <row r="8436" ht="11.25" customHeight="1" spans="22:67">
      <c r="V8436" s="716"/>
      <c r="AB8436" s="716"/>
      <c r="BG8436" s="716"/>
      <c r="BL8436" s="1"/>
      <c r="BM8436" s="1"/>
      <c r="BN8436" s="1"/>
      <c r="BO8436" s="1"/>
    </row>
    <row r="8437" ht="11.25" customHeight="1" spans="22:67">
      <c r="V8437" s="716"/>
      <c r="AB8437" s="716"/>
      <c r="BG8437" s="716"/>
      <c r="BL8437" s="1"/>
      <c r="BM8437" s="1"/>
      <c r="BN8437" s="1"/>
      <c r="BO8437" s="1"/>
    </row>
    <row r="8438" ht="11.25" customHeight="1" spans="22:67">
      <c r="V8438" s="716"/>
      <c r="AB8438" s="716"/>
      <c r="BG8438" s="716"/>
      <c r="BL8438" s="1"/>
      <c r="BM8438" s="1"/>
      <c r="BN8438" s="1"/>
      <c r="BO8438" s="1"/>
    </row>
    <row r="8439" ht="11.25" customHeight="1" spans="22:67">
      <c r="V8439" s="716"/>
      <c r="AB8439" s="716"/>
      <c r="BG8439" s="716"/>
      <c r="BL8439" s="1"/>
      <c r="BM8439" s="1"/>
      <c r="BN8439" s="1"/>
      <c r="BO8439" s="1"/>
    </row>
    <row r="8440" ht="11.25" customHeight="1" spans="22:67">
      <c r="V8440" s="716"/>
      <c r="AB8440" s="716"/>
      <c r="BG8440" s="716"/>
      <c r="BL8440" s="1"/>
      <c r="BM8440" s="1"/>
      <c r="BN8440" s="1"/>
      <c r="BO8440" s="1"/>
    </row>
    <row r="8441" ht="11.25" customHeight="1" spans="22:67">
      <c r="V8441" s="716"/>
      <c r="AB8441" s="716"/>
      <c r="BG8441" s="716"/>
      <c r="BL8441" s="1"/>
      <c r="BM8441" s="1"/>
      <c r="BN8441" s="1"/>
      <c r="BO8441" s="1"/>
    </row>
    <row r="8442" ht="11.25" customHeight="1" spans="22:67">
      <c r="V8442" s="716"/>
      <c r="AB8442" s="716"/>
      <c r="BG8442" s="716"/>
      <c r="BL8442" s="1"/>
      <c r="BM8442" s="1"/>
      <c r="BN8442" s="1"/>
      <c r="BO8442" s="1"/>
    </row>
    <row r="8443" ht="11.25" customHeight="1" spans="22:67">
      <c r="V8443" s="716"/>
      <c r="AB8443" s="716"/>
      <c r="BG8443" s="716"/>
      <c r="BL8443" s="1"/>
      <c r="BM8443" s="1"/>
      <c r="BN8443" s="1"/>
      <c r="BO8443" s="1"/>
    </row>
    <row r="8444" ht="11.25" customHeight="1" spans="22:67">
      <c r="V8444" s="716"/>
      <c r="AB8444" s="716"/>
      <c r="BG8444" s="716"/>
      <c r="BL8444" s="1"/>
      <c r="BM8444" s="1"/>
      <c r="BN8444" s="1"/>
      <c r="BO8444" s="1"/>
    </row>
    <row r="8445" ht="11.25" customHeight="1" spans="22:67">
      <c r="V8445" s="716"/>
      <c r="AB8445" s="716"/>
      <c r="BG8445" s="716"/>
      <c r="BL8445" s="1"/>
      <c r="BM8445" s="1"/>
      <c r="BN8445" s="1"/>
      <c r="BO8445" s="1"/>
    </row>
    <row r="8446" ht="11.25" customHeight="1" spans="22:67">
      <c r="V8446" s="716"/>
      <c r="AB8446" s="716"/>
      <c r="BG8446" s="716"/>
      <c r="BL8446" s="1"/>
      <c r="BM8446" s="1"/>
      <c r="BN8446" s="1"/>
      <c r="BO8446" s="1"/>
    </row>
    <row r="8447" ht="11.25" customHeight="1" spans="22:67">
      <c r="V8447" s="716"/>
      <c r="AB8447" s="716"/>
      <c r="BG8447" s="716"/>
      <c r="BL8447" s="1"/>
      <c r="BM8447" s="1"/>
      <c r="BN8447" s="1"/>
      <c r="BO8447" s="1"/>
    </row>
    <row r="8448" ht="11.25" customHeight="1" spans="22:67">
      <c r="V8448" s="716"/>
      <c r="AB8448" s="716"/>
      <c r="BG8448" s="716"/>
      <c r="BL8448" s="1"/>
      <c r="BM8448" s="1"/>
      <c r="BN8448" s="1"/>
      <c r="BO8448" s="1"/>
    </row>
    <row r="8449" ht="11.25" customHeight="1" spans="22:67">
      <c r="V8449" s="716"/>
      <c r="AB8449" s="716"/>
      <c r="BG8449" s="716"/>
      <c r="BL8449" s="1"/>
      <c r="BM8449" s="1"/>
      <c r="BN8449" s="1"/>
      <c r="BO8449" s="1"/>
    </row>
    <row r="8450" ht="11.25" customHeight="1" spans="22:67">
      <c r="V8450" s="716"/>
      <c r="AB8450" s="716"/>
      <c r="BG8450" s="716"/>
      <c r="BL8450" s="1"/>
      <c r="BM8450" s="1"/>
      <c r="BN8450" s="1"/>
      <c r="BO8450" s="1"/>
    </row>
    <row r="8451" ht="11.25" customHeight="1" spans="22:67">
      <c r="V8451" s="716"/>
      <c r="AB8451" s="716"/>
      <c r="BG8451" s="716"/>
      <c r="BL8451" s="1"/>
      <c r="BM8451" s="1"/>
      <c r="BN8451" s="1"/>
      <c r="BO8451" s="1"/>
    </row>
    <row r="8452" ht="11.25" customHeight="1" spans="22:67">
      <c r="V8452" s="716"/>
      <c r="AB8452" s="716"/>
      <c r="BG8452" s="716"/>
      <c r="BL8452" s="1"/>
      <c r="BM8452" s="1"/>
      <c r="BN8452" s="1"/>
      <c r="BO8452" s="1"/>
    </row>
    <row r="8453" ht="11.25" customHeight="1" spans="22:67">
      <c r="V8453" s="716"/>
      <c r="AB8453" s="716"/>
      <c r="BG8453" s="716"/>
      <c r="BL8453" s="1"/>
      <c r="BM8453" s="1"/>
      <c r="BN8453" s="1"/>
      <c r="BO8453" s="1"/>
    </row>
    <row r="8454" ht="11.25" customHeight="1" spans="22:67">
      <c r="V8454" s="716"/>
      <c r="AB8454" s="716"/>
      <c r="BG8454" s="716"/>
      <c r="BL8454" s="1"/>
      <c r="BM8454" s="1"/>
      <c r="BN8454" s="1"/>
      <c r="BO8454" s="1"/>
    </row>
    <row r="8455" ht="11.25" customHeight="1" spans="22:67">
      <c r="V8455" s="716"/>
      <c r="AB8455" s="716"/>
      <c r="BG8455" s="716"/>
      <c r="BL8455" s="1"/>
      <c r="BM8455" s="1"/>
      <c r="BN8455" s="1"/>
      <c r="BO8455" s="1"/>
    </row>
    <row r="8456" ht="11.25" customHeight="1" spans="22:67">
      <c r="V8456" s="716"/>
      <c r="AB8456" s="716"/>
      <c r="BG8456" s="716"/>
      <c r="BL8456" s="1"/>
      <c r="BM8456" s="1"/>
      <c r="BN8456" s="1"/>
      <c r="BO8456" s="1"/>
    </row>
    <row r="8457" ht="11.25" customHeight="1" spans="22:67">
      <c r="V8457" s="716"/>
      <c r="AB8457" s="716"/>
      <c r="BG8457" s="716"/>
      <c r="BL8457" s="1"/>
      <c r="BM8457" s="1"/>
      <c r="BN8457" s="1"/>
      <c r="BO8457" s="1"/>
    </row>
    <row r="8458" ht="11.25" customHeight="1" spans="22:67">
      <c r="V8458" s="716"/>
      <c r="AB8458" s="716"/>
      <c r="BG8458" s="716"/>
      <c r="BL8458" s="1"/>
      <c r="BM8458" s="1"/>
      <c r="BN8458" s="1"/>
      <c r="BO8458" s="1"/>
    </row>
    <row r="8459" ht="11.25" customHeight="1" spans="22:67">
      <c r="V8459" s="716"/>
      <c r="AB8459" s="716"/>
      <c r="BG8459" s="716"/>
      <c r="BL8459" s="1"/>
      <c r="BM8459" s="1"/>
      <c r="BN8459" s="1"/>
      <c r="BO8459" s="1"/>
    </row>
    <row r="8460" ht="11.25" customHeight="1" spans="22:67">
      <c r="V8460" s="716"/>
      <c r="AB8460" s="716"/>
      <c r="BG8460" s="716"/>
      <c r="BL8460" s="1"/>
      <c r="BM8460" s="1"/>
      <c r="BN8460" s="1"/>
      <c r="BO8460" s="1"/>
    </row>
    <row r="8461" ht="11.25" customHeight="1" spans="22:67">
      <c r="V8461" s="716"/>
      <c r="AB8461" s="716"/>
      <c r="BG8461" s="716"/>
      <c r="BL8461" s="1"/>
      <c r="BM8461" s="1"/>
      <c r="BN8461" s="1"/>
      <c r="BO8461" s="1"/>
    </row>
    <row r="8462" ht="11.25" customHeight="1" spans="22:67">
      <c r="V8462" s="716"/>
      <c r="AB8462" s="716"/>
      <c r="BG8462" s="716"/>
      <c r="BL8462" s="1"/>
      <c r="BM8462" s="1"/>
      <c r="BN8462" s="1"/>
      <c r="BO8462" s="1"/>
    </row>
    <row r="8463" ht="11.25" customHeight="1" spans="22:67">
      <c r="V8463" s="716"/>
      <c r="AB8463" s="716"/>
      <c r="BG8463" s="716"/>
      <c r="BL8463" s="1"/>
      <c r="BM8463" s="1"/>
      <c r="BN8463" s="1"/>
      <c r="BO8463" s="1"/>
    </row>
    <row r="8464" ht="11.25" customHeight="1" spans="22:67">
      <c r="V8464" s="716"/>
      <c r="AB8464" s="716"/>
      <c r="BG8464" s="716"/>
      <c r="BL8464" s="1"/>
      <c r="BM8464" s="1"/>
      <c r="BN8464" s="1"/>
      <c r="BO8464" s="1"/>
    </row>
    <row r="8465" ht="11.25" customHeight="1" spans="22:67">
      <c r="V8465" s="716"/>
      <c r="AB8465" s="716"/>
      <c r="BG8465" s="716"/>
      <c r="BL8465" s="1"/>
      <c r="BM8465" s="1"/>
      <c r="BN8465" s="1"/>
      <c r="BO8465" s="1"/>
    </row>
    <row r="8466" ht="11.25" customHeight="1" spans="22:67">
      <c r="V8466" s="716"/>
      <c r="AB8466" s="716"/>
      <c r="BG8466" s="716"/>
      <c r="BL8466" s="1"/>
      <c r="BM8466" s="1"/>
      <c r="BN8466" s="1"/>
      <c r="BO8466" s="1"/>
    </row>
    <row r="8467" ht="11.25" customHeight="1" spans="22:67">
      <c r="V8467" s="716"/>
      <c r="AB8467" s="716"/>
      <c r="BG8467" s="716"/>
      <c r="BL8467" s="1"/>
      <c r="BM8467" s="1"/>
      <c r="BN8467" s="1"/>
      <c r="BO8467" s="1"/>
    </row>
    <row r="8468" ht="11.25" customHeight="1" spans="22:67">
      <c r="V8468" s="716"/>
      <c r="AB8468" s="716"/>
      <c r="BG8468" s="716"/>
      <c r="BL8468" s="1"/>
      <c r="BM8468" s="1"/>
      <c r="BN8468" s="1"/>
      <c r="BO8468" s="1"/>
    </row>
    <row r="8469" ht="11.25" customHeight="1" spans="22:67">
      <c r="V8469" s="716"/>
      <c r="AB8469" s="716"/>
      <c r="BG8469" s="716"/>
      <c r="BL8469" s="1"/>
      <c r="BM8469" s="1"/>
      <c r="BN8469" s="1"/>
      <c r="BO8469" s="1"/>
    </row>
    <row r="8470" ht="11.25" customHeight="1" spans="22:67">
      <c r="V8470" s="716"/>
      <c r="AB8470" s="716"/>
      <c r="BG8470" s="716"/>
      <c r="BL8470" s="1"/>
      <c r="BM8470" s="1"/>
      <c r="BN8470" s="1"/>
      <c r="BO8470" s="1"/>
    </row>
    <row r="8471" ht="11.25" customHeight="1" spans="22:67">
      <c r="V8471" s="716"/>
      <c r="AB8471" s="716"/>
      <c r="BG8471" s="716"/>
      <c r="BL8471" s="1"/>
      <c r="BM8471" s="1"/>
      <c r="BN8471" s="1"/>
      <c r="BO8471" s="1"/>
    </row>
    <row r="8472" ht="11.25" customHeight="1" spans="22:67">
      <c r="V8472" s="716"/>
      <c r="AB8472" s="716"/>
      <c r="BG8472" s="716"/>
      <c r="BL8472" s="1"/>
      <c r="BM8472" s="1"/>
      <c r="BN8472" s="1"/>
      <c r="BO8472" s="1"/>
    </row>
    <row r="8473" ht="11.25" customHeight="1" spans="22:67">
      <c r="V8473" s="716"/>
      <c r="AB8473" s="716"/>
      <c r="BG8473" s="716"/>
      <c r="BL8473" s="1"/>
      <c r="BM8473" s="1"/>
      <c r="BN8473" s="1"/>
      <c r="BO8473" s="1"/>
    </row>
    <row r="8474" ht="11.25" customHeight="1" spans="22:67">
      <c r="V8474" s="716"/>
      <c r="AB8474" s="716"/>
      <c r="BG8474" s="716"/>
      <c r="BL8474" s="1"/>
      <c r="BM8474" s="1"/>
      <c r="BN8474" s="1"/>
      <c r="BO8474" s="1"/>
    </row>
    <row r="8475" ht="11.25" customHeight="1" spans="22:67">
      <c r="V8475" s="716"/>
      <c r="AB8475" s="716"/>
      <c r="BG8475" s="716"/>
      <c r="BL8475" s="1"/>
      <c r="BM8475" s="1"/>
      <c r="BN8475" s="1"/>
      <c r="BO8475" s="1"/>
    </row>
    <row r="8476" ht="11.25" customHeight="1" spans="22:67">
      <c r="V8476" s="716"/>
      <c r="AB8476" s="716"/>
      <c r="BG8476" s="716"/>
      <c r="BL8476" s="1"/>
      <c r="BM8476" s="1"/>
      <c r="BN8476" s="1"/>
      <c r="BO8476" s="1"/>
    </row>
    <row r="8477" ht="11.25" customHeight="1" spans="22:67">
      <c r="V8477" s="716"/>
      <c r="AB8477" s="716"/>
      <c r="BG8477" s="716"/>
      <c r="BL8477" s="1"/>
      <c r="BM8477" s="1"/>
      <c r="BN8477" s="1"/>
      <c r="BO8477" s="1"/>
    </row>
    <row r="8478" ht="11.25" customHeight="1" spans="22:67">
      <c r="V8478" s="716"/>
      <c r="AB8478" s="716"/>
      <c r="BG8478" s="716"/>
      <c r="BL8478" s="1"/>
      <c r="BM8478" s="1"/>
      <c r="BN8478" s="1"/>
      <c r="BO8478" s="1"/>
    </row>
    <row r="8479" ht="11.25" customHeight="1" spans="22:67">
      <c r="V8479" s="716"/>
      <c r="AB8479" s="716"/>
      <c r="BG8479" s="716"/>
      <c r="BL8479" s="1"/>
      <c r="BM8479" s="1"/>
      <c r="BN8479" s="1"/>
      <c r="BO8479" s="1"/>
    </row>
    <row r="8480" ht="11.25" customHeight="1" spans="22:67">
      <c r="V8480" s="716"/>
      <c r="AB8480" s="716"/>
      <c r="BG8480" s="716"/>
      <c r="BL8480" s="1"/>
      <c r="BM8480" s="1"/>
      <c r="BN8480" s="1"/>
      <c r="BO8480" s="1"/>
    </row>
    <row r="8481" ht="11.25" customHeight="1" spans="22:67">
      <c r="V8481" s="716"/>
      <c r="AB8481" s="716"/>
      <c r="BG8481" s="716"/>
      <c r="BL8481" s="1"/>
      <c r="BM8481" s="1"/>
      <c r="BN8481" s="1"/>
      <c r="BO8481" s="1"/>
    </row>
    <row r="8482" ht="11.25" customHeight="1" spans="22:67">
      <c r="V8482" s="716"/>
      <c r="AB8482" s="716"/>
      <c r="BG8482" s="716"/>
      <c r="BL8482" s="1"/>
      <c r="BM8482" s="1"/>
      <c r="BN8482" s="1"/>
      <c r="BO8482" s="1"/>
    </row>
    <row r="8483" ht="11.25" customHeight="1" spans="22:67">
      <c r="V8483" s="716"/>
      <c r="AB8483" s="716"/>
      <c r="BG8483" s="716"/>
      <c r="BL8483" s="1"/>
      <c r="BM8483" s="1"/>
      <c r="BN8483" s="1"/>
      <c r="BO8483" s="1"/>
    </row>
    <row r="8484" ht="11.25" customHeight="1" spans="22:67">
      <c r="V8484" s="716"/>
      <c r="AB8484" s="716"/>
      <c r="BG8484" s="716"/>
      <c r="BL8484" s="1"/>
      <c r="BM8484" s="1"/>
      <c r="BN8484" s="1"/>
      <c r="BO8484" s="1"/>
    </row>
    <row r="8485" ht="11.25" customHeight="1" spans="22:67">
      <c r="V8485" s="716"/>
      <c r="AB8485" s="716"/>
      <c r="BG8485" s="716"/>
      <c r="BL8485" s="1"/>
      <c r="BM8485" s="1"/>
      <c r="BN8485" s="1"/>
      <c r="BO8485" s="1"/>
    </row>
    <row r="8486" ht="11.25" customHeight="1" spans="22:67">
      <c r="V8486" s="716"/>
      <c r="AB8486" s="716"/>
      <c r="BG8486" s="716"/>
      <c r="BL8486" s="1"/>
      <c r="BM8486" s="1"/>
      <c r="BN8486" s="1"/>
      <c r="BO8486" s="1"/>
    </row>
    <row r="8487" ht="11.25" customHeight="1" spans="22:67">
      <c r="V8487" s="716"/>
      <c r="AB8487" s="716"/>
      <c r="BG8487" s="716"/>
      <c r="BL8487" s="1"/>
      <c r="BM8487" s="1"/>
      <c r="BN8487" s="1"/>
      <c r="BO8487" s="1"/>
    </row>
    <row r="8488" ht="11.25" customHeight="1" spans="22:67">
      <c r="V8488" s="716"/>
      <c r="AB8488" s="716"/>
      <c r="BG8488" s="716"/>
      <c r="BL8488" s="1"/>
      <c r="BM8488" s="1"/>
      <c r="BN8488" s="1"/>
      <c r="BO8488" s="1"/>
    </row>
    <row r="8489" ht="11.25" customHeight="1" spans="22:67">
      <c r="V8489" s="716"/>
      <c r="AB8489" s="716"/>
      <c r="BG8489" s="716"/>
      <c r="BL8489" s="1"/>
      <c r="BM8489" s="1"/>
      <c r="BN8489" s="1"/>
      <c r="BO8489" s="1"/>
    </row>
    <row r="8490" ht="11.25" customHeight="1" spans="22:67">
      <c r="V8490" s="716"/>
      <c r="AB8490" s="716"/>
      <c r="BG8490" s="716"/>
      <c r="BL8490" s="1"/>
      <c r="BM8490" s="1"/>
      <c r="BN8490" s="1"/>
      <c r="BO8490" s="1"/>
    </row>
    <row r="8491" ht="11.25" customHeight="1" spans="22:67">
      <c r="V8491" s="716"/>
      <c r="AB8491" s="716"/>
      <c r="BG8491" s="716"/>
      <c r="BL8491" s="1"/>
      <c r="BM8491" s="1"/>
      <c r="BN8491" s="1"/>
      <c r="BO8491" s="1"/>
    </row>
    <row r="8492" ht="11.25" customHeight="1" spans="22:67">
      <c r="V8492" s="716"/>
      <c r="AB8492" s="716"/>
      <c r="BG8492" s="716"/>
      <c r="BL8492" s="1"/>
      <c r="BM8492" s="1"/>
      <c r="BN8492" s="1"/>
      <c r="BO8492" s="1"/>
    </row>
    <row r="8493" ht="11.25" customHeight="1" spans="22:67">
      <c r="V8493" s="716"/>
      <c r="AB8493" s="716"/>
      <c r="BG8493" s="716"/>
      <c r="BL8493" s="1"/>
      <c r="BM8493" s="1"/>
      <c r="BN8493" s="1"/>
      <c r="BO8493" s="1"/>
    </row>
    <row r="8494" ht="11.25" customHeight="1" spans="22:67">
      <c r="V8494" s="716"/>
      <c r="AB8494" s="716"/>
      <c r="BG8494" s="716"/>
      <c r="BL8494" s="1"/>
      <c r="BM8494" s="1"/>
      <c r="BN8494" s="1"/>
      <c r="BO8494" s="1"/>
    </row>
    <row r="8495" ht="11.25" customHeight="1" spans="22:67">
      <c r="V8495" s="716"/>
      <c r="AB8495" s="716"/>
      <c r="BG8495" s="716"/>
      <c r="BL8495" s="1"/>
      <c r="BM8495" s="1"/>
      <c r="BN8495" s="1"/>
      <c r="BO8495" s="1"/>
    </row>
    <row r="8496" ht="11.25" customHeight="1" spans="22:67">
      <c r="V8496" s="716"/>
      <c r="AB8496" s="716"/>
      <c r="BG8496" s="716"/>
      <c r="BL8496" s="1"/>
      <c r="BM8496" s="1"/>
      <c r="BN8496" s="1"/>
      <c r="BO8496" s="1"/>
    </row>
    <row r="8497" ht="11.25" customHeight="1" spans="22:67">
      <c r="V8497" s="716"/>
      <c r="AB8497" s="716"/>
      <c r="BG8497" s="716"/>
      <c r="BL8497" s="1"/>
      <c r="BM8497" s="1"/>
      <c r="BN8497" s="1"/>
      <c r="BO8497" s="1"/>
    </row>
    <row r="8498" ht="11.25" customHeight="1" spans="22:67">
      <c r="V8498" s="716"/>
      <c r="AB8498" s="716"/>
      <c r="BG8498" s="716"/>
      <c r="BL8498" s="1"/>
      <c r="BM8498" s="1"/>
      <c r="BN8498" s="1"/>
      <c r="BO8498" s="1"/>
    </row>
    <row r="8499" ht="11.25" customHeight="1" spans="22:67">
      <c r="V8499" s="716"/>
      <c r="AB8499" s="716"/>
      <c r="BG8499" s="716"/>
      <c r="BL8499" s="1"/>
      <c r="BM8499" s="1"/>
      <c r="BN8499" s="1"/>
      <c r="BO8499" s="1"/>
    </row>
    <row r="8500" ht="11.25" customHeight="1" spans="22:67">
      <c r="V8500" s="716"/>
      <c r="AB8500" s="716"/>
      <c r="BG8500" s="716"/>
      <c r="BL8500" s="1"/>
      <c r="BM8500" s="1"/>
      <c r="BN8500" s="1"/>
      <c r="BO8500" s="1"/>
    </row>
    <row r="8501" ht="11.25" customHeight="1" spans="22:67">
      <c r="V8501" s="716"/>
      <c r="AB8501" s="716"/>
      <c r="BG8501" s="716"/>
      <c r="BL8501" s="1"/>
      <c r="BM8501" s="1"/>
      <c r="BN8501" s="1"/>
      <c r="BO8501" s="1"/>
    </row>
    <row r="8502" ht="11.25" customHeight="1" spans="22:67">
      <c r="V8502" s="716"/>
      <c r="AB8502" s="716"/>
      <c r="BG8502" s="716"/>
      <c r="BL8502" s="1"/>
      <c r="BM8502" s="1"/>
      <c r="BN8502" s="1"/>
      <c r="BO8502" s="1"/>
    </row>
    <row r="8503" ht="11.25" customHeight="1" spans="22:67">
      <c r="V8503" s="716"/>
      <c r="AB8503" s="716"/>
      <c r="BG8503" s="716"/>
      <c r="BL8503" s="1"/>
      <c r="BM8503" s="1"/>
      <c r="BN8503" s="1"/>
      <c r="BO8503" s="1"/>
    </row>
    <row r="8504" ht="11.25" customHeight="1" spans="22:67">
      <c r="V8504" s="716"/>
      <c r="AB8504" s="716"/>
      <c r="BG8504" s="716"/>
      <c r="BL8504" s="1"/>
      <c r="BM8504" s="1"/>
      <c r="BN8504" s="1"/>
      <c r="BO8504" s="1"/>
    </row>
    <row r="8505" ht="11.25" customHeight="1" spans="22:67">
      <c r="V8505" s="716"/>
      <c r="AB8505" s="716"/>
      <c r="BG8505" s="716"/>
      <c r="BL8505" s="1"/>
      <c r="BM8505" s="1"/>
      <c r="BN8505" s="1"/>
      <c r="BO8505" s="1"/>
    </row>
    <row r="8506" ht="11.25" customHeight="1" spans="22:67">
      <c r="V8506" s="716"/>
      <c r="AB8506" s="716"/>
      <c r="BG8506" s="716"/>
      <c r="BL8506" s="1"/>
      <c r="BM8506" s="1"/>
      <c r="BN8506" s="1"/>
      <c r="BO8506" s="1"/>
    </row>
    <row r="8507" ht="11.25" customHeight="1" spans="22:67">
      <c r="V8507" s="716"/>
      <c r="AB8507" s="716"/>
      <c r="BG8507" s="716"/>
      <c r="BL8507" s="1"/>
      <c r="BM8507" s="1"/>
      <c r="BN8507" s="1"/>
      <c r="BO8507" s="1"/>
    </row>
    <row r="8508" ht="11.25" customHeight="1" spans="22:67">
      <c r="V8508" s="716"/>
      <c r="AB8508" s="716"/>
      <c r="BG8508" s="716"/>
      <c r="BL8508" s="1"/>
      <c r="BM8508" s="1"/>
      <c r="BN8508" s="1"/>
      <c r="BO8508" s="1"/>
    </row>
    <row r="8509" ht="11.25" customHeight="1" spans="22:67">
      <c r="V8509" s="716"/>
      <c r="AB8509" s="716"/>
      <c r="BG8509" s="716"/>
      <c r="BL8509" s="1"/>
      <c r="BM8509" s="1"/>
      <c r="BN8509" s="1"/>
      <c r="BO8509" s="1"/>
    </row>
    <row r="8510" ht="11.25" customHeight="1" spans="22:67">
      <c r="V8510" s="716"/>
      <c r="AB8510" s="716"/>
      <c r="BG8510" s="716"/>
      <c r="BL8510" s="1"/>
      <c r="BM8510" s="1"/>
      <c r="BN8510" s="1"/>
      <c r="BO8510" s="1"/>
    </row>
    <row r="8511" ht="11.25" customHeight="1" spans="22:67">
      <c r="V8511" s="716"/>
      <c r="AB8511" s="716"/>
      <c r="BG8511" s="716"/>
      <c r="BL8511" s="1"/>
      <c r="BM8511" s="1"/>
      <c r="BN8511" s="1"/>
      <c r="BO8511" s="1"/>
    </row>
    <row r="8512" ht="11.25" customHeight="1" spans="22:67">
      <c r="V8512" s="716"/>
      <c r="AB8512" s="716"/>
      <c r="BG8512" s="716"/>
      <c r="BL8512" s="1"/>
      <c r="BM8512" s="1"/>
      <c r="BN8512" s="1"/>
      <c r="BO8512" s="1"/>
    </row>
    <row r="8513" ht="11.25" customHeight="1" spans="22:67">
      <c r="V8513" s="716"/>
      <c r="AB8513" s="716"/>
      <c r="BG8513" s="716"/>
      <c r="BL8513" s="1"/>
      <c r="BM8513" s="1"/>
      <c r="BN8513" s="1"/>
      <c r="BO8513" s="1"/>
    </row>
    <row r="8514" ht="11.25" customHeight="1" spans="22:67">
      <c r="V8514" s="716"/>
      <c r="AB8514" s="716"/>
      <c r="BG8514" s="716"/>
      <c r="BL8514" s="1"/>
      <c r="BM8514" s="1"/>
      <c r="BN8514" s="1"/>
      <c r="BO8514" s="1"/>
    </row>
    <row r="8515" ht="11.25" customHeight="1" spans="22:67">
      <c r="V8515" s="716"/>
      <c r="AB8515" s="716"/>
      <c r="BG8515" s="716"/>
      <c r="BL8515" s="1"/>
      <c r="BM8515" s="1"/>
      <c r="BN8515" s="1"/>
      <c r="BO8515" s="1"/>
    </row>
    <row r="8516" ht="11.25" customHeight="1" spans="22:67">
      <c r="V8516" s="716"/>
      <c r="AB8516" s="716"/>
      <c r="BG8516" s="716"/>
      <c r="BL8516" s="1"/>
      <c r="BM8516" s="1"/>
      <c r="BN8516" s="1"/>
      <c r="BO8516" s="1"/>
    </row>
    <row r="8517" ht="11.25" customHeight="1" spans="22:67">
      <c r="V8517" s="716"/>
      <c r="AB8517" s="716"/>
      <c r="BG8517" s="716"/>
      <c r="BL8517" s="1"/>
      <c r="BM8517" s="1"/>
      <c r="BN8517" s="1"/>
      <c r="BO8517" s="1"/>
    </row>
    <row r="8518" ht="11.25" customHeight="1" spans="22:67">
      <c r="V8518" s="716"/>
      <c r="AB8518" s="716"/>
      <c r="BG8518" s="716"/>
      <c r="BL8518" s="1"/>
      <c r="BM8518" s="1"/>
      <c r="BN8518" s="1"/>
      <c r="BO8518" s="1"/>
    </row>
    <row r="8519" ht="11.25" customHeight="1" spans="22:67">
      <c r="V8519" s="716"/>
      <c r="AB8519" s="716"/>
      <c r="BG8519" s="716"/>
      <c r="BL8519" s="1"/>
      <c r="BM8519" s="1"/>
      <c r="BN8519" s="1"/>
      <c r="BO8519" s="1"/>
    </row>
    <row r="8520" ht="11.25" customHeight="1" spans="22:67">
      <c r="V8520" s="716"/>
      <c r="AB8520" s="716"/>
      <c r="BG8520" s="716"/>
      <c r="BL8520" s="1"/>
      <c r="BM8520" s="1"/>
      <c r="BN8520" s="1"/>
      <c r="BO8520" s="1"/>
    </row>
    <row r="8521" ht="11.25" customHeight="1" spans="22:67">
      <c r="V8521" s="716"/>
      <c r="AB8521" s="716"/>
      <c r="BG8521" s="716"/>
      <c r="BL8521" s="1"/>
      <c r="BM8521" s="1"/>
      <c r="BN8521" s="1"/>
      <c r="BO8521" s="1"/>
    </row>
    <row r="8522" ht="11.25" customHeight="1" spans="22:67">
      <c r="V8522" s="716"/>
      <c r="AB8522" s="716"/>
      <c r="BG8522" s="716"/>
      <c r="BL8522" s="1"/>
      <c r="BM8522" s="1"/>
      <c r="BN8522" s="1"/>
      <c r="BO8522" s="1"/>
    </row>
    <row r="8523" ht="11.25" customHeight="1" spans="22:67">
      <c r="V8523" s="716"/>
      <c r="AB8523" s="716"/>
      <c r="BG8523" s="716"/>
      <c r="BL8523" s="1"/>
      <c r="BM8523" s="1"/>
      <c r="BN8523" s="1"/>
      <c r="BO8523" s="1"/>
    </row>
    <row r="8524" ht="11.25" customHeight="1" spans="22:67">
      <c r="V8524" s="716"/>
      <c r="AB8524" s="716"/>
      <c r="BG8524" s="716"/>
      <c r="BL8524" s="1"/>
      <c r="BM8524" s="1"/>
      <c r="BN8524" s="1"/>
      <c r="BO8524" s="1"/>
    </row>
    <row r="8525" ht="11.25" customHeight="1" spans="22:67">
      <c r="V8525" s="716"/>
      <c r="AB8525" s="716"/>
      <c r="BG8525" s="716"/>
      <c r="BL8525" s="1"/>
      <c r="BM8525" s="1"/>
      <c r="BN8525" s="1"/>
      <c r="BO8525" s="1"/>
    </row>
    <row r="8526" ht="11.25" customHeight="1" spans="22:67">
      <c r="V8526" s="716"/>
      <c r="AB8526" s="716"/>
      <c r="BG8526" s="716"/>
      <c r="BL8526" s="1"/>
      <c r="BM8526" s="1"/>
      <c r="BN8526" s="1"/>
      <c r="BO8526" s="1"/>
    </row>
    <row r="8527" ht="11.25" customHeight="1" spans="22:67">
      <c r="V8527" s="716"/>
      <c r="AB8527" s="716"/>
      <c r="BG8527" s="716"/>
      <c r="BL8527" s="1"/>
      <c r="BM8527" s="1"/>
      <c r="BN8527" s="1"/>
      <c r="BO8527" s="1"/>
    </row>
    <row r="8528" ht="11.25" customHeight="1" spans="22:67">
      <c r="V8528" s="716"/>
      <c r="AB8528" s="716"/>
      <c r="BG8528" s="716"/>
      <c r="BL8528" s="1"/>
      <c r="BM8528" s="1"/>
      <c r="BN8528" s="1"/>
      <c r="BO8528" s="1"/>
    </row>
    <row r="8529" ht="11.25" customHeight="1" spans="22:67">
      <c r="V8529" s="716"/>
      <c r="AB8529" s="716"/>
      <c r="BG8529" s="716"/>
      <c r="BL8529" s="1"/>
      <c r="BM8529" s="1"/>
      <c r="BN8529" s="1"/>
      <c r="BO8529" s="1"/>
    </row>
    <row r="8530" ht="11.25" customHeight="1" spans="22:67">
      <c r="V8530" s="716"/>
      <c r="AB8530" s="716"/>
      <c r="BG8530" s="716"/>
      <c r="BL8530" s="1"/>
      <c r="BM8530" s="1"/>
      <c r="BN8530" s="1"/>
      <c r="BO8530" s="1"/>
    </row>
    <row r="8531" ht="11.25" customHeight="1" spans="22:67">
      <c r="V8531" s="716"/>
      <c r="AB8531" s="716"/>
      <c r="BG8531" s="716"/>
      <c r="BL8531" s="1"/>
      <c r="BM8531" s="1"/>
      <c r="BN8531" s="1"/>
      <c r="BO8531" s="1"/>
    </row>
    <row r="8532" ht="11.25" customHeight="1" spans="22:67">
      <c r="V8532" s="716"/>
      <c r="AB8532" s="716"/>
      <c r="BG8532" s="716"/>
      <c r="BL8532" s="1"/>
      <c r="BM8532" s="1"/>
      <c r="BN8532" s="1"/>
      <c r="BO8532" s="1"/>
    </row>
    <row r="8533" ht="11.25" customHeight="1" spans="22:67">
      <c r="V8533" s="716"/>
      <c r="AB8533" s="716"/>
      <c r="BG8533" s="716"/>
      <c r="BL8533" s="1"/>
      <c r="BM8533" s="1"/>
      <c r="BN8533" s="1"/>
      <c r="BO8533" s="1"/>
    </row>
    <row r="8534" ht="11.25" customHeight="1" spans="22:67">
      <c r="V8534" s="716"/>
      <c r="AB8534" s="716"/>
      <c r="BG8534" s="716"/>
      <c r="BL8534" s="1"/>
      <c r="BM8534" s="1"/>
      <c r="BN8534" s="1"/>
      <c r="BO8534" s="1"/>
    </row>
    <row r="8535" ht="11.25" customHeight="1" spans="22:67">
      <c r="V8535" s="716"/>
      <c r="AB8535" s="716"/>
      <c r="BG8535" s="716"/>
      <c r="BL8535" s="1"/>
      <c r="BM8535" s="1"/>
      <c r="BN8535" s="1"/>
      <c r="BO8535" s="1"/>
    </row>
    <row r="8536" ht="11.25" customHeight="1" spans="22:67">
      <c r="V8536" s="716"/>
      <c r="AB8536" s="716"/>
      <c r="BG8536" s="716"/>
      <c r="BL8536" s="1"/>
      <c r="BM8536" s="1"/>
      <c r="BN8536" s="1"/>
      <c r="BO8536" s="1"/>
    </row>
    <row r="8537" ht="11.25" customHeight="1" spans="22:67">
      <c r="V8537" s="716"/>
      <c r="AB8537" s="716"/>
      <c r="BG8537" s="716"/>
      <c r="BL8537" s="1"/>
      <c r="BM8537" s="1"/>
      <c r="BN8537" s="1"/>
      <c r="BO8537" s="1"/>
    </row>
    <row r="8538" ht="11.25" customHeight="1" spans="22:67">
      <c r="V8538" s="716"/>
      <c r="AB8538" s="716"/>
      <c r="BG8538" s="716"/>
      <c r="BL8538" s="1"/>
      <c r="BM8538" s="1"/>
      <c r="BN8538" s="1"/>
      <c r="BO8538" s="1"/>
    </row>
    <row r="8539" ht="11.25" customHeight="1" spans="22:67">
      <c r="V8539" s="716"/>
      <c r="AB8539" s="716"/>
      <c r="BG8539" s="716"/>
      <c r="BL8539" s="1"/>
      <c r="BM8539" s="1"/>
      <c r="BN8539" s="1"/>
      <c r="BO8539" s="1"/>
    </row>
    <row r="8540" ht="11.25" customHeight="1" spans="22:67">
      <c r="V8540" s="716"/>
      <c r="AB8540" s="716"/>
      <c r="BG8540" s="716"/>
      <c r="BL8540" s="1"/>
      <c r="BM8540" s="1"/>
      <c r="BN8540" s="1"/>
      <c r="BO8540" s="1"/>
    </row>
    <row r="8541" ht="11.25" customHeight="1" spans="22:67">
      <c r="V8541" s="716"/>
      <c r="AB8541" s="716"/>
      <c r="BG8541" s="716"/>
      <c r="BL8541" s="1"/>
      <c r="BM8541" s="1"/>
      <c r="BN8541" s="1"/>
      <c r="BO8541" s="1"/>
    </row>
    <row r="8542" ht="11.25" customHeight="1" spans="22:67">
      <c r="V8542" s="716"/>
      <c r="AB8542" s="716"/>
      <c r="BG8542" s="716"/>
      <c r="BL8542" s="1"/>
      <c r="BM8542" s="1"/>
      <c r="BN8542" s="1"/>
      <c r="BO8542" s="1"/>
    </row>
    <row r="8543" ht="11.25" customHeight="1" spans="22:67">
      <c r="V8543" s="716"/>
      <c r="AB8543" s="716"/>
      <c r="BG8543" s="716"/>
      <c r="BL8543" s="1"/>
      <c r="BM8543" s="1"/>
      <c r="BN8543" s="1"/>
      <c r="BO8543" s="1"/>
    </row>
    <row r="8544" ht="11.25" customHeight="1" spans="22:67">
      <c r="V8544" s="716"/>
      <c r="AB8544" s="716"/>
      <c r="BG8544" s="716"/>
      <c r="BL8544" s="1"/>
      <c r="BM8544" s="1"/>
      <c r="BN8544" s="1"/>
      <c r="BO8544" s="1"/>
    </row>
    <row r="8545" ht="11.25" customHeight="1" spans="22:67">
      <c r="V8545" s="716"/>
      <c r="AB8545" s="716"/>
      <c r="BG8545" s="716"/>
      <c r="BL8545" s="1"/>
      <c r="BM8545" s="1"/>
      <c r="BN8545" s="1"/>
      <c r="BO8545" s="1"/>
    </row>
    <row r="8546" ht="11.25" customHeight="1" spans="22:67">
      <c r="V8546" s="716"/>
      <c r="AB8546" s="716"/>
      <c r="BG8546" s="716"/>
      <c r="BL8546" s="1"/>
      <c r="BM8546" s="1"/>
      <c r="BN8546" s="1"/>
      <c r="BO8546" s="1"/>
    </row>
    <row r="8547" ht="11.25" customHeight="1" spans="22:67">
      <c r="V8547" s="716"/>
      <c r="AB8547" s="716"/>
      <c r="BG8547" s="716"/>
      <c r="BL8547" s="1"/>
      <c r="BM8547" s="1"/>
      <c r="BN8547" s="1"/>
      <c r="BO8547" s="1"/>
    </row>
    <row r="8548" ht="11.25" customHeight="1" spans="22:67">
      <c r="V8548" s="716"/>
      <c r="AB8548" s="716"/>
      <c r="BG8548" s="716"/>
      <c r="BL8548" s="1"/>
      <c r="BM8548" s="1"/>
      <c r="BN8548" s="1"/>
      <c r="BO8548" s="1"/>
    </row>
    <row r="8549" ht="11.25" customHeight="1" spans="22:67">
      <c r="V8549" s="716"/>
      <c r="AB8549" s="716"/>
      <c r="BG8549" s="716"/>
      <c r="BL8549" s="1"/>
      <c r="BM8549" s="1"/>
      <c r="BN8549" s="1"/>
      <c r="BO8549" s="1"/>
    </row>
    <row r="8550" ht="11.25" customHeight="1" spans="22:67">
      <c r="V8550" s="716"/>
      <c r="AB8550" s="716"/>
      <c r="BG8550" s="716"/>
      <c r="BL8550" s="1"/>
      <c r="BM8550" s="1"/>
      <c r="BN8550" s="1"/>
      <c r="BO8550" s="1"/>
    </row>
    <row r="8551" ht="11.25" customHeight="1" spans="22:67">
      <c r="V8551" s="716"/>
      <c r="AB8551" s="716"/>
      <c r="BG8551" s="716"/>
      <c r="BL8551" s="1"/>
      <c r="BM8551" s="1"/>
      <c r="BN8551" s="1"/>
      <c r="BO8551" s="1"/>
    </row>
    <row r="8552" ht="11.25" customHeight="1" spans="22:67">
      <c r="V8552" s="716"/>
      <c r="AB8552" s="716"/>
      <c r="BG8552" s="716"/>
      <c r="BL8552" s="1"/>
      <c r="BM8552" s="1"/>
      <c r="BN8552" s="1"/>
      <c r="BO8552" s="1"/>
    </row>
    <row r="8553" ht="11.25" customHeight="1" spans="22:67">
      <c r="V8553" s="716"/>
      <c r="AB8553" s="716"/>
      <c r="BG8553" s="716"/>
      <c r="BL8553" s="1"/>
      <c r="BM8553" s="1"/>
      <c r="BN8553" s="1"/>
      <c r="BO8553" s="1"/>
    </row>
    <row r="8554" ht="11.25" customHeight="1" spans="22:67">
      <c r="V8554" s="716"/>
      <c r="AB8554" s="716"/>
      <c r="BG8554" s="716"/>
      <c r="BL8554" s="1"/>
      <c r="BM8554" s="1"/>
      <c r="BN8554" s="1"/>
      <c r="BO8554" s="1"/>
    </row>
    <row r="8555" ht="11.25" customHeight="1" spans="22:67">
      <c r="V8555" s="716"/>
      <c r="AB8555" s="716"/>
      <c r="BG8555" s="716"/>
      <c r="BL8555" s="1"/>
      <c r="BM8555" s="1"/>
      <c r="BN8555" s="1"/>
      <c r="BO8555" s="1"/>
    </row>
    <row r="8556" ht="11.25" customHeight="1" spans="22:67">
      <c r="V8556" s="716"/>
      <c r="AB8556" s="716"/>
      <c r="BG8556" s="716"/>
      <c r="BL8556" s="1"/>
      <c r="BM8556" s="1"/>
      <c r="BN8556" s="1"/>
      <c r="BO8556" s="1"/>
    </row>
    <row r="8557" ht="11.25" customHeight="1" spans="22:67">
      <c r="V8557" s="716"/>
      <c r="AB8557" s="716"/>
      <c r="BG8557" s="716"/>
      <c r="BL8557" s="1"/>
      <c r="BM8557" s="1"/>
      <c r="BN8557" s="1"/>
      <c r="BO8557" s="1"/>
    </row>
    <row r="8558" ht="11.25" customHeight="1" spans="22:67">
      <c r="V8558" s="716"/>
      <c r="AB8558" s="716"/>
      <c r="BG8558" s="716"/>
      <c r="BL8558" s="1"/>
      <c r="BM8558" s="1"/>
      <c r="BN8558" s="1"/>
      <c r="BO8558" s="1"/>
    </row>
    <row r="8559" ht="11.25" customHeight="1" spans="22:67">
      <c r="V8559" s="716"/>
      <c r="AB8559" s="716"/>
      <c r="BG8559" s="716"/>
      <c r="BL8559" s="1"/>
      <c r="BM8559" s="1"/>
      <c r="BN8559" s="1"/>
      <c r="BO8559" s="1"/>
    </row>
    <row r="8560" ht="11.25" customHeight="1" spans="22:67">
      <c r="V8560" s="716"/>
      <c r="AB8560" s="716"/>
      <c r="BG8560" s="716"/>
      <c r="BL8560" s="1"/>
      <c r="BM8560" s="1"/>
      <c r="BN8560" s="1"/>
      <c r="BO8560" s="1"/>
    </row>
    <row r="8561" ht="11.25" customHeight="1" spans="22:67">
      <c r="V8561" s="716"/>
      <c r="AB8561" s="716"/>
      <c r="BG8561" s="716"/>
      <c r="BL8561" s="1"/>
      <c r="BM8561" s="1"/>
      <c r="BN8561" s="1"/>
      <c r="BO8561" s="1"/>
    </row>
    <row r="8562" ht="11.25" customHeight="1" spans="22:67">
      <c r="V8562" s="716"/>
      <c r="AB8562" s="716"/>
      <c r="BG8562" s="716"/>
      <c r="BL8562" s="1"/>
      <c r="BM8562" s="1"/>
      <c r="BN8562" s="1"/>
      <c r="BO8562" s="1"/>
    </row>
    <row r="8563" ht="11.25" customHeight="1" spans="22:67">
      <c r="V8563" s="716"/>
      <c r="AB8563" s="716"/>
      <c r="BG8563" s="716"/>
      <c r="BL8563" s="1"/>
      <c r="BM8563" s="1"/>
      <c r="BN8563" s="1"/>
      <c r="BO8563" s="1"/>
    </row>
    <row r="8564" ht="11.25" customHeight="1" spans="22:67">
      <c r="V8564" s="716"/>
      <c r="AB8564" s="716"/>
      <c r="BG8564" s="716"/>
      <c r="BL8564" s="1"/>
      <c r="BM8564" s="1"/>
      <c r="BN8564" s="1"/>
      <c r="BO8564" s="1"/>
    </row>
    <row r="8565" ht="11.25" customHeight="1" spans="22:67">
      <c r="V8565" s="716"/>
      <c r="AB8565" s="716"/>
      <c r="BG8565" s="716"/>
      <c r="BL8565" s="1"/>
      <c r="BM8565" s="1"/>
      <c r="BN8565" s="1"/>
      <c r="BO8565" s="1"/>
    </row>
    <row r="8566" ht="11.25" customHeight="1" spans="22:67">
      <c r="V8566" s="716"/>
      <c r="AB8566" s="716"/>
      <c r="BG8566" s="716"/>
      <c r="BL8566" s="1"/>
      <c r="BM8566" s="1"/>
      <c r="BN8566" s="1"/>
      <c r="BO8566" s="1"/>
    </row>
    <row r="8567" ht="11.25" customHeight="1" spans="22:67">
      <c r="V8567" s="716"/>
      <c r="AB8567" s="716"/>
      <c r="BG8567" s="716"/>
      <c r="BL8567" s="1"/>
      <c r="BM8567" s="1"/>
      <c r="BN8567" s="1"/>
      <c r="BO8567" s="1"/>
    </row>
    <row r="8568" ht="11.25" customHeight="1" spans="22:67">
      <c r="V8568" s="716"/>
      <c r="AB8568" s="716"/>
      <c r="BG8568" s="716"/>
      <c r="BL8568" s="1"/>
      <c r="BM8568" s="1"/>
      <c r="BN8568" s="1"/>
      <c r="BO8568" s="1"/>
    </row>
    <row r="8569" ht="11.25" customHeight="1" spans="22:67">
      <c r="V8569" s="716"/>
      <c r="AB8569" s="716"/>
      <c r="BG8569" s="716"/>
      <c r="BL8569" s="1"/>
      <c r="BM8569" s="1"/>
      <c r="BN8569" s="1"/>
      <c r="BO8569" s="1"/>
    </row>
    <row r="8570" ht="11.25" customHeight="1" spans="22:67">
      <c r="V8570" s="716"/>
      <c r="AB8570" s="716"/>
      <c r="BG8570" s="716"/>
      <c r="BL8570" s="1"/>
      <c r="BM8570" s="1"/>
      <c r="BN8570" s="1"/>
      <c r="BO8570" s="1"/>
    </row>
    <row r="8571" ht="11.25" customHeight="1" spans="22:67">
      <c r="V8571" s="716"/>
      <c r="AB8571" s="716"/>
      <c r="BG8571" s="716"/>
      <c r="BL8571" s="1"/>
      <c r="BM8571" s="1"/>
      <c r="BN8571" s="1"/>
      <c r="BO8571" s="1"/>
    </row>
    <row r="8572" ht="11.25" customHeight="1" spans="22:67">
      <c r="V8572" s="716"/>
      <c r="AB8572" s="716"/>
      <c r="BG8572" s="716"/>
      <c r="BL8572" s="1"/>
      <c r="BM8572" s="1"/>
      <c r="BN8572" s="1"/>
      <c r="BO8572" s="1"/>
    </row>
    <row r="8573" ht="11.25" customHeight="1" spans="22:67">
      <c r="V8573" s="716"/>
      <c r="AB8573" s="716"/>
      <c r="BG8573" s="716"/>
      <c r="BL8573" s="1"/>
      <c r="BM8573" s="1"/>
      <c r="BN8573" s="1"/>
      <c r="BO8573" s="1"/>
    </row>
    <row r="8574" ht="11.25" customHeight="1" spans="22:67">
      <c r="V8574" s="716"/>
      <c r="AB8574" s="716"/>
      <c r="BG8574" s="716"/>
      <c r="BL8574" s="1"/>
      <c r="BM8574" s="1"/>
      <c r="BN8574" s="1"/>
      <c r="BO8574" s="1"/>
    </row>
    <row r="8575" ht="11.25" customHeight="1" spans="22:67">
      <c r="V8575" s="716"/>
      <c r="AB8575" s="716"/>
      <c r="BG8575" s="716"/>
      <c r="BL8575" s="1"/>
      <c r="BM8575" s="1"/>
      <c r="BN8575" s="1"/>
      <c r="BO8575" s="1"/>
    </row>
    <row r="8576" ht="11.25" customHeight="1" spans="22:67">
      <c r="V8576" s="716"/>
      <c r="AB8576" s="716"/>
      <c r="BG8576" s="716"/>
      <c r="BL8576" s="1"/>
      <c r="BM8576" s="1"/>
      <c r="BN8576" s="1"/>
      <c r="BO8576" s="1"/>
    </row>
    <row r="8577" ht="11.25" customHeight="1" spans="22:67">
      <c r="V8577" s="716"/>
      <c r="AB8577" s="716"/>
      <c r="BG8577" s="716"/>
      <c r="BL8577" s="1"/>
      <c r="BM8577" s="1"/>
      <c r="BN8577" s="1"/>
      <c r="BO8577" s="1"/>
    </row>
    <row r="8578" ht="11.25" customHeight="1" spans="22:67">
      <c r="V8578" s="716"/>
      <c r="AB8578" s="716"/>
      <c r="BG8578" s="716"/>
      <c r="BL8578" s="1"/>
      <c r="BM8578" s="1"/>
      <c r="BN8578" s="1"/>
      <c r="BO8578" s="1"/>
    </row>
    <row r="8579" ht="11.25" customHeight="1" spans="22:67">
      <c r="V8579" s="716"/>
      <c r="AB8579" s="716"/>
      <c r="BG8579" s="716"/>
      <c r="BL8579" s="1"/>
      <c r="BM8579" s="1"/>
      <c r="BN8579" s="1"/>
      <c r="BO8579" s="1"/>
    </row>
    <row r="8580" ht="11.25" customHeight="1" spans="22:67">
      <c r="V8580" s="716"/>
      <c r="AB8580" s="716"/>
      <c r="BG8580" s="716"/>
      <c r="BL8580" s="1"/>
      <c r="BM8580" s="1"/>
      <c r="BN8580" s="1"/>
      <c r="BO8580" s="1"/>
    </row>
    <row r="8581" ht="11.25" customHeight="1" spans="22:67">
      <c r="V8581" s="716"/>
      <c r="AB8581" s="716"/>
      <c r="BG8581" s="716"/>
      <c r="BL8581" s="1"/>
      <c r="BM8581" s="1"/>
      <c r="BN8581" s="1"/>
      <c r="BO8581" s="1"/>
    </row>
    <row r="8582" ht="11.25" customHeight="1" spans="22:67">
      <c r="V8582" s="716"/>
      <c r="AB8582" s="716"/>
      <c r="BG8582" s="716"/>
      <c r="BL8582" s="1"/>
      <c r="BM8582" s="1"/>
      <c r="BN8582" s="1"/>
      <c r="BO8582" s="1"/>
    </row>
    <row r="8583" ht="11.25" customHeight="1" spans="22:67">
      <c r="V8583" s="716"/>
      <c r="AB8583" s="716"/>
      <c r="BG8583" s="716"/>
      <c r="BL8583" s="1"/>
      <c r="BM8583" s="1"/>
      <c r="BN8583" s="1"/>
      <c r="BO8583" s="1"/>
    </row>
    <row r="8584" ht="11.25" customHeight="1" spans="22:67">
      <c r="V8584" s="716"/>
      <c r="AB8584" s="716"/>
      <c r="BG8584" s="716"/>
      <c r="BL8584" s="1"/>
      <c r="BM8584" s="1"/>
      <c r="BN8584" s="1"/>
      <c r="BO8584" s="1"/>
    </row>
    <row r="8585" ht="11.25" customHeight="1" spans="22:67">
      <c r="V8585" s="716"/>
      <c r="AB8585" s="716"/>
      <c r="BG8585" s="716"/>
      <c r="BL8585" s="1"/>
      <c r="BM8585" s="1"/>
      <c r="BN8585" s="1"/>
      <c r="BO8585" s="1"/>
    </row>
    <row r="8586" ht="11.25" customHeight="1" spans="22:67">
      <c r="V8586" s="716"/>
      <c r="AB8586" s="716"/>
      <c r="BG8586" s="716"/>
      <c r="BL8586" s="1"/>
      <c r="BM8586" s="1"/>
      <c r="BN8586" s="1"/>
      <c r="BO8586" s="1"/>
    </row>
    <row r="8587" ht="11.25" customHeight="1" spans="22:67">
      <c r="V8587" s="716"/>
      <c r="AB8587" s="716"/>
      <c r="BG8587" s="716"/>
      <c r="BL8587" s="1"/>
      <c r="BM8587" s="1"/>
      <c r="BN8587" s="1"/>
      <c r="BO8587" s="1"/>
    </row>
    <row r="8588" ht="11.25" customHeight="1" spans="22:67">
      <c r="V8588" s="716"/>
      <c r="AB8588" s="716"/>
      <c r="BG8588" s="716"/>
      <c r="BL8588" s="1"/>
      <c r="BM8588" s="1"/>
      <c r="BN8588" s="1"/>
      <c r="BO8588" s="1"/>
    </row>
    <row r="8589" ht="11.25" customHeight="1" spans="22:67">
      <c r="V8589" s="716"/>
      <c r="AB8589" s="716"/>
      <c r="BG8589" s="716"/>
      <c r="BL8589" s="1"/>
      <c r="BM8589" s="1"/>
      <c r="BN8589" s="1"/>
      <c r="BO8589" s="1"/>
    </row>
    <row r="8590" ht="11.25" customHeight="1" spans="22:67">
      <c r="V8590" s="716"/>
      <c r="AB8590" s="716"/>
      <c r="BG8590" s="716"/>
      <c r="BL8590" s="1"/>
      <c r="BM8590" s="1"/>
      <c r="BN8590" s="1"/>
      <c r="BO8590" s="1"/>
    </row>
    <row r="8591" ht="11.25" customHeight="1" spans="22:67">
      <c r="V8591" s="716"/>
      <c r="AB8591" s="716"/>
      <c r="BG8591" s="716"/>
      <c r="BL8591" s="1"/>
      <c r="BM8591" s="1"/>
      <c r="BN8591" s="1"/>
      <c r="BO8591" s="1"/>
    </row>
    <row r="8592" ht="11.25" customHeight="1" spans="22:67">
      <c r="V8592" s="716"/>
      <c r="AB8592" s="716"/>
      <c r="BG8592" s="716"/>
      <c r="BL8592" s="1"/>
      <c r="BM8592" s="1"/>
      <c r="BN8592" s="1"/>
      <c r="BO8592" s="1"/>
    </row>
    <row r="8593" ht="11.25" customHeight="1" spans="22:67">
      <c r="V8593" s="716"/>
      <c r="AB8593" s="716"/>
      <c r="BG8593" s="716"/>
      <c r="BL8593" s="1"/>
      <c r="BM8593" s="1"/>
      <c r="BN8593" s="1"/>
      <c r="BO8593" s="1"/>
    </row>
    <row r="8594" ht="11.25" customHeight="1" spans="22:67">
      <c r="V8594" s="716"/>
      <c r="AB8594" s="716"/>
      <c r="BG8594" s="716"/>
      <c r="BL8594" s="1"/>
      <c r="BM8594" s="1"/>
      <c r="BN8594" s="1"/>
      <c r="BO8594" s="1"/>
    </row>
    <row r="8595" ht="11.25" customHeight="1" spans="22:67">
      <c r="V8595" s="716"/>
      <c r="AB8595" s="716"/>
      <c r="BG8595" s="716"/>
      <c r="BL8595" s="1"/>
      <c r="BM8595" s="1"/>
      <c r="BN8595" s="1"/>
      <c r="BO8595" s="1"/>
    </row>
    <row r="8596" ht="11.25" customHeight="1" spans="22:67">
      <c r="V8596" s="716"/>
      <c r="AB8596" s="716"/>
      <c r="BG8596" s="716"/>
      <c r="BL8596" s="1"/>
      <c r="BM8596" s="1"/>
      <c r="BN8596" s="1"/>
      <c r="BO8596" s="1"/>
    </row>
    <row r="8597" ht="11.25" customHeight="1" spans="22:67">
      <c r="V8597" s="716"/>
      <c r="AB8597" s="716"/>
      <c r="BG8597" s="716"/>
      <c r="BL8597" s="1"/>
      <c r="BM8597" s="1"/>
      <c r="BN8597" s="1"/>
      <c r="BO8597" s="1"/>
    </row>
    <row r="8598" ht="11.25" customHeight="1" spans="22:67">
      <c r="V8598" s="716"/>
      <c r="AB8598" s="716"/>
      <c r="BG8598" s="716"/>
      <c r="BL8598" s="1"/>
      <c r="BM8598" s="1"/>
      <c r="BN8598" s="1"/>
      <c r="BO8598" s="1"/>
    </row>
    <row r="8599" ht="11.25" customHeight="1" spans="22:67">
      <c r="V8599" s="716"/>
      <c r="AB8599" s="716"/>
      <c r="BG8599" s="716"/>
      <c r="BL8599" s="1"/>
      <c r="BM8599" s="1"/>
      <c r="BN8599" s="1"/>
      <c r="BO8599" s="1"/>
    </row>
    <row r="8600" ht="11.25" customHeight="1" spans="22:67">
      <c r="V8600" s="716"/>
      <c r="AB8600" s="716"/>
      <c r="BG8600" s="716"/>
      <c r="BL8600" s="1"/>
      <c r="BM8600" s="1"/>
      <c r="BN8600" s="1"/>
      <c r="BO8600" s="1"/>
    </row>
    <row r="8601" ht="11.25" customHeight="1" spans="22:67">
      <c r="V8601" s="716"/>
      <c r="AB8601" s="716"/>
      <c r="BG8601" s="716"/>
      <c r="BL8601" s="1"/>
      <c r="BM8601" s="1"/>
      <c r="BN8601" s="1"/>
      <c r="BO8601" s="1"/>
    </row>
    <row r="8602" ht="11.25" customHeight="1" spans="22:67">
      <c r="V8602" s="716"/>
      <c r="AB8602" s="716"/>
      <c r="BG8602" s="716"/>
      <c r="BL8602" s="1"/>
      <c r="BM8602" s="1"/>
      <c r="BN8602" s="1"/>
      <c r="BO8602" s="1"/>
    </row>
    <row r="8603" ht="11.25" customHeight="1" spans="22:67">
      <c r="V8603" s="716"/>
      <c r="AB8603" s="716"/>
      <c r="BG8603" s="716"/>
      <c r="BL8603" s="1"/>
      <c r="BM8603" s="1"/>
      <c r="BN8603" s="1"/>
      <c r="BO8603" s="1"/>
    </row>
    <row r="8604" ht="11.25" customHeight="1" spans="22:67">
      <c r="V8604" s="716"/>
      <c r="AB8604" s="716"/>
      <c r="BG8604" s="716"/>
      <c r="BL8604" s="1"/>
      <c r="BM8604" s="1"/>
      <c r="BN8604" s="1"/>
      <c r="BO8604" s="1"/>
    </row>
    <row r="8605" ht="11.25" customHeight="1" spans="22:67">
      <c r="V8605" s="716"/>
      <c r="AB8605" s="716"/>
      <c r="BG8605" s="716"/>
      <c r="BL8605" s="1"/>
      <c r="BM8605" s="1"/>
      <c r="BN8605" s="1"/>
      <c r="BO8605" s="1"/>
    </row>
    <row r="8606" ht="11.25" customHeight="1" spans="22:67">
      <c r="V8606" s="716"/>
      <c r="AB8606" s="716"/>
      <c r="BG8606" s="716"/>
      <c r="BL8606" s="1"/>
      <c r="BM8606" s="1"/>
      <c r="BN8606" s="1"/>
      <c r="BO8606" s="1"/>
    </row>
    <row r="8607" ht="11.25" customHeight="1" spans="22:67">
      <c r="V8607" s="716"/>
      <c r="AB8607" s="716"/>
      <c r="BG8607" s="716"/>
      <c r="BL8607" s="1"/>
      <c r="BM8607" s="1"/>
      <c r="BN8607" s="1"/>
      <c r="BO8607" s="1"/>
    </row>
    <row r="8608" ht="11.25" customHeight="1" spans="22:67">
      <c r="V8608" s="716"/>
      <c r="AB8608" s="716"/>
      <c r="BG8608" s="716"/>
      <c r="BL8608" s="1"/>
      <c r="BM8608" s="1"/>
      <c r="BN8608" s="1"/>
      <c r="BO8608" s="1"/>
    </row>
    <row r="8609" ht="11.25" customHeight="1" spans="22:67">
      <c r="V8609" s="716"/>
      <c r="AB8609" s="716"/>
      <c r="BG8609" s="716"/>
      <c r="BL8609" s="1"/>
      <c r="BM8609" s="1"/>
      <c r="BN8609" s="1"/>
      <c r="BO8609" s="1"/>
    </row>
    <row r="8610" ht="11.25" customHeight="1" spans="22:67">
      <c r="V8610" s="716"/>
      <c r="AB8610" s="716"/>
      <c r="BG8610" s="716"/>
      <c r="BL8610" s="1"/>
      <c r="BM8610" s="1"/>
      <c r="BN8610" s="1"/>
      <c r="BO8610" s="1"/>
    </row>
    <row r="8611" ht="11.25" customHeight="1" spans="22:67">
      <c r="V8611" s="716"/>
      <c r="AB8611" s="716"/>
      <c r="BG8611" s="716"/>
      <c r="BL8611" s="1"/>
      <c r="BM8611" s="1"/>
      <c r="BN8611" s="1"/>
      <c r="BO8611" s="1"/>
    </row>
    <row r="8612" ht="11.25" customHeight="1" spans="22:67">
      <c r="V8612" s="716"/>
      <c r="AB8612" s="716"/>
      <c r="BG8612" s="716"/>
      <c r="BL8612" s="1"/>
      <c r="BM8612" s="1"/>
      <c r="BN8612" s="1"/>
      <c r="BO8612" s="1"/>
    </row>
    <row r="8613" ht="11.25" customHeight="1" spans="22:67">
      <c r="V8613" s="716"/>
      <c r="AB8613" s="716"/>
      <c r="BG8613" s="716"/>
      <c r="BL8613" s="1"/>
      <c r="BM8613" s="1"/>
      <c r="BN8613" s="1"/>
      <c r="BO8613" s="1"/>
    </row>
    <row r="8614" ht="11.25" customHeight="1" spans="22:67">
      <c r="V8614" s="716"/>
      <c r="AB8614" s="716"/>
      <c r="BG8614" s="716"/>
      <c r="BL8614" s="1"/>
      <c r="BM8614" s="1"/>
      <c r="BN8614" s="1"/>
      <c r="BO8614" s="1"/>
    </row>
    <row r="8615" ht="11.25" customHeight="1" spans="22:67">
      <c r="V8615" s="716"/>
      <c r="AB8615" s="716"/>
      <c r="BG8615" s="716"/>
      <c r="BL8615" s="1"/>
      <c r="BM8615" s="1"/>
      <c r="BN8615" s="1"/>
      <c r="BO8615" s="1"/>
    </row>
    <row r="8616" ht="11.25" customHeight="1" spans="22:67">
      <c r="V8616" s="716"/>
      <c r="AB8616" s="716"/>
      <c r="BG8616" s="716"/>
      <c r="BL8616" s="1"/>
      <c r="BM8616" s="1"/>
      <c r="BN8616" s="1"/>
      <c r="BO8616" s="1"/>
    </row>
    <row r="8617" ht="11.25" customHeight="1" spans="22:67">
      <c r="V8617" s="716"/>
      <c r="AB8617" s="716"/>
      <c r="BG8617" s="716"/>
      <c r="BL8617" s="1"/>
      <c r="BM8617" s="1"/>
      <c r="BN8617" s="1"/>
      <c r="BO8617" s="1"/>
    </row>
    <row r="8618" ht="11.25" customHeight="1" spans="22:67">
      <c r="V8618" s="716"/>
      <c r="AB8618" s="716"/>
      <c r="BG8618" s="716"/>
      <c r="BL8618" s="1"/>
      <c r="BM8618" s="1"/>
      <c r="BN8618" s="1"/>
      <c r="BO8618" s="1"/>
    </row>
    <row r="8619" ht="11.25" customHeight="1" spans="22:67">
      <c r="V8619" s="716"/>
      <c r="AB8619" s="716"/>
      <c r="BG8619" s="716"/>
      <c r="BL8619" s="1"/>
      <c r="BM8619" s="1"/>
      <c r="BN8619" s="1"/>
      <c r="BO8619" s="1"/>
    </row>
    <row r="8620" ht="11.25" customHeight="1" spans="22:67">
      <c r="V8620" s="716"/>
      <c r="AB8620" s="716"/>
      <c r="BG8620" s="716"/>
      <c r="BL8620" s="1"/>
      <c r="BM8620" s="1"/>
      <c r="BN8620" s="1"/>
      <c r="BO8620" s="1"/>
    </row>
    <row r="8621" ht="11.25" customHeight="1" spans="22:67">
      <c r="V8621" s="716"/>
      <c r="AB8621" s="716"/>
      <c r="BG8621" s="716"/>
      <c r="BL8621" s="1"/>
      <c r="BM8621" s="1"/>
      <c r="BN8621" s="1"/>
      <c r="BO8621" s="1"/>
    </row>
    <row r="8622" ht="11.25" customHeight="1" spans="22:67">
      <c r="V8622" s="716"/>
      <c r="AB8622" s="716"/>
      <c r="BG8622" s="716"/>
      <c r="BL8622" s="1"/>
      <c r="BM8622" s="1"/>
      <c r="BN8622" s="1"/>
      <c r="BO8622" s="1"/>
    </row>
    <row r="8623" ht="11.25" customHeight="1" spans="22:67">
      <c r="V8623" s="716"/>
      <c r="AB8623" s="716"/>
      <c r="BG8623" s="716"/>
      <c r="BL8623" s="1"/>
      <c r="BM8623" s="1"/>
      <c r="BN8623" s="1"/>
      <c r="BO8623" s="1"/>
    </row>
    <row r="8624" ht="11.25" customHeight="1" spans="22:67">
      <c r="V8624" s="716"/>
      <c r="AB8624" s="716"/>
      <c r="BG8624" s="716"/>
      <c r="BL8624" s="1"/>
      <c r="BM8624" s="1"/>
      <c r="BN8624" s="1"/>
      <c r="BO8624" s="1"/>
    </row>
    <row r="8625" ht="11.25" customHeight="1" spans="22:67">
      <c r="V8625" s="716"/>
      <c r="AB8625" s="716"/>
      <c r="BG8625" s="716"/>
      <c r="BL8625" s="1"/>
      <c r="BM8625" s="1"/>
      <c r="BN8625" s="1"/>
      <c r="BO8625" s="1"/>
    </row>
    <row r="8626" ht="11.25" customHeight="1" spans="22:67">
      <c r="V8626" s="716"/>
      <c r="AB8626" s="716"/>
      <c r="BG8626" s="716"/>
      <c r="BL8626" s="1"/>
      <c r="BM8626" s="1"/>
      <c r="BN8626" s="1"/>
      <c r="BO8626" s="1"/>
    </row>
    <row r="8627" ht="11.25" customHeight="1" spans="22:67">
      <c r="V8627" s="716"/>
      <c r="AB8627" s="716"/>
      <c r="BG8627" s="716"/>
      <c r="BL8627" s="1"/>
      <c r="BM8627" s="1"/>
      <c r="BN8627" s="1"/>
      <c r="BO8627" s="1"/>
    </row>
    <row r="8628" ht="11.25" customHeight="1" spans="22:67">
      <c r="V8628" s="716"/>
      <c r="AB8628" s="716"/>
      <c r="BG8628" s="716"/>
      <c r="BL8628" s="1"/>
      <c r="BM8628" s="1"/>
      <c r="BN8628" s="1"/>
      <c r="BO8628" s="1"/>
    </row>
    <row r="8629" ht="11.25" customHeight="1" spans="22:67">
      <c r="V8629" s="716"/>
      <c r="AB8629" s="716"/>
      <c r="BG8629" s="716"/>
      <c r="BL8629" s="1"/>
      <c r="BM8629" s="1"/>
      <c r="BN8629" s="1"/>
      <c r="BO8629" s="1"/>
    </row>
    <row r="8630" ht="11.25" customHeight="1" spans="22:67">
      <c r="V8630" s="716"/>
      <c r="AB8630" s="716"/>
      <c r="BG8630" s="716"/>
      <c r="BL8630" s="1"/>
      <c r="BM8630" s="1"/>
      <c r="BN8630" s="1"/>
      <c r="BO8630" s="1"/>
    </row>
    <row r="8631" ht="11.25" customHeight="1" spans="22:67">
      <c r="V8631" s="716"/>
      <c r="AB8631" s="716"/>
      <c r="BG8631" s="716"/>
      <c r="BL8631" s="1"/>
      <c r="BM8631" s="1"/>
      <c r="BN8631" s="1"/>
      <c r="BO8631" s="1"/>
    </row>
    <row r="8632" ht="11.25" customHeight="1" spans="22:67">
      <c r="V8632" s="716"/>
      <c r="AB8632" s="716"/>
      <c r="BG8632" s="716"/>
      <c r="BL8632" s="1"/>
      <c r="BM8632" s="1"/>
      <c r="BN8632" s="1"/>
      <c r="BO8632" s="1"/>
    </row>
    <row r="8633" ht="11.25" customHeight="1" spans="22:67">
      <c r="V8633" s="716"/>
      <c r="AB8633" s="716"/>
      <c r="BG8633" s="716"/>
      <c r="BL8633" s="1"/>
      <c r="BM8633" s="1"/>
      <c r="BN8633" s="1"/>
      <c r="BO8633" s="1"/>
    </row>
    <row r="8634" ht="11.25" customHeight="1" spans="22:67">
      <c r="V8634" s="716"/>
      <c r="AB8634" s="716"/>
      <c r="BG8634" s="716"/>
      <c r="BL8634" s="1"/>
      <c r="BM8634" s="1"/>
      <c r="BN8634" s="1"/>
      <c r="BO8634" s="1"/>
    </row>
    <row r="8635" ht="11.25" customHeight="1" spans="22:67">
      <c r="V8635" s="716"/>
      <c r="AB8635" s="716"/>
      <c r="BG8635" s="716"/>
      <c r="BL8635" s="1"/>
      <c r="BM8635" s="1"/>
      <c r="BN8635" s="1"/>
      <c r="BO8635" s="1"/>
    </row>
    <row r="8636" ht="11.25" customHeight="1" spans="22:67">
      <c r="V8636" s="716"/>
      <c r="AB8636" s="716"/>
      <c r="BG8636" s="716"/>
      <c r="BL8636" s="1"/>
      <c r="BM8636" s="1"/>
      <c r="BN8636" s="1"/>
      <c r="BO8636" s="1"/>
    </row>
    <row r="8637" ht="11.25" customHeight="1" spans="22:67">
      <c r="V8637" s="716"/>
      <c r="AB8637" s="716"/>
      <c r="BG8637" s="716"/>
      <c r="BL8637" s="1"/>
      <c r="BM8637" s="1"/>
      <c r="BN8637" s="1"/>
      <c r="BO8637" s="1"/>
    </row>
    <row r="8638" ht="11.25" customHeight="1" spans="22:67">
      <c r="V8638" s="716"/>
      <c r="AB8638" s="716"/>
      <c r="BG8638" s="716"/>
      <c r="BL8638" s="1"/>
      <c r="BM8638" s="1"/>
      <c r="BN8638" s="1"/>
      <c r="BO8638" s="1"/>
    </row>
    <row r="8639" ht="11.25" customHeight="1" spans="22:67">
      <c r="V8639" s="716"/>
      <c r="AB8639" s="716"/>
      <c r="BG8639" s="716"/>
      <c r="BL8639" s="1"/>
      <c r="BM8639" s="1"/>
      <c r="BN8639" s="1"/>
      <c r="BO8639" s="1"/>
    </row>
    <row r="8640" ht="11.25" customHeight="1" spans="22:67">
      <c r="V8640" s="716"/>
      <c r="AB8640" s="716"/>
      <c r="BG8640" s="716"/>
      <c r="BL8640" s="1"/>
      <c r="BM8640" s="1"/>
      <c r="BN8640" s="1"/>
      <c r="BO8640" s="1"/>
    </row>
    <row r="8641" ht="11.25" customHeight="1" spans="22:67">
      <c r="V8641" s="716"/>
      <c r="AB8641" s="716"/>
      <c r="BG8641" s="716"/>
      <c r="BL8641" s="1"/>
      <c r="BM8641" s="1"/>
      <c r="BN8641" s="1"/>
      <c r="BO8641" s="1"/>
    </row>
    <row r="8642" ht="11.25" customHeight="1" spans="22:67">
      <c r="V8642" s="716"/>
      <c r="AB8642" s="716"/>
      <c r="BG8642" s="716"/>
      <c r="BL8642" s="1"/>
      <c r="BM8642" s="1"/>
      <c r="BN8642" s="1"/>
      <c r="BO8642" s="1"/>
    </row>
    <row r="8643" ht="11.25" customHeight="1" spans="22:67">
      <c r="V8643" s="716"/>
      <c r="AB8643" s="716"/>
      <c r="BG8643" s="716"/>
      <c r="BL8643" s="1"/>
      <c r="BM8643" s="1"/>
      <c r="BN8643" s="1"/>
      <c r="BO8643" s="1"/>
    </row>
    <row r="8644" ht="11.25" customHeight="1" spans="22:67">
      <c r="V8644" s="716"/>
      <c r="AB8644" s="716"/>
      <c r="BG8644" s="716"/>
      <c r="BL8644" s="1"/>
      <c r="BM8644" s="1"/>
      <c r="BN8644" s="1"/>
      <c r="BO8644" s="1"/>
    </row>
    <row r="8645" ht="11.25" customHeight="1" spans="22:67">
      <c r="V8645" s="716"/>
      <c r="AB8645" s="716"/>
      <c r="BG8645" s="716"/>
      <c r="BL8645" s="1"/>
      <c r="BM8645" s="1"/>
      <c r="BN8645" s="1"/>
      <c r="BO8645" s="1"/>
    </row>
    <row r="8646" ht="11.25" customHeight="1" spans="22:67">
      <c r="V8646" s="716"/>
      <c r="AB8646" s="716"/>
      <c r="BG8646" s="716"/>
      <c r="BL8646" s="1"/>
      <c r="BM8646" s="1"/>
      <c r="BN8646" s="1"/>
      <c r="BO8646" s="1"/>
    </row>
    <row r="8647" ht="11.25" customHeight="1" spans="22:67">
      <c r="V8647" s="716"/>
      <c r="AB8647" s="716"/>
      <c r="BG8647" s="716"/>
      <c r="BL8647" s="1"/>
      <c r="BM8647" s="1"/>
      <c r="BN8647" s="1"/>
      <c r="BO8647" s="1"/>
    </row>
    <row r="8648" ht="11.25" customHeight="1" spans="22:67">
      <c r="V8648" s="716"/>
      <c r="AB8648" s="716"/>
      <c r="BG8648" s="716"/>
      <c r="BL8648" s="1"/>
      <c r="BM8648" s="1"/>
      <c r="BN8648" s="1"/>
      <c r="BO8648" s="1"/>
    </row>
    <row r="8649" ht="11.25" customHeight="1" spans="22:67">
      <c r="V8649" s="716"/>
      <c r="AB8649" s="716"/>
      <c r="BG8649" s="716"/>
      <c r="BL8649" s="1"/>
      <c r="BM8649" s="1"/>
      <c r="BN8649" s="1"/>
      <c r="BO8649" s="1"/>
    </row>
    <row r="8650" ht="11.25" customHeight="1" spans="22:67">
      <c r="V8650" s="716"/>
      <c r="AB8650" s="716"/>
      <c r="BG8650" s="716"/>
      <c r="BL8650" s="1"/>
      <c r="BM8650" s="1"/>
      <c r="BN8650" s="1"/>
      <c r="BO8650" s="1"/>
    </row>
    <row r="8651" ht="11.25" customHeight="1" spans="22:67">
      <c r="V8651" s="716"/>
      <c r="AB8651" s="716"/>
      <c r="BG8651" s="716"/>
      <c r="BL8651" s="1"/>
      <c r="BM8651" s="1"/>
      <c r="BN8651" s="1"/>
      <c r="BO8651" s="1"/>
    </row>
    <row r="8652" ht="11.25" customHeight="1" spans="22:67">
      <c r="V8652" s="716"/>
      <c r="AB8652" s="716"/>
      <c r="BG8652" s="716"/>
      <c r="BL8652" s="1"/>
      <c r="BM8652" s="1"/>
      <c r="BN8652" s="1"/>
      <c r="BO8652" s="1"/>
    </row>
    <row r="8653" ht="11.25" customHeight="1" spans="22:67">
      <c r="V8653" s="716"/>
      <c r="AB8653" s="716"/>
      <c r="BG8653" s="716"/>
      <c r="BL8653" s="1"/>
      <c r="BM8653" s="1"/>
      <c r="BN8653" s="1"/>
      <c r="BO8653" s="1"/>
    </row>
    <row r="8654" ht="11.25" customHeight="1" spans="22:67">
      <c r="V8654" s="716"/>
      <c r="AB8654" s="716"/>
      <c r="BG8654" s="716"/>
      <c r="BL8654" s="1"/>
      <c r="BM8654" s="1"/>
      <c r="BN8654" s="1"/>
      <c r="BO8654" s="1"/>
    </row>
    <row r="8655" ht="11.25" customHeight="1" spans="22:67">
      <c r="V8655" s="716"/>
      <c r="AB8655" s="716"/>
      <c r="BG8655" s="716"/>
      <c r="BL8655" s="1"/>
      <c r="BM8655" s="1"/>
      <c r="BN8655" s="1"/>
      <c r="BO8655" s="1"/>
    </row>
    <row r="8656" ht="11.25" customHeight="1" spans="22:67">
      <c r="V8656" s="716"/>
      <c r="AB8656" s="716"/>
      <c r="BG8656" s="716"/>
      <c r="BL8656" s="1"/>
      <c r="BM8656" s="1"/>
      <c r="BN8656" s="1"/>
      <c r="BO8656" s="1"/>
    </row>
    <row r="8657" ht="11.25" customHeight="1" spans="22:67">
      <c r="V8657" s="716"/>
      <c r="AB8657" s="716"/>
      <c r="BG8657" s="716"/>
      <c r="BL8657" s="1"/>
      <c r="BM8657" s="1"/>
      <c r="BN8657" s="1"/>
      <c r="BO8657" s="1"/>
    </row>
    <row r="8658" ht="11.25" customHeight="1" spans="22:67">
      <c r="V8658" s="716"/>
      <c r="AB8658" s="716"/>
      <c r="BG8658" s="716"/>
      <c r="BL8658" s="1"/>
      <c r="BM8658" s="1"/>
      <c r="BN8658" s="1"/>
      <c r="BO8658" s="1"/>
    </row>
    <row r="8659" ht="11.25" customHeight="1" spans="22:67">
      <c r="V8659" s="716"/>
      <c r="AB8659" s="716"/>
      <c r="BG8659" s="716"/>
      <c r="BL8659" s="1"/>
      <c r="BM8659" s="1"/>
      <c r="BN8659" s="1"/>
      <c r="BO8659" s="1"/>
    </row>
    <row r="8660" ht="11.25" customHeight="1" spans="22:67">
      <c r="V8660" s="716"/>
      <c r="AB8660" s="716"/>
      <c r="BG8660" s="716"/>
      <c r="BL8660" s="1"/>
      <c r="BM8660" s="1"/>
      <c r="BN8660" s="1"/>
      <c r="BO8660" s="1"/>
    </row>
    <row r="8661" ht="11.25" customHeight="1" spans="22:67">
      <c r="V8661" s="716"/>
      <c r="AB8661" s="716"/>
      <c r="BG8661" s="716"/>
      <c r="BL8661" s="1"/>
      <c r="BM8661" s="1"/>
      <c r="BN8661" s="1"/>
      <c r="BO8661" s="1"/>
    </row>
    <row r="8662" ht="11.25" customHeight="1" spans="22:67">
      <c r="V8662" s="716"/>
      <c r="AB8662" s="716"/>
      <c r="BG8662" s="716"/>
      <c r="BL8662" s="1"/>
      <c r="BM8662" s="1"/>
      <c r="BN8662" s="1"/>
      <c r="BO8662" s="1"/>
    </row>
    <row r="8663" ht="11.25" customHeight="1" spans="22:67">
      <c r="V8663" s="716"/>
      <c r="AB8663" s="716"/>
      <c r="BG8663" s="716"/>
      <c r="BL8663" s="1"/>
      <c r="BM8663" s="1"/>
      <c r="BN8663" s="1"/>
      <c r="BO8663" s="1"/>
    </row>
    <row r="8664" ht="11.25" customHeight="1" spans="22:67">
      <c r="V8664" s="716"/>
      <c r="AB8664" s="716"/>
      <c r="BG8664" s="716"/>
      <c r="BL8664" s="1"/>
      <c r="BM8664" s="1"/>
      <c r="BN8664" s="1"/>
      <c r="BO8664" s="1"/>
    </row>
    <row r="8665" ht="11.25" customHeight="1" spans="22:67">
      <c r="V8665" s="716"/>
      <c r="AB8665" s="716"/>
      <c r="BG8665" s="716"/>
      <c r="BL8665" s="1"/>
      <c r="BM8665" s="1"/>
      <c r="BN8665" s="1"/>
      <c r="BO8665" s="1"/>
    </row>
    <row r="8666" ht="11.25" customHeight="1" spans="22:67">
      <c r="V8666" s="716"/>
      <c r="AB8666" s="716"/>
      <c r="BG8666" s="716"/>
      <c r="BL8666" s="1"/>
      <c r="BM8666" s="1"/>
      <c r="BN8666" s="1"/>
      <c r="BO8666" s="1"/>
    </row>
    <row r="8667" ht="11.25" customHeight="1" spans="22:67">
      <c r="V8667" s="716"/>
      <c r="AB8667" s="716"/>
      <c r="BG8667" s="716"/>
      <c r="BL8667" s="1"/>
      <c r="BM8667" s="1"/>
      <c r="BN8667" s="1"/>
      <c r="BO8667" s="1"/>
    </row>
    <row r="8668" ht="11.25" customHeight="1" spans="22:67">
      <c r="V8668" s="716"/>
      <c r="AB8668" s="716"/>
      <c r="BG8668" s="716"/>
      <c r="BL8668" s="1"/>
      <c r="BM8668" s="1"/>
      <c r="BN8668" s="1"/>
      <c r="BO8668" s="1"/>
    </row>
    <row r="8669" ht="11.25" customHeight="1" spans="22:67">
      <c r="V8669" s="716"/>
      <c r="AB8669" s="716"/>
      <c r="BG8669" s="716"/>
      <c r="BL8669" s="1"/>
      <c r="BM8669" s="1"/>
      <c r="BN8669" s="1"/>
      <c r="BO8669" s="1"/>
    </row>
    <row r="8670" ht="11.25" customHeight="1" spans="22:67">
      <c r="V8670" s="716"/>
      <c r="AB8670" s="716"/>
      <c r="BG8670" s="716"/>
      <c r="BL8670" s="1"/>
      <c r="BM8670" s="1"/>
      <c r="BN8670" s="1"/>
      <c r="BO8670" s="1"/>
    </row>
    <row r="8671" ht="11.25" customHeight="1" spans="22:67">
      <c r="V8671" s="716"/>
      <c r="AB8671" s="716"/>
      <c r="BG8671" s="716"/>
      <c r="BL8671" s="1"/>
      <c r="BM8671" s="1"/>
      <c r="BN8671" s="1"/>
      <c r="BO8671" s="1"/>
    </row>
    <row r="8672" ht="11.25" customHeight="1" spans="22:67">
      <c r="V8672" s="716"/>
      <c r="AB8672" s="716"/>
      <c r="BG8672" s="716"/>
      <c r="BL8672" s="1"/>
      <c r="BM8672" s="1"/>
      <c r="BN8672" s="1"/>
      <c r="BO8672" s="1"/>
    </row>
    <row r="8673" ht="11.25" customHeight="1" spans="22:67">
      <c r="V8673" s="716"/>
      <c r="AB8673" s="716"/>
      <c r="BG8673" s="716"/>
      <c r="BL8673" s="1"/>
      <c r="BM8673" s="1"/>
      <c r="BN8673" s="1"/>
      <c r="BO8673" s="1"/>
    </row>
    <row r="8674" ht="11.25" customHeight="1" spans="22:67">
      <c r="V8674" s="716"/>
      <c r="AB8674" s="716"/>
      <c r="BG8674" s="716"/>
      <c r="BL8674" s="1"/>
      <c r="BM8674" s="1"/>
      <c r="BN8674" s="1"/>
      <c r="BO8674" s="1"/>
    </row>
    <row r="8675" ht="11.25" customHeight="1" spans="22:67">
      <c r="V8675" s="716"/>
      <c r="AB8675" s="716"/>
      <c r="BG8675" s="716"/>
      <c r="BL8675" s="1"/>
      <c r="BM8675" s="1"/>
      <c r="BN8675" s="1"/>
      <c r="BO8675" s="1"/>
    </row>
    <row r="8676" ht="11.25" customHeight="1" spans="22:67">
      <c r="V8676" s="716"/>
      <c r="AB8676" s="716"/>
      <c r="BG8676" s="716"/>
      <c r="BL8676" s="1"/>
      <c r="BM8676" s="1"/>
      <c r="BN8676" s="1"/>
      <c r="BO8676" s="1"/>
    </row>
    <row r="8677" ht="11.25" customHeight="1" spans="22:67">
      <c r="V8677" s="716"/>
      <c r="AB8677" s="716"/>
      <c r="BG8677" s="716"/>
      <c r="BL8677" s="1"/>
      <c r="BM8677" s="1"/>
      <c r="BN8677" s="1"/>
      <c r="BO8677" s="1"/>
    </row>
    <row r="8678" ht="11.25" customHeight="1" spans="22:67">
      <c r="V8678" s="716"/>
      <c r="AB8678" s="716"/>
      <c r="BG8678" s="716"/>
      <c r="BL8678" s="1"/>
      <c r="BM8678" s="1"/>
      <c r="BN8678" s="1"/>
      <c r="BO8678" s="1"/>
    </row>
    <row r="8679" ht="11.25" customHeight="1" spans="22:67">
      <c r="V8679" s="716"/>
      <c r="AB8679" s="716"/>
      <c r="BG8679" s="716"/>
      <c r="BL8679" s="1"/>
      <c r="BM8679" s="1"/>
      <c r="BN8679" s="1"/>
      <c r="BO8679" s="1"/>
    </row>
    <row r="8680" ht="11.25" customHeight="1" spans="22:67">
      <c r="V8680" s="716"/>
      <c r="AB8680" s="716"/>
      <c r="BG8680" s="716"/>
      <c r="BL8680" s="1"/>
      <c r="BM8680" s="1"/>
      <c r="BN8680" s="1"/>
      <c r="BO8680" s="1"/>
    </row>
    <row r="8681" ht="11.25" customHeight="1" spans="22:67">
      <c r="V8681" s="716"/>
      <c r="AB8681" s="716"/>
      <c r="BG8681" s="716"/>
      <c r="BL8681" s="1"/>
      <c r="BM8681" s="1"/>
      <c r="BN8681" s="1"/>
      <c r="BO8681" s="1"/>
    </row>
    <row r="8682" ht="11.25" customHeight="1" spans="22:67">
      <c r="V8682" s="716"/>
      <c r="AB8682" s="716"/>
      <c r="BG8682" s="716"/>
      <c r="BL8682" s="1"/>
      <c r="BM8682" s="1"/>
      <c r="BN8682" s="1"/>
      <c r="BO8682" s="1"/>
    </row>
    <row r="8683" ht="11.25" customHeight="1" spans="22:67">
      <c r="V8683" s="716"/>
      <c r="AB8683" s="716"/>
      <c r="BG8683" s="716"/>
      <c r="BL8683" s="1"/>
      <c r="BM8683" s="1"/>
      <c r="BN8683" s="1"/>
      <c r="BO8683" s="1"/>
    </row>
    <row r="8684" ht="11.25" customHeight="1" spans="22:67">
      <c r="V8684" s="716"/>
      <c r="AB8684" s="716"/>
      <c r="BG8684" s="716"/>
      <c r="BL8684" s="1"/>
      <c r="BM8684" s="1"/>
      <c r="BN8684" s="1"/>
      <c r="BO8684" s="1"/>
    </row>
    <row r="8685" ht="11.25" customHeight="1" spans="22:67">
      <c r="V8685" s="716"/>
      <c r="AB8685" s="716"/>
      <c r="BG8685" s="716"/>
      <c r="BL8685" s="1"/>
      <c r="BM8685" s="1"/>
      <c r="BN8685" s="1"/>
      <c r="BO8685" s="1"/>
    </row>
    <row r="8686" ht="11.25" customHeight="1" spans="22:67">
      <c r="V8686" s="716"/>
      <c r="AB8686" s="716"/>
      <c r="BG8686" s="716"/>
      <c r="BL8686" s="1"/>
      <c r="BM8686" s="1"/>
      <c r="BN8686" s="1"/>
      <c r="BO8686" s="1"/>
    </row>
    <row r="8687" ht="11.25" customHeight="1" spans="22:67">
      <c r="V8687" s="716"/>
      <c r="AB8687" s="716"/>
      <c r="BG8687" s="716"/>
      <c r="BL8687" s="1"/>
      <c r="BM8687" s="1"/>
      <c r="BN8687" s="1"/>
      <c r="BO8687" s="1"/>
    </row>
    <row r="8688" ht="11.25" customHeight="1" spans="22:67">
      <c r="V8688" s="716"/>
      <c r="AB8688" s="716"/>
      <c r="BG8688" s="716"/>
      <c r="BL8688" s="1"/>
      <c r="BM8688" s="1"/>
      <c r="BN8688" s="1"/>
      <c r="BO8688" s="1"/>
    </row>
    <row r="8689" ht="11.25" customHeight="1" spans="22:67">
      <c r="V8689" s="716"/>
      <c r="AB8689" s="716"/>
      <c r="BG8689" s="716"/>
      <c r="BL8689" s="1"/>
      <c r="BM8689" s="1"/>
      <c r="BN8689" s="1"/>
      <c r="BO8689" s="1"/>
    </row>
    <row r="8690" ht="11.25" customHeight="1" spans="22:67">
      <c r="V8690" s="716"/>
      <c r="AB8690" s="716"/>
      <c r="BG8690" s="716"/>
      <c r="BL8690" s="1"/>
      <c r="BM8690" s="1"/>
      <c r="BN8690" s="1"/>
      <c r="BO8690" s="1"/>
    </row>
    <row r="8691" ht="11.25" customHeight="1" spans="22:67">
      <c r="V8691" s="716"/>
      <c r="AB8691" s="716"/>
      <c r="BG8691" s="716"/>
      <c r="BL8691" s="1"/>
      <c r="BM8691" s="1"/>
      <c r="BN8691" s="1"/>
      <c r="BO8691" s="1"/>
    </row>
    <row r="8692" ht="11.25" customHeight="1" spans="22:67">
      <c r="V8692" s="716"/>
      <c r="AB8692" s="716"/>
      <c r="BG8692" s="716"/>
      <c r="BL8692" s="1"/>
      <c r="BM8692" s="1"/>
      <c r="BN8692" s="1"/>
      <c r="BO8692" s="1"/>
    </row>
    <row r="8693" ht="11.25" customHeight="1" spans="22:67">
      <c r="V8693" s="716"/>
      <c r="AB8693" s="716"/>
      <c r="BG8693" s="716"/>
      <c r="BL8693" s="1"/>
      <c r="BM8693" s="1"/>
      <c r="BN8693" s="1"/>
      <c r="BO8693" s="1"/>
    </row>
    <row r="8694" ht="11.25" customHeight="1" spans="22:67">
      <c r="V8694" s="716"/>
      <c r="AB8694" s="716"/>
      <c r="BG8694" s="716"/>
      <c r="BL8694" s="1"/>
      <c r="BM8694" s="1"/>
      <c r="BN8694" s="1"/>
      <c r="BO8694" s="1"/>
    </row>
    <row r="8695" ht="11.25" customHeight="1" spans="22:67">
      <c r="V8695" s="716"/>
      <c r="AB8695" s="716"/>
      <c r="BG8695" s="716"/>
      <c r="BL8695" s="1"/>
      <c r="BM8695" s="1"/>
      <c r="BN8695" s="1"/>
      <c r="BO8695" s="1"/>
    </row>
    <row r="8696" ht="11.25" customHeight="1" spans="22:67">
      <c r="V8696" s="716"/>
      <c r="AB8696" s="716"/>
      <c r="BG8696" s="716"/>
      <c r="BL8696" s="1"/>
      <c r="BM8696" s="1"/>
      <c r="BN8696" s="1"/>
      <c r="BO8696" s="1"/>
    </row>
    <row r="8697" ht="11.25" customHeight="1" spans="22:67">
      <c r="V8697" s="716"/>
      <c r="AB8697" s="716"/>
      <c r="BG8697" s="716"/>
      <c r="BL8697" s="1"/>
      <c r="BM8697" s="1"/>
      <c r="BN8697" s="1"/>
      <c r="BO8697" s="1"/>
    </row>
    <row r="8698" ht="11.25" customHeight="1" spans="22:67">
      <c r="V8698" s="716"/>
      <c r="AB8698" s="716"/>
      <c r="BG8698" s="716"/>
      <c r="BL8698" s="1"/>
      <c r="BM8698" s="1"/>
      <c r="BN8698" s="1"/>
      <c r="BO8698" s="1"/>
    </row>
    <row r="8699" ht="11.25" customHeight="1" spans="22:67">
      <c r="V8699" s="716"/>
      <c r="AB8699" s="716"/>
      <c r="BG8699" s="716"/>
      <c r="BL8699" s="1"/>
      <c r="BM8699" s="1"/>
      <c r="BN8699" s="1"/>
      <c r="BO8699" s="1"/>
    </row>
    <row r="8700" ht="11.25" customHeight="1" spans="22:67">
      <c r="V8700" s="716"/>
      <c r="AB8700" s="716"/>
      <c r="BG8700" s="716"/>
      <c r="BL8700" s="1"/>
      <c r="BM8700" s="1"/>
      <c r="BN8700" s="1"/>
      <c r="BO8700" s="1"/>
    </row>
    <row r="8701" ht="11.25" customHeight="1" spans="22:67">
      <c r="V8701" s="716"/>
      <c r="AB8701" s="716"/>
      <c r="BG8701" s="716"/>
      <c r="BL8701" s="1"/>
      <c r="BM8701" s="1"/>
      <c r="BN8701" s="1"/>
      <c r="BO8701" s="1"/>
    </row>
    <row r="8702" ht="11.25" customHeight="1" spans="22:67">
      <c r="V8702" s="716"/>
      <c r="AB8702" s="716"/>
      <c r="BG8702" s="716"/>
      <c r="BL8702" s="1"/>
      <c r="BM8702" s="1"/>
      <c r="BN8702" s="1"/>
      <c r="BO8702" s="1"/>
    </row>
    <row r="8703" ht="11.25" customHeight="1" spans="22:67">
      <c r="V8703" s="716"/>
      <c r="AB8703" s="716"/>
      <c r="BG8703" s="716"/>
      <c r="BL8703" s="1"/>
      <c r="BM8703" s="1"/>
      <c r="BN8703" s="1"/>
      <c r="BO8703" s="1"/>
    </row>
    <row r="8704" ht="11.25" customHeight="1" spans="22:67">
      <c r="V8704" s="716"/>
      <c r="AB8704" s="716"/>
      <c r="BG8704" s="716"/>
      <c r="BL8704" s="1"/>
      <c r="BM8704" s="1"/>
      <c r="BN8704" s="1"/>
      <c r="BO8704" s="1"/>
    </row>
    <row r="8705" ht="11.25" customHeight="1" spans="22:67">
      <c r="V8705" s="716"/>
      <c r="AB8705" s="716"/>
      <c r="BG8705" s="716"/>
      <c r="BL8705" s="1"/>
      <c r="BM8705" s="1"/>
      <c r="BN8705" s="1"/>
      <c r="BO8705" s="1"/>
    </row>
    <row r="8706" ht="11.25" customHeight="1" spans="22:67">
      <c r="V8706" s="716"/>
      <c r="AB8706" s="716"/>
      <c r="BG8706" s="716"/>
      <c r="BL8706" s="1"/>
      <c r="BM8706" s="1"/>
      <c r="BN8706" s="1"/>
      <c r="BO8706" s="1"/>
    </row>
    <row r="8707" ht="11.25" customHeight="1" spans="22:67">
      <c r="V8707" s="716"/>
      <c r="AB8707" s="716"/>
      <c r="BG8707" s="716"/>
      <c r="BL8707" s="1"/>
      <c r="BM8707" s="1"/>
      <c r="BN8707" s="1"/>
      <c r="BO8707" s="1"/>
    </row>
    <row r="8708" ht="11.25" customHeight="1" spans="22:67">
      <c r="V8708" s="716"/>
      <c r="AB8708" s="716"/>
      <c r="BG8708" s="716"/>
      <c r="BL8708" s="1"/>
      <c r="BM8708" s="1"/>
      <c r="BN8708" s="1"/>
      <c r="BO8708" s="1"/>
    </row>
    <row r="8709" ht="11.25" customHeight="1" spans="22:67">
      <c r="V8709" s="716"/>
      <c r="AB8709" s="716"/>
      <c r="BG8709" s="716"/>
      <c r="BL8709" s="1"/>
      <c r="BM8709" s="1"/>
      <c r="BN8709" s="1"/>
      <c r="BO8709" s="1"/>
    </row>
    <row r="8710" ht="11.25" customHeight="1" spans="22:67">
      <c r="V8710" s="716"/>
      <c r="AB8710" s="716"/>
      <c r="BG8710" s="716"/>
      <c r="BL8710" s="1"/>
      <c r="BM8710" s="1"/>
      <c r="BN8710" s="1"/>
      <c r="BO8710" s="1"/>
    </row>
    <row r="8711" ht="11.25" customHeight="1" spans="22:67">
      <c r="V8711" s="716"/>
      <c r="AB8711" s="716"/>
      <c r="BG8711" s="716"/>
      <c r="BL8711" s="1"/>
      <c r="BM8711" s="1"/>
      <c r="BN8711" s="1"/>
      <c r="BO8711" s="1"/>
    </row>
    <row r="8712" ht="11.25" customHeight="1" spans="22:67">
      <c r="V8712" s="716"/>
      <c r="AB8712" s="716"/>
      <c r="BG8712" s="716"/>
      <c r="BL8712" s="1"/>
      <c r="BM8712" s="1"/>
      <c r="BN8712" s="1"/>
      <c r="BO8712" s="1"/>
    </row>
    <row r="8713" ht="11.25" customHeight="1" spans="22:67">
      <c r="V8713" s="716"/>
      <c r="AB8713" s="716"/>
      <c r="BG8713" s="716"/>
      <c r="BL8713" s="1"/>
      <c r="BM8713" s="1"/>
      <c r="BN8713" s="1"/>
      <c r="BO8713" s="1"/>
    </row>
    <row r="8714" ht="11.25" customHeight="1" spans="22:67">
      <c r="V8714" s="716"/>
      <c r="AB8714" s="716"/>
      <c r="BG8714" s="716"/>
      <c r="BL8714" s="1"/>
      <c r="BM8714" s="1"/>
      <c r="BN8714" s="1"/>
      <c r="BO8714" s="1"/>
    </row>
    <row r="8715" ht="11.25" customHeight="1" spans="22:67">
      <c r="V8715" s="716"/>
      <c r="AB8715" s="716"/>
      <c r="BG8715" s="716"/>
      <c r="BL8715" s="1"/>
      <c r="BM8715" s="1"/>
      <c r="BN8715" s="1"/>
      <c r="BO8715" s="1"/>
    </row>
    <row r="8716" ht="11.25" customHeight="1" spans="22:67">
      <c r="V8716" s="716"/>
      <c r="AB8716" s="716"/>
      <c r="BG8716" s="716"/>
      <c r="BL8716" s="1"/>
      <c r="BM8716" s="1"/>
      <c r="BN8716" s="1"/>
      <c r="BO8716" s="1"/>
    </row>
    <row r="8717" ht="11.25" customHeight="1" spans="22:67">
      <c r="V8717" s="716"/>
      <c r="AB8717" s="716"/>
      <c r="BG8717" s="716"/>
      <c r="BL8717" s="1"/>
      <c r="BM8717" s="1"/>
      <c r="BN8717" s="1"/>
      <c r="BO8717" s="1"/>
    </row>
    <row r="8718" ht="11.25" customHeight="1" spans="22:67">
      <c r="V8718" s="716"/>
      <c r="AB8718" s="716"/>
      <c r="BG8718" s="716"/>
      <c r="BL8718" s="1"/>
      <c r="BM8718" s="1"/>
      <c r="BN8718" s="1"/>
      <c r="BO8718" s="1"/>
    </row>
    <row r="8719" ht="11.25" customHeight="1" spans="22:67">
      <c r="V8719" s="716"/>
      <c r="AB8719" s="716"/>
      <c r="BG8719" s="716"/>
      <c r="BL8719" s="1"/>
      <c r="BM8719" s="1"/>
      <c r="BN8719" s="1"/>
      <c r="BO8719" s="1"/>
    </row>
    <row r="8720" ht="11.25" customHeight="1" spans="22:67">
      <c r="V8720" s="716"/>
      <c r="AB8720" s="716"/>
      <c r="BG8720" s="716"/>
      <c r="BL8720" s="1"/>
      <c r="BM8720" s="1"/>
      <c r="BN8720" s="1"/>
      <c r="BO8720" s="1"/>
    </row>
    <row r="8721" ht="11.25" customHeight="1" spans="22:67">
      <c r="V8721" s="716"/>
      <c r="AB8721" s="716"/>
      <c r="BG8721" s="716"/>
      <c r="BL8721" s="1"/>
      <c r="BM8721" s="1"/>
      <c r="BN8721" s="1"/>
      <c r="BO8721" s="1"/>
    </row>
    <row r="8722" ht="11.25" customHeight="1" spans="22:67">
      <c r="V8722" s="716"/>
      <c r="AB8722" s="716"/>
      <c r="BG8722" s="716"/>
      <c r="BL8722" s="1"/>
      <c r="BM8722" s="1"/>
      <c r="BN8722" s="1"/>
      <c r="BO8722" s="1"/>
    </row>
    <row r="8723" ht="11.25" customHeight="1" spans="22:67">
      <c r="V8723" s="716"/>
      <c r="AB8723" s="716"/>
      <c r="BG8723" s="716"/>
      <c r="BL8723" s="1"/>
      <c r="BM8723" s="1"/>
      <c r="BN8723" s="1"/>
      <c r="BO8723" s="1"/>
    </row>
    <row r="8724" ht="11.25" customHeight="1" spans="22:67">
      <c r="V8724" s="716"/>
      <c r="AB8724" s="716"/>
      <c r="BG8724" s="716"/>
      <c r="BL8724" s="1"/>
      <c r="BM8724" s="1"/>
      <c r="BN8724" s="1"/>
      <c r="BO8724" s="1"/>
    </row>
    <row r="8725" ht="11.25" customHeight="1" spans="22:67">
      <c r="V8725" s="716"/>
      <c r="AB8725" s="716"/>
      <c r="BG8725" s="716"/>
      <c r="BL8725" s="1"/>
      <c r="BM8725" s="1"/>
      <c r="BN8725" s="1"/>
      <c r="BO8725" s="1"/>
    </row>
    <row r="8726" ht="11.25" customHeight="1" spans="22:67">
      <c r="V8726" s="716"/>
      <c r="AB8726" s="716"/>
      <c r="BG8726" s="716"/>
      <c r="BL8726" s="1"/>
      <c r="BM8726" s="1"/>
      <c r="BN8726" s="1"/>
      <c r="BO8726" s="1"/>
    </row>
    <row r="8727" ht="11.25" customHeight="1" spans="22:67">
      <c r="V8727" s="716"/>
      <c r="AB8727" s="716"/>
      <c r="BG8727" s="716"/>
      <c r="BL8727" s="1"/>
      <c r="BM8727" s="1"/>
      <c r="BN8727" s="1"/>
      <c r="BO8727" s="1"/>
    </row>
    <row r="8728" ht="11.25" customHeight="1" spans="22:67">
      <c r="V8728" s="716"/>
      <c r="AB8728" s="716"/>
      <c r="BG8728" s="716"/>
      <c r="BL8728" s="1"/>
      <c r="BM8728" s="1"/>
      <c r="BN8728" s="1"/>
      <c r="BO8728" s="1"/>
    </row>
    <row r="8729" ht="11.25" customHeight="1" spans="22:67">
      <c r="V8729" s="716"/>
      <c r="AB8729" s="716"/>
      <c r="BG8729" s="716"/>
      <c r="BL8729" s="1"/>
      <c r="BM8729" s="1"/>
      <c r="BN8729" s="1"/>
      <c r="BO8729" s="1"/>
    </row>
    <row r="8730" ht="11.25" customHeight="1" spans="22:67">
      <c r="V8730" s="716"/>
      <c r="AB8730" s="716"/>
      <c r="BG8730" s="716"/>
      <c r="BL8730" s="1"/>
      <c r="BM8730" s="1"/>
      <c r="BN8730" s="1"/>
      <c r="BO8730" s="1"/>
    </row>
    <row r="8731" ht="11.25" customHeight="1" spans="22:67">
      <c r="V8731" s="716"/>
      <c r="AB8731" s="716"/>
      <c r="BG8731" s="716"/>
      <c r="BL8731" s="1"/>
      <c r="BM8731" s="1"/>
      <c r="BN8731" s="1"/>
      <c r="BO8731" s="1"/>
    </row>
    <row r="8732" ht="11.25" customHeight="1" spans="22:67">
      <c r="V8732" s="716"/>
      <c r="AB8732" s="716"/>
      <c r="BG8732" s="716"/>
      <c r="BL8732" s="1"/>
      <c r="BM8732" s="1"/>
      <c r="BN8732" s="1"/>
      <c r="BO8732" s="1"/>
    </row>
    <row r="8733" ht="11.25" customHeight="1" spans="22:67">
      <c r="V8733" s="716"/>
      <c r="AB8733" s="716"/>
      <c r="BG8733" s="716"/>
      <c r="BL8733" s="1"/>
      <c r="BM8733" s="1"/>
      <c r="BN8733" s="1"/>
      <c r="BO8733" s="1"/>
    </row>
    <row r="8734" ht="11.25" customHeight="1" spans="22:67">
      <c r="V8734" s="716"/>
      <c r="AB8734" s="716"/>
      <c r="BG8734" s="716"/>
      <c r="BL8734" s="1"/>
      <c r="BM8734" s="1"/>
      <c r="BN8734" s="1"/>
      <c r="BO8734" s="1"/>
    </row>
    <row r="8735" ht="11.25" customHeight="1" spans="22:67">
      <c r="V8735" s="716"/>
      <c r="AB8735" s="716"/>
      <c r="BG8735" s="716"/>
      <c r="BL8735" s="1"/>
      <c r="BM8735" s="1"/>
      <c r="BN8735" s="1"/>
      <c r="BO8735" s="1"/>
    </row>
    <row r="8736" ht="11.25" customHeight="1" spans="22:67">
      <c r="V8736" s="716"/>
      <c r="AB8736" s="716"/>
      <c r="BG8736" s="716"/>
      <c r="BL8736" s="1"/>
      <c r="BM8736" s="1"/>
      <c r="BN8736" s="1"/>
      <c r="BO8736" s="1"/>
    </row>
    <row r="8737" ht="11.25" customHeight="1" spans="22:67">
      <c r="V8737" s="716"/>
      <c r="AB8737" s="716"/>
      <c r="BG8737" s="716"/>
      <c r="BL8737" s="1"/>
      <c r="BM8737" s="1"/>
      <c r="BN8737" s="1"/>
      <c r="BO8737" s="1"/>
    </row>
    <row r="8738" ht="11.25" customHeight="1" spans="22:67">
      <c r="V8738" s="716"/>
      <c r="AB8738" s="716"/>
      <c r="BG8738" s="716"/>
      <c r="BL8738" s="1"/>
      <c r="BM8738" s="1"/>
      <c r="BN8738" s="1"/>
      <c r="BO8738" s="1"/>
    </row>
    <row r="8739" ht="11.25" customHeight="1" spans="22:67">
      <c r="V8739" s="716"/>
      <c r="AB8739" s="716"/>
      <c r="BG8739" s="716"/>
      <c r="BL8739" s="1"/>
      <c r="BM8739" s="1"/>
      <c r="BN8739" s="1"/>
      <c r="BO8739" s="1"/>
    </row>
    <row r="8740" ht="11.25" customHeight="1" spans="22:67">
      <c r="V8740" s="716"/>
      <c r="AB8740" s="716"/>
      <c r="BG8740" s="716"/>
      <c r="BL8740" s="1"/>
      <c r="BM8740" s="1"/>
      <c r="BN8740" s="1"/>
      <c r="BO8740" s="1"/>
    </row>
    <row r="8741" ht="11.25" customHeight="1" spans="22:67">
      <c r="V8741" s="716"/>
      <c r="AB8741" s="716"/>
      <c r="BG8741" s="716"/>
      <c r="BL8741" s="1"/>
      <c r="BM8741" s="1"/>
      <c r="BN8741" s="1"/>
      <c r="BO8741" s="1"/>
    </row>
    <row r="8742" ht="11.25" customHeight="1" spans="22:67">
      <c r="V8742" s="716"/>
      <c r="AB8742" s="716"/>
      <c r="BG8742" s="716"/>
      <c r="BL8742" s="1"/>
      <c r="BM8742" s="1"/>
      <c r="BN8742" s="1"/>
      <c r="BO8742" s="1"/>
    </row>
    <row r="8743" ht="11.25" customHeight="1" spans="22:67">
      <c r="V8743" s="716"/>
      <c r="AB8743" s="716"/>
      <c r="BG8743" s="716"/>
      <c r="BL8743" s="1"/>
      <c r="BM8743" s="1"/>
      <c r="BN8743" s="1"/>
      <c r="BO8743" s="1"/>
    </row>
    <row r="8744" ht="11.25" customHeight="1" spans="22:67">
      <c r="V8744" s="716"/>
      <c r="AB8744" s="716"/>
      <c r="BG8744" s="716"/>
      <c r="BL8744" s="1"/>
      <c r="BM8744" s="1"/>
      <c r="BN8744" s="1"/>
      <c r="BO8744" s="1"/>
    </row>
    <row r="8745" ht="11.25" customHeight="1" spans="22:67">
      <c r="V8745" s="716"/>
      <c r="AB8745" s="716"/>
      <c r="BG8745" s="716"/>
      <c r="BL8745" s="1"/>
      <c r="BM8745" s="1"/>
      <c r="BN8745" s="1"/>
      <c r="BO8745" s="1"/>
    </row>
    <row r="8746" ht="11.25" customHeight="1" spans="22:67">
      <c r="V8746" s="716"/>
      <c r="AB8746" s="716"/>
      <c r="BG8746" s="716"/>
      <c r="BL8746" s="1"/>
      <c r="BM8746" s="1"/>
      <c r="BN8746" s="1"/>
      <c r="BO8746" s="1"/>
    </row>
    <row r="8747" ht="11.25" customHeight="1" spans="22:67">
      <c r="V8747" s="716"/>
      <c r="AB8747" s="716"/>
      <c r="BG8747" s="716"/>
      <c r="BL8747" s="1"/>
      <c r="BM8747" s="1"/>
      <c r="BN8747" s="1"/>
      <c r="BO8747" s="1"/>
    </row>
    <row r="8748" ht="11.25" customHeight="1" spans="22:67">
      <c r="V8748" s="716"/>
      <c r="AB8748" s="716"/>
      <c r="BG8748" s="716"/>
      <c r="BL8748" s="1"/>
      <c r="BM8748" s="1"/>
      <c r="BN8748" s="1"/>
      <c r="BO8748" s="1"/>
    </row>
    <row r="8749" ht="11.25" customHeight="1" spans="22:67">
      <c r="V8749" s="716"/>
      <c r="AB8749" s="716"/>
      <c r="BG8749" s="716"/>
      <c r="BL8749" s="1"/>
      <c r="BM8749" s="1"/>
      <c r="BN8749" s="1"/>
      <c r="BO8749" s="1"/>
    </row>
    <row r="8750" ht="11.25" customHeight="1" spans="22:67">
      <c r="V8750" s="716"/>
      <c r="AB8750" s="716"/>
      <c r="BG8750" s="716"/>
      <c r="BL8750" s="1"/>
      <c r="BM8750" s="1"/>
      <c r="BN8750" s="1"/>
      <c r="BO8750" s="1"/>
    </row>
    <row r="8751" ht="11.25" customHeight="1" spans="22:67">
      <c r="V8751" s="716"/>
      <c r="AB8751" s="716"/>
      <c r="BG8751" s="716"/>
      <c r="BL8751" s="1"/>
      <c r="BM8751" s="1"/>
      <c r="BN8751" s="1"/>
      <c r="BO8751" s="1"/>
    </row>
    <row r="8752" ht="11.25" customHeight="1" spans="22:67">
      <c r="V8752" s="716"/>
      <c r="AB8752" s="716"/>
      <c r="BG8752" s="716"/>
      <c r="BL8752" s="1"/>
      <c r="BM8752" s="1"/>
      <c r="BN8752" s="1"/>
      <c r="BO8752" s="1"/>
    </row>
    <row r="8753" ht="11.25" customHeight="1" spans="22:67">
      <c r="V8753" s="716"/>
      <c r="AB8753" s="716"/>
      <c r="BG8753" s="716"/>
      <c r="BL8753" s="1"/>
      <c r="BM8753" s="1"/>
      <c r="BN8753" s="1"/>
      <c r="BO8753" s="1"/>
    </row>
    <row r="8754" ht="11.25" customHeight="1" spans="22:67">
      <c r="V8754" s="716"/>
      <c r="AB8754" s="716"/>
      <c r="BG8754" s="716"/>
      <c r="BL8754" s="1"/>
      <c r="BM8754" s="1"/>
      <c r="BN8754" s="1"/>
      <c r="BO8754" s="1"/>
    </row>
    <row r="8755" ht="11.25" customHeight="1" spans="22:67">
      <c r="V8755" s="716"/>
      <c r="AB8755" s="716"/>
      <c r="BG8755" s="716"/>
      <c r="BL8755" s="1"/>
      <c r="BM8755" s="1"/>
      <c r="BN8755" s="1"/>
      <c r="BO8755" s="1"/>
    </row>
    <row r="8756" ht="11.25" customHeight="1" spans="22:67">
      <c r="V8756" s="716"/>
      <c r="AB8756" s="716"/>
      <c r="BG8756" s="716"/>
      <c r="BL8756" s="1"/>
      <c r="BM8756" s="1"/>
      <c r="BN8756" s="1"/>
      <c r="BO8756" s="1"/>
    </row>
    <row r="8757" ht="11.25" customHeight="1" spans="22:67">
      <c r="V8757" s="716"/>
      <c r="AB8757" s="716"/>
      <c r="BG8757" s="716"/>
      <c r="BL8757" s="1"/>
      <c r="BM8757" s="1"/>
      <c r="BN8757" s="1"/>
      <c r="BO8757" s="1"/>
    </row>
    <row r="8758" ht="11.25" customHeight="1" spans="22:67">
      <c r="V8758" s="716"/>
      <c r="AB8758" s="716"/>
      <c r="BG8758" s="716"/>
      <c r="BL8758" s="1"/>
      <c r="BM8758" s="1"/>
      <c r="BN8758" s="1"/>
      <c r="BO8758" s="1"/>
    </row>
    <row r="8759" ht="11.25" customHeight="1" spans="22:67">
      <c r="V8759" s="716"/>
      <c r="AB8759" s="716"/>
      <c r="BG8759" s="716"/>
      <c r="BL8759" s="1"/>
      <c r="BM8759" s="1"/>
      <c r="BN8759" s="1"/>
      <c r="BO8759" s="1"/>
    </row>
    <row r="8760" ht="11.25" customHeight="1" spans="22:67">
      <c r="V8760" s="716"/>
      <c r="AB8760" s="716"/>
      <c r="BG8760" s="716"/>
      <c r="BL8760" s="1"/>
      <c r="BM8760" s="1"/>
      <c r="BN8760" s="1"/>
      <c r="BO8760" s="1"/>
    </row>
    <row r="8761" ht="11.25" customHeight="1" spans="22:67">
      <c r="V8761" s="716"/>
      <c r="AB8761" s="716"/>
      <c r="BG8761" s="716"/>
      <c r="BL8761" s="1"/>
      <c r="BM8761" s="1"/>
      <c r="BN8761" s="1"/>
      <c r="BO8761" s="1"/>
    </row>
    <row r="8762" ht="11.25" customHeight="1" spans="22:67">
      <c r="V8762" s="716"/>
      <c r="AB8762" s="716"/>
      <c r="BG8762" s="716"/>
      <c r="BL8762" s="1"/>
      <c r="BM8762" s="1"/>
      <c r="BN8762" s="1"/>
      <c r="BO8762" s="1"/>
    </row>
    <row r="8763" ht="11.25" customHeight="1" spans="22:67">
      <c r="V8763" s="716"/>
      <c r="AB8763" s="716"/>
      <c r="BG8763" s="716"/>
      <c r="BL8763" s="1"/>
      <c r="BM8763" s="1"/>
      <c r="BN8763" s="1"/>
      <c r="BO8763" s="1"/>
    </row>
    <row r="8764" ht="11.25" customHeight="1" spans="22:67">
      <c r="V8764" s="716"/>
      <c r="AB8764" s="716"/>
      <c r="BG8764" s="716"/>
      <c r="BL8764" s="1"/>
      <c r="BM8764" s="1"/>
      <c r="BN8764" s="1"/>
      <c r="BO8764" s="1"/>
    </row>
    <row r="8765" ht="11.25" customHeight="1" spans="22:67">
      <c r="V8765" s="716"/>
      <c r="AB8765" s="716"/>
      <c r="BG8765" s="716"/>
      <c r="BL8765" s="1"/>
      <c r="BM8765" s="1"/>
      <c r="BN8765" s="1"/>
      <c r="BO8765" s="1"/>
    </row>
    <row r="8766" ht="11.25" customHeight="1" spans="22:67">
      <c r="V8766" s="716"/>
      <c r="AB8766" s="716"/>
      <c r="BG8766" s="716"/>
      <c r="BL8766" s="1"/>
      <c r="BM8766" s="1"/>
      <c r="BN8766" s="1"/>
      <c r="BO8766" s="1"/>
    </row>
    <row r="8767" ht="11.25" customHeight="1" spans="22:67">
      <c r="V8767" s="716"/>
      <c r="AB8767" s="716"/>
      <c r="BG8767" s="716"/>
      <c r="BL8767" s="1"/>
      <c r="BM8767" s="1"/>
      <c r="BN8767" s="1"/>
      <c r="BO8767" s="1"/>
    </row>
    <row r="8768" ht="11.25" customHeight="1" spans="22:67">
      <c r="V8768" s="716"/>
      <c r="AB8768" s="716"/>
      <c r="BG8768" s="716"/>
      <c r="BL8768" s="1"/>
      <c r="BM8768" s="1"/>
      <c r="BN8768" s="1"/>
      <c r="BO8768" s="1"/>
    </row>
    <row r="8769" ht="11.25" customHeight="1" spans="22:67">
      <c r="V8769" s="716"/>
      <c r="AB8769" s="716"/>
      <c r="BG8769" s="716"/>
      <c r="BL8769" s="1"/>
      <c r="BM8769" s="1"/>
      <c r="BN8769" s="1"/>
      <c r="BO8769" s="1"/>
    </row>
    <row r="8770" ht="11.25" customHeight="1" spans="22:67">
      <c r="V8770" s="716"/>
      <c r="AB8770" s="716"/>
      <c r="BG8770" s="716"/>
      <c r="BL8770" s="1"/>
      <c r="BM8770" s="1"/>
      <c r="BN8770" s="1"/>
      <c r="BO8770" s="1"/>
    </row>
    <row r="8771" ht="11.25" customHeight="1" spans="22:67">
      <c r="V8771" s="716"/>
      <c r="AB8771" s="716"/>
      <c r="BG8771" s="716"/>
      <c r="BL8771" s="1"/>
      <c r="BM8771" s="1"/>
      <c r="BN8771" s="1"/>
      <c r="BO8771" s="1"/>
    </row>
    <row r="8772" ht="11.25" customHeight="1" spans="22:67">
      <c r="V8772" s="716"/>
      <c r="AB8772" s="716"/>
      <c r="BG8772" s="716"/>
      <c r="BL8772" s="1"/>
      <c r="BM8772" s="1"/>
      <c r="BN8772" s="1"/>
      <c r="BO8772" s="1"/>
    </row>
    <row r="8773" ht="11.25" customHeight="1" spans="22:67">
      <c r="V8773" s="716"/>
      <c r="AB8773" s="716"/>
      <c r="BG8773" s="716"/>
      <c r="BL8773" s="1"/>
      <c r="BM8773" s="1"/>
      <c r="BN8773" s="1"/>
      <c r="BO8773" s="1"/>
    </row>
    <row r="8774" ht="11.25" customHeight="1" spans="22:67">
      <c r="V8774" s="716"/>
      <c r="AB8774" s="716"/>
      <c r="BG8774" s="716"/>
      <c r="BL8774" s="1"/>
      <c r="BM8774" s="1"/>
      <c r="BN8774" s="1"/>
      <c r="BO8774" s="1"/>
    </row>
    <row r="8775" ht="11.25" customHeight="1" spans="22:67">
      <c r="V8775" s="716"/>
      <c r="AB8775" s="716"/>
      <c r="BG8775" s="716"/>
      <c r="BL8775" s="1"/>
      <c r="BM8775" s="1"/>
      <c r="BN8775" s="1"/>
      <c r="BO8775" s="1"/>
    </row>
    <row r="8776" ht="11.25" customHeight="1" spans="22:67">
      <c r="V8776" s="716"/>
      <c r="AB8776" s="716"/>
      <c r="BG8776" s="716"/>
      <c r="BL8776" s="1"/>
      <c r="BM8776" s="1"/>
      <c r="BN8776" s="1"/>
      <c r="BO8776" s="1"/>
    </row>
    <row r="8777" ht="11.25" customHeight="1" spans="22:67">
      <c r="V8777" s="716"/>
      <c r="AB8777" s="716"/>
      <c r="BG8777" s="716"/>
      <c r="BL8777" s="1"/>
      <c r="BM8777" s="1"/>
      <c r="BN8777" s="1"/>
      <c r="BO8777" s="1"/>
    </row>
    <row r="8778" ht="11.25" customHeight="1" spans="22:67">
      <c r="V8778" s="716"/>
      <c r="AB8778" s="716"/>
      <c r="BG8778" s="716"/>
      <c r="BL8778" s="1"/>
      <c r="BM8778" s="1"/>
      <c r="BN8778" s="1"/>
      <c r="BO8778" s="1"/>
    </row>
    <row r="8779" ht="11.25" customHeight="1" spans="22:67">
      <c r="V8779" s="716"/>
      <c r="AB8779" s="716"/>
      <c r="BG8779" s="716"/>
      <c r="BL8779" s="1"/>
      <c r="BM8779" s="1"/>
      <c r="BN8779" s="1"/>
      <c r="BO8779" s="1"/>
    </row>
    <row r="8780" ht="11.25" customHeight="1" spans="22:67">
      <c r="V8780" s="716"/>
      <c r="AB8780" s="716"/>
      <c r="BG8780" s="716"/>
      <c r="BL8780" s="1"/>
      <c r="BM8780" s="1"/>
      <c r="BN8780" s="1"/>
      <c r="BO8780" s="1"/>
    </row>
    <row r="8781" ht="11.25" customHeight="1" spans="22:67">
      <c r="V8781" s="716"/>
      <c r="AB8781" s="716"/>
      <c r="BG8781" s="716"/>
      <c r="BL8781" s="1"/>
      <c r="BM8781" s="1"/>
      <c r="BN8781" s="1"/>
      <c r="BO8781" s="1"/>
    </row>
    <row r="8782" ht="11.25" customHeight="1" spans="22:67">
      <c r="V8782" s="716"/>
      <c r="AB8782" s="716"/>
      <c r="BG8782" s="716"/>
      <c r="BL8782" s="1"/>
      <c r="BM8782" s="1"/>
      <c r="BN8782" s="1"/>
      <c r="BO8782" s="1"/>
    </row>
    <row r="8783" ht="11.25" customHeight="1" spans="22:67">
      <c r="V8783" s="716"/>
      <c r="AB8783" s="716"/>
      <c r="BG8783" s="716"/>
      <c r="BL8783" s="1"/>
      <c r="BM8783" s="1"/>
      <c r="BN8783" s="1"/>
      <c r="BO8783" s="1"/>
    </row>
    <row r="8784" ht="11.25" customHeight="1" spans="22:67">
      <c r="V8784" s="716"/>
      <c r="AB8784" s="716"/>
      <c r="BG8784" s="716"/>
      <c r="BL8784" s="1"/>
      <c r="BM8784" s="1"/>
      <c r="BN8784" s="1"/>
      <c r="BO8784" s="1"/>
    </row>
    <row r="8785" ht="11.25" customHeight="1" spans="22:67">
      <c r="V8785" s="716"/>
      <c r="AB8785" s="716"/>
      <c r="BG8785" s="716"/>
      <c r="BL8785" s="1"/>
      <c r="BM8785" s="1"/>
      <c r="BN8785" s="1"/>
      <c r="BO8785" s="1"/>
    </row>
    <row r="8786" ht="11.25" customHeight="1" spans="22:67">
      <c r="V8786" s="716"/>
      <c r="AB8786" s="716"/>
      <c r="BG8786" s="716"/>
      <c r="BL8786" s="1"/>
      <c r="BM8786" s="1"/>
      <c r="BN8786" s="1"/>
      <c r="BO8786" s="1"/>
    </row>
    <row r="8787" ht="11.25" customHeight="1" spans="22:67">
      <c r="V8787" s="716"/>
      <c r="AB8787" s="716"/>
      <c r="BG8787" s="716"/>
      <c r="BL8787" s="1"/>
      <c r="BM8787" s="1"/>
      <c r="BN8787" s="1"/>
      <c r="BO8787" s="1"/>
    </row>
    <row r="8788" ht="11.25" customHeight="1" spans="22:67">
      <c r="V8788" s="716"/>
      <c r="AB8788" s="716"/>
      <c r="BG8788" s="716"/>
      <c r="BL8788" s="1"/>
      <c r="BM8788" s="1"/>
      <c r="BN8788" s="1"/>
      <c r="BO8788" s="1"/>
    </row>
    <row r="8789" ht="11.25" customHeight="1" spans="22:67">
      <c r="V8789" s="716"/>
      <c r="AB8789" s="716"/>
      <c r="BG8789" s="716"/>
      <c r="BL8789" s="1"/>
      <c r="BM8789" s="1"/>
      <c r="BN8789" s="1"/>
      <c r="BO8789" s="1"/>
    </row>
    <row r="8790" ht="11.25" customHeight="1" spans="22:67">
      <c r="V8790" s="716"/>
      <c r="AB8790" s="716"/>
      <c r="BG8790" s="716"/>
      <c r="BL8790" s="1"/>
      <c r="BM8790" s="1"/>
      <c r="BN8790" s="1"/>
      <c r="BO8790" s="1"/>
    </row>
    <row r="8791" ht="11.25" customHeight="1" spans="22:67">
      <c r="V8791" s="716"/>
      <c r="AB8791" s="716"/>
      <c r="BG8791" s="716"/>
      <c r="BL8791" s="1"/>
      <c r="BM8791" s="1"/>
      <c r="BN8791" s="1"/>
      <c r="BO8791" s="1"/>
    </row>
    <row r="8792" ht="11.25" customHeight="1" spans="22:67">
      <c r="V8792" s="716"/>
      <c r="AB8792" s="716"/>
      <c r="BG8792" s="716"/>
      <c r="BL8792" s="1"/>
      <c r="BM8792" s="1"/>
      <c r="BN8792" s="1"/>
      <c r="BO8792" s="1"/>
    </row>
    <row r="8793" ht="11.25" customHeight="1" spans="22:67">
      <c r="V8793" s="716"/>
      <c r="AB8793" s="716"/>
      <c r="BG8793" s="716"/>
      <c r="BL8793" s="1"/>
      <c r="BM8793" s="1"/>
      <c r="BN8793" s="1"/>
      <c r="BO8793" s="1"/>
    </row>
    <row r="8794" ht="11.25" customHeight="1" spans="22:67">
      <c r="V8794" s="716"/>
      <c r="AB8794" s="716"/>
      <c r="BG8794" s="716"/>
      <c r="BL8794" s="1"/>
      <c r="BM8794" s="1"/>
      <c r="BN8794" s="1"/>
      <c r="BO8794" s="1"/>
    </row>
    <row r="8795" ht="11.25" customHeight="1" spans="22:67">
      <c r="V8795" s="716"/>
      <c r="AB8795" s="716"/>
      <c r="BG8795" s="716"/>
      <c r="BL8795" s="1"/>
      <c r="BM8795" s="1"/>
      <c r="BN8795" s="1"/>
      <c r="BO8795" s="1"/>
    </row>
    <row r="8796" ht="11.25" customHeight="1" spans="22:67">
      <c r="V8796" s="716"/>
      <c r="AB8796" s="716"/>
      <c r="BG8796" s="716"/>
      <c r="BL8796" s="1"/>
      <c r="BM8796" s="1"/>
      <c r="BN8796" s="1"/>
      <c r="BO8796" s="1"/>
    </row>
    <row r="8797" ht="11.25" customHeight="1" spans="22:67">
      <c r="V8797" s="716"/>
      <c r="AB8797" s="716"/>
      <c r="BG8797" s="716"/>
      <c r="BL8797" s="1"/>
      <c r="BM8797" s="1"/>
      <c r="BN8797" s="1"/>
      <c r="BO8797" s="1"/>
    </row>
    <row r="8798" ht="11.25" customHeight="1" spans="22:67">
      <c r="V8798" s="716"/>
      <c r="AB8798" s="716"/>
      <c r="BG8798" s="716"/>
      <c r="BL8798" s="1"/>
      <c r="BM8798" s="1"/>
      <c r="BN8798" s="1"/>
      <c r="BO8798" s="1"/>
    </row>
    <row r="8799" ht="11.25" customHeight="1" spans="22:67">
      <c r="V8799" s="716"/>
      <c r="AB8799" s="716"/>
      <c r="BG8799" s="716"/>
      <c r="BL8799" s="1"/>
      <c r="BM8799" s="1"/>
      <c r="BN8799" s="1"/>
      <c r="BO8799" s="1"/>
    </row>
    <row r="8800" ht="11.25" customHeight="1" spans="22:67">
      <c r="V8800" s="716"/>
      <c r="AB8800" s="716"/>
      <c r="BG8800" s="716"/>
      <c r="BL8800" s="1"/>
      <c r="BM8800" s="1"/>
      <c r="BN8800" s="1"/>
      <c r="BO8800" s="1"/>
    </row>
    <row r="8801" ht="11.25" customHeight="1" spans="22:67">
      <c r="V8801" s="716"/>
      <c r="AB8801" s="716"/>
      <c r="BG8801" s="716"/>
      <c r="BL8801" s="1"/>
      <c r="BM8801" s="1"/>
      <c r="BN8801" s="1"/>
      <c r="BO8801" s="1"/>
    </row>
    <row r="8802" ht="11.25" customHeight="1" spans="22:67">
      <c r="V8802" s="716"/>
      <c r="AB8802" s="716"/>
      <c r="BG8802" s="716"/>
      <c r="BL8802" s="1"/>
      <c r="BM8802" s="1"/>
      <c r="BN8802" s="1"/>
      <c r="BO8802" s="1"/>
    </row>
    <row r="8803" ht="11.25" customHeight="1" spans="22:67">
      <c r="V8803" s="716"/>
      <c r="AB8803" s="716"/>
      <c r="BG8803" s="716"/>
      <c r="BL8803" s="1"/>
      <c r="BM8803" s="1"/>
      <c r="BN8803" s="1"/>
      <c r="BO8803" s="1"/>
    </row>
    <row r="8804" ht="11.25" customHeight="1" spans="22:67">
      <c r="V8804" s="716"/>
      <c r="AB8804" s="716"/>
      <c r="BG8804" s="716"/>
      <c r="BL8804" s="1"/>
      <c r="BM8804" s="1"/>
      <c r="BN8804" s="1"/>
      <c r="BO8804" s="1"/>
    </row>
    <row r="8805" ht="11.25" customHeight="1" spans="22:67">
      <c r="V8805" s="716"/>
      <c r="AB8805" s="716"/>
      <c r="BG8805" s="716"/>
      <c r="BL8805" s="1"/>
      <c r="BM8805" s="1"/>
      <c r="BN8805" s="1"/>
      <c r="BO8805" s="1"/>
    </row>
    <row r="8806" ht="11.25" customHeight="1" spans="22:67">
      <c r="V8806" s="716"/>
      <c r="AB8806" s="716"/>
      <c r="BG8806" s="716"/>
      <c r="BL8806" s="1"/>
      <c r="BM8806" s="1"/>
      <c r="BN8806" s="1"/>
      <c r="BO8806" s="1"/>
    </row>
    <row r="8807" ht="11.25" customHeight="1" spans="22:67">
      <c r="V8807" s="716"/>
      <c r="AB8807" s="716"/>
      <c r="BG8807" s="716"/>
      <c r="BL8807" s="1"/>
      <c r="BM8807" s="1"/>
      <c r="BN8807" s="1"/>
      <c r="BO8807" s="1"/>
    </row>
    <row r="8808" ht="11.25" customHeight="1" spans="22:67">
      <c r="V8808" s="716"/>
      <c r="AB8808" s="716"/>
      <c r="BG8808" s="716"/>
      <c r="BL8808" s="1"/>
      <c r="BM8808" s="1"/>
      <c r="BN8808" s="1"/>
      <c r="BO8808" s="1"/>
    </row>
    <row r="8809" ht="11.25" customHeight="1" spans="22:67">
      <c r="V8809" s="716"/>
      <c r="AB8809" s="716"/>
      <c r="BG8809" s="716"/>
      <c r="BL8809" s="1"/>
      <c r="BM8809" s="1"/>
      <c r="BN8809" s="1"/>
      <c r="BO8809" s="1"/>
    </row>
    <row r="8810" ht="11.25" customHeight="1" spans="22:67">
      <c r="V8810" s="716"/>
      <c r="AB8810" s="716"/>
      <c r="BG8810" s="716"/>
      <c r="BL8810" s="1"/>
      <c r="BM8810" s="1"/>
      <c r="BN8810" s="1"/>
      <c r="BO8810" s="1"/>
    </row>
    <row r="8811" ht="11.25" customHeight="1" spans="22:67">
      <c r="V8811" s="716"/>
      <c r="AB8811" s="716"/>
      <c r="BG8811" s="716"/>
      <c r="BL8811" s="1"/>
      <c r="BM8811" s="1"/>
      <c r="BN8811" s="1"/>
      <c r="BO8811" s="1"/>
    </row>
    <row r="8812" ht="11.25" customHeight="1" spans="22:67">
      <c r="V8812" s="716"/>
      <c r="AB8812" s="716"/>
      <c r="BG8812" s="716"/>
      <c r="BL8812" s="1"/>
      <c r="BM8812" s="1"/>
      <c r="BN8812" s="1"/>
      <c r="BO8812" s="1"/>
    </row>
    <row r="8813" ht="11.25" customHeight="1" spans="22:67">
      <c r="V8813" s="716"/>
      <c r="AB8813" s="716"/>
      <c r="BG8813" s="716"/>
      <c r="BL8813" s="1"/>
      <c r="BM8813" s="1"/>
      <c r="BN8813" s="1"/>
      <c r="BO8813" s="1"/>
    </row>
    <row r="8814" ht="11.25" customHeight="1" spans="22:67">
      <c r="V8814" s="716"/>
      <c r="AB8814" s="716"/>
      <c r="BG8814" s="716"/>
      <c r="BL8814" s="1"/>
      <c r="BM8814" s="1"/>
      <c r="BN8814" s="1"/>
      <c r="BO8814" s="1"/>
    </row>
    <row r="8815" ht="11.25" customHeight="1" spans="22:67">
      <c r="V8815" s="716"/>
      <c r="AB8815" s="716"/>
      <c r="BG8815" s="716"/>
      <c r="BL8815" s="1"/>
      <c r="BM8815" s="1"/>
      <c r="BN8815" s="1"/>
      <c r="BO8815" s="1"/>
    </row>
    <row r="8816" ht="11.25" customHeight="1" spans="22:67">
      <c r="V8816" s="716"/>
      <c r="AB8816" s="716"/>
      <c r="BG8816" s="716"/>
      <c r="BL8816" s="1"/>
      <c r="BM8816" s="1"/>
      <c r="BN8816" s="1"/>
      <c r="BO8816" s="1"/>
    </row>
    <row r="8817" ht="11.25" customHeight="1" spans="22:67">
      <c r="V8817" s="716"/>
      <c r="AB8817" s="716"/>
      <c r="BG8817" s="716"/>
      <c r="BL8817" s="1"/>
      <c r="BM8817" s="1"/>
      <c r="BN8817" s="1"/>
      <c r="BO8817" s="1"/>
    </row>
    <row r="8818" ht="11.25" customHeight="1" spans="22:67">
      <c r="V8818" s="716"/>
      <c r="AB8818" s="716"/>
      <c r="BG8818" s="716"/>
      <c r="BL8818" s="1"/>
      <c r="BM8818" s="1"/>
      <c r="BN8818" s="1"/>
      <c r="BO8818" s="1"/>
    </row>
    <row r="8819" ht="11.25" customHeight="1" spans="22:67">
      <c r="V8819" s="716"/>
      <c r="AB8819" s="716"/>
      <c r="BG8819" s="716"/>
      <c r="BL8819" s="1"/>
      <c r="BM8819" s="1"/>
      <c r="BN8819" s="1"/>
      <c r="BO8819" s="1"/>
    </row>
    <row r="8820" ht="11.25" customHeight="1" spans="22:67">
      <c r="V8820" s="716"/>
      <c r="AB8820" s="716"/>
      <c r="BG8820" s="716"/>
      <c r="BL8820" s="1"/>
      <c r="BM8820" s="1"/>
      <c r="BN8820" s="1"/>
      <c r="BO8820" s="1"/>
    </row>
    <row r="8821" ht="11.25" customHeight="1" spans="22:67">
      <c r="V8821" s="716"/>
      <c r="AB8821" s="716"/>
      <c r="BG8821" s="716"/>
      <c r="BL8821" s="1"/>
      <c r="BM8821" s="1"/>
      <c r="BN8821" s="1"/>
      <c r="BO8821" s="1"/>
    </row>
    <row r="8822" ht="11.25" customHeight="1" spans="22:67">
      <c r="V8822" s="716"/>
      <c r="AB8822" s="716"/>
      <c r="BG8822" s="716"/>
      <c r="BL8822" s="1"/>
      <c r="BM8822" s="1"/>
      <c r="BN8822" s="1"/>
      <c r="BO8822" s="1"/>
    </row>
    <row r="8823" ht="11.25" customHeight="1" spans="22:67">
      <c r="V8823" s="716"/>
      <c r="AB8823" s="716"/>
      <c r="BG8823" s="716"/>
      <c r="BL8823" s="1"/>
      <c r="BM8823" s="1"/>
      <c r="BN8823" s="1"/>
      <c r="BO8823" s="1"/>
    </row>
    <row r="8824" ht="11.25" customHeight="1" spans="22:67">
      <c r="V8824" s="716"/>
      <c r="AB8824" s="716"/>
      <c r="BG8824" s="716"/>
      <c r="BL8824" s="1"/>
      <c r="BM8824" s="1"/>
      <c r="BN8824" s="1"/>
      <c r="BO8824" s="1"/>
    </row>
    <row r="8825" ht="11.25" customHeight="1" spans="22:67">
      <c r="V8825" s="716"/>
      <c r="AB8825" s="716"/>
      <c r="BG8825" s="716"/>
      <c r="BL8825" s="1"/>
      <c r="BM8825" s="1"/>
      <c r="BN8825" s="1"/>
      <c r="BO8825" s="1"/>
    </row>
    <row r="8826" ht="11.25" customHeight="1" spans="22:67">
      <c r="V8826" s="716"/>
      <c r="AB8826" s="716"/>
      <c r="BG8826" s="716"/>
      <c r="BL8826" s="1"/>
      <c r="BM8826" s="1"/>
      <c r="BN8826" s="1"/>
      <c r="BO8826" s="1"/>
    </row>
    <row r="8827" ht="11.25" customHeight="1" spans="22:67">
      <c r="V8827" s="716"/>
      <c r="AB8827" s="716"/>
      <c r="BG8827" s="716"/>
      <c r="BL8827" s="1"/>
      <c r="BM8827" s="1"/>
      <c r="BN8827" s="1"/>
      <c r="BO8827" s="1"/>
    </row>
    <row r="8828" ht="11.25" customHeight="1" spans="22:67">
      <c r="V8828" s="716"/>
      <c r="AB8828" s="716"/>
      <c r="BG8828" s="716"/>
      <c r="BL8828" s="1"/>
      <c r="BM8828" s="1"/>
      <c r="BN8828" s="1"/>
      <c r="BO8828" s="1"/>
    </row>
    <row r="8829" ht="11.25" customHeight="1" spans="22:67">
      <c r="V8829" s="716"/>
      <c r="AB8829" s="716"/>
      <c r="BG8829" s="716"/>
      <c r="BL8829" s="1"/>
      <c r="BM8829" s="1"/>
      <c r="BN8829" s="1"/>
      <c r="BO8829" s="1"/>
    </row>
    <row r="8830" ht="11.25" customHeight="1" spans="22:67">
      <c r="V8830" s="716"/>
      <c r="AB8830" s="716"/>
      <c r="BG8830" s="716"/>
      <c r="BL8830" s="1"/>
      <c r="BM8830" s="1"/>
      <c r="BN8830" s="1"/>
      <c r="BO8830" s="1"/>
    </row>
    <row r="8831" ht="11.25" customHeight="1" spans="22:67">
      <c r="V8831" s="716"/>
      <c r="AB8831" s="716"/>
      <c r="BG8831" s="716"/>
      <c r="BL8831" s="1"/>
      <c r="BM8831" s="1"/>
      <c r="BN8831" s="1"/>
      <c r="BO8831" s="1"/>
    </row>
    <row r="8832" ht="11.25" customHeight="1" spans="22:67">
      <c r="V8832" s="716"/>
      <c r="AB8832" s="716"/>
      <c r="BG8832" s="716"/>
      <c r="BL8832" s="1"/>
      <c r="BM8832" s="1"/>
      <c r="BN8832" s="1"/>
      <c r="BO8832" s="1"/>
    </row>
    <row r="8833" ht="11.25" customHeight="1" spans="22:67">
      <c r="V8833" s="716"/>
      <c r="AB8833" s="716"/>
      <c r="BG8833" s="716"/>
      <c r="BL8833" s="1"/>
      <c r="BM8833" s="1"/>
      <c r="BN8833" s="1"/>
      <c r="BO8833" s="1"/>
    </row>
    <row r="8834" ht="11.25" customHeight="1" spans="22:67">
      <c r="V8834" s="716"/>
      <c r="AB8834" s="716"/>
      <c r="BG8834" s="716"/>
      <c r="BL8834" s="1"/>
      <c r="BM8834" s="1"/>
      <c r="BN8834" s="1"/>
      <c r="BO8834" s="1"/>
    </row>
    <row r="8835" ht="11.25" customHeight="1" spans="22:67">
      <c r="V8835" s="716"/>
      <c r="AB8835" s="716"/>
      <c r="BG8835" s="716"/>
      <c r="BL8835" s="1"/>
      <c r="BM8835" s="1"/>
      <c r="BN8835" s="1"/>
      <c r="BO8835" s="1"/>
    </row>
    <row r="8836" ht="11.25" customHeight="1" spans="22:67">
      <c r="V8836" s="716"/>
      <c r="AB8836" s="716"/>
      <c r="BG8836" s="716"/>
      <c r="BL8836" s="1"/>
      <c r="BM8836" s="1"/>
      <c r="BN8836" s="1"/>
      <c r="BO8836" s="1"/>
    </row>
    <row r="8837" ht="11.25" customHeight="1" spans="22:67">
      <c r="V8837" s="716"/>
      <c r="AB8837" s="716"/>
      <c r="BG8837" s="716"/>
      <c r="BL8837" s="1"/>
      <c r="BM8837" s="1"/>
      <c r="BN8837" s="1"/>
      <c r="BO8837" s="1"/>
    </row>
    <row r="8838" ht="11.25" customHeight="1" spans="22:67">
      <c r="V8838" s="716"/>
      <c r="AB8838" s="716"/>
      <c r="BG8838" s="716"/>
      <c r="BL8838" s="1"/>
      <c r="BM8838" s="1"/>
      <c r="BN8838" s="1"/>
      <c r="BO8838" s="1"/>
    </row>
    <row r="8839" ht="11.25" customHeight="1" spans="22:67">
      <c r="V8839" s="716"/>
      <c r="AB8839" s="716"/>
      <c r="BG8839" s="716"/>
      <c r="BL8839" s="1"/>
      <c r="BM8839" s="1"/>
      <c r="BN8839" s="1"/>
      <c r="BO8839" s="1"/>
    </row>
    <row r="8840" ht="11.25" customHeight="1" spans="22:67">
      <c r="V8840" s="716"/>
      <c r="AB8840" s="716"/>
      <c r="BG8840" s="716"/>
      <c r="BL8840" s="1"/>
      <c r="BM8840" s="1"/>
      <c r="BN8840" s="1"/>
      <c r="BO8840" s="1"/>
    </row>
    <row r="8841" ht="11.25" customHeight="1" spans="22:67">
      <c r="V8841" s="716"/>
      <c r="AB8841" s="716"/>
      <c r="BG8841" s="716"/>
      <c r="BL8841" s="1"/>
      <c r="BM8841" s="1"/>
      <c r="BN8841" s="1"/>
      <c r="BO8841" s="1"/>
    </row>
    <row r="8842" ht="11.25" customHeight="1" spans="22:67">
      <c r="V8842" s="716"/>
      <c r="AB8842" s="716"/>
      <c r="BG8842" s="716"/>
      <c r="BL8842" s="1"/>
      <c r="BM8842" s="1"/>
      <c r="BN8842" s="1"/>
      <c r="BO8842" s="1"/>
    </row>
    <row r="8843" ht="11.25" customHeight="1" spans="22:67">
      <c r="V8843" s="716"/>
      <c r="AB8843" s="716"/>
      <c r="BG8843" s="716"/>
      <c r="BL8843" s="1"/>
      <c r="BM8843" s="1"/>
      <c r="BN8843" s="1"/>
      <c r="BO8843" s="1"/>
    </row>
    <row r="8844" ht="11.25" customHeight="1" spans="22:67">
      <c r="V8844" s="716"/>
      <c r="AB8844" s="716"/>
      <c r="BG8844" s="716"/>
      <c r="BL8844" s="1"/>
      <c r="BM8844" s="1"/>
      <c r="BN8844" s="1"/>
      <c r="BO8844" s="1"/>
    </row>
    <row r="8845" ht="11.25" customHeight="1" spans="22:67">
      <c r="V8845" s="716"/>
      <c r="AB8845" s="716"/>
      <c r="BG8845" s="716"/>
      <c r="BL8845" s="1"/>
      <c r="BM8845" s="1"/>
      <c r="BN8845" s="1"/>
      <c r="BO8845" s="1"/>
    </row>
    <row r="8846" ht="11.25" customHeight="1" spans="22:67">
      <c r="V8846" s="716"/>
      <c r="AB8846" s="716"/>
      <c r="BG8846" s="716"/>
      <c r="BL8846" s="1"/>
      <c r="BM8846" s="1"/>
      <c r="BN8846" s="1"/>
      <c r="BO8846" s="1"/>
    </row>
    <row r="8847" ht="11.25" customHeight="1" spans="22:67">
      <c r="V8847" s="716"/>
      <c r="AB8847" s="716"/>
      <c r="BG8847" s="716"/>
      <c r="BL8847" s="1"/>
      <c r="BM8847" s="1"/>
      <c r="BN8847" s="1"/>
      <c r="BO8847" s="1"/>
    </row>
    <row r="8848" ht="11.25" customHeight="1" spans="22:67">
      <c r="V8848" s="716"/>
      <c r="AB8848" s="716"/>
      <c r="BG8848" s="716"/>
      <c r="BL8848" s="1"/>
      <c r="BM8848" s="1"/>
      <c r="BN8848" s="1"/>
      <c r="BO8848" s="1"/>
    </row>
    <row r="8849" ht="11.25" customHeight="1" spans="22:67">
      <c r="V8849" s="716"/>
      <c r="AB8849" s="716"/>
      <c r="BG8849" s="716"/>
      <c r="BL8849" s="1"/>
      <c r="BM8849" s="1"/>
      <c r="BN8849" s="1"/>
      <c r="BO8849" s="1"/>
    </row>
    <row r="8850" ht="11.25" customHeight="1" spans="22:67">
      <c r="V8850" s="716"/>
      <c r="AB8850" s="716"/>
      <c r="BG8850" s="716"/>
      <c r="BL8850" s="1"/>
      <c r="BM8850" s="1"/>
      <c r="BN8850" s="1"/>
      <c r="BO8850" s="1"/>
    </row>
    <row r="8851" ht="11.25" customHeight="1" spans="22:67">
      <c r="V8851" s="716"/>
      <c r="AB8851" s="716"/>
      <c r="BG8851" s="716"/>
      <c r="BL8851" s="1"/>
      <c r="BM8851" s="1"/>
      <c r="BN8851" s="1"/>
      <c r="BO8851" s="1"/>
    </row>
    <row r="8852" ht="11.25" customHeight="1" spans="22:67">
      <c r="V8852" s="716"/>
      <c r="AB8852" s="716"/>
      <c r="BG8852" s="716"/>
      <c r="BL8852" s="1"/>
      <c r="BM8852" s="1"/>
      <c r="BN8852" s="1"/>
      <c r="BO8852" s="1"/>
    </row>
    <row r="8853" ht="11.25" customHeight="1" spans="22:67">
      <c r="V8853" s="716"/>
      <c r="AB8853" s="716"/>
      <c r="BG8853" s="716"/>
      <c r="BL8853" s="1"/>
      <c r="BM8853" s="1"/>
      <c r="BN8853" s="1"/>
      <c r="BO8853" s="1"/>
    </row>
    <row r="8854" ht="11.25" customHeight="1" spans="22:67">
      <c r="V8854" s="716"/>
      <c r="AB8854" s="716"/>
      <c r="BG8854" s="716"/>
      <c r="BL8854" s="1"/>
      <c r="BM8854" s="1"/>
      <c r="BN8854" s="1"/>
      <c r="BO8854" s="1"/>
    </row>
    <row r="8855" ht="11.25" customHeight="1" spans="22:67">
      <c r="V8855" s="716"/>
      <c r="AB8855" s="716"/>
      <c r="BG8855" s="716"/>
      <c r="BL8855" s="1"/>
      <c r="BM8855" s="1"/>
      <c r="BN8855" s="1"/>
      <c r="BO8855" s="1"/>
    </row>
    <row r="8856" ht="11.25" customHeight="1" spans="22:67">
      <c r="V8856" s="716"/>
      <c r="AB8856" s="716"/>
      <c r="BG8856" s="716"/>
      <c r="BL8856" s="1"/>
      <c r="BM8856" s="1"/>
      <c r="BN8856" s="1"/>
      <c r="BO8856" s="1"/>
    </row>
    <row r="8857" ht="11.25" customHeight="1" spans="22:67">
      <c r="V8857" s="716"/>
      <c r="AB8857" s="716"/>
      <c r="BG8857" s="716"/>
      <c r="BL8857" s="1"/>
      <c r="BM8857" s="1"/>
      <c r="BN8857" s="1"/>
      <c r="BO8857" s="1"/>
    </row>
    <row r="8858" ht="11.25" customHeight="1" spans="22:67">
      <c r="V8858" s="716"/>
      <c r="AB8858" s="716"/>
      <c r="BG8858" s="716"/>
      <c r="BL8858" s="1"/>
      <c r="BM8858" s="1"/>
      <c r="BN8858" s="1"/>
      <c r="BO8858" s="1"/>
    </row>
    <row r="8859" ht="11.25" customHeight="1" spans="22:67">
      <c r="V8859" s="716"/>
      <c r="AB8859" s="716"/>
      <c r="BG8859" s="716"/>
      <c r="BL8859" s="1"/>
      <c r="BM8859" s="1"/>
      <c r="BN8859" s="1"/>
      <c r="BO8859" s="1"/>
    </row>
    <row r="8860" ht="11.25" customHeight="1" spans="22:67">
      <c r="V8860" s="716"/>
      <c r="AB8860" s="716"/>
      <c r="BG8860" s="716"/>
      <c r="BL8860" s="1"/>
      <c r="BM8860" s="1"/>
      <c r="BN8860" s="1"/>
      <c r="BO8860" s="1"/>
    </row>
    <row r="8861" ht="11.25" customHeight="1" spans="22:67">
      <c r="V8861" s="716"/>
      <c r="AB8861" s="716"/>
      <c r="BG8861" s="716"/>
      <c r="BL8861" s="1"/>
      <c r="BM8861" s="1"/>
      <c r="BN8861" s="1"/>
      <c r="BO8861" s="1"/>
    </row>
    <row r="8862" ht="11.25" customHeight="1" spans="22:67">
      <c r="V8862" s="716"/>
      <c r="AB8862" s="716"/>
      <c r="BG8862" s="716"/>
      <c r="BL8862" s="1"/>
      <c r="BM8862" s="1"/>
      <c r="BN8862" s="1"/>
      <c r="BO8862" s="1"/>
    </row>
    <row r="8863" ht="11.25" customHeight="1" spans="22:67">
      <c r="V8863" s="716"/>
      <c r="AB8863" s="716"/>
      <c r="BG8863" s="716"/>
      <c r="BL8863" s="1"/>
      <c r="BM8863" s="1"/>
      <c r="BN8863" s="1"/>
      <c r="BO8863" s="1"/>
    </row>
    <row r="8864" ht="11.25" customHeight="1" spans="22:67">
      <c r="V8864" s="716"/>
      <c r="AB8864" s="716"/>
      <c r="BG8864" s="716"/>
      <c r="BL8864" s="1"/>
      <c r="BM8864" s="1"/>
      <c r="BN8864" s="1"/>
      <c r="BO8864" s="1"/>
    </row>
    <row r="8865" ht="11.25" customHeight="1" spans="22:67">
      <c r="V8865" s="716"/>
      <c r="AB8865" s="716"/>
      <c r="BG8865" s="716"/>
      <c r="BL8865" s="1"/>
      <c r="BM8865" s="1"/>
      <c r="BN8865" s="1"/>
      <c r="BO8865" s="1"/>
    </row>
    <row r="8866" ht="11.25" customHeight="1" spans="22:67">
      <c r="V8866" s="716"/>
      <c r="AB8866" s="716"/>
      <c r="BG8866" s="716"/>
      <c r="BL8866" s="1"/>
      <c r="BM8866" s="1"/>
      <c r="BN8866" s="1"/>
      <c r="BO8866" s="1"/>
    </row>
    <row r="8867" ht="11.25" customHeight="1" spans="22:67">
      <c r="V8867" s="716"/>
      <c r="AB8867" s="716"/>
      <c r="BG8867" s="716"/>
      <c r="BL8867" s="1"/>
      <c r="BM8867" s="1"/>
      <c r="BN8867" s="1"/>
      <c r="BO8867" s="1"/>
    </row>
    <row r="8868" ht="11.25" customHeight="1" spans="22:67">
      <c r="V8868" s="716"/>
      <c r="AB8868" s="716"/>
      <c r="BG8868" s="716"/>
      <c r="BL8868" s="1"/>
      <c r="BM8868" s="1"/>
      <c r="BN8868" s="1"/>
      <c r="BO8868" s="1"/>
    </row>
    <row r="8869" ht="11.25" customHeight="1" spans="22:67">
      <c r="V8869" s="716"/>
      <c r="AB8869" s="716"/>
      <c r="BG8869" s="716"/>
      <c r="BL8869" s="1"/>
      <c r="BM8869" s="1"/>
      <c r="BN8869" s="1"/>
      <c r="BO8869" s="1"/>
    </row>
    <row r="8870" ht="11.25" customHeight="1" spans="22:67">
      <c r="V8870" s="716"/>
      <c r="AB8870" s="716"/>
      <c r="BG8870" s="716"/>
      <c r="BL8870" s="1"/>
      <c r="BM8870" s="1"/>
      <c r="BN8870" s="1"/>
      <c r="BO8870" s="1"/>
    </row>
    <row r="8871" ht="11.25" customHeight="1" spans="22:67">
      <c r="V8871" s="716"/>
      <c r="AB8871" s="716"/>
      <c r="BG8871" s="716"/>
      <c r="BL8871" s="1"/>
      <c r="BM8871" s="1"/>
      <c r="BN8871" s="1"/>
      <c r="BO8871" s="1"/>
    </row>
    <row r="8872" ht="11.25" customHeight="1" spans="22:67">
      <c r="V8872" s="716"/>
      <c r="AB8872" s="716"/>
      <c r="BG8872" s="716"/>
      <c r="BL8872" s="1"/>
      <c r="BM8872" s="1"/>
      <c r="BN8872" s="1"/>
      <c r="BO8872" s="1"/>
    </row>
    <row r="8873" ht="11.25" customHeight="1" spans="22:67">
      <c r="V8873" s="716"/>
      <c r="AB8873" s="716"/>
      <c r="BG8873" s="716"/>
      <c r="BL8873" s="1"/>
      <c r="BM8873" s="1"/>
      <c r="BN8873" s="1"/>
      <c r="BO8873" s="1"/>
    </row>
    <row r="8874" ht="11.25" customHeight="1" spans="22:67">
      <c r="V8874" s="716"/>
      <c r="AB8874" s="716"/>
      <c r="BG8874" s="716"/>
      <c r="BL8874" s="1"/>
      <c r="BM8874" s="1"/>
      <c r="BN8874" s="1"/>
      <c r="BO8874" s="1"/>
    </row>
    <row r="8875" ht="11.25" customHeight="1" spans="22:67">
      <c r="V8875" s="716"/>
      <c r="AB8875" s="716"/>
      <c r="BG8875" s="716"/>
      <c r="BL8875" s="1"/>
      <c r="BM8875" s="1"/>
      <c r="BN8875" s="1"/>
      <c r="BO8875" s="1"/>
    </row>
    <row r="8876" ht="11.25" customHeight="1" spans="22:67">
      <c r="V8876" s="716"/>
      <c r="AB8876" s="716"/>
      <c r="BG8876" s="716"/>
      <c r="BL8876" s="1"/>
      <c r="BM8876" s="1"/>
      <c r="BN8876" s="1"/>
      <c r="BO8876" s="1"/>
    </row>
    <row r="8877" ht="11.25" customHeight="1" spans="22:67">
      <c r="V8877" s="716"/>
      <c r="AB8877" s="716"/>
      <c r="BG8877" s="716"/>
      <c r="BL8877" s="1"/>
      <c r="BM8877" s="1"/>
      <c r="BN8877" s="1"/>
      <c r="BO8877" s="1"/>
    </row>
    <row r="8878" ht="11.25" customHeight="1" spans="22:67">
      <c r="V8878" s="716"/>
      <c r="AB8878" s="716"/>
      <c r="BG8878" s="716"/>
      <c r="BL8878" s="1"/>
      <c r="BM8878" s="1"/>
      <c r="BN8878" s="1"/>
      <c r="BO8878" s="1"/>
    </row>
    <row r="8879" ht="11.25" customHeight="1" spans="22:67">
      <c r="V8879" s="716"/>
      <c r="AB8879" s="716"/>
      <c r="BG8879" s="716"/>
      <c r="BL8879" s="1"/>
      <c r="BM8879" s="1"/>
      <c r="BN8879" s="1"/>
      <c r="BO8879" s="1"/>
    </row>
    <row r="8880" ht="11.25" customHeight="1" spans="22:67">
      <c r="V8880" s="716"/>
      <c r="AB8880" s="716"/>
      <c r="BG8880" s="716"/>
      <c r="BL8880" s="1"/>
      <c r="BM8880" s="1"/>
      <c r="BN8880" s="1"/>
      <c r="BO8880" s="1"/>
    </row>
    <row r="8881" ht="11.25" customHeight="1" spans="22:67">
      <c r="V8881" s="716"/>
      <c r="AB8881" s="716"/>
      <c r="BG8881" s="716"/>
      <c r="BL8881" s="1"/>
      <c r="BM8881" s="1"/>
      <c r="BN8881" s="1"/>
      <c r="BO8881" s="1"/>
    </row>
    <row r="8882" ht="11.25" customHeight="1" spans="22:67">
      <c r="V8882" s="716"/>
      <c r="AB8882" s="716"/>
      <c r="BG8882" s="716"/>
      <c r="BL8882" s="1"/>
      <c r="BM8882" s="1"/>
      <c r="BN8882" s="1"/>
      <c r="BO8882" s="1"/>
    </row>
    <row r="8883" ht="11.25" customHeight="1" spans="22:67">
      <c r="V8883" s="716"/>
      <c r="AB8883" s="716"/>
      <c r="BG8883" s="716"/>
      <c r="BL8883" s="1"/>
      <c r="BM8883" s="1"/>
      <c r="BN8883" s="1"/>
      <c r="BO8883" s="1"/>
    </row>
    <row r="8884" ht="11.25" customHeight="1" spans="22:67">
      <c r="V8884" s="716"/>
      <c r="AB8884" s="716"/>
      <c r="BG8884" s="716"/>
      <c r="BL8884" s="1"/>
      <c r="BM8884" s="1"/>
      <c r="BN8884" s="1"/>
      <c r="BO8884" s="1"/>
    </row>
    <row r="8885" ht="11.25" customHeight="1" spans="22:67">
      <c r="V8885" s="716"/>
      <c r="AB8885" s="716"/>
      <c r="BG8885" s="716"/>
      <c r="BL8885" s="1"/>
      <c r="BM8885" s="1"/>
      <c r="BN8885" s="1"/>
      <c r="BO8885" s="1"/>
    </row>
    <row r="8886" ht="11.25" customHeight="1" spans="22:67">
      <c r="V8886" s="716"/>
      <c r="AB8886" s="716"/>
      <c r="BG8886" s="716"/>
      <c r="BL8886" s="1"/>
      <c r="BM8886" s="1"/>
      <c r="BN8886" s="1"/>
      <c r="BO8886" s="1"/>
    </row>
    <row r="8887" ht="11.25" customHeight="1" spans="22:67">
      <c r="V8887" s="716"/>
      <c r="AB8887" s="716"/>
      <c r="BG8887" s="716"/>
      <c r="BL8887" s="1"/>
      <c r="BM8887" s="1"/>
      <c r="BN8887" s="1"/>
      <c r="BO8887" s="1"/>
    </row>
    <row r="8888" ht="11.25" customHeight="1" spans="22:67">
      <c r="V8888" s="716"/>
      <c r="AB8888" s="716"/>
      <c r="BG8888" s="716"/>
      <c r="BL8888" s="1"/>
      <c r="BM8888" s="1"/>
      <c r="BN8888" s="1"/>
      <c r="BO8888" s="1"/>
    </row>
    <row r="8889" ht="11.25" customHeight="1" spans="22:67">
      <c r="V8889" s="716"/>
      <c r="AB8889" s="716"/>
      <c r="BG8889" s="716"/>
      <c r="BL8889" s="1"/>
      <c r="BM8889" s="1"/>
      <c r="BN8889" s="1"/>
      <c r="BO8889" s="1"/>
    </row>
    <row r="8890" ht="11.25" customHeight="1" spans="22:67">
      <c r="V8890" s="716"/>
      <c r="AB8890" s="716"/>
      <c r="BG8890" s="716"/>
      <c r="BL8890" s="1"/>
      <c r="BM8890" s="1"/>
      <c r="BN8890" s="1"/>
      <c r="BO8890" s="1"/>
    </row>
    <row r="8891" ht="11.25" customHeight="1" spans="22:67">
      <c r="V8891" s="716"/>
      <c r="AB8891" s="716"/>
      <c r="BG8891" s="716"/>
      <c r="BL8891" s="1"/>
      <c r="BM8891" s="1"/>
      <c r="BN8891" s="1"/>
      <c r="BO8891" s="1"/>
    </row>
    <row r="8892" ht="11.25" customHeight="1" spans="22:67">
      <c r="V8892" s="716"/>
      <c r="AB8892" s="716"/>
      <c r="BG8892" s="716"/>
      <c r="BL8892" s="1"/>
      <c r="BM8892" s="1"/>
      <c r="BN8892" s="1"/>
      <c r="BO8892" s="1"/>
    </row>
    <row r="8893" ht="11.25" customHeight="1" spans="22:67">
      <c r="V8893" s="716"/>
      <c r="AB8893" s="716"/>
      <c r="BG8893" s="716"/>
      <c r="BL8893" s="1"/>
      <c r="BM8893" s="1"/>
      <c r="BN8893" s="1"/>
      <c r="BO8893" s="1"/>
    </row>
    <row r="8894" ht="11.25" customHeight="1" spans="22:67">
      <c r="V8894" s="716"/>
      <c r="AB8894" s="716"/>
      <c r="BG8894" s="716"/>
      <c r="BL8894" s="1"/>
      <c r="BM8894" s="1"/>
      <c r="BN8894" s="1"/>
      <c r="BO8894" s="1"/>
    </row>
    <row r="8895" ht="11.25" customHeight="1" spans="22:67">
      <c r="V8895" s="716"/>
      <c r="AB8895" s="716"/>
      <c r="BG8895" s="716"/>
      <c r="BL8895" s="1"/>
      <c r="BM8895" s="1"/>
      <c r="BN8895" s="1"/>
      <c r="BO8895" s="1"/>
    </row>
    <row r="8896" ht="11.25" customHeight="1" spans="22:67">
      <c r="V8896" s="716"/>
      <c r="AB8896" s="716"/>
      <c r="BG8896" s="716"/>
      <c r="BL8896" s="1"/>
      <c r="BM8896" s="1"/>
      <c r="BN8896" s="1"/>
      <c r="BO8896" s="1"/>
    </row>
    <row r="8897" ht="11.25" customHeight="1" spans="22:67">
      <c r="V8897" s="716"/>
      <c r="AB8897" s="716"/>
      <c r="BG8897" s="716"/>
      <c r="BL8897" s="1"/>
      <c r="BM8897" s="1"/>
      <c r="BN8897" s="1"/>
      <c r="BO8897" s="1"/>
    </row>
    <row r="8898" ht="11.25" customHeight="1" spans="22:67">
      <c r="V8898" s="716"/>
      <c r="AB8898" s="716"/>
      <c r="BG8898" s="716"/>
      <c r="BL8898" s="1"/>
      <c r="BM8898" s="1"/>
      <c r="BN8898" s="1"/>
      <c r="BO8898" s="1"/>
    </row>
    <row r="8899" ht="11.25" customHeight="1" spans="22:67">
      <c r="V8899" s="716"/>
      <c r="AB8899" s="716"/>
      <c r="BG8899" s="716"/>
      <c r="BL8899" s="1"/>
      <c r="BM8899" s="1"/>
      <c r="BN8899" s="1"/>
      <c r="BO8899" s="1"/>
    </row>
    <row r="8900" ht="11.25" customHeight="1" spans="22:67">
      <c r="V8900" s="716"/>
      <c r="AB8900" s="716"/>
      <c r="BG8900" s="716"/>
      <c r="BL8900" s="1"/>
      <c r="BM8900" s="1"/>
      <c r="BN8900" s="1"/>
      <c r="BO8900" s="1"/>
    </row>
    <row r="8901" ht="11.25" customHeight="1" spans="22:67">
      <c r="V8901" s="716"/>
      <c r="AB8901" s="716"/>
      <c r="BG8901" s="716"/>
      <c r="BL8901" s="1"/>
      <c r="BM8901" s="1"/>
      <c r="BN8901" s="1"/>
      <c r="BO8901" s="1"/>
    </row>
    <row r="8902" ht="11.25" customHeight="1" spans="22:67">
      <c r="V8902" s="716"/>
      <c r="AB8902" s="716"/>
      <c r="BG8902" s="716"/>
      <c r="BL8902" s="1"/>
      <c r="BM8902" s="1"/>
      <c r="BN8902" s="1"/>
      <c r="BO8902" s="1"/>
    </row>
    <row r="8903" ht="11.25" customHeight="1" spans="22:67">
      <c r="V8903" s="716"/>
      <c r="AB8903" s="716"/>
      <c r="BG8903" s="716"/>
      <c r="BL8903" s="1"/>
      <c r="BM8903" s="1"/>
      <c r="BN8903" s="1"/>
      <c r="BO8903" s="1"/>
    </row>
    <row r="8904" ht="11.25" customHeight="1" spans="22:67">
      <c r="V8904" s="716"/>
      <c r="AB8904" s="716"/>
      <c r="BG8904" s="716"/>
      <c r="BL8904" s="1"/>
      <c r="BM8904" s="1"/>
      <c r="BN8904" s="1"/>
      <c r="BO8904" s="1"/>
    </row>
    <row r="8905" ht="11.25" customHeight="1" spans="22:67">
      <c r="V8905" s="716"/>
      <c r="AB8905" s="716"/>
      <c r="BG8905" s="716"/>
      <c r="BL8905" s="1"/>
      <c r="BM8905" s="1"/>
      <c r="BN8905" s="1"/>
      <c r="BO8905" s="1"/>
    </row>
    <row r="8906" ht="11.25" customHeight="1" spans="22:67">
      <c r="V8906" s="716"/>
      <c r="AB8906" s="716"/>
      <c r="BG8906" s="716"/>
      <c r="BL8906" s="1"/>
      <c r="BM8906" s="1"/>
      <c r="BN8906" s="1"/>
      <c r="BO8906" s="1"/>
    </row>
    <row r="8907" ht="11.25" customHeight="1" spans="22:67">
      <c r="V8907" s="716"/>
      <c r="AB8907" s="716"/>
      <c r="BG8907" s="716"/>
      <c r="BL8907" s="1"/>
      <c r="BM8907" s="1"/>
      <c r="BN8907" s="1"/>
      <c r="BO8907" s="1"/>
    </row>
    <row r="8908" ht="11.25" customHeight="1" spans="22:67">
      <c r="V8908" s="716"/>
      <c r="AB8908" s="716"/>
      <c r="BG8908" s="716"/>
      <c r="BL8908" s="1"/>
      <c r="BM8908" s="1"/>
      <c r="BN8908" s="1"/>
      <c r="BO8908" s="1"/>
    </row>
    <row r="8909" ht="11.25" customHeight="1" spans="22:67">
      <c r="V8909" s="716"/>
      <c r="AB8909" s="716"/>
      <c r="BG8909" s="716"/>
      <c r="BL8909" s="1"/>
      <c r="BM8909" s="1"/>
      <c r="BN8909" s="1"/>
      <c r="BO8909" s="1"/>
    </row>
    <row r="8910" ht="11.25" customHeight="1" spans="22:67">
      <c r="V8910" s="716"/>
      <c r="AB8910" s="716"/>
      <c r="BG8910" s="716"/>
      <c r="BL8910" s="1"/>
      <c r="BM8910" s="1"/>
      <c r="BN8910" s="1"/>
      <c r="BO8910" s="1"/>
    </row>
    <row r="8911" ht="11.25" customHeight="1" spans="22:67">
      <c r="V8911" s="716"/>
      <c r="AB8911" s="716"/>
      <c r="BG8911" s="716"/>
      <c r="BL8911" s="1"/>
      <c r="BM8911" s="1"/>
      <c r="BN8911" s="1"/>
      <c r="BO8911" s="1"/>
    </row>
    <row r="8912" ht="11.25" customHeight="1" spans="22:67">
      <c r="V8912" s="716"/>
      <c r="AB8912" s="716"/>
      <c r="BG8912" s="716"/>
      <c r="BL8912" s="1"/>
      <c r="BM8912" s="1"/>
      <c r="BN8912" s="1"/>
      <c r="BO8912" s="1"/>
    </row>
    <row r="8913" ht="11.25" customHeight="1" spans="22:67">
      <c r="V8913" s="716"/>
      <c r="AB8913" s="716"/>
      <c r="BG8913" s="716"/>
      <c r="BL8913" s="1"/>
      <c r="BM8913" s="1"/>
      <c r="BN8913" s="1"/>
      <c r="BO8913" s="1"/>
    </row>
    <row r="8914" ht="11.25" customHeight="1" spans="22:67">
      <c r="V8914" s="716"/>
      <c r="AB8914" s="716"/>
      <c r="BG8914" s="716"/>
      <c r="BL8914" s="1"/>
      <c r="BM8914" s="1"/>
      <c r="BN8914" s="1"/>
      <c r="BO8914" s="1"/>
    </row>
    <row r="8915" ht="11.25" customHeight="1" spans="22:67">
      <c r="V8915" s="716"/>
      <c r="AB8915" s="716"/>
      <c r="BG8915" s="716"/>
      <c r="BL8915" s="1"/>
      <c r="BM8915" s="1"/>
      <c r="BN8915" s="1"/>
      <c r="BO8915" s="1"/>
    </row>
    <row r="8916" ht="11.25" customHeight="1" spans="22:67">
      <c r="V8916" s="716"/>
      <c r="AB8916" s="716"/>
      <c r="BG8916" s="716"/>
      <c r="BL8916" s="1"/>
      <c r="BM8916" s="1"/>
      <c r="BN8916" s="1"/>
      <c r="BO8916" s="1"/>
    </row>
    <row r="8917" ht="11.25" customHeight="1" spans="22:67">
      <c r="V8917" s="716"/>
      <c r="AB8917" s="716"/>
      <c r="BG8917" s="716"/>
      <c r="BL8917" s="1"/>
      <c r="BM8917" s="1"/>
      <c r="BN8917" s="1"/>
      <c r="BO8917" s="1"/>
    </row>
    <row r="8918" ht="11.25" customHeight="1" spans="22:67">
      <c r="V8918" s="716"/>
      <c r="AB8918" s="716"/>
      <c r="BG8918" s="716"/>
      <c r="BL8918" s="1"/>
      <c r="BM8918" s="1"/>
      <c r="BN8918" s="1"/>
      <c r="BO8918" s="1"/>
    </row>
    <row r="8919" ht="11.25" customHeight="1" spans="22:67">
      <c r="V8919" s="716"/>
      <c r="AB8919" s="716"/>
      <c r="BG8919" s="716"/>
      <c r="BL8919" s="1"/>
      <c r="BM8919" s="1"/>
      <c r="BN8919" s="1"/>
      <c r="BO8919" s="1"/>
    </row>
    <row r="8920" ht="11.25" customHeight="1" spans="22:67">
      <c r="V8920" s="716"/>
      <c r="AB8920" s="716"/>
      <c r="BG8920" s="716"/>
      <c r="BL8920" s="1"/>
      <c r="BM8920" s="1"/>
      <c r="BN8920" s="1"/>
      <c r="BO8920" s="1"/>
    </row>
    <row r="8921" ht="11.25" customHeight="1" spans="22:67">
      <c r="V8921" s="716"/>
      <c r="AB8921" s="716"/>
      <c r="BG8921" s="716"/>
      <c r="BL8921" s="1"/>
      <c r="BM8921" s="1"/>
      <c r="BN8921" s="1"/>
      <c r="BO8921" s="1"/>
    </row>
    <row r="8922" ht="11.25" customHeight="1" spans="22:67">
      <c r="V8922" s="716"/>
      <c r="AB8922" s="716"/>
      <c r="BG8922" s="716"/>
      <c r="BL8922" s="1"/>
      <c r="BM8922" s="1"/>
      <c r="BN8922" s="1"/>
      <c r="BO8922" s="1"/>
    </row>
    <row r="8923" ht="11.25" customHeight="1" spans="22:67">
      <c r="V8923" s="716"/>
      <c r="AB8923" s="716"/>
      <c r="BG8923" s="716"/>
      <c r="BL8923" s="1"/>
      <c r="BM8923" s="1"/>
      <c r="BN8923" s="1"/>
      <c r="BO8923" s="1"/>
    </row>
    <row r="8924" ht="11.25" customHeight="1" spans="22:67">
      <c r="V8924" s="716"/>
      <c r="AB8924" s="716"/>
      <c r="BG8924" s="716"/>
      <c r="BL8924" s="1"/>
      <c r="BM8924" s="1"/>
      <c r="BN8924" s="1"/>
      <c r="BO8924" s="1"/>
    </row>
    <row r="8925" ht="11.25" customHeight="1" spans="22:67">
      <c r="V8925" s="716"/>
      <c r="AB8925" s="716"/>
      <c r="BG8925" s="716"/>
      <c r="BL8925" s="1"/>
      <c r="BM8925" s="1"/>
      <c r="BN8925" s="1"/>
      <c r="BO8925" s="1"/>
    </row>
    <row r="8926" ht="11.25" customHeight="1" spans="22:67">
      <c r="V8926" s="716"/>
      <c r="AB8926" s="716"/>
      <c r="BG8926" s="716"/>
      <c r="BL8926" s="1"/>
      <c r="BM8926" s="1"/>
      <c r="BN8926" s="1"/>
      <c r="BO8926" s="1"/>
    </row>
    <row r="8927" ht="11.25" customHeight="1" spans="22:67">
      <c r="V8927" s="716"/>
      <c r="AB8927" s="716"/>
      <c r="BG8927" s="716"/>
      <c r="BL8927" s="1"/>
      <c r="BM8927" s="1"/>
      <c r="BN8927" s="1"/>
      <c r="BO8927" s="1"/>
    </row>
    <row r="8928" ht="11.25" customHeight="1" spans="22:67">
      <c r="V8928" s="716"/>
      <c r="AB8928" s="716"/>
      <c r="BG8928" s="716"/>
      <c r="BL8928" s="1"/>
      <c r="BM8928" s="1"/>
      <c r="BN8928" s="1"/>
      <c r="BO8928" s="1"/>
    </row>
    <row r="8929" ht="11.25" customHeight="1" spans="22:67">
      <c r="V8929" s="716"/>
      <c r="AB8929" s="716"/>
      <c r="BG8929" s="716"/>
      <c r="BL8929" s="1"/>
      <c r="BM8929" s="1"/>
      <c r="BN8929" s="1"/>
      <c r="BO8929" s="1"/>
    </row>
    <row r="8930" ht="11.25" customHeight="1" spans="22:67">
      <c r="V8930" s="716"/>
      <c r="AB8930" s="716"/>
      <c r="BG8930" s="716"/>
      <c r="BL8930" s="1"/>
      <c r="BM8930" s="1"/>
      <c r="BN8930" s="1"/>
      <c r="BO8930" s="1"/>
    </row>
    <row r="8931" ht="11.25" customHeight="1" spans="22:67">
      <c r="V8931" s="716"/>
      <c r="AB8931" s="716"/>
      <c r="BG8931" s="716"/>
      <c r="BL8931" s="1"/>
      <c r="BM8931" s="1"/>
      <c r="BN8931" s="1"/>
      <c r="BO8931" s="1"/>
    </row>
    <row r="8932" ht="11.25" customHeight="1" spans="22:67">
      <c r="V8932" s="716"/>
      <c r="AB8932" s="716"/>
      <c r="BG8932" s="716"/>
      <c r="BL8932" s="1"/>
      <c r="BM8932" s="1"/>
      <c r="BN8932" s="1"/>
      <c r="BO8932" s="1"/>
    </row>
    <row r="8933" ht="11.25" customHeight="1" spans="22:67">
      <c r="V8933" s="716"/>
      <c r="AB8933" s="716"/>
      <c r="BG8933" s="716"/>
      <c r="BL8933" s="1"/>
      <c r="BM8933" s="1"/>
      <c r="BN8933" s="1"/>
      <c r="BO8933" s="1"/>
    </row>
    <row r="8934" ht="11.25" customHeight="1" spans="22:67">
      <c r="V8934" s="716"/>
      <c r="AB8934" s="716"/>
      <c r="BG8934" s="716"/>
      <c r="BL8934" s="1"/>
      <c r="BM8934" s="1"/>
      <c r="BN8934" s="1"/>
      <c r="BO8934" s="1"/>
    </row>
    <row r="8935" ht="11.25" customHeight="1" spans="22:67">
      <c r="V8935" s="716"/>
      <c r="AB8935" s="716"/>
      <c r="BG8935" s="716"/>
      <c r="BL8935" s="1"/>
      <c r="BM8935" s="1"/>
      <c r="BN8935" s="1"/>
      <c r="BO8935" s="1"/>
    </row>
    <row r="8936" ht="11.25" customHeight="1" spans="22:67">
      <c r="V8936" s="716"/>
      <c r="AB8936" s="716"/>
      <c r="BG8936" s="716"/>
      <c r="BL8936" s="1"/>
      <c r="BM8936" s="1"/>
      <c r="BN8936" s="1"/>
      <c r="BO8936" s="1"/>
    </row>
    <row r="8937" ht="11.25" customHeight="1" spans="22:67">
      <c r="V8937" s="716"/>
      <c r="AB8937" s="716"/>
      <c r="BG8937" s="716"/>
      <c r="BL8937" s="1"/>
      <c r="BM8937" s="1"/>
      <c r="BN8937" s="1"/>
      <c r="BO8937" s="1"/>
    </row>
    <row r="8938" ht="11.25" customHeight="1" spans="22:67">
      <c r="V8938" s="716"/>
      <c r="AB8938" s="716"/>
      <c r="BG8938" s="716"/>
      <c r="BL8938" s="1"/>
      <c r="BM8938" s="1"/>
      <c r="BN8938" s="1"/>
      <c r="BO8938" s="1"/>
    </row>
    <row r="8939" ht="11.25" customHeight="1" spans="22:67">
      <c r="V8939" s="716"/>
      <c r="AB8939" s="716"/>
      <c r="BG8939" s="716"/>
      <c r="BL8939" s="1"/>
      <c r="BM8939" s="1"/>
      <c r="BN8939" s="1"/>
      <c r="BO8939" s="1"/>
    </row>
    <row r="8940" ht="11.25" customHeight="1" spans="22:67">
      <c r="V8940" s="716"/>
      <c r="AB8940" s="716"/>
      <c r="BG8940" s="716"/>
      <c r="BL8940" s="1"/>
      <c r="BM8940" s="1"/>
      <c r="BN8940" s="1"/>
      <c r="BO8940" s="1"/>
    </row>
    <row r="8941" ht="11.25" customHeight="1" spans="22:67">
      <c r="V8941" s="716"/>
      <c r="AB8941" s="716"/>
      <c r="BG8941" s="716"/>
      <c r="BL8941" s="1"/>
      <c r="BM8941" s="1"/>
      <c r="BN8941" s="1"/>
      <c r="BO8941" s="1"/>
    </row>
    <row r="8942" ht="11.25" customHeight="1" spans="22:67">
      <c r="V8942" s="716"/>
      <c r="AB8942" s="716"/>
      <c r="BG8942" s="716"/>
      <c r="BL8942" s="1"/>
      <c r="BM8942" s="1"/>
      <c r="BN8942" s="1"/>
      <c r="BO8942" s="1"/>
    </row>
    <row r="8943" ht="11.25" customHeight="1" spans="22:67">
      <c r="V8943" s="716"/>
      <c r="AB8943" s="716"/>
      <c r="BG8943" s="716"/>
      <c r="BL8943" s="1"/>
      <c r="BM8943" s="1"/>
      <c r="BN8943" s="1"/>
      <c r="BO8943" s="1"/>
    </row>
    <row r="8944" ht="11.25" customHeight="1" spans="22:67">
      <c r="V8944" s="716"/>
      <c r="AB8944" s="716"/>
      <c r="BG8944" s="716"/>
      <c r="BL8944" s="1"/>
      <c r="BM8944" s="1"/>
      <c r="BN8944" s="1"/>
      <c r="BO8944" s="1"/>
    </row>
    <row r="8945" ht="11.25" customHeight="1" spans="22:67">
      <c r="V8945" s="716"/>
      <c r="AB8945" s="716"/>
      <c r="BG8945" s="716"/>
      <c r="BL8945" s="1"/>
      <c r="BM8945" s="1"/>
      <c r="BN8945" s="1"/>
      <c r="BO8945" s="1"/>
    </row>
    <row r="8946" ht="11.25" customHeight="1" spans="22:67">
      <c r="V8946" s="716"/>
      <c r="AB8946" s="716"/>
      <c r="BG8946" s="716"/>
      <c r="BL8946" s="1"/>
      <c r="BM8946" s="1"/>
      <c r="BN8946" s="1"/>
      <c r="BO8946" s="1"/>
    </row>
    <row r="8947" ht="11.25" customHeight="1" spans="22:67">
      <c r="V8947" s="716"/>
      <c r="AB8947" s="716"/>
      <c r="BG8947" s="716"/>
      <c r="BL8947" s="1"/>
      <c r="BM8947" s="1"/>
      <c r="BN8947" s="1"/>
      <c r="BO8947" s="1"/>
    </row>
    <row r="8948" ht="11.25" customHeight="1" spans="22:67">
      <c r="V8948" s="716"/>
      <c r="AB8948" s="716"/>
      <c r="BG8948" s="716"/>
      <c r="BL8948" s="1"/>
      <c r="BM8948" s="1"/>
      <c r="BN8948" s="1"/>
      <c r="BO8948" s="1"/>
    </row>
    <row r="8949" ht="11.25" customHeight="1" spans="22:67">
      <c r="V8949" s="716"/>
      <c r="AB8949" s="716"/>
      <c r="BG8949" s="716"/>
      <c r="BL8949" s="1"/>
      <c r="BM8949" s="1"/>
      <c r="BN8949" s="1"/>
      <c r="BO8949" s="1"/>
    </row>
    <row r="8950" ht="11.25" customHeight="1" spans="22:67">
      <c r="V8950" s="716"/>
      <c r="AB8950" s="716"/>
      <c r="BG8950" s="716"/>
      <c r="BL8950" s="1"/>
      <c r="BM8950" s="1"/>
      <c r="BN8950" s="1"/>
      <c r="BO8950" s="1"/>
    </row>
    <row r="8951" ht="11.25" customHeight="1" spans="22:67">
      <c r="V8951" s="716"/>
      <c r="AB8951" s="716"/>
      <c r="BG8951" s="716"/>
      <c r="BL8951" s="1"/>
      <c r="BM8951" s="1"/>
      <c r="BN8951" s="1"/>
      <c r="BO8951" s="1"/>
    </row>
    <row r="8952" ht="11.25" customHeight="1" spans="22:67">
      <c r="V8952" s="716"/>
      <c r="AB8952" s="716"/>
      <c r="BG8952" s="716"/>
      <c r="BL8952" s="1"/>
      <c r="BM8952" s="1"/>
      <c r="BN8952" s="1"/>
      <c r="BO8952" s="1"/>
    </row>
    <row r="8953" ht="11.25" customHeight="1" spans="22:67">
      <c r="V8953" s="716"/>
      <c r="AB8953" s="716"/>
      <c r="BG8953" s="716"/>
      <c r="BL8953" s="1"/>
      <c r="BM8953" s="1"/>
      <c r="BN8953" s="1"/>
      <c r="BO8953" s="1"/>
    </row>
    <row r="8954" ht="11.25" customHeight="1" spans="22:67">
      <c r="V8954" s="716"/>
      <c r="AB8954" s="716"/>
      <c r="BG8954" s="716"/>
      <c r="BL8954" s="1"/>
      <c r="BM8954" s="1"/>
      <c r="BN8954" s="1"/>
      <c r="BO8954" s="1"/>
    </row>
    <row r="8955" ht="11.25" customHeight="1" spans="22:67">
      <c r="V8955" s="716"/>
      <c r="AB8955" s="716"/>
      <c r="BG8955" s="716"/>
      <c r="BL8955" s="1"/>
      <c r="BM8955" s="1"/>
      <c r="BN8955" s="1"/>
      <c r="BO8955" s="1"/>
    </row>
    <row r="8956" ht="11.25" customHeight="1" spans="22:67">
      <c r="V8956" s="716"/>
      <c r="AB8956" s="716"/>
      <c r="BG8956" s="716"/>
      <c r="BL8956" s="1"/>
      <c r="BM8956" s="1"/>
      <c r="BN8956" s="1"/>
      <c r="BO8956" s="1"/>
    </row>
    <row r="8957" ht="11.25" customHeight="1" spans="22:67">
      <c r="V8957" s="716"/>
      <c r="AB8957" s="716"/>
      <c r="BG8957" s="716"/>
      <c r="BL8957" s="1"/>
      <c r="BM8957" s="1"/>
      <c r="BN8957" s="1"/>
      <c r="BO8957" s="1"/>
    </row>
    <row r="8958" ht="11.25" customHeight="1" spans="22:67">
      <c r="V8958" s="716"/>
      <c r="AB8958" s="716"/>
      <c r="BG8958" s="716"/>
      <c r="BL8958" s="1"/>
      <c r="BM8958" s="1"/>
      <c r="BN8958" s="1"/>
      <c r="BO8958" s="1"/>
    </row>
    <row r="8959" ht="11.25" customHeight="1" spans="22:67">
      <c r="V8959" s="716"/>
      <c r="AB8959" s="716"/>
      <c r="BG8959" s="716"/>
      <c r="BL8959" s="1"/>
      <c r="BM8959" s="1"/>
      <c r="BN8959" s="1"/>
      <c r="BO8959" s="1"/>
    </row>
    <row r="8960" ht="11.25" customHeight="1" spans="22:67">
      <c r="V8960" s="716"/>
      <c r="AB8960" s="716"/>
      <c r="BG8960" s="716"/>
      <c r="BL8960" s="1"/>
      <c r="BM8960" s="1"/>
      <c r="BN8960" s="1"/>
      <c r="BO8960" s="1"/>
    </row>
    <row r="8961" ht="11.25" customHeight="1" spans="22:67">
      <c r="V8961" s="716"/>
      <c r="AB8961" s="716"/>
      <c r="BG8961" s="716"/>
      <c r="BL8961" s="1"/>
      <c r="BM8961" s="1"/>
      <c r="BN8961" s="1"/>
      <c r="BO8961" s="1"/>
    </row>
    <row r="8962" ht="11.25" customHeight="1" spans="22:67">
      <c r="V8962" s="716"/>
      <c r="AB8962" s="716"/>
      <c r="BG8962" s="716"/>
      <c r="BL8962" s="1"/>
      <c r="BM8962" s="1"/>
      <c r="BN8962" s="1"/>
      <c r="BO8962" s="1"/>
    </row>
    <row r="8963" ht="11.25" customHeight="1" spans="22:67">
      <c r="V8963" s="716"/>
      <c r="AB8963" s="716"/>
      <c r="BG8963" s="716"/>
      <c r="BL8963" s="1"/>
      <c r="BM8963" s="1"/>
      <c r="BN8963" s="1"/>
      <c r="BO8963" s="1"/>
    </row>
    <row r="8964" ht="11.25" customHeight="1" spans="22:67">
      <c r="V8964" s="716"/>
      <c r="AB8964" s="716"/>
      <c r="BG8964" s="716"/>
      <c r="BL8964" s="1"/>
      <c r="BM8964" s="1"/>
      <c r="BN8964" s="1"/>
      <c r="BO8964" s="1"/>
    </row>
    <row r="8965" ht="11.25" customHeight="1" spans="22:67">
      <c r="V8965" s="716"/>
      <c r="AB8965" s="716"/>
      <c r="BG8965" s="716"/>
      <c r="BL8965" s="1"/>
      <c r="BM8965" s="1"/>
      <c r="BN8965" s="1"/>
      <c r="BO8965" s="1"/>
    </row>
    <row r="8966" ht="11.25" customHeight="1" spans="22:67">
      <c r="V8966" s="716"/>
      <c r="AB8966" s="716"/>
      <c r="BG8966" s="716"/>
      <c r="BL8966" s="1"/>
      <c r="BM8966" s="1"/>
      <c r="BN8966" s="1"/>
      <c r="BO8966" s="1"/>
    </row>
    <row r="8967" ht="11.25" customHeight="1" spans="22:67">
      <c r="V8967" s="716"/>
      <c r="AB8967" s="716"/>
      <c r="BG8967" s="716"/>
      <c r="BL8967" s="1"/>
      <c r="BM8967" s="1"/>
      <c r="BN8967" s="1"/>
      <c r="BO8967" s="1"/>
    </row>
    <row r="8968" ht="11.25" customHeight="1" spans="22:67">
      <c r="V8968" s="716"/>
      <c r="AB8968" s="716"/>
      <c r="BG8968" s="716"/>
      <c r="BL8968" s="1"/>
      <c r="BM8968" s="1"/>
      <c r="BN8968" s="1"/>
      <c r="BO8968" s="1"/>
    </row>
    <row r="8969" ht="11.25" customHeight="1" spans="22:67">
      <c r="V8969" s="716"/>
      <c r="AB8969" s="716"/>
      <c r="BG8969" s="716"/>
      <c r="BL8969" s="1"/>
      <c r="BM8969" s="1"/>
      <c r="BN8969" s="1"/>
      <c r="BO8969" s="1"/>
    </row>
    <row r="8970" ht="11.25" customHeight="1" spans="22:67">
      <c r="V8970" s="716"/>
      <c r="AB8970" s="716"/>
      <c r="BG8970" s="716"/>
      <c r="BL8970" s="1"/>
      <c r="BM8970" s="1"/>
      <c r="BN8970" s="1"/>
      <c r="BO8970" s="1"/>
    </row>
    <row r="8971" ht="11.25" customHeight="1" spans="22:67">
      <c r="V8971" s="716"/>
      <c r="AB8971" s="716"/>
      <c r="BG8971" s="716"/>
      <c r="BL8971" s="1"/>
      <c r="BM8971" s="1"/>
      <c r="BN8971" s="1"/>
      <c r="BO8971" s="1"/>
    </row>
    <row r="8972" ht="11.25" customHeight="1" spans="22:67">
      <c r="V8972" s="716"/>
      <c r="AB8972" s="716"/>
      <c r="BG8972" s="716"/>
      <c r="BL8972" s="1"/>
      <c r="BM8972" s="1"/>
      <c r="BN8972" s="1"/>
      <c r="BO8972" s="1"/>
    </row>
    <row r="8973" ht="11.25" customHeight="1" spans="22:67">
      <c r="V8973" s="716"/>
      <c r="AB8973" s="716"/>
      <c r="BG8973" s="716"/>
      <c r="BL8973" s="1"/>
      <c r="BM8973" s="1"/>
      <c r="BN8973" s="1"/>
      <c r="BO8973" s="1"/>
    </row>
    <row r="8974" ht="11.25" customHeight="1" spans="22:67">
      <c r="V8974" s="716"/>
      <c r="AB8974" s="716"/>
      <c r="BG8974" s="716"/>
      <c r="BL8974" s="1"/>
      <c r="BM8974" s="1"/>
      <c r="BN8974" s="1"/>
      <c r="BO8974" s="1"/>
    </row>
    <row r="8975" ht="11.25" customHeight="1" spans="22:67">
      <c r="V8975" s="716"/>
      <c r="AB8975" s="716"/>
      <c r="BG8975" s="716"/>
      <c r="BL8975" s="1"/>
      <c r="BM8975" s="1"/>
      <c r="BN8975" s="1"/>
      <c r="BO8975" s="1"/>
    </row>
    <row r="8976" ht="11.25" customHeight="1" spans="22:67">
      <c r="V8976" s="716"/>
      <c r="AB8976" s="716"/>
      <c r="BG8976" s="716"/>
      <c r="BL8976" s="1"/>
      <c r="BM8976" s="1"/>
      <c r="BN8976" s="1"/>
      <c r="BO8976" s="1"/>
    </row>
    <row r="8977" ht="11.25" customHeight="1" spans="22:67">
      <c r="V8977" s="716"/>
      <c r="AB8977" s="716"/>
      <c r="BG8977" s="716"/>
      <c r="BL8977" s="1"/>
      <c r="BM8977" s="1"/>
      <c r="BN8977" s="1"/>
      <c r="BO8977" s="1"/>
    </row>
    <row r="8978" ht="11.25" customHeight="1" spans="22:67">
      <c r="V8978" s="716"/>
      <c r="AB8978" s="716"/>
      <c r="BG8978" s="716"/>
      <c r="BL8978" s="1"/>
      <c r="BM8978" s="1"/>
      <c r="BN8978" s="1"/>
      <c r="BO8978" s="1"/>
    </row>
    <row r="8979" ht="11.25" customHeight="1" spans="22:67">
      <c r="V8979" s="716"/>
      <c r="AB8979" s="716"/>
      <c r="BG8979" s="716"/>
      <c r="BL8979" s="1"/>
      <c r="BM8979" s="1"/>
      <c r="BN8979" s="1"/>
      <c r="BO8979" s="1"/>
    </row>
    <row r="8980" ht="11.25" customHeight="1" spans="22:67">
      <c r="V8980" s="716"/>
      <c r="AB8980" s="716"/>
      <c r="BG8980" s="716"/>
      <c r="BL8980" s="1"/>
      <c r="BM8980" s="1"/>
      <c r="BN8980" s="1"/>
      <c r="BO8980" s="1"/>
    </row>
    <row r="8981" ht="11.25" customHeight="1" spans="22:67">
      <c r="V8981" s="716"/>
      <c r="AB8981" s="716"/>
      <c r="BG8981" s="716"/>
      <c r="BL8981" s="1"/>
      <c r="BM8981" s="1"/>
      <c r="BN8981" s="1"/>
      <c r="BO8981" s="1"/>
    </row>
    <row r="8982" ht="11.25" customHeight="1" spans="22:67">
      <c r="V8982" s="716"/>
      <c r="AB8982" s="716"/>
      <c r="BG8982" s="716"/>
      <c r="BL8982" s="1"/>
      <c r="BM8982" s="1"/>
      <c r="BN8982" s="1"/>
      <c r="BO8982" s="1"/>
    </row>
    <row r="8983" ht="11.25" customHeight="1" spans="22:67">
      <c r="V8983" s="716"/>
      <c r="AB8983" s="716"/>
      <c r="BG8983" s="716"/>
      <c r="BL8983" s="1"/>
      <c r="BM8983" s="1"/>
      <c r="BN8983" s="1"/>
      <c r="BO8983" s="1"/>
    </row>
    <row r="8984" ht="11.25" customHeight="1" spans="22:67">
      <c r="V8984" s="716"/>
      <c r="AB8984" s="716"/>
      <c r="BG8984" s="716"/>
      <c r="BL8984" s="1"/>
      <c r="BM8984" s="1"/>
      <c r="BN8984" s="1"/>
      <c r="BO8984" s="1"/>
    </row>
    <row r="8985" ht="11.25" customHeight="1" spans="22:67">
      <c r="V8985" s="716"/>
      <c r="AB8985" s="716"/>
      <c r="BG8985" s="716"/>
      <c r="BL8985" s="1"/>
      <c r="BM8985" s="1"/>
      <c r="BN8985" s="1"/>
      <c r="BO8985" s="1"/>
    </row>
    <row r="8986" ht="11.25" customHeight="1" spans="22:67">
      <c r="V8986" s="716"/>
      <c r="AB8986" s="716"/>
      <c r="BG8986" s="716"/>
      <c r="BL8986" s="1"/>
      <c r="BM8986" s="1"/>
      <c r="BN8986" s="1"/>
      <c r="BO8986" s="1"/>
    </row>
    <row r="8987" ht="11.25" customHeight="1" spans="22:67">
      <c r="V8987" s="716"/>
      <c r="AB8987" s="716"/>
      <c r="BG8987" s="716"/>
      <c r="BL8987" s="1"/>
      <c r="BM8987" s="1"/>
      <c r="BN8987" s="1"/>
      <c r="BO8987" s="1"/>
    </row>
    <row r="8988" ht="11.25" customHeight="1" spans="22:67">
      <c r="V8988" s="716"/>
      <c r="AB8988" s="716"/>
      <c r="BG8988" s="716"/>
      <c r="BL8988" s="1"/>
      <c r="BM8988" s="1"/>
      <c r="BN8988" s="1"/>
      <c r="BO8988" s="1"/>
    </row>
    <row r="8989" ht="11.25" customHeight="1" spans="22:67">
      <c r="V8989" s="716"/>
      <c r="AB8989" s="716"/>
      <c r="BG8989" s="716"/>
      <c r="BL8989" s="1"/>
      <c r="BM8989" s="1"/>
      <c r="BN8989" s="1"/>
      <c r="BO8989" s="1"/>
    </row>
    <row r="8990" ht="11.25" customHeight="1" spans="22:67">
      <c r="V8990" s="716"/>
      <c r="AB8990" s="716"/>
      <c r="BG8990" s="716"/>
      <c r="BL8990" s="1"/>
      <c r="BM8990" s="1"/>
      <c r="BN8990" s="1"/>
      <c r="BO8990" s="1"/>
    </row>
    <row r="8991" ht="11.25" customHeight="1" spans="22:67">
      <c r="V8991" s="716"/>
      <c r="AB8991" s="716"/>
      <c r="BG8991" s="716"/>
      <c r="BL8991" s="1"/>
      <c r="BM8991" s="1"/>
      <c r="BN8991" s="1"/>
      <c r="BO8991" s="1"/>
    </row>
    <row r="8992" ht="11.25" customHeight="1" spans="22:67">
      <c r="V8992" s="716"/>
      <c r="AB8992" s="716"/>
      <c r="BG8992" s="716"/>
      <c r="BL8992" s="1"/>
      <c r="BM8992" s="1"/>
      <c r="BN8992" s="1"/>
      <c r="BO8992" s="1"/>
    </row>
    <row r="8993" ht="11.25" customHeight="1" spans="22:67">
      <c r="V8993" s="716"/>
      <c r="AB8993" s="716"/>
      <c r="BG8993" s="716"/>
      <c r="BL8993" s="1"/>
      <c r="BM8993" s="1"/>
      <c r="BN8993" s="1"/>
      <c r="BO8993" s="1"/>
    </row>
    <row r="8994" ht="11.25" customHeight="1" spans="22:67">
      <c r="V8994" s="716"/>
      <c r="AB8994" s="716"/>
      <c r="BG8994" s="716"/>
      <c r="BL8994" s="1"/>
      <c r="BM8994" s="1"/>
      <c r="BN8994" s="1"/>
      <c r="BO8994" s="1"/>
    </row>
    <row r="8995" ht="11.25" customHeight="1" spans="22:67">
      <c r="V8995" s="716"/>
      <c r="AB8995" s="716"/>
      <c r="BG8995" s="716"/>
      <c r="BL8995" s="1"/>
      <c r="BM8995" s="1"/>
      <c r="BN8995" s="1"/>
      <c r="BO8995" s="1"/>
    </row>
    <row r="8996" ht="11.25" customHeight="1" spans="22:67">
      <c r="V8996" s="716"/>
      <c r="AB8996" s="716"/>
      <c r="BG8996" s="716"/>
      <c r="BL8996" s="1"/>
      <c r="BM8996" s="1"/>
      <c r="BN8996" s="1"/>
      <c r="BO8996" s="1"/>
    </row>
    <row r="8997" ht="11.25" customHeight="1" spans="22:67">
      <c r="V8997" s="716"/>
      <c r="AB8997" s="716"/>
      <c r="BG8997" s="716"/>
      <c r="BL8997" s="1"/>
      <c r="BM8997" s="1"/>
      <c r="BN8997" s="1"/>
      <c r="BO8997" s="1"/>
    </row>
    <row r="8998" ht="11.25" customHeight="1" spans="22:67">
      <c r="V8998" s="716"/>
      <c r="AB8998" s="716"/>
      <c r="BG8998" s="716"/>
      <c r="BL8998" s="1"/>
      <c r="BM8998" s="1"/>
      <c r="BN8998" s="1"/>
      <c r="BO8998" s="1"/>
    </row>
    <row r="8999" ht="11.25" customHeight="1" spans="22:67">
      <c r="V8999" s="716"/>
      <c r="AB8999" s="716"/>
      <c r="BG8999" s="716"/>
      <c r="BL8999" s="1"/>
      <c r="BM8999" s="1"/>
      <c r="BN8999" s="1"/>
      <c r="BO8999" s="1"/>
    </row>
    <row r="9000" ht="11.25" customHeight="1" spans="22:67">
      <c r="V9000" s="716"/>
      <c r="AB9000" s="716"/>
      <c r="BG9000" s="716"/>
      <c r="BL9000" s="1"/>
      <c r="BM9000" s="1"/>
      <c r="BN9000" s="1"/>
      <c r="BO9000" s="1"/>
    </row>
    <row r="9001" ht="11.25" customHeight="1" spans="22:67">
      <c r="V9001" s="716"/>
      <c r="AB9001" s="716"/>
      <c r="BG9001" s="716"/>
      <c r="BL9001" s="1"/>
      <c r="BM9001" s="1"/>
      <c r="BN9001" s="1"/>
      <c r="BO9001" s="1"/>
    </row>
    <row r="9002" ht="11.25" customHeight="1" spans="22:67">
      <c r="V9002" s="716"/>
      <c r="AB9002" s="716"/>
      <c r="BG9002" s="716"/>
      <c r="BL9002" s="1"/>
      <c r="BM9002" s="1"/>
      <c r="BN9002" s="1"/>
      <c r="BO9002" s="1"/>
    </row>
    <row r="9003" ht="11.25" customHeight="1" spans="22:67">
      <c r="V9003" s="716"/>
      <c r="AB9003" s="716"/>
      <c r="BG9003" s="716"/>
      <c r="BL9003" s="1"/>
      <c r="BM9003" s="1"/>
      <c r="BN9003" s="1"/>
      <c r="BO9003" s="1"/>
    </row>
    <row r="9004" ht="11.25" customHeight="1" spans="22:67">
      <c r="V9004" s="716"/>
      <c r="AB9004" s="716"/>
      <c r="BG9004" s="716"/>
      <c r="BL9004" s="1"/>
      <c r="BM9004" s="1"/>
      <c r="BN9004" s="1"/>
      <c r="BO9004" s="1"/>
    </row>
    <row r="9005" ht="11.25" customHeight="1" spans="22:67">
      <c r="V9005" s="716"/>
      <c r="AB9005" s="716"/>
      <c r="BG9005" s="716"/>
      <c r="BL9005" s="1"/>
      <c r="BM9005" s="1"/>
      <c r="BN9005" s="1"/>
      <c r="BO9005" s="1"/>
    </row>
    <row r="9006" ht="11.25" customHeight="1" spans="22:67">
      <c r="V9006" s="716"/>
      <c r="AB9006" s="716"/>
      <c r="BG9006" s="716"/>
      <c r="BL9006" s="1"/>
      <c r="BM9006" s="1"/>
      <c r="BN9006" s="1"/>
      <c r="BO9006" s="1"/>
    </row>
    <row r="9007" ht="11.25" customHeight="1" spans="22:67">
      <c r="V9007" s="716"/>
      <c r="AB9007" s="716"/>
      <c r="BG9007" s="716"/>
      <c r="BL9007" s="1"/>
      <c r="BM9007" s="1"/>
      <c r="BN9007" s="1"/>
      <c r="BO9007" s="1"/>
    </row>
    <row r="9008" ht="11.25" customHeight="1" spans="22:67">
      <c r="V9008" s="716"/>
      <c r="AB9008" s="716"/>
      <c r="BG9008" s="716"/>
      <c r="BL9008" s="1"/>
      <c r="BM9008" s="1"/>
      <c r="BN9008" s="1"/>
      <c r="BO9008" s="1"/>
    </row>
    <row r="9009" ht="11.25" customHeight="1" spans="22:67">
      <c r="V9009" s="716"/>
      <c r="AB9009" s="716"/>
      <c r="BG9009" s="716"/>
      <c r="BL9009" s="1"/>
      <c r="BM9009" s="1"/>
      <c r="BN9009" s="1"/>
      <c r="BO9009" s="1"/>
    </row>
    <row r="9010" ht="11.25" customHeight="1" spans="22:67">
      <c r="V9010" s="716"/>
      <c r="AB9010" s="716"/>
      <c r="BG9010" s="716"/>
      <c r="BL9010" s="1"/>
      <c r="BM9010" s="1"/>
      <c r="BN9010" s="1"/>
      <c r="BO9010" s="1"/>
    </row>
    <row r="9011" ht="11.25" customHeight="1" spans="22:67">
      <c r="V9011" s="716"/>
      <c r="AB9011" s="716"/>
      <c r="BG9011" s="716"/>
      <c r="BL9011" s="1"/>
      <c r="BM9011" s="1"/>
      <c r="BN9011" s="1"/>
      <c r="BO9011" s="1"/>
    </row>
    <row r="9012" ht="11.25" customHeight="1" spans="22:67">
      <c r="V9012" s="716"/>
      <c r="AB9012" s="716"/>
      <c r="BG9012" s="716"/>
      <c r="BL9012" s="1"/>
      <c r="BM9012" s="1"/>
      <c r="BN9012" s="1"/>
      <c r="BO9012" s="1"/>
    </row>
    <row r="9013" ht="11.25" customHeight="1" spans="22:67">
      <c r="V9013" s="716"/>
      <c r="AB9013" s="716"/>
      <c r="BG9013" s="716"/>
      <c r="BL9013" s="1"/>
      <c r="BM9013" s="1"/>
      <c r="BN9013" s="1"/>
      <c r="BO9013" s="1"/>
    </row>
    <row r="9014" ht="11.25" customHeight="1" spans="22:67">
      <c r="V9014" s="716"/>
      <c r="AB9014" s="716"/>
      <c r="BG9014" s="716"/>
      <c r="BL9014" s="1"/>
      <c r="BM9014" s="1"/>
      <c r="BN9014" s="1"/>
      <c r="BO9014" s="1"/>
    </row>
    <row r="9015" ht="11.25" customHeight="1" spans="22:67">
      <c r="V9015" s="716"/>
      <c r="AB9015" s="716"/>
      <c r="BG9015" s="716"/>
      <c r="BL9015" s="1"/>
      <c r="BM9015" s="1"/>
      <c r="BN9015" s="1"/>
      <c r="BO9015" s="1"/>
    </row>
    <row r="9016" ht="11.25" customHeight="1" spans="22:67">
      <c r="V9016" s="716"/>
      <c r="AB9016" s="716"/>
      <c r="BG9016" s="716"/>
      <c r="BL9016" s="1"/>
      <c r="BM9016" s="1"/>
      <c r="BN9016" s="1"/>
      <c r="BO9016" s="1"/>
    </row>
    <row r="9017" ht="11.25" customHeight="1" spans="22:67">
      <c r="V9017" s="716"/>
      <c r="AB9017" s="716"/>
      <c r="BG9017" s="716"/>
      <c r="BL9017" s="1"/>
      <c r="BM9017" s="1"/>
      <c r="BN9017" s="1"/>
      <c r="BO9017" s="1"/>
    </row>
    <row r="9018" ht="11.25" customHeight="1" spans="22:67">
      <c r="V9018" s="716"/>
      <c r="AB9018" s="716"/>
      <c r="BG9018" s="716"/>
      <c r="BL9018" s="1"/>
      <c r="BM9018" s="1"/>
      <c r="BN9018" s="1"/>
      <c r="BO9018" s="1"/>
    </row>
    <row r="9019" ht="11.25" customHeight="1" spans="22:67">
      <c r="V9019" s="716"/>
      <c r="AB9019" s="716"/>
      <c r="BG9019" s="716"/>
      <c r="BL9019" s="1"/>
      <c r="BM9019" s="1"/>
      <c r="BN9019" s="1"/>
      <c r="BO9019" s="1"/>
    </row>
    <row r="9020" ht="11.25" customHeight="1" spans="22:67">
      <c r="V9020" s="716"/>
      <c r="AB9020" s="716"/>
      <c r="BG9020" s="716"/>
      <c r="BL9020" s="1"/>
      <c r="BM9020" s="1"/>
      <c r="BN9020" s="1"/>
      <c r="BO9020" s="1"/>
    </row>
    <row r="9021" ht="11.25" customHeight="1" spans="22:67">
      <c r="V9021" s="716"/>
      <c r="AB9021" s="716"/>
      <c r="BG9021" s="716"/>
      <c r="BL9021" s="1"/>
      <c r="BM9021" s="1"/>
      <c r="BN9021" s="1"/>
      <c r="BO9021" s="1"/>
    </row>
    <row r="9022" ht="11.25" customHeight="1" spans="22:67">
      <c r="V9022" s="716"/>
      <c r="AB9022" s="716"/>
      <c r="BG9022" s="716"/>
      <c r="BL9022" s="1"/>
      <c r="BM9022" s="1"/>
      <c r="BN9022" s="1"/>
      <c r="BO9022" s="1"/>
    </row>
    <row r="9023" ht="11.25" customHeight="1" spans="22:67">
      <c r="V9023" s="716"/>
      <c r="AB9023" s="716"/>
      <c r="BG9023" s="716"/>
      <c r="BL9023" s="1"/>
      <c r="BM9023" s="1"/>
      <c r="BN9023" s="1"/>
      <c r="BO9023" s="1"/>
    </row>
    <row r="9024" ht="11.25" customHeight="1" spans="22:67">
      <c r="V9024" s="716"/>
      <c r="AB9024" s="716"/>
      <c r="BG9024" s="716"/>
      <c r="BL9024" s="1"/>
      <c r="BM9024" s="1"/>
      <c r="BN9024" s="1"/>
      <c r="BO9024" s="1"/>
    </row>
    <row r="9025" ht="11.25" customHeight="1" spans="22:67">
      <c r="V9025" s="716"/>
      <c r="AB9025" s="716"/>
      <c r="BG9025" s="716"/>
      <c r="BL9025" s="1"/>
      <c r="BM9025" s="1"/>
      <c r="BN9025" s="1"/>
      <c r="BO9025" s="1"/>
    </row>
    <row r="9026" ht="11.25" customHeight="1" spans="22:67">
      <c r="V9026" s="716"/>
      <c r="AB9026" s="716"/>
      <c r="BG9026" s="716"/>
      <c r="BL9026" s="1"/>
      <c r="BM9026" s="1"/>
      <c r="BN9026" s="1"/>
      <c r="BO9026" s="1"/>
    </row>
    <row r="9027" ht="11.25" customHeight="1" spans="22:67">
      <c r="V9027" s="716"/>
      <c r="AB9027" s="716"/>
      <c r="BG9027" s="716"/>
      <c r="BL9027" s="1"/>
      <c r="BM9027" s="1"/>
      <c r="BN9027" s="1"/>
      <c r="BO9027" s="1"/>
    </row>
    <row r="9028" ht="11.25" customHeight="1" spans="22:67">
      <c r="V9028" s="716"/>
      <c r="AB9028" s="716"/>
      <c r="BG9028" s="716"/>
      <c r="BL9028" s="1"/>
      <c r="BM9028" s="1"/>
      <c r="BN9028" s="1"/>
      <c r="BO9028" s="1"/>
    </row>
    <row r="9029" ht="11.25" customHeight="1" spans="22:67">
      <c r="V9029" s="716"/>
      <c r="AB9029" s="716"/>
      <c r="BG9029" s="716"/>
      <c r="BL9029" s="1"/>
      <c r="BM9029" s="1"/>
      <c r="BN9029" s="1"/>
      <c r="BO9029" s="1"/>
    </row>
    <row r="9030" ht="11.25" customHeight="1" spans="22:67">
      <c r="V9030" s="716"/>
      <c r="AB9030" s="716"/>
      <c r="BG9030" s="716"/>
      <c r="BL9030" s="1"/>
      <c r="BM9030" s="1"/>
      <c r="BN9030" s="1"/>
      <c r="BO9030" s="1"/>
    </row>
    <row r="9031" ht="11.25" customHeight="1" spans="22:67">
      <c r="V9031" s="716"/>
      <c r="AB9031" s="716"/>
      <c r="BG9031" s="716"/>
      <c r="BL9031" s="1"/>
      <c r="BM9031" s="1"/>
      <c r="BN9031" s="1"/>
      <c r="BO9031" s="1"/>
    </row>
    <row r="9032" ht="11.25" customHeight="1" spans="22:67">
      <c r="V9032" s="716"/>
      <c r="AB9032" s="716"/>
      <c r="BG9032" s="716"/>
      <c r="BL9032" s="1"/>
      <c r="BM9032" s="1"/>
      <c r="BN9032" s="1"/>
      <c r="BO9032" s="1"/>
    </row>
    <row r="9033" ht="11.25" customHeight="1" spans="22:67">
      <c r="V9033" s="716"/>
      <c r="AB9033" s="716"/>
      <c r="BG9033" s="716"/>
      <c r="BL9033" s="1"/>
      <c r="BM9033" s="1"/>
      <c r="BN9033" s="1"/>
      <c r="BO9033" s="1"/>
    </row>
    <row r="9034" ht="11.25" customHeight="1" spans="22:67">
      <c r="V9034" s="716"/>
      <c r="AB9034" s="716"/>
      <c r="BG9034" s="716"/>
      <c r="BL9034" s="1"/>
      <c r="BM9034" s="1"/>
      <c r="BN9034" s="1"/>
      <c r="BO9034" s="1"/>
    </row>
    <row r="9035" ht="11.25" customHeight="1" spans="22:67">
      <c r="V9035" s="716"/>
      <c r="AB9035" s="716"/>
      <c r="BG9035" s="716"/>
      <c r="BL9035" s="1"/>
      <c r="BM9035" s="1"/>
      <c r="BN9035" s="1"/>
      <c r="BO9035" s="1"/>
    </row>
    <row r="9036" ht="11.25" customHeight="1" spans="22:67">
      <c r="V9036" s="716"/>
      <c r="AB9036" s="716"/>
      <c r="BG9036" s="716"/>
      <c r="BL9036" s="1"/>
      <c r="BM9036" s="1"/>
      <c r="BN9036" s="1"/>
      <c r="BO9036" s="1"/>
    </row>
    <row r="9037" ht="11.25" customHeight="1" spans="22:67">
      <c r="V9037" s="716"/>
      <c r="AB9037" s="716"/>
      <c r="BG9037" s="716"/>
      <c r="BL9037" s="1"/>
      <c r="BM9037" s="1"/>
      <c r="BN9037" s="1"/>
      <c r="BO9037" s="1"/>
    </row>
    <row r="9038" ht="11.25" customHeight="1" spans="22:67">
      <c r="V9038" s="716"/>
      <c r="AB9038" s="716"/>
      <c r="BG9038" s="716"/>
      <c r="BL9038" s="1"/>
      <c r="BM9038" s="1"/>
      <c r="BN9038" s="1"/>
      <c r="BO9038" s="1"/>
    </row>
    <row r="9039" ht="11.25" customHeight="1" spans="22:67">
      <c r="V9039" s="716"/>
      <c r="AB9039" s="716"/>
      <c r="BG9039" s="716"/>
      <c r="BL9039" s="1"/>
      <c r="BM9039" s="1"/>
      <c r="BN9039" s="1"/>
      <c r="BO9039" s="1"/>
    </row>
    <row r="9040" ht="11.25" customHeight="1" spans="22:67">
      <c r="V9040" s="716"/>
      <c r="AB9040" s="716"/>
      <c r="BG9040" s="716"/>
      <c r="BL9040" s="1"/>
      <c r="BM9040" s="1"/>
      <c r="BN9040" s="1"/>
      <c r="BO9040" s="1"/>
    </row>
    <row r="9041" ht="11.25" customHeight="1" spans="22:67">
      <c r="V9041" s="716"/>
      <c r="AB9041" s="716"/>
      <c r="BG9041" s="716"/>
      <c r="BL9041" s="1"/>
      <c r="BM9041" s="1"/>
      <c r="BN9041" s="1"/>
      <c r="BO9041" s="1"/>
    </row>
    <row r="9042" ht="11.25" customHeight="1" spans="22:67">
      <c r="V9042" s="716"/>
      <c r="AB9042" s="716"/>
      <c r="BG9042" s="716"/>
      <c r="BL9042" s="1"/>
      <c r="BM9042" s="1"/>
      <c r="BN9042" s="1"/>
      <c r="BO9042" s="1"/>
    </row>
    <row r="9043" ht="11.25" customHeight="1" spans="22:67">
      <c r="V9043" s="716"/>
      <c r="AB9043" s="716"/>
      <c r="BG9043" s="716"/>
      <c r="BL9043" s="1"/>
      <c r="BM9043" s="1"/>
      <c r="BN9043" s="1"/>
      <c r="BO9043" s="1"/>
    </row>
    <row r="9044" ht="11.25" customHeight="1" spans="22:67">
      <c r="V9044" s="716"/>
      <c r="AB9044" s="716"/>
      <c r="BG9044" s="716"/>
      <c r="BL9044" s="1"/>
      <c r="BM9044" s="1"/>
      <c r="BN9044" s="1"/>
      <c r="BO9044" s="1"/>
    </row>
    <row r="9045" ht="11.25" customHeight="1" spans="22:67">
      <c r="V9045" s="716"/>
      <c r="AB9045" s="716"/>
      <c r="BG9045" s="716"/>
      <c r="BL9045" s="1"/>
      <c r="BM9045" s="1"/>
      <c r="BN9045" s="1"/>
      <c r="BO9045" s="1"/>
    </row>
    <row r="9046" ht="11.25" customHeight="1" spans="22:67">
      <c r="V9046" s="716"/>
      <c r="AB9046" s="716"/>
      <c r="BG9046" s="716"/>
      <c r="BL9046" s="1"/>
      <c r="BM9046" s="1"/>
      <c r="BN9046" s="1"/>
      <c r="BO9046" s="1"/>
    </row>
    <row r="9047" ht="11.25" customHeight="1" spans="22:67">
      <c r="V9047" s="716"/>
      <c r="AB9047" s="716"/>
      <c r="BG9047" s="716"/>
      <c r="BL9047" s="1"/>
      <c r="BM9047" s="1"/>
      <c r="BN9047" s="1"/>
      <c r="BO9047" s="1"/>
    </row>
    <row r="9048" ht="11.25" customHeight="1" spans="22:67">
      <c r="V9048" s="716"/>
      <c r="AB9048" s="716"/>
      <c r="BG9048" s="716"/>
      <c r="BL9048" s="1"/>
      <c r="BM9048" s="1"/>
      <c r="BN9048" s="1"/>
      <c r="BO9048" s="1"/>
    </row>
    <row r="9049" ht="11.25" customHeight="1" spans="22:67">
      <c r="V9049" s="716"/>
      <c r="AB9049" s="716"/>
      <c r="BG9049" s="716"/>
      <c r="BL9049" s="1"/>
      <c r="BM9049" s="1"/>
      <c r="BN9049" s="1"/>
      <c r="BO9049" s="1"/>
    </row>
    <row r="9050" ht="11.25" customHeight="1" spans="22:67">
      <c r="V9050" s="716"/>
      <c r="AB9050" s="716"/>
      <c r="BG9050" s="716"/>
      <c r="BL9050" s="1"/>
      <c r="BM9050" s="1"/>
      <c r="BN9050" s="1"/>
      <c r="BO9050" s="1"/>
    </row>
    <row r="9051" ht="11.25" customHeight="1" spans="22:67">
      <c r="V9051" s="716"/>
      <c r="AB9051" s="716"/>
      <c r="BG9051" s="716"/>
      <c r="BL9051" s="1"/>
      <c r="BM9051" s="1"/>
      <c r="BN9051" s="1"/>
      <c r="BO9051" s="1"/>
    </row>
    <row r="9052" ht="11.25" customHeight="1" spans="22:67">
      <c r="V9052" s="716"/>
      <c r="AB9052" s="716"/>
      <c r="BG9052" s="716"/>
      <c r="BL9052" s="1"/>
      <c r="BM9052" s="1"/>
      <c r="BN9052" s="1"/>
      <c r="BO9052" s="1"/>
    </row>
    <row r="9053" ht="11.25" customHeight="1" spans="22:67">
      <c r="V9053" s="716"/>
      <c r="AB9053" s="716"/>
      <c r="BG9053" s="716"/>
      <c r="BL9053" s="1"/>
      <c r="BM9053" s="1"/>
      <c r="BN9053" s="1"/>
      <c r="BO9053" s="1"/>
    </row>
    <row r="9054" ht="11.25" customHeight="1" spans="22:67">
      <c r="V9054" s="716"/>
      <c r="AB9054" s="716"/>
      <c r="BG9054" s="716"/>
      <c r="BL9054" s="1"/>
      <c r="BM9054" s="1"/>
      <c r="BN9054" s="1"/>
      <c r="BO9054" s="1"/>
    </row>
    <row r="9055" ht="11.25" customHeight="1" spans="22:67">
      <c r="V9055" s="716"/>
      <c r="AB9055" s="716"/>
      <c r="BG9055" s="716"/>
      <c r="BL9055" s="1"/>
      <c r="BM9055" s="1"/>
      <c r="BN9055" s="1"/>
      <c r="BO9055" s="1"/>
    </row>
    <row r="9056" ht="11.25" customHeight="1" spans="22:67">
      <c r="V9056" s="716"/>
      <c r="AB9056" s="716"/>
      <c r="BG9056" s="716"/>
      <c r="BL9056" s="1"/>
      <c r="BM9056" s="1"/>
      <c r="BN9056" s="1"/>
      <c r="BO9056" s="1"/>
    </row>
    <row r="9057" ht="11.25" customHeight="1" spans="22:67">
      <c r="V9057" s="716"/>
      <c r="AB9057" s="716"/>
      <c r="BG9057" s="716"/>
      <c r="BL9057" s="1"/>
      <c r="BM9057" s="1"/>
      <c r="BN9057" s="1"/>
      <c r="BO9057" s="1"/>
    </row>
    <row r="9058" ht="11.25" customHeight="1" spans="22:67">
      <c r="V9058" s="716"/>
      <c r="AB9058" s="716"/>
      <c r="BG9058" s="716"/>
      <c r="BL9058" s="1"/>
      <c r="BM9058" s="1"/>
      <c r="BN9058" s="1"/>
      <c r="BO9058" s="1"/>
    </row>
    <row r="9059" ht="11.25" customHeight="1" spans="22:67">
      <c r="V9059" s="716"/>
      <c r="AB9059" s="716"/>
      <c r="BG9059" s="716"/>
      <c r="BL9059" s="1"/>
      <c r="BM9059" s="1"/>
      <c r="BN9059" s="1"/>
      <c r="BO9059" s="1"/>
    </row>
    <row r="9060" ht="11.25" customHeight="1" spans="22:67">
      <c r="V9060" s="716"/>
      <c r="AB9060" s="716"/>
      <c r="BG9060" s="716"/>
      <c r="BL9060" s="1"/>
      <c r="BM9060" s="1"/>
      <c r="BN9060" s="1"/>
      <c r="BO9060" s="1"/>
    </row>
    <row r="9061" ht="11.25" customHeight="1" spans="22:67">
      <c r="V9061" s="716"/>
      <c r="AB9061" s="716"/>
      <c r="BG9061" s="716"/>
      <c r="BL9061" s="1"/>
      <c r="BM9061" s="1"/>
      <c r="BN9061" s="1"/>
      <c r="BO9061" s="1"/>
    </row>
    <row r="9062" ht="11.25" customHeight="1" spans="22:67">
      <c r="V9062" s="716"/>
      <c r="AB9062" s="716"/>
      <c r="BG9062" s="716"/>
      <c r="BL9062" s="1"/>
      <c r="BM9062" s="1"/>
      <c r="BN9062" s="1"/>
      <c r="BO9062" s="1"/>
    </row>
    <row r="9063" ht="11.25" customHeight="1" spans="22:67">
      <c r="V9063" s="716"/>
      <c r="AB9063" s="716"/>
      <c r="BG9063" s="716"/>
      <c r="BL9063" s="1"/>
      <c r="BM9063" s="1"/>
      <c r="BN9063" s="1"/>
      <c r="BO9063" s="1"/>
    </row>
    <row r="9064" ht="11.25" customHeight="1" spans="22:67">
      <c r="V9064" s="716"/>
      <c r="AB9064" s="716"/>
      <c r="BG9064" s="716"/>
      <c r="BL9064" s="1"/>
      <c r="BM9064" s="1"/>
      <c r="BN9064" s="1"/>
      <c r="BO9064" s="1"/>
    </row>
    <row r="9065" ht="11.25" customHeight="1" spans="22:67">
      <c r="V9065" s="716"/>
      <c r="AB9065" s="716"/>
      <c r="BG9065" s="716"/>
      <c r="BL9065" s="1"/>
      <c r="BM9065" s="1"/>
      <c r="BN9065" s="1"/>
      <c r="BO9065" s="1"/>
    </row>
    <row r="9066" ht="11.25" customHeight="1" spans="22:67">
      <c r="V9066" s="716"/>
      <c r="AB9066" s="716"/>
      <c r="BG9066" s="716"/>
      <c r="BL9066" s="1"/>
      <c r="BM9066" s="1"/>
      <c r="BN9066" s="1"/>
      <c r="BO9066" s="1"/>
    </row>
    <row r="9067" ht="11.25" customHeight="1" spans="22:67">
      <c r="V9067" s="716"/>
      <c r="AB9067" s="716"/>
      <c r="BG9067" s="716"/>
      <c r="BL9067" s="1"/>
      <c r="BM9067" s="1"/>
      <c r="BN9067" s="1"/>
      <c r="BO9067" s="1"/>
    </row>
    <row r="9068" ht="11.25" customHeight="1" spans="22:67">
      <c r="V9068" s="716"/>
      <c r="AB9068" s="716"/>
      <c r="BG9068" s="716"/>
      <c r="BL9068" s="1"/>
      <c r="BM9068" s="1"/>
      <c r="BN9068" s="1"/>
      <c r="BO9068" s="1"/>
    </row>
    <row r="9069" ht="11.25" customHeight="1" spans="22:67">
      <c r="V9069" s="716"/>
      <c r="AB9069" s="716"/>
      <c r="BG9069" s="716"/>
      <c r="BL9069" s="1"/>
      <c r="BM9069" s="1"/>
      <c r="BN9069" s="1"/>
      <c r="BO9069" s="1"/>
    </row>
    <row r="9070" ht="11.25" customHeight="1" spans="22:67">
      <c r="V9070" s="716"/>
      <c r="AB9070" s="716"/>
      <c r="BG9070" s="716"/>
      <c r="BL9070" s="1"/>
      <c r="BM9070" s="1"/>
      <c r="BN9070" s="1"/>
      <c r="BO9070" s="1"/>
    </row>
    <row r="9071" ht="11.25" customHeight="1" spans="22:67">
      <c r="V9071" s="716"/>
      <c r="AB9071" s="716"/>
      <c r="BG9071" s="716"/>
      <c r="BL9071" s="1"/>
      <c r="BM9071" s="1"/>
      <c r="BN9071" s="1"/>
      <c r="BO9071" s="1"/>
    </row>
    <row r="9072" ht="11.25" customHeight="1" spans="22:67">
      <c r="V9072" s="716"/>
      <c r="AB9072" s="716"/>
      <c r="BG9072" s="716"/>
      <c r="BL9072" s="1"/>
      <c r="BM9072" s="1"/>
      <c r="BN9072" s="1"/>
      <c r="BO9072" s="1"/>
    </row>
    <row r="9073" ht="11.25" customHeight="1" spans="22:67">
      <c r="V9073" s="716"/>
      <c r="AB9073" s="716"/>
      <c r="BG9073" s="716"/>
      <c r="BL9073" s="1"/>
      <c r="BM9073" s="1"/>
      <c r="BN9073" s="1"/>
      <c r="BO9073" s="1"/>
    </row>
    <row r="9074" ht="11.25" customHeight="1" spans="22:67">
      <c r="V9074" s="716"/>
      <c r="AB9074" s="716"/>
      <c r="BG9074" s="716"/>
      <c r="BL9074" s="1"/>
      <c r="BM9074" s="1"/>
      <c r="BN9074" s="1"/>
      <c r="BO9074" s="1"/>
    </row>
    <row r="9075" ht="11.25" customHeight="1" spans="22:67">
      <c r="V9075" s="716"/>
      <c r="AB9075" s="716"/>
      <c r="BG9075" s="716"/>
      <c r="BL9075" s="1"/>
      <c r="BM9075" s="1"/>
      <c r="BN9075" s="1"/>
      <c r="BO9075" s="1"/>
    </row>
    <row r="9076" ht="11.25" customHeight="1" spans="22:67">
      <c r="V9076" s="716"/>
      <c r="AB9076" s="716"/>
      <c r="BG9076" s="716"/>
      <c r="BL9076" s="1"/>
      <c r="BM9076" s="1"/>
      <c r="BN9076" s="1"/>
      <c r="BO9076" s="1"/>
    </row>
    <row r="9077" ht="11.25" customHeight="1" spans="22:67">
      <c r="V9077" s="716"/>
      <c r="AB9077" s="716"/>
      <c r="BG9077" s="716"/>
      <c r="BL9077" s="1"/>
      <c r="BM9077" s="1"/>
      <c r="BN9077" s="1"/>
      <c r="BO9077" s="1"/>
    </row>
    <row r="9078" ht="11.25" customHeight="1" spans="22:67">
      <c r="V9078" s="716"/>
      <c r="AB9078" s="716"/>
      <c r="BG9078" s="716"/>
      <c r="BL9078" s="1"/>
      <c r="BM9078" s="1"/>
      <c r="BN9078" s="1"/>
      <c r="BO9078" s="1"/>
    </row>
    <row r="9079" ht="11.25" customHeight="1" spans="22:67">
      <c r="V9079" s="716"/>
      <c r="AB9079" s="716"/>
      <c r="BG9079" s="716"/>
      <c r="BL9079" s="1"/>
      <c r="BM9079" s="1"/>
      <c r="BN9079" s="1"/>
      <c r="BO9079" s="1"/>
    </row>
    <row r="9080" ht="11.25" customHeight="1" spans="22:67">
      <c r="V9080" s="716"/>
      <c r="AB9080" s="716"/>
      <c r="BG9080" s="716"/>
      <c r="BL9080" s="1"/>
      <c r="BM9080" s="1"/>
      <c r="BN9080" s="1"/>
      <c r="BO9080" s="1"/>
    </row>
    <row r="9081" ht="11.25" customHeight="1" spans="22:67">
      <c r="V9081" s="716"/>
      <c r="AB9081" s="716"/>
      <c r="BG9081" s="716"/>
      <c r="BL9081" s="1"/>
      <c r="BM9081" s="1"/>
      <c r="BN9081" s="1"/>
      <c r="BO9081" s="1"/>
    </row>
    <row r="9082" ht="11.25" customHeight="1" spans="22:67">
      <c r="V9082" s="716"/>
      <c r="AB9082" s="716"/>
      <c r="BG9082" s="716"/>
      <c r="BL9082" s="1"/>
      <c r="BM9082" s="1"/>
      <c r="BN9082" s="1"/>
      <c r="BO9082" s="1"/>
    </row>
    <row r="9083" ht="11.25" customHeight="1" spans="22:67">
      <c r="V9083" s="716"/>
      <c r="AB9083" s="716"/>
      <c r="BG9083" s="716"/>
      <c r="BL9083" s="1"/>
      <c r="BM9083" s="1"/>
      <c r="BN9083" s="1"/>
      <c r="BO9083" s="1"/>
    </row>
    <row r="9084" ht="11.25" customHeight="1" spans="22:67">
      <c r="V9084" s="716"/>
      <c r="AB9084" s="716"/>
      <c r="BG9084" s="716"/>
      <c r="BL9084" s="1"/>
      <c r="BM9084" s="1"/>
      <c r="BN9084" s="1"/>
      <c r="BO9084" s="1"/>
    </row>
    <row r="9085" ht="11.25" customHeight="1" spans="22:67">
      <c r="V9085" s="716"/>
      <c r="AB9085" s="716"/>
      <c r="BG9085" s="716"/>
      <c r="BL9085" s="1"/>
      <c r="BM9085" s="1"/>
      <c r="BN9085" s="1"/>
      <c r="BO9085" s="1"/>
    </row>
    <row r="9086" ht="11.25" customHeight="1" spans="22:67">
      <c r="V9086" s="716"/>
      <c r="AB9086" s="716"/>
      <c r="BG9086" s="716"/>
      <c r="BL9086" s="1"/>
      <c r="BM9086" s="1"/>
      <c r="BN9086" s="1"/>
      <c r="BO9086" s="1"/>
    </row>
    <row r="9087" ht="11.25" customHeight="1" spans="22:67">
      <c r="V9087" s="716"/>
      <c r="AB9087" s="716"/>
      <c r="BG9087" s="716"/>
      <c r="BL9087" s="1"/>
      <c r="BM9087" s="1"/>
      <c r="BN9087" s="1"/>
      <c r="BO9087" s="1"/>
    </row>
    <row r="9088" ht="11.25" customHeight="1" spans="22:67">
      <c r="V9088" s="716"/>
      <c r="AB9088" s="716"/>
      <c r="BG9088" s="716"/>
      <c r="BL9088" s="1"/>
      <c r="BM9088" s="1"/>
      <c r="BN9088" s="1"/>
      <c r="BO9088" s="1"/>
    </row>
    <row r="9089" ht="11.25" customHeight="1" spans="22:67">
      <c r="V9089" s="716"/>
      <c r="AB9089" s="716"/>
      <c r="BG9089" s="716"/>
      <c r="BL9089" s="1"/>
      <c r="BM9089" s="1"/>
      <c r="BN9089" s="1"/>
      <c r="BO9089" s="1"/>
    </row>
    <row r="9090" ht="11.25" customHeight="1" spans="22:67">
      <c r="V9090" s="716"/>
      <c r="AB9090" s="716"/>
      <c r="BG9090" s="716"/>
      <c r="BL9090" s="1"/>
      <c r="BM9090" s="1"/>
      <c r="BN9090" s="1"/>
      <c r="BO9090" s="1"/>
    </row>
    <row r="9091" ht="11.25" customHeight="1" spans="22:67">
      <c r="V9091" s="716"/>
      <c r="AB9091" s="716"/>
      <c r="BG9091" s="716"/>
      <c r="BL9091" s="1"/>
      <c r="BM9091" s="1"/>
      <c r="BN9091" s="1"/>
      <c r="BO9091" s="1"/>
    </row>
    <row r="9092" ht="11.25" customHeight="1" spans="22:67">
      <c r="V9092" s="716"/>
      <c r="AB9092" s="716"/>
      <c r="BG9092" s="716"/>
      <c r="BL9092" s="1"/>
      <c r="BM9092" s="1"/>
      <c r="BN9092" s="1"/>
      <c r="BO9092" s="1"/>
    </row>
    <row r="9093" ht="11.25" customHeight="1" spans="22:67">
      <c r="V9093" s="716"/>
      <c r="AB9093" s="716"/>
      <c r="BG9093" s="716"/>
      <c r="BL9093" s="1"/>
      <c r="BM9093" s="1"/>
      <c r="BN9093" s="1"/>
      <c r="BO9093" s="1"/>
    </row>
    <row r="9094" ht="11.25" customHeight="1" spans="22:67">
      <c r="V9094" s="716"/>
      <c r="AB9094" s="716"/>
      <c r="BG9094" s="716"/>
      <c r="BL9094" s="1"/>
      <c r="BM9094" s="1"/>
      <c r="BN9094" s="1"/>
      <c r="BO9094" s="1"/>
    </row>
    <row r="9095" ht="11.25" customHeight="1" spans="22:67">
      <c r="V9095" s="716"/>
      <c r="AB9095" s="716"/>
      <c r="BG9095" s="716"/>
      <c r="BL9095" s="1"/>
      <c r="BM9095" s="1"/>
      <c r="BN9095" s="1"/>
      <c r="BO9095" s="1"/>
    </row>
    <row r="9096" ht="11.25" customHeight="1" spans="22:67">
      <c r="V9096" s="716"/>
      <c r="AB9096" s="716"/>
      <c r="BG9096" s="716"/>
      <c r="BL9096" s="1"/>
      <c r="BM9096" s="1"/>
      <c r="BN9096" s="1"/>
      <c r="BO9096" s="1"/>
    </row>
    <row r="9097" ht="11.25" customHeight="1" spans="22:67">
      <c r="V9097" s="716"/>
      <c r="AB9097" s="716"/>
      <c r="BG9097" s="716"/>
      <c r="BL9097" s="1"/>
      <c r="BM9097" s="1"/>
      <c r="BN9097" s="1"/>
      <c r="BO9097" s="1"/>
    </row>
    <row r="9098" ht="11.25" customHeight="1" spans="22:67">
      <c r="V9098" s="716"/>
      <c r="AB9098" s="716"/>
      <c r="BG9098" s="716"/>
      <c r="BL9098" s="1"/>
      <c r="BM9098" s="1"/>
      <c r="BN9098" s="1"/>
      <c r="BO9098" s="1"/>
    </row>
    <row r="9099" ht="11.25" customHeight="1" spans="22:67">
      <c r="V9099" s="716"/>
      <c r="AB9099" s="716"/>
      <c r="BG9099" s="716"/>
      <c r="BL9099" s="1"/>
      <c r="BM9099" s="1"/>
      <c r="BN9099" s="1"/>
      <c r="BO9099" s="1"/>
    </row>
    <row r="9100" ht="11.25" customHeight="1" spans="22:67">
      <c r="V9100" s="716"/>
      <c r="AB9100" s="716"/>
      <c r="BG9100" s="716"/>
      <c r="BL9100" s="1"/>
      <c r="BM9100" s="1"/>
      <c r="BN9100" s="1"/>
      <c r="BO9100" s="1"/>
    </row>
    <row r="9101" ht="11.25" customHeight="1" spans="22:67">
      <c r="V9101" s="716"/>
      <c r="AB9101" s="716"/>
      <c r="BG9101" s="716"/>
      <c r="BL9101" s="1"/>
      <c r="BM9101" s="1"/>
      <c r="BN9101" s="1"/>
      <c r="BO9101" s="1"/>
    </row>
    <row r="9102" ht="11.25" customHeight="1" spans="22:67">
      <c r="V9102" s="716"/>
      <c r="AB9102" s="716"/>
      <c r="BG9102" s="716"/>
      <c r="BL9102" s="1"/>
      <c r="BM9102" s="1"/>
      <c r="BN9102" s="1"/>
      <c r="BO9102" s="1"/>
    </row>
    <row r="9103" ht="11.25" customHeight="1" spans="22:67">
      <c r="V9103" s="716"/>
      <c r="AB9103" s="716"/>
      <c r="BG9103" s="716"/>
      <c r="BL9103" s="1"/>
      <c r="BM9103" s="1"/>
      <c r="BN9103" s="1"/>
      <c r="BO9103" s="1"/>
    </row>
    <row r="9104" ht="11.25" customHeight="1" spans="22:67">
      <c r="V9104" s="716"/>
      <c r="AB9104" s="716"/>
      <c r="BG9104" s="716"/>
      <c r="BL9104" s="1"/>
      <c r="BM9104" s="1"/>
      <c r="BN9104" s="1"/>
      <c r="BO9104" s="1"/>
    </row>
    <row r="9105" ht="11.25" customHeight="1" spans="22:67">
      <c r="V9105" s="716"/>
      <c r="AB9105" s="716"/>
      <c r="BG9105" s="716"/>
      <c r="BL9105" s="1"/>
      <c r="BM9105" s="1"/>
      <c r="BN9105" s="1"/>
      <c r="BO9105" s="1"/>
    </row>
    <row r="9106" ht="11.25" customHeight="1" spans="22:67">
      <c r="V9106" s="716"/>
      <c r="AB9106" s="716"/>
      <c r="BG9106" s="716"/>
      <c r="BL9106" s="1"/>
      <c r="BM9106" s="1"/>
      <c r="BN9106" s="1"/>
      <c r="BO9106" s="1"/>
    </row>
    <row r="9107" ht="11.25" customHeight="1" spans="22:67">
      <c r="V9107" s="716"/>
      <c r="AB9107" s="716"/>
      <c r="BG9107" s="716"/>
      <c r="BL9107" s="1"/>
      <c r="BM9107" s="1"/>
      <c r="BN9107" s="1"/>
      <c r="BO9107" s="1"/>
    </row>
    <row r="9108" ht="11.25" customHeight="1" spans="22:67">
      <c r="V9108" s="716"/>
      <c r="AB9108" s="716"/>
      <c r="BG9108" s="716"/>
      <c r="BL9108" s="1"/>
      <c r="BM9108" s="1"/>
      <c r="BN9108" s="1"/>
      <c r="BO9108" s="1"/>
    </row>
    <row r="9109" ht="11.25" customHeight="1" spans="22:67">
      <c r="V9109" s="716"/>
      <c r="AB9109" s="716"/>
      <c r="BG9109" s="716"/>
      <c r="BL9109" s="1"/>
      <c r="BM9109" s="1"/>
      <c r="BN9109" s="1"/>
      <c r="BO9109" s="1"/>
    </row>
    <row r="9110" ht="11.25" customHeight="1" spans="22:67">
      <c r="V9110" s="716"/>
      <c r="AB9110" s="716"/>
      <c r="BG9110" s="716"/>
      <c r="BL9110" s="1"/>
      <c r="BM9110" s="1"/>
      <c r="BN9110" s="1"/>
      <c r="BO9110" s="1"/>
    </row>
    <row r="9111" ht="11.25" customHeight="1" spans="22:67">
      <c r="V9111" s="716"/>
      <c r="AB9111" s="716"/>
      <c r="BG9111" s="716"/>
      <c r="BL9111" s="1"/>
      <c r="BM9111" s="1"/>
      <c r="BN9111" s="1"/>
      <c r="BO9111" s="1"/>
    </row>
    <row r="9112" ht="11.25" customHeight="1" spans="22:67">
      <c r="V9112" s="716"/>
      <c r="AB9112" s="716"/>
      <c r="BG9112" s="716"/>
      <c r="BL9112" s="1"/>
      <c r="BM9112" s="1"/>
      <c r="BN9112" s="1"/>
      <c r="BO9112" s="1"/>
    </row>
    <row r="9113" ht="11.25" customHeight="1" spans="22:67">
      <c r="V9113" s="716"/>
      <c r="AB9113" s="716"/>
      <c r="BG9113" s="716"/>
      <c r="BL9113" s="1"/>
      <c r="BM9113" s="1"/>
      <c r="BN9113" s="1"/>
      <c r="BO9113" s="1"/>
    </row>
    <row r="9114" ht="11.25" customHeight="1" spans="22:67">
      <c r="V9114" s="716"/>
      <c r="AB9114" s="716"/>
      <c r="BG9114" s="716"/>
      <c r="BL9114" s="1"/>
      <c r="BM9114" s="1"/>
      <c r="BN9114" s="1"/>
      <c r="BO9114" s="1"/>
    </row>
    <row r="9115" ht="11.25" customHeight="1" spans="22:67">
      <c r="V9115" s="716"/>
      <c r="AB9115" s="716"/>
      <c r="BG9115" s="716"/>
      <c r="BL9115" s="1"/>
      <c r="BM9115" s="1"/>
      <c r="BN9115" s="1"/>
      <c r="BO9115" s="1"/>
    </row>
    <row r="9116" ht="11.25" customHeight="1" spans="22:67">
      <c r="V9116" s="716"/>
      <c r="AB9116" s="716"/>
      <c r="BG9116" s="716"/>
      <c r="BL9116" s="1"/>
      <c r="BM9116" s="1"/>
      <c r="BN9116" s="1"/>
      <c r="BO9116" s="1"/>
    </row>
    <row r="9117" ht="11.25" customHeight="1" spans="22:67">
      <c r="V9117" s="716"/>
      <c r="AB9117" s="716"/>
      <c r="BG9117" s="716"/>
      <c r="BL9117" s="1"/>
      <c r="BM9117" s="1"/>
      <c r="BN9117" s="1"/>
      <c r="BO9117" s="1"/>
    </row>
    <row r="9118" ht="11.25" customHeight="1" spans="22:67">
      <c r="V9118" s="716"/>
      <c r="AB9118" s="716"/>
      <c r="BG9118" s="716"/>
      <c r="BL9118" s="1"/>
      <c r="BM9118" s="1"/>
      <c r="BN9118" s="1"/>
      <c r="BO9118" s="1"/>
    </row>
    <row r="9119" ht="11.25" customHeight="1" spans="22:67">
      <c r="V9119" s="716"/>
      <c r="AB9119" s="716"/>
      <c r="BG9119" s="716"/>
      <c r="BL9119" s="1"/>
      <c r="BM9119" s="1"/>
      <c r="BN9119" s="1"/>
      <c r="BO9119" s="1"/>
    </row>
    <row r="9120" ht="11.25" customHeight="1" spans="22:67">
      <c r="V9120" s="716"/>
      <c r="AB9120" s="716"/>
      <c r="BG9120" s="716"/>
      <c r="BL9120" s="1"/>
      <c r="BM9120" s="1"/>
      <c r="BN9120" s="1"/>
      <c r="BO9120" s="1"/>
    </row>
    <row r="9121" ht="11.25" customHeight="1" spans="22:67">
      <c r="V9121" s="716"/>
      <c r="AB9121" s="716"/>
      <c r="BG9121" s="716"/>
      <c r="BL9121" s="1"/>
      <c r="BM9121" s="1"/>
      <c r="BN9121" s="1"/>
      <c r="BO9121" s="1"/>
    </row>
    <row r="9122" ht="11.25" customHeight="1" spans="22:67">
      <c r="V9122" s="716"/>
      <c r="AB9122" s="716"/>
      <c r="BG9122" s="716"/>
      <c r="BL9122" s="1"/>
      <c r="BM9122" s="1"/>
      <c r="BN9122" s="1"/>
      <c r="BO9122" s="1"/>
    </row>
    <row r="9123" ht="11.25" customHeight="1" spans="22:67">
      <c r="V9123" s="716"/>
      <c r="AB9123" s="716"/>
      <c r="BG9123" s="716"/>
      <c r="BL9123" s="1"/>
      <c r="BM9123" s="1"/>
      <c r="BN9123" s="1"/>
      <c r="BO9123" s="1"/>
    </row>
    <row r="9124" ht="11.25" customHeight="1" spans="22:67">
      <c r="V9124" s="716"/>
      <c r="AB9124" s="716"/>
      <c r="BG9124" s="716"/>
      <c r="BL9124" s="1"/>
      <c r="BM9124" s="1"/>
      <c r="BN9124" s="1"/>
      <c r="BO9124" s="1"/>
    </row>
    <row r="9125" ht="11.25" customHeight="1" spans="22:67">
      <c r="V9125" s="716"/>
      <c r="AB9125" s="716"/>
      <c r="BG9125" s="716"/>
      <c r="BL9125" s="1"/>
      <c r="BM9125" s="1"/>
      <c r="BN9125" s="1"/>
      <c r="BO9125" s="1"/>
    </row>
    <row r="9126" ht="11.25" customHeight="1" spans="22:67">
      <c r="V9126" s="716"/>
      <c r="AB9126" s="716"/>
      <c r="BG9126" s="716"/>
      <c r="BL9126" s="1"/>
      <c r="BM9126" s="1"/>
      <c r="BN9126" s="1"/>
      <c r="BO9126" s="1"/>
    </row>
    <row r="9127" ht="11.25" customHeight="1" spans="22:67">
      <c r="V9127" s="716"/>
      <c r="AB9127" s="716"/>
      <c r="BG9127" s="716"/>
      <c r="BL9127" s="1"/>
      <c r="BM9127" s="1"/>
      <c r="BN9127" s="1"/>
      <c r="BO9127" s="1"/>
    </row>
    <row r="9128" ht="11.25" customHeight="1" spans="22:67">
      <c r="V9128" s="716"/>
      <c r="AB9128" s="716"/>
      <c r="BG9128" s="716"/>
      <c r="BL9128" s="1"/>
      <c r="BM9128" s="1"/>
      <c r="BN9128" s="1"/>
      <c r="BO9128" s="1"/>
    </row>
    <row r="9129" ht="11.25" customHeight="1" spans="22:67">
      <c r="V9129" s="716"/>
      <c r="AB9129" s="716"/>
      <c r="BG9129" s="716"/>
      <c r="BL9129" s="1"/>
      <c r="BM9129" s="1"/>
      <c r="BN9129" s="1"/>
      <c r="BO9129" s="1"/>
    </row>
    <row r="9130" ht="11.25" customHeight="1" spans="22:67">
      <c r="V9130" s="716"/>
      <c r="AB9130" s="716"/>
      <c r="BG9130" s="716"/>
      <c r="BL9130" s="1"/>
      <c r="BM9130" s="1"/>
      <c r="BN9130" s="1"/>
      <c r="BO9130" s="1"/>
    </row>
    <row r="9131" ht="11.25" customHeight="1" spans="22:67">
      <c r="V9131" s="716"/>
      <c r="AB9131" s="716"/>
      <c r="BG9131" s="716"/>
      <c r="BL9131" s="1"/>
      <c r="BM9131" s="1"/>
      <c r="BN9131" s="1"/>
      <c r="BO9131" s="1"/>
    </row>
    <row r="9132" ht="11.25" customHeight="1" spans="22:67">
      <c r="V9132" s="716"/>
      <c r="AB9132" s="716"/>
      <c r="BG9132" s="716"/>
      <c r="BL9132" s="1"/>
      <c r="BM9132" s="1"/>
      <c r="BN9132" s="1"/>
      <c r="BO9132" s="1"/>
    </row>
    <row r="9133" ht="11.25" customHeight="1" spans="22:67">
      <c r="V9133" s="716"/>
      <c r="AB9133" s="716"/>
      <c r="BG9133" s="716"/>
      <c r="BL9133" s="1"/>
      <c r="BM9133" s="1"/>
      <c r="BN9133" s="1"/>
      <c r="BO9133" s="1"/>
    </row>
    <row r="9134" ht="11.25" customHeight="1" spans="22:67">
      <c r="V9134" s="716"/>
      <c r="AB9134" s="716"/>
      <c r="BG9134" s="716"/>
      <c r="BL9134" s="1"/>
      <c r="BM9134" s="1"/>
      <c r="BN9134" s="1"/>
      <c r="BO9134" s="1"/>
    </row>
    <row r="9135" ht="11.25" customHeight="1" spans="22:67">
      <c r="V9135" s="716"/>
      <c r="AB9135" s="716"/>
      <c r="BG9135" s="716"/>
      <c r="BL9135" s="1"/>
      <c r="BM9135" s="1"/>
      <c r="BN9135" s="1"/>
      <c r="BO9135" s="1"/>
    </row>
    <row r="9136" ht="11.25" customHeight="1" spans="22:67">
      <c r="V9136" s="716"/>
      <c r="AB9136" s="716"/>
      <c r="BG9136" s="716"/>
      <c r="BL9136" s="1"/>
      <c r="BM9136" s="1"/>
      <c r="BN9136" s="1"/>
      <c r="BO9136" s="1"/>
    </row>
    <row r="9137" ht="11.25" customHeight="1" spans="22:67">
      <c r="V9137" s="716"/>
      <c r="AB9137" s="716"/>
      <c r="BG9137" s="716"/>
      <c r="BL9137" s="1"/>
      <c r="BM9137" s="1"/>
      <c r="BN9137" s="1"/>
      <c r="BO9137" s="1"/>
    </row>
    <row r="9138" ht="11.25" customHeight="1" spans="22:67">
      <c r="V9138" s="716"/>
      <c r="AB9138" s="716"/>
      <c r="BG9138" s="716"/>
      <c r="BL9138" s="1"/>
      <c r="BM9138" s="1"/>
      <c r="BN9138" s="1"/>
      <c r="BO9138" s="1"/>
    </row>
    <row r="9139" ht="11.25" customHeight="1" spans="22:67">
      <c r="V9139" s="716"/>
      <c r="AB9139" s="716"/>
      <c r="BG9139" s="716"/>
      <c r="BL9139" s="1"/>
      <c r="BM9139" s="1"/>
      <c r="BN9139" s="1"/>
      <c r="BO9139" s="1"/>
    </row>
    <row r="9140" ht="11.25" customHeight="1" spans="22:67">
      <c r="V9140" s="716"/>
      <c r="AB9140" s="716"/>
      <c r="BG9140" s="716"/>
      <c r="BL9140" s="1"/>
      <c r="BM9140" s="1"/>
      <c r="BN9140" s="1"/>
      <c r="BO9140" s="1"/>
    </row>
    <row r="9141" ht="11.25" customHeight="1" spans="22:67">
      <c r="V9141" s="716"/>
      <c r="AB9141" s="716"/>
      <c r="BG9141" s="716"/>
      <c r="BL9141" s="1"/>
      <c r="BM9141" s="1"/>
      <c r="BN9141" s="1"/>
      <c r="BO9141" s="1"/>
    </row>
    <row r="9142" ht="11.25" customHeight="1" spans="22:67">
      <c r="V9142" s="716"/>
      <c r="AB9142" s="716"/>
      <c r="BG9142" s="716"/>
      <c r="BL9142" s="1"/>
      <c r="BM9142" s="1"/>
      <c r="BN9142" s="1"/>
      <c r="BO9142" s="1"/>
    </row>
    <row r="9143" ht="11.25" customHeight="1" spans="22:67">
      <c r="V9143" s="716"/>
      <c r="AB9143" s="716"/>
      <c r="BG9143" s="716"/>
      <c r="BL9143" s="1"/>
      <c r="BM9143" s="1"/>
      <c r="BN9143" s="1"/>
      <c r="BO9143" s="1"/>
    </row>
    <row r="9144" ht="11.25" customHeight="1" spans="22:67">
      <c r="V9144" s="716"/>
      <c r="AB9144" s="716"/>
      <c r="BG9144" s="716"/>
      <c r="BL9144" s="1"/>
      <c r="BM9144" s="1"/>
      <c r="BN9144" s="1"/>
      <c r="BO9144" s="1"/>
    </row>
    <row r="9145" ht="11.25" customHeight="1" spans="22:67">
      <c r="V9145" s="716"/>
      <c r="AB9145" s="716"/>
      <c r="BG9145" s="716"/>
      <c r="BL9145" s="1"/>
      <c r="BM9145" s="1"/>
      <c r="BN9145" s="1"/>
      <c r="BO9145" s="1"/>
    </row>
    <row r="9146" ht="11.25" customHeight="1" spans="22:67">
      <c r="V9146" s="716"/>
      <c r="AB9146" s="716"/>
      <c r="BG9146" s="716"/>
      <c r="BL9146" s="1"/>
      <c r="BM9146" s="1"/>
      <c r="BN9146" s="1"/>
      <c r="BO9146" s="1"/>
    </row>
    <row r="9147" ht="11.25" customHeight="1" spans="22:67">
      <c r="V9147" s="716"/>
      <c r="AB9147" s="716"/>
      <c r="BG9147" s="716"/>
      <c r="BL9147" s="1"/>
      <c r="BM9147" s="1"/>
      <c r="BN9147" s="1"/>
      <c r="BO9147" s="1"/>
    </row>
    <row r="9148" ht="11.25" customHeight="1" spans="22:67">
      <c r="V9148" s="716"/>
      <c r="AB9148" s="716"/>
      <c r="BG9148" s="716"/>
      <c r="BL9148" s="1"/>
      <c r="BM9148" s="1"/>
      <c r="BN9148" s="1"/>
      <c r="BO9148" s="1"/>
    </row>
    <row r="9149" ht="11.25" customHeight="1" spans="22:67">
      <c r="V9149" s="716"/>
      <c r="AB9149" s="716"/>
      <c r="BG9149" s="716"/>
      <c r="BL9149" s="1"/>
      <c r="BM9149" s="1"/>
      <c r="BN9149" s="1"/>
      <c r="BO9149" s="1"/>
    </row>
    <row r="9150" ht="11.25" customHeight="1" spans="22:67">
      <c r="V9150" s="716"/>
      <c r="AB9150" s="716"/>
      <c r="BG9150" s="716"/>
      <c r="BL9150" s="1"/>
      <c r="BM9150" s="1"/>
      <c r="BN9150" s="1"/>
      <c r="BO9150" s="1"/>
    </row>
    <row r="9151" ht="11.25" customHeight="1" spans="22:67">
      <c r="V9151" s="716"/>
      <c r="AB9151" s="716"/>
      <c r="BG9151" s="716"/>
      <c r="BL9151" s="1"/>
      <c r="BM9151" s="1"/>
      <c r="BN9151" s="1"/>
      <c r="BO9151" s="1"/>
    </row>
    <row r="9152" ht="11.25" customHeight="1" spans="22:67">
      <c r="V9152" s="716"/>
      <c r="AB9152" s="716"/>
      <c r="BG9152" s="716"/>
      <c r="BL9152" s="1"/>
      <c r="BM9152" s="1"/>
      <c r="BN9152" s="1"/>
      <c r="BO9152" s="1"/>
    </row>
    <row r="9153" ht="11.25" customHeight="1" spans="22:67">
      <c r="V9153" s="716"/>
      <c r="AB9153" s="716"/>
      <c r="BG9153" s="716"/>
      <c r="BL9153" s="1"/>
      <c r="BM9153" s="1"/>
      <c r="BN9153" s="1"/>
      <c r="BO9153" s="1"/>
    </row>
    <row r="9154" ht="11.25" customHeight="1" spans="22:67">
      <c r="V9154" s="716"/>
      <c r="AB9154" s="716"/>
      <c r="BG9154" s="716"/>
      <c r="BL9154" s="1"/>
      <c r="BM9154" s="1"/>
      <c r="BN9154" s="1"/>
      <c r="BO9154" s="1"/>
    </row>
    <row r="9155" ht="11.25" customHeight="1" spans="22:67">
      <c r="V9155" s="716"/>
      <c r="AB9155" s="716"/>
      <c r="BG9155" s="716"/>
      <c r="BL9155" s="1"/>
      <c r="BM9155" s="1"/>
      <c r="BN9155" s="1"/>
      <c r="BO9155" s="1"/>
    </row>
    <row r="9156" ht="11.25" customHeight="1" spans="22:67">
      <c r="V9156" s="716"/>
      <c r="AB9156" s="716"/>
      <c r="BG9156" s="716"/>
      <c r="BL9156" s="1"/>
      <c r="BM9156" s="1"/>
      <c r="BN9156" s="1"/>
      <c r="BO9156" s="1"/>
    </row>
    <row r="9157" ht="11.25" customHeight="1" spans="22:67">
      <c r="V9157" s="716"/>
      <c r="AB9157" s="716"/>
      <c r="BG9157" s="716"/>
      <c r="BL9157" s="1"/>
      <c r="BM9157" s="1"/>
      <c r="BN9157" s="1"/>
      <c r="BO9157" s="1"/>
    </row>
    <row r="9158" ht="11.25" customHeight="1" spans="22:67">
      <c r="V9158" s="716"/>
      <c r="AB9158" s="716"/>
      <c r="BG9158" s="716"/>
      <c r="BL9158" s="1"/>
      <c r="BM9158" s="1"/>
      <c r="BN9158" s="1"/>
      <c r="BO9158" s="1"/>
    </row>
    <row r="9159" ht="11.25" customHeight="1" spans="22:67">
      <c r="V9159" s="716"/>
      <c r="AB9159" s="716"/>
      <c r="BG9159" s="716"/>
      <c r="BL9159" s="1"/>
      <c r="BM9159" s="1"/>
      <c r="BN9159" s="1"/>
      <c r="BO9159" s="1"/>
    </row>
    <row r="9160" ht="11.25" customHeight="1" spans="22:67">
      <c r="V9160" s="716"/>
      <c r="AB9160" s="716"/>
      <c r="BG9160" s="716"/>
      <c r="BL9160" s="1"/>
      <c r="BM9160" s="1"/>
      <c r="BN9160" s="1"/>
      <c r="BO9160" s="1"/>
    </row>
    <row r="9161" ht="11.25" customHeight="1" spans="22:67">
      <c r="V9161" s="716"/>
      <c r="AB9161" s="716"/>
      <c r="BG9161" s="716"/>
      <c r="BL9161" s="1"/>
      <c r="BM9161" s="1"/>
      <c r="BN9161" s="1"/>
      <c r="BO9161" s="1"/>
    </row>
    <row r="9162" ht="11.25" customHeight="1" spans="22:67">
      <c r="V9162" s="716"/>
      <c r="AB9162" s="716"/>
      <c r="BG9162" s="716"/>
      <c r="BL9162" s="1"/>
      <c r="BM9162" s="1"/>
      <c r="BN9162" s="1"/>
      <c r="BO9162" s="1"/>
    </row>
    <row r="9163" ht="11.25" customHeight="1" spans="22:67">
      <c r="V9163" s="716"/>
      <c r="AB9163" s="716"/>
      <c r="BG9163" s="716"/>
      <c r="BL9163" s="1"/>
      <c r="BM9163" s="1"/>
      <c r="BN9163" s="1"/>
      <c r="BO9163" s="1"/>
    </row>
    <row r="9164" ht="11.25" customHeight="1" spans="22:67">
      <c r="V9164" s="716"/>
      <c r="AB9164" s="716"/>
      <c r="BG9164" s="716"/>
      <c r="BL9164" s="1"/>
      <c r="BM9164" s="1"/>
      <c r="BN9164" s="1"/>
      <c r="BO9164" s="1"/>
    </row>
    <row r="9165" ht="11.25" customHeight="1" spans="22:67">
      <c r="V9165" s="716"/>
      <c r="AB9165" s="716"/>
      <c r="BG9165" s="716"/>
      <c r="BL9165" s="1"/>
      <c r="BM9165" s="1"/>
      <c r="BN9165" s="1"/>
      <c r="BO9165" s="1"/>
    </row>
    <row r="9166" ht="11.25" customHeight="1" spans="22:67">
      <c r="V9166" s="716"/>
      <c r="AB9166" s="716"/>
      <c r="BG9166" s="716"/>
      <c r="BL9166" s="1"/>
      <c r="BM9166" s="1"/>
      <c r="BN9166" s="1"/>
      <c r="BO9166" s="1"/>
    </row>
    <row r="9167" ht="11.25" customHeight="1" spans="22:67">
      <c r="V9167" s="716"/>
      <c r="AB9167" s="716"/>
      <c r="BG9167" s="716"/>
      <c r="BL9167" s="1"/>
      <c r="BM9167" s="1"/>
      <c r="BN9167" s="1"/>
      <c r="BO9167" s="1"/>
    </row>
    <row r="9168" ht="11.25" customHeight="1" spans="22:67">
      <c r="V9168" s="716"/>
      <c r="AB9168" s="716"/>
      <c r="BG9168" s="716"/>
      <c r="BL9168" s="1"/>
      <c r="BM9168" s="1"/>
      <c r="BN9168" s="1"/>
      <c r="BO9168" s="1"/>
    </row>
    <row r="9169" ht="11.25" customHeight="1" spans="22:67">
      <c r="V9169" s="716"/>
      <c r="AB9169" s="716"/>
      <c r="BG9169" s="716"/>
      <c r="BL9169" s="1"/>
      <c r="BM9169" s="1"/>
      <c r="BN9169" s="1"/>
      <c r="BO9169" s="1"/>
    </row>
    <row r="9170" ht="11.25" customHeight="1" spans="22:67">
      <c r="V9170" s="716"/>
      <c r="AB9170" s="716"/>
      <c r="BG9170" s="716"/>
      <c r="BL9170" s="1"/>
      <c r="BM9170" s="1"/>
      <c r="BN9170" s="1"/>
      <c r="BO9170" s="1"/>
    </row>
    <row r="9171" ht="11.25" customHeight="1" spans="22:67">
      <c r="V9171" s="716"/>
      <c r="AB9171" s="716"/>
      <c r="BG9171" s="716"/>
      <c r="BL9171" s="1"/>
      <c r="BM9171" s="1"/>
      <c r="BN9171" s="1"/>
      <c r="BO9171" s="1"/>
    </row>
    <row r="9172" ht="11.25" customHeight="1" spans="22:67">
      <c r="V9172" s="716"/>
      <c r="AB9172" s="716"/>
      <c r="BG9172" s="716"/>
      <c r="BL9172" s="1"/>
      <c r="BM9172" s="1"/>
      <c r="BN9172" s="1"/>
      <c r="BO9172" s="1"/>
    </row>
    <row r="9173" ht="11.25" customHeight="1" spans="22:67">
      <c r="V9173" s="716"/>
      <c r="AB9173" s="716"/>
      <c r="BG9173" s="716"/>
      <c r="BL9173" s="1"/>
      <c r="BM9173" s="1"/>
      <c r="BN9173" s="1"/>
      <c r="BO9173" s="1"/>
    </row>
    <row r="9174" ht="11.25" customHeight="1" spans="22:67">
      <c r="V9174" s="716"/>
      <c r="AB9174" s="716"/>
      <c r="BG9174" s="716"/>
      <c r="BL9174" s="1"/>
      <c r="BM9174" s="1"/>
      <c r="BN9174" s="1"/>
      <c r="BO9174" s="1"/>
    </row>
    <row r="9175" ht="11.25" customHeight="1" spans="22:67">
      <c r="V9175" s="716"/>
      <c r="AB9175" s="716"/>
      <c r="BG9175" s="716"/>
      <c r="BL9175" s="1"/>
      <c r="BM9175" s="1"/>
      <c r="BN9175" s="1"/>
      <c r="BO9175" s="1"/>
    </row>
    <row r="9176" ht="11.25" customHeight="1" spans="22:67">
      <c r="V9176" s="716"/>
      <c r="AB9176" s="716"/>
      <c r="BG9176" s="716"/>
      <c r="BL9176" s="1"/>
      <c r="BM9176" s="1"/>
      <c r="BN9176" s="1"/>
      <c r="BO9176" s="1"/>
    </row>
    <row r="9177" ht="11.25" customHeight="1" spans="22:67">
      <c r="V9177" s="716"/>
      <c r="AB9177" s="716"/>
      <c r="BG9177" s="716"/>
      <c r="BL9177" s="1"/>
      <c r="BM9177" s="1"/>
      <c r="BN9177" s="1"/>
      <c r="BO9177" s="1"/>
    </row>
    <row r="9178" ht="11.25" customHeight="1" spans="22:67">
      <c r="V9178" s="716"/>
      <c r="AB9178" s="716"/>
      <c r="BG9178" s="716"/>
      <c r="BL9178" s="1"/>
      <c r="BM9178" s="1"/>
      <c r="BN9178" s="1"/>
      <c r="BO9178" s="1"/>
    </row>
    <row r="9179" ht="11.25" customHeight="1" spans="22:67">
      <c r="V9179" s="716"/>
      <c r="AB9179" s="716"/>
      <c r="BG9179" s="716"/>
      <c r="BL9179" s="1"/>
      <c r="BM9179" s="1"/>
      <c r="BN9179" s="1"/>
      <c r="BO9179" s="1"/>
    </row>
    <row r="9180" ht="11.25" customHeight="1" spans="22:67">
      <c r="V9180" s="716"/>
      <c r="AB9180" s="716"/>
      <c r="BG9180" s="716"/>
      <c r="BL9180" s="1"/>
      <c r="BM9180" s="1"/>
      <c r="BN9180" s="1"/>
      <c r="BO9180" s="1"/>
    </row>
    <row r="9181" ht="11.25" customHeight="1" spans="22:67">
      <c r="V9181" s="716"/>
      <c r="AB9181" s="716"/>
      <c r="BG9181" s="716"/>
      <c r="BL9181" s="1"/>
      <c r="BM9181" s="1"/>
      <c r="BN9181" s="1"/>
      <c r="BO9181" s="1"/>
    </row>
    <row r="9182" ht="11.25" customHeight="1" spans="22:67">
      <c r="V9182" s="716"/>
      <c r="AB9182" s="716"/>
      <c r="BG9182" s="716"/>
      <c r="BL9182" s="1"/>
      <c r="BM9182" s="1"/>
      <c r="BN9182" s="1"/>
      <c r="BO9182" s="1"/>
    </row>
    <row r="9183" ht="11.25" customHeight="1" spans="22:67">
      <c r="V9183" s="716"/>
      <c r="AB9183" s="716"/>
      <c r="BG9183" s="716"/>
      <c r="BL9183" s="1"/>
      <c r="BM9183" s="1"/>
      <c r="BN9183" s="1"/>
      <c r="BO9183" s="1"/>
    </row>
    <row r="9184" ht="11.25" customHeight="1" spans="22:67">
      <c r="V9184" s="716"/>
      <c r="AB9184" s="716"/>
      <c r="BG9184" s="716"/>
      <c r="BL9184" s="1"/>
      <c r="BM9184" s="1"/>
      <c r="BN9184" s="1"/>
      <c r="BO9184" s="1"/>
    </row>
    <row r="9185" ht="11.25" customHeight="1" spans="22:67">
      <c r="V9185" s="716"/>
      <c r="AB9185" s="716"/>
      <c r="BG9185" s="716"/>
      <c r="BL9185" s="1"/>
      <c r="BM9185" s="1"/>
      <c r="BN9185" s="1"/>
      <c r="BO9185" s="1"/>
    </row>
    <row r="9186" ht="11.25" customHeight="1" spans="22:67">
      <c r="V9186" s="716"/>
      <c r="AB9186" s="716"/>
      <c r="BG9186" s="716"/>
      <c r="BL9186" s="1"/>
      <c r="BM9186" s="1"/>
      <c r="BN9186" s="1"/>
      <c r="BO9186" s="1"/>
    </row>
    <row r="9187" ht="11.25" customHeight="1" spans="22:67">
      <c r="V9187" s="716"/>
      <c r="AB9187" s="716"/>
      <c r="BG9187" s="716"/>
      <c r="BL9187" s="1"/>
      <c r="BM9187" s="1"/>
      <c r="BN9187" s="1"/>
      <c r="BO9187" s="1"/>
    </row>
    <row r="9188" ht="11.25" customHeight="1" spans="22:67">
      <c r="V9188" s="716"/>
      <c r="AB9188" s="716"/>
      <c r="BG9188" s="716"/>
      <c r="BL9188" s="1"/>
      <c r="BM9188" s="1"/>
      <c r="BN9188" s="1"/>
      <c r="BO9188" s="1"/>
    </row>
    <row r="9189" ht="11.25" customHeight="1" spans="22:67">
      <c r="V9189" s="716"/>
      <c r="AB9189" s="716"/>
      <c r="BG9189" s="716"/>
      <c r="BL9189" s="1"/>
      <c r="BM9189" s="1"/>
      <c r="BN9189" s="1"/>
      <c r="BO9189" s="1"/>
    </row>
    <row r="9190" ht="11.25" customHeight="1" spans="22:67">
      <c r="V9190" s="716"/>
      <c r="AB9190" s="716"/>
      <c r="BG9190" s="716"/>
      <c r="BL9190" s="1"/>
      <c r="BM9190" s="1"/>
      <c r="BN9190" s="1"/>
      <c r="BO9190" s="1"/>
    </row>
    <row r="9191" ht="11.25" customHeight="1" spans="22:67">
      <c r="V9191" s="716"/>
      <c r="AB9191" s="716"/>
      <c r="BG9191" s="716"/>
      <c r="BL9191" s="1"/>
      <c r="BM9191" s="1"/>
      <c r="BN9191" s="1"/>
      <c r="BO9191" s="1"/>
    </row>
    <row r="9192" ht="11.25" customHeight="1" spans="22:67">
      <c r="V9192" s="716"/>
      <c r="AB9192" s="716"/>
      <c r="BG9192" s="716"/>
      <c r="BL9192" s="1"/>
      <c r="BM9192" s="1"/>
      <c r="BN9192" s="1"/>
      <c r="BO9192" s="1"/>
    </row>
    <row r="9193" ht="11.25" customHeight="1" spans="22:67">
      <c r="V9193" s="716"/>
      <c r="AB9193" s="716"/>
      <c r="BG9193" s="716"/>
      <c r="BL9193" s="1"/>
      <c r="BM9193" s="1"/>
      <c r="BN9193" s="1"/>
      <c r="BO9193" s="1"/>
    </row>
    <row r="9194" ht="11.25" customHeight="1" spans="22:67">
      <c r="V9194" s="716"/>
      <c r="AB9194" s="716"/>
      <c r="BG9194" s="716"/>
      <c r="BL9194" s="1"/>
      <c r="BM9194" s="1"/>
      <c r="BN9194" s="1"/>
      <c r="BO9194" s="1"/>
    </row>
    <row r="9195" ht="11.25" customHeight="1" spans="22:67">
      <c r="V9195" s="716"/>
      <c r="AB9195" s="716"/>
      <c r="BG9195" s="716"/>
      <c r="BL9195" s="1"/>
      <c r="BM9195" s="1"/>
      <c r="BN9195" s="1"/>
      <c r="BO9195" s="1"/>
    </row>
    <row r="9196" ht="11.25" customHeight="1" spans="22:67">
      <c r="V9196" s="716"/>
      <c r="AB9196" s="716"/>
      <c r="BG9196" s="716"/>
      <c r="BL9196" s="1"/>
      <c r="BM9196" s="1"/>
      <c r="BN9196" s="1"/>
      <c r="BO9196" s="1"/>
    </row>
    <row r="9197" ht="11.25" customHeight="1" spans="22:67">
      <c r="V9197" s="716"/>
      <c r="AB9197" s="716"/>
      <c r="BG9197" s="716"/>
      <c r="BL9197" s="1"/>
      <c r="BM9197" s="1"/>
      <c r="BN9197" s="1"/>
      <c r="BO9197" s="1"/>
    </row>
    <row r="9198" ht="11.25" customHeight="1" spans="22:67">
      <c r="V9198" s="716"/>
      <c r="AB9198" s="716"/>
      <c r="BG9198" s="716"/>
      <c r="BL9198" s="1"/>
      <c r="BM9198" s="1"/>
      <c r="BN9198" s="1"/>
      <c r="BO9198" s="1"/>
    </row>
    <row r="9199" ht="11.25" customHeight="1" spans="22:67">
      <c r="V9199" s="716"/>
      <c r="AB9199" s="716"/>
      <c r="BG9199" s="716"/>
      <c r="BL9199" s="1"/>
      <c r="BM9199" s="1"/>
      <c r="BN9199" s="1"/>
      <c r="BO9199" s="1"/>
    </row>
    <row r="9200" ht="11.25" customHeight="1" spans="22:67">
      <c r="V9200" s="716"/>
      <c r="AB9200" s="716"/>
      <c r="BG9200" s="716"/>
      <c r="BL9200" s="1"/>
      <c r="BM9200" s="1"/>
      <c r="BN9200" s="1"/>
      <c r="BO9200" s="1"/>
    </row>
    <row r="9201" ht="11.25" customHeight="1" spans="22:67">
      <c r="V9201" s="716"/>
      <c r="AB9201" s="716"/>
      <c r="BG9201" s="716"/>
      <c r="BL9201" s="1"/>
      <c r="BM9201" s="1"/>
      <c r="BN9201" s="1"/>
      <c r="BO9201" s="1"/>
    </row>
    <row r="9202" ht="11.25" customHeight="1" spans="22:67">
      <c r="V9202" s="716"/>
      <c r="AB9202" s="716"/>
      <c r="BG9202" s="716"/>
      <c r="BL9202" s="1"/>
      <c r="BM9202" s="1"/>
      <c r="BN9202" s="1"/>
      <c r="BO9202" s="1"/>
    </row>
    <row r="9203" ht="11.25" customHeight="1" spans="22:67">
      <c r="V9203" s="716"/>
      <c r="AB9203" s="716"/>
      <c r="BG9203" s="716"/>
      <c r="BL9203" s="1"/>
      <c r="BM9203" s="1"/>
      <c r="BN9203" s="1"/>
      <c r="BO9203" s="1"/>
    </row>
    <row r="9204" ht="11.25" customHeight="1" spans="22:67">
      <c r="V9204" s="716"/>
      <c r="AB9204" s="716"/>
      <c r="BG9204" s="716"/>
      <c r="BL9204" s="1"/>
      <c r="BM9204" s="1"/>
      <c r="BN9204" s="1"/>
      <c r="BO9204" s="1"/>
    </row>
    <row r="9205" ht="11.25" customHeight="1" spans="22:67">
      <c r="V9205" s="716"/>
      <c r="AB9205" s="716"/>
      <c r="BG9205" s="716"/>
      <c r="BL9205" s="1"/>
      <c r="BM9205" s="1"/>
      <c r="BN9205" s="1"/>
      <c r="BO9205" s="1"/>
    </row>
    <row r="9206" ht="11.25" customHeight="1" spans="22:67">
      <c r="V9206" s="716"/>
      <c r="AB9206" s="716"/>
      <c r="BG9206" s="716"/>
      <c r="BL9206" s="1"/>
      <c r="BM9206" s="1"/>
      <c r="BN9206" s="1"/>
      <c r="BO9206" s="1"/>
    </row>
    <row r="9207" ht="11.25" customHeight="1" spans="22:67">
      <c r="V9207" s="716"/>
      <c r="AB9207" s="716"/>
      <c r="BG9207" s="716"/>
      <c r="BL9207" s="1"/>
      <c r="BM9207" s="1"/>
      <c r="BN9207" s="1"/>
      <c r="BO9207" s="1"/>
    </row>
    <row r="9208" ht="11.25" customHeight="1" spans="22:67">
      <c r="V9208" s="716"/>
      <c r="AB9208" s="716"/>
      <c r="BG9208" s="716"/>
      <c r="BL9208" s="1"/>
      <c r="BM9208" s="1"/>
      <c r="BN9208" s="1"/>
      <c r="BO9208" s="1"/>
    </row>
    <row r="9209" ht="11.25" customHeight="1" spans="22:67">
      <c r="V9209" s="716"/>
      <c r="AB9209" s="716"/>
      <c r="BG9209" s="716"/>
      <c r="BL9209" s="1"/>
      <c r="BM9209" s="1"/>
      <c r="BN9209" s="1"/>
      <c r="BO9209" s="1"/>
    </row>
    <row r="9210" ht="11.25" customHeight="1" spans="22:67">
      <c r="V9210" s="716"/>
      <c r="AB9210" s="716"/>
      <c r="BG9210" s="716"/>
      <c r="BL9210" s="1"/>
      <c r="BM9210" s="1"/>
      <c r="BN9210" s="1"/>
      <c r="BO9210" s="1"/>
    </row>
    <row r="9211" ht="11.25" customHeight="1" spans="22:67">
      <c r="V9211" s="716"/>
      <c r="AB9211" s="716"/>
      <c r="BG9211" s="716"/>
      <c r="BL9211" s="1"/>
      <c r="BM9211" s="1"/>
      <c r="BN9211" s="1"/>
      <c r="BO9211" s="1"/>
    </row>
    <row r="9212" ht="11.25" customHeight="1" spans="22:67">
      <c r="V9212" s="716"/>
      <c r="AB9212" s="716"/>
      <c r="BG9212" s="716"/>
      <c r="BL9212" s="1"/>
      <c r="BM9212" s="1"/>
      <c r="BN9212" s="1"/>
      <c r="BO9212" s="1"/>
    </row>
    <row r="9213" ht="11.25" customHeight="1" spans="22:67">
      <c r="V9213" s="716"/>
      <c r="AB9213" s="716"/>
      <c r="BG9213" s="716"/>
      <c r="BL9213" s="1"/>
      <c r="BM9213" s="1"/>
      <c r="BN9213" s="1"/>
      <c r="BO9213" s="1"/>
    </row>
    <row r="9214" ht="11.25" customHeight="1" spans="22:67">
      <c r="V9214" s="716"/>
      <c r="AB9214" s="716"/>
      <c r="BG9214" s="716"/>
      <c r="BL9214" s="1"/>
      <c r="BM9214" s="1"/>
      <c r="BN9214" s="1"/>
      <c r="BO9214" s="1"/>
    </row>
    <row r="9215" ht="11.25" customHeight="1" spans="22:67">
      <c r="V9215" s="716"/>
      <c r="AB9215" s="716"/>
      <c r="BG9215" s="716"/>
      <c r="BL9215" s="1"/>
      <c r="BM9215" s="1"/>
      <c r="BN9215" s="1"/>
      <c r="BO9215" s="1"/>
    </row>
    <row r="9216" ht="11.25" customHeight="1" spans="22:67">
      <c r="V9216" s="716"/>
      <c r="AB9216" s="716"/>
      <c r="BG9216" s="716"/>
      <c r="BL9216" s="1"/>
      <c r="BM9216" s="1"/>
      <c r="BN9216" s="1"/>
      <c r="BO9216" s="1"/>
    </row>
    <row r="9217" ht="11.25" customHeight="1" spans="22:67">
      <c r="V9217" s="716"/>
      <c r="AB9217" s="716"/>
      <c r="BG9217" s="716"/>
      <c r="BL9217" s="1"/>
      <c r="BM9217" s="1"/>
      <c r="BN9217" s="1"/>
      <c r="BO9217" s="1"/>
    </row>
    <row r="9218" ht="11.25" customHeight="1" spans="22:67">
      <c r="V9218" s="716"/>
      <c r="AB9218" s="716"/>
      <c r="BG9218" s="716"/>
      <c r="BL9218" s="1"/>
      <c r="BM9218" s="1"/>
      <c r="BN9218" s="1"/>
      <c r="BO9218" s="1"/>
    </row>
    <row r="9219" ht="11.25" customHeight="1" spans="22:67">
      <c r="V9219" s="716"/>
      <c r="AB9219" s="716"/>
      <c r="BG9219" s="716"/>
      <c r="BL9219" s="1"/>
      <c r="BM9219" s="1"/>
      <c r="BN9219" s="1"/>
      <c r="BO9219" s="1"/>
    </row>
    <row r="9220" ht="11.25" customHeight="1" spans="22:67">
      <c r="V9220" s="716"/>
      <c r="AB9220" s="716"/>
      <c r="BG9220" s="716"/>
      <c r="BL9220" s="1"/>
      <c r="BM9220" s="1"/>
      <c r="BN9220" s="1"/>
      <c r="BO9220" s="1"/>
    </row>
    <row r="9221" ht="11.25" customHeight="1" spans="22:67">
      <c r="V9221" s="716"/>
      <c r="AB9221" s="716"/>
      <c r="BG9221" s="716"/>
      <c r="BL9221" s="1"/>
      <c r="BM9221" s="1"/>
      <c r="BN9221" s="1"/>
      <c r="BO9221" s="1"/>
    </row>
    <row r="9222" ht="11.25" customHeight="1" spans="22:67">
      <c r="V9222" s="716"/>
      <c r="AB9222" s="716"/>
      <c r="BG9222" s="716"/>
      <c r="BL9222" s="1"/>
      <c r="BM9222" s="1"/>
      <c r="BN9222" s="1"/>
      <c r="BO9222" s="1"/>
    </row>
    <row r="9223" ht="11.25" customHeight="1" spans="22:67">
      <c r="V9223" s="716"/>
      <c r="AB9223" s="716"/>
      <c r="BG9223" s="716"/>
      <c r="BL9223" s="1"/>
      <c r="BM9223" s="1"/>
      <c r="BN9223" s="1"/>
      <c r="BO9223" s="1"/>
    </row>
    <row r="9224" ht="11.25" customHeight="1" spans="22:67">
      <c r="V9224" s="716"/>
      <c r="AB9224" s="716"/>
      <c r="BG9224" s="716"/>
      <c r="BL9224" s="1"/>
      <c r="BM9224" s="1"/>
      <c r="BN9224" s="1"/>
      <c r="BO9224" s="1"/>
    </row>
    <row r="9225" ht="11.25" customHeight="1" spans="22:67">
      <c r="V9225" s="716"/>
      <c r="AB9225" s="716"/>
      <c r="BG9225" s="716"/>
      <c r="BL9225" s="1"/>
      <c r="BM9225" s="1"/>
      <c r="BN9225" s="1"/>
      <c r="BO9225" s="1"/>
    </row>
    <row r="9226" ht="11.25" customHeight="1" spans="22:67">
      <c r="V9226" s="716"/>
      <c r="AB9226" s="716"/>
      <c r="BG9226" s="716"/>
      <c r="BL9226" s="1"/>
      <c r="BM9226" s="1"/>
      <c r="BN9226" s="1"/>
      <c r="BO9226" s="1"/>
    </row>
    <row r="9227" ht="11.25" customHeight="1" spans="22:67">
      <c r="V9227" s="716"/>
      <c r="AB9227" s="716"/>
      <c r="BG9227" s="716"/>
      <c r="BL9227" s="1"/>
      <c r="BM9227" s="1"/>
      <c r="BN9227" s="1"/>
      <c r="BO9227" s="1"/>
    </row>
    <row r="9228" ht="11.25" customHeight="1" spans="22:67">
      <c r="V9228" s="716"/>
      <c r="AB9228" s="716"/>
      <c r="BG9228" s="716"/>
      <c r="BL9228" s="1"/>
      <c r="BM9228" s="1"/>
      <c r="BN9228" s="1"/>
      <c r="BO9228" s="1"/>
    </row>
    <row r="9229" ht="11.25" customHeight="1" spans="22:67">
      <c r="V9229" s="716"/>
      <c r="AB9229" s="716"/>
      <c r="BG9229" s="716"/>
      <c r="BL9229" s="1"/>
      <c r="BM9229" s="1"/>
      <c r="BN9229" s="1"/>
      <c r="BO9229" s="1"/>
    </row>
    <row r="9230" ht="11.25" customHeight="1" spans="22:67">
      <c r="V9230" s="716"/>
      <c r="AB9230" s="716"/>
      <c r="BG9230" s="716"/>
      <c r="BL9230" s="1"/>
      <c r="BM9230" s="1"/>
      <c r="BN9230" s="1"/>
      <c r="BO9230" s="1"/>
    </row>
    <row r="9231" ht="11.25" customHeight="1" spans="22:67">
      <c r="V9231" s="716"/>
      <c r="AB9231" s="716"/>
      <c r="BG9231" s="716"/>
      <c r="BL9231" s="1"/>
      <c r="BM9231" s="1"/>
      <c r="BN9231" s="1"/>
      <c r="BO9231" s="1"/>
    </row>
    <row r="9232" ht="11.25" customHeight="1" spans="22:67">
      <c r="V9232" s="716"/>
      <c r="AB9232" s="716"/>
      <c r="BG9232" s="716"/>
      <c r="BL9232" s="1"/>
      <c r="BM9232" s="1"/>
      <c r="BN9232" s="1"/>
      <c r="BO9232" s="1"/>
    </row>
    <row r="9233" ht="11.25" customHeight="1" spans="22:67">
      <c r="V9233" s="716"/>
      <c r="AB9233" s="716"/>
      <c r="BG9233" s="716"/>
      <c r="BL9233" s="1"/>
      <c r="BM9233" s="1"/>
      <c r="BN9233" s="1"/>
      <c r="BO9233" s="1"/>
    </row>
    <row r="9234" ht="11.25" customHeight="1" spans="22:67">
      <c r="V9234" s="716"/>
      <c r="AB9234" s="716"/>
      <c r="BG9234" s="716"/>
      <c r="BL9234" s="1"/>
      <c r="BM9234" s="1"/>
      <c r="BN9234" s="1"/>
      <c r="BO9234" s="1"/>
    </row>
    <row r="9235" ht="11.25" customHeight="1" spans="22:67">
      <c r="V9235" s="716"/>
      <c r="AB9235" s="716"/>
      <c r="BG9235" s="716"/>
      <c r="BL9235" s="1"/>
      <c r="BM9235" s="1"/>
      <c r="BN9235" s="1"/>
      <c r="BO9235" s="1"/>
    </row>
    <row r="9236" ht="11.25" customHeight="1" spans="22:67">
      <c r="V9236" s="716"/>
      <c r="AB9236" s="716"/>
      <c r="BG9236" s="716"/>
      <c r="BL9236" s="1"/>
      <c r="BM9236" s="1"/>
      <c r="BN9236" s="1"/>
      <c r="BO9236" s="1"/>
    </row>
    <row r="9237" ht="11.25" customHeight="1" spans="22:67">
      <c r="V9237" s="716"/>
      <c r="AB9237" s="716"/>
      <c r="BG9237" s="716"/>
      <c r="BL9237" s="1"/>
      <c r="BM9237" s="1"/>
      <c r="BN9237" s="1"/>
      <c r="BO9237" s="1"/>
    </row>
    <row r="9238" ht="11.25" customHeight="1" spans="22:67">
      <c r="V9238" s="716"/>
      <c r="AB9238" s="716"/>
      <c r="BG9238" s="716"/>
      <c r="BL9238" s="1"/>
      <c r="BM9238" s="1"/>
      <c r="BN9238" s="1"/>
      <c r="BO9238" s="1"/>
    </row>
    <row r="9239" ht="11.25" customHeight="1" spans="22:67">
      <c r="V9239" s="716"/>
      <c r="AB9239" s="716"/>
      <c r="BG9239" s="716"/>
      <c r="BL9239" s="1"/>
      <c r="BM9239" s="1"/>
      <c r="BN9239" s="1"/>
      <c r="BO9239" s="1"/>
    </row>
    <row r="9240" ht="11.25" customHeight="1" spans="22:67">
      <c r="V9240" s="716"/>
      <c r="AB9240" s="716"/>
      <c r="BG9240" s="716"/>
      <c r="BL9240" s="1"/>
      <c r="BM9240" s="1"/>
      <c r="BN9240" s="1"/>
      <c r="BO9240" s="1"/>
    </row>
    <row r="9241" ht="11.25" customHeight="1" spans="22:67">
      <c r="V9241" s="716"/>
      <c r="AB9241" s="716"/>
      <c r="BG9241" s="716"/>
      <c r="BL9241" s="1"/>
      <c r="BM9241" s="1"/>
      <c r="BN9241" s="1"/>
      <c r="BO9241" s="1"/>
    </row>
    <row r="9242" ht="11.25" customHeight="1" spans="22:67">
      <c r="V9242" s="716"/>
      <c r="AB9242" s="716"/>
      <c r="BG9242" s="716"/>
      <c r="BL9242" s="1"/>
      <c r="BM9242" s="1"/>
      <c r="BN9242" s="1"/>
      <c r="BO9242" s="1"/>
    </row>
    <row r="9243" ht="11.25" customHeight="1" spans="22:67">
      <c r="V9243" s="716"/>
      <c r="AB9243" s="716"/>
      <c r="BG9243" s="716"/>
      <c r="BL9243" s="1"/>
      <c r="BM9243" s="1"/>
      <c r="BN9243" s="1"/>
      <c r="BO9243" s="1"/>
    </row>
    <row r="9244" ht="11.25" customHeight="1" spans="22:67">
      <c r="V9244" s="716"/>
      <c r="AB9244" s="716"/>
      <c r="BG9244" s="716"/>
      <c r="BL9244" s="1"/>
      <c r="BM9244" s="1"/>
      <c r="BN9244" s="1"/>
      <c r="BO9244" s="1"/>
    </row>
    <row r="9245" ht="11.25" customHeight="1" spans="22:67">
      <c r="V9245" s="716"/>
      <c r="AB9245" s="716"/>
      <c r="BG9245" s="716"/>
      <c r="BL9245" s="1"/>
      <c r="BM9245" s="1"/>
      <c r="BN9245" s="1"/>
      <c r="BO9245" s="1"/>
    </row>
    <row r="9246" ht="11.25" customHeight="1" spans="22:67">
      <c r="V9246" s="716"/>
      <c r="AB9246" s="716"/>
      <c r="BG9246" s="716"/>
      <c r="BL9246" s="1"/>
      <c r="BM9246" s="1"/>
      <c r="BN9246" s="1"/>
      <c r="BO9246" s="1"/>
    </row>
    <row r="9247" ht="11.25" customHeight="1" spans="22:67">
      <c r="V9247" s="716"/>
      <c r="AB9247" s="716"/>
      <c r="BG9247" s="716"/>
      <c r="BL9247" s="1"/>
      <c r="BM9247" s="1"/>
      <c r="BN9247" s="1"/>
      <c r="BO9247" s="1"/>
    </row>
    <row r="9248" ht="11.25" customHeight="1" spans="22:67">
      <c r="V9248" s="716"/>
      <c r="AB9248" s="716"/>
      <c r="BG9248" s="716"/>
      <c r="BL9248" s="1"/>
      <c r="BM9248" s="1"/>
      <c r="BN9248" s="1"/>
      <c r="BO9248" s="1"/>
    </row>
    <row r="9249" ht="11.25" customHeight="1" spans="22:67">
      <c r="V9249" s="716"/>
      <c r="AB9249" s="716"/>
      <c r="BG9249" s="716"/>
      <c r="BL9249" s="1"/>
      <c r="BM9249" s="1"/>
      <c r="BN9249" s="1"/>
      <c r="BO9249" s="1"/>
    </row>
    <row r="9250" ht="11.25" customHeight="1" spans="22:67">
      <c r="V9250" s="716"/>
      <c r="AB9250" s="716"/>
      <c r="BG9250" s="716"/>
      <c r="BL9250" s="1"/>
      <c r="BM9250" s="1"/>
      <c r="BN9250" s="1"/>
      <c r="BO9250" s="1"/>
    </row>
    <row r="9251" ht="11.25" customHeight="1" spans="22:67">
      <c r="V9251" s="716"/>
      <c r="AB9251" s="716"/>
      <c r="BG9251" s="716"/>
      <c r="BL9251" s="1"/>
      <c r="BM9251" s="1"/>
      <c r="BN9251" s="1"/>
      <c r="BO9251" s="1"/>
    </row>
    <row r="9252" ht="11.25" customHeight="1" spans="22:67">
      <c r="V9252" s="716"/>
      <c r="AB9252" s="716"/>
      <c r="BG9252" s="716"/>
      <c r="BL9252" s="1"/>
      <c r="BM9252" s="1"/>
      <c r="BN9252" s="1"/>
      <c r="BO9252" s="1"/>
    </row>
    <row r="9253" ht="11.25" customHeight="1" spans="22:67">
      <c r="V9253" s="716"/>
      <c r="AB9253" s="716"/>
      <c r="BG9253" s="716"/>
      <c r="BL9253" s="1"/>
      <c r="BM9253" s="1"/>
      <c r="BN9253" s="1"/>
      <c r="BO9253" s="1"/>
    </row>
    <row r="9254" ht="11.25" customHeight="1" spans="22:67">
      <c r="V9254" s="716"/>
      <c r="AB9254" s="716"/>
      <c r="BG9254" s="716"/>
      <c r="BL9254" s="1"/>
      <c r="BM9254" s="1"/>
      <c r="BN9254" s="1"/>
      <c r="BO9254" s="1"/>
    </row>
    <row r="9255" ht="11.25" customHeight="1" spans="22:67">
      <c r="V9255" s="716"/>
      <c r="AB9255" s="716"/>
      <c r="BG9255" s="716"/>
      <c r="BL9255" s="1"/>
      <c r="BM9255" s="1"/>
      <c r="BN9255" s="1"/>
      <c r="BO9255" s="1"/>
    </row>
    <row r="9256" ht="11.25" customHeight="1" spans="22:67">
      <c r="V9256" s="716"/>
      <c r="AB9256" s="716"/>
      <c r="BG9256" s="716"/>
      <c r="BL9256" s="1"/>
      <c r="BM9256" s="1"/>
      <c r="BN9256" s="1"/>
      <c r="BO9256" s="1"/>
    </row>
    <row r="9257" ht="11.25" customHeight="1" spans="22:67">
      <c r="V9257" s="716"/>
      <c r="AB9257" s="716"/>
      <c r="BG9257" s="716"/>
      <c r="BL9257" s="1"/>
      <c r="BM9257" s="1"/>
      <c r="BN9257" s="1"/>
      <c r="BO9257" s="1"/>
    </row>
    <row r="9258" ht="11.25" customHeight="1" spans="22:67">
      <c r="V9258" s="716"/>
      <c r="AB9258" s="716"/>
      <c r="BG9258" s="716"/>
      <c r="BL9258" s="1"/>
      <c r="BM9258" s="1"/>
      <c r="BN9258" s="1"/>
      <c r="BO9258" s="1"/>
    </row>
    <row r="9259" ht="11.25" customHeight="1" spans="22:67">
      <c r="V9259" s="716"/>
      <c r="AB9259" s="716"/>
      <c r="BG9259" s="716"/>
      <c r="BL9259" s="1"/>
      <c r="BM9259" s="1"/>
      <c r="BN9259" s="1"/>
      <c r="BO9259" s="1"/>
    </row>
    <row r="9260" ht="11.25" customHeight="1" spans="22:67">
      <c r="V9260" s="716"/>
      <c r="AB9260" s="716"/>
      <c r="BG9260" s="716"/>
      <c r="BL9260" s="1"/>
      <c r="BM9260" s="1"/>
      <c r="BN9260" s="1"/>
      <c r="BO9260" s="1"/>
    </row>
    <row r="9261" ht="11.25" customHeight="1" spans="22:67">
      <c r="V9261" s="716"/>
      <c r="AB9261" s="716"/>
      <c r="BG9261" s="716"/>
      <c r="BL9261" s="1"/>
      <c r="BM9261" s="1"/>
      <c r="BN9261" s="1"/>
      <c r="BO9261" s="1"/>
    </row>
    <row r="9262" ht="11.25" customHeight="1" spans="22:67">
      <c r="V9262" s="716"/>
      <c r="AB9262" s="716"/>
      <c r="BG9262" s="716"/>
      <c r="BL9262" s="1"/>
      <c r="BM9262" s="1"/>
      <c r="BN9262" s="1"/>
      <c r="BO9262" s="1"/>
    </row>
    <row r="9263" ht="11.25" customHeight="1" spans="22:67">
      <c r="V9263" s="716"/>
      <c r="AB9263" s="716"/>
      <c r="BG9263" s="716"/>
      <c r="BL9263" s="1"/>
      <c r="BM9263" s="1"/>
      <c r="BN9263" s="1"/>
      <c r="BO9263" s="1"/>
    </row>
    <row r="9264" ht="11.25" customHeight="1" spans="22:67">
      <c r="V9264" s="716"/>
      <c r="AB9264" s="716"/>
      <c r="BG9264" s="716"/>
      <c r="BL9264" s="1"/>
      <c r="BM9264" s="1"/>
      <c r="BN9264" s="1"/>
      <c r="BO9264" s="1"/>
    </row>
    <row r="9265" ht="11.25" customHeight="1" spans="22:67">
      <c r="V9265" s="716"/>
      <c r="AB9265" s="716"/>
      <c r="BG9265" s="716"/>
      <c r="BL9265" s="1"/>
      <c r="BM9265" s="1"/>
      <c r="BN9265" s="1"/>
      <c r="BO9265" s="1"/>
    </row>
    <row r="9266" ht="11.25" customHeight="1" spans="22:67">
      <c r="V9266" s="716"/>
      <c r="AB9266" s="716"/>
      <c r="BG9266" s="716"/>
      <c r="BL9266" s="1"/>
      <c r="BM9266" s="1"/>
      <c r="BN9266" s="1"/>
      <c r="BO9266" s="1"/>
    </row>
    <row r="9267" ht="11.25" customHeight="1" spans="22:67">
      <c r="V9267" s="716"/>
      <c r="AB9267" s="716"/>
      <c r="BG9267" s="716"/>
      <c r="BL9267" s="1"/>
      <c r="BM9267" s="1"/>
      <c r="BN9267" s="1"/>
      <c r="BO9267" s="1"/>
    </row>
    <row r="9268" ht="11.25" customHeight="1" spans="22:67">
      <c r="V9268" s="716"/>
      <c r="AB9268" s="716"/>
      <c r="BG9268" s="716"/>
      <c r="BL9268" s="1"/>
      <c r="BM9268" s="1"/>
      <c r="BN9268" s="1"/>
      <c r="BO9268" s="1"/>
    </row>
    <row r="9269" ht="11.25" customHeight="1" spans="22:67">
      <c r="V9269" s="716"/>
      <c r="AB9269" s="716"/>
      <c r="BG9269" s="716"/>
      <c r="BL9269" s="1"/>
      <c r="BM9269" s="1"/>
      <c r="BN9269" s="1"/>
      <c r="BO9269" s="1"/>
    </row>
    <row r="9270" ht="11.25" customHeight="1" spans="22:67">
      <c r="V9270" s="716"/>
      <c r="AB9270" s="716"/>
      <c r="BG9270" s="716"/>
      <c r="BL9270" s="1"/>
      <c r="BM9270" s="1"/>
      <c r="BN9270" s="1"/>
      <c r="BO9270" s="1"/>
    </row>
    <row r="9271" ht="11.25" customHeight="1" spans="22:67">
      <c r="V9271" s="716"/>
      <c r="AB9271" s="716"/>
      <c r="BG9271" s="716"/>
      <c r="BL9271" s="1"/>
      <c r="BM9271" s="1"/>
      <c r="BN9271" s="1"/>
      <c r="BO9271" s="1"/>
    </row>
    <row r="9272" ht="11.25" customHeight="1" spans="22:67">
      <c r="V9272" s="716"/>
      <c r="AB9272" s="716"/>
      <c r="BG9272" s="716"/>
      <c r="BL9272" s="1"/>
      <c r="BM9272" s="1"/>
      <c r="BN9272" s="1"/>
      <c r="BO9272" s="1"/>
    </row>
    <row r="9273" ht="11.25" customHeight="1" spans="22:67">
      <c r="V9273" s="716"/>
      <c r="AB9273" s="716"/>
      <c r="BG9273" s="716"/>
      <c r="BL9273" s="1"/>
      <c r="BM9273" s="1"/>
      <c r="BN9273" s="1"/>
      <c r="BO9273" s="1"/>
    </row>
    <row r="9274" ht="11.25" customHeight="1" spans="22:67">
      <c r="V9274" s="716"/>
      <c r="AB9274" s="716"/>
      <c r="BG9274" s="716"/>
      <c r="BL9274" s="1"/>
      <c r="BM9274" s="1"/>
      <c r="BN9274" s="1"/>
      <c r="BO9274" s="1"/>
    </row>
    <row r="9275" ht="11.25" customHeight="1" spans="22:67">
      <c r="V9275" s="716"/>
      <c r="AB9275" s="716"/>
      <c r="BG9275" s="716"/>
      <c r="BL9275" s="1"/>
      <c r="BM9275" s="1"/>
      <c r="BN9275" s="1"/>
      <c r="BO9275" s="1"/>
    </row>
    <row r="9276" ht="11.25" customHeight="1" spans="22:67">
      <c r="V9276" s="716"/>
      <c r="AB9276" s="716"/>
      <c r="BG9276" s="716"/>
      <c r="BL9276" s="1"/>
      <c r="BM9276" s="1"/>
      <c r="BN9276" s="1"/>
      <c r="BO9276" s="1"/>
    </row>
    <row r="9277" ht="11.25" customHeight="1" spans="22:67">
      <c r="V9277" s="716"/>
      <c r="AB9277" s="716"/>
      <c r="BG9277" s="716"/>
      <c r="BL9277" s="1"/>
      <c r="BM9277" s="1"/>
      <c r="BN9277" s="1"/>
      <c r="BO9277" s="1"/>
    </row>
    <row r="9278" ht="11.25" customHeight="1" spans="22:67">
      <c r="V9278" s="716"/>
      <c r="AB9278" s="716"/>
      <c r="BG9278" s="716"/>
      <c r="BL9278" s="1"/>
      <c r="BM9278" s="1"/>
      <c r="BN9278" s="1"/>
      <c r="BO9278" s="1"/>
    </row>
    <row r="9279" ht="11.25" customHeight="1" spans="22:67">
      <c r="V9279" s="716"/>
      <c r="AB9279" s="716"/>
      <c r="BG9279" s="716"/>
      <c r="BL9279" s="1"/>
      <c r="BM9279" s="1"/>
      <c r="BN9279" s="1"/>
      <c r="BO9279" s="1"/>
    </row>
    <row r="9280" ht="11.25" customHeight="1" spans="22:67">
      <c r="V9280" s="716"/>
      <c r="AB9280" s="716"/>
      <c r="BG9280" s="716"/>
      <c r="BL9280" s="1"/>
      <c r="BM9280" s="1"/>
      <c r="BN9280" s="1"/>
      <c r="BO9280" s="1"/>
    </row>
    <row r="9281" ht="11.25" customHeight="1" spans="22:67">
      <c r="V9281" s="716"/>
      <c r="AB9281" s="716"/>
      <c r="BG9281" s="716"/>
      <c r="BL9281" s="1"/>
      <c r="BM9281" s="1"/>
      <c r="BN9281" s="1"/>
      <c r="BO9281" s="1"/>
    </row>
    <row r="9282" ht="11.25" customHeight="1" spans="22:67">
      <c r="V9282" s="716"/>
      <c r="AB9282" s="716"/>
      <c r="BG9282" s="716"/>
      <c r="BL9282" s="1"/>
      <c r="BM9282" s="1"/>
      <c r="BN9282" s="1"/>
      <c r="BO9282" s="1"/>
    </row>
    <row r="9283" ht="11.25" customHeight="1" spans="22:67">
      <c r="V9283" s="716"/>
      <c r="AB9283" s="716"/>
      <c r="BG9283" s="716"/>
      <c r="BL9283" s="1"/>
      <c r="BM9283" s="1"/>
      <c r="BN9283" s="1"/>
      <c r="BO9283" s="1"/>
    </row>
    <row r="9284" ht="11.25" customHeight="1" spans="22:67">
      <c r="V9284" s="716"/>
      <c r="AB9284" s="716"/>
      <c r="BG9284" s="716"/>
      <c r="BL9284" s="1"/>
      <c r="BM9284" s="1"/>
      <c r="BN9284" s="1"/>
      <c r="BO9284" s="1"/>
    </row>
    <row r="9285" ht="11.25" customHeight="1" spans="22:67">
      <c r="V9285" s="716"/>
      <c r="AB9285" s="716"/>
      <c r="BG9285" s="716"/>
      <c r="BL9285" s="1"/>
      <c r="BM9285" s="1"/>
      <c r="BN9285" s="1"/>
      <c r="BO9285" s="1"/>
    </row>
    <row r="9286" ht="11.25" customHeight="1" spans="22:67">
      <c r="V9286" s="716"/>
      <c r="AB9286" s="716"/>
      <c r="BG9286" s="716"/>
      <c r="BL9286" s="1"/>
      <c r="BM9286" s="1"/>
      <c r="BN9286" s="1"/>
      <c r="BO9286" s="1"/>
    </row>
    <row r="9287" ht="11.25" customHeight="1" spans="22:67">
      <c r="V9287" s="716"/>
      <c r="AB9287" s="716"/>
      <c r="BG9287" s="716"/>
      <c r="BL9287" s="1"/>
      <c r="BM9287" s="1"/>
      <c r="BN9287" s="1"/>
      <c r="BO9287" s="1"/>
    </row>
    <row r="9288" ht="11.25" customHeight="1" spans="22:67">
      <c r="V9288" s="716"/>
      <c r="AB9288" s="716"/>
      <c r="BG9288" s="716"/>
      <c r="BL9288" s="1"/>
      <c r="BM9288" s="1"/>
      <c r="BN9288" s="1"/>
      <c r="BO9288" s="1"/>
    </row>
    <row r="9289" ht="11.25" customHeight="1" spans="22:67">
      <c r="V9289" s="716"/>
      <c r="AB9289" s="716"/>
      <c r="BG9289" s="716"/>
      <c r="BL9289" s="1"/>
      <c r="BM9289" s="1"/>
      <c r="BN9289" s="1"/>
      <c r="BO9289" s="1"/>
    </row>
    <row r="9290" ht="11.25" customHeight="1" spans="22:67">
      <c r="V9290" s="716"/>
      <c r="AB9290" s="716"/>
      <c r="BG9290" s="716"/>
      <c r="BL9290" s="1"/>
      <c r="BM9290" s="1"/>
      <c r="BN9290" s="1"/>
      <c r="BO9290" s="1"/>
    </row>
    <row r="9291" ht="11.25" customHeight="1" spans="22:67">
      <c r="V9291" s="716"/>
      <c r="AB9291" s="716"/>
      <c r="BG9291" s="716"/>
      <c r="BL9291" s="1"/>
      <c r="BM9291" s="1"/>
      <c r="BN9291" s="1"/>
      <c r="BO9291" s="1"/>
    </row>
    <row r="9292" ht="11.25" customHeight="1" spans="22:67">
      <c r="V9292" s="716"/>
      <c r="AB9292" s="716"/>
      <c r="BG9292" s="716"/>
      <c r="BL9292" s="1"/>
      <c r="BM9292" s="1"/>
      <c r="BN9292" s="1"/>
      <c r="BO9292" s="1"/>
    </row>
    <row r="9293" ht="11.25" customHeight="1" spans="22:67">
      <c r="V9293" s="716"/>
      <c r="AB9293" s="716"/>
      <c r="BG9293" s="716"/>
      <c r="BL9293" s="1"/>
      <c r="BM9293" s="1"/>
      <c r="BN9293" s="1"/>
      <c r="BO9293" s="1"/>
    </row>
    <row r="9294" ht="11.25" customHeight="1" spans="22:67">
      <c r="V9294" s="716"/>
      <c r="AB9294" s="716"/>
      <c r="BG9294" s="716"/>
      <c r="BL9294" s="1"/>
      <c r="BM9294" s="1"/>
      <c r="BN9294" s="1"/>
      <c r="BO9294" s="1"/>
    </row>
    <row r="9295" ht="11.25" customHeight="1" spans="22:67">
      <c r="V9295" s="716"/>
      <c r="AB9295" s="716"/>
      <c r="BG9295" s="716"/>
      <c r="BL9295" s="1"/>
      <c r="BM9295" s="1"/>
      <c r="BN9295" s="1"/>
      <c r="BO9295" s="1"/>
    </row>
    <row r="9296" ht="11.25" customHeight="1" spans="22:67">
      <c r="V9296" s="716"/>
      <c r="AB9296" s="716"/>
      <c r="BG9296" s="716"/>
      <c r="BL9296" s="1"/>
      <c r="BM9296" s="1"/>
      <c r="BN9296" s="1"/>
      <c r="BO9296" s="1"/>
    </row>
    <row r="9297" ht="11.25" customHeight="1" spans="22:67">
      <c r="V9297" s="716"/>
      <c r="AB9297" s="716"/>
      <c r="BG9297" s="716"/>
      <c r="BL9297" s="1"/>
      <c r="BM9297" s="1"/>
      <c r="BN9297" s="1"/>
      <c r="BO9297" s="1"/>
    </row>
    <row r="9298" ht="11.25" customHeight="1" spans="22:67">
      <c r="V9298" s="716"/>
      <c r="AB9298" s="716"/>
      <c r="BG9298" s="716"/>
      <c r="BL9298" s="1"/>
      <c r="BM9298" s="1"/>
      <c r="BN9298" s="1"/>
      <c r="BO9298" s="1"/>
    </row>
    <row r="9299" ht="11.25" customHeight="1" spans="22:67">
      <c r="V9299" s="716"/>
      <c r="AB9299" s="716"/>
      <c r="BG9299" s="716"/>
      <c r="BL9299" s="1"/>
      <c r="BM9299" s="1"/>
      <c r="BN9299" s="1"/>
      <c r="BO9299" s="1"/>
    </row>
    <row r="9300" ht="11.25" customHeight="1" spans="22:67">
      <c r="V9300" s="716"/>
      <c r="AB9300" s="716"/>
      <c r="BG9300" s="716"/>
      <c r="BL9300" s="1"/>
      <c r="BM9300" s="1"/>
      <c r="BN9300" s="1"/>
      <c r="BO9300" s="1"/>
    </row>
    <row r="9301" ht="11.25" customHeight="1" spans="22:67">
      <c r="V9301" s="716"/>
      <c r="AB9301" s="716"/>
      <c r="BG9301" s="716"/>
      <c r="BL9301" s="1"/>
      <c r="BM9301" s="1"/>
      <c r="BN9301" s="1"/>
      <c r="BO9301" s="1"/>
    </row>
    <row r="9302" ht="11.25" customHeight="1" spans="22:67">
      <c r="V9302" s="716"/>
      <c r="AB9302" s="716"/>
      <c r="BG9302" s="716"/>
      <c r="BL9302" s="1"/>
      <c r="BM9302" s="1"/>
      <c r="BN9302" s="1"/>
      <c r="BO9302" s="1"/>
    </row>
    <row r="9303" ht="11.25" customHeight="1" spans="22:67">
      <c r="V9303" s="716"/>
      <c r="AB9303" s="716"/>
      <c r="BG9303" s="716"/>
      <c r="BL9303" s="1"/>
      <c r="BM9303" s="1"/>
      <c r="BN9303" s="1"/>
      <c r="BO9303" s="1"/>
    </row>
    <row r="9304" ht="11.25" customHeight="1" spans="22:67">
      <c r="V9304" s="716"/>
      <c r="AB9304" s="716"/>
      <c r="BG9304" s="716"/>
      <c r="BL9304" s="1"/>
      <c r="BM9304" s="1"/>
      <c r="BN9304" s="1"/>
      <c r="BO9304" s="1"/>
    </row>
    <row r="9305" ht="11.25" customHeight="1" spans="22:67">
      <c r="V9305" s="716"/>
      <c r="AB9305" s="716"/>
      <c r="BG9305" s="716"/>
      <c r="BL9305" s="1"/>
      <c r="BM9305" s="1"/>
      <c r="BN9305" s="1"/>
      <c r="BO9305" s="1"/>
    </row>
    <row r="9306" ht="11.25" customHeight="1" spans="22:67">
      <c r="V9306" s="716"/>
      <c r="AB9306" s="716"/>
      <c r="BG9306" s="716"/>
      <c r="BL9306" s="1"/>
      <c r="BM9306" s="1"/>
      <c r="BN9306" s="1"/>
      <c r="BO9306" s="1"/>
    </row>
    <row r="9307" ht="11.25" customHeight="1" spans="22:67">
      <c r="V9307" s="716"/>
      <c r="AB9307" s="716"/>
      <c r="BG9307" s="716"/>
      <c r="BL9307" s="1"/>
      <c r="BM9307" s="1"/>
      <c r="BN9307" s="1"/>
      <c r="BO9307" s="1"/>
    </row>
    <row r="9308" ht="11.25" customHeight="1" spans="22:67">
      <c r="V9308" s="716"/>
      <c r="AB9308" s="716"/>
      <c r="BG9308" s="716"/>
      <c r="BL9308" s="1"/>
      <c r="BM9308" s="1"/>
      <c r="BN9308" s="1"/>
      <c r="BO9308" s="1"/>
    </row>
    <row r="9309" ht="11.25" customHeight="1" spans="22:67">
      <c r="V9309" s="716"/>
      <c r="AB9309" s="716"/>
      <c r="BG9309" s="716"/>
      <c r="BL9309" s="1"/>
      <c r="BM9309" s="1"/>
      <c r="BN9309" s="1"/>
      <c r="BO9309" s="1"/>
    </row>
    <row r="9310" ht="11.25" customHeight="1" spans="22:67">
      <c r="V9310" s="716"/>
      <c r="AB9310" s="716"/>
      <c r="BG9310" s="716"/>
      <c r="BL9310" s="1"/>
      <c r="BM9310" s="1"/>
      <c r="BN9310" s="1"/>
      <c r="BO9310" s="1"/>
    </row>
    <row r="9311" ht="11.25" customHeight="1" spans="22:67">
      <c r="V9311" s="716"/>
      <c r="AB9311" s="716"/>
      <c r="BG9311" s="716"/>
      <c r="BL9311" s="1"/>
      <c r="BM9311" s="1"/>
      <c r="BN9311" s="1"/>
      <c r="BO9311" s="1"/>
    </row>
    <row r="9312" ht="11.25" customHeight="1" spans="22:67">
      <c r="V9312" s="716"/>
      <c r="AB9312" s="716"/>
      <c r="BG9312" s="716"/>
      <c r="BL9312" s="1"/>
      <c r="BM9312" s="1"/>
      <c r="BN9312" s="1"/>
      <c r="BO9312" s="1"/>
    </row>
    <row r="9313" ht="11.25" customHeight="1" spans="22:67">
      <c r="V9313" s="716"/>
      <c r="AB9313" s="716"/>
      <c r="BG9313" s="716"/>
      <c r="BL9313" s="1"/>
      <c r="BM9313" s="1"/>
      <c r="BN9313" s="1"/>
      <c r="BO9313" s="1"/>
    </row>
    <row r="9314" ht="11.25" customHeight="1" spans="22:67">
      <c r="V9314" s="716"/>
      <c r="AB9314" s="716"/>
      <c r="BG9314" s="716"/>
      <c r="BL9314" s="1"/>
      <c r="BM9314" s="1"/>
      <c r="BN9314" s="1"/>
      <c r="BO9314" s="1"/>
    </row>
    <row r="9315" ht="11.25" customHeight="1" spans="22:67">
      <c r="V9315" s="716"/>
      <c r="AB9315" s="716"/>
      <c r="BG9315" s="716"/>
      <c r="BL9315" s="1"/>
      <c r="BM9315" s="1"/>
      <c r="BN9315" s="1"/>
      <c r="BO9315" s="1"/>
    </row>
    <row r="9316" ht="11.25" customHeight="1" spans="22:67">
      <c r="V9316" s="716"/>
      <c r="AB9316" s="716"/>
      <c r="BG9316" s="716"/>
      <c r="BL9316" s="1"/>
      <c r="BM9316" s="1"/>
      <c r="BN9316" s="1"/>
      <c r="BO9316" s="1"/>
    </row>
    <row r="9317" ht="11.25" customHeight="1" spans="22:67">
      <c r="V9317" s="716"/>
      <c r="AB9317" s="716"/>
      <c r="BG9317" s="716"/>
      <c r="BL9317" s="1"/>
      <c r="BM9317" s="1"/>
      <c r="BN9317" s="1"/>
      <c r="BO9317" s="1"/>
    </row>
    <row r="9318" ht="11.25" customHeight="1" spans="22:67">
      <c r="V9318" s="716"/>
      <c r="AB9318" s="716"/>
      <c r="BG9318" s="716"/>
      <c r="BL9318" s="1"/>
      <c r="BM9318" s="1"/>
      <c r="BN9318" s="1"/>
      <c r="BO9318" s="1"/>
    </row>
    <row r="9319" ht="11.25" customHeight="1" spans="22:67">
      <c r="V9319" s="716"/>
      <c r="AB9319" s="716"/>
      <c r="BG9319" s="716"/>
      <c r="BL9319" s="1"/>
      <c r="BM9319" s="1"/>
      <c r="BN9319" s="1"/>
      <c r="BO9319" s="1"/>
    </row>
    <row r="9320" ht="11.25" customHeight="1" spans="22:67">
      <c r="V9320" s="716"/>
      <c r="AB9320" s="716"/>
      <c r="BG9320" s="716"/>
      <c r="BL9320" s="1"/>
      <c r="BM9320" s="1"/>
      <c r="BN9320" s="1"/>
      <c r="BO9320" s="1"/>
    </row>
    <row r="9321" ht="11.25" customHeight="1" spans="22:67">
      <c r="V9321" s="716"/>
      <c r="AB9321" s="716"/>
      <c r="BG9321" s="716"/>
      <c r="BL9321" s="1"/>
      <c r="BM9321" s="1"/>
      <c r="BN9321" s="1"/>
      <c r="BO9321" s="1"/>
    </row>
    <row r="9322" ht="11.25" customHeight="1" spans="22:67">
      <c r="V9322" s="716"/>
      <c r="AB9322" s="716"/>
      <c r="BG9322" s="716"/>
      <c r="BL9322" s="1"/>
      <c r="BM9322" s="1"/>
      <c r="BN9322" s="1"/>
      <c r="BO9322" s="1"/>
    </row>
    <row r="9323" ht="11.25" customHeight="1" spans="22:67">
      <c r="V9323" s="716"/>
      <c r="AB9323" s="716"/>
      <c r="BG9323" s="716"/>
      <c r="BL9323" s="1"/>
      <c r="BM9323" s="1"/>
      <c r="BN9323" s="1"/>
      <c r="BO9323" s="1"/>
    </row>
    <row r="9324" ht="11.25" customHeight="1" spans="22:67">
      <c r="V9324" s="716"/>
      <c r="AB9324" s="716"/>
      <c r="BG9324" s="716"/>
      <c r="BL9324" s="1"/>
      <c r="BM9324" s="1"/>
      <c r="BN9324" s="1"/>
      <c r="BO9324" s="1"/>
    </row>
    <row r="9325" ht="11.25" customHeight="1" spans="22:67">
      <c r="V9325" s="716"/>
      <c r="AB9325" s="716"/>
      <c r="BG9325" s="716"/>
      <c r="BL9325" s="1"/>
      <c r="BM9325" s="1"/>
      <c r="BN9325" s="1"/>
      <c r="BO9325" s="1"/>
    </row>
    <row r="9326" ht="11.25" customHeight="1" spans="22:67">
      <c r="V9326" s="716"/>
      <c r="AB9326" s="716"/>
      <c r="BG9326" s="716"/>
      <c r="BL9326" s="1"/>
      <c r="BM9326" s="1"/>
      <c r="BN9326" s="1"/>
      <c r="BO9326" s="1"/>
    </row>
    <row r="9327" ht="11.25" customHeight="1" spans="22:67">
      <c r="V9327" s="716"/>
      <c r="AB9327" s="716"/>
      <c r="BG9327" s="716"/>
      <c r="BL9327" s="1"/>
      <c r="BM9327" s="1"/>
      <c r="BN9327" s="1"/>
      <c r="BO9327" s="1"/>
    </row>
    <row r="9328" ht="11.25" customHeight="1" spans="22:67">
      <c r="V9328" s="716"/>
      <c r="AB9328" s="716"/>
      <c r="BG9328" s="716"/>
      <c r="BL9328" s="1"/>
      <c r="BM9328" s="1"/>
      <c r="BN9328" s="1"/>
      <c r="BO9328" s="1"/>
    </row>
    <row r="9329" ht="11.25" customHeight="1" spans="22:67">
      <c r="V9329" s="716"/>
      <c r="AB9329" s="716"/>
      <c r="BG9329" s="716"/>
      <c r="BL9329" s="1"/>
      <c r="BM9329" s="1"/>
      <c r="BN9329" s="1"/>
      <c r="BO9329" s="1"/>
    </row>
    <row r="9330" ht="11.25" customHeight="1" spans="22:67">
      <c r="V9330" s="716"/>
      <c r="AB9330" s="716"/>
      <c r="BG9330" s="716"/>
      <c r="BL9330" s="1"/>
      <c r="BM9330" s="1"/>
      <c r="BN9330" s="1"/>
      <c r="BO9330" s="1"/>
    </row>
    <row r="9331" ht="11.25" customHeight="1" spans="22:67">
      <c r="V9331" s="716"/>
      <c r="AB9331" s="716"/>
      <c r="BG9331" s="716"/>
      <c r="BL9331" s="1"/>
      <c r="BM9331" s="1"/>
      <c r="BN9331" s="1"/>
      <c r="BO9331" s="1"/>
    </row>
    <row r="9332" ht="11.25" customHeight="1" spans="22:67">
      <c r="V9332" s="716"/>
      <c r="AB9332" s="716"/>
      <c r="BG9332" s="716"/>
      <c r="BL9332" s="1"/>
      <c r="BM9332" s="1"/>
      <c r="BN9332" s="1"/>
      <c r="BO9332" s="1"/>
    </row>
    <row r="9333" ht="11.25" customHeight="1" spans="22:67">
      <c r="V9333" s="716"/>
      <c r="AB9333" s="716"/>
      <c r="BG9333" s="716"/>
      <c r="BL9333" s="1"/>
      <c r="BM9333" s="1"/>
      <c r="BN9333" s="1"/>
      <c r="BO9333" s="1"/>
    </row>
    <row r="9334" ht="11.25" customHeight="1" spans="22:67">
      <c r="V9334" s="716"/>
      <c r="AB9334" s="716"/>
      <c r="BG9334" s="716"/>
      <c r="BL9334" s="1"/>
      <c r="BM9334" s="1"/>
      <c r="BN9334" s="1"/>
      <c r="BO9334" s="1"/>
    </row>
    <row r="9335" ht="11.25" customHeight="1" spans="22:67">
      <c r="V9335" s="716"/>
      <c r="AB9335" s="716"/>
      <c r="BG9335" s="716"/>
      <c r="BL9335" s="1"/>
      <c r="BM9335" s="1"/>
      <c r="BN9335" s="1"/>
      <c r="BO9335" s="1"/>
    </row>
    <row r="9336" ht="11.25" customHeight="1" spans="22:67">
      <c r="V9336" s="716"/>
      <c r="AB9336" s="716"/>
      <c r="BG9336" s="716"/>
      <c r="BL9336" s="1"/>
      <c r="BM9336" s="1"/>
      <c r="BN9336" s="1"/>
      <c r="BO9336" s="1"/>
    </row>
    <row r="9337" ht="11.25" customHeight="1" spans="22:67">
      <c r="V9337" s="716"/>
      <c r="AB9337" s="716"/>
      <c r="BG9337" s="716"/>
      <c r="BL9337" s="1"/>
      <c r="BM9337" s="1"/>
      <c r="BN9337" s="1"/>
      <c r="BO9337" s="1"/>
    </row>
    <row r="9338" ht="11.25" customHeight="1" spans="22:67">
      <c r="V9338" s="716"/>
      <c r="AB9338" s="716"/>
      <c r="BG9338" s="716"/>
      <c r="BL9338" s="1"/>
      <c r="BM9338" s="1"/>
      <c r="BN9338" s="1"/>
      <c r="BO9338" s="1"/>
    </row>
    <row r="9339" ht="11.25" customHeight="1" spans="22:67">
      <c r="V9339" s="716"/>
      <c r="AB9339" s="716"/>
      <c r="BG9339" s="716"/>
      <c r="BL9339" s="1"/>
      <c r="BM9339" s="1"/>
      <c r="BN9339" s="1"/>
      <c r="BO9339" s="1"/>
    </row>
    <row r="9340" ht="11.25" customHeight="1" spans="22:67">
      <c r="V9340" s="716"/>
      <c r="AB9340" s="716"/>
      <c r="BG9340" s="716"/>
      <c r="BL9340" s="1"/>
      <c r="BM9340" s="1"/>
      <c r="BN9340" s="1"/>
      <c r="BO9340" s="1"/>
    </row>
    <row r="9341" ht="11.25" customHeight="1" spans="22:67">
      <c r="V9341" s="716"/>
      <c r="AB9341" s="716"/>
      <c r="BG9341" s="716"/>
      <c r="BL9341" s="1"/>
      <c r="BM9341" s="1"/>
      <c r="BN9341" s="1"/>
      <c r="BO9341" s="1"/>
    </row>
    <row r="9342" ht="11.25" customHeight="1" spans="22:67">
      <c r="V9342" s="716"/>
      <c r="AB9342" s="716"/>
      <c r="BG9342" s="716"/>
      <c r="BL9342" s="1"/>
      <c r="BM9342" s="1"/>
      <c r="BN9342" s="1"/>
      <c r="BO9342" s="1"/>
    </row>
    <row r="9343" ht="11.25" customHeight="1" spans="22:67">
      <c r="V9343" s="716"/>
      <c r="AB9343" s="716"/>
      <c r="BG9343" s="716"/>
      <c r="BL9343" s="1"/>
      <c r="BM9343" s="1"/>
      <c r="BN9343" s="1"/>
      <c r="BO9343" s="1"/>
    </row>
    <row r="9344" ht="11.25" customHeight="1" spans="22:67">
      <c r="V9344" s="716"/>
      <c r="AB9344" s="716"/>
      <c r="BG9344" s="716"/>
      <c r="BL9344" s="1"/>
      <c r="BM9344" s="1"/>
      <c r="BN9344" s="1"/>
      <c r="BO9344" s="1"/>
    </row>
    <row r="9345" ht="11.25" customHeight="1" spans="22:67">
      <c r="V9345" s="716"/>
      <c r="AB9345" s="716"/>
      <c r="BG9345" s="716"/>
      <c r="BL9345" s="1"/>
      <c r="BM9345" s="1"/>
      <c r="BN9345" s="1"/>
      <c r="BO9345" s="1"/>
    </row>
    <row r="9346" ht="11.25" customHeight="1" spans="22:67">
      <c r="V9346" s="716"/>
      <c r="AB9346" s="716"/>
      <c r="BG9346" s="716"/>
      <c r="BL9346" s="1"/>
      <c r="BM9346" s="1"/>
      <c r="BN9346" s="1"/>
      <c r="BO9346" s="1"/>
    </row>
    <row r="9347" ht="11.25" customHeight="1" spans="22:67">
      <c r="V9347" s="716"/>
      <c r="AB9347" s="716"/>
      <c r="BG9347" s="716"/>
      <c r="BL9347" s="1"/>
      <c r="BM9347" s="1"/>
      <c r="BN9347" s="1"/>
      <c r="BO9347" s="1"/>
    </row>
    <row r="9348" ht="11.25" customHeight="1" spans="22:67">
      <c r="V9348" s="716"/>
      <c r="AB9348" s="716"/>
      <c r="BG9348" s="716"/>
      <c r="BL9348" s="1"/>
      <c r="BM9348" s="1"/>
      <c r="BN9348" s="1"/>
      <c r="BO9348" s="1"/>
    </row>
    <row r="9349" ht="11.25" customHeight="1" spans="22:67">
      <c r="V9349" s="716"/>
      <c r="AB9349" s="716"/>
      <c r="BG9349" s="716"/>
      <c r="BL9349" s="1"/>
      <c r="BM9349" s="1"/>
      <c r="BN9349" s="1"/>
      <c r="BO9349" s="1"/>
    </row>
    <row r="9350" ht="11.25" customHeight="1" spans="22:67">
      <c r="V9350" s="716"/>
      <c r="AB9350" s="716"/>
      <c r="BG9350" s="716"/>
      <c r="BL9350" s="1"/>
      <c r="BM9350" s="1"/>
      <c r="BN9350" s="1"/>
      <c r="BO9350" s="1"/>
    </row>
    <row r="9351" ht="11.25" customHeight="1" spans="22:67">
      <c r="V9351" s="716"/>
      <c r="AB9351" s="716"/>
      <c r="BG9351" s="716"/>
      <c r="BL9351" s="1"/>
      <c r="BM9351" s="1"/>
      <c r="BN9351" s="1"/>
      <c r="BO9351" s="1"/>
    </row>
    <row r="9352" ht="11.25" customHeight="1" spans="22:67">
      <c r="V9352" s="716"/>
      <c r="AB9352" s="716"/>
      <c r="BG9352" s="716"/>
      <c r="BL9352" s="1"/>
      <c r="BM9352" s="1"/>
      <c r="BN9352" s="1"/>
      <c r="BO9352" s="1"/>
    </row>
    <row r="9353" ht="11.25" customHeight="1" spans="22:67">
      <c r="V9353" s="716"/>
      <c r="AB9353" s="716"/>
      <c r="BG9353" s="716"/>
      <c r="BL9353" s="1"/>
      <c r="BM9353" s="1"/>
      <c r="BN9353" s="1"/>
      <c r="BO9353" s="1"/>
    </row>
    <row r="9354" ht="11.25" customHeight="1" spans="22:67">
      <c r="V9354" s="716"/>
      <c r="AB9354" s="716"/>
      <c r="BG9354" s="716"/>
      <c r="BL9354" s="1"/>
      <c r="BM9354" s="1"/>
      <c r="BN9354" s="1"/>
      <c r="BO9354" s="1"/>
    </row>
    <row r="9355" ht="11.25" customHeight="1" spans="22:67">
      <c r="V9355" s="716"/>
      <c r="AB9355" s="716"/>
      <c r="BG9355" s="716"/>
      <c r="BL9355" s="1"/>
      <c r="BM9355" s="1"/>
      <c r="BN9355" s="1"/>
      <c r="BO9355" s="1"/>
    </row>
    <row r="9356" ht="11.25" customHeight="1" spans="22:67">
      <c r="V9356" s="716"/>
      <c r="AB9356" s="716"/>
      <c r="BG9356" s="716"/>
      <c r="BL9356" s="1"/>
      <c r="BM9356" s="1"/>
      <c r="BN9356" s="1"/>
      <c r="BO9356" s="1"/>
    </row>
    <row r="9357" ht="11.25" customHeight="1" spans="22:67">
      <c r="V9357" s="716"/>
      <c r="AB9357" s="716"/>
      <c r="BG9357" s="716"/>
      <c r="BL9357" s="1"/>
      <c r="BM9357" s="1"/>
      <c r="BN9357" s="1"/>
      <c r="BO9357" s="1"/>
    </row>
    <row r="9358" ht="11.25" customHeight="1" spans="22:67">
      <c r="V9358" s="716"/>
      <c r="AB9358" s="716"/>
      <c r="BG9358" s="716"/>
      <c r="BL9358" s="1"/>
      <c r="BM9358" s="1"/>
      <c r="BN9358" s="1"/>
      <c r="BO9358" s="1"/>
    </row>
    <row r="9359" ht="11.25" customHeight="1" spans="22:67">
      <c r="V9359" s="716"/>
      <c r="AB9359" s="716"/>
      <c r="BG9359" s="716"/>
      <c r="BL9359" s="1"/>
      <c r="BM9359" s="1"/>
      <c r="BN9359" s="1"/>
      <c r="BO9359" s="1"/>
    </row>
    <row r="9360" ht="11.25" customHeight="1" spans="22:67">
      <c r="V9360" s="716"/>
      <c r="AB9360" s="716"/>
      <c r="BG9360" s="716"/>
      <c r="BL9360" s="1"/>
      <c r="BM9360" s="1"/>
      <c r="BN9360" s="1"/>
      <c r="BO9360" s="1"/>
    </row>
    <row r="9361" ht="11.25" customHeight="1" spans="22:67">
      <c r="V9361" s="716"/>
      <c r="AB9361" s="716"/>
      <c r="BG9361" s="716"/>
      <c r="BL9361" s="1"/>
      <c r="BM9361" s="1"/>
      <c r="BN9361" s="1"/>
      <c r="BO9361" s="1"/>
    </row>
    <row r="9362" ht="11.25" customHeight="1" spans="22:67">
      <c r="V9362" s="716"/>
      <c r="AB9362" s="716"/>
      <c r="BG9362" s="716"/>
      <c r="BL9362" s="1"/>
      <c r="BM9362" s="1"/>
      <c r="BN9362" s="1"/>
      <c r="BO9362" s="1"/>
    </row>
    <row r="9363" ht="11.25" customHeight="1" spans="22:67">
      <c r="V9363" s="716"/>
      <c r="AB9363" s="716"/>
      <c r="BG9363" s="716"/>
      <c r="BL9363" s="1"/>
      <c r="BM9363" s="1"/>
      <c r="BN9363" s="1"/>
      <c r="BO9363" s="1"/>
    </row>
    <row r="9364" ht="11.25" customHeight="1" spans="22:67">
      <c r="V9364" s="716"/>
      <c r="AB9364" s="716"/>
      <c r="BG9364" s="716"/>
      <c r="BL9364" s="1"/>
      <c r="BM9364" s="1"/>
      <c r="BN9364" s="1"/>
      <c r="BO9364" s="1"/>
    </row>
    <row r="9365" ht="11.25" customHeight="1" spans="22:67">
      <c r="V9365" s="716"/>
      <c r="AB9365" s="716"/>
      <c r="BG9365" s="716"/>
      <c r="BL9365" s="1"/>
      <c r="BM9365" s="1"/>
      <c r="BN9365" s="1"/>
      <c r="BO9365" s="1"/>
    </row>
    <row r="9366" ht="11.25" customHeight="1" spans="22:67">
      <c r="V9366" s="716"/>
      <c r="AB9366" s="716"/>
      <c r="BG9366" s="716"/>
      <c r="BL9366" s="1"/>
      <c r="BM9366" s="1"/>
      <c r="BN9366" s="1"/>
      <c r="BO9366" s="1"/>
    </row>
    <row r="9367" ht="11.25" customHeight="1" spans="22:67">
      <c r="V9367" s="716"/>
      <c r="AB9367" s="716"/>
      <c r="BG9367" s="716"/>
      <c r="BL9367" s="1"/>
      <c r="BM9367" s="1"/>
      <c r="BN9367" s="1"/>
      <c r="BO9367" s="1"/>
    </row>
    <row r="9368" ht="11.25" customHeight="1" spans="22:67">
      <c r="V9368" s="716"/>
      <c r="AB9368" s="716"/>
      <c r="BG9368" s="716"/>
      <c r="BL9368" s="1"/>
      <c r="BM9368" s="1"/>
      <c r="BN9368" s="1"/>
      <c r="BO9368" s="1"/>
    </row>
    <row r="9369" ht="11.25" customHeight="1" spans="22:67">
      <c r="V9369" s="716"/>
      <c r="AB9369" s="716"/>
      <c r="BG9369" s="716"/>
      <c r="BL9369" s="1"/>
      <c r="BM9369" s="1"/>
      <c r="BN9369" s="1"/>
      <c r="BO9369" s="1"/>
    </row>
    <row r="9370" ht="11.25" customHeight="1" spans="22:67">
      <c r="V9370" s="716"/>
      <c r="AB9370" s="716"/>
      <c r="BG9370" s="716"/>
      <c r="BL9370" s="1"/>
      <c r="BM9370" s="1"/>
      <c r="BN9370" s="1"/>
      <c r="BO9370" s="1"/>
    </row>
    <row r="9371" ht="11.25" customHeight="1" spans="22:67">
      <c r="V9371" s="716"/>
      <c r="AB9371" s="716"/>
      <c r="BG9371" s="716"/>
      <c r="BL9371" s="1"/>
      <c r="BM9371" s="1"/>
      <c r="BN9371" s="1"/>
      <c r="BO9371" s="1"/>
    </row>
    <row r="9372" ht="11.25" customHeight="1" spans="22:67">
      <c r="V9372" s="716"/>
      <c r="AB9372" s="716"/>
      <c r="BG9372" s="716"/>
      <c r="BL9372" s="1"/>
      <c r="BM9372" s="1"/>
      <c r="BN9372" s="1"/>
      <c r="BO9372" s="1"/>
    </row>
    <row r="9373" ht="11.25" customHeight="1" spans="22:67">
      <c r="V9373" s="716"/>
      <c r="AB9373" s="716"/>
      <c r="BG9373" s="716"/>
      <c r="BL9373" s="1"/>
      <c r="BM9373" s="1"/>
      <c r="BN9373" s="1"/>
      <c r="BO9373" s="1"/>
    </row>
    <row r="9374" ht="11.25" customHeight="1" spans="22:67">
      <c r="V9374" s="716"/>
      <c r="AB9374" s="716"/>
      <c r="BG9374" s="716"/>
      <c r="BL9374" s="1"/>
      <c r="BM9374" s="1"/>
      <c r="BN9374" s="1"/>
      <c r="BO9374" s="1"/>
    </row>
    <row r="9375" ht="11.25" customHeight="1" spans="22:67">
      <c r="V9375" s="716"/>
      <c r="AB9375" s="716"/>
      <c r="BG9375" s="716"/>
      <c r="BL9375" s="1"/>
      <c r="BM9375" s="1"/>
      <c r="BN9375" s="1"/>
      <c r="BO9375" s="1"/>
    </row>
    <row r="9376" ht="11.25" customHeight="1" spans="22:67">
      <c r="V9376" s="716"/>
      <c r="AB9376" s="716"/>
      <c r="BG9376" s="716"/>
      <c r="BL9376" s="1"/>
      <c r="BM9376" s="1"/>
      <c r="BN9376" s="1"/>
      <c r="BO9376" s="1"/>
    </row>
    <row r="9377" ht="11.25" customHeight="1" spans="22:67">
      <c r="V9377" s="716"/>
      <c r="AB9377" s="716"/>
      <c r="BG9377" s="716"/>
      <c r="BL9377" s="1"/>
      <c r="BM9377" s="1"/>
      <c r="BN9377" s="1"/>
      <c r="BO9377" s="1"/>
    </row>
    <row r="9378" ht="11.25" customHeight="1" spans="22:67">
      <c r="V9378" s="716"/>
      <c r="AB9378" s="716"/>
      <c r="BG9378" s="716"/>
      <c r="BL9378" s="1"/>
      <c r="BM9378" s="1"/>
      <c r="BN9378" s="1"/>
      <c r="BO9378" s="1"/>
    </row>
    <row r="9379" ht="11.25" customHeight="1" spans="22:67">
      <c r="V9379" s="716"/>
      <c r="AB9379" s="716"/>
      <c r="BG9379" s="716"/>
      <c r="BL9379" s="1"/>
      <c r="BM9379" s="1"/>
      <c r="BN9379" s="1"/>
      <c r="BO9379" s="1"/>
    </row>
    <row r="9380" ht="11.25" customHeight="1" spans="22:67">
      <c r="V9380" s="716"/>
      <c r="AB9380" s="716"/>
      <c r="BG9380" s="716"/>
      <c r="BL9380" s="1"/>
      <c r="BM9380" s="1"/>
      <c r="BN9380" s="1"/>
      <c r="BO9380" s="1"/>
    </row>
    <row r="9381" ht="11.25" customHeight="1" spans="22:67">
      <c r="V9381" s="716"/>
      <c r="AB9381" s="716"/>
      <c r="BG9381" s="716"/>
      <c r="BL9381" s="1"/>
      <c r="BM9381" s="1"/>
      <c r="BN9381" s="1"/>
      <c r="BO9381" s="1"/>
    </row>
    <row r="9382" ht="11.25" customHeight="1" spans="22:67">
      <c r="V9382" s="716"/>
      <c r="AB9382" s="716"/>
      <c r="BG9382" s="716"/>
      <c r="BL9382" s="1"/>
      <c r="BM9382" s="1"/>
      <c r="BN9382" s="1"/>
      <c r="BO9382" s="1"/>
    </row>
    <row r="9383" ht="11.25" customHeight="1" spans="22:67">
      <c r="V9383" s="716"/>
      <c r="AB9383" s="716"/>
      <c r="BG9383" s="716"/>
      <c r="BL9383" s="1"/>
      <c r="BM9383" s="1"/>
      <c r="BN9383" s="1"/>
      <c r="BO9383" s="1"/>
    </row>
    <row r="9384" ht="11.25" customHeight="1" spans="22:67">
      <c r="V9384" s="716"/>
      <c r="AB9384" s="716"/>
      <c r="BG9384" s="716"/>
      <c r="BL9384" s="1"/>
      <c r="BM9384" s="1"/>
      <c r="BN9384" s="1"/>
      <c r="BO9384" s="1"/>
    </row>
    <row r="9385" ht="11.25" customHeight="1" spans="22:67">
      <c r="V9385" s="716"/>
      <c r="AB9385" s="716"/>
      <c r="BG9385" s="716"/>
      <c r="BL9385" s="1"/>
      <c r="BM9385" s="1"/>
      <c r="BN9385" s="1"/>
      <c r="BO9385" s="1"/>
    </row>
    <row r="9386" ht="11.25" customHeight="1" spans="22:67">
      <c r="V9386" s="716"/>
      <c r="AB9386" s="716"/>
      <c r="BG9386" s="716"/>
      <c r="BL9386" s="1"/>
      <c r="BM9386" s="1"/>
      <c r="BN9386" s="1"/>
      <c r="BO9386" s="1"/>
    </row>
    <row r="9387" ht="11.25" customHeight="1" spans="22:67">
      <c r="V9387" s="716"/>
      <c r="AB9387" s="716"/>
      <c r="BG9387" s="716"/>
      <c r="BL9387" s="1"/>
      <c r="BM9387" s="1"/>
      <c r="BN9387" s="1"/>
      <c r="BO9387" s="1"/>
    </row>
    <row r="9388" ht="11.25" customHeight="1" spans="22:67">
      <c r="V9388" s="716"/>
      <c r="AB9388" s="716"/>
      <c r="BG9388" s="716"/>
      <c r="BL9388" s="1"/>
      <c r="BM9388" s="1"/>
      <c r="BN9388" s="1"/>
      <c r="BO9388" s="1"/>
    </row>
    <row r="9389" ht="11.25" customHeight="1" spans="22:67">
      <c r="V9389" s="716"/>
      <c r="AB9389" s="716"/>
      <c r="BG9389" s="716"/>
      <c r="BL9389" s="1"/>
      <c r="BM9389" s="1"/>
      <c r="BN9389" s="1"/>
      <c r="BO9389" s="1"/>
    </row>
    <row r="9390" ht="11.25" customHeight="1" spans="22:67">
      <c r="V9390" s="716"/>
      <c r="AB9390" s="716"/>
      <c r="BG9390" s="716"/>
      <c r="BL9390" s="1"/>
      <c r="BM9390" s="1"/>
      <c r="BN9390" s="1"/>
      <c r="BO9390" s="1"/>
    </row>
    <row r="9391" ht="11.25" customHeight="1" spans="22:67">
      <c r="V9391" s="716"/>
      <c r="AB9391" s="716"/>
      <c r="BG9391" s="716"/>
      <c r="BL9391" s="1"/>
      <c r="BM9391" s="1"/>
      <c r="BN9391" s="1"/>
      <c r="BO9391" s="1"/>
    </row>
    <row r="9392" ht="11.25" customHeight="1" spans="22:67">
      <c r="V9392" s="716"/>
      <c r="AB9392" s="716"/>
      <c r="BG9392" s="716"/>
      <c r="BL9392" s="1"/>
      <c r="BM9392" s="1"/>
      <c r="BN9392" s="1"/>
      <c r="BO9392" s="1"/>
    </row>
    <row r="9393" ht="11.25" customHeight="1" spans="22:67">
      <c r="V9393" s="716"/>
      <c r="AB9393" s="716"/>
      <c r="BG9393" s="716"/>
      <c r="BL9393" s="1"/>
      <c r="BM9393" s="1"/>
      <c r="BN9393" s="1"/>
      <c r="BO9393" s="1"/>
    </row>
    <row r="9394" ht="11.25" customHeight="1" spans="22:67">
      <c r="V9394" s="716"/>
      <c r="AB9394" s="716"/>
      <c r="BG9394" s="716"/>
      <c r="BL9394" s="1"/>
      <c r="BM9394" s="1"/>
      <c r="BN9394" s="1"/>
      <c r="BO9394" s="1"/>
    </row>
    <row r="9395" ht="11.25" customHeight="1" spans="22:67">
      <c r="V9395" s="716"/>
      <c r="AB9395" s="716"/>
      <c r="BG9395" s="716"/>
      <c r="BL9395" s="1"/>
      <c r="BM9395" s="1"/>
      <c r="BN9395" s="1"/>
      <c r="BO9395" s="1"/>
    </row>
    <row r="9396" ht="11.25" customHeight="1" spans="22:67">
      <c r="V9396" s="716"/>
      <c r="AB9396" s="716"/>
      <c r="BG9396" s="716"/>
      <c r="BL9396" s="1"/>
      <c r="BM9396" s="1"/>
      <c r="BN9396" s="1"/>
      <c r="BO9396" s="1"/>
    </row>
    <row r="9397" ht="11.25" customHeight="1" spans="22:67">
      <c r="V9397" s="716"/>
      <c r="AB9397" s="716"/>
      <c r="BG9397" s="716"/>
      <c r="BL9397" s="1"/>
      <c r="BM9397" s="1"/>
      <c r="BN9397" s="1"/>
      <c r="BO9397" s="1"/>
    </row>
    <row r="9398" ht="11.25" customHeight="1" spans="22:67">
      <c r="V9398" s="716"/>
      <c r="AB9398" s="716"/>
      <c r="BG9398" s="716"/>
      <c r="BL9398" s="1"/>
      <c r="BM9398" s="1"/>
      <c r="BN9398" s="1"/>
      <c r="BO9398" s="1"/>
    </row>
    <row r="9399" ht="11.25" customHeight="1" spans="22:67">
      <c r="V9399" s="716"/>
      <c r="AB9399" s="716"/>
      <c r="BG9399" s="716"/>
      <c r="BL9399" s="1"/>
      <c r="BM9399" s="1"/>
      <c r="BN9399" s="1"/>
      <c r="BO9399" s="1"/>
    </row>
    <row r="9400" ht="11.25" customHeight="1" spans="22:67">
      <c r="V9400" s="716"/>
      <c r="AB9400" s="716"/>
      <c r="BG9400" s="716"/>
      <c r="BL9400" s="1"/>
      <c r="BM9400" s="1"/>
      <c r="BN9400" s="1"/>
      <c r="BO9400" s="1"/>
    </row>
    <row r="9401" ht="11.25" customHeight="1" spans="22:67">
      <c r="V9401" s="716"/>
      <c r="AB9401" s="716"/>
      <c r="BG9401" s="716"/>
      <c r="BL9401" s="1"/>
      <c r="BM9401" s="1"/>
      <c r="BN9401" s="1"/>
      <c r="BO9401" s="1"/>
    </row>
    <row r="9402" ht="11.25" customHeight="1" spans="22:67">
      <c r="V9402" s="716"/>
      <c r="AB9402" s="716"/>
      <c r="BG9402" s="716"/>
      <c r="BL9402" s="1"/>
      <c r="BM9402" s="1"/>
      <c r="BN9402" s="1"/>
      <c r="BO9402" s="1"/>
    </row>
    <row r="9403" ht="11.25" customHeight="1" spans="22:67">
      <c r="V9403" s="716"/>
      <c r="AB9403" s="716"/>
      <c r="BG9403" s="716"/>
      <c r="BL9403" s="1"/>
      <c r="BM9403" s="1"/>
      <c r="BN9403" s="1"/>
      <c r="BO9403" s="1"/>
    </row>
    <row r="9404" ht="11.25" customHeight="1" spans="22:67">
      <c r="V9404" s="716"/>
      <c r="AB9404" s="716"/>
      <c r="BG9404" s="716"/>
      <c r="BL9404" s="1"/>
      <c r="BM9404" s="1"/>
      <c r="BN9404" s="1"/>
      <c r="BO9404" s="1"/>
    </row>
    <row r="9405" ht="11.25" customHeight="1" spans="22:67">
      <c r="V9405" s="716"/>
      <c r="AB9405" s="716"/>
      <c r="BG9405" s="716"/>
      <c r="BL9405" s="1"/>
      <c r="BM9405" s="1"/>
      <c r="BN9405" s="1"/>
      <c r="BO9405" s="1"/>
    </row>
    <row r="9406" ht="11.25" customHeight="1" spans="22:67">
      <c r="V9406" s="716"/>
      <c r="AB9406" s="716"/>
      <c r="BG9406" s="716"/>
      <c r="BL9406" s="1"/>
      <c r="BM9406" s="1"/>
      <c r="BN9406" s="1"/>
      <c r="BO9406" s="1"/>
    </row>
    <row r="9407" ht="11.25" customHeight="1" spans="22:67">
      <c r="V9407" s="716"/>
      <c r="AB9407" s="716"/>
      <c r="BG9407" s="716"/>
      <c r="BL9407" s="1"/>
      <c r="BM9407" s="1"/>
      <c r="BN9407" s="1"/>
      <c r="BO9407" s="1"/>
    </row>
    <row r="9408" ht="11.25" customHeight="1" spans="22:67">
      <c r="V9408" s="716"/>
      <c r="AB9408" s="716"/>
      <c r="BG9408" s="716"/>
      <c r="BL9408" s="1"/>
      <c r="BM9408" s="1"/>
      <c r="BN9408" s="1"/>
      <c r="BO9408" s="1"/>
    </row>
    <row r="9409" ht="11.25" customHeight="1" spans="22:67">
      <c r="V9409" s="716"/>
      <c r="AB9409" s="716"/>
      <c r="BG9409" s="716"/>
      <c r="BL9409" s="1"/>
      <c r="BM9409" s="1"/>
      <c r="BN9409" s="1"/>
      <c r="BO9409" s="1"/>
    </row>
    <row r="9410" ht="11.25" customHeight="1" spans="22:67">
      <c r="V9410" s="716"/>
      <c r="AB9410" s="716"/>
      <c r="BG9410" s="716"/>
      <c r="BL9410" s="1"/>
      <c r="BM9410" s="1"/>
      <c r="BN9410" s="1"/>
      <c r="BO9410" s="1"/>
    </row>
    <row r="9411" ht="11.25" customHeight="1" spans="22:67">
      <c r="V9411" s="716"/>
      <c r="AB9411" s="716"/>
      <c r="BG9411" s="716"/>
      <c r="BL9411" s="1"/>
      <c r="BM9411" s="1"/>
      <c r="BN9411" s="1"/>
      <c r="BO9411" s="1"/>
    </row>
    <row r="9412" ht="11.25" customHeight="1" spans="22:67">
      <c r="V9412" s="716"/>
      <c r="AB9412" s="716"/>
      <c r="BG9412" s="716"/>
      <c r="BL9412" s="1"/>
      <c r="BM9412" s="1"/>
      <c r="BN9412" s="1"/>
      <c r="BO9412" s="1"/>
    </row>
    <row r="9413" ht="11.25" customHeight="1" spans="22:67">
      <c r="V9413" s="716"/>
      <c r="AB9413" s="716"/>
      <c r="BG9413" s="716"/>
      <c r="BL9413" s="1"/>
      <c r="BM9413" s="1"/>
      <c r="BN9413" s="1"/>
      <c r="BO9413" s="1"/>
    </row>
    <row r="9414" ht="11.25" customHeight="1" spans="22:67">
      <c r="V9414" s="716"/>
      <c r="AB9414" s="716"/>
      <c r="BG9414" s="716"/>
      <c r="BL9414" s="1"/>
      <c r="BM9414" s="1"/>
      <c r="BN9414" s="1"/>
      <c r="BO9414" s="1"/>
    </row>
    <row r="9415" ht="11.25" customHeight="1" spans="22:67">
      <c r="V9415" s="716"/>
      <c r="AB9415" s="716"/>
      <c r="BG9415" s="716"/>
      <c r="BL9415" s="1"/>
      <c r="BM9415" s="1"/>
      <c r="BN9415" s="1"/>
      <c r="BO9415" s="1"/>
    </row>
    <row r="9416" ht="11.25" customHeight="1" spans="22:67">
      <c r="V9416" s="716"/>
      <c r="AB9416" s="716"/>
      <c r="BG9416" s="716"/>
      <c r="BL9416" s="1"/>
      <c r="BM9416" s="1"/>
      <c r="BN9416" s="1"/>
      <c r="BO9416" s="1"/>
    </row>
    <row r="9417" ht="11.25" customHeight="1" spans="22:67">
      <c r="V9417" s="716"/>
      <c r="AB9417" s="716"/>
      <c r="BG9417" s="716"/>
      <c r="BL9417" s="1"/>
      <c r="BM9417" s="1"/>
      <c r="BN9417" s="1"/>
      <c r="BO9417" s="1"/>
    </row>
    <row r="9418" ht="11.25" customHeight="1" spans="22:67">
      <c r="V9418" s="716"/>
      <c r="AB9418" s="716"/>
      <c r="BG9418" s="716"/>
      <c r="BL9418" s="1"/>
      <c r="BM9418" s="1"/>
      <c r="BN9418" s="1"/>
      <c r="BO9418" s="1"/>
    </row>
    <row r="9419" ht="11.25" customHeight="1" spans="22:67">
      <c r="V9419" s="716"/>
      <c r="AB9419" s="716"/>
      <c r="BG9419" s="716"/>
      <c r="BL9419" s="1"/>
      <c r="BM9419" s="1"/>
      <c r="BN9419" s="1"/>
      <c r="BO9419" s="1"/>
    </row>
    <row r="9420" ht="11.25" customHeight="1" spans="22:67">
      <c r="V9420" s="716"/>
      <c r="AB9420" s="716"/>
      <c r="BG9420" s="716"/>
      <c r="BL9420" s="1"/>
      <c r="BM9420" s="1"/>
      <c r="BN9420" s="1"/>
      <c r="BO9420" s="1"/>
    </row>
    <row r="9421" ht="11.25" customHeight="1" spans="22:67">
      <c r="V9421" s="716"/>
      <c r="AB9421" s="716"/>
      <c r="BG9421" s="716"/>
      <c r="BL9421" s="1"/>
      <c r="BM9421" s="1"/>
      <c r="BN9421" s="1"/>
      <c r="BO9421" s="1"/>
    </row>
    <row r="9422" ht="11.25" customHeight="1" spans="22:67">
      <c r="V9422" s="716"/>
      <c r="AB9422" s="716"/>
      <c r="BG9422" s="716"/>
      <c r="BL9422" s="1"/>
      <c r="BM9422" s="1"/>
      <c r="BN9422" s="1"/>
      <c r="BO9422" s="1"/>
    </row>
    <row r="9423" ht="11.25" customHeight="1" spans="22:67">
      <c r="V9423" s="716"/>
      <c r="AB9423" s="716"/>
      <c r="BG9423" s="716"/>
      <c r="BL9423" s="1"/>
      <c r="BM9423" s="1"/>
      <c r="BN9423" s="1"/>
      <c r="BO9423" s="1"/>
    </row>
    <row r="9424" ht="11.25" customHeight="1" spans="22:67">
      <c r="V9424" s="716"/>
      <c r="AB9424" s="716"/>
      <c r="BG9424" s="716"/>
      <c r="BL9424" s="1"/>
      <c r="BM9424" s="1"/>
      <c r="BN9424" s="1"/>
      <c r="BO9424" s="1"/>
    </row>
    <row r="9425" ht="11.25" customHeight="1" spans="22:67">
      <c r="V9425" s="716"/>
      <c r="AB9425" s="716"/>
      <c r="BG9425" s="716"/>
      <c r="BL9425" s="1"/>
      <c r="BM9425" s="1"/>
      <c r="BN9425" s="1"/>
      <c r="BO9425" s="1"/>
    </row>
    <row r="9426" ht="11.25" customHeight="1" spans="22:67">
      <c r="V9426" s="716"/>
      <c r="AB9426" s="716"/>
      <c r="BG9426" s="716"/>
      <c r="BL9426" s="1"/>
      <c r="BM9426" s="1"/>
      <c r="BN9426" s="1"/>
      <c r="BO9426" s="1"/>
    </row>
    <row r="9427" ht="11.25" customHeight="1" spans="22:67">
      <c r="V9427" s="716"/>
      <c r="AB9427" s="716"/>
      <c r="BG9427" s="716"/>
      <c r="BL9427" s="1"/>
      <c r="BM9427" s="1"/>
      <c r="BN9427" s="1"/>
      <c r="BO9427" s="1"/>
    </row>
    <row r="9428" ht="11.25" customHeight="1" spans="22:67">
      <c r="V9428" s="716"/>
      <c r="AB9428" s="716"/>
      <c r="BG9428" s="716"/>
      <c r="BL9428" s="1"/>
      <c r="BM9428" s="1"/>
      <c r="BN9428" s="1"/>
      <c r="BO9428" s="1"/>
    </row>
    <row r="9429" ht="11.25" customHeight="1" spans="22:67">
      <c r="V9429" s="716"/>
      <c r="AB9429" s="716"/>
      <c r="BG9429" s="716"/>
      <c r="BL9429" s="1"/>
      <c r="BM9429" s="1"/>
      <c r="BN9429" s="1"/>
      <c r="BO9429" s="1"/>
    </row>
    <row r="9430" ht="11.25" customHeight="1" spans="22:67">
      <c r="V9430" s="716"/>
      <c r="AB9430" s="716"/>
      <c r="BG9430" s="716"/>
      <c r="BL9430" s="1"/>
      <c r="BM9430" s="1"/>
      <c r="BN9430" s="1"/>
      <c r="BO9430" s="1"/>
    </row>
    <row r="9431" ht="11.25" customHeight="1" spans="22:67">
      <c r="V9431" s="716"/>
      <c r="AB9431" s="716"/>
      <c r="BG9431" s="716"/>
      <c r="BL9431" s="1"/>
      <c r="BM9431" s="1"/>
      <c r="BN9431" s="1"/>
      <c r="BO9431" s="1"/>
    </row>
    <row r="9432" ht="11.25" customHeight="1" spans="22:67">
      <c r="V9432" s="716"/>
      <c r="AB9432" s="716"/>
      <c r="BG9432" s="716"/>
      <c r="BL9432" s="1"/>
      <c r="BM9432" s="1"/>
      <c r="BN9432" s="1"/>
      <c r="BO9432" s="1"/>
    </row>
    <row r="9433" ht="11.25" customHeight="1" spans="22:67">
      <c r="V9433" s="716"/>
      <c r="AB9433" s="716"/>
      <c r="BG9433" s="716"/>
      <c r="BL9433" s="1"/>
      <c r="BM9433" s="1"/>
      <c r="BN9433" s="1"/>
      <c r="BO9433" s="1"/>
    </row>
    <row r="9434" ht="11.25" customHeight="1" spans="22:67">
      <c r="V9434" s="716"/>
      <c r="AB9434" s="716"/>
      <c r="BG9434" s="716"/>
      <c r="BL9434" s="1"/>
      <c r="BM9434" s="1"/>
      <c r="BN9434" s="1"/>
      <c r="BO9434" s="1"/>
    </row>
    <row r="9435" ht="11.25" customHeight="1" spans="22:67">
      <c r="V9435" s="716"/>
      <c r="AB9435" s="716"/>
      <c r="BG9435" s="716"/>
      <c r="BL9435" s="1"/>
      <c r="BM9435" s="1"/>
      <c r="BN9435" s="1"/>
      <c r="BO9435" s="1"/>
    </row>
    <row r="9436" ht="11.25" customHeight="1" spans="22:67">
      <c r="V9436" s="716"/>
      <c r="AB9436" s="716"/>
      <c r="BG9436" s="716"/>
      <c r="BL9436" s="1"/>
      <c r="BM9436" s="1"/>
      <c r="BN9436" s="1"/>
      <c r="BO9436" s="1"/>
    </row>
    <row r="9437" ht="11.25" customHeight="1" spans="22:67">
      <c r="V9437" s="716"/>
      <c r="AB9437" s="716"/>
      <c r="BG9437" s="716"/>
      <c r="BL9437" s="1"/>
      <c r="BM9437" s="1"/>
      <c r="BN9437" s="1"/>
      <c r="BO9437" s="1"/>
    </row>
    <row r="9438" ht="11.25" customHeight="1" spans="22:67">
      <c r="V9438" s="716"/>
      <c r="AB9438" s="716"/>
      <c r="BG9438" s="716"/>
      <c r="BL9438" s="1"/>
      <c r="BM9438" s="1"/>
      <c r="BN9438" s="1"/>
      <c r="BO9438" s="1"/>
    </row>
    <row r="9439" ht="11.25" customHeight="1" spans="22:67">
      <c r="V9439" s="716"/>
      <c r="AB9439" s="716"/>
      <c r="BG9439" s="716"/>
      <c r="BL9439" s="1"/>
      <c r="BM9439" s="1"/>
      <c r="BN9439" s="1"/>
      <c r="BO9439" s="1"/>
    </row>
    <row r="9440" ht="11.25" customHeight="1" spans="22:67">
      <c r="V9440" s="716"/>
      <c r="AB9440" s="716"/>
      <c r="BG9440" s="716"/>
      <c r="BL9440" s="1"/>
      <c r="BM9440" s="1"/>
      <c r="BN9440" s="1"/>
      <c r="BO9440" s="1"/>
    </row>
    <row r="9441" ht="11.25" customHeight="1" spans="22:67">
      <c r="V9441" s="716"/>
      <c r="AB9441" s="716"/>
      <c r="BG9441" s="716"/>
      <c r="BL9441" s="1"/>
      <c r="BM9441" s="1"/>
      <c r="BN9441" s="1"/>
      <c r="BO9441" s="1"/>
    </row>
    <row r="9442" ht="11.25" customHeight="1" spans="22:67">
      <c r="V9442" s="716"/>
      <c r="AB9442" s="716"/>
      <c r="BG9442" s="716"/>
      <c r="BL9442" s="1"/>
      <c r="BM9442" s="1"/>
      <c r="BN9442" s="1"/>
      <c r="BO9442" s="1"/>
    </row>
    <row r="9443" ht="11.25" customHeight="1" spans="22:67">
      <c r="V9443" s="716"/>
      <c r="AB9443" s="716"/>
      <c r="BG9443" s="716"/>
      <c r="BL9443" s="1"/>
      <c r="BM9443" s="1"/>
      <c r="BN9443" s="1"/>
      <c r="BO9443" s="1"/>
    </row>
    <row r="9444" ht="11.25" customHeight="1" spans="22:67">
      <c r="V9444" s="716"/>
      <c r="AB9444" s="716"/>
      <c r="BG9444" s="716"/>
      <c r="BL9444" s="1"/>
      <c r="BM9444" s="1"/>
      <c r="BN9444" s="1"/>
      <c r="BO9444" s="1"/>
    </row>
    <row r="9445" ht="11.25" customHeight="1" spans="22:67">
      <c r="V9445" s="716"/>
      <c r="AB9445" s="716"/>
      <c r="BG9445" s="716"/>
      <c r="BL9445" s="1"/>
      <c r="BM9445" s="1"/>
      <c r="BN9445" s="1"/>
      <c r="BO9445" s="1"/>
    </row>
    <row r="9446" ht="11.25" customHeight="1" spans="22:67">
      <c r="V9446" s="716"/>
      <c r="AB9446" s="716"/>
      <c r="BG9446" s="716"/>
      <c r="BL9446" s="1"/>
      <c r="BM9446" s="1"/>
      <c r="BN9446" s="1"/>
      <c r="BO9446" s="1"/>
    </row>
    <row r="9447" ht="11.25" customHeight="1" spans="22:67">
      <c r="V9447" s="716"/>
      <c r="AB9447" s="716"/>
      <c r="BG9447" s="716"/>
      <c r="BL9447" s="1"/>
      <c r="BM9447" s="1"/>
      <c r="BN9447" s="1"/>
      <c r="BO9447" s="1"/>
    </row>
    <row r="9448" ht="11.25" customHeight="1" spans="22:67">
      <c r="V9448" s="716"/>
      <c r="AB9448" s="716"/>
      <c r="BG9448" s="716"/>
      <c r="BL9448" s="1"/>
      <c r="BM9448" s="1"/>
      <c r="BN9448" s="1"/>
      <c r="BO9448" s="1"/>
    </row>
    <row r="9449" ht="11.25" customHeight="1" spans="22:67">
      <c r="V9449" s="716"/>
      <c r="AB9449" s="716"/>
      <c r="BG9449" s="716"/>
      <c r="BL9449" s="1"/>
      <c r="BM9449" s="1"/>
      <c r="BN9449" s="1"/>
      <c r="BO9449" s="1"/>
    </row>
    <row r="9450" ht="11.25" customHeight="1" spans="22:67">
      <c r="V9450" s="716"/>
      <c r="AB9450" s="716"/>
      <c r="BG9450" s="716"/>
      <c r="BL9450" s="1"/>
      <c r="BM9450" s="1"/>
      <c r="BN9450" s="1"/>
      <c r="BO9450" s="1"/>
    </row>
    <row r="9451" ht="11.25" customHeight="1" spans="22:67">
      <c r="V9451" s="716"/>
      <c r="AB9451" s="716"/>
      <c r="BG9451" s="716"/>
      <c r="BL9451" s="1"/>
      <c r="BM9451" s="1"/>
      <c r="BN9451" s="1"/>
      <c r="BO9451" s="1"/>
    </row>
    <row r="9452" ht="11.25" customHeight="1" spans="22:67">
      <c r="V9452" s="716"/>
      <c r="AB9452" s="716"/>
      <c r="BG9452" s="716"/>
      <c r="BL9452" s="1"/>
      <c r="BM9452" s="1"/>
      <c r="BN9452" s="1"/>
      <c r="BO9452" s="1"/>
    </row>
    <row r="9453" ht="11.25" customHeight="1" spans="22:67">
      <c r="V9453" s="716"/>
      <c r="AB9453" s="716"/>
      <c r="BG9453" s="716"/>
      <c r="BL9453" s="1"/>
      <c r="BM9453" s="1"/>
      <c r="BN9453" s="1"/>
      <c r="BO9453" s="1"/>
    </row>
    <row r="9454" ht="11.25" customHeight="1" spans="22:67">
      <c r="V9454" s="716"/>
      <c r="AB9454" s="716"/>
      <c r="BG9454" s="716"/>
      <c r="BL9454" s="1"/>
      <c r="BM9454" s="1"/>
      <c r="BN9454" s="1"/>
      <c r="BO9454" s="1"/>
    </row>
    <row r="9455" ht="11.25" customHeight="1" spans="22:67">
      <c r="V9455" s="716"/>
      <c r="AB9455" s="716"/>
      <c r="BG9455" s="716"/>
      <c r="BL9455" s="1"/>
      <c r="BM9455" s="1"/>
      <c r="BN9455" s="1"/>
      <c r="BO9455" s="1"/>
    </row>
    <row r="9456" ht="11.25" customHeight="1" spans="22:67">
      <c r="V9456" s="716"/>
      <c r="AB9456" s="716"/>
      <c r="BG9456" s="716"/>
      <c r="BL9456" s="1"/>
      <c r="BM9456" s="1"/>
      <c r="BN9456" s="1"/>
      <c r="BO9456" s="1"/>
    </row>
    <row r="9457" ht="11.25" customHeight="1" spans="22:67">
      <c r="V9457" s="716"/>
      <c r="AB9457" s="716"/>
      <c r="BG9457" s="716"/>
      <c r="BL9457" s="1"/>
      <c r="BM9457" s="1"/>
      <c r="BN9457" s="1"/>
      <c r="BO9457" s="1"/>
    </row>
    <row r="9458" ht="11.25" customHeight="1" spans="22:67">
      <c r="V9458" s="716"/>
      <c r="AB9458" s="716"/>
      <c r="BG9458" s="716"/>
      <c r="BL9458" s="1"/>
      <c r="BM9458" s="1"/>
      <c r="BN9458" s="1"/>
      <c r="BO9458" s="1"/>
    </row>
    <row r="9459" ht="11.25" customHeight="1" spans="22:67">
      <c r="V9459" s="716"/>
      <c r="AB9459" s="716"/>
      <c r="BG9459" s="716"/>
      <c r="BL9459" s="1"/>
      <c r="BM9459" s="1"/>
      <c r="BN9459" s="1"/>
      <c r="BO9459" s="1"/>
    </row>
    <row r="9460" ht="11.25" customHeight="1" spans="22:67">
      <c r="V9460" s="716"/>
      <c r="AB9460" s="716"/>
      <c r="BG9460" s="716"/>
      <c r="BL9460" s="1"/>
      <c r="BM9460" s="1"/>
      <c r="BN9460" s="1"/>
      <c r="BO9460" s="1"/>
    </row>
    <row r="9461" ht="11.25" customHeight="1" spans="22:67">
      <c r="V9461" s="716"/>
      <c r="AB9461" s="716"/>
      <c r="BG9461" s="716"/>
      <c r="BL9461" s="1"/>
      <c r="BM9461" s="1"/>
      <c r="BN9461" s="1"/>
      <c r="BO9461" s="1"/>
    </row>
    <row r="9462" ht="11.25" customHeight="1" spans="22:67">
      <c r="V9462" s="716"/>
      <c r="AB9462" s="716"/>
      <c r="BG9462" s="716"/>
      <c r="BL9462" s="1"/>
      <c r="BM9462" s="1"/>
      <c r="BN9462" s="1"/>
      <c r="BO9462" s="1"/>
    </row>
    <row r="9463" ht="11.25" customHeight="1" spans="22:67">
      <c r="V9463" s="716"/>
      <c r="AB9463" s="716"/>
      <c r="BG9463" s="716"/>
      <c r="BL9463" s="1"/>
      <c r="BM9463" s="1"/>
      <c r="BN9463" s="1"/>
      <c r="BO9463" s="1"/>
    </row>
    <row r="9464" ht="11.25" customHeight="1" spans="22:67">
      <c r="V9464" s="716"/>
      <c r="AB9464" s="716"/>
      <c r="BG9464" s="716"/>
      <c r="BL9464" s="1"/>
      <c r="BM9464" s="1"/>
      <c r="BN9464" s="1"/>
      <c r="BO9464" s="1"/>
    </row>
    <row r="9465" ht="11.25" customHeight="1" spans="22:67">
      <c r="V9465" s="716"/>
      <c r="AB9465" s="716"/>
      <c r="BG9465" s="716"/>
      <c r="BL9465" s="1"/>
      <c r="BM9465" s="1"/>
      <c r="BN9465" s="1"/>
      <c r="BO9465" s="1"/>
    </row>
    <row r="9466" ht="11.25" customHeight="1" spans="22:67">
      <c r="V9466" s="716"/>
      <c r="AB9466" s="716"/>
      <c r="BG9466" s="716"/>
      <c r="BL9466" s="1"/>
      <c r="BM9466" s="1"/>
      <c r="BN9466" s="1"/>
      <c r="BO9466" s="1"/>
    </row>
    <row r="9467" ht="11.25" customHeight="1" spans="22:67">
      <c r="V9467" s="716"/>
      <c r="AB9467" s="716"/>
      <c r="BG9467" s="716"/>
      <c r="BL9467" s="1"/>
      <c r="BM9467" s="1"/>
      <c r="BN9467" s="1"/>
      <c r="BO9467" s="1"/>
    </row>
    <row r="9468" ht="11.25" customHeight="1" spans="22:67">
      <c r="V9468" s="716"/>
      <c r="AB9468" s="716"/>
      <c r="BG9468" s="716"/>
      <c r="BL9468" s="1"/>
      <c r="BM9468" s="1"/>
      <c r="BN9468" s="1"/>
      <c r="BO9468" s="1"/>
    </row>
    <row r="9469" ht="11.25" customHeight="1" spans="22:67">
      <c r="V9469" s="716"/>
      <c r="AB9469" s="716"/>
      <c r="BG9469" s="716"/>
      <c r="BL9469" s="1"/>
      <c r="BM9469" s="1"/>
      <c r="BN9469" s="1"/>
      <c r="BO9469" s="1"/>
    </row>
    <row r="9470" ht="11.25" customHeight="1" spans="22:67">
      <c r="V9470" s="716"/>
      <c r="AB9470" s="716"/>
      <c r="BG9470" s="716"/>
      <c r="BL9470" s="1"/>
      <c r="BM9470" s="1"/>
      <c r="BN9470" s="1"/>
      <c r="BO9470" s="1"/>
    </row>
    <row r="9471" ht="11.25" customHeight="1" spans="22:67">
      <c r="V9471" s="716"/>
      <c r="AB9471" s="716"/>
      <c r="BG9471" s="716"/>
      <c r="BL9471" s="1"/>
      <c r="BM9471" s="1"/>
      <c r="BN9471" s="1"/>
      <c r="BO9471" s="1"/>
    </row>
    <row r="9472" ht="11.25" customHeight="1" spans="22:67">
      <c r="V9472" s="716"/>
      <c r="AB9472" s="716"/>
      <c r="BG9472" s="716"/>
      <c r="BL9472" s="1"/>
      <c r="BM9472" s="1"/>
      <c r="BN9472" s="1"/>
      <c r="BO9472" s="1"/>
    </row>
    <row r="9473" ht="11.25" customHeight="1" spans="22:67">
      <c r="V9473" s="716"/>
      <c r="AB9473" s="716"/>
      <c r="BG9473" s="716"/>
      <c r="BL9473" s="1"/>
      <c r="BM9473" s="1"/>
      <c r="BN9473" s="1"/>
      <c r="BO9473" s="1"/>
    </row>
    <row r="9474" ht="11.25" customHeight="1" spans="22:67">
      <c r="V9474" s="716"/>
      <c r="AB9474" s="716"/>
      <c r="BG9474" s="716"/>
      <c r="BL9474" s="1"/>
      <c r="BM9474" s="1"/>
      <c r="BN9474" s="1"/>
      <c r="BO9474" s="1"/>
    </row>
    <row r="9475" ht="11.25" customHeight="1" spans="22:67">
      <c r="V9475" s="716"/>
      <c r="AB9475" s="716"/>
      <c r="BG9475" s="716"/>
      <c r="BL9475" s="1"/>
      <c r="BM9475" s="1"/>
      <c r="BN9475" s="1"/>
      <c r="BO9475" s="1"/>
    </row>
    <row r="9476" ht="11.25" customHeight="1" spans="22:67">
      <c r="V9476" s="716"/>
      <c r="AB9476" s="716"/>
      <c r="BG9476" s="716"/>
      <c r="BL9476" s="1"/>
      <c r="BM9476" s="1"/>
      <c r="BN9476" s="1"/>
      <c r="BO9476" s="1"/>
    </row>
    <row r="9477" ht="11.25" customHeight="1" spans="22:67">
      <c r="V9477" s="716"/>
      <c r="AB9477" s="716"/>
      <c r="BG9477" s="716"/>
      <c r="BL9477" s="1"/>
      <c r="BM9477" s="1"/>
      <c r="BN9477" s="1"/>
      <c r="BO9477" s="1"/>
    </row>
    <row r="9478" ht="11.25" customHeight="1" spans="22:67">
      <c r="V9478" s="716"/>
      <c r="AB9478" s="716"/>
      <c r="BG9478" s="716"/>
      <c r="BL9478" s="1"/>
      <c r="BM9478" s="1"/>
      <c r="BN9478" s="1"/>
      <c r="BO9478" s="1"/>
    </row>
    <row r="9479" ht="11.25" customHeight="1" spans="22:67">
      <c r="V9479" s="716"/>
      <c r="AB9479" s="716"/>
      <c r="BG9479" s="716"/>
      <c r="BL9479" s="1"/>
      <c r="BM9479" s="1"/>
      <c r="BN9479" s="1"/>
      <c r="BO9479" s="1"/>
    </row>
    <row r="9480" ht="11.25" customHeight="1" spans="22:67">
      <c r="V9480" s="716"/>
      <c r="AB9480" s="716"/>
      <c r="BG9480" s="716"/>
      <c r="BL9480" s="1"/>
      <c r="BM9480" s="1"/>
      <c r="BN9480" s="1"/>
      <c r="BO9480" s="1"/>
    </row>
    <row r="9481" ht="11.25" customHeight="1" spans="22:67">
      <c r="V9481" s="716"/>
      <c r="AB9481" s="716"/>
      <c r="BG9481" s="716"/>
      <c r="BL9481" s="1"/>
      <c r="BM9481" s="1"/>
      <c r="BN9481" s="1"/>
      <c r="BO9481" s="1"/>
    </row>
    <row r="9482" ht="11.25" customHeight="1" spans="22:67">
      <c r="V9482" s="716"/>
      <c r="AB9482" s="716"/>
      <c r="BG9482" s="716"/>
      <c r="BL9482" s="1"/>
      <c r="BM9482" s="1"/>
      <c r="BN9482" s="1"/>
      <c r="BO9482" s="1"/>
    </row>
    <row r="9483" ht="11.25" customHeight="1" spans="22:67">
      <c r="V9483" s="716"/>
      <c r="AB9483" s="716"/>
      <c r="BG9483" s="716"/>
      <c r="BL9483" s="1"/>
      <c r="BM9483" s="1"/>
      <c r="BN9483" s="1"/>
      <c r="BO9483" s="1"/>
    </row>
    <row r="9484" ht="11.25" customHeight="1" spans="22:67">
      <c r="V9484" s="716"/>
      <c r="AB9484" s="716"/>
      <c r="BG9484" s="716"/>
      <c r="BL9484" s="1"/>
      <c r="BM9484" s="1"/>
      <c r="BN9484" s="1"/>
      <c r="BO9484" s="1"/>
    </row>
    <row r="9485" ht="11.25" customHeight="1" spans="22:67">
      <c r="V9485" s="716"/>
      <c r="AB9485" s="716"/>
      <c r="BG9485" s="716"/>
      <c r="BL9485" s="1"/>
      <c r="BM9485" s="1"/>
      <c r="BN9485" s="1"/>
      <c r="BO9485" s="1"/>
    </row>
    <row r="9486" ht="11.25" customHeight="1" spans="22:67">
      <c r="V9486" s="716"/>
      <c r="AB9486" s="716"/>
      <c r="BG9486" s="716"/>
      <c r="BL9486" s="1"/>
      <c r="BM9486" s="1"/>
      <c r="BN9486" s="1"/>
      <c r="BO9486" s="1"/>
    </row>
    <row r="9487" ht="11.25" customHeight="1" spans="22:67">
      <c r="V9487" s="716"/>
      <c r="AB9487" s="716"/>
      <c r="BG9487" s="716"/>
      <c r="BL9487" s="1"/>
      <c r="BM9487" s="1"/>
      <c r="BN9487" s="1"/>
      <c r="BO9487" s="1"/>
    </row>
    <row r="9488" ht="11.25" customHeight="1" spans="22:67">
      <c r="V9488" s="716"/>
      <c r="AB9488" s="716"/>
      <c r="BG9488" s="716"/>
      <c r="BL9488" s="1"/>
      <c r="BM9488" s="1"/>
      <c r="BN9488" s="1"/>
      <c r="BO9488" s="1"/>
    </row>
    <row r="9489" ht="11.25" customHeight="1" spans="22:67">
      <c r="V9489" s="716"/>
      <c r="AB9489" s="716"/>
      <c r="BG9489" s="716"/>
      <c r="BL9489" s="1"/>
      <c r="BM9489" s="1"/>
      <c r="BN9489" s="1"/>
      <c r="BO9489" s="1"/>
    </row>
    <row r="9490" ht="11.25" customHeight="1" spans="22:67">
      <c r="V9490" s="716"/>
      <c r="AB9490" s="716"/>
      <c r="BG9490" s="716"/>
      <c r="BL9490" s="1"/>
      <c r="BM9490" s="1"/>
      <c r="BN9490" s="1"/>
      <c r="BO9490" s="1"/>
    </row>
    <row r="9491" ht="11.25" customHeight="1" spans="22:67">
      <c r="V9491" s="716"/>
      <c r="AB9491" s="716"/>
      <c r="BG9491" s="716"/>
      <c r="BL9491" s="1"/>
      <c r="BM9491" s="1"/>
      <c r="BN9491" s="1"/>
      <c r="BO9491" s="1"/>
    </row>
    <row r="9492" ht="11.25" customHeight="1" spans="22:67">
      <c r="V9492" s="716"/>
      <c r="AB9492" s="716"/>
      <c r="BG9492" s="716"/>
      <c r="BL9492" s="1"/>
      <c r="BM9492" s="1"/>
      <c r="BN9492" s="1"/>
      <c r="BO9492" s="1"/>
    </row>
    <row r="9493" ht="11.25" customHeight="1" spans="22:67">
      <c r="V9493" s="716"/>
      <c r="AB9493" s="716"/>
      <c r="BG9493" s="716"/>
      <c r="BL9493" s="1"/>
      <c r="BM9493" s="1"/>
      <c r="BN9493" s="1"/>
      <c r="BO9493" s="1"/>
    </row>
    <row r="9494" ht="11.25" customHeight="1" spans="22:67">
      <c r="V9494" s="716"/>
      <c r="AB9494" s="716"/>
      <c r="BG9494" s="716"/>
      <c r="BL9494" s="1"/>
      <c r="BM9494" s="1"/>
      <c r="BN9494" s="1"/>
      <c r="BO9494" s="1"/>
    </row>
    <row r="9495" ht="11.25" customHeight="1" spans="22:67">
      <c r="V9495" s="716"/>
      <c r="AB9495" s="716"/>
      <c r="BG9495" s="716"/>
      <c r="BL9495" s="1"/>
      <c r="BM9495" s="1"/>
      <c r="BN9495" s="1"/>
      <c r="BO9495" s="1"/>
    </row>
    <row r="9496" ht="11.25" customHeight="1" spans="22:67">
      <c r="V9496" s="716"/>
      <c r="AB9496" s="716"/>
      <c r="BG9496" s="716"/>
      <c r="BL9496" s="1"/>
      <c r="BM9496" s="1"/>
      <c r="BN9496" s="1"/>
      <c r="BO9496" s="1"/>
    </row>
    <row r="9497" ht="11.25" customHeight="1" spans="22:67">
      <c r="V9497" s="716"/>
      <c r="AB9497" s="716"/>
      <c r="BG9497" s="716"/>
      <c r="BL9497" s="1"/>
      <c r="BM9497" s="1"/>
      <c r="BN9497" s="1"/>
      <c r="BO9497" s="1"/>
    </row>
    <row r="9498" ht="11.25" customHeight="1" spans="22:67">
      <c r="V9498" s="716"/>
      <c r="AB9498" s="716"/>
      <c r="BG9498" s="716"/>
      <c r="BL9498" s="1"/>
      <c r="BM9498" s="1"/>
      <c r="BN9498" s="1"/>
      <c r="BO9498" s="1"/>
    </row>
    <row r="9499" ht="11.25" customHeight="1" spans="22:67">
      <c r="V9499" s="716"/>
      <c r="AB9499" s="716"/>
      <c r="BG9499" s="716"/>
      <c r="BL9499" s="1"/>
      <c r="BM9499" s="1"/>
      <c r="BN9499" s="1"/>
      <c r="BO9499" s="1"/>
    </row>
    <row r="9500" ht="11.25" customHeight="1" spans="22:67">
      <c r="V9500" s="716"/>
      <c r="AB9500" s="716"/>
      <c r="BG9500" s="716"/>
      <c r="BL9500" s="1"/>
      <c r="BM9500" s="1"/>
      <c r="BN9500" s="1"/>
      <c r="BO9500" s="1"/>
    </row>
    <row r="9501" ht="11.25" customHeight="1" spans="22:67">
      <c r="V9501" s="716"/>
      <c r="AB9501" s="716"/>
      <c r="BG9501" s="716"/>
      <c r="BL9501" s="1"/>
      <c r="BM9501" s="1"/>
      <c r="BN9501" s="1"/>
      <c r="BO9501" s="1"/>
    </row>
    <row r="9502" ht="11.25" customHeight="1" spans="22:67">
      <c r="V9502" s="716"/>
      <c r="AB9502" s="716"/>
      <c r="BG9502" s="716"/>
      <c r="BL9502" s="1"/>
      <c r="BM9502" s="1"/>
      <c r="BN9502" s="1"/>
      <c r="BO9502" s="1"/>
    </row>
    <row r="9503" ht="11.25" customHeight="1" spans="22:67">
      <c r="V9503" s="716"/>
      <c r="AB9503" s="716"/>
      <c r="BG9503" s="716"/>
      <c r="BL9503" s="1"/>
      <c r="BM9503" s="1"/>
      <c r="BN9503" s="1"/>
      <c r="BO9503" s="1"/>
    </row>
    <row r="9504" ht="11.25" customHeight="1" spans="22:67">
      <c r="V9504" s="716"/>
      <c r="AB9504" s="716"/>
      <c r="BG9504" s="716"/>
      <c r="BL9504" s="1"/>
      <c r="BM9504" s="1"/>
      <c r="BN9504" s="1"/>
      <c r="BO9504" s="1"/>
    </row>
    <row r="9505" ht="11.25" customHeight="1" spans="22:67">
      <c r="V9505" s="716"/>
      <c r="AB9505" s="716"/>
      <c r="BG9505" s="716"/>
      <c r="BL9505" s="1"/>
      <c r="BM9505" s="1"/>
      <c r="BN9505" s="1"/>
      <c r="BO9505" s="1"/>
    </row>
    <row r="9506" ht="11.25" customHeight="1" spans="22:67">
      <c r="V9506" s="716"/>
      <c r="AB9506" s="716"/>
      <c r="BG9506" s="716"/>
      <c r="BL9506" s="1"/>
      <c r="BM9506" s="1"/>
      <c r="BN9506" s="1"/>
      <c r="BO9506" s="1"/>
    </row>
    <row r="9507" ht="11.25" customHeight="1" spans="22:67">
      <c r="V9507" s="716"/>
      <c r="AB9507" s="716"/>
      <c r="BG9507" s="716"/>
      <c r="BL9507" s="1"/>
      <c r="BM9507" s="1"/>
      <c r="BN9507" s="1"/>
      <c r="BO9507" s="1"/>
    </row>
    <row r="9508" ht="11.25" customHeight="1" spans="22:67">
      <c r="V9508" s="716"/>
      <c r="AB9508" s="716"/>
      <c r="BG9508" s="716"/>
      <c r="BL9508" s="1"/>
      <c r="BM9508" s="1"/>
      <c r="BN9508" s="1"/>
      <c r="BO9508" s="1"/>
    </row>
    <row r="9509" ht="11.25" customHeight="1" spans="22:67">
      <c r="V9509" s="716"/>
      <c r="AB9509" s="716"/>
      <c r="BG9509" s="716"/>
      <c r="BL9509" s="1"/>
      <c r="BM9509" s="1"/>
      <c r="BN9509" s="1"/>
      <c r="BO9509" s="1"/>
    </row>
    <row r="9510" ht="11.25" customHeight="1" spans="22:67">
      <c r="V9510" s="716"/>
      <c r="AB9510" s="716"/>
      <c r="BG9510" s="716"/>
      <c r="BL9510" s="1"/>
      <c r="BM9510" s="1"/>
      <c r="BN9510" s="1"/>
      <c r="BO9510" s="1"/>
    </row>
    <row r="9511" ht="11.25" customHeight="1" spans="22:67">
      <c r="V9511" s="716"/>
      <c r="AB9511" s="716"/>
      <c r="BG9511" s="716"/>
      <c r="BL9511" s="1"/>
      <c r="BM9511" s="1"/>
      <c r="BN9511" s="1"/>
      <c r="BO9511" s="1"/>
    </row>
    <row r="9512" ht="11.25" customHeight="1" spans="22:67">
      <c r="V9512" s="716"/>
      <c r="AB9512" s="716"/>
      <c r="BG9512" s="716"/>
      <c r="BL9512" s="1"/>
      <c r="BM9512" s="1"/>
      <c r="BN9512" s="1"/>
      <c r="BO9512" s="1"/>
    </row>
    <row r="9513" ht="11.25" customHeight="1" spans="22:67">
      <c r="V9513" s="716"/>
      <c r="AB9513" s="716"/>
      <c r="BG9513" s="716"/>
      <c r="BL9513" s="1"/>
      <c r="BM9513" s="1"/>
      <c r="BN9513" s="1"/>
      <c r="BO9513" s="1"/>
    </row>
    <row r="9514" ht="11.25" customHeight="1" spans="22:67">
      <c r="V9514" s="716"/>
      <c r="AB9514" s="716"/>
      <c r="BG9514" s="716"/>
      <c r="BL9514" s="1"/>
      <c r="BM9514" s="1"/>
      <c r="BN9514" s="1"/>
      <c r="BO9514" s="1"/>
    </row>
    <row r="9515" ht="11.25" customHeight="1" spans="22:67">
      <c r="V9515" s="716"/>
      <c r="AB9515" s="716"/>
      <c r="BG9515" s="716"/>
      <c r="BL9515" s="1"/>
      <c r="BM9515" s="1"/>
      <c r="BN9515" s="1"/>
      <c r="BO9515" s="1"/>
    </row>
    <row r="9516" ht="11.25" customHeight="1" spans="22:67">
      <c r="V9516" s="716"/>
      <c r="AB9516" s="716"/>
      <c r="BG9516" s="716"/>
      <c r="BL9516" s="1"/>
      <c r="BM9516" s="1"/>
      <c r="BN9516" s="1"/>
      <c r="BO9516" s="1"/>
    </row>
    <row r="9517" ht="11.25" customHeight="1" spans="22:67">
      <c r="V9517" s="716"/>
      <c r="AB9517" s="716"/>
      <c r="BG9517" s="716"/>
      <c r="BL9517" s="1"/>
      <c r="BM9517" s="1"/>
      <c r="BN9517" s="1"/>
      <c r="BO9517" s="1"/>
    </row>
    <row r="9518" ht="11.25" customHeight="1" spans="22:67">
      <c r="V9518" s="716"/>
      <c r="AB9518" s="716"/>
      <c r="BG9518" s="716"/>
      <c r="BL9518" s="1"/>
      <c r="BM9518" s="1"/>
      <c r="BN9518" s="1"/>
      <c r="BO9518" s="1"/>
    </row>
    <row r="9519" ht="11.25" customHeight="1" spans="22:67">
      <c r="V9519" s="716"/>
      <c r="AB9519" s="716"/>
      <c r="BG9519" s="716"/>
      <c r="BL9519" s="1"/>
      <c r="BM9519" s="1"/>
      <c r="BN9519" s="1"/>
      <c r="BO9519" s="1"/>
    </row>
    <row r="9520" ht="11.25" customHeight="1" spans="22:67">
      <c r="V9520" s="716"/>
      <c r="AB9520" s="716"/>
      <c r="BG9520" s="716"/>
      <c r="BL9520" s="1"/>
      <c r="BM9520" s="1"/>
      <c r="BN9520" s="1"/>
      <c r="BO9520" s="1"/>
    </row>
    <row r="9521" ht="11.25" customHeight="1" spans="22:67">
      <c r="V9521" s="716"/>
      <c r="AB9521" s="716"/>
      <c r="BG9521" s="716"/>
      <c r="BL9521" s="1"/>
      <c r="BM9521" s="1"/>
      <c r="BN9521" s="1"/>
      <c r="BO9521" s="1"/>
    </row>
    <row r="9522" ht="11.25" customHeight="1" spans="22:67">
      <c r="V9522" s="716"/>
      <c r="AB9522" s="716"/>
      <c r="BG9522" s="716"/>
      <c r="BL9522" s="1"/>
      <c r="BM9522" s="1"/>
      <c r="BN9522" s="1"/>
      <c r="BO9522" s="1"/>
    </row>
    <row r="9523" ht="11.25" customHeight="1" spans="22:67">
      <c r="V9523" s="716"/>
      <c r="AB9523" s="716"/>
      <c r="BG9523" s="716"/>
      <c r="BL9523" s="1"/>
      <c r="BM9523" s="1"/>
      <c r="BN9523" s="1"/>
      <c r="BO9523" s="1"/>
    </row>
    <row r="9524" ht="11.25" customHeight="1" spans="22:67">
      <c r="V9524" s="716"/>
      <c r="AB9524" s="716"/>
      <c r="BG9524" s="716"/>
      <c r="BL9524" s="1"/>
      <c r="BM9524" s="1"/>
      <c r="BN9524" s="1"/>
      <c r="BO9524" s="1"/>
    </row>
    <row r="9525" ht="11.25" customHeight="1" spans="22:67">
      <c r="V9525" s="716"/>
      <c r="AB9525" s="716"/>
      <c r="BG9525" s="716"/>
      <c r="BL9525" s="1"/>
      <c r="BM9525" s="1"/>
      <c r="BN9525" s="1"/>
      <c r="BO9525" s="1"/>
    </row>
    <row r="9526" ht="11.25" customHeight="1" spans="22:67">
      <c r="V9526" s="716"/>
      <c r="AB9526" s="716"/>
      <c r="BG9526" s="716"/>
      <c r="BL9526" s="1"/>
      <c r="BM9526" s="1"/>
      <c r="BN9526" s="1"/>
      <c r="BO9526" s="1"/>
    </row>
    <row r="9527" ht="11.25" customHeight="1" spans="22:67">
      <c r="V9527" s="716"/>
      <c r="AB9527" s="716"/>
      <c r="BG9527" s="716"/>
      <c r="BL9527" s="1"/>
      <c r="BM9527" s="1"/>
      <c r="BN9527" s="1"/>
      <c r="BO9527" s="1"/>
    </row>
    <row r="9528" ht="11.25" customHeight="1" spans="22:67">
      <c r="V9528" s="716"/>
      <c r="AB9528" s="716"/>
      <c r="BG9528" s="716"/>
      <c r="BL9528" s="1"/>
      <c r="BM9528" s="1"/>
      <c r="BN9528" s="1"/>
      <c r="BO9528" s="1"/>
    </row>
    <row r="9529" ht="11.25" customHeight="1" spans="22:67">
      <c r="V9529" s="716"/>
      <c r="AB9529" s="716"/>
      <c r="BG9529" s="716"/>
      <c r="BL9529" s="1"/>
      <c r="BM9529" s="1"/>
      <c r="BN9529" s="1"/>
      <c r="BO9529" s="1"/>
    </row>
    <row r="9530" ht="11.25" customHeight="1" spans="22:67">
      <c r="V9530" s="716"/>
      <c r="AB9530" s="716"/>
      <c r="BG9530" s="716"/>
      <c r="BL9530" s="1"/>
      <c r="BM9530" s="1"/>
      <c r="BN9530" s="1"/>
      <c r="BO9530" s="1"/>
    </row>
    <row r="9531" ht="11.25" customHeight="1" spans="22:67">
      <c r="V9531" s="716"/>
      <c r="AB9531" s="716"/>
      <c r="BG9531" s="716"/>
      <c r="BL9531" s="1"/>
      <c r="BM9531" s="1"/>
      <c r="BN9531" s="1"/>
      <c r="BO9531" s="1"/>
    </row>
    <row r="9532" ht="11.25" customHeight="1" spans="22:67">
      <c r="V9532" s="716"/>
      <c r="AB9532" s="716"/>
      <c r="BG9532" s="716"/>
      <c r="BL9532" s="1"/>
      <c r="BM9532" s="1"/>
      <c r="BN9532" s="1"/>
      <c r="BO9532" s="1"/>
    </row>
    <row r="9533" ht="11.25" customHeight="1" spans="22:67">
      <c r="V9533" s="716"/>
      <c r="AB9533" s="716"/>
      <c r="BG9533" s="716"/>
      <c r="BL9533" s="1"/>
      <c r="BM9533" s="1"/>
      <c r="BN9533" s="1"/>
      <c r="BO9533" s="1"/>
    </row>
    <row r="9534" ht="11.25" customHeight="1" spans="22:67">
      <c r="V9534" s="716"/>
      <c r="AB9534" s="716"/>
      <c r="BG9534" s="716"/>
      <c r="BL9534" s="1"/>
      <c r="BM9534" s="1"/>
      <c r="BN9534" s="1"/>
      <c r="BO9534" s="1"/>
    </row>
    <row r="9535" ht="11.25" customHeight="1" spans="22:67">
      <c r="V9535" s="716"/>
      <c r="AB9535" s="716"/>
      <c r="BG9535" s="716"/>
      <c r="BL9535" s="1"/>
      <c r="BM9535" s="1"/>
      <c r="BN9535" s="1"/>
      <c r="BO9535" s="1"/>
    </row>
    <row r="9536" ht="11.25" customHeight="1" spans="22:67">
      <c r="V9536" s="716"/>
      <c r="AB9536" s="716"/>
      <c r="BG9536" s="716"/>
      <c r="BL9536" s="1"/>
      <c r="BM9536" s="1"/>
      <c r="BN9536" s="1"/>
      <c r="BO9536" s="1"/>
    </row>
    <row r="9537" ht="11.25" customHeight="1" spans="22:67">
      <c r="V9537" s="716"/>
      <c r="AB9537" s="716"/>
      <c r="BG9537" s="716"/>
      <c r="BL9537" s="1"/>
      <c r="BM9537" s="1"/>
      <c r="BN9537" s="1"/>
      <c r="BO9537" s="1"/>
    </row>
    <row r="9538" ht="11.25" customHeight="1" spans="22:67">
      <c r="V9538" s="716"/>
      <c r="AB9538" s="716"/>
      <c r="BG9538" s="716"/>
      <c r="BL9538" s="1"/>
      <c r="BM9538" s="1"/>
      <c r="BN9538" s="1"/>
      <c r="BO9538" s="1"/>
    </row>
    <row r="9539" ht="11.25" customHeight="1" spans="22:67">
      <c r="V9539" s="716"/>
      <c r="AB9539" s="716"/>
      <c r="BG9539" s="716"/>
      <c r="BL9539" s="1"/>
      <c r="BM9539" s="1"/>
      <c r="BN9539" s="1"/>
      <c r="BO9539" s="1"/>
    </row>
    <row r="9540" ht="11.25" customHeight="1" spans="22:67">
      <c r="V9540" s="716"/>
      <c r="AB9540" s="716"/>
      <c r="BG9540" s="716"/>
      <c r="BL9540" s="1"/>
      <c r="BM9540" s="1"/>
      <c r="BN9540" s="1"/>
      <c r="BO9540" s="1"/>
    </row>
    <row r="9541" ht="11.25" customHeight="1" spans="22:67">
      <c r="V9541" s="716"/>
      <c r="AB9541" s="716"/>
      <c r="BG9541" s="716"/>
      <c r="BL9541" s="1"/>
      <c r="BM9541" s="1"/>
      <c r="BN9541" s="1"/>
      <c r="BO9541" s="1"/>
    </row>
    <row r="9542" ht="11.25" customHeight="1" spans="22:67">
      <c r="V9542" s="716"/>
      <c r="AB9542" s="716"/>
      <c r="BG9542" s="716"/>
      <c r="BL9542" s="1"/>
      <c r="BM9542" s="1"/>
      <c r="BN9542" s="1"/>
      <c r="BO9542" s="1"/>
    </row>
    <row r="9543" ht="11.25" customHeight="1" spans="22:67">
      <c r="V9543" s="716"/>
      <c r="AB9543" s="716"/>
      <c r="BG9543" s="716"/>
      <c r="BL9543" s="1"/>
      <c r="BM9543" s="1"/>
      <c r="BN9543" s="1"/>
      <c r="BO9543" s="1"/>
    </row>
    <row r="9544" ht="11.25" customHeight="1" spans="22:67">
      <c r="V9544" s="716"/>
      <c r="AB9544" s="716"/>
      <c r="BG9544" s="716"/>
      <c r="BL9544" s="1"/>
      <c r="BM9544" s="1"/>
      <c r="BN9544" s="1"/>
      <c r="BO9544" s="1"/>
    </row>
    <row r="9545" ht="11.25" customHeight="1" spans="22:67">
      <c r="V9545" s="716"/>
      <c r="AB9545" s="716"/>
      <c r="BG9545" s="716"/>
      <c r="BL9545" s="1"/>
      <c r="BM9545" s="1"/>
      <c r="BN9545" s="1"/>
      <c r="BO9545" s="1"/>
    </row>
    <row r="9546" ht="11.25" customHeight="1" spans="22:67">
      <c r="V9546" s="716"/>
      <c r="AB9546" s="716"/>
      <c r="BG9546" s="716"/>
      <c r="BL9546" s="1"/>
      <c r="BM9546" s="1"/>
      <c r="BN9546" s="1"/>
      <c r="BO9546" s="1"/>
    </row>
    <row r="9547" ht="11.25" customHeight="1" spans="22:67">
      <c r="V9547" s="716"/>
      <c r="AB9547" s="716"/>
      <c r="BG9547" s="716"/>
      <c r="BL9547" s="1"/>
      <c r="BM9547" s="1"/>
      <c r="BN9547" s="1"/>
      <c r="BO9547" s="1"/>
    </row>
    <row r="9548" ht="11.25" customHeight="1" spans="22:67">
      <c r="V9548" s="716"/>
      <c r="AB9548" s="716"/>
      <c r="BG9548" s="716"/>
      <c r="BL9548" s="1"/>
      <c r="BM9548" s="1"/>
      <c r="BN9548" s="1"/>
      <c r="BO9548" s="1"/>
    </row>
    <row r="9549" ht="11.25" customHeight="1" spans="22:67">
      <c r="V9549" s="716"/>
      <c r="AB9549" s="716"/>
      <c r="BG9549" s="716"/>
      <c r="BL9549" s="1"/>
      <c r="BM9549" s="1"/>
      <c r="BN9549" s="1"/>
      <c r="BO9549" s="1"/>
    </row>
    <row r="9550" ht="11.25" customHeight="1" spans="22:67">
      <c r="V9550" s="716"/>
      <c r="AB9550" s="716"/>
      <c r="BG9550" s="716"/>
      <c r="BL9550" s="1"/>
      <c r="BM9550" s="1"/>
      <c r="BN9550" s="1"/>
      <c r="BO9550" s="1"/>
    </row>
    <row r="9551" ht="11.25" customHeight="1" spans="22:67">
      <c r="V9551" s="716"/>
      <c r="AB9551" s="716"/>
      <c r="BG9551" s="716"/>
      <c r="BL9551" s="1"/>
      <c r="BM9551" s="1"/>
      <c r="BN9551" s="1"/>
      <c r="BO9551" s="1"/>
    </row>
    <row r="9552" ht="11.25" customHeight="1" spans="22:67">
      <c r="V9552" s="716"/>
      <c r="AB9552" s="716"/>
      <c r="BG9552" s="716"/>
      <c r="BL9552" s="1"/>
      <c r="BM9552" s="1"/>
      <c r="BN9552" s="1"/>
      <c r="BO9552" s="1"/>
    </row>
    <row r="9553" ht="11.25" customHeight="1" spans="22:67">
      <c r="V9553" s="716"/>
      <c r="AB9553" s="716"/>
      <c r="BG9553" s="716"/>
      <c r="BL9553" s="1"/>
      <c r="BM9553" s="1"/>
      <c r="BN9553" s="1"/>
      <c r="BO9553" s="1"/>
    </row>
    <row r="9554" ht="11.25" customHeight="1" spans="22:67">
      <c r="V9554" s="716"/>
      <c r="AB9554" s="716"/>
      <c r="BG9554" s="716"/>
      <c r="BL9554" s="1"/>
      <c r="BM9554" s="1"/>
      <c r="BN9554" s="1"/>
      <c r="BO9554" s="1"/>
    </row>
    <row r="9555" ht="11.25" customHeight="1" spans="22:67">
      <c r="V9555" s="716"/>
      <c r="AB9555" s="716"/>
      <c r="BG9555" s="716"/>
      <c r="BL9555" s="1"/>
      <c r="BM9555" s="1"/>
      <c r="BN9555" s="1"/>
      <c r="BO9555" s="1"/>
    </row>
    <row r="9556" ht="11.25" customHeight="1" spans="22:67">
      <c r="V9556" s="716"/>
      <c r="AB9556" s="716"/>
      <c r="BG9556" s="716"/>
      <c r="BL9556" s="1"/>
      <c r="BM9556" s="1"/>
      <c r="BN9556" s="1"/>
      <c r="BO9556" s="1"/>
    </row>
    <row r="9557" ht="11.25" customHeight="1" spans="22:67">
      <c r="V9557" s="716"/>
      <c r="AB9557" s="716"/>
      <c r="BG9557" s="716"/>
      <c r="BL9557" s="1"/>
      <c r="BM9557" s="1"/>
      <c r="BN9557" s="1"/>
      <c r="BO9557" s="1"/>
    </row>
    <row r="9558" ht="11.25" customHeight="1" spans="22:67">
      <c r="V9558" s="716"/>
      <c r="AB9558" s="716"/>
      <c r="BG9558" s="716"/>
      <c r="BL9558" s="1"/>
      <c r="BM9558" s="1"/>
      <c r="BN9558" s="1"/>
      <c r="BO9558" s="1"/>
    </row>
    <row r="9559" ht="11.25" customHeight="1" spans="22:67">
      <c r="V9559" s="716"/>
      <c r="AB9559" s="716"/>
      <c r="BG9559" s="716"/>
      <c r="BL9559" s="1"/>
      <c r="BM9559" s="1"/>
      <c r="BN9559" s="1"/>
      <c r="BO9559" s="1"/>
    </row>
    <row r="9560" ht="11.25" customHeight="1" spans="22:67">
      <c r="V9560" s="716"/>
      <c r="AB9560" s="716"/>
      <c r="BG9560" s="716"/>
      <c r="BL9560" s="1"/>
      <c r="BM9560" s="1"/>
      <c r="BN9560" s="1"/>
      <c r="BO9560" s="1"/>
    </row>
    <row r="9561" ht="11.25" customHeight="1" spans="22:67">
      <c r="V9561" s="716"/>
      <c r="AB9561" s="716"/>
      <c r="BG9561" s="716"/>
      <c r="BL9561" s="1"/>
      <c r="BM9561" s="1"/>
      <c r="BN9561" s="1"/>
      <c r="BO9561" s="1"/>
    </row>
    <row r="9562" ht="11.25" customHeight="1" spans="22:67">
      <c r="V9562" s="716"/>
      <c r="AB9562" s="716"/>
      <c r="BG9562" s="716"/>
      <c r="BL9562" s="1"/>
      <c r="BM9562" s="1"/>
      <c r="BN9562" s="1"/>
      <c r="BO9562" s="1"/>
    </row>
    <row r="9563" ht="11.25" customHeight="1" spans="22:67">
      <c r="V9563" s="716"/>
      <c r="AB9563" s="716"/>
      <c r="BG9563" s="716"/>
      <c r="BL9563" s="1"/>
      <c r="BM9563" s="1"/>
      <c r="BN9563" s="1"/>
      <c r="BO9563" s="1"/>
    </row>
    <row r="9564" ht="11.25" customHeight="1" spans="22:67">
      <c r="V9564" s="716"/>
      <c r="AB9564" s="716"/>
      <c r="BG9564" s="716"/>
      <c r="BL9564" s="1"/>
      <c r="BM9564" s="1"/>
      <c r="BN9564" s="1"/>
      <c r="BO9564" s="1"/>
    </row>
    <row r="9565" ht="11.25" customHeight="1" spans="22:67">
      <c r="V9565" s="716"/>
      <c r="AB9565" s="716"/>
      <c r="BG9565" s="716"/>
      <c r="BL9565" s="1"/>
      <c r="BM9565" s="1"/>
      <c r="BN9565" s="1"/>
      <c r="BO9565" s="1"/>
    </row>
    <row r="9566" ht="11.25" customHeight="1" spans="22:67">
      <c r="V9566" s="716"/>
      <c r="AB9566" s="716"/>
      <c r="BG9566" s="716"/>
      <c r="BL9566" s="1"/>
      <c r="BM9566" s="1"/>
      <c r="BN9566" s="1"/>
      <c r="BO9566" s="1"/>
    </row>
    <row r="9567" ht="11.25" customHeight="1" spans="22:67">
      <c r="V9567" s="716"/>
      <c r="AB9567" s="716"/>
      <c r="BG9567" s="716"/>
      <c r="BL9567" s="1"/>
      <c r="BM9567" s="1"/>
      <c r="BN9567" s="1"/>
      <c r="BO9567" s="1"/>
    </row>
    <row r="9568" ht="11.25" customHeight="1" spans="22:67">
      <c r="V9568" s="716"/>
      <c r="AB9568" s="716"/>
      <c r="BG9568" s="716"/>
      <c r="BL9568" s="1"/>
      <c r="BM9568" s="1"/>
      <c r="BN9568" s="1"/>
      <c r="BO9568" s="1"/>
    </row>
    <row r="9569" ht="11.25" customHeight="1" spans="22:67">
      <c r="V9569" s="716"/>
      <c r="AB9569" s="716"/>
      <c r="BG9569" s="716"/>
      <c r="BL9569" s="1"/>
      <c r="BM9569" s="1"/>
      <c r="BN9569" s="1"/>
      <c r="BO9569" s="1"/>
    </row>
    <row r="9570" ht="11.25" customHeight="1" spans="22:67">
      <c r="V9570" s="716"/>
      <c r="AB9570" s="716"/>
      <c r="BG9570" s="716"/>
      <c r="BL9570" s="1"/>
      <c r="BM9570" s="1"/>
      <c r="BN9570" s="1"/>
      <c r="BO9570" s="1"/>
    </row>
    <row r="9571" ht="11.25" customHeight="1" spans="22:67">
      <c r="V9571" s="716"/>
      <c r="AB9571" s="716"/>
      <c r="BG9571" s="716"/>
      <c r="BL9571" s="1"/>
      <c r="BM9571" s="1"/>
      <c r="BN9571" s="1"/>
      <c r="BO9571" s="1"/>
    </row>
    <row r="9572" ht="11.25" customHeight="1" spans="22:67">
      <c r="V9572" s="716"/>
      <c r="AB9572" s="716"/>
      <c r="BG9572" s="716"/>
      <c r="BL9572" s="1"/>
      <c r="BM9572" s="1"/>
      <c r="BN9572" s="1"/>
      <c r="BO9572" s="1"/>
    </row>
    <row r="9573" ht="11.25" customHeight="1" spans="22:67">
      <c r="V9573" s="716"/>
      <c r="AB9573" s="716"/>
      <c r="BG9573" s="716"/>
      <c r="BL9573" s="1"/>
      <c r="BM9573" s="1"/>
      <c r="BN9573" s="1"/>
      <c r="BO9573" s="1"/>
    </row>
    <row r="9574" ht="11.25" customHeight="1" spans="22:67">
      <c r="V9574" s="716"/>
      <c r="AB9574" s="716"/>
      <c r="BG9574" s="716"/>
      <c r="BL9574" s="1"/>
      <c r="BM9574" s="1"/>
      <c r="BN9574" s="1"/>
      <c r="BO9574" s="1"/>
    </row>
    <row r="9575" ht="11.25" customHeight="1" spans="22:67">
      <c r="V9575" s="716"/>
      <c r="AB9575" s="716"/>
      <c r="BG9575" s="716"/>
      <c r="BL9575" s="1"/>
      <c r="BM9575" s="1"/>
      <c r="BN9575" s="1"/>
      <c r="BO9575" s="1"/>
    </row>
    <row r="9576" ht="11.25" customHeight="1" spans="22:67">
      <c r="V9576" s="716"/>
      <c r="AB9576" s="716"/>
      <c r="BG9576" s="716"/>
      <c r="BL9576" s="1"/>
      <c r="BM9576" s="1"/>
      <c r="BN9576" s="1"/>
      <c r="BO9576" s="1"/>
    </row>
    <row r="9577" ht="11.25" customHeight="1" spans="22:67">
      <c r="V9577" s="716"/>
      <c r="AB9577" s="716"/>
      <c r="BG9577" s="716"/>
      <c r="BL9577" s="1"/>
      <c r="BM9577" s="1"/>
      <c r="BN9577" s="1"/>
      <c r="BO9577" s="1"/>
    </row>
    <row r="9578" ht="11.25" customHeight="1" spans="22:67">
      <c r="V9578" s="716"/>
      <c r="AB9578" s="716"/>
      <c r="BG9578" s="716"/>
      <c r="BL9578" s="1"/>
      <c r="BM9578" s="1"/>
      <c r="BN9578" s="1"/>
      <c r="BO9578" s="1"/>
    </row>
    <row r="9579" ht="11.25" customHeight="1" spans="22:67">
      <c r="V9579" s="716"/>
      <c r="AB9579" s="716"/>
      <c r="BG9579" s="716"/>
      <c r="BL9579" s="1"/>
      <c r="BM9579" s="1"/>
      <c r="BN9579" s="1"/>
      <c r="BO9579" s="1"/>
    </row>
    <row r="9580" ht="11.25" customHeight="1" spans="22:67">
      <c r="V9580" s="716"/>
      <c r="AB9580" s="716"/>
      <c r="BG9580" s="716"/>
      <c r="BL9580" s="1"/>
      <c r="BM9580" s="1"/>
      <c r="BN9580" s="1"/>
      <c r="BO9580" s="1"/>
    </row>
    <row r="9581" ht="11.25" customHeight="1" spans="22:67">
      <c r="V9581" s="716"/>
      <c r="AB9581" s="716"/>
      <c r="BG9581" s="716"/>
      <c r="BL9581" s="1"/>
      <c r="BM9581" s="1"/>
      <c r="BN9581" s="1"/>
      <c r="BO9581" s="1"/>
    </row>
    <row r="9582" ht="11.25" customHeight="1" spans="22:67">
      <c r="V9582" s="716"/>
      <c r="AB9582" s="716"/>
      <c r="BG9582" s="716"/>
      <c r="BL9582" s="1"/>
      <c r="BM9582" s="1"/>
      <c r="BN9582" s="1"/>
      <c r="BO9582" s="1"/>
    </row>
    <row r="9583" ht="11.25" customHeight="1" spans="22:67">
      <c r="V9583" s="716"/>
      <c r="AB9583" s="716"/>
      <c r="BG9583" s="716"/>
      <c r="BL9583" s="1"/>
      <c r="BM9583" s="1"/>
      <c r="BN9583" s="1"/>
      <c r="BO9583" s="1"/>
    </row>
    <row r="9584" ht="11.25" customHeight="1" spans="22:67">
      <c r="V9584" s="716"/>
      <c r="AB9584" s="716"/>
      <c r="BG9584" s="716"/>
      <c r="BL9584" s="1"/>
      <c r="BM9584" s="1"/>
      <c r="BN9584" s="1"/>
      <c r="BO9584" s="1"/>
    </row>
    <row r="9585" ht="11.25" customHeight="1" spans="22:67">
      <c r="V9585" s="716"/>
      <c r="AB9585" s="716"/>
      <c r="BG9585" s="716"/>
      <c r="BL9585" s="1"/>
      <c r="BM9585" s="1"/>
      <c r="BN9585" s="1"/>
      <c r="BO9585" s="1"/>
    </row>
    <row r="9586" ht="11.25" customHeight="1" spans="22:67">
      <c r="V9586" s="716"/>
      <c r="AB9586" s="716"/>
      <c r="BG9586" s="716"/>
      <c r="BL9586" s="1"/>
      <c r="BM9586" s="1"/>
      <c r="BN9586" s="1"/>
      <c r="BO9586" s="1"/>
    </row>
    <row r="9587" ht="11.25" customHeight="1" spans="22:67">
      <c r="V9587" s="716"/>
      <c r="AB9587" s="716"/>
      <c r="BG9587" s="716"/>
      <c r="BL9587" s="1"/>
      <c r="BM9587" s="1"/>
      <c r="BN9587" s="1"/>
      <c r="BO9587" s="1"/>
    </row>
    <row r="9588" ht="11.25" customHeight="1" spans="22:67">
      <c r="V9588" s="716"/>
      <c r="AB9588" s="716"/>
      <c r="BG9588" s="716"/>
      <c r="BL9588" s="1"/>
      <c r="BM9588" s="1"/>
      <c r="BN9588" s="1"/>
      <c r="BO9588" s="1"/>
    </row>
    <row r="9589" ht="11.25" customHeight="1" spans="22:67">
      <c r="V9589" s="716"/>
      <c r="AB9589" s="716"/>
      <c r="BG9589" s="716"/>
      <c r="BL9589" s="1"/>
      <c r="BM9589" s="1"/>
      <c r="BN9589" s="1"/>
      <c r="BO9589" s="1"/>
    </row>
    <row r="9590" ht="11.25" customHeight="1" spans="22:67">
      <c r="V9590" s="716"/>
      <c r="AB9590" s="716"/>
      <c r="BG9590" s="716"/>
      <c r="BL9590" s="1"/>
      <c r="BM9590" s="1"/>
      <c r="BN9590" s="1"/>
      <c r="BO9590" s="1"/>
    </row>
    <row r="9591" ht="11.25" customHeight="1" spans="22:67">
      <c r="V9591" s="716"/>
      <c r="AB9591" s="716"/>
      <c r="BG9591" s="716"/>
      <c r="BL9591" s="1"/>
      <c r="BM9591" s="1"/>
      <c r="BN9591" s="1"/>
      <c r="BO9591" s="1"/>
    </row>
    <row r="9592" ht="11.25" customHeight="1" spans="22:67">
      <c r="V9592" s="716"/>
      <c r="AB9592" s="716"/>
      <c r="BG9592" s="716"/>
      <c r="BL9592" s="1"/>
      <c r="BM9592" s="1"/>
      <c r="BN9592" s="1"/>
      <c r="BO9592" s="1"/>
    </row>
    <row r="9593" ht="11.25" customHeight="1" spans="22:67">
      <c r="V9593" s="716"/>
      <c r="AB9593" s="716"/>
      <c r="BG9593" s="716"/>
      <c r="BL9593" s="1"/>
      <c r="BM9593" s="1"/>
      <c r="BN9593" s="1"/>
      <c r="BO9593" s="1"/>
    </row>
    <row r="9594" ht="11.25" customHeight="1" spans="22:67">
      <c r="V9594" s="716"/>
      <c r="AB9594" s="716"/>
      <c r="BG9594" s="716"/>
      <c r="BL9594" s="1"/>
      <c r="BM9594" s="1"/>
      <c r="BN9594" s="1"/>
      <c r="BO9594" s="1"/>
    </row>
    <row r="9595" ht="11.25" customHeight="1" spans="22:67">
      <c r="V9595" s="716"/>
      <c r="AB9595" s="716"/>
      <c r="BG9595" s="716"/>
      <c r="BL9595" s="1"/>
      <c r="BM9595" s="1"/>
      <c r="BN9595" s="1"/>
      <c r="BO9595" s="1"/>
    </row>
    <row r="9596" ht="11.25" customHeight="1" spans="22:67">
      <c r="V9596" s="716"/>
      <c r="AB9596" s="716"/>
      <c r="BG9596" s="716"/>
      <c r="BL9596" s="1"/>
      <c r="BM9596" s="1"/>
      <c r="BN9596" s="1"/>
      <c r="BO9596" s="1"/>
    </row>
    <row r="9597" ht="11.25" customHeight="1" spans="22:67">
      <c r="V9597" s="716"/>
      <c r="AB9597" s="716"/>
      <c r="BG9597" s="716"/>
      <c r="BL9597" s="1"/>
      <c r="BM9597" s="1"/>
      <c r="BN9597" s="1"/>
      <c r="BO9597" s="1"/>
    </row>
    <row r="9598" ht="11.25" customHeight="1" spans="22:67">
      <c r="V9598" s="716"/>
      <c r="AB9598" s="716"/>
      <c r="BG9598" s="716"/>
      <c r="BL9598" s="1"/>
      <c r="BM9598" s="1"/>
      <c r="BN9598" s="1"/>
      <c r="BO9598" s="1"/>
    </row>
    <row r="9599" ht="11.25" customHeight="1" spans="22:67">
      <c r="V9599" s="716"/>
      <c r="AB9599" s="716"/>
      <c r="BG9599" s="716"/>
      <c r="BL9599" s="1"/>
      <c r="BM9599" s="1"/>
      <c r="BN9599" s="1"/>
      <c r="BO9599" s="1"/>
    </row>
    <row r="9600" ht="11.25" customHeight="1" spans="22:67">
      <c r="V9600" s="716"/>
      <c r="AB9600" s="716"/>
      <c r="BG9600" s="716"/>
      <c r="BL9600" s="1"/>
      <c r="BM9600" s="1"/>
      <c r="BN9600" s="1"/>
      <c r="BO9600" s="1"/>
    </row>
    <row r="9601" ht="11.25" customHeight="1" spans="22:67">
      <c r="V9601" s="716"/>
      <c r="AB9601" s="716"/>
      <c r="BG9601" s="716"/>
      <c r="BL9601" s="1"/>
      <c r="BM9601" s="1"/>
      <c r="BN9601" s="1"/>
      <c r="BO9601" s="1"/>
    </row>
    <row r="9602" ht="11.25" customHeight="1" spans="22:67">
      <c r="V9602" s="716"/>
      <c r="AB9602" s="716"/>
      <c r="BG9602" s="716"/>
      <c r="BL9602" s="1"/>
      <c r="BM9602" s="1"/>
      <c r="BN9602" s="1"/>
      <c r="BO9602" s="1"/>
    </row>
    <row r="9603" ht="11.25" customHeight="1" spans="22:67">
      <c r="V9603" s="716"/>
      <c r="AB9603" s="716"/>
      <c r="BG9603" s="716"/>
      <c r="BL9603" s="1"/>
      <c r="BM9603" s="1"/>
      <c r="BN9603" s="1"/>
      <c r="BO9603" s="1"/>
    </row>
    <row r="9604" ht="11.25" customHeight="1" spans="22:67">
      <c r="V9604" s="716"/>
      <c r="AB9604" s="716"/>
      <c r="BG9604" s="716"/>
      <c r="BL9604" s="1"/>
      <c r="BM9604" s="1"/>
      <c r="BN9604" s="1"/>
      <c r="BO9604" s="1"/>
    </row>
    <row r="9605" ht="11.25" customHeight="1" spans="22:67">
      <c r="V9605" s="716"/>
      <c r="AB9605" s="716"/>
      <c r="BG9605" s="716"/>
      <c r="BL9605" s="1"/>
      <c r="BM9605" s="1"/>
      <c r="BN9605" s="1"/>
      <c r="BO9605" s="1"/>
    </row>
    <row r="9606" ht="11.25" customHeight="1" spans="22:67">
      <c r="V9606" s="716"/>
      <c r="AB9606" s="716"/>
      <c r="BG9606" s="716"/>
      <c r="BL9606" s="1"/>
      <c r="BM9606" s="1"/>
      <c r="BN9606" s="1"/>
      <c r="BO9606" s="1"/>
    </row>
    <row r="9607" ht="11.25" customHeight="1" spans="22:67">
      <c r="V9607" s="716"/>
      <c r="AB9607" s="716"/>
      <c r="BG9607" s="716"/>
      <c r="BL9607" s="1"/>
      <c r="BM9607" s="1"/>
      <c r="BN9607" s="1"/>
      <c r="BO9607" s="1"/>
    </row>
    <row r="9608" ht="11.25" customHeight="1" spans="22:67">
      <c r="V9608" s="716"/>
      <c r="AB9608" s="716"/>
      <c r="BG9608" s="716"/>
      <c r="BL9608" s="1"/>
      <c r="BM9608" s="1"/>
      <c r="BN9608" s="1"/>
      <c r="BO9608" s="1"/>
    </row>
    <row r="9609" ht="11.25" customHeight="1" spans="22:67">
      <c r="V9609" s="716"/>
      <c r="AB9609" s="716"/>
      <c r="BG9609" s="716"/>
      <c r="BL9609" s="1"/>
      <c r="BM9609" s="1"/>
      <c r="BN9609" s="1"/>
      <c r="BO9609" s="1"/>
    </row>
    <row r="9610" ht="11.25" customHeight="1" spans="22:67">
      <c r="V9610" s="716"/>
      <c r="AB9610" s="716"/>
      <c r="BG9610" s="716"/>
      <c r="BL9610" s="1"/>
      <c r="BM9610" s="1"/>
      <c r="BN9610" s="1"/>
      <c r="BO9610" s="1"/>
    </row>
    <row r="9611" ht="11.25" customHeight="1" spans="22:67">
      <c r="V9611" s="716"/>
      <c r="AB9611" s="716"/>
      <c r="BG9611" s="716"/>
      <c r="BL9611" s="1"/>
      <c r="BM9611" s="1"/>
      <c r="BN9611" s="1"/>
      <c r="BO9611" s="1"/>
    </row>
    <row r="9612" ht="11.25" customHeight="1" spans="22:67">
      <c r="V9612" s="716"/>
      <c r="AB9612" s="716"/>
      <c r="BG9612" s="716"/>
      <c r="BL9612" s="1"/>
      <c r="BM9612" s="1"/>
      <c r="BN9612" s="1"/>
      <c r="BO9612" s="1"/>
    </row>
    <row r="9613" ht="11.25" customHeight="1" spans="22:67">
      <c r="V9613" s="716"/>
      <c r="AB9613" s="716"/>
      <c r="BG9613" s="716"/>
      <c r="BL9613" s="1"/>
      <c r="BM9613" s="1"/>
      <c r="BN9613" s="1"/>
      <c r="BO9613" s="1"/>
    </row>
    <row r="9614" ht="11.25" customHeight="1" spans="22:67">
      <c r="V9614" s="716"/>
      <c r="AB9614" s="716"/>
      <c r="BG9614" s="716"/>
      <c r="BL9614" s="1"/>
      <c r="BM9614" s="1"/>
      <c r="BN9614" s="1"/>
      <c r="BO9614" s="1"/>
    </row>
    <row r="9615" ht="11.25" customHeight="1" spans="22:67">
      <c r="V9615" s="716"/>
      <c r="AB9615" s="716"/>
      <c r="BG9615" s="716"/>
      <c r="BL9615" s="1"/>
      <c r="BM9615" s="1"/>
      <c r="BN9615" s="1"/>
      <c r="BO9615" s="1"/>
    </row>
    <row r="9616" ht="11.25" customHeight="1" spans="22:67">
      <c r="V9616" s="716"/>
      <c r="AB9616" s="716"/>
      <c r="BG9616" s="716"/>
      <c r="BL9616" s="1"/>
      <c r="BM9616" s="1"/>
      <c r="BN9616" s="1"/>
      <c r="BO9616" s="1"/>
    </row>
    <row r="9617" ht="11.25" customHeight="1" spans="22:67">
      <c r="V9617" s="716"/>
      <c r="AB9617" s="716"/>
      <c r="BG9617" s="716"/>
      <c r="BL9617" s="1"/>
      <c r="BM9617" s="1"/>
      <c r="BN9617" s="1"/>
      <c r="BO9617" s="1"/>
    </row>
    <row r="9618" ht="11.25" customHeight="1" spans="22:67">
      <c r="V9618" s="716"/>
      <c r="AB9618" s="716"/>
      <c r="BG9618" s="716"/>
      <c r="BL9618" s="1"/>
      <c r="BM9618" s="1"/>
      <c r="BN9618" s="1"/>
      <c r="BO9618" s="1"/>
    </row>
    <row r="9619" ht="11.25" customHeight="1" spans="22:67">
      <c r="V9619" s="716"/>
      <c r="AB9619" s="716"/>
      <c r="BG9619" s="716"/>
      <c r="BL9619" s="1"/>
      <c r="BM9619" s="1"/>
      <c r="BN9619" s="1"/>
      <c r="BO9619" s="1"/>
    </row>
    <row r="9620" ht="11.25" customHeight="1" spans="22:67">
      <c r="V9620" s="716"/>
      <c r="AB9620" s="716"/>
      <c r="BG9620" s="716"/>
      <c r="BL9620" s="1"/>
      <c r="BM9620" s="1"/>
      <c r="BN9620" s="1"/>
      <c r="BO9620" s="1"/>
    </row>
    <row r="9621" ht="11.25" customHeight="1" spans="22:67">
      <c r="V9621" s="716"/>
      <c r="AB9621" s="716"/>
      <c r="BG9621" s="716"/>
      <c r="BL9621" s="1"/>
      <c r="BM9621" s="1"/>
      <c r="BN9621" s="1"/>
      <c r="BO9621" s="1"/>
    </row>
    <row r="9622" ht="11.25" customHeight="1" spans="22:67">
      <c r="V9622" s="716"/>
      <c r="AB9622" s="716"/>
      <c r="BG9622" s="716"/>
      <c r="BL9622" s="1"/>
      <c r="BM9622" s="1"/>
      <c r="BN9622" s="1"/>
      <c r="BO9622" s="1"/>
    </row>
    <row r="9623" ht="11.25" customHeight="1" spans="22:67">
      <c r="V9623" s="716"/>
      <c r="AB9623" s="716"/>
      <c r="BG9623" s="716"/>
      <c r="BL9623" s="1"/>
      <c r="BM9623" s="1"/>
      <c r="BN9623" s="1"/>
      <c r="BO9623" s="1"/>
    </row>
    <row r="9624" ht="11.25" customHeight="1" spans="22:67">
      <c r="V9624" s="716"/>
      <c r="AB9624" s="716"/>
      <c r="BG9624" s="716"/>
      <c r="BL9624" s="1"/>
      <c r="BM9624" s="1"/>
      <c r="BN9624" s="1"/>
      <c r="BO9624" s="1"/>
    </row>
    <row r="9625" ht="11.25" customHeight="1" spans="22:67">
      <c r="V9625" s="716"/>
      <c r="AB9625" s="716"/>
      <c r="BG9625" s="716"/>
      <c r="BL9625" s="1"/>
      <c r="BM9625" s="1"/>
      <c r="BN9625" s="1"/>
      <c r="BO9625" s="1"/>
    </row>
    <row r="9626" ht="11.25" customHeight="1" spans="22:67">
      <c r="V9626" s="716"/>
      <c r="AB9626" s="716"/>
      <c r="BG9626" s="716"/>
      <c r="BL9626" s="1"/>
      <c r="BM9626" s="1"/>
      <c r="BN9626" s="1"/>
      <c r="BO9626" s="1"/>
    </row>
    <row r="9627" ht="11.25" customHeight="1" spans="22:67">
      <c r="V9627" s="716"/>
      <c r="AB9627" s="716"/>
      <c r="BG9627" s="716"/>
      <c r="BL9627" s="1"/>
      <c r="BM9627" s="1"/>
      <c r="BN9627" s="1"/>
      <c r="BO9627" s="1"/>
    </row>
    <row r="9628" ht="11.25" customHeight="1" spans="22:67">
      <c r="V9628" s="716"/>
      <c r="AB9628" s="716"/>
      <c r="BG9628" s="716"/>
      <c r="BL9628" s="1"/>
      <c r="BM9628" s="1"/>
      <c r="BN9628" s="1"/>
      <c r="BO9628" s="1"/>
    </row>
    <row r="9629" ht="11.25" customHeight="1" spans="22:67">
      <c r="V9629" s="716"/>
      <c r="AB9629" s="716"/>
      <c r="BG9629" s="716"/>
      <c r="BL9629" s="1"/>
      <c r="BM9629" s="1"/>
      <c r="BN9629" s="1"/>
      <c r="BO9629" s="1"/>
    </row>
    <row r="9630" ht="11.25" customHeight="1" spans="22:67">
      <c r="V9630" s="716"/>
      <c r="AB9630" s="716"/>
      <c r="BG9630" s="716"/>
      <c r="BL9630" s="1"/>
      <c r="BM9630" s="1"/>
      <c r="BN9630" s="1"/>
      <c r="BO9630" s="1"/>
    </row>
    <row r="9631" ht="11.25" customHeight="1" spans="22:67">
      <c r="V9631" s="716"/>
      <c r="AB9631" s="716"/>
      <c r="BG9631" s="716"/>
      <c r="BL9631" s="1"/>
      <c r="BM9631" s="1"/>
      <c r="BN9631" s="1"/>
      <c r="BO9631" s="1"/>
    </row>
    <row r="9632" ht="11.25" customHeight="1" spans="22:67">
      <c r="V9632" s="716"/>
      <c r="AB9632" s="716"/>
      <c r="BG9632" s="716"/>
      <c r="BL9632" s="1"/>
      <c r="BM9632" s="1"/>
      <c r="BN9632" s="1"/>
      <c r="BO9632" s="1"/>
    </row>
    <row r="9633" ht="11.25" customHeight="1" spans="22:67">
      <c r="V9633" s="716"/>
      <c r="AB9633" s="716"/>
      <c r="BG9633" s="716"/>
      <c r="BL9633" s="1"/>
      <c r="BM9633" s="1"/>
      <c r="BN9633" s="1"/>
      <c r="BO9633" s="1"/>
    </row>
    <row r="9634" ht="11.25" customHeight="1" spans="22:67">
      <c r="V9634" s="716"/>
      <c r="AB9634" s="716"/>
      <c r="BG9634" s="716"/>
      <c r="BL9634" s="1"/>
      <c r="BM9634" s="1"/>
      <c r="BN9634" s="1"/>
      <c r="BO9634" s="1"/>
    </row>
    <row r="9635" ht="11.25" customHeight="1" spans="22:67">
      <c r="V9635" s="716"/>
      <c r="AB9635" s="716"/>
      <c r="BG9635" s="716"/>
      <c r="BL9635" s="1"/>
      <c r="BM9635" s="1"/>
      <c r="BN9635" s="1"/>
      <c r="BO9635" s="1"/>
    </row>
    <row r="9636" ht="11.25" customHeight="1" spans="22:67">
      <c r="V9636" s="716"/>
      <c r="AB9636" s="716"/>
      <c r="BG9636" s="716"/>
      <c r="BL9636" s="1"/>
      <c r="BM9636" s="1"/>
      <c r="BN9636" s="1"/>
      <c r="BO9636" s="1"/>
    </row>
    <row r="9637" ht="11.25" customHeight="1" spans="22:67">
      <c r="V9637" s="716"/>
      <c r="AB9637" s="716"/>
      <c r="BG9637" s="716"/>
      <c r="BL9637" s="1"/>
      <c r="BM9637" s="1"/>
      <c r="BN9637" s="1"/>
      <c r="BO9637" s="1"/>
    </row>
    <row r="9638" ht="11.25" customHeight="1" spans="22:67">
      <c r="V9638" s="716"/>
      <c r="AB9638" s="716"/>
      <c r="BG9638" s="716"/>
      <c r="BL9638" s="1"/>
      <c r="BM9638" s="1"/>
      <c r="BN9638" s="1"/>
      <c r="BO9638" s="1"/>
    </row>
    <row r="9639" ht="11.25" customHeight="1" spans="22:67">
      <c r="V9639" s="716"/>
      <c r="AB9639" s="716"/>
      <c r="BG9639" s="716"/>
      <c r="BL9639" s="1"/>
      <c r="BM9639" s="1"/>
      <c r="BN9639" s="1"/>
      <c r="BO9639" s="1"/>
    </row>
    <row r="9640" ht="11.25" customHeight="1" spans="22:67">
      <c r="V9640" s="716"/>
      <c r="AB9640" s="716"/>
      <c r="BG9640" s="716"/>
      <c r="BL9640" s="1"/>
      <c r="BM9640" s="1"/>
      <c r="BN9640" s="1"/>
      <c r="BO9640" s="1"/>
    </row>
    <row r="9641" ht="11.25" customHeight="1" spans="22:67">
      <c r="V9641" s="716"/>
      <c r="AB9641" s="716"/>
      <c r="BG9641" s="716"/>
      <c r="BL9641" s="1"/>
      <c r="BM9641" s="1"/>
      <c r="BN9641" s="1"/>
      <c r="BO9641" s="1"/>
    </row>
    <row r="9642" ht="11.25" customHeight="1" spans="22:67">
      <c r="V9642" s="716"/>
      <c r="AB9642" s="716"/>
      <c r="BG9642" s="716"/>
      <c r="BL9642" s="1"/>
      <c r="BM9642" s="1"/>
      <c r="BN9642" s="1"/>
      <c r="BO9642" s="1"/>
    </row>
    <row r="9643" ht="11.25" customHeight="1" spans="22:67">
      <c r="V9643" s="716"/>
      <c r="AB9643" s="716"/>
      <c r="BG9643" s="716"/>
      <c r="BL9643" s="1"/>
      <c r="BM9643" s="1"/>
      <c r="BN9643" s="1"/>
      <c r="BO9643" s="1"/>
    </row>
    <row r="9644" ht="11.25" customHeight="1" spans="22:67">
      <c r="V9644" s="716"/>
      <c r="AB9644" s="716"/>
      <c r="BG9644" s="716"/>
      <c r="BL9644" s="1"/>
      <c r="BM9644" s="1"/>
      <c r="BN9644" s="1"/>
      <c r="BO9644" s="1"/>
    </row>
    <row r="9645" ht="11.25" customHeight="1" spans="22:67">
      <c r="V9645" s="716"/>
      <c r="AB9645" s="716"/>
      <c r="BG9645" s="716"/>
      <c r="BL9645" s="1"/>
      <c r="BM9645" s="1"/>
      <c r="BN9645" s="1"/>
      <c r="BO9645" s="1"/>
    </row>
    <row r="9646" ht="11.25" customHeight="1" spans="22:67">
      <c r="V9646" s="716"/>
      <c r="AB9646" s="716"/>
      <c r="BG9646" s="716"/>
      <c r="BL9646" s="1"/>
      <c r="BM9646" s="1"/>
      <c r="BN9646" s="1"/>
      <c r="BO9646" s="1"/>
    </row>
    <row r="9647" ht="11.25" customHeight="1" spans="22:67">
      <c r="V9647" s="716"/>
      <c r="AB9647" s="716"/>
      <c r="BG9647" s="716"/>
      <c r="BL9647" s="1"/>
      <c r="BM9647" s="1"/>
      <c r="BN9647" s="1"/>
      <c r="BO9647" s="1"/>
    </row>
    <row r="9648" ht="11.25" customHeight="1" spans="22:67">
      <c r="V9648" s="716"/>
      <c r="AB9648" s="716"/>
      <c r="BG9648" s="716"/>
      <c r="BL9648" s="1"/>
      <c r="BM9648" s="1"/>
      <c r="BN9648" s="1"/>
      <c r="BO9648" s="1"/>
    </row>
    <row r="9649" ht="11.25" customHeight="1" spans="22:67">
      <c r="V9649" s="716"/>
      <c r="AB9649" s="716"/>
      <c r="BG9649" s="716"/>
      <c r="BL9649" s="1"/>
      <c r="BM9649" s="1"/>
      <c r="BN9649" s="1"/>
      <c r="BO9649" s="1"/>
    </row>
    <row r="9650" ht="11.25" customHeight="1" spans="22:67">
      <c r="V9650" s="716"/>
      <c r="AB9650" s="716"/>
      <c r="BG9650" s="716"/>
      <c r="BL9650" s="1"/>
      <c r="BM9650" s="1"/>
      <c r="BN9650" s="1"/>
      <c r="BO9650" s="1"/>
    </row>
    <row r="9651" ht="11.25" customHeight="1" spans="22:67">
      <c r="V9651" s="716"/>
      <c r="AB9651" s="716"/>
      <c r="BG9651" s="716"/>
      <c r="BL9651" s="1"/>
      <c r="BM9651" s="1"/>
      <c r="BN9651" s="1"/>
      <c r="BO9651" s="1"/>
    </row>
    <row r="9652" ht="11.25" customHeight="1" spans="22:67">
      <c r="V9652" s="716"/>
      <c r="AB9652" s="716"/>
      <c r="BG9652" s="716"/>
      <c r="BL9652" s="1"/>
      <c r="BM9652" s="1"/>
      <c r="BN9652" s="1"/>
      <c r="BO9652" s="1"/>
    </row>
    <row r="9653" ht="11.25" customHeight="1" spans="22:67">
      <c r="V9653" s="716"/>
      <c r="AB9653" s="716"/>
      <c r="BG9653" s="716"/>
      <c r="BL9653" s="1"/>
      <c r="BM9653" s="1"/>
      <c r="BN9653" s="1"/>
      <c r="BO9653" s="1"/>
    </row>
    <row r="9654" ht="11.25" customHeight="1" spans="22:67">
      <c r="V9654" s="716"/>
      <c r="AB9654" s="716"/>
      <c r="BG9654" s="716"/>
      <c r="BL9654" s="1"/>
      <c r="BM9654" s="1"/>
      <c r="BN9654" s="1"/>
      <c r="BO9654" s="1"/>
    </row>
    <row r="9655" ht="11.25" customHeight="1" spans="22:67">
      <c r="V9655" s="716"/>
      <c r="AB9655" s="716"/>
      <c r="BG9655" s="716"/>
      <c r="BL9655" s="1"/>
      <c r="BM9655" s="1"/>
      <c r="BN9655" s="1"/>
      <c r="BO9655" s="1"/>
    </row>
    <row r="9656" ht="11.25" customHeight="1" spans="22:67">
      <c r="V9656" s="716"/>
      <c r="AB9656" s="716"/>
      <c r="BG9656" s="716"/>
      <c r="BL9656" s="1"/>
      <c r="BM9656" s="1"/>
      <c r="BN9656" s="1"/>
      <c r="BO9656" s="1"/>
    </row>
    <row r="9657" ht="11.25" customHeight="1" spans="22:67">
      <c r="V9657" s="716"/>
      <c r="AB9657" s="716"/>
      <c r="BG9657" s="716"/>
      <c r="BL9657" s="1"/>
      <c r="BM9657" s="1"/>
      <c r="BN9657" s="1"/>
      <c r="BO9657" s="1"/>
    </row>
    <row r="9658" ht="11.25" customHeight="1" spans="22:67">
      <c r="V9658" s="716"/>
      <c r="AB9658" s="716"/>
      <c r="BG9658" s="716"/>
      <c r="BL9658" s="1"/>
      <c r="BM9658" s="1"/>
      <c r="BN9658" s="1"/>
      <c r="BO9658" s="1"/>
    </row>
    <row r="9659" ht="11.25" customHeight="1" spans="22:67">
      <c r="V9659" s="716"/>
      <c r="AB9659" s="716"/>
      <c r="BG9659" s="716"/>
      <c r="BL9659" s="1"/>
      <c r="BM9659" s="1"/>
      <c r="BN9659" s="1"/>
      <c r="BO9659" s="1"/>
    </row>
    <row r="9660" ht="11.25" customHeight="1" spans="22:67">
      <c r="V9660" s="716"/>
      <c r="AB9660" s="716"/>
      <c r="BG9660" s="716"/>
      <c r="BL9660" s="1"/>
      <c r="BM9660" s="1"/>
      <c r="BN9660" s="1"/>
      <c r="BO9660" s="1"/>
    </row>
    <row r="9661" ht="11.25" customHeight="1" spans="22:67">
      <c r="V9661" s="716"/>
      <c r="AB9661" s="716"/>
      <c r="BG9661" s="716"/>
      <c r="BL9661" s="1"/>
      <c r="BM9661" s="1"/>
      <c r="BN9661" s="1"/>
      <c r="BO9661" s="1"/>
    </row>
    <row r="9662" ht="11.25" customHeight="1" spans="22:67">
      <c r="V9662" s="716"/>
      <c r="AB9662" s="716"/>
      <c r="BG9662" s="716"/>
      <c r="BL9662" s="1"/>
      <c r="BM9662" s="1"/>
      <c r="BN9662" s="1"/>
      <c r="BO9662" s="1"/>
    </row>
    <row r="9663" ht="11.25" customHeight="1" spans="22:67">
      <c r="V9663" s="716"/>
      <c r="AB9663" s="716"/>
      <c r="BG9663" s="716"/>
      <c r="BL9663" s="1"/>
      <c r="BM9663" s="1"/>
      <c r="BN9663" s="1"/>
      <c r="BO9663" s="1"/>
    </row>
    <row r="9664" ht="11.25" customHeight="1" spans="22:67">
      <c r="V9664" s="716"/>
      <c r="AB9664" s="716"/>
      <c r="BG9664" s="716"/>
      <c r="BL9664" s="1"/>
      <c r="BM9664" s="1"/>
      <c r="BN9664" s="1"/>
      <c r="BO9664" s="1"/>
    </row>
    <row r="9665" ht="11.25" customHeight="1" spans="22:67">
      <c r="V9665" s="716"/>
      <c r="AB9665" s="716"/>
      <c r="BG9665" s="716"/>
      <c r="BL9665" s="1"/>
      <c r="BM9665" s="1"/>
      <c r="BN9665" s="1"/>
      <c r="BO9665" s="1"/>
    </row>
    <row r="9666" ht="11.25" customHeight="1" spans="22:67">
      <c r="V9666" s="716"/>
      <c r="AB9666" s="716"/>
      <c r="BG9666" s="716"/>
      <c r="BL9666" s="1"/>
      <c r="BM9666" s="1"/>
      <c r="BN9666" s="1"/>
      <c r="BO9666" s="1"/>
    </row>
    <row r="9667" ht="11.25" customHeight="1" spans="22:67">
      <c r="V9667" s="716"/>
      <c r="AB9667" s="716"/>
      <c r="BG9667" s="716"/>
      <c r="BL9667" s="1"/>
      <c r="BM9667" s="1"/>
      <c r="BN9667" s="1"/>
      <c r="BO9667" s="1"/>
    </row>
    <row r="9668" ht="11.25" customHeight="1" spans="22:67">
      <c r="V9668" s="716"/>
      <c r="AB9668" s="716"/>
      <c r="BG9668" s="716"/>
      <c r="BL9668" s="1"/>
      <c r="BM9668" s="1"/>
      <c r="BN9668" s="1"/>
      <c r="BO9668" s="1"/>
    </row>
    <row r="9669" ht="11.25" customHeight="1" spans="22:67">
      <c r="V9669" s="716"/>
      <c r="AB9669" s="716"/>
      <c r="BG9669" s="716"/>
      <c r="BL9669" s="1"/>
      <c r="BM9669" s="1"/>
      <c r="BN9669" s="1"/>
      <c r="BO9669" s="1"/>
    </row>
    <row r="9670" ht="11.25" customHeight="1" spans="22:67">
      <c r="V9670" s="716"/>
      <c r="AB9670" s="716"/>
      <c r="BG9670" s="716"/>
      <c r="BL9670" s="1"/>
      <c r="BM9670" s="1"/>
      <c r="BN9670" s="1"/>
      <c r="BO9670" s="1"/>
    </row>
    <row r="9671" ht="11.25" customHeight="1" spans="22:67">
      <c r="V9671" s="716"/>
      <c r="AB9671" s="716"/>
      <c r="BG9671" s="716"/>
      <c r="BL9671" s="1"/>
      <c r="BM9671" s="1"/>
      <c r="BN9671" s="1"/>
      <c r="BO9671" s="1"/>
    </row>
    <row r="9672" ht="11.25" customHeight="1" spans="22:67">
      <c r="V9672" s="716"/>
      <c r="AB9672" s="716"/>
      <c r="BG9672" s="716"/>
      <c r="BL9672" s="1"/>
      <c r="BM9672" s="1"/>
      <c r="BN9672" s="1"/>
      <c r="BO9672" s="1"/>
    </row>
    <row r="9673" ht="11.25" customHeight="1" spans="22:67">
      <c r="V9673" s="716"/>
      <c r="AB9673" s="716"/>
      <c r="BG9673" s="716"/>
      <c r="BL9673" s="1"/>
      <c r="BM9673" s="1"/>
      <c r="BN9673" s="1"/>
      <c r="BO9673" s="1"/>
    </row>
    <row r="9674" ht="11.25" customHeight="1" spans="22:67">
      <c r="V9674" s="716"/>
      <c r="AB9674" s="716"/>
      <c r="BG9674" s="716"/>
      <c r="BL9674" s="1"/>
      <c r="BM9674" s="1"/>
      <c r="BN9674" s="1"/>
      <c r="BO9674" s="1"/>
    </row>
    <row r="9675" ht="11.25" customHeight="1" spans="22:67">
      <c r="V9675" s="716"/>
      <c r="AB9675" s="716"/>
      <c r="BG9675" s="716"/>
      <c r="BL9675" s="1"/>
      <c r="BM9675" s="1"/>
      <c r="BN9675" s="1"/>
      <c r="BO9675" s="1"/>
    </row>
    <row r="9676" ht="11.25" customHeight="1" spans="22:67">
      <c r="V9676" s="716"/>
      <c r="AB9676" s="716"/>
      <c r="BG9676" s="716"/>
      <c r="BL9676" s="1"/>
      <c r="BM9676" s="1"/>
      <c r="BN9676" s="1"/>
      <c r="BO9676" s="1"/>
    </row>
    <row r="9677" ht="11.25" customHeight="1" spans="22:67">
      <c r="V9677" s="716"/>
      <c r="AB9677" s="716"/>
      <c r="BG9677" s="716"/>
      <c r="BL9677" s="1"/>
      <c r="BM9677" s="1"/>
      <c r="BN9677" s="1"/>
      <c r="BO9677" s="1"/>
    </row>
    <row r="9678" ht="11.25" customHeight="1" spans="22:67">
      <c r="V9678" s="716"/>
      <c r="AB9678" s="716"/>
      <c r="BG9678" s="716"/>
      <c r="BL9678" s="1"/>
      <c r="BM9678" s="1"/>
      <c r="BN9678" s="1"/>
      <c r="BO9678" s="1"/>
    </row>
    <row r="9679" ht="11.25" customHeight="1" spans="22:67">
      <c r="V9679" s="716"/>
      <c r="AB9679" s="716"/>
      <c r="BG9679" s="716"/>
      <c r="BL9679" s="1"/>
      <c r="BM9679" s="1"/>
      <c r="BN9679" s="1"/>
      <c r="BO9679" s="1"/>
    </row>
    <row r="9680" ht="11.25" customHeight="1" spans="22:67">
      <c r="V9680" s="716"/>
      <c r="AB9680" s="716"/>
      <c r="BG9680" s="716"/>
      <c r="BL9680" s="1"/>
      <c r="BM9680" s="1"/>
      <c r="BN9680" s="1"/>
      <c r="BO9680" s="1"/>
    </row>
    <row r="9681" ht="11.25" customHeight="1" spans="22:67">
      <c r="V9681" s="716"/>
      <c r="AB9681" s="716"/>
      <c r="BG9681" s="716"/>
      <c r="BL9681" s="1"/>
      <c r="BM9681" s="1"/>
      <c r="BN9681" s="1"/>
      <c r="BO9681" s="1"/>
    </row>
    <row r="9682" ht="11.25" customHeight="1" spans="22:67">
      <c r="V9682" s="716"/>
      <c r="AB9682" s="716"/>
      <c r="BG9682" s="716"/>
      <c r="BL9682" s="1"/>
      <c r="BM9682" s="1"/>
      <c r="BN9682" s="1"/>
      <c r="BO9682" s="1"/>
    </row>
    <row r="9683" ht="11.25" customHeight="1" spans="22:67">
      <c r="V9683" s="716"/>
      <c r="AB9683" s="716"/>
      <c r="BG9683" s="716"/>
      <c r="BL9683" s="1"/>
      <c r="BM9683" s="1"/>
      <c r="BN9683" s="1"/>
      <c r="BO9683" s="1"/>
    </row>
    <row r="9684" ht="11.25" customHeight="1" spans="22:67">
      <c r="V9684" s="716"/>
      <c r="AB9684" s="716"/>
      <c r="BG9684" s="716"/>
      <c r="BL9684" s="1"/>
      <c r="BM9684" s="1"/>
      <c r="BN9684" s="1"/>
      <c r="BO9684" s="1"/>
    </row>
    <row r="9685" ht="11.25" customHeight="1" spans="22:67">
      <c r="V9685" s="716"/>
      <c r="AB9685" s="716"/>
      <c r="BG9685" s="716"/>
      <c r="BL9685" s="1"/>
      <c r="BM9685" s="1"/>
      <c r="BN9685" s="1"/>
      <c r="BO9685" s="1"/>
    </row>
    <row r="9686" ht="11.25" customHeight="1" spans="22:67">
      <c r="V9686" s="716"/>
      <c r="AB9686" s="716"/>
      <c r="BG9686" s="716"/>
      <c r="BL9686" s="1"/>
      <c r="BM9686" s="1"/>
      <c r="BN9686" s="1"/>
      <c r="BO9686" s="1"/>
    </row>
    <row r="9687" ht="11.25" customHeight="1" spans="22:67">
      <c r="V9687" s="716"/>
      <c r="AB9687" s="716"/>
      <c r="BG9687" s="716"/>
      <c r="BL9687" s="1"/>
      <c r="BM9687" s="1"/>
      <c r="BN9687" s="1"/>
      <c r="BO9687" s="1"/>
    </row>
    <row r="9688" ht="11.25" customHeight="1" spans="22:67">
      <c r="V9688" s="716"/>
      <c r="AB9688" s="716"/>
      <c r="BG9688" s="716"/>
      <c r="BL9688" s="1"/>
      <c r="BM9688" s="1"/>
      <c r="BN9688" s="1"/>
      <c r="BO9688" s="1"/>
    </row>
    <row r="9689" ht="11.25" customHeight="1" spans="22:67">
      <c r="V9689" s="716"/>
      <c r="AB9689" s="716"/>
      <c r="BG9689" s="716"/>
      <c r="BL9689" s="1"/>
      <c r="BM9689" s="1"/>
      <c r="BN9689" s="1"/>
      <c r="BO9689" s="1"/>
    </row>
    <row r="9690" ht="11.25" customHeight="1" spans="22:67">
      <c r="V9690" s="716"/>
      <c r="AB9690" s="716"/>
      <c r="BG9690" s="716"/>
      <c r="BL9690" s="1"/>
      <c r="BM9690" s="1"/>
      <c r="BN9690" s="1"/>
      <c r="BO9690" s="1"/>
    </row>
    <row r="9691" ht="11.25" customHeight="1" spans="22:67">
      <c r="V9691" s="716"/>
      <c r="AB9691" s="716"/>
      <c r="BG9691" s="716"/>
      <c r="BL9691" s="1"/>
      <c r="BM9691" s="1"/>
      <c r="BN9691" s="1"/>
      <c r="BO9691" s="1"/>
    </row>
    <row r="9692" ht="11.25" customHeight="1" spans="22:67">
      <c r="V9692" s="716"/>
      <c r="AB9692" s="716"/>
      <c r="BG9692" s="716"/>
      <c r="BL9692" s="1"/>
      <c r="BM9692" s="1"/>
      <c r="BN9692" s="1"/>
      <c r="BO9692" s="1"/>
    </row>
    <row r="9693" ht="11.25" customHeight="1" spans="22:67">
      <c r="V9693" s="716"/>
      <c r="AB9693" s="716"/>
      <c r="BG9693" s="716"/>
      <c r="BL9693" s="1"/>
      <c r="BM9693" s="1"/>
      <c r="BN9693" s="1"/>
      <c r="BO9693" s="1"/>
    </row>
    <row r="9694" ht="11.25" customHeight="1" spans="22:67">
      <c r="V9694" s="716"/>
      <c r="AB9694" s="716"/>
      <c r="BG9694" s="716"/>
      <c r="BL9694" s="1"/>
      <c r="BM9694" s="1"/>
      <c r="BN9694" s="1"/>
      <c r="BO9694" s="1"/>
    </row>
    <row r="9695" ht="11.25" customHeight="1" spans="22:67">
      <c r="V9695" s="716"/>
      <c r="AB9695" s="716"/>
      <c r="BG9695" s="716"/>
      <c r="BL9695" s="1"/>
      <c r="BM9695" s="1"/>
      <c r="BN9695" s="1"/>
      <c r="BO9695" s="1"/>
    </row>
    <row r="9696" ht="11.25" customHeight="1" spans="22:67">
      <c r="V9696" s="716"/>
      <c r="AB9696" s="716"/>
      <c r="BG9696" s="716"/>
      <c r="BL9696" s="1"/>
      <c r="BM9696" s="1"/>
      <c r="BN9696" s="1"/>
      <c r="BO9696" s="1"/>
    </row>
    <row r="9697" ht="11.25" customHeight="1" spans="22:67">
      <c r="V9697" s="716"/>
      <c r="AB9697" s="716"/>
      <c r="BG9697" s="716"/>
      <c r="BL9697" s="1"/>
      <c r="BM9697" s="1"/>
      <c r="BN9697" s="1"/>
      <c r="BO9697" s="1"/>
    </row>
    <row r="9698" ht="11.25" customHeight="1" spans="22:67">
      <c r="V9698" s="716"/>
      <c r="AB9698" s="716"/>
      <c r="BG9698" s="716"/>
      <c r="BL9698" s="1"/>
      <c r="BM9698" s="1"/>
      <c r="BN9698" s="1"/>
      <c r="BO9698" s="1"/>
    </row>
    <row r="9699" ht="11.25" customHeight="1" spans="22:67">
      <c r="V9699" s="716"/>
      <c r="AB9699" s="716"/>
      <c r="BG9699" s="716"/>
      <c r="BL9699" s="1"/>
      <c r="BM9699" s="1"/>
      <c r="BN9699" s="1"/>
      <c r="BO9699" s="1"/>
    </row>
    <row r="9700" ht="11.25" customHeight="1" spans="22:67">
      <c r="V9700" s="716"/>
      <c r="AB9700" s="716"/>
      <c r="BG9700" s="716"/>
      <c r="BL9700" s="1"/>
      <c r="BM9700" s="1"/>
      <c r="BN9700" s="1"/>
      <c r="BO9700" s="1"/>
    </row>
    <row r="9701" ht="11.25" customHeight="1" spans="22:67">
      <c r="V9701" s="716"/>
      <c r="AB9701" s="716"/>
      <c r="BG9701" s="716"/>
      <c r="BL9701" s="1"/>
      <c r="BM9701" s="1"/>
      <c r="BN9701" s="1"/>
      <c r="BO9701" s="1"/>
    </row>
    <row r="9702" ht="11.25" customHeight="1" spans="22:67">
      <c r="V9702" s="716"/>
      <c r="AB9702" s="716"/>
      <c r="BG9702" s="716"/>
      <c r="BL9702" s="1"/>
      <c r="BM9702" s="1"/>
      <c r="BN9702" s="1"/>
      <c r="BO9702" s="1"/>
    </row>
    <row r="9703" ht="11.25" customHeight="1" spans="22:67">
      <c r="V9703" s="716"/>
      <c r="AB9703" s="716"/>
      <c r="BG9703" s="716"/>
      <c r="BL9703" s="1"/>
      <c r="BM9703" s="1"/>
      <c r="BN9703" s="1"/>
      <c r="BO9703" s="1"/>
    </row>
    <row r="9704" ht="11.25" customHeight="1" spans="22:67">
      <c r="V9704" s="716"/>
      <c r="AB9704" s="716"/>
      <c r="BG9704" s="716"/>
      <c r="BL9704" s="1"/>
      <c r="BM9704" s="1"/>
      <c r="BN9704" s="1"/>
      <c r="BO9704" s="1"/>
    </row>
    <row r="9705" ht="11.25" customHeight="1" spans="22:67">
      <c r="V9705" s="716"/>
      <c r="AB9705" s="716"/>
      <c r="BG9705" s="716"/>
      <c r="BL9705" s="1"/>
      <c r="BM9705" s="1"/>
      <c r="BN9705" s="1"/>
      <c r="BO9705" s="1"/>
    </row>
    <row r="9706" ht="11.25" customHeight="1" spans="22:67">
      <c r="V9706" s="716"/>
      <c r="AB9706" s="716"/>
      <c r="BG9706" s="716"/>
      <c r="BL9706" s="1"/>
      <c r="BM9706" s="1"/>
      <c r="BN9706" s="1"/>
      <c r="BO9706" s="1"/>
    </row>
    <row r="9707" ht="11.25" customHeight="1" spans="22:67">
      <c r="V9707" s="716"/>
      <c r="AB9707" s="716"/>
      <c r="BG9707" s="716"/>
      <c r="BL9707" s="1"/>
      <c r="BM9707" s="1"/>
      <c r="BN9707" s="1"/>
      <c r="BO9707" s="1"/>
    </row>
    <row r="9708" ht="11.25" customHeight="1" spans="22:67">
      <c r="V9708" s="716"/>
      <c r="AB9708" s="716"/>
      <c r="BG9708" s="716"/>
      <c r="BL9708" s="1"/>
      <c r="BM9708" s="1"/>
      <c r="BN9708" s="1"/>
      <c r="BO9708" s="1"/>
    </row>
    <row r="9709" ht="11.25" customHeight="1" spans="22:67">
      <c r="V9709" s="716"/>
      <c r="AB9709" s="716"/>
      <c r="BG9709" s="716"/>
      <c r="BL9709" s="1"/>
      <c r="BM9709" s="1"/>
      <c r="BN9709" s="1"/>
      <c r="BO9709" s="1"/>
    </row>
    <row r="9710" ht="11.25" customHeight="1" spans="22:67">
      <c r="V9710" s="716"/>
      <c r="AB9710" s="716"/>
      <c r="BG9710" s="716"/>
      <c r="BL9710" s="1"/>
      <c r="BM9710" s="1"/>
      <c r="BN9710" s="1"/>
      <c r="BO9710" s="1"/>
    </row>
    <row r="9711" ht="11.25" customHeight="1" spans="22:67">
      <c r="V9711" s="716"/>
      <c r="AB9711" s="716"/>
      <c r="BG9711" s="716"/>
      <c r="BL9711" s="1"/>
      <c r="BM9711" s="1"/>
      <c r="BN9711" s="1"/>
      <c r="BO9711" s="1"/>
    </row>
    <row r="9712" ht="11.25" customHeight="1" spans="22:67">
      <c r="V9712" s="716"/>
      <c r="AB9712" s="716"/>
      <c r="BG9712" s="716"/>
      <c r="BL9712" s="1"/>
      <c r="BM9712" s="1"/>
      <c r="BN9712" s="1"/>
      <c r="BO9712" s="1"/>
    </row>
    <row r="9713" ht="11.25" customHeight="1" spans="22:67">
      <c r="V9713" s="716"/>
      <c r="AB9713" s="716"/>
      <c r="BG9713" s="716"/>
      <c r="BL9713" s="1"/>
      <c r="BM9713" s="1"/>
      <c r="BN9713" s="1"/>
      <c r="BO9713" s="1"/>
    </row>
    <row r="9714" ht="11.25" customHeight="1" spans="22:67">
      <c r="V9714" s="716"/>
      <c r="AB9714" s="716"/>
      <c r="BG9714" s="716"/>
      <c r="BL9714" s="1"/>
      <c r="BM9714" s="1"/>
      <c r="BN9714" s="1"/>
      <c r="BO9714" s="1"/>
    </row>
    <row r="9715" ht="11.25" customHeight="1" spans="22:67">
      <c r="V9715" s="716"/>
      <c r="AB9715" s="716"/>
      <c r="BG9715" s="716"/>
      <c r="BL9715" s="1"/>
      <c r="BM9715" s="1"/>
      <c r="BN9715" s="1"/>
      <c r="BO9715" s="1"/>
    </row>
    <row r="9716" ht="11.25" customHeight="1" spans="22:67">
      <c r="V9716" s="716"/>
      <c r="AB9716" s="716"/>
      <c r="BG9716" s="716"/>
      <c r="BL9716" s="1"/>
      <c r="BM9716" s="1"/>
      <c r="BN9716" s="1"/>
      <c r="BO9716" s="1"/>
    </row>
    <row r="9717" ht="11.25" customHeight="1" spans="22:67">
      <c r="V9717" s="716"/>
      <c r="AB9717" s="716"/>
      <c r="BG9717" s="716"/>
      <c r="BL9717" s="1"/>
      <c r="BM9717" s="1"/>
      <c r="BN9717" s="1"/>
      <c r="BO9717" s="1"/>
    </row>
    <row r="9718" ht="11.25" customHeight="1" spans="22:67">
      <c r="V9718" s="716"/>
      <c r="AB9718" s="716"/>
      <c r="BG9718" s="716"/>
      <c r="BL9718" s="1"/>
      <c r="BM9718" s="1"/>
      <c r="BN9718" s="1"/>
      <c r="BO9718" s="1"/>
    </row>
    <row r="9719" ht="11.25" customHeight="1" spans="22:67">
      <c r="V9719" s="716"/>
      <c r="AB9719" s="716"/>
      <c r="BG9719" s="716"/>
      <c r="BL9719" s="1"/>
      <c r="BM9719" s="1"/>
      <c r="BN9719" s="1"/>
      <c r="BO9719" s="1"/>
    </row>
    <row r="9720" ht="11.25" customHeight="1" spans="22:67">
      <c r="V9720" s="716"/>
      <c r="AB9720" s="716"/>
      <c r="BG9720" s="716"/>
      <c r="BL9720" s="1"/>
      <c r="BM9720" s="1"/>
      <c r="BN9720" s="1"/>
      <c r="BO9720" s="1"/>
    </row>
    <row r="9721" ht="11.25" customHeight="1" spans="22:67">
      <c r="V9721" s="716"/>
      <c r="AB9721" s="716"/>
      <c r="BG9721" s="716"/>
      <c r="BL9721" s="1"/>
      <c r="BM9721" s="1"/>
      <c r="BN9721" s="1"/>
      <c r="BO9721" s="1"/>
    </row>
    <row r="9722" ht="11.25" customHeight="1" spans="22:67">
      <c r="V9722" s="716"/>
      <c r="AB9722" s="716"/>
      <c r="BG9722" s="716"/>
      <c r="BL9722" s="1"/>
      <c r="BM9722" s="1"/>
      <c r="BN9722" s="1"/>
      <c r="BO9722" s="1"/>
    </row>
    <row r="9723" ht="11.25" customHeight="1" spans="22:67">
      <c r="V9723" s="716"/>
      <c r="AB9723" s="716"/>
      <c r="BG9723" s="716"/>
      <c r="BL9723" s="1"/>
      <c r="BM9723" s="1"/>
      <c r="BN9723" s="1"/>
      <c r="BO9723" s="1"/>
    </row>
    <row r="9724" ht="11.25" customHeight="1" spans="22:67">
      <c r="V9724" s="716"/>
      <c r="AB9724" s="716"/>
      <c r="BG9724" s="716"/>
      <c r="BL9724" s="1"/>
      <c r="BM9724" s="1"/>
      <c r="BN9724" s="1"/>
      <c r="BO9724" s="1"/>
    </row>
    <row r="9725" ht="11.25" customHeight="1" spans="22:67">
      <c r="V9725" s="716"/>
      <c r="AB9725" s="716"/>
      <c r="BG9725" s="716"/>
      <c r="BL9725" s="1"/>
      <c r="BM9725" s="1"/>
      <c r="BN9725" s="1"/>
      <c r="BO9725" s="1"/>
    </row>
    <row r="9726" ht="11.25" customHeight="1" spans="22:67">
      <c r="V9726" s="716"/>
      <c r="AB9726" s="716"/>
      <c r="BG9726" s="716"/>
      <c r="BL9726" s="1"/>
      <c r="BM9726" s="1"/>
      <c r="BN9726" s="1"/>
      <c r="BO9726" s="1"/>
    </row>
    <row r="9727" ht="11.25" customHeight="1" spans="22:67">
      <c r="V9727" s="716"/>
      <c r="AB9727" s="716"/>
      <c r="BG9727" s="716"/>
      <c r="BL9727" s="1"/>
      <c r="BM9727" s="1"/>
      <c r="BN9727" s="1"/>
      <c r="BO9727" s="1"/>
    </row>
    <row r="9728" ht="11.25" customHeight="1" spans="22:67">
      <c r="V9728" s="716"/>
      <c r="AB9728" s="716"/>
      <c r="BG9728" s="716"/>
      <c r="BL9728" s="1"/>
      <c r="BM9728" s="1"/>
      <c r="BN9728" s="1"/>
      <c r="BO9728" s="1"/>
    </row>
    <row r="9729" ht="11.25" customHeight="1" spans="22:67">
      <c r="V9729" s="716"/>
      <c r="AB9729" s="716"/>
      <c r="BG9729" s="716"/>
      <c r="BL9729" s="1"/>
      <c r="BM9729" s="1"/>
      <c r="BN9729" s="1"/>
      <c r="BO9729" s="1"/>
    </row>
    <row r="9730" ht="11.25" customHeight="1" spans="22:67">
      <c r="V9730" s="716"/>
      <c r="AB9730" s="716"/>
      <c r="BG9730" s="716"/>
      <c r="BL9730" s="1"/>
      <c r="BM9730" s="1"/>
      <c r="BN9730" s="1"/>
      <c r="BO9730" s="1"/>
    </row>
    <row r="9731" ht="11.25" customHeight="1" spans="22:67">
      <c r="V9731" s="716"/>
      <c r="AB9731" s="716"/>
      <c r="BG9731" s="716"/>
      <c r="BL9731" s="1"/>
      <c r="BM9731" s="1"/>
      <c r="BN9731" s="1"/>
      <c r="BO9731" s="1"/>
    </row>
    <row r="9732" ht="11.25" customHeight="1" spans="22:67">
      <c r="V9732" s="716"/>
      <c r="AB9732" s="716"/>
      <c r="BG9732" s="716"/>
      <c r="BL9732" s="1"/>
      <c r="BM9732" s="1"/>
      <c r="BN9732" s="1"/>
      <c r="BO9732" s="1"/>
    </row>
    <row r="9733" ht="11.25" customHeight="1" spans="22:67">
      <c r="V9733" s="716"/>
      <c r="AB9733" s="716"/>
      <c r="BG9733" s="716"/>
      <c r="BL9733" s="1"/>
      <c r="BM9733" s="1"/>
      <c r="BN9733" s="1"/>
      <c r="BO9733" s="1"/>
    </row>
    <row r="9734" ht="11.25" customHeight="1" spans="22:67">
      <c r="V9734" s="716"/>
      <c r="AB9734" s="716"/>
      <c r="BG9734" s="716"/>
      <c r="BL9734" s="1"/>
      <c r="BM9734" s="1"/>
      <c r="BN9734" s="1"/>
      <c r="BO9734" s="1"/>
    </row>
    <row r="9735" ht="11.25" customHeight="1" spans="22:67">
      <c r="V9735" s="716"/>
      <c r="AB9735" s="716"/>
      <c r="BG9735" s="716"/>
      <c r="BL9735" s="1"/>
      <c r="BM9735" s="1"/>
      <c r="BN9735" s="1"/>
      <c r="BO9735" s="1"/>
    </row>
    <row r="9736" ht="11.25" customHeight="1" spans="22:67">
      <c r="V9736" s="716"/>
      <c r="AB9736" s="716"/>
      <c r="BG9736" s="716"/>
      <c r="BL9736" s="1"/>
      <c r="BM9736" s="1"/>
      <c r="BN9736" s="1"/>
      <c r="BO9736" s="1"/>
    </row>
    <row r="9737" ht="11.25" customHeight="1" spans="22:67">
      <c r="V9737" s="716"/>
      <c r="AB9737" s="716"/>
      <c r="BG9737" s="716"/>
      <c r="BL9737" s="1"/>
      <c r="BM9737" s="1"/>
      <c r="BN9737" s="1"/>
      <c r="BO9737" s="1"/>
    </row>
    <row r="9738" ht="11.25" customHeight="1" spans="22:67">
      <c r="V9738" s="716"/>
      <c r="AB9738" s="716"/>
      <c r="BG9738" s="716"/>
      <c r="BL9738" s="1"/>
      <c r="BM9738" s="1"/>
      <c r="BN9738" s="1"/>
      <c r="BO9738" s="1"/>
    </row>
    <row r="9739" ht="11.25" customHeight="1" spans="22:67">
      <c r="V9739" s="716"/>
      <c r="AB9739" s="716"/>
      <c r="BG9739" s="716"/>
      <c r="BL9739" s="1"/>
      <c r="BM9739" s="1"/>
      <c r="BN9739" s="1"/>
      <c r="BO9739" s="1"/>
    </row>
    <row r="9740" ht="11.25" customHeight="1" spans="22:67">
      <c r="V9740" s="716"/>
      <c r="AB9740" s="716"/>
      <c r="BG9740" s="716"/>
      <c r="BL9740" s="1"/>
      <c r="BM9740" s="1"/>
      <c r="BN9740" s="1"/>
      <c r="BO9740" s="1"/>
    </row>
    <row r="9741" ht="11.25" customHeight="1" spans="22:67">
      <c r="V9741" s="716"/>
      <c r="AB9741" s="716"/>
      <c r="BG9741" s="716"/>
      <c r="BL9741" s="1"/>
      <c r="BM9741" s="1"/>
      <c r="BN9741" s="1"/>
      <c r="BO9741" s="1"/>
    </row>
    <row r="9742" ht="11.25" customHeight="1" spans="22:67">
      <c r="V9742" s="716"/>
      <c r="AB9742" s="716"/>
      <c r="BG9742" s="716"/>
      <c r="BL9742" s="1"/>
      <c r="BM9742" s="1"/>
      <c r="BN9742" s="1"/>
      <c r="BO9742" s="1"/>
    </row>
    <row r="9743" ht="11.25" customHeight="1" spans="22:67">
      <c r="V9743" s="716"/>
      <c r="AB9743" s="716"/>
      <c r="BG9743" s="716"/>
      <c r="BL9743" s="1"/>
      <c r="BM9743" s="1"/>
      <c r="BN9743" s="1"/>
      <c r="BO9743" s="1"/>
    </row>
    <row r="9744" ht="11.25" customHeight="1" spans="22:67">
      <c r="V9744" s="716"/>
      <c r="AB9744" s="716"/>
      <c r="BG9744" s="716"/>
      <c r="BL9744" s="1"/>
      <c r="BM9744" s="1"/>
      <c r="BN9744" s="1"/>
      <c r="BO9744" s="1"/>
    </row>
    <row r="9745" ht="11.25" customHeight="1" spans="22:67">
      <c r="V9745" s="716"/>
      <c r="AB9745" s="716"/>
      <c r="BG9745" s="716"/>
      <c r="BL9745" s="1"/>
      <c r="BM9745" s="1"/>
      <c r="BN9745" s="1"/>
      <c r="BO9745" s="1"/>
    </row>
    <row r="9746" ht="11.25" customHeight="1" spans="22:67">
      <c r="V9746" s="716"/>
      <c r="AB9746" s="716"/>
      <c r="BG9746" s="716"/>
      <c r="BL9746" s="1"/>
      <c r="BM9746" s="1"/>
      <c r="BN9746" s="1"/>
      <c r="BO9746" s="1"/>
    </row>
    <row r="9747" ht="11.25" customHeight="1" spans="22:67">
      <c r="V9747" s="716"/>
      <c r="AB9747" s="716"/>
      <c r="BG9747" s="716"/>
      <c r="BL9747" s="1"/>
      <c r="BM9747" s="1"/>
      <c r="BN9747" s="1"/>
      <c r="BO9747" s="1"/>
    </row>
    <row r="9748" ht="11.25" customHeight="1" spans="22:67">
      <c r="V9748" s="716"/>
      <c r="AB9748" s="716"/>
      <c r="BG9748" s="716"/>
      <c r="BL9748" s="1"/>
      <c r="BM9748" s="1"/>
      <c r="BN9748" s="1"/>
      <c r="BO9748" s="1"/>
    </row>
    <row r="9749" ht="11.25" customHeight="1" spans="22:67">
      <c r="V9749" s="716"/>
      <c r="AB9749" s="716"/>
      <c r="BG9749" s="716"/>
      <c r="BL9749" s="1"/>
      <c r="BM9749" s="1"/>
      <c r="BN9749" s="1"/>
      <c r="BO9749" s="1"/>
    </row>
    <row r="9750" ht="11.25" customHeight="1" spans="22:67">
      <c r="V9750" s="716"/>
      <c r="AB9750" s="716"/>
      <c r="BG9750" s="716"/>
      <c r="BL9750" s="1"/>
      <c r="BM9750" s="1"/>
      <c r="BN9750" s="1"/>
      <c r="BO9750" s="1"/>
    </row>
    <row r="9751" ht="11.25" customHeight="1" spans="22:67">
      <c r="V9751" s="716"/>
      <c r="AB9751" s="716"/>
      <c r="BG9751" s="716"/>
      <c r="BL9751" s="1"/>
      <c r="BM9751" s="1"/>
      <c r="BN9751" s="1"/>
      <c r="BO9751" s="1"/>
    </row>
    <row r="9752" ht="11.25" customHeight="1" spans="22:67">
      <c r="V9752" s="716"/>
      <c r="AB9752" s="716"/>
      <c r="BG9752" s="716"/>
      <c r="BL9752" s="1"/>
      <c r="BM9752" s="1"/>
      <c r="BN9752" s="1"/>
      <c r="BO9752" s="1"/>
    </row>
    <row r="9753" ht="11.25" customHeight="1" spans="22:67">
      <c r="V9753" s="716"/>
      <c r="AB9753" s="716"/>
      <c r="BG9753" s="716"/>
      <c r="BL9753" s="1"/>
      <c r="BM9753" s="1"/>
      <c r="BN9753" s="1"/>
      <c r="BO9753" s="1"/>
    </row>
    <row r="9754" ht="11.25" customHeight="1" spans="22:67">
      <c r="V9754" s="716"/>
      <c r="AB9754" s="716"/>
      <c r="BG9754" s="716"/>
      <c r="BL9754" s="1"/>
      <c r="BM9754" s="1"/>
      <c r="BN9754" s="1"/>
      <c r="BO9754" s="1"/>
    </row>
    <row r="9755" ht="11.25" customHeight="1" spans="22:67">
      <c r="V9755" s="716"/>
      <c r="AB9755" s="716"/>
      <c r="BG9755" s="716"/>
      <c r="BL9755" s="1"/>
      <c r="BM9755" s="1"/>
      <c r="BN9755" s="1"/>
      <c r="BO9755" s="1"/>
    </row>
    <row r="9756" ht="11.25" customHeight="1" spans="22:67">
      <c r="V9756" s="716"/>
      <c r="AB9756" s="716"/>
      <c r="BG9756" s="716"/>
      <c r="BL9756" s="1"/>
      <c r="BM9756" s="1"/>
      <c r="BN9756" s="1"/>
      <c r="BO9756" s="1"/>
    </row>
    <row r="9757" ht="11.25" customHeight="1" spans="22:67">
      <c r="V9757" s="716"/>
      <c r="AB9757" s="716"/>
      <c r="BG9757" s="716"/>
      <c r="BL9757" s="1"/>
      <c r="BM9757" s="1"/>
      <c r="BN9757" s="1"/>
      <c r="BO9757" s="1"/>
    </row>
    <row r="9758" ht="11.25" customHeight="1" spans="22:67">
      <c r="V9758" s="716"/>
      <c r="AB9758" s="716"/>
      <c r="BG9758" s="716"/>
      <c r="BL9758" s="1"/>
      <c r="BM9758" s="1"/>
      <c r="BN9758" s="1"/>
      <c r="BO9758" s="1"/>
    </row>
    <row r="9759" ht="11.25" customHeight="1" spans="22:67">
      <c r="V9759" s="716"/>
      <c r="AB9759" s="716"/>
      <c r="BG9759" s="716"/>
      <c r="BL9759" s="1"/>
      <c r="BM9759" s="1"/>
      <c r="BN9759" s="1"/>
      <c r="BO9759" s="1"/>
    </row>
    <row r="9760" ht="11.25" customHeight="1" spans="22:67">
      <c r="V9760" s="716"/>
      <c r="AB9760" s="716"/>
      <c r="BG9760" s="716"/>
      <c r="BL9760" s="1"/>
      <c r="BM9760" s="1"/>
      <c r="BN9760" s="1"/>
      <c r="BO9760" s="1"/>
    </row>
    <row r="9761" ht="11.25" customHeight="1" spans="22:67">
      <c r="V9761" s="716"/>
      <c r="AB9761" s="716"/>
      <c r="BG9761" s="716"/>
      <c r="BL9761" s="1"/>
      <c r="BM9761" s="1"/>
      <c r="BN9761" s="1"/>
      <c r="BO9761" s="1"/>
    </row>
    <row r="9762" ht="11.25" customHeight="1" spans="22:67">
      <c r="V9762" s="716"/>
      <c r="AB9762" s="716"/>
      <c r="BG9762" s="716"/>
      <c r="BL9762" s="1"/>
      <c r="BM9762" s="1"/>
      <c r="BN9762" s="1"/>
      <c r="BO9762" s="1"/>
    </row>
    <row r="9763" ht="11.25" customHeight="1" spans="22:67">
      <c r="V9763" s="716"/>
      <c r="AB9763" s="716"/>
      <c r="BG9763" s="716"/>
      <c r="BL9763" s="1"/>
      <c r="BM9763" s="1"/>
      <c r="BN9763" s="1"/>
      <c r="BO9763" s="1"/>
    </row>
    <row r="9764" ht="11.25" customHeight="1" spans="22:67">
      <c r="V9764" s="716"/>
      <c r="AB9764" s="716"/>
      <c r="BG9764" s="716"/>
      <c r="BL9764" s="1"/>
      <c r="BM9764" s="1"/>
      <c r="BN9764" s="1"/>
      <c r="BO9764" s="1"/>
    </row>
    <row r="9765" ht="11.25" customHeight="1" spans="22:67">
      <c r="V9765" s="716"/>
      <c r="AB9765" s="716"/>
      <c r="BG9765" s="716"/>
      <c r="BL9765" s="1"/>
      <c r="BM9765" s="1"/>
      <c r="BN9765" s="1"/>
      <c r="BO9765" s="1"/>
    </row>
    <row r="9766" ht="11.25" customHeight="1" spans="22:67">
      <c r="V9766" s="716"/>
      <c r="AB9766" s="716"/>
      <c r="BG9766" s="716"/>
      <c r="BL9766" s="1"/>
      <c r="BM9766" s="1"/>
      <c r="BN9766" s="1"/>
      <c r="BO9766" s="1"/>
    </row>
    <row r="9767" ht="11.25" customHeight="1" spans="22:67">
      <c r="V9767" s="716"/>
      <c r="AB9767" s="716"/>
      <c r="BG9767" s="716"/>
      <c r="BL9767" s="1"/>
      <c r="BM9767" s="1"/>
      <c r="BN9767" s="1"/>
      <c r="BO9767" s="1"/>
    </row>
    <row r="9768" ht="11.25" customHeight="1" spans="22:67">
      <c r="V9768" s="716"/>
      <c r="AB9768" s="716"/>
      <c r="BG9768" s="716"/>
      <c r="BL9768" s="1"/>
      <c r="BM9768" s="1"/>
      <c r="BN9768" s="1"/>
      <c r="BO9768" s="1"/>
    </row>
    <row r="9769" ht="11.25" customHeight="1" spans="22:67">
      <c r="V9769" s="716"/>
      <c r="AB9769" s="716"/>
      <c r="BG9769" s="716"/>
      <c r="BL9769" s="1"/>
      <c r="BM9769" s="1"/>
      <c r="BN9769" s="1"/>
      <c r="BO9769" s="1"/>
    </row>
    <row r="9770" ht="11.25" customHeight="1" spans="22:67">
      <c r="V9770" s="716"/>
      <c r="AB9770" s="716"/>
      <c r="BG9770" s="716"/>
      <c r="BL9770" s="1"/>
      <c r="BM9770" s="1"/>
      <c r="BN9770" s="1"/>
      <c r="BO9770" s="1"/>
    </row>
    <row r="9771" ht="11.25" customHeight="1" spans="22:67">
      <c r="V9771" s="716"/>
      <c r="AB9771" s="716"/>
      <c r="BG9771" s="716"/>
      <c r="BL9771" s="1"/>
      <c r="BM9771" s="1"/>
      <c r="BN9771" s="1"/>
      <c r="BO9771" s="1"/>
    </row>
    <row r="9772" ht="11.25" customHeight="1" spans="22:67">
      <c r="V9772" s="716"/>
      <c r="AB9772" s="716"/>
      <c r="BG9772" s="716"/>
      <c r="BL9772" s="1"/>
      <c r="BM9772" s="1"/>
      <c r="BN9772" s="1"/>
      <c r="BO9772" s="1"/>
    </row>
    <row r="9773" ht="11.25" customHeight="1" spans="22:67">
      <c r="V9773" s="716"/>
      <c r="AB9773" s="716"/>
      <c r="BG9773" s="716"/>
      <c r="BL9773" s="1"/>
      <c r="BM9773" s="1"/>
      <c r="BN9773" s="1"/>
      <c r="BO9773" s="1"/>
    </row>
    <row r="9774" ht="11.25" customHeight="1" spans="22:67">
      <c r="V9774" s="716"/>
      <c r="AB9774" s="716"/>
      <c r="BG9774" s="716"/>
      <c r="BL9774" s="1"/>
      <c r="BM9774" s="1"/>
      <c r="BN9774" s="1"/>
      <c r="BO9774" s="1"/>
    </row>
    <row r="9775" ht="11.25" customHeight="1" spans="22:67">
      <c r="V9775" s="716"/>
      <c r="AB9775" s="716"/>
      <c r="BG9775" s="716"/>
      <c r="BL9775" s="1"/>
      <c r="BM9775" s="1"/>
      <c r="BN9775" s="1"/>
      <c r="BO9775" s="1"/>
    </row>
    <row r="9776" ht="11.25" customHeight="1" spans="22:67">
      <c r="V9776" s="716"/>
      <c r="AB9776" s="716"/>
      <c r="BG9776" s="716"/>
      <c r="BL9776" s="1"/>
      <c r="BM9776" s="1"/>
      <c r="BN9776" s="1"/>
      <c r="BO9776" s="1"/>
    </row>
    <row r="9777" ht="11.25" customHeight="1" spans="22:67">
      <c r="V9777" s="716"/>
      <c r="AB9777" s="716"/>
      <c r="BG9777" s="716"/>
      <c r="BL9777" s="1"/>
      <c r="BM9777" s="1"/>
      <c r="BN9777" s="1"/>
      <c r="BO9777" s="1"/>
    </row>
    <row r="9778" ht="11.25" customHeight="1" spans="22:67">
      <c r="V9778" s="716"/>
      <c r="AB9778" s="716"/>
      <c r="BG9778" s="716"/>
      <c r="BL9778" s="1"/>
      <c r="BM9778" s="1"/>
      <c r="BN9778" s="1"/>
      <c r="BO9778" s="1"/>
    </row>
    <row r="9779" ht="11.25" customHeight="1" spans="22:67">
      <c r="V9779" s="716"/>
      <c r="AB9779" s="716"/>
      <c r="BG9779" s="716"/>
      <c r="BL9779" s="1"/>
      <c r="BM9779" s="1"/>
      <c r="BN9779" s="1"/>
      <c r="BO9779" s="1"/>
    </row>
    <row r="9780" ht="11.25" customHeight="1" spans="22:67">
      <c r="V9780" s="716"/>
      <c r="AB9780" s="716"/>
      <c r="BG9780" s="716"/>
      <c r="BL9780" s="1"/>
      <c r="BM9780" s="1"/>
      <c r="BN9780" s="1"/>
      <c r="BO9780" s="1"/>
    </row>
    <row r="9781" ht="11.25" customHeight="1" spans="22:67">
      <c r="V9781" s="716"/>
      <c r="AB9781" s="716"/>
      <c r="BG9781" s="716"/>
      <c r="BL9781" s="1"/>
      <c r="BM9781" s="1"/>
      <c r="BN9781" s="1"/>
      <c r="BO9781" s="1"/>
    </row>
    <row r="9782" ht="11.25" customHeight="1" spans="22:67">
      <c r="V9782" s="716"/>
      <c r="AB9782" s="716"/>
      <c r="BG9782" s="716"/>
      <c r="BL9782" s="1"/>
      <c r="BM9782" s="1"/>
      <c r="BN9782" s="1"/>
      <c r="BO9782" s="1"/>
    </row>
    <row r="9783" ht="11.25" customHeight="1" spans="22:67">
      <c r="V9783" s="716"/>
      <c r="AB9783" s="716"/>
      <c r="BG9783" s="716"/>
      <c r="BL9783" s="1"/>
      <c r="BM9783" s="1"/>
      <c r="BN9783" s="1"/>
      <c r="BO9783" s="1"/>
    </row>
    <row r="9784" ht="11.25" customHeight="1" spans="22:67">
      <c r="V9784" s="716"/>
      <c r="AB9784" s="716"/>
      <c r="BG9784" s="716"/>
      <c r="BL9784" s="1"/>
      <c r="BM9784" s="1"/>
      <c r="BN9784" s="1"/>
      <c r="BO9784" s="1"/>
    </row>
    <row r="9785" ht="11.25" customHeight="1" spans="22:67">
      <c r="V9785" s="716"/>
      <c r="AB9785" s="716"/>
      <c r="BG9785" s="716"/>
      <c r="BL9785" s="1"/>
      <c r="BM9785" s="1"/>
      <c r="BN9785" s="1"/>
      <c r="BO9785" s="1"/>
    </row>
    <row r="9786" ht="11.25" customHeight="1" spans="22:67">
      <c r="V9786" s="716"/>
      <c r="AB9786" s="716"/>
      <c r="BG9786" s="716"/>
      <c r="BL9786" s="1"/>
      <c r="BM9786" s="1"/>
      <c r="BN9786" s="1"/>
      <c r="BO9786" s="1"/>
    </row>
    <row r="9787" ht="11.25" customHeight="1" spans="22:67">
      <c r="V9787" s="716"/>
      <c r="AB9787" s="716"/>
      <c r="BG9787" s="716"/>
      <c r="BL9787" s="1"/>
      <c r="BM9787" s="1"/>
      <c r="BN9787" s="1"/>
      <c r="BO9787" s="1"/>
    </row>
    <row r="9788" ht="11.25" customHeight="1" spans="22:67">
      <c r="V9788" s="716"/>
      <c r="AB9788" s="716"/>
      <c r="BG9788" s="716"/>
      <c r="BL9788" s="1"/>
      <c r="BM9788" s="1"/>
      <c r="BN9788" s="1"/>
      <c r="BO9788" s="1"/>
    </row>
    <row r="9789" ht="11.25" customHeight="1" spans="22:67">
      <c r="V9789" s="716"/>
      <c r="AB9789" s="716"/>
      <c r="BG9789" s="716"/>
      <c r="BL9789" s="1"/>
      <c r="BM9789" s="1"/>
      <c r="BN9789" s="1"/>
      <c r="BO9789" s="1"/>
    </row>
    <row r="9790" ht="11.25" customHeight="1" spans="22:67">
      <c r="V9790" s="716"/>
      <c r="AB9790" s="716"/>
      <c r="BG9790" s="716"/>
      <c r="BL9790" s="1"/>
      <c r="BM9790" s="1"/>
      <c r="BN9790" s="1"/>
      <c r="BO9790" s="1"/>
    </row>
    <row r="9791" ht="11.25" customHeight="1" spans="22:67">
      <c r="V9791" s="716"/>
      <c r="AB9791" s="716"/>
      <c r="BG9791" s="716"/>
      <c r="BL9791" s="1"/>
      <c r="BM9791" s="1"/>
      <c r="BN9791" s="1"/>
      <c r="BO9791" s="1"/>
    </row>
    <row r="9792" ht="11.25" customHeight="1" spans="22:67">
      <c r="V9792" s="716"/>
      <c r="AB9792" s="716"/>
      <c r="BG9792" s="716"/>
      <c r="BL9792" s="1"/>
      <c r="BM9792" s="1"/>
      <c r="BN9792" s="1"/>
      <c r="BO9792" s="1"/>
    </row>
    <row r="9793" ht="11.25" customHeight="1" spans="22:67">
      <c r="V9793" s="716"/>
      <c r="AB9793" s="716"/>
      <c r="BG9793" s="716"/>
      <c r="BL9793" s="1"/>
      <c r="BM9793" s="1"/>
      <c r="BN9793" s="1"/>
      <c r="BO9793" s="1"/>
    </row>
    <row r="9794" ht="11.25" customHeight="1" spans="22:67">
      <c r="V9794" s="716"/>
      <c r="AB9794" s="716"/>
      <c r="BG9794" s="716"/>
      <c r="BL9794" s="1"/>
      <c r="BM9794" s="1"/>
      <c r="BN9794" s="1"/>
      <c r="BO9794" s="1"/>
    </row>
    <row r="9795" ht="11.25" customHeight="1" spans="22:67">
      <c r="V9795" s="716"/>
      <c r="AB9795" s="716"/>
      <c r="BG9795" s="716"/>
      <c r="BL9795" s="1"/>
      <c r="BM9795" s="1"/>
      <c r="BN9795" s="1"/>
      <c r="BO9795" s="1"/>
    </row>
    <row r="9796" ht="11.25" customHeight="1" spans="22:67">
      <c r="V9796" s="716"/>
      <c r="AB9796" s="716"/>
      <c r="BG9796" s="716"/>
      <c r="BL9796" s="1"/>
      <c r="BM9796" s="1"/>
      <c r="BN9796" s="1"/>
      <c r="BO9796" s="1"/>
    </row>
    <row r="9797" ht="11.25" customHeight="1" spans="22:67">
      <c r="V9797" s="716"/>
      <c r="AB9797" s="716"/>
      <c r="BG9797" s="716"/>
      <c r="BL9797" s="1"/>
      <c r="BM9797" s="1"/>
      <c r="BN9797" s="1"/>
      <c r="BO9797" s="1"/>
    </row>
    <row r="9798" ht="11.25" customHeight="1" spans="22:67">
      <c r="V9798" s="716"/>
      <c r="AB9798" s="716"/>
      <c r="BG9798" s="716"/>
      <c r="BL9798" s="1"/>
      <c r="BM9798" s="1"/>
      <c r="BN9798" s="1"/>
      <c r="BO9798" s="1"/>
    </row>
    <row r="9799" ht="11.25" customHeight="1" spans="22:67">
      <c r="V9799" s="716"/>
      <c r="AB9799" s="716"/>
      <c r="BG9799" s="716"/>
      <c r="BL9799" s="1"/>
      <c r="BM9799" s="1"/>
      <c r="BN9799" s="1"/>
      <c r="BO9799" s="1"/>
    </row>
    <row r="9800" ht="11.25" customHeight="1" spans="22:67">
      <c r="V9800" s="716"/>
      <c r="AB9800" s="716"/>
      <c r="BG9800" s="716"/>
      <c r="BL9800" s="1"/>
      <c r="BM9800" s="1"/>
      <c r="BN9800" s="1"/>
      <c r="BO9800" s="1"/>
    </row>
    <row r="9801" ht="11.25" customHeight="1" spans="22:67">
      <c r="V9801" s="716"/>
      <c r="AB9801" s="716"/>
      <c r="BG9801" s="716"/>
      <c r="BL9801" s="1"/>
      <c r="BM9801" s="1"/>
      <c r="BN9801" s="1"/>
      <c r="BO9801" s="1"/>
    </row>
    <row r="9802" ht="11.25" customHeight="1" spans="22:67">
      <c r="V9802" s="716"/>
      <c r="AB9802" s="716"/>
      <c r="BG9802" s="716"/>
      <c r="BL9802" s="1"/>
      <c r="BM9802" s="1"/>
      <c r="BN9802" s="1"/>
      <c r="BO9802" s="1"/>
    </row>
    <row r="9803" ht="11.25" customHeight="1" spans="22:67">
      <c r="V9803" s="716"/>
      <c r="AB9803" s="716"/>
      <c r="BG9803" s="716"/>
      <c r="BL9803" s="1"/>
      <c r="BM9803" s="1"/>
      <c r="BN9803" s="1"/>
      <c r="BO9803" s="1"/>
    </row>
    <row r="9804" ht="11.25" customHeight="1" spans="22:67">
      <c r="V9804" s="716"/>
      <c r="AB9804" s="716"/>
      <c r="BG9804" s="716"/>
      <c r="BL9804" s="1"/>
      <c r="BM9804" s="1"/>
      <c r="BN9804" s="1"/>
      <c r="BO9804" s="1"/>
    </row>
    <row r="9805" ht="11.25" customHeight="1" spans="22:67">
      <c r="V9805" s="716"/>
      <c r="AB9805" s="716"/>
      <c r="BG9805" s="716"/>
      <c r="BL9805" s="1"/>
      <c r="BM9805" s="1"/>
      <c r="BN9805" s="1"/>
      <c r="BO9805" s="1"/>
    </row>
    <row r="9806" ht="11.25" customHeight="1" spans="22:67">
      <c r="V9806" s="716"/>
      <c r="AB9806" s="716"/>
      <c r="BG9806" s="716"/>
      <c r="BL9806" s="1"/>
      <c r="BM9806" s="1"/>
      <c r="BN9806" s="1"/>
      <c r="BO9806" s="1"/>
    </row>
    <row r="9807" ht="11.25" customHeight="1" spans="22:67">
      <c r="V9807" s="716"/>
      <c r="AB9807" s="716"/>
      <c r="BG9807" s="716"/>
      <c r="BL9807" s="1"/>
      <c r="BM9807" s="1"/>
      <c r="BN9807" s="1"/>
      <c r="BO9807" s="1"/>
    </row>
    <row r="9808" ht="11.25" customHeight="1" spans="22:67">
      <c r="V9808" s="716"/>
      <c r="AB9808" s="716"/>
      <c r="BG9808" s="716"/>
      <c r="BL9808" s="1"/>
      <c r="BM9808" s="1"/>
      <c r="BN9808" s="1"/>
      <c r="BO9808" s="1"/>
    </row>
    <row r="9809" ht="11.25" customHeight="1" spans="22:67">
      <c r="V9809" s="716"/>
      <c r="AB9809" s="716"/>
      <c r="BG9809" s="716"/>
      <c r="BL9809" s="1"/>
      <c r="BM9809" s="1"/>
      <c r="BN9809" s="1"/>
      <c r="BO9809" s="1"/>
    </row>
    <row r="9810" ht="11.25" customHeight="1" spans="22:67">
      <c r="V9810" s="716"/>
      <c r="AB9810" s="716"/>
      <c r="BG9810" s="716"/>
      <c r="BL9810" s="1"/>
      <c r="BM9810" s="1"/>
      <c r="BN9810" s="1"/>
      <c r="BO9810" s="1"/>
    </row>
    <row r="9811" ht="11.25" customHeight="1" spans="22:67">
      <c r="V9811" s="716"/>
      <c r="AB9811" s="716"/>
      <c r="BG9811" s="716"/>
      <c r="BL9811" s="1"/>
      <c r="BM9811" s="1"/>
      <c r="BN9811" s="1"/>
      <c r="BO9811" s="1"/>
    </row>
    <row r="9812" ht="11.25" customHeight="1" spans="22:67">
      <c r="V9812" s="716"/>
      <c r="AB9812" s="716"/>
      <c r="BG9812" s="716"/>
      <c r="BL9812" s="1"/>
      <c r="BM9812" s="1"/>
      <c r="BN9812" s="1"/>
      <c r="BO9812" s="1"/>
    </row>
    <row r="9813" ht="11.25" customHeight="1" spans="22:67">
      <c r="V9813" s="716"/>
      <c r="AB9813" s="716"/>
      <c r="BG9813" s="716"/>
      <c r="BL9813" s="1"/>
      <c r="BM9813" s="1"/>
      <c r="BN9813" s="1"/>
      <c r="BO9813" s="1"/>
    </row>
    <row r="9814" ht="11.25" customHeight="1" spans="22:67">
      <c r="V9814" s="716"/>
      <c r="AB9814" s="716"/>
      <c r="BG9814" s="716"/>
      <c r="BL9814" s="1"/>
      <c r="BM9814" s="1"/>
      <c r="BN9814" s="1"/>
      <c r="BO9814" s="1"/>
    </row>
    <row r="9815" ht="11.25" customHeight="1" spans="22:67">
      <c r="V9815" s="716"/>
      <c r="AB9815" s="716"/>
      <c r="BG9815" s="716"/>
      <c r="BL9815" s="1"/>
      <c r="BM9815" s="1"/>
      <c r="BN9815" s="1"/>
      <c r="BO9815" s="1"/>
    </row>
    <row r="9816" ht="11.25" customHeight="1" spans="22:67">
      <c r="V9816" s="716"/>
      <c r="AB9816" s="716"/>
      <c r="BG9816" s="716"/>
      <c r="BL9816" s="1"/>
      <c r="BM9816" s="1"/>
      <c r="BN9816" s="1"/>
      <c r="BO9816" s="1"/>
    </row>
    <row r="9817" ht="11.25" customHeight="1" spans="22:67">
      <c r="V9817" s="716"/>
      <c r="AB9817" s="716"/>
      <c r="BG9817" s="716"/>
      <c r="BL9817" s="1"/>
      <c r="BM9817" s="1"/>
      <c r="BN9817" s="1"/>
      <c r="BO9817" s="1"/>
    </row>
    <row r="9818" ht="11.25" customHeight="1" spans="22:67">
      <c r="V9818" s="716"/>
      <c r="AB9818" s="716"/>
      <c r="BG9818" s="716"/>
      <c r="BL9818" s="1"/>
      <c r="BM9818" s="1"/>
      <c r="BN9818" s="1"/>
      <c r="BO9818" s="1"/>
    </row>
    <row r="9819" ht="11.25" customHeight="1" spans="22:67">
      <c r="V9819" s="716"/>
      <c r="AB9819" s="716"/>
      <c r="BG9819" s="716"/>
      <c r="BL9819" s="1"/>
      <c r="BM9819" s="1"/>
      <c r="BN9819" s="1"/>
      <c r="BO9819" s="1"/>
    </row>
    <row r="9820" ht="11.25" customHeight="1" spans="22:67">
      <c r="V9820" s="716"/>
      <c r="AB9820" s="716"/>
      <c r="BG9820" s="716"/>
      <c r="BL9820" s="1"/>
      <c r="BM9820" s="1"/>
      <c r="BN9820" s="1"/>
      <c r="BO9820" s="1"/>
    </row>
    <row r="9821" ht="11.25" customHeight="1" spans="22:67">
      <c r="V9821" s="716"/>
      <c r="AB9821" s="716"/>
      <c r="BG9821" s="716"/>
      <c r="BL9821" s="1"/>
      <c r="BM9821" s="1"/>
      <c r="BN9821" s="1"/>
      <c r="BO9821" s="1"/>
    </row>
    <row r="9822" ht="11.25" customHeight="1" spans="22:67">
      <c r="V9822" s="716"/>
      <c r="AB9822" s="716"/>
      <c r="BG9822" s="716"/>
      <c r="BL9822" s="1"/>
      <c r="BM9822" s="1"/>
      <c r="BN9822" s="1"/>
      <c r="BO9822" s="1"/>
    </row>
    <row r="9823" ht="11.25" customHeight="1" spans="22:67">
      <c r="V9823" s="716"/>
      <c r="AB9823" s="716"/>
      <c r="BG9823" s="716"/>
      <c r="BL9823" s="1"/>
      <c r="BM9823" s="1"/>
      <c r="BN9823" s="1"/>
      <c r="BO9823" s="1"/>
    </row>
    <row r="9824" ht="11.25" customHeight="1" spans="22:67">
      <c r="V9824" s="716"/>
      <c r="AB9824" s="716"/>
      <c r="BG9824" s="716"/>
      <c r="BL9824" s="1"/>
      <c r="BM9824" s="1"/>
      <c r="BN9824" s="1"/>
      <c r="BO9824" s="1"/>
    </row>
    <row r="9825" ht="11.25" customHeight="1" spans="22:67">
      <c r="V9825" s="716"/>
      <c r="AB9825" s="716"/>
      <c r="BG9825" s="716"/>
      <c r="BL9825" s="1"/>
      <c r="BM9825" s="1"/>
      <c r="BN9825" s="1"/>
      <c r="BO9825" s="1"/>
    </row>
    <row r="9826" ht="11.25" customHeight="1" spans="22:67">
      <c r="V9826" s="716"/>
      <c r="AB9826" s="716"/>
      <c r="BG9826" s="716"/>
      <c r="BL9826" s="1"/>
      <c r="BM9826" s="1"/>
      <c r="BN9826" s="1"/>
      <c r="BO9826" s="1"/>
    </row>
    <row r="9827" ht="11.25" customHeight="1" spans="22:67">
      <c r="V9827" s="716"/>
      <c r="AB9827" s="716"/>
      <c r="BG9827" s="716"/>
      <c r="BL9827" s="1"/>
      <c r="BM9827" s="1"/>
      <c r="BN9827" s="1"/>
      <c r="BO9827" s="1"/>
    </row>
    <row r="9828" ht="11.25" customHeight="1" spans="22:67">
      <c r="V9828" s="716"/>
      <c r="AB9828" s="716"/>
      <c r="BG9828" s="716"/>
      <c r="BL9828" s="1"/>
      <c r="BM9828" s="1"/>
      <c r="BN9828" s="1"/>
      <c r="BO9828" s="1"/>
    </row>
    <row r="9829" ht="11.25" customHeight="1" spans="22:67">
      <c r="V9829" s="716"/>
      <c r="AB9829" s="716"/>
      <c r="BG9829" s="716"/>
      <c r="BL9829" s="1"/>
      <c r="BM9829" s="1"/>
      <c r="BN9829" s="1"/>
      <c r="BO9829" s="1"/>
    </row>
    <row r="9830" ht="11.25" customHeight="1" spans="22:67">
      <c r="V9830" s="716"/>
      <c r="AB9830" s="716"/>
      <c r="BG9830" s="716"/>
      <c r="BL9830" s="1"/>
      <c r="BM9830" s="1"/>
      <c r="BN9830" s="1"/>
      <c r="BO9830" s="1"/>
    </row>
    <row r="9831" ht="11.25" customHeight="1" spans="22:67">
      <c r="V9831" s="716"/>
      <c r="AB9831" s="716"/>
      <c r="BG9831" s="716"/>
      <c r="BL9831" s="1"/>
      <c r="BM9831" s="1"/>
      <c r="BN9831" s="1"/>
      <c r="BO9831" s="1"/>
    </row>
    <row r="9832" ht="11.25" customHeight="1" spans="22:67">
      <c r="V9832" s="716"/>
      <c r="AB9832" s="716"/>
      <c r="BG9832" s="716"/>
      <c r="BL9832" s="1"/>
      <c r="BM9832" s="1"/>
      <c r="BN9832" s="1"/>
      <c r="BO9832" s="1"/>
    </row>
    <row r="9833" ht="11.25" customHeight="1" spans="22:67">
      <c r="V9833" s="716"/>
      <c r="AB9833" s="716"/>
      <c r="BG9833" s="716"/>
      <c r="BL9833" s="1"/>
      <c r="BM9833" s="1"/>
      <c r="BN9833" s="1"/>
      <c r="BO9833" s="1"/>
    </row>
    <row r="9834" ht="11.25" customHeight="1" spans="22:67">
      <c r="V9834" s="716"/>
      <c r="AB9834" s="716"/>
      <c r="BG9834" s="716"/>
      <c r="BL9834" s="1"/>
      <c r="BM9834" s="1"/>
      <c r="BN9834" s="1"/>
      <c r="BO9834" s="1"/>
    </row>
    <row r="9835" ht="11.25" customHeight="1" spans="22:67">
      <c r="V9835" s="716"/>
      <c r="AB9835" s="716"/>
      <c r="BG9835" s="716"/>
      <c r="BL9835" s="1"/>
      <c r="BM9835" s="1"/>
      <c r="BN9835" s="1"/>
      <c r="BO9835" s="1"/>
    </row>
    <row r="9836" ht="11.25" customHeight="1" spans="22:67">
      <c r="V9836" s="716"/>
      <c r="AB9836" s="716"/>
      <c r="BG9836" s="716"/>
      <c r="BL9836" s="1"/>
      <c r="BM9836" s="1"/>
      <c r="BN9836" s="1"/>
      <c r="BO9836" s="1"/>
    </row>
    <row r="9837" ht="11.25" customHeight="1" spans="22:67">
      <c r="V9837" s="716"/>
      <c r="AB9837" s="716"/>
      <c r="BG9837" s="716"/>
      <c r="BL9837" s="1"/>
      <c r="BM9837" s="1"/>
      <c r="BN9837" s="1"/>
      <c r="BO9837" s="1"/>
    </row>
    <row r="9838" ht="11.25" customHeight="1" spans="22:67">
      <c r="V9838" s="716"/>
      <c r="AB9838" s="716"/>
      <c r="BG9838" s="716"/>
      <c r="BL9838" s="1"/>
      <c r="BM9838" s="1"/>
      <c r="BN9838" s="1"/>
      <c r="BO9838" s="1"/>
    </row>
    <row r="9839" ht="11.25" customHeight="1" spans="22:67">
      <c r="V9839" s="716"/>
      <c r="AB9839" s="716"/>
      <c r="BG9839" s="716"/>
      <c r="BL9839" s="1"/>
      <c r="BM9839" s="1"/>
      <c r="BN9839" s="1"/>
      <c r="BO9839" s="1"/>
    </row>
    <row r="9840" ht="11.25" customHeight="1" spans="22:67">
      <c r="V9840" s="716"/>
      <c r="AB9840" s="716"/>
      <c r="BG9840" s="716"/>
      <c r="BL9840" s="1"/>
      <c r="BM9840" s="1"/>
      <c r="BN9840" s="1"/>
      <c r="BO9840" s="1"/>
    </row>
    <row r="9841" ht="11.25" customHeight="1" spans="22:67">
      <c r="V9841" s="716"/>
      <c r="AB9841" s="716"/>
      <c r="BG9841" s="716"/>
      <c r="BL9841" s="1"/>
      <c r="BM9841" s="1"/>
      <c r="BN9841" s="1"/>
      <c r="BO9841" s="1"/>
    </row>
    <row r="9842" ht="11.25" customHeight="1" spans="22:67">
      <c r="V9842" s="716"/>
      <c r="AB9842" s="716"/>
      <c r="BG9842" s="716"/>
      <c r="BL9842" s="1"/>
      <c r="BM9842" s="1"/>
      <c r="BN9842" s="1"/>
      <c r="BO9842" s="1"/>
    </row>
    <row r="9843" ht="11.25" customHeight="1" spans="22:67">
      <c r="V9843" s="716"/>
      <c r="AB9843" s="716"/>
      <c r="BG9843" s="716"/>
      <c r="BL9843" s="1"/>
      <c r="BM9843" s="1"/>
      <c r="BN9843" s="1"/>
      <c r="BO9843" s="1"/>
    </row>
    <row r="9844" ht="11.25" customHeight="1" spans="22:67">
      <c r="V9844" s="716"/>
      <c r="AB9844" s="716"/>
      <c r="BG9844" s="716"/>
      <c r="BL9844" s="1"/>
      <c r="BM9844" s="1"/>
      <c r="BN9844" s="1"/>
      <c r="BO9844" s="1"/>
    </row>
    <row r="9845" ht="11.25" customHeight="1" spans="22:67">
      <c r="V9845" s="716"/>
      <c r="AB9845" s="716"/>
      <c r="BG9845" s="716"/>
      <c r="BL9845" s="1"/>
      <c r="BM9845" s="1"/>
      <c r="BN9845" s="1"/>
      <c r="BO9845" s="1"/>
    </row>
    <row r="9846" ht="11.25" customHeight="1" spans="22:67">
      <c r="V9846" s="716"/>
      <c r="AB9846" s="716"/>
      <c r="BG9846" s="716"/>
      <c r="BL9846" s="1"/>
      <c r="BM9846" s="1"/>
      <c r="BN9846" s="1"/>
      <c r="BO9846" s="1"/>
    </row>
    <row r="9847" ht="11.25" customHeight="1" spans="22:67">
      <c r="V9847" s="716"/>
      <c r="AB9847" s="716"/>
      <c r="BG9847" s="716"/>
      <c r="BL9847" s="1"/>
      <c r="BM9847" s="1"/>
      <c r="BN9847" s="1"/>
      <c r="BO9847" s="1"/>
    </row>
    <row r="9848" ht="11.25" customHeight="1" spans="22:67">
      <c r="V9848" s="716"/>
      <c r="AB9848" s="716"/>
      <c r="BG9848" s="716"/>
      <c r="BL9848" s="1"/>
      <c r="BM9848" s="1"/>
      <c r="BN9848" s="1"/>
      <c r="BO9848" s="1"/>
    </row>
    <row r="9849" ht="11.25" customHeight="1" spans="22:67">
      <c r="V9849" s="716"/>
      <c r="AB9849" s="716"/>
      <c r="BG9849" s="716"/>
      <c r="BL9849" s="1"/>
      <c r="BM9849" s="1"/>
      <c r="BN9849" s="1"/>
      <c r="BO9849" s="1"/>
    </row>
    <row r="9850" ht="11.25" customHeight="1" spans="22:67">
      <c r="V9850" s="716"/>
      <c r="AB9850" s="716"/>
      <c r="BG9850" s="716"/>
      <c r="BL9850" s="1"/>
      <c r="BM9850" s="1"/>
      <c r="BN9850" s="1"/>
      <c r="BO9850" s="1"/>
    </row>
    <row r="9851" ht="11.25" customHeight="1" spans="22:67">
      <c r="V9851" s="716"/>
      <c r="AB9851" s="716"/>
      <c r="BG9851" s="716"/>
      <c r="BL9851" s="1"/>
      <c r="BM9851" s="1"/>
      <c r="BN9851" s="1"/>
      <c r="BO9851" s="1"/>
    </row>
    <row r="9852" ht="11.25" customHeight="1" spans="22:67">
      <c r="V9852" s="716"/>
      <c r="AB9852" s="716"/>
      <c r="BG9852" s="716"/>
      <c r="BL9852" s="1"/>
      <c r="BM9852" s="1"/>
      <c r="BN9852" s="1"/>
      <c r="BO9852" s="1"/>
    </row>
    <row r="9853" ht="11.25" customHeight="1" spans="22:67">
      <c r="V9853" s="716"/>
      <c r="AB9853" s="716"/>
      <c r="BG9853" s="716"/>
      <c r="BL9853" s="1"/>
      <c r="BM9853" s="1"/>
      <c r="BN9853" s="1"/>
      <c r="BO9853" s="1"/>
    </row>
    <row r="9854" ht="11.25" customHeight="1" spans="22:67">
      <c r="V9854" s="716"/>
      <c r="AB9854" s="716"/>
      <c r="BG9854" s="716"/>
      <c r="BL9854" s="1"/>
      <c r="BM9854" s="1"/>
      <c r="BN9854" s="1"/>
      <c r="BO9854" s="1"/>
    </row>
    <row r="9855" ht="11.25" customHeight="1" spans="22:67">
      <c r="V9855" s="716"/>
      <c r="AB9855" s="716"/>
      <c r="BG9855" s="716"/>
      <c r="BL9855" s="1"/>
      <c r="BM9855" s="1"/>
      <c r="BN9855" s="1"/>
      <c r="BO9855" s="1"/>
    </row>
    <row r="9856" ht="11.25" customHeight="1" spans="22:67">
      <c r="V9856" s="716"/>
      <c r="AB9856" s="716"/>
      <c r="BG9856" s="716"/>
      <c r="BL9856" s="1"/>
      <c r="BM9856" s="1"/>
      <c r="BN9856" s="1"/>
      <c r="BO9856" s="1"/>
    </row>
    <row r="9857" ht="11.25" customHeight="1" spans="22:67">
      <c r="V9857" s="716"/>
      <c r="AB9857" s="716"/>
      <c r="BG9857" s="716"/>
      <c r="BL9857" s="1"/>
      <c r="BM9857" s="1"/>
      <c r="BN9857" s="1"/>
      <c r="BO9857" s="1"/>
    </row>
    <row r="9858" ht="11.25" customHeight="1" spans="22:67">
      <c r="V9858" s="716"/>
      <c r="AB9858" s="716"/>
      <c r="BG9858" s="716"/>
      <c r="BL9858" s="1"/>
      <c r="BM9858" s="1"/>
      <c r="BN9858" s="1"/>
      <c r="BO9858" s="1"/>
    </row>
    <row r="9859" ht="11.25" customHeight="1" spans="22:67">
      <c r="V9859" s="716"/>
      <c r="AB9859" s="716"/>
      <c r="BG9859" s="716"/>
      <c r="BL9859" s="1"/>
      <c r="BM9859" s="1"/>
      <c r="BN9859" s="1"/>
      <c r="BO9859" s="1"/>
    </row>
    <row r="9860" ht="11.25" customHeight="1" spans="22:67">
      <c r="V9860" s="716"/>
      <c r="AB9860" s="716"/>
      <c r="BG9860" s="716"/>
      <c r="BL9860" s="1"/>
      <c r="BM9860" s="1"/>
      <c r="BN9860" s="1"/>
      <c r="BO9860" s="1"/>
    </row>
    <row r="9861" ht="11.25" customHeight="1" spans="22:67">
      <c r="V9861" s="716"/>
      <c r="AB9861" s="716"/>
      <c r="BG9861" s="716"/>
      <c r="BL9861" s="1"/>
      <c r="BM9861" s="1"/>
      <c r="BN9861" s="1"/>
      <c r="BO9861" s="1"/>
    </row>
    <row r="9862" ht="11.25" customHeight="1" spans="22:67">
      <c r="V9862" s="716"/>
      <c r="AB9862" s="716"/>
      <c r="BG9862" s="716"/>
      <c r="BL9862" s="1"/>
      <c r="BM9862" s="1"/>
      <c r="BN9862" s="1"/>
      <c r="BO9862" s="1"/>
    </row>
    <row r="9863" ht="11.25" customHeight="1" spans="22:67">
      <c r="V9863" s="716"/>
      <c r="AB9863" s="716"/>
      <c r="BG9863" s="716"/>
      <c r="BL9863" s="1"/>
      <c r="BM9863" s="1"/>
      <c r="BN9863" s="1"/>
      <c r="BO9863" s="1"/>
    </row>
    <row r="9864" ht="11.25" customHeight="1" spans="22:67">
      <c r="V9864" s="716"/>
      <c r="AB9864" s="716"/>
      <c r="BG9864" s="716"/>
      <c r="BL9864" s="1"/>
      <c r="BM9864" s="1"/>
      <c r="BN9864" s="1"/>
      <c r="BO9864" s="1"/>
    </row>
    <row r="9865" ht="11.25" customHeight="1" spans="22:67">
      <c r="V9865" s="716"/>
      <c r="AB9865" s="716"/>
      <c r="BG9865" s="716"/>
      <c r="BL9865" s="1"/>
      <c r="BM9865" s="1"/>
      <c r="BN9865" s="1"/>
      <c r="BO9865" s="1"/>
    </row>
    <row r="9866" ht="11.25" customHeight="1" spans="22:67">
      <c r="V9866" s="716"/>
      <c r="AB9866" s="716"/>
      <c r="BG9866" s="716"/>
      <c r="BL9866" s="1"/>
      <c r="BM9866" s="1"/>
      <c r="BN9866" s="1"/>
      <c r="BO9866" s="1"/>
    </row>
    <row r="9867" ht="11.25" customHeight="1" spans="22:67">
      <c r="V9867" s="716"/>
      <c r="AB9867" s="716"/>
      <c r="BG9867" s="716"/>
      <c r="BL9867" s="1"/>
      <c r="BM9867" s="1"/>
      <c r="BN9867" s="1"/>
      <c r="BO9867" s="1"/>
    </row>
    <row r="9868" ht="11.25" customHeight="1" spans="22:67">
      <c r="V9868" s="716"/>
      <c r="AB9868" s="716"/>
      <c r="BG9868" s="716"/>
      <c r="BL9868" s="1"/>
      <c r="BM9868" s="1"/>
      <c r="BN9868" s="1"/>
      <c r="BO9868" s="1"/>
    </row>
    <row r="9869" ht="11.25" customHeight="1" spans="22:67">
      <c r="V9869" s="716"/>
      <c r="AB9869" s="716"/>
      <c r="BG9869" s="716"/>
      <c r="BL9869" s="1"/>
      <c r="BM9869" s="1"/>
      <c r="BN9869" s="1"/>
      <c r="BO9869" s="1"/>
    </row>
    <row r="9870" ht="11.25" customHeight="1" spans="22:67">
      <c r="V9870" s="716"/>
      <c r="AB9870" s="716"/>
      <c r="BG9870" s="716"/>
      <c r="BL9870" s="1"/>
      <c r="BM9870" s="1"/>
      <c r="BN9870" s="1"/>
      <c r="BO9870" s="1"/>
    </row>
    <row r="9871" ht="11.25" customHeight="1" spans="22:67">
      <c r="V9871" s="716"/>
      <c r="AB9871" s="716"/>
      <c r="BG9871" s="716"/>
      <c r="BL9871" s="1"/>
      <c r="BM9871" s="1"/>
      <c r="BN9871" s="1"/>
      <c r="BO9871" s="1"/>
    </row>
    <row r="9872" ht="11.25" customHeight="1" spans="22:67">
      <c r="V9872" s="716"/>
      <c r="AB9872" s="716"/>
      <c r="BG9872" s="716"/>
      <c r="BL9872" s="1"/>
      <c r="BM9872" s="1"/>
      <c r="BN9872" s="1"/>
      <c r="BO9872" s="1"/>
    </row>
    <row r="9873" ht="11.25" customHeight="1" spans="22:67">
      <c r="V9873" s="716"/>
      <c r="AB9873" s="716"/>
      <c r="BG9873" s="716"/>
      <c r="BL9873" s="1"/>
      <c r="BM9873" s="1"/>
      <c r="BN9873" s="1"/>
      <c r="BO9873" s="1"/>
    </row>
    <row r="9874" ht="11.25" customHeight="1" spans="22:67">
      <c r="V9874" s="716"/>
      <c r="AB9874" s="716"/>
      <c r="BG9874" s="716"/>
      <c r="BL9874" s="1"/>
      <c r="BM9874" s="1"/>
      <c r="BN9874" s="1"/>
      <c r="BO9874" s="1"/>
    </row>
    <row r="9875" ht="11.25" customHeight="1" spans="22:67">
      <c r="V9875" s="716"/>
      <c r="AB9875" s="716"/>
      <c r="BG9875" s="716"/>
      <c r="BL9875" s="1"/>
      <c r="BM9875" s="1"/>
      <c r="BN9875" s="1"/>
      <c r="BO9875" s="1"/>
    </row>
    <row r="9876" ht="11.25" customHeight="1" spans="22:67">
      <c r="V9876" s="716"/>
      <c r="AB9876" s="716"/>
      <c r="BG9876" s="716"/>
      <c r="BL9876" s="1"/>
      <c r="BM9876" s="1"/>
      <c r="BN9876" s="1"/>
      <c r="BO9876" s="1"/>
    </row>
    <row r="9877" ht="11.25" customHeight="1" spans="22:67">
      <c r="V9877" s="716"/>
      <c r="AB9877" s="716"/>
      <c r="BG9877" s="716"/>
      <c r="BL9877" s="1"/>
      <c r="BM9877" s="1"/>
      <c r="BN9877" s="1"/>
      <c r="BO9877" s="1"/>
    </row>
    <row r="9878" ht="11.25" customHeight="1" spans="22:67">
      <c r="V9878" s="716"/>
      <c r="AB9878" s="716"/>
      <c r="BG9878" s="716"/>
      <c r="BL9878" s="1"/>
      <c r="BM9878" s="1"/>
      <c r="BN9878" s="1"/>
      <c r="BO9878" s="1"/>
    </row>
    <row r="9879" ht="11.25" customHeight="1" spans="22:67">
      <c r="V9879" s="716"/>
      <c r="AB9879" s="716"/>
      <c r="BG9879" s="716"/>
      <c r="BL9879" s="1"/>
      <c r="BM9879" s="1"/>
      <c r="BN9879" s="1"/>
      <c r="BO9879" s="1"/>
    </row>
    <row r="9880" ht="11.25" customHeight="1" spans="22:67">
      <c r="V9880" s="716"/>
      <c r="AB9880" s="716"/>
      <c r="BG9880" s="716"/>
      <c r="BL9880" s="1"/>
      <c r="BM9880" s="1"/>
      <c r="BN9880" s="1"/>
      <c r="BO9880" s="1"/>
    </row>
    <row r="9881" ht="11.25" customHeight="1" spans="22:67">
      <c r="V9881" s="716"/>
      <c r="AB9881" s="716"/>
      <c r="BG9881" s="716"/>
      <c r="BL9881" s="1"/>
      <c r="BM9881" s="1"/>
      <c r="BN9881" s="1"/>
      <c r="BO9881" s="1"/>
    </row>
    <row r="9882" ht="11.25" customHeight="1" spans="22:67">
      <c r="V9882" s="716"/>
      <c r="AB9882" s="716"/>
      <c r="BG9882" s="716"/>
      <c r="BL9882" s="1"/>
      <c r="BM9882" s="1"/>
      <c r="BN9882" s="1"/>
      <c r="BO9882" s="1"/>
    </row>
    <row r="9883" ht="11.25" customHeight="1" spans="22:67">
      <c r="V9883" s="716"/>
      <c r="AB9883" s="716"/>
      <c r="BG9883" s="716"/>
      <c r="BL9883" s="1"/>
      <c r="BM9883" s="1"/>
      <c r="BN9883" s="1"/>
      <c r="BO9883" s="1"/>
    </row>
    <row r="9884" ht="11.25" customHeight="1" spans="22:67">
      <c r="V9884" s="716"/>
      <c r="AB9884" s="716"/>
      <c r="BG9884" s="716"/>
      <c r="BL9884" s="1"/>
      <c r="BM9884" s="1"/>
      <c r="BN9884" s="1"/>
      <c r="BO9884" s="1"/>
    </row>
    <row r="9885" ht="11.25" customHeight="1" spans="22:67">
      <c r="V9885" s="716"/>
      <c r="AB9885" s="716"/>
      <c r="BG9885" s="716"/>
      <c r="BL9885" s="1"/>
      <c r="BM9885" s="1"/>
      <c r="BN9885" s="1"/>
      <c r="BO9885" s="1"/>
    </row>
    <row r="9886" ht="11.25" customHeight="1" spans="22:67">
      <c r="V9886" s="716"/>
      <c r="AB9886" s="716"/>
      <c r="BG9886" s="716"/>
      <c r="BL9886" s="1"/>
      <c r="BM9886" s="1"/>
      <c r="BN9886" s="1"/>
      <c r="BO9886" s="1"/>
    </row>
    <row r="9887" ht="11.25" customHeight="1" spans="22:67">
      <c r="V9887" s="716"/>
      <c r="AB9887" s="716"/>
      <c r="BG9887" s="716"/>
      <c r="BL9887" s="1"/>
      <c r="BM9887" s="1"/>
      <c r="BN9887" s="1"/>
      <c r="BO9887" s="1"/>
    </row>
    <row r="9888" ht="11.25" customHeight="1" spans="22:67">
      <c r="V9888" s="716"/>
      <c r="AB9888" s="716"/>
      <c r="BG9888" s="716"/>
      <c r="BL9888" s="1"/>
      <c r="BM9888" s="1"/>
      <c r="BN9888" s="1"/>
      <c r="BO9888" s="1"/>
    </row>
    <row r="9889" ht="11.25" customHeight="1" spans="22:67">
      <c r="V9889" s="716"/>
      <c r="AB9889" s="716"/>
      <c r="BG9889" s="716"/>
      <c r="BL9889" s="1"/>
      <c r="BM9889" s="1"/>
      <c r="BN9889" s="1"/>
      <c r="BO9889" s="1"/>
    </row>
    <row r="9890" ht="11.25" customHeight="1" spans="22:67">
      <c r="V9890" s="716"/>
      <c r="AB9890" s="716"/>
      <c r="BG9890" s="716"/>
      <c r="BL9890" s="1"/>
      <c r="BM9890" s="1"/>
      <c r="BN9890" s="1"/>
      <c r="BO9890" s="1"/>
    </row>
    <row r="9891" ht="11.25" customHeight="1" spans="22:67">
      <c r="V9891" s="716"/>
      <c r="AB9891" s="716"/>
      <c r="BG9891" s="716"/>
      <c r="BL9891" s="1"/>
      <c r="BM9891" s="1"/>
      <c r="BN9891" s="1"/>
      <c r="BO9891" s="1"/>
    </row>
    <row r="9892" ht="11.25" customHeight="1" spans="22:67">
      <c r="V9892" s="716"/>
      <c r="AB9892" s="716"/>
      <c r="BG9892" s="716"/>
      <c r="BL9892" s="1"/>
      <c r="BM9892" s="1"/>
      <c r="BN9892" s="1"/>
      <c r="BO9892" s="1"/>
    </row>
    <row r="9893" ht="11.25" customHeight="1" spans="22:67">
      <c r="V9893" s="716"/>
      <c r="AB9893" s="716"/>
      <c r="BG9893" s="716"/>
      <c r="BL9893" s="1"/>
      <c r="BM9893" s="1"/>
      <c r="BN9893" s="1"/>
      <c r="BO9893" s="1"/>
    </row>
    <row r="9894" ht="11.25" customHeight="1" spans="22:67">
      <c r="V9894" s="716"/>
      <c r="AB9894" s="716"/>
      <c r="BG9894" s="716"/>
      <c r="BL9894" s="1"/>
      <c r="BM9894" s="1"/>
      <c r="BN9894" s="1"/>
      <c r="BO9894" s="1"/>
    </row>
    <row r="9895" ht="11.25" customHeight="1" spans="22:67">
      <c r="V9895" s="716"/>
      <c r="AB9895" s="716"/>
      <c r="BG9895" s="716"/>
      <c r="BL9895" s="1"/>
      <c r="BM9895" s="1"/>
      <c r="BN9895" s="1"/>
      <c r="BO9895" s="1"/>
    </row>
    <row r="9896" ht="11.25" customHeight="1" spans="22:67">
      <c r="V9896" s="716"/>
      <c r="AB9896" s="716"/>
      <c r="BG9896" s="716"/>
      <c r="BL9896" s="1"/>
      <c r="BM9896" s="1"/>
      <c r="BN9896" s="1"/>
      <c r="BO9896" s="1"/>
    </row>
    <row r="9897" ht="11.25" customHeight="1" spans="22:67">
      <c r="V9897" s="716"/>
      <c r="AB9897" s="716"/>
      <c r="BG9897" s="716"/>
      <c r="BL9897" s="1"/>
      <c r="BM9897" s="1"/>
      <c r="BN9897" s="1"/>
      <c r="BO9897" s="1"/>
    </row>
    <row r="9898" ht="11.25" customHeight="1" spans="22:67">
      <c r="V9898" s="716"/>
      <c r="AB9898" s="716"/>
      <c r="BG9898" s="716"/>
      <c r="BL9898" s="1"/>
      <c r="BM9898" s="1"/>
      <c r="BN9898" s="1"/>
      <c r="BO9898" s="1"/>
    </row>
    <row r="9899" ht="11.25" customHeight="1" spans="22:67">
      <c r="V9899" s="716"/>
      <c r="AB9899" s="716"/>
      <c r="BG9899" s="716"/>
      <c r="BL9899" s="1"/>
      <c r="BM9899" s="1"/>
      <c r="BN9899" s="1"/>
      <c r="BO9899" s="1"/>
    </row>
    <row r="9900" ht="11.25" customHeight="1" spans="22:67">
      <c r="V9900" s="716"/>
      <c r="AB9900" s="716"/>
      <c r="BG9900" s="716"/>
      <c r="BL9900" s="1"/>
      <c r="BM9900" s="1"/>
      <c r="BN9900" s="1"/>
      <c r="BO9900" s="1"/>
    </row>
    <row r="9901" ht="11.25" customHeight="1" spans="22:67">
      <c r="V9901" s="716"/>
      <c r="AB9901" s="716"/>
      <c r="BG9901" s="716"/>
      <c r="BL9901" s="1"/>
      <c r="BM9901" s="1"/>
      <c r="BN9901" s="1"/>
      <c r="BO9901" s="1"/>
    </row>
    <row r="9902" ht="11.25" customHeight="1" spans="22:67">
      <c r="V9902" s="716"/>
      <c r="AB9902" s="716"/>
      <c r="BG9902" s="716"/>
      <c r="BL9902" s="1"/>
      <c r="BM9902" s="1"/>
      <c r="BN9902" s="1"/>
      <c r="BO9902" s="1"/>
    </row>
    <row r="9903" ht="11.25" customHeight="1" spans="22:67">
      <c r="V9903" s="716"/>
      <c r="AB9903" s="716"/>
      <c r="BG9903" s="716"/>
      <c r="BL9903" s="1"/>
      <c r="BM9903" s="1"/>
      <c r="BN9903" s="1"/>
      <c r="BO9903" s="1"/>
    </row>
    <row r="9904" ht="11.25" customHeight="1" spans="22:67">
      <c r="V9904" s="716"/>
      <c r="AB9904" s="716"/>
      <c r="BG9904" s="716"/>
      <c r="BL9904" s="1"/>
      <c r="BM9904" s="1"/>
      <c r="BN9904" s="1"/>
      <c r="BO9904" s="1"/>
    </row>
    <row r="9905" ht="11.25" customHeight="1" spans="22:67">
      <c r="V9905" s="716"/>
      <c r="AB9905" s="716"/>
      <c r="BG9905" s="716"/>
      <c r="BL9905" s="1"/>
      <c r="BM9905" s="1"/>
      <c r="BN9905" s="1"/>
      <c r="BO9905" s="1"/>
    </row>
    <row r="9906" ht="11.25" customHeight="1" spans="22:67">
      <c r="V9906" s="716"/>
      <c r="AB9906" s="716"/>
      <c r="BG9906" s="716"/>
      <c r="BL9906" s="1"/>
      <c r="BM9906" s="1"/>
      <c r="BN9906" s="1"/>
      <c r="BO9906" s="1"/>
    </row>
    <row r="9907" ht="11.25" customHeight="1" spans="22:67">
      <c r="V9907" s="716"/>
      <c r="AB9907" s="716"/>
      <c r="BG9907" s="716"/>
      <c r="BL9907" s="1"/>
      <c r="BM9907" s="1"/>
      <c r="BN9907" s="1"/>
      <c r="BO9907" s="1"/>
    </row>
    <row r="9908" ht="11.25" customHeight="1" spans="22:67">
      <c r="V9908" s="716"/>
      <c r="AB9908" s="716"/>
      <c r="BG9908" s="716"/>
      <c r="BL9908" s="1"/>
      <c r="BM9908" s="1"/>
      <c r="BN9908" s="1"/>
      <c r="BO9908" s="1"/>
    </row>
    <row r="9909" ht="11.25" customHeight="1" spans="22:67">
      <c r="V9909" s="716"/>
      <c r="AB9909" s="716"/>
      <c r="BG9909" s="716"/>
      <c r="BL9909" s="1"/>
      <c r="BM9909" s="1"/>
      <c r="BN9909" s="1"/>
      <c r="BO9909" s="1"/>
    </row>
    <row r="9910" ht="11.25" customHeight="1" spans="22:67">
      <c r="V9910" s="716"/>
      <c r="AB9910" s="716"/>
      <c r="BG9910" s="716"/>
      <c r="BL9910" s="1"/>
      <c r="BM9910" s="1"/>
      <c r="BN9910" s="1"/>
      <c r="BO9910" s="1"/>
    </row>
    <row r="9911" ht="11.25" customHeight="1" spans="22:67">
      <c r="V9911" s="716"/>
      <c r="AB9911" s="716"/>
      <c r="BG9911" s="716"/>
      <c r="BL9911" s="1"/>
      <c r="BM9911" s="1"/>
      <c r="BN9911" s="1"/>
      <c r="BO9911" s="1"/>
    </row>
    <row r="9912" ht="11.25" customHeight="1" spans="22:67">
      <c r="V9912" s="716"/>
      <c r="AB9912" s="716"/>
      <c r="BG9912" s="716"/>
      <c r="BL9912" s="1"/>
      <c r="BM9912" s="1"/>
      <c r="BN9912" s="1"/>
      <c r="BO9912" s="1"/>
    </row>
    <row r="9913" ht="11.25" customHeight="1" spans="22:67">
      <c r="V9913" s="716"/>
      <c r="AB9913" s="716"/>
      <c r="BG9913" s="716"/>
      <c r="BL9913" s="1"/>
      <c r="BM9913" s="1"/>
      <c r="BN9913" s="1"/>
      <c r="BO9913" s="1"/>
    </row>
    <row r="9914" ht="11.25" customHeight="1" spans="22:67">
      <c r="V9914" s="716"/>
      <c r="AB9914" s="716"/>
      <c r="BG9914" s="716"/>
      <c r="BL9914" s="1"/>
      <c r="BM9914" s="1"/>
      <c r="BN9914" s="1"/>
      <c r="BO9914" s="1"/>
    </row>
    <row r="9915" ht="11.25" customHeight="1" spans="22:67">
      <c r="V9915" s="716"/>
      <c r="AB9915" s="716"/>
      <c r="BG9915" s="716"/>
      <c r="BL9915" s="1"/>
      <c r="BM9915" s="1"/>
      <c r="BN9915" s="1"/>
      <c r="BO9915" s="1"/>
    </row>
    <row r="9916" ht="11.25" customHeight="1" spans="22:67">
      <c r="V9916" s="716"/>
      <c r="AB9916" s="716"/>
      <c r="BG9916" s="716"/>
      <c r="BL9916" s="1"/>
      <c r="BM9916" s="1"/>
      <c r="BN9916" s="1"/>
      <c r="BO9916" s="1"/>
    </row>
    <row r="9917" ht="11.25" customHeight="1" spans="22:67">
      <c r="V9917" s="716"/>
      <c r="AB9917" s="716"/>
      <c r="BG9917" s="716"/>
      <c r="BL9917" s="1"/>
      <c r="BM9917" s="1"/>
      <c r="BN9917" s="1"/>
      <c r="BO9917" s="1"/>
    </row>
    <row r="9918" ht="11.25" customHeight="1" spans="22:67">
      <c r="V9918" s="716"/>
      <c r="AB9918" s="716"/>
      <c r="BG9918" s="716"/>
      <c r="BL9918" s="1"/>
      <c r="BM9918" s="1"/>
      <c r="BN9918" s="1"/>
      <c r="BO9918" s="1"/>
    </row>
    <row r="9919" ht="11.25" customHeight="1" spans="22:67">
      <c r="V9919" s="716"/>
      <c r="AB9919" s="716"/>
      <c r="BG9919" s="716"/>
      <c r="BL9919" s="1"/>
      <c r="BM9919" s="1"/>
      <c r="BN9919" s="1"/>
      <c r="BO9919" s="1"/>
    </row>
    <row r="9920" ht="11.25" customHeight="1" spans="22:67">
      <c r="V9920" s="716"/>
      <c r="AB9920" s="716"/>
      <c r="BG9920" s="716"/>
      <c r="BL9920" s="1"/>
      <c r="BM9920" s="1"/>
      <c r="BN9920" s="1"/>
      <c r="BO9920" s="1"/>
    </row>
    <row r="9921" ht="11.25" customHeight="1" spans="22:67">
      <c r="V9921" s="716"/>
      <c r="AB9921" s="716"/>
      <c r="BG9921" s="716"/>
      <c r="BL9921" s="1"/>
      <c r="BM9921" s="1"/>
      <c r="BN9921" s="1"/>
      <c r="BO9921" s="1"/>
    </row>
    <row r="9922" ht="11.25" customHeight="1" spans="22:67">
      <c r="V9922" s="716"/>
      <c r="AB9922" s="716"/>
      <c r="BG9922" s="716"/>
      <c r="BL9922" s="1"/>
      <c r="BM9922" s="1"/>
      <c r="BN9922" s="1"/>
      <c r="BO9922" s="1"/>
    </row>
    <row r="9923" ht="11.25" customHeight="1" spans="22:67">
      <c r="V9923" s="716"/>
      <c r="AB9923" s="716"/>
      <c r="BG9923" s="716"/>
      <c r="BL9923" s="1"/>
      <c r="BM9923" s="1"/>
      <c r="BN9923" s="1"/>
      <c r="BO9923" s="1"/>
    </row>
    <row r="9924" ht="11.25" customHeight="1" spans="22:67">
      <c r="V9924" s="716"/>
      <c r="AB9924" s="716"/>
      <c r="BG9924" s="716"/>
      <c r="BL9924" s="1"/>
      <c r="BM9924" s="1"/>
      <c r="BN9924" s="1"/>
      <c r="BO9924" s="1"/>
    </row>
    <row r="9925" ht="11.25" customHeight="1" spans="22:67">
      <c r="V9925" s="716"/>
      <c r="AB9925" s="716"/>
      <c r="BG9925" s="716"/>
      <c r="BL9925" s="1"/>
      <c r="BM9925" s="1"/>
      <c r="BN9925" s="1"/>
      <c r="BO9925" s="1"/>
    </row>
    <row r="9926" ht="11.25" customHeight="1" spans="22:67">
      <c r="V9926" s="716"/>
      <c r="AB9926" s="716"/>
      <c r="BG9926" s="716"/>
      <c r="BL9926" s="1"/>
      <c r="BM9926" s="1"/>
      <c r="BN9926" s="1"/>
      <c r="BO9926" s="1"/>
    </row>
    <row r="9927" ht="11.25" customHeight="1" spans="22:67">
      <c r="V9927" s="716"/>
      <c r="AB9927" s="716"/>
      <c r="BG9927" s="716"/>
      <c r="BL9927" s="1"/>
      <c r="BM9927" s="1"/>
      <c r="BN9927" s="1"/>
      <c r="BO9927" s="1"/>
    </row>
    <row r="9928" ht="11.25" customHeight="1" spans="22:67">
      <c r="V9928" s="716"/>
      <c r="AB9928" s="716"/>
      <c r="BG9928" s="716"/>
      <c r="BL9928" s="1"/>
      <c r="BM9928" s="1"/>
      <c r="BN9928" s="1"/>
      <c r="BO9928" s="1"/>
    </row>
    <row r="9929" ht="11.25" customHeight="1" spans="22:67">
      <c r="V9929" s="716"/>
      <c r="AB9929" s="716"/>
      <c r="BG9929" s="716"/>
      <c r="BL9929" s="1"/>
      <c r="BM9929" s="1"/>
      <c r="BN9929" s="1"/>
      <c r="BO9929" s="1"/>
    </row>
    <row r="9930" ht="11.25" customHeight="1" spans="22:67">
      <c r="V9930" s="716"/>
      <c r="AB9930" s="716"/>
      <c r="BG9930" s="716"/>
      <c r="BL9930" s="1"/>
      <c r="BM9930" s="1"/>
      <c r="BN9930" s="1"/>
      <c r="BO9930" s="1"/>
    </row>
    <row r="9931" ht="11.25" customHeight="1" spans="22:67">
      <c r="V9931" s="716"/>
      <c r="AB9931" s="716"/>
      <c r="BG9931" s="716"/>
      <c r="BL9931" s="1"/>
      <c r="BM9931" s="1"/>
      <c r="BN9931" s="1"/>
      <c r="BO9931" s="1"/>
    </row>
    <row r="9932" ht="11.25" customHeight="1" spans="22:67">
      <c r="V9932" s="716"/>
      <c r="AB9932" s="716"/>
      <c r="BG9932" s="716"/>
      <c r="BL9932" s="1"/>
      <c r="BM9932" s="1"/>
      <c r="BN9932" s="1"/>
      <c r="BO9932" s="1"/>
    </row>
    <row r="9933" ht="11.25" customHeight="1" spans="22:67">
      <c r="V9933" s="716"/>
      <c r="AB9933" s="716"/>
      <c r="BG9933" s="716"/>
      <c r="BL9933" s="1"/>
      <c r="BM9933" s="1"/>
      <c r="BN9933" s="1"/>
      <c r="BO9933" s="1"/>
    </row>
    <row r="9934" ht="11.25" customHeight="1" spans="22:67">
      <c r="V9934" s="716"/>
      <c r="AB9934" s="716"/>
      <c r="BG9934" s="716"/>
      <c r="BL9934" s="1"/>
      <c r="BM9934" s="1"/>
      <c r="BN9934" s="1"/>
      <c r="BO9934" s="1"/>
    </row>
    <row r="9935" ht="11.25" customHeight="1" spans="22:67">
      <c r="V9935" s="716"/>
      <c r="AB9935" s="716"/>
      <c r="BG9935" s="716"/>
      <c r="BL9935" s="1"/>
      <c r="BM9935" s="1"/>
      <c r="BN9935" s="1"/>
      <c r="BO9935" s="1"/>
    </row>
    <row r="9936" ht="11.25" customHeight="1" spans="22:67">
      <c r="V9936" s="716"/>
      <c r="AB9936" s="716"/>
      <c r="BG9936" s="716"/>
      <c r="BL9936" s="1"/>
      <c r="BM9936" s="1"/>
      <c r="BN9936" s="1"/>
      <c r="BO9936" s="1"/>
    </row>
    <row r="9937" ht="11.25" customHeight="1" spans="22:67">
      <c r="V9937" s="716"/>
      <c r="AB9937" s="716"/>
      <c r="BG9937" s="716"/>
      <c r="BL9937" s="1"/>
      <c r="BM9937" s="1"/>
      <c r="BN9937" s="1"/>
      <c r="BO9937" s="1"/>
    </row>
    <row r="9938" ht="11.25" customHeight="1" spans="22:67">
      <c r="V9938" s="716"/>
      <c r="AB9938" s="716"/>
      <c r="BG9938" s="716"/>
      <c r="BL9938" s="1"/>
      <c r="BM9938" s="1"/>
      <c r="BN9938" s="1"/>
      <c r="BO9938" s="1"/>
    </row>
    <row r="9939" ht="11.25" customHeight="1" spans="22:67">
      <c r="V9939" s="716"/>
      <c r="AB9939" s="716"/>
      <c r="BG9939" s="716"/>
      <c r="BL9939" s="1"/>
      <c r="BM9939" s="1"/>
      <c r="BN9939" s="1"/>
      <c r="BO9939" s="1"/>
    </row>
    <row r="9940" ht="11.25" customHeight="1" spans="22:67">
      <c r="V9940" s="716"/>
      <c r="AB9940" s="716"/>
      <c r="BG9940" s="716"/>
      <c r="BL9940" s="1"/>
      <c r="BM9940" s="1"/>
      <c r="BN9940" s="1"/>
      <c r="BO9940" s="1"/>
    </row>
    <row r="9941" ht="11.25" customHeight="1" spans="22:67">
      <c r="V9941" s="716"/>
      <c r="AB9941" s="716"/>
      <c r="BG9941" s="716"/>
      <c r="BL9941" s="1"/>
      <c r="BM9941" s="1"/>
      <c r="BN9941" s="1"/>
      <c r="BO9941" s="1"/>
    </row>
    <row r="9942" ht="11.25" customHeight="1" spans="22:67">
      <c r="V9942" s="716"/>
      <c r="AB9942" s="716"/>
      <c r="BG9942" s="716"/>
      <c r="BL9942" s="1"/>
      <c r="BM9942" s="1"/>
      <c r="BN9942" s="1"/>
      <c r="BO9942" s="1"/>
    </row>
    <row r="9943" ht="11.25" customHeight="1" spans="22:67">
      <c r="V9943" s="716"/>
      <c r="AB9943" s="716"/>
      <c r="BG9943" s="716"/>
      <c r="BL9943" s="1"/>
      <c r="BM9943" s="1"/>
      <c r="BN9943" s="1"/>
      <c r="BO9943" s="1"/>
    </row>
    <row r="9944" ht="11.25" customHeight="1" spans="22:67">
      <c r="V9944" s="716"/>
      <c r="AB9944" s="716"/>
      <c r="BG9944" s="716"/>
      <c r="BL9944" s="1"/>
      <c r="BM9944" s="1"/>
      <c r="BN9944" s="1"/>
      <c r="BO9944" s="1"/>
    </row>
    <row r="9945" ht="11.25" customHeight="1" spans="22:67">
      <c r="V9945" s="716"/>
      <c r="AB9945" s="716"/>
      <c r="BG9945" s="716"/>
      <c r="BL9945" s="1"/>
      <c r="BM9945" s="1"/>
      <c r="BN9945" s="1"/>
      <c r="BO9945" s="1"/>
    </row>
    <row r="9946" ht="11.25" customHeight="1" spans="22:67">
      <c r="V9946" s="716"/>
      <c r="AB9946" s="716"/>
      <c r="BG9946" s="716"/>
      <c r="BL9946" s="1"/>
      <c r="BM9946" s="1"/>
      <c r="BN9946" s="1"/>
      <c r="BO9946" s="1"/>
    </row>
    <row r="9947" ht="11.25" customHeight="1" spans="22:67">
      <c r="V9947" s="716"/>
      <c r="AB9947" s="716"/>
      <c r="BG9947" s="716"/>
      <c r="BL9947" s="1"/>
      <c r="BM9947" s="1"/>
      <c r="BN9947" s="1"/>
      <c r="BO9947" s="1"/>
    </row>
    <row r="9948" ht="11.25" customHeight="1" spans="22:67">
      <c r="V9948" s="716"/>
      <c r="AB9948" s="716"/>
      <c r="BG9948" s="716"/>
      <c r="BL9948" s="1"/>
      <c r="BM9948" s="1"/>
      <c r="BN9948" s="1"/>
      <c r="BO9948" s="1"/>
    </row>
    <row r="9949" ht="11.25" customHeight="1" spans="22:67">
      <c r="V9949" s="716"/>
      <c r="AB9949" s="716"/>
      <c r="BG9949" s="716"/>
      <c r="BL9949" s="1"/>
      <c r="BM9949" s="1"/>
      <c r="BN9949" s="1"/>
      <c r="BO9949" s="1"/>
    </row>
    <row r="9950" ht="11.25" customHeight="1" spans="22:67">
      <c r="V9950" s="716"/>
      <c r="AB9950" s="716"/>
      <c r="BG9950" s="716"/>
      <c r="BL9950" s="1"/>
      <c r="BM9950" s="1"/>
      <c r="BN9950" s="1"/>
      <c r="BO9950" s="1"/>
    </row>
    <row r="9951" ht="11.25" customHeight="1" spans="22:67">
      <c r="V9951" s="716"/>
      <c r="AB9951" s="716"/>
      <c r="BG9951" s="716"/>
      <c r="BL9951" s="1"/>
      <c r="BM9951" s="1"/>
      <c r="BN9951" s="1"/>
      <c r="BO9951" s="1"/>
    </row>
    <row r="9952" ht="11.25" customHeight="1" spans="22:67">
      <c r="V9952" s="716"/>
      <c r="AB9952" s="716"/>
      <c r="BG9952" s="716"/>
      <c r="BL9952" s="1"/>
      <c r="BM9952" s="1"/>
      <c r="BN9952" s="1"/>
      <c r="BO9952" s="1"/>
    </row>
    <row r="9953" ht="11.25" customHeight="1" spans="22:67">
      <c r="V9953" s="716"/>
      <c r="AB9953" s="716"/>
      <c r="BG9953" s="716"/>
      <c r="BL9953" s="1"/>
      <c r="BM9953" s="1"/>
      <c r="BN9953" s="1"/>
      <c r="BO9953" s="1"/>
    </row>
    <row r="9954" ht="11.25" customHeight="1" spans="22:67">
      <c r="V9954" s="716"/>
      <c r="AB9954" s="716"/>
      <c r="BG9954" s="716"/>
      <c r="BL9954" s="1"/>
      <c r="BM9954" s="1"/>
      <c r="BN9954" s="1"/>
      <c r="BO9954" s="1"/>
    </row>
    <row r="9955" ht="11.25" customHeight="1" spans="22:67">
      <c r="V9955" s="716"/>
      <c r="AB9955" s="716"/>
      <c r="BG9955" s="716"/>
      <c r="BL9955" s="1"/>
      <c r="BM9955" s="1"/>
      <c r="BN9955" s="1"/>
      <c r="BO9955" s="1"/>
    </row>
    <row r="9956" ht="11.25" customHeight="1" spans="22:67">
      <c r="V9956" s="716"/>
      <c r="AB9956" s="716"/>
      <c r="BG9956" s="716"/>
      <c r="BL9956" s="1"/>
      <c r="BM9956" s="1"/>
      <c r="BN9956" s="1"/>
      <c r="BO9956" s="1"/>
    </row>
    <row r="9957" ht="11.25" customHeight="1" spans="22:67">
      <c r="V9957" s="716"/>
      <c r="AB9957" s="716"/>
      <c r="BG9957" s="716"/>
      <c r="BL9957" s="1"/>
      <c r="BM9957" s="1"/>
      <c r="BN9957" s="1"/>
      <c r="BO9957" s="1"/>
    </row>
    <row r="9958" ht="11.25" customHeight="1" spans="22:67">
      <c r="V9958" s="716"/>
      <c r="AB9958" s="716"/>
      <c r="BG9958" s="716"/>
      <c r="BL9958" s="1"/>
      <c r="BM9958" s="1"/>
      <c r="BN9958" s="1"/>
      <c r="BO9958" s="1"/>
    </row>
    <row r="9959" ht="11.25" customHeight="1" spans="22:67">
      <c r="V9959" s="716"/>
      <c r="AB9959" s="716"/>
      <c r="BG9959" s="716"/>
      <c r="BL9959" s="1"/>
      <c r="BM9959" s="1"/>
      <c r="BN9959" s="1"/>
      <c r="BO9959" s="1"/>
    </row>
    <row r="9960" ht="11.25" customHeight="1" spans="22:67">
      <c r="V9960" s="716"/>
      <c r="AB9960" s="716"/>
      <c r="BG9960" s="716"/>
      <c r="BL9960" s="1"/>
      <c r="BM9960" s="1"/>
      <c r="BN9960" s="1"/>
      <c r="BO9960" s="1"/>
    </row>
    <row r="9961" ht="11.25" customHeight="1" spans="22:67">
      <c r="V9961" s="716"/>
      <c r="AB9961" s="716"/>
      <c r="BG9961" s="716"/>
      <c r="BL9961" s="1"/>
      <c r="BM9961" s="1"/>
      <c r="BN9961" s="1"/>
      <c r="BO9961" s="1"/>
    </row>
    <row r="9962" ht="11.25" customHeight="1" spans="22:67">
      <c r="V9962" s="716"/>
      <c r="AB9962" s="716"/>
      <c r="BG9962" s="716"/>
      <c r="BL9962" s="1"/>
      <c r="BM9962" s="1"/>
      <c r="BN9962" s="1"/>
      <c r="BO9962" s="1"/>
    </row>
    <row r="9963" ht="11.25" customHeight="1" spans="22:67">
      <c r="V9963" s="716"/>
      <c r="AB9963" s="716"/>
      <c r="BG9963" s="716"/>
      <c r="BL9963" s="1"/>
      <c r="BM9963" s="1"/>
      <c r="BN9963" s="1"/>
      <c r="BO9963" s="1"/>
    </row>
    <row r="9964" ht="11.25" customHeight="1" spans="22:67">
      <c r="V9964" s="716"/>
      <c r="AB9964" s="716"/>
      <c r="BG9964" s="716"/>
      <c r="BL9964" s="1"/>
      <c r="BM9964" s="1"/>
      <c r="BN9964" s="1"/>
      <c r="BO9964" s="1"/>
    </row>
    <row r="9965" ht="11.25" customHeight="1" spans="22:67">
      <c r="V9965" s="716"/>
      <c r="AB9965" s="716"/>
      <c r="BG9965" s="716"/>
      <c r="BL9965" s="1"/>
      <c r="BM9965" s="1"/>
      <c r="BN9965" s="1"/>
      <c r="BO9965" s="1"/>
    </row>
    <row r="9966" ht="11.25" customHeight="1" spans="22:67">
      <c r="V9966" s="716"/>
      <c r="AB9966" s="716"/>
      <c r="BG9966" s="716"/>
      <c r="BL9966" s="1"/>
      <c r="BM9966" s="1"/>
      <c r="BN9966" s="1"/>
      <c r="BO9966" s="1"/>
    </row>
    <row r="9967" ht="11.25" customHeight="1" spans="22:67">
      <c r="V9967" s="716"/>
      <c r="AB9967" s="716"/>
      <c r="BG9967" s="716"/>
      <c r="BL9967" s="1"/>
      <c r="BM9967" s="1"/>
      <c r="BN9967" s="1"/>
      <c r="BO9967" s="1"/>
    </row>
    <row r="9968" ht="11.25" customHeight="1" spans="22:67">
      <c r="V9968" s="716"/>
      <c r="AB9968" s="716"/>
      <c r="BG9968" s="716"/>
      <c r="BL9968" s="1"/>
      <c r="BM9968" s="1"/>
      <c r="BN9968" s="1"/>
      <c r="BO9968" s="1"/>
    </row>
    <row r="9969" ht="11.25" customHeight="1" spans="22:67">
      <c r="V9969" s="716"/>
      <c r="AB9969" s="716"/>
      <c r="BG9969" s="716"/>
      <c r="BL9969" s="1"/>
      <c r="BM9969" s="1"/>
      <c r="BN9969" s="1"/>
      <c r="BO9969" s="1"/>
    </row>
    <row r="9970" ht="11.25" customHeight="1" spans="22:67">
      <c r="V9970" s="716"/>
      <c r="AB9970" s="716"/>
      <c r="BG9970" s="716"/>
      <c r="BL9970" s="1"/>
      <c r="BM9970" s="1"/>
      <c r="BN9970" s="1"/>
      <c r="BO9970" s="1"/>
    </row>
    <row r="9971" ht="11.25" customHeight="1" spans="22:67">
      <c r="V9971" s="716"/>
      <c r="AB9971" s="716"/>
      <c r="BG9971" s="716"/>
      <c r="BL9971" s="1"/>
      <c r="BM9971" s="1"/>
      <c r="BN9971" s="1"/>
      <c r="BO9971" s="1"/>
    </row>
    <row r="9972" ht="11.25" customHeight="1" spans="22:67">
      <c r="V9972" s="716"/>
      <c r="AB9972" s="716"/>
      <c r="BG9972" s="716"/>
      <c r="BL9972" s="1"/>
      <c r="BM9972" s="1"/>
      <c r="BN9972" s="1"/>
      <c r="BO9972" s="1"/>
    </row>
    <row r="9973" ht="11.25" customHeight="1" spans="22:67">
      <c r="V9973" s="716"/>
      <c r="AB9973" s="716"/>
      <c r="BG9973" s="716"/>
      <c r="BL9973" s="1"/>
      <c r="BM9973" s="1"/>
      <c r="BN9973" s="1"/>
      <c r="BO9973" s="1"/>
    </row>
    <row r="9974" ht="11.25" customHeight="1" spans="22:67">
      <c r="V9974" s="716"/>
      <c r="AB9974" s="716"/>
      <c r="BG9974" s="716"/>
      <c r="BL9974" s="1"/>
      <c r="BM9974" s="1"/>
      <c r="BN9974" s="1"/>
      <c r="BO9974" s="1"/>
    </row>
    <row r="9975" ht="11.25" customHeight="1" spans="22:67">
      <c r="V9975" s="716"/>
      <c r="AB9975" s="716"/>
      <c r="BG9975" s="716"/>
      <c r="BL9975" s="1"/>
      <c r="BM9975" s="1"/>
      <c r="BN9975" s="1"/>
      <c r="BO9975" s="1"/>
    </row>
    <row r="9976" ht="11.25" customHeight="1" spans="22:67">
      <c r="V9976" s="716"/>
      <c r="AB9976" s="716"/>
      <c r="BG9976" s="716"/>
      <c r="BL9976" s="1"/>
      <c r="BM9976" s="1"/>
      <c r="BN9976" s="1"/>
      <c r="BO9976" s="1"/>
    </row>
    <row r="9977" ht="11.25" customHeight="1" spans="22:67">
      <c r="V9977" s="716"/>
      <c r="AB9977" s="716"/>
      <c r="BG9977" s="716"/>
      <c r="BL9977" s="1"/>
      <c r="BM9977" s="1"/>
      <c r="BN9977" s="1"/>
      <c r="BO9977" s="1"/>
    </row>
    <row r="9978" ht="11.25" customHeight="1" spans="22:67">
      <c r="V9978" s="716"/>
      <c r="AB9978" s="716"/>
      <c r="BG9978" s="716"/>
      <c r="BL9978" s="1"/>
      <c r="BM9978" s="1"/>
      <c r="BN9978" s="1"/>
      <c r="BO9978" s="1"/>
    </row>
    <row r="9979" ht="11.25" customHeight="1" spans="22:67">
      <c r="V9979" s="716"/>
      <c r="AB9979" s="716"/>
      <c r="BG9979" s="716"/>
      <c r="BL9979" s="1"/>
      <c r="BM9979" s="1"/>
      <c r="BN9979" s="1"/>
      <c r="BO9979" s="1"/>
    </row>
    <row r="9980" ht="11.25" customHeight="1" spans="22:67">
      <c r="V9980" s="716"/>
      <c r="AB9980" s="716"/>
      <c r="BG9980" s="716"/>
      <c r="BL9980" s="1"/>
      <c r="BM9980" s="1"/>
      <c r="BN9980" s="1"/>
      <c r="BO9980" s="1"/>
    </row>
    <row r="9981" ht="11.25" customHeight="1" spans="22:67">
      <c r="V9981" s="716"/>
      <c r="AB9981" s="716"/>
      <c r="BG9981" s="716"/>
      <c r="BL9981" s="1"/>
      <c r="BM9981" s="1"/>
      <c r="BN9981" s="1"/>
      <c r="BO9981" s="1"/>
    </row>
    <row r="9982" ht="11.25" customHeight="1" spans="22:67">
      <c r="V9982" s="716"/>
      <c r="AB9982" s="716"/>
      <c r="BG9982" s="716"/>
      <c r="BL9982" s="1"/>
      <c r="BM9982" s="1"/>
      <c r="BN9982" s="1"/>
      <c r="BO9982" s="1"/>
    </row>
    <row r="9983" ht="11.25" customHeight="1" spans="22:67">
      <c r="V9983" s="716"/>
      <c r="AB9983" s="716"/>
      <c r="BG9983" s="716"/>
      <c r="BL9983" s="1"/>
      <c r="BM9983" s="1"/>
      <c r="BN9983" s="1"/>
      <c r="BO9983" s="1"/>
    </row>
    <row r="9984" ht="11.25" customHeight="1" spans="22:67">
      <c r="V9984" s="716"/>
      <c r="AB9984" s="716"/>
      <c r="BG9984" s="716"/>
      <c r="BL9984" s="1"/>
      <c r="BM9984" s="1"/>
      <c r="BN9984" s="1"/>
      <c r="BO9984" s="1"/>
    </row>
    <row r="9985" ht="11.25" customHeight="1" spans="22:67">
      <c r="V9985" s="716"/>
      <c r="AB9985" s="716"/>
      <c r="BG9985" s="716"/>
      <c r="BL9985" s="1"/>
      <c r="BM9985" s="1"/>
      <c r="BN9985" s="1"/>
      <c r="BO9985" s="1"/>
    </row>
    <row r="9986" ht="11.25" customHeight="1" spans="22:67">
      <c r="V9986" s="716"/>
      <c r="AB9986" s="716"/>
      <c r="BG9986" s="716"/>
      <c r="BL9986" s="1"/>
      <c r="BM9986" s="1"/>
      <c r="BN9986" s="1"/>
      <c r="BO9986" s="1"/>
    </row>
    <row r="9987" ht="11.25" customHeight="1" spans="22:67">
      <c r="V9987" s="716"/>
      <c r="AB9987" s="716"/>
      <c r="BG9987" s="716"/>
      <c r="BL9987" s="1"/>
      <c r="BM9987" s="1"/>
      <c r="BN9987" s="1"/>
      <c r="BO9987" s="1"/>
    </row>
    <row r="9988" ht="11.25" customHeight="1" spans="22:67">
      <c r="V9988" s="716"/>
      <c r="AB9988" s="716"/>
      <c r="BG9988" s="716"/>
      <c r="BL9988" s="1"/>
      <c r="BM9988" s="1"/>
      <c r="BN9988" s="1"/>
      <c r="BO9988" s="1"/>
    </row>
    <row r="9989" ht="11.25" customHeight="1" spans="22:67">
      <c r="V9989" s="716"/>
      <c r="AB9989" s="716"/>
      <c r="BG9989" s="716"/>
      <c r="BL9989" s="1"/>
      <c r="BM9989" s="1"/>
      <c r="BN9989" s="1"/>
      <c r="BO9989" s="1"/>
    </row>
    <row r="9990" ht="11.25" customHeight="1" spans="22:67">
      <c r="V9990" s="716"/>
      <c r="AB9990" s="716"/>
      <c r="BG9990" s="716"/>
      <c r="BL9990" s="1"/>
      <c r="BM9990" s="1"/>
      <c r="BN9990" s="1"/>
      <c r="BO9990" s="1"/>
    </row>
    <row r="9991" ht="11.25" customHeight="1" spans="22:67">
      <c r="V9991" s="716"/>
      <c r="AB9991" s="716"/>
      <c r="BG9991" s="716"/>
      <c r="BL9991" s="1"/>
      <c r="BM9991" s="1"/>
      <c r="BN9991" s="1"/>
      <c r="BO9991" s="1"/>
    </row>
    <row r="9992" ht="11.25" customHeight="1" spans="22:67">
      <c r="V9992" s="716"/>
      <c r="AB9992" s="716"/>
      <c r="BG9992" s="716"/>
      <c r="BL9992" s="1"/>
      <c r="BM9992" s="1"/>
      <c r="BN9992" s="1"/>
      <c r="BO9992" s="1"/>
    </row>
    <row r="9993" ht="11.25" customHeight="1" spans="22:67">
      <c r="V9993" s="716"/>
      <c r="AB9993" s="716"/>
      <c r="BG9993" s="716"/>
      <c r="BL9993" s="1"/>
      <c r="BM9993" s="1"/>
      <c r="BN9993" s="1"/>
      <c r="BO9993" s="1"/>
    </row>
    <row r="9994" ht="11.25" customHeight="1" spans="22:67">
      <c r="V9994" s="716"/>
      <c r="AB9994" s="716"/>
      <c r="BG9994" s="716"/>
      <c r="BL9994" s="1"/>
      <c r="BM9994" s="1"/>
      <c r="BN9994" s="1"/>
      <c r="BO9994" s="1"/>
    </row>
    <row r="9995" ht="11.25" customHeight="1" spans="22:67">
      <c r="V9995" s="716"/>
      <c r="AB9995" s="716"/>
      <c r="BG9995" s="716"/>
      <c r="BL9995" s="1"/>
      <c r="BM9995" s="1"/>
      <c r="BN9995" s="1"/>
      <c r="BO9995" s="1"/>
    </row>
    <row r="9996" ht="11.25" customHeight="1" spans="22:67">
      <c r="V9996" s="716"/>
      <c r="AB9996" s="716"/>
      <c r="BG9996" s="716"/>
      <c r="BL9996" s="1"/>
      <c r="BM9996" s="1"/>
      <c r="BN9996" s="1"/>
      <c r="BO9996" s="1"/>
    </row>
    <row r="9997" ht="11.25" customHeight="1" spans="22:67">
      <c r="V9997" s="716"/>
      <c r="AB9997" s="716"/>
      <c r="BG9997" s="716"/>
      <c r="BL9997" s="1"/>
      <c r="BM9997" s="1"/>
      <c r="BN9997" s="1"/>
      <c r="BO9997" s="1"/>
    </row>
    <row r="9998" ht="11.25" customHeight="1" spans="22:67">
      <c r="V9998" s="716"/>
      <c r="AB9998" s="716"/>
      <c r="BG9998" s="716"/>
      <c r="BL9998" s="1"/>
      <c r="BM9998" s="1"/>
      <c r="BN9998" s="1"/>
      <c r="BO9998" s="1"/>
    </row>
    <row r="9999" ht="11.25" customHeight="1" spans="22:67">
      <c r="V9999" s="716"/>
      <c r="AB9999" s="716"/>
      <c r="BG9999" s="716"/>
      <c r="BL9999" s="1"/>
      <c r="BM9999" s="1"/>
      <c r="BN9999" s="1"/>
      <c r="BO9999" s="1"/>
    </row>
    <row r="10000" ht="11.25" customHeight="1" spans="22:67">
      <c r="V10000" s="716"/>
      <c r="AB10000" s="716"/>
      <c r="BG10000" s="716"/>
      <c r="BL10000" s="1"/>
      <c r="BM10000" s="1"/>
      <c r="BN10000" s="1"/>
      <c r="BO10000" s="1"/>
    </row>
    <row r="10001" ht="11.25" customHeight="1" spans="22:67">
      <c r="V10001" s="716"/>
      <c r="AB10001" s="716"/>
      <c r="BG10001" s="716"/>
      <c r="BL10001" s="1"/>
      <c r="BM10001" s="1"/>
      <c r="BN10001" s="1"/>
      <c r="BO10001" s="1"/>
    </row>
    <row r="10002" ht="11.25" customHeight="1" spans="22:67">
      <c r="V10002" s="716"/>
      <c r="AB10002" s="716"/>
      <c r="BG10002" s="716"/>
      <c r="BL10002" s="1"/>
      <c r="BM10002" s="1"/>
      <c r="BN10002" s="1"/>
      <c r="BO10002" s="1"/>
    </row>
    <row r="10003" ht="11.25" customHeight="1" spans="22:67">
      <c r="V10003" s="716"/>
      <c r="AB10003" s="716"/>
      <c r="BG10003" s="716"/>
      <c r="BL10003" s="1"/>
      <c r="BM10003" s="1"/>
      <c r="BN10003" s="1"/>
      <c r="BO10003" s="1"/>
    </row>
    <row r="10004" ht="11.25" customHeight="1" spans="22:67">
      <c r="V10004" s="716"/>
      <c r="AB10004" s="716"/>
      <c r="BG10004" s="716"/>
      <c r="BL10004" s="1"/>
      <c r="BM10004" s="1"/>
      <c r="BN10004" s="1"/>
      <c r="BO10004" s="1"/>
    </row>
    <row r="10005" ht="11.25" customHeight="1" spans="22:67">
      <c r="V10005" s="716"/>
      <c r="AB10005" s="716"/>
      <c r="BG10005" s="716"/>
      <c r="BL10005" s="1"/>
      <c r="BM10005" s="1"/>
      <c r="BN10005" s="1"/>
      <c r="BO10005" s="1"/>
    </row>
    <row r="10006" ht="11.25" customHeight="1" spans="22:67">
      <c r="V10006" s="716"/>
      <c r="AB10006" s="716"/>
      <c r="BG10006" s="716"/>
      <c r="BL10006" s="1"/>
      <c r="BM10006" s="1"/>
      <c r="BN10006" s="1"/>
      <c r="BO10006" s="1"/>
    </row>
    <row r="10007" ht="11.25" customHeight="1" spans="22:67">
      <c r="V10007" s="716"/>
      <c r="AB10007" s="716"/>
      <c r="BG10007" s="716"/>
      <c r="BL10007" s="1"/>
      <c r="BM10007" s="1"/>
      <c r="BN10007" s="1"/>
      <c r="BO10007" s="1"/>
    </row>
    <row r="10008" ht="11.25" customHeight="1" spans="22:67">
      <c r="V10008" s="716"/>
      <c r="AB10008" s="716"/>
      <c r="BG10008" s="716"/>
      <c r="BL10008" s="1"/>
      <c r="BM10008" s="1"/>
      <c r="BN10008" s="1"/>
      <c r="BO10008" s="1"/>
    </row>
    <row r="10009" ht="11.25" customHeight="1" spans="22:67">
      <c r="V10009" s="716"/>
      <c r="AB10009" s="716"/>
      <c r="BG10009" s="716"/>
      <c r="BL10009" s="1"/>
      <c r="BM10009" s="1"/>
      <c r="BN10009" s="1"/>
      <c r="BO10009" s="1"/>
    </row>
    <row r="10010" ht="11.25" customHeight="1" spans="22:67">
      <c r="V10010" s="716"/>
      <c r="AB10010" s="716"/>
      <c r="BG10010" s="716"/>
      <c r="BL10010" s="1"/>
      <c r="BM10010" s="1"/>
      <c r="BN10010" s="1"/>
      <c r="BO10010" s="1"/>
    </row>
    <row r="10011" ht="11.25" customHeight="1" spans="22:67">
      <c r="V10011" s="716"/>
      <c r="AB10011" s="716"/>
      <c r="BG10011" s="716"/>
      <c r="BL10011" s="1"/>
      <c r="BM10011" s="1"/>
      <c r="BN10011" s="1"/>
      <c r="BO10011" s="1"/>
    </row>
    <row r="10012" ht="11.25" customHeight="1" spans="22:67">
      <c r="V10012" s="716"/>
      <c r="AB10012" s="716"/>
      <c r="BG10012" s="716"/>
      <c r="BL10012" s="1"/>
      <c r="BM10012" s="1"/>
      <c r="BN10012" s="1"/>
      <c r="BO10012" s="1"/>
    </row>
    <row r="10013" ht="11.25" customHeight="1" spans="22:67">
      <c r="V10013" s="716"/>
      <c r="AB10013" s="716"/>
      <c r="BG10013" s="716"/>
      <c r="BL10013" s="1"/>
      <c r="BM10013" s="1"/>
      <c r="BN10013" s="1"/>
      <c r="BO10013" s="1"/>
    </row>
    <row r="10014" ht="11.25" customHeight="1" spans="22:67">
      <c r="V10014" s="716"/>
      <c r="AB10014" s="716"/>
      <c r="BG10014" s="716"/>
      <c r="BL10014" s="1"/>
      <c r="BM10014" s="1"/>
      <c r="BN10014" s="1"/>
      <c r="BO10014" s="1"/>
    </row>
    <row r="10015" ht="11.25" customHeight="1" spans="22:67">
      <c r="V10015" s="716"/>
      <c r="AB10015" s="716"/>
      <c r="BG10015" s="716"/>
      <c r="BL10015" s="1"/>
      <c r="BM10015" s="1"/>
      <c r="BN10015" s="1"/>
      <c r="BO10015" s="1"/>
    </row>
    <row r="10016" ht="11.25" customHeight="1" spans="22:67">
      <c r="V10016" s="716"/>
      <c r="AB10016" s="716"/>
      <c r="BG10016" s="716"/>
      <c r="BL10016" s="1"/>
      <c r="BM10016" s="1"/>
      <c r="BN10016" s="1"/>
      <c r="BO10016" s="1"/>
    </row>
    <row r="10017" ht="11.25" customHeight="1" spans="22:67">
      <c r="V10017" s="716"/>
      <c r="AB10017" s="716"/>
      <c r="BG10017" s="716"/>
      <c r="BL10017" s="1"/>
      <c r="BM10017" s="1"/>
      <c r="BN10017" s="1"/>
      <c r="BO10017" s="1"/>
    </row>
    <row r="10018" ht="11.25" customHeight="1" spans="22:67">
      <c r="V10018" s="716"/>
      <c r="AB10018" s="716"/>
      <c r="BG10018" s="716"/>
      <c r="BL10018" s="1"/>
      <c r="BM10018" s="1"/>
      <c r="BN10018" s="1"/>
      <c r="BO10018" s="1"/>
    </row>
    <row r="10019" ht="11.25" customHeight="1" spans="22:67">
      <c r="V10019" s="716"/>
      <c r="AB10019" s="716"/>
      <c r="BG10019" s="716"/>
      <c r="BL10019" s="1"/>
      <c r="BM10019" s="1"/>
      <c r="BN10019" s="1"/>
      <c r="BO10019" s="1"/>
    </row>
    <row r="10020" ht="11.25" customHeight="1" spans="22:67">
      <c r="V10020" s="716"/>
      <c r="AB10020" s="716"/>
      <c r="BG10020" s="716"/>
      <c r="BL10020" s="1"/>
      <c r="BM10020" s="1"/>
      <c r="BN10020" s="1"/>
      <c r="BO10020" s="1"/>
    </row>
    <row r="10021" ht="11.25" customHeight="1" spans="22:67">
      <c r="V10021" s="716"/>
      <c r="AB10021" s="716"/>
      <c r="BG10021" s="716"/>
      <c r="BL10021" s="1"/>
      <c r="BM10021" s="1"/>
      <c r="BN10021" s="1"/>
      <c r="BO10021" s="1"/>
    </row>
    <row r="10022" ht="11.25" customHeight="1" spans="22:67">
      <c r="V10022" s="716"/>
      <c r="AB10022" s="716"/>
      <c r="BG10022" s="716"/>
      <c r="BL10022" s="1"/>
      <c r="BM10022" s="1"/>
      <c r="BN10022" s="1"/>
      <c r="BO10022" s="1"/>
    </row>
    <row r="10023" ht="11.25" customHeight="1" spans="22:67">
      <c r="V10023" s="716"/>
      <c r="AB10023" s="716"/>
      <c r="BG10023" s="716"/>
      <c r="BL10023" s="1"/>
      <c r="BM10023" s="1"/>
      <c r="BN10023" s="1"/>
      <c r="BO10023" s="1"/>
    </row>
    <row r="10024" ht="11.25" customHeight="1" spans="22:67">
      <c r="V10024" s="716"/>
      <c r="AB10024" s="716"/>
      <c r="BG10024" s="716"/>
      <c r="BL10024" s="1"/>
      <c r="BM10024" s="1"/>
      <c r="BN10024" s="1"/>
      <c r="BO10024" s="1"/>
    </row>
    <row r="10025" ht="11.25" customHeight="1" spans="22:67">
      <c r="V10025" s="716"/>
      <c r="AB10025" s="716"/>
      <c r="BG10025" s="716"/>
      <c r="BL10025" s="1"/>
      <c r="BM10025" s="1"/>
      <c r="BN10025" s="1"/>
      <c r="BO10025" s="1"/>
    </row>
    <row r="10026" ht="11.25" customHeight="1" spans="22:67">
      <c r="V10026" s="716"/>
      <c r="AB10026" s="716"/>
      <c r="BG10026" s="716"/>
      <c r="BL10026" s="1"/>
      <c r="BM10026" s="1"/>
      <c r="BN10026" s="1"/>
      <c r="BO10026" s="1"/>
    </row>
    <row r="10027" ht="11.25" customHeight="1" spans="22:67">
      <c r="V10027" s="716"/>
      <c r="AB10027" s="716"/>
      <c r="BG10027" s="716"/>
      <c r="BL10027" s="1"/>
      <c r="BM10027" s="1"/>
      <c r="BN10027" s="1"/>
      <c r="BO10027" s="1"/>
    </row>
    <row r="10028" ht="11.25" customHeight="1" spans="22:67">
      <c r="V10028" s="716"/>
      <c r="AB10028" s="716"/>
      <c r="BG10028" s="716"/>
      <c r="BL10028" s="1"/>
      <c r="BM10028" s="1"/>
      <c r="BN10028" s="1"/>
      <c r="BO10028" s="1"/>
    </row>
    <row r="10029" ht="11.25" customHeight="1" spans="22:67">
      <c r="V10029" s="716"/>
      <c r="AB10029" s="716"/>
      <c r="BG10029" s="716"/>
      <c r="BL10029" s="1"/>
      <c r="BM10029" s="1"/>
      <c r="BN10029" s="1"/>
      <c r="BO10029" s="1"/>
    </row>
    <row r="10030" ht="11.25" customHeight="1" spans="22:67">
      <c r="V10030" s="716"/>
      <c r="AB10030" s="716"/>
      <c r="BG10030" s="716"/>
      <c r="BL10030" s="1"/>
      <c r="BM10030" s="1"/>
      <c r="BN10030" s="1"/>
      <c r="BO10030" s="1"/>
    </row>
    <row r="10031" ht="11.25" customHeight="1" spans="22:67">
      <c r="V10031" s="716"/>
      <c r="AB10031" s="716"/>
      <c r="BG10031" s="716"/>
      <c r="BL10031" s="1"/>
      <c r="BM10031" s="1"/>
      <c r="BN10031" s="1"/>
      <c r="BO10031" s="1"/>
    </row>
    <row r="10032" ht="11.25" customHeight="1" spans="22:67">
      <c r="V10032" s="716"/>
      <c r="AB10032" s="716"/>
      <c r="BG10032" s="716"/>
      <c r="BL10032" s="1"/>
      <c r="BM10032" s="1"/>
      <c r="BN10032" s="1"/>
      <c r="BO10032" s="1"/>
    </row>
    <row r="10033" ht="11.25" customHeight="1" spans="22:67">
      <c r="V10033" s="716"/>
      <c r="AB10033" s="716"/>
      <c r="BG10033" s="716"/>
      <c r="BL10033" s="1"/>
      <c r="BM10033" s="1"/>
      <c r="BN10033" s="1"/>
      <c r="BO10033" s="1"/>
    </row>
    <row r="10034" ht="11.25" customHeight="1" spans="22:67">
      <c r="V10034" s="716"/>
      <c r="AB10034" s="716"/>
      <c r="BG10034" s="716"/>
      <c r="BL10034" s="1"/>
      <c r="BM10034" s="1"/>
      <c r="BN10034" s="1"/>
      <c r="BO10034" s="1"/>
    </row>
    <row r="10035" ht="11.25" customHeight="1" spans="22:67">
      <c r="V10035" s="716"/>
      <c r="AB10035" s="716"/>
      <c r="BG10035" s="716"/>
      <c r="BL10035" s="1"/>
      <c r="BM10035" s="1"/>
      <c r="BN10035" s="1"/>
      <c r="BO10035" s="1"/>
    </row>
    <row r="10036" ht="11.25" customHeight="1" spans="22:67">
      <c r="V10036" s="716"/>
      <c r="AB10036" s="716"/>
      <c r="BG10036" s="716"/>
      <c r="BL10036" s="1"/>
      <c r="BM10036" s="1"/>
      <c r="BN10036" s="1"/>
      <c r="BO10036" s="1"/>
    </row>
    <row r="10037" ht="11.25" customHeight="1" spans="22:67">
      <c r="V10037" s="716"/>
      <c r="AB10037" s="716"/>
      <c r="BG10037" s="716"/>
      <c r="BL10037" s="1"/>
      <c r="BM10037" s="1"/>
      <c r="BN10037" s="1"/>
      <c r="BO10037" s="1"/>
    </row>
    <row r="10038" ht="11.25" customHeight="1" spans="22:67">
      <c r="V10038" s="716"/>
      <c r="AB10038" s="716"/>
      <c r="BG10038" s="716"/>
      <c r="BL10038" s="1"/>
      <c r="BM10038" s="1"/>
      <c r="BN10038" s="1"/>
      <c r="BO10038" s="1"/>
    </row>
    <row r="10039" ht="11.25" customHeight="1" spans="22:67">
      <c r="V10039" s="716"/>
      <c r="AB10039" s="716"/>
      <c r="BG10039" s="716"/>
      <c r="BL10039" s="1"/>
      <c r="BM10039" s="1"/>
      <c r="BN10039" s="1"/>
      <c r="BO10039" s="1"/>
    </row>
    <row r="10040" ht="11.25" customHeight="1" spans="22:67">
      <c r="V10040" s="716"/>
      <c r="AB10040" s="716"/>
      <c r="BG10040" s="716"/>
      <c r="BL10040" s="1"/>
      <c r="BM10040" s="1"/>
      <c r="BN10040" s="1"/>
      <c r="BO10040" s="1"/>
    </row>
    <row r="10041" ht="11.25" customHeight="1" spans="22:67">
      <c r="V10041" s="716"/>
      <c r="AB10041" s="716"/>
      <c r="BG10041" s="716"/>
      <c r="BL10041" s="1"/>
      <c r="BM10041" s="1"/>
      <c r="BN10041" s="1"/>
      <c r="BO10041" s="1"/>
    </row>
    <row r="10042" ht="11.25" customHeight="1" spans="22:67">
      <c r="V10042" s="716"/>
      <c r="AB10042" s="716"/>
      <c r="BG10042" s="716"/>
      <c r="BL10042" s="1"/>
      <c r="BM10042" s="1"/>
      <c r="BN10042" s="1"/>
      <c r="BO10042" s="1"/>
    </row>
    <row r="10043" ht="11.25" customHeight="1" spans="22:67">
      <c r="V10043" s="716"/>
      <c r="AB10043" s="716"/>
      <c r="BG10043" s="716"/>
      <c r="BL10043" s="1"/>
      <c r="BM10043" s="1"/>
      <c r="BN10043" s="1"/>
      <c r="BO10043" s="1"/>
    </row>
    <row r="10044" ht="11.25" customHeight="1" spans="22:67">
      <c r="V10044" s="716"/>
      <c r="AB10044" s="716"/>
      <c r="BG10044" s="716"/>
      <c r="BL10044" s="1"/>
      <c r="BM10044" s="1"/>
      <c r="BN10044" s="1"/>
      <c r="BO10044" s="1"/>
    </row>
    <row r="10045" ht="11.25" customHeight="1" spans="22:67">
      <c r="V10045" s="716"/>
      <c r="AB10045" s="716"/>
      <c r="BG10045" s="716"/>
      <c r="BL10045" s="1"/>
      <c r="BM10045" s="1"/>
      <c r="BN10045" s="1"/>
      <c r="BO10045" s="1"/>
    </row>
    <row r="10046" ht="11.25" customHeight="1" spans="22:67">
      <c r="V10046" s="716"/>
      <c r="AB10046" s="716"/>
      <c r="BG10046" s="716"/>
      <c r="BL10046" s="1"/>
      <c r="BM10046" s="1"/>
      <c r="BN10046" s="1"/>
      <c r="BO10046" s="1"/>
    </row>
    <row r="10047" ht="11.25" customHeight="1" spans="22:67">
      <c r="V10047" s="716"/>
      <c r="AB10047" s="716"/>
      <c r="BG10047" s="716"/>
      <c r="BL10047" s="1"/>
      <c r="BM10047" s="1"/>
      <c r="BN10047" s="1"/>
      <c r="BO10047" s="1"/>
    </row>
    <row r="10048" ht="11.25" customHeight="1" spans="22:67">
      <c r="V10048" s="716"/>
      <c r="AB10048" s="716"/>
      <c r="BG10048" s="716"/>
      <c r="BL10048" s="1"/>
      <c r="BM10048" s="1"/>
      <c r="BN10048" s="1"/>
      <c r="BO10048" s="1"/>
    </row>
    <row r="10049" ht="11.25" customHeight="1" spans="22:67">
      <c r="V10049" s="716"/>
      <c r="AB10049" s="716"/>
      <c r="BG10049" s="716"/>
      <c r="BL10049" s="1"/>
      <c r="BM10049" s="1"/>
      <c r="BN10049" s="1"/>
      <c r="BO10049" s="1"/>
    </row>
    <row r="10050" ht="11.25" customHeight="1" spans="22:67">
      <c r="V10050" s="716"/>
      <c r="AB10050" s="716"/>
      <c r="BG10050" s="716"/>
      <c r="BL10050" s="1"/>
      <c r="BM10050" s="1"/>
      <c r="BN10050" s="1"/>
      <c r="BO10050" s="1"/>
    </row>
    <row r="10051" ht="11.25" customHeight="1" spans="22:67">
      <c r="V10051" s="716"/>
      <c r="AB10051" s="716"/>
      <c r="BG10051" s="716"/>
      <c r="BL10051" s="1"/>
      <c r="BM10051" s="1"/>
      <c r="BN10051" s="1"/>
      <c r="BO10051" s="1"/>
    </row>
    <row r="10052" ht="11.25" customHeight="1" spans="22:67">
      <c r="V10052" s="716"/>
      <c r="AB10052" s="716"/>
      <c r="BG10052" s="716"/>
      <c r="BL10052" s="1"/>
      <c r="BM10052" s="1"/>
      <c r="BN10052" s="1"/>
      <c r="BO10052" s="1"/>
    </row>
    <row r="10053" ht="11.25" customHeight="1" spans="22:67">
      <c r="V10053" s="716"/>
      <c r="AB10053" s="716"/>
      <c r="BG10053" s="716"/>
      <c r="BL10053" s="1"/>
      <c r="BM10053" s="1"/>
      <c r="BN10053" s="1"/>
      <c r="BO10053" s="1"/>
    </row>
    <row r="10054" ht="11.25" customHeight="1" spans="22:67">
      <c r="V10054" s="716"/>
      <c r="AB10054" s="716"/>
      <c r="BG10054" s="716"/>
      <c r="BL10054" s="1"/>
      <c r="BM10054" s="1"/>
      <c r="BN10054" s="1"/>
      <c r="BO10054" s="1"/>
    </row>
    <row r="10055" ht="11.25" customHeight="1" spans="22:67">
      <c r="V10055" s="716"/>
      <c r="AB10055" s="716"/>
      <c r="BG10055" s="716"/>
      <c r="BL10055" s="1"/>
      <c r="BM10055" s="1"/>
      <c r="BN10055" s="1"/>
      <c r="BO10055" s="1"/>
    </row>
    <row r="10056" ht="11.25" customHeight="1" spans="22:67">
      <c r="V10056" s="716"/>
      <c r="AB10056" s="716"/>
      <c r="BG10056" s="716"/>
      <c r="BL10056" s="1"/>
      <c r="BM10056" s="1"/>
      <c r="BN10056" s="1"/>
      <c r="BO10056" s="1"/>
    </row>
    <row r="10057" ht="11.25" customHeight="1" spans="22:67">
      <c r="V10057" s="716"/>
      <c r="AB10057" s="716"/>
      <c r="BG10057" s="716"/>
      <c r="BL10057" s="1"/>
      <c r="BM10057" s="1"/>
      <c r="BN10057" s="1"/>
      <c r="BO10057" s="1"/>
    </row>
    <row r="10058" ht="11.25" customHeight="1" spans="22:67">
      <c r="V10058" s="716"/>
      <c r="AB10058" s="716"/>
      <c r="BG10058" s="716"/>
      <c r="BL10058" s="1"/>
      <c r="BM10058" s="1"/>
      <c r="BN10058" s="1"/>
      <c r="BO10058" s="1"/>
    </row>
    <row r="10059" ht="11.25" customHeight="1" spans="22:67">
      <c r="V10059" s="716"/>
      <c r="AB10059" s="716"/>
      <c r="BG10059" s="716"/>
      <c r="BL10059" s="1"/>
      <c r="BM10059" s="1"/>
      <c r="BN10059" s="1"/>
      <c r="BO10059" s="1"/>
    </row>
    <row r="10060" ht="11.25" customHeight="1" spans="22:67">
      <c r="V10060" s="716"/>
      <c r="AB10060" s="716"/>
      <c r="BG10060" s="716"/>
      <c r="BL10060" s="1"/>
      <c r="BM10060" s="1"/>
      <c r="BN10060" s="1"/>
      <c r="BO10060" s="1"/>
    </row>
    <row r="10061" ht="11.25" customHeight="1" spans="22:67">
      <c r="V10061" s="716"/>
      <c r="AB10061" s="716"/>
      <c r="BG10061" s="716"/>
      <c r="BL10061" s="1"/>
      <c r="BM10061" s="1"/>
      <c r="BN10061" s="1"/>
      <c r="BO10061" s="1"/>
    </row>
    <row r="10062" ht="11.25" customHeight="1" spans="22:67">
      <c r="V10062" s="716"/>
      <c r="AB10062" s="716"/>
      <c r="BG10062" s="716"/>
      <c r="BL10062" s="1"/>
      <c r="BM10062" s="1"/>
      <c r="BN10062" s="1"/>
      <c r="BO10062" s="1"/>
    </row>
    <row r="10063" ht="11.25" customHeight="1" spans="22:67">
      <c r="V10063" s="716"/>
      <c r="AB10063" s="716"/>
      <c r="BG10063" s="716"/>
      <c r="BL10063" s="1"/>
      <c r="BM10063" s="1"/>
      <c r="BN10063" s="1"/>
      <c r="BO10063" s="1"/>
    </row>
    <row r="10064" ht="11.25" customHeight="1" spans="22:67">
      <c r="V10064" s="716"/>
      <c r="AB10064" s="716"/>
      <c r="BG10064" s="716"/>
      <c r="BL10064" s="1"/>
      <c r="BM10064" s="1"/>
      <c r="BN10064" s="1"/>
      <c r="BO10064" s="1"/>
    </row>
    <row r="10065" ht="11.25" customHeight="1" spans="22:67">
      <c r="V10065" s="716"/>
      <c r="AB10065" s="716"/>
      <c r="BG10065" s="716"/>
      <c r="BL10065" s="1"/>
      <c r="BM10065" s="1"/>
      <c r="BN10065" s="1"/>
      <c r="BO10065" s="1"/>
    </row>
    <row r="10066" ht="11.25" customHeight="1" spans="22:67">
      <c r="V10066" s="716"/>
      <c r="AB10066" s="716"/>
      <c r="BG10066" s="716"/>
      <c r="BL10066" s="1"/>
      <c r="BM10066" s="1"/>
      <c r="BN10066" s="1"/>
      <c r="BO10066" s="1"/>
    </row>
    <row r="10067" ht="11.25" customHeight="1" spans="22:67">
      <c r="V10067" s="716"/>
      <c r="AB10067" s="716"/>
      <c r="BG10067" s="716"/>
      <c r="BL10067" s="1"/>
      <c r="BM10067" s="1"/>
      <c r="BN10067" s="1"/>
      <c r="BO10067" s="1"/>
    </row>
    <row r="10068" ht="11.25" customHeight="1" spans="22:67">
      <c r="V10068" s="716"/>
      <c r="AB10068" s="716"/>
      <c r="BG10068" s="716"/>
      <c r="BL10068" s="1"/>
      <c r="BM10068" s="1"/>
      <c r="BN10068" s="1"/>
      <c r="BO10068" s="1"/>
    </row>
    <row r="10069" ht="11.25" customHeight="1" spans="22:67">
      <c r="V10069" s="716"/>
      <c r="AB10069" s="716"/>
      <c r="BG10069" s="716"/>
      <c r="BL10069" s="1"/>
      <c r="BM10069" s="1"/>
      <c r="BN10069" s="1"/>
      <c r="BO10069" s="1"/>
    </row>
    <row r="10070" ht="11.25" customHeight="1" spans="22:67">
      <c r="V10070" s="716"/>
      <c r="AB10070" s="716"/>
      <c r="BG10070" s="716"/>
      <c r="BL10070" s="1"/>
      <c r="BM10070" s="1"/>
      <c r="BN10070" s="1"/>
      <c r="BO10070" s="1"/>
    </row>
    <row r="10071" ht="11.25" customHeight="1" spans="22:67">
      <c r="V10071" s="716"/>
      <c r="AB10071" s="716"/>
      <c r="BG10071" s="716"/>
      <c r="BL10071" s="1"/>
      <c r="BM10071" s="1"/>
      <c r="BN10071" s="1"/>
      <c r="BO10071" s="1"/>
    </row>
    <row r="10072" ht="11.25" customHeight="1" spans="22:67">
      <c r="V10072" s="716"/>
      <c r="AB10072" s="716"/>
      <c r="BG10072" s="716"/>
      <c r="BL10072" s="1"/>
      <c r="BM10072" s="1"/>
      <c r="BN10072" s="1"/>
      <c r="BO10072" s="1"/>
    </row>
    <row r="10073" ht="11.25" customHeight="1" spans="22:67">
      <c r="V10073" s="716"/>
      <c r="AB10073" s="716"/>
      <c r="BG10073" s="716"/>
      <c r="BL10073" s="1"/>
      <c r="BM10073" s="1"/>
      <c r="BN10073" s="1"/>
      <c r="BO10073" s="1"/>
    </row>
    <row r="10074" ht="11.25" customHeight="1" spans="22:67">
      <c r="V10074" s="716"/>
      <c r="AB10074" s="716"/>
      <c r="BG10074" s="716"/>
      <c r="BL10074" s="1"/>
      <c r="BM10074" s="1"/>
      <c r="BN10074" s="1"/>
      <c r="BO10074" s="1"/>
    </row>
    <row r="10075" ht="11.25" customHeight="1" spans="22:67">
      <c r="V10075" s="716"/>
      <c r="AB10075" s="716"/>
      <c r="BG10075" s="716"/>
      <c r="BL10075" s="1"/>
      <c r="BM10075" s="1"/>
      <c r="BN10075" s="1"/>
      <c r="BO10075" s="1"/>
    </row>
    <row r="10076" ht="11.25" customHeight="1" spans="22:67">
      <c r="V10076" s="716"/>
      <c r="AB10076" s="716"/>
      <c r="BG10076" s="716"/>
      <c r="BL10076" s="1"/>
      <c r="BM10076" s="1"/>
      <c r="BN10076" s="1"/>
      <c r="BO10076" s="1"/>
    </row>
    <row r="10077" ht="11.25" customHeight="1" spans="22:67">
      <c r="V10077" s="716"/>
      <c r="AB10077" s="716"/>
      <c r="BG10077" s="716"/>
      <c r="BL10077" s="1"/>
      <c r="BM10077" s="1"/>
      <c r="BN10077" s="1"/>
      <c r="BO10077" s="1"/>
    </row>
    <row r="10078" ht="11.25" customHeight="1" spans="22:67">
      <c r="V10078" s="716"/>
      <c r="AB10078" s="716"/>
      <c r="BG10078" s="716"/>
      <c r="BL10078" s="1"/>
      <c r="BM10078" s="1"/>
      <c r="BN10078" s="1"/>
      <c r="BO10078" s="1"/>
    </row>
    <row r="10079" ht="11.25" customHeight="1" spans="22:67">
      <c r="V10079" s="716"/>
      <c r="AB10079" s="716"/>
      <c r="BG10079" s="716"/>
      <c r="BL10079" s="1"/>
      <c r="BM10079" s="1"/>
      <c r="BN10079" s="1"/>
      <c r="BO10079" s="1"/>
    </row>
    <row r="10080" ht="11.25" customHeight="1" spans="22:67">
      <c r="V10080" s="716"/>
      <c r="AB10080" s="716"/>
      <c r="BG10080" s="716"/>
      <c r="BL10080" s="1"/>
      <c r="BM10080" s="1"/>
      <c r="BN10080" s="1"/>
      <c r="BO10080" s="1"/>
    </row>
    <row r="10081" ht="11.25" customHeight="1" spans="22:67">
      <c r="V10081" s="716"/>
      <c r="AB10081" s="716"/>
      <c r="BG10081" s="716"/>
      <c r="BL10081" s="1"/>
      <c r="BM10081" s="1"/>
      <c r="BN10081" s="1"/>
      <c r="BO10081" s="1"/>
    </row>
    <row r="10082" ht="11.25" customHeight="1" spans="22:67">
      <c r="V10082" s="716"/>
      <c r="AB10082" s="716"/>
      <c r="BG10082" s="716"/>
      <c r="BL10082" s="1"/>
      <c r="BM10082" s="1"/>
      <c r="BN10082" s="1"/>
      <c r="BO10082" s="1"/>
    </row>
    <row r="10083" ht="11.25" customHeight="1" spans="22:67">
      <c r="V10083" s="716"/>
      <c r="AB10083" s="716"/>
      <c r="BG10083" s="716"/>
      <c r="BL10083" s="1"/>
      <c r="BM10083" s="1"/>
      <c r="BN10083" s="1"/>
      <c r="BO10083" s="1"/>
    </row>
    <row r="10084" ht="11.25" customHeight="1" spans="22:67">
      <c r="V10084" s="716"/>
      <c r="AB10084" s="716"/>
      <c r="BG10084" s="716"/>
      <c r="BL10084" s="1"/>
      <c r="BM10084" s="1"/>
      <c r="BN10084" s="1"/>
      <c r="BO10084" s="1"/>
    </row>
    <row r="10085" ht="11.25" customHeight="1" spans="22:67">
      <c r="V10085" s="716"/>
      <c r="AB10085" s="716"/>
      <c r="BG10085" s="716"/>
      <c r="BL10085" s="1"/>
      <c r="BM10085" s="1"/>
      <c r="BN10085" s="1"/>
      <c r="BO10085" s="1"/>
    </row>
    <row r="10086" ht="11.25" customHeight="1" spans="22:67">
      <c r="V10086" s="716"/>
      <c r="AB10086" s="716"/>
      <c r="BG10086" s="716"/>
      <c r="BL10086" s="1"/>
      <c r="BM10086" s="1"/>
      <c r="BN10086" s="1"/>
      <c r="BO10086" s="1"/>
    </row>
    <row r="10087" ht="11.25" customHeight="1" spans="22:67">
      <c r="V10087" s="716"/>
      <c r="AB10087" s="716"/>
      <c r="BG10087" s="716"/>
      <c r="BL10087" s="1"/>
      <c r="BM10087" s="1"/>
      <c r="BN10087" s="1"/>
      <c r="BO10087" s="1"/>
    </row>
    <row r="10088" ht="11.25" customHeight="1" spans="22:67">
      <c r="V10088" s="716"/>
      <c r="AB10088" s="716"/>
      <c r="BG10088" s="716"/>
      <c r="BL10088" s="1"/>
      <c r="BM10088" s="1"/>
      <c r="BN10088" s="1"/>
      <c r="BO10088" s="1"/>
    </row>
    <row r="10089" ht="11.25" customHeight="1" spans="22:67">
      <c r="V10089" s="716"/>
      <c r="AB10089" s="716"/>
      <c r="BG10089" s="716"/>
      <c r="BL10089" s="1"/>
      <c r="BM10089" s="1"/>
      <c r="BN10089" s="1"/>
      <c r="BO10089" s="1"/>
    </row>
    <row r="10090" ht="11.25" customHeight="1" spans="22:67">
      <c r="V10090" s="716"/>
      <c r="AB10090" s="716"/>
      <c r="BG10090" s="716"/>
      <c r="BL10090" s="1"/>
      <c r="BM10090" s="1"/>
      <c r="BN10090" s="1"/>
      <c r="BO10090" s="1"/>
    </row>
    <row r="10091" ht="11.25" customHeight="1" spans="22:67">
      <c r="V10091" s="716"/>
      <c r="AB10091" s="716"/>
      <c r="BG10091" s="716"/>
      <c r="BL10091" s="1"/>
      <c r="BM10091" s="1"/>
      <c r="BN10091" s="1"/>
      <c r="BO10091" s="1"/>
    </row>
    <row r="10092" ht="11.25" customHeight="1" spans="22:67">
      <c r="V10092" s="716"/>
      <c r="AB10092" s="716"/>
      <c r="BG10092" s="716"/>
      <c r="BL10092" s="1"/>
      <c r="BM10092" s="1"/>
      <c r="BN10092" s="1"/>
      <c r="BO10092" s="1"/>
    </row>
    <row r="10093" ht="11.25" customHeight="1" spans="22:67">
      <c r="V10093" s="716"/>
      <c r="AB10093" s="716"/>
      <c r="BG10093" s="716"/>
      <c r="BL10093" s="1"/>
      <c r="BM10093" s="1"/>
      <c r="BN10093" s="1"/>
      <c r="BO10093" s="1"/>
    </row>
    <row r="10094" ht="11.25" customHeight="1" spans="22:67">
      <c r="V10094" s="716"/>
      <c r="AB10094" s="716"/>
      <c r="BG10094" s="716"/>
      <c r="BL10094" s="1"/>
      <c r="BM10094" s="1"/>
      <c r="BN10094" s="1"/>
      <c r="BO10094" s="1"/>
    </row>
    <row r="10095" ht="11.25" customHeight="1" spans="22:67">
      <c r="V10095" s="716"/>
      <c r="AB10095" s="716"/>
      <c r="BG10095" s="716"/>
      <c r="BL10095" s="1"/>
      <c r="BM10095" s="1"/>
      <c r="BN10095" s="1"/>
      <c r="BO10095" s="1"/>
    </row>
    <row r="10096" ht="11.25" customHeight="1" spans="22:67">
      <c r="V10096" s="716"/>
      <c r="AB10096" s="716"/>
      <c r="BG10096" s="716"/>
      <c r="BL10096" s="1"/>
      <c r="BM10096" s="1"/>
      <c r="BN10096" s="1"/>
      <c r="BO10096" s="1"/>
    </row>
    <row r="10097" ht="11.25" customHeight="1" spans="22:67">
      <c r="V10097" s="716"/>
      <c r="AB10097" s="716"/>
      <c r="BG10097" s="716"/>
      <c r="BL10097" s="1"/>
      <c r="BM10097" s="1"/>
      <c r="BN10097" s="1"/>
      <c r="BO10097" s="1"/>
    </row>
    <row r="10098" ht="11.25" customHeight="1" spans="22:67">
      <c r="V10098" s="716"/>
      <c r="AB10098" s="716"/>
      <c r="BG10098" s="716"/>
      <c r="BL10098" s="1"/>
      <c r="BM10098" s="1"/>
      <c r="BN10098" s="1"/>
      <c r="BO10098" s="1"/>
    </row>
    <row r="10099" ht="11.25" customHeight="1" spans="22:67">
      <c r="V10099" s="716"/>
      <c r="AB10099" s="716"/>
      <c r="BG10099" s="716"/>
      <c r="BL10099" s="1"/>
      <c r="BM10099" s="1"/>
      <c r="BN10099" s="1"/>
      <c r="BO10099" s="1"/>
    </row>
    <row r="10100" ht="11.25" customHeight="1" spans="22:67">
      <c r="V10100" s="716"/>
      <c r="AB10100" s="716"/>
      <c r="BG10100" s="716"/>
      <c r="BL10100" s="1"/>
      <c r="BM10100" s="1"/>
      <c r="BN10100" s="1"/>
      <c r="BO10100" s="1"/>
    </row>
    <row r="10101" ht="11.25" customHeight="1" spans="22:67">
      <c r="V10101" s="716"/>
      <c r="AB10101" s="716"/>
      <c r="BG10101" s="716"/>
      <c r="BL10101" s="1"/>
      <c r="BM10101" s="1"/>
      <c r="BN10101" s="1"/>
      <c r="BO10101" s="1"/>
    </row>
    <row r="10102" ht="11.25" customHeight="1" spans="22:67">
      <c r="V10102" s="716"/>
      <c r="AB10102" s="716"/>
      <c r="BG10102" s="716"/>
      <c r="BL10102" s="1"/>
      <c r="BM10102" s="1"/>
      <c r="BN10102" s="1"/>
      <c r="BO10102" s="1"/>
    </row>
    <row r="10103" ht="11.25" customHeight="1" spans="22:67">
      <c r="V10103" s="716"/>
      <c r="AB10103" s="716"/>
      <c r="BG10103" s="716"/>
      <c r="BL10103" s="1"/>
      <c r="BM10103" s="1"/>
      <c r="BN10103" s="1"/>
      <c r="BO10103" s="1"/>
    </row>
    <row r="10104" ht="11.25" customHeight="1" spans="22:67">
      <c r="V10104" s="716"/>
      <c r="AB10104" s="716"/>
      <c r="BG10104" s="716"/>
      <c r="BL10104" s="1"/>
      <c r="BM10104" s="1"/>
      <c r="BN10104" s="1"/>
      <c r="BO10104" s="1"/>
    </row>
    <row r="10105" ht="11.25" customHeight="1" spans="22:67">
      <c r="V10105" s="716"/>
      <c r="AB10105" s="716"/>
      <c r="BG10105" s="716"/>
      <c r="BL10105" s="1"/>
      <c r="BM10105" s="1"/>
      <c r="BN10105" s="1"/>
      <c r="BO10105" s="1"/>
    </row>
    <row r="10106" ht="11.25" customHeight="1" spans="22:67">
      <c r="V10106" s="716"/>
      <c r="AB10106" s="716"/>
      <c r="BG10106" s="716"/>
      <c r="BL10106" s="1"/>
      <c r="BM10106" s="1"/>
      <c r="BN10106" s="1"/>
      <c r="BO10106" s="1"/>
    </row>
    <row r="10107" ht="11.25" customHeight="1" spans="22:67">
      <c r="V10107" s="716"/>
      <c r="AB10107" s="716"/>
      <c r="BG10107" s="716"/>
      <c r="BL10107" s="1"/>
      <c r="BM10107" s="1"/>
      <c r="BN10107" s="1"/>
      <c r="BO10107" s="1"/>
    </row>
    <row r="10108" ht="11.25" customHeight="1" spans="22:67">
      <c r="V10108" s="716"/>
      <c r="AB10108" s="716"/>
      <c r="BG10108" s="716"/>
      <c r="BL10108" s="1"/>
      <c r="BM10108" s="1"/>
      <c r="BN10108" s="1"/>
      <c r="BO10108" s="1"/>
    </row>
    <row r="10109" ht="11.25" customHeight="1" spans="22:67">
      <c r="V10109" s="716"/>
      <c r="AB10109" s="716"/>
      <c r="BG10109" s="716"/>
      <c r="BL10109" s="1"/>
      <c r="BM10109" s="1"/>
      <c r="BN10109" s="1"/>
      <c r="BO10109" s="1"/>
    </row>
    <row r="10110" ht="11.25" customHeight="1" spans="22:67">
      <c r="V10110" s="716"/>
      <c r="AB10110" s="716"/>
      <c r="BG10110" s="716"/>
      <c r="BL10110" s="1"/>
      <c r="BM10110" s="1"/>
      <c r="BN10110" s="1"/>
      <c r="BO10110" s="1"/>
    </row>
    <row r="10111" ht="11.25" customHeight="1" spans="22:67">
      <c r="V10111" s="716"/>
      <c r="AB10111" s="716"/>
      <c r="BG10111" s="716"/>
      <c r="BL10111" s="1"/>
      <c r="BM10111" s="1"/>
      <c r="BN10111" s="1"/>
      <c r="BO10111" s="1"/>
    </row>
    <row r="10112" ht="11.25" customHeight="1" spans="22:67">
      <c r="V10112" s="716"/>
      <c r="AB10112" s="716"/>
      <c r="BG10112" s="716"/>
      <c r="BL10112" s="1"/>
      <c r="BM10112" s="1"/>
      <c r="BN10112" s="1"/>
      <c r="BO10112" s="1"/>
    </row>
    <row r="10113" ht="11.25" customHeight="1" spans="22:67">
      <c r="V10113" s="716"/>
      <c r="AB10113" s="716"/>
      <c r="BG10113" s="716"/>
      <c r="BL10113" s="1"/>
      <c r="BM10113" s="1"/>
      <c r="BN10113" s="1"/>
      <c r="BO10113" s="1"/>
    </row>
    <row r="10114" ht="11.25" customHeight="1" spans="22:67">
      <c r="V10114" s="716"/>
      <c r="AB10114" s="716"/>
      <c r="BG10114" s="716"/>
      <c r="BL10114" s="1"/>
      <c r="BM10114" s="1"/>
      <c r="BN10114" s="1"/>
      <c r="BO10114" s="1"/>
    </row>
    <row r="10115" ht="11.25" customHeight="1" spans="22:67">
      <c r="V10115" s="716"/>
      <c r="AB10115" s="716"/>
      <c r="BG10115" s="716"/>
      <c r="BL10115" s="1"/>
      <c r="BM10115" s="1"/>
      <c r="BN10115" s="1"/>
      <c r="BO10115" s="1"/>
    </row>
    <row r="10116" ht="11.25" customHeight="1" spans="22:67">
      <c r="V10116" s="716"/>
      <c r="AB10116" s="716"/>
      <c r="BG10116" s="716"/>
      <c r="BL10116" s="1"/>
      <c r="BM10116" s="1"/>
      <c r="BN10116" s="1"/>
      <c r="BO10116" s="1"/>
    </row>
    <row r="10117" ht="11.25" customHeight="1" spans="22:67">
      <c r="V10117" s="716"/>
      <c r="AB10117" s="716"/>
      <c r="BG10117" s="716"/>
      <c r="BL10117" s="1"/>
      <c r="BM10117" s="1"/>
      <c r="BN10117" s="1"/>
      <c r="BO10117" s="1"/>
    </row>
    <row r="10118" ht="11.25" customHeight="1" spans="22:67">
      <c r="V10118" s="716"/>
      <c r="AB10118" s="716"/>
      <c r="BG10118" s="716"/>
      <c r="BL10118" s="1"/>
      <c r="BM10118" s="1"/>
      <c r="BN10118" s="1"/>
      <c r="BO10118" s="1"/>
    </row>
    <row r="10119" ht="11.25" customHeight="1" spans="22:67">
      <c r="V10119" s="716"/>
      <c r="AB10119" s="716"/>
      <c r="BG10119" s="716"/>
      <c r="BL10119" s="1"/>
      <c r="BM10119" s="1"/>
      <c r="BN10119" s="1"/>
      <c r="BO10119" s="1"/>
    </row>
    <row r="10120" ht="11.25" customHeight="1" spans="22:67">
      <c r="V10120" s="716"/>
      <c r="AB10120" s="716"/>
      <c r="BG10120" s="716"/>
      <c r="BL10120" s="1"/>
      <c r="BM10120" s="1"/>
      <c r="BN10120" s="1"/>
      <c r="BO10120" s="1"/>
    </row>
    <row r="10121" ht="11.25" customHeight="1" spans="22:67">
      <c r="V10121" s="716"/>
      <c r="AB10121" s="716"/>
      <c r="BG10121" s="716"/>
      <c r="BL10121" s="1"/>
      <c r="BM10121" s="1"/>
      <c r="BN10121" s="1"/>
      <c r="BO10121" s="1"/>
    </row>
    <row r="10122" ht="11.25" customHeight="1" spans="22:67">
      <c r="V10122" s="716"/>
      <c r="AB10122" s="716"/>
      <c r="BG10122" s="716"/>
      <c r="BL10122" s="1"/>
      <c r="BM10122" s="1"/>
      <c r="BN10122" s="1"/>
      <c r="BO10122" s="1"/>
    </row>
    <row r="10123" ht="11.25" customHeight="1" spans="22:67">
      <c r="V10123" s="716"/>
      <c r="AB10123" s="716"/>
      <c r="BG10123" s="716"/>
      <c r="BL10123" s="1"/>
      <c r="BM10123" s="1"/>
      <c r="BN10123" s="1"/>
      <c r="BO10123" s="1"/>
    </row>
    <row r="10124" ht="11.25" customHeight="1" spans="22:67">
      <c r="V10124" s="716"/>
      <c r="AB10124" s="716"/>
      <c r="BG10124" s="716"/>
      <c r="BL10124" s="1"/>
      <c r="BM10124" s="1"/>
      <c r="BN10124" s="1"/>
      <c r="BO10124" s="1"/>
    </row>
    <row r="10125" ht="11.25" customHeight="1" spans="22:67">
      <c r="V10125" s="716"/>
      <c r="AB10125" s="716"/>
      <c r="BG10125" s="716"/>
      <c r="BL10125" s="1"/>
      <c r="BM10125" s="1"/>
      <c r="BN10125" s="1"/>
      <c r="BO10125" s="1"/>
    </row>
    <row r="10126" ht="11.25" customHeight="1" spans="22:67">
      <c r="V10126" s="716"/>
      <c r="AB10126" s="716"/>
      <c r="BG10126" s="716"/>
      <c r="BL10126" s="1"/>
      <c r="BM10126" s="1"/>
      <c r="BN10126" s="1"/>
      <c r="BO10126" s="1"/>
    </row>
    <row r="10127" ht="11.25" customHeight="1" spans="22:67">
      <c r="V10127" s="716"/>
      <c r="AB10127" s="716"/>
      <c r="BG10127" s="716"/>
      <c r="BL10127" s="1"/>
      <c r="BM10127" s="1"/>
      <c r="BN10127" s="1"/>
      <c r="BO10127" s="1"/>
    </row>
    <row r="10128" ht="11.25" customHeight="1" spans="22:67">
      <c r="V10128" s="716"/>
      <c r="AB10128" s="716"/>
      <c r="BG10128" s="716"/>
      <c r="BL10128" s="1"/>
      <c r="BM10128" s="1"/>
      <c r="BN10128" s="1"/>
      <c r="BO10128" s="1"/>
    </row>
    <row r="10129" ht="11.25" customHeight="1" spans="22:67">
      <c r="V10129" s="716"/>
      <c r="AB10129" s="716"/>
      <c r="BG10129" s="716"/>
      <c r="BL10129" s="1"/>
      <c r="BM10129" s="1"/>
      <c r="BN10129" s="1"/>
      <c r="BO10129" s="1"/>
    </row>
    <row r="10130" ht="11.25" customHeight="1" spans="22:67">
      <c r="V10130" s="716"/>
      <c r="AB10130" s="716"/>
      <c r="BG10130" s="716"/>
      <c r="BL10130" s="1"/>
      <c r="BM10130" s="1"/>
      <c r="BN10130" s="1"/>
      <c r="BO10130" s="1"/>
    </row>
    <row r="10131" ht="11.25" customHeight="1" spans="22:67">
      <c r="V10131" s="716"/>
      <c r="AB10131" s="716"/>
      <c r="BG10131" s="716"/>
      <c r="BL10131" s="1"/>
      <c r="BM10131" s="1"/>
      <c r="BN10131" s="1"/>
      <c r="BO10131" s="1"/>
    </row>
    <row r="10132" ht="11.25" customHeight="1" spans="22:67">
      <c r="V10132" s="716"/>
      <c r="AB10132" s="716"/>
      <c r="BG10132" s="716"/>
      <c r="BL10132" s="1"/>
      <c r="BM10132" s="1"/>
      <c r="BN10132" s="1"/>
      <c r="BO10132" s="1"/>
    </row>
    <row r="10133" ht="11.25" customHeight="1" spans="22:67">
      <c r="V10133" s="716"/>
      <c r="AB10133" s="716"/>
      <c r="BG10133" s="716"/>
      <c r="BL10133" s="1"/>
      <c r="BM10133" s="1"/>
      <c r="BN10133" s="1"/>
      <c r="BO10133" s="1"/>
    </row>
    <row r="10134" ht="11.25" customHeight="1" spans="22:67">
      <c r="V10134" s="716"/>
      <c r="AB10134" s="716"/>
      <c r="BG10134" s="716"/>
      <c r="BL10134" s="1"/>
      <c r="BM10134" s="1"/>
      <c r="BN10134" s="1"/>
      <c r="BO10134" s="1"/>
    </row>
    <row r="10135" ht="11.25" customHeight="1" spans="22:67">
      <c r="V10135" s="716"/>
      <c r="AB10135" s="716"/>
      <c r="BG10135" s="716"/>
      <c r="BL10135" s="1"/>
      <c r="BM10135" s="1"/>
      <c r="BN10135" s="1"/>
      <c r="BO10135" s="1"/>
    </row>
    <row r="10136" ht="11.25" customHeight="1" spans="22:67">
      <c r="V10136" s="716"/>
      <c r="AB10136" s="716"/>
      <c r="BG10136" s="716"/>
      <c r="BL10136" s="1"/>
      <c r="BM10136" s="1"/>
      <c r="BN10136" s="1"/>
      <c r="BO10136" s="1"/>
    </row>
    <row r="10137" ht="11.25" customHeight="1" spans="22:67">
      <c r="V10137" s="716"/>
      <c r="AB10137" s="716"/>
      <c r="BG10137" s="716"/>
      <c r="BL10137" s="1"/>
      <c r="BM10137" s="1"/>
      <c r="BN10137" s="1"/>
      <c r="BO10137" s="1"/>
    </row>
    <row r="10138" ht="11.25" customHeight="1" spans="22:67">
      <c r="V10138" s="716"/>
      <c r="AB10138" s="716"/>
      <c r="BG10138" s="716"/>
      <c r="BL10138" s="1"/>
      <c r="BM10138" s="1"/>
      <c r="BN10138" s="1"/>
      <c r="BO10138" s="1"/>
    </row>
    <row r="10139" ht="11.25" customHeight="1" spans="22:67">
      <c r="V10139" s="716"/>
      <c r="AB10139" s="716"/>
      <c r="BG10139" s="716"/>
      <c r="BL10139" s="1"/>
      <c r="BM10139" s="1"/>
      <c r="BN10139" s="1"/>
      <c r="BO10139" s="1"/>
    </row>
    <row r="10140" ht="11.25" customHeight="1" spans="22:67">
      <c r="V10140" s="716"/>
      <c r="AB10140" s="716"/>
      <c r="BG10140" s="716"/>
      <c r="BL10140" s="1"/>
      <c r="BM10140" s="1"/>
      <c r="BN10140" s="1"/>
      <c r="BO10140" s="1"/>
    </row>
    <row r="10141" ht="11.25" customHeight="1" spans="22:67">
      <c r="V10141" s="716"/>
      <c r="AB10141" s="716"/>
      <c r="BG10141" s="716"/>
      <c r="BL10141" s="1"/>
      <c r="BM10141" s="1"/>
      <c r="BN10141" s="1"/>
      <c r="BO10141" s="1"/>
    </row>
    <row r="10142" ht="11.25" customHeight="1" spans="22:67">
      <c r="V10142" s="716"/>
      <c r="AB10142" s="716"/>
      <c r="BG10142" s="716"/>
      <c r="BL10142" s="1"/>
      <c r="BM10142" s="1"/>
      <c r="BN10142" s="1"/>
      <c r="BO10142" s="1"/>
    </row>
    <row r="10143" ht="11.25" customHeight="1" spans="22:67">
      <c r="V10143" s="716"/>
      <c r="AB10143" s="716"/>
      <c r="BG10143" s="716"/>
      <c r="BL10143" s="1"/>
      <c r="BM10143" s="1"/>
      <c r="BN10143" s="1"/>
      <c r="BO10143" s="1"/>
    </row>
    <row r="10144" ht="11.25" customHeight="1" spans="22:67">
      <c r="V10144" s="716"/>
      <c r="AB10144" s="716"/>
      <c r="BG10144" s="716"/>
      <c r="BL10144" s="1"/>
      <c r="BM10144" s="1"/>
      <c r="BN10144" s="1"/>
      <c r="BO10144" s="1"/>
    </row>
    <row r="10145" ht="11.25" customHeight="1" spans="22:67">
      <c r="V10145" s="716"/>
      <c r="AB10145" s="716"/>
      <c r="BG10145" s="716"/>
      <c r="BL10145" s="1"/>
      <c r="BM10145" s="1"/>
      <c r="BN10145" s="1"/>
      <c r="BO10145" s="1"/>
    </row>
    <row r="10146" ht="11.25" customHeight="1" spans="22:67">
      <c r="V10146" s="716"/>
      <c r="AB10146" s="716"/>
      <c r="BG10146" s="716"/>
      <c r="BL10146" s="1"/>
      <c r="BM10146" s="1"/>
      <c r="BN10146" s="1"/>
      <c r="BO10146" s="1"/>
    </row>
    <row r="10147" ht="11.25" customHeight="1" spans="22:67">
      <c r="V10147" s="716"/>
      <c r="AB10147" s="716"/>
      <c r="BG10147" s="716"/>
      <c r="BL10147" s="1"/>
      <c r="BM10147" s="1"/>
      <c r="BN10147" s="1"/>
      <c r="BO10147" s="1"/>
    </row>
    <row r="10148" ht="11.25" customHeight="1" spans="22:67">
      <c r="V10148" s="716"/>
      <c r="AB10148" s="716"/>
      <c r="BG10148" s="716"/>
      <c r="BL10148" s="1"/>
      <c r="BM10148" s="1"/>
      <c r="BN10148" s="1"/>
      <c r="BO10148" s="1"/>
    </row>
    <row r="10149" ht="11.25" customHeight="1" spans="22:67">
      <c r="V10149" s="716"/>
      <c r="AB10149" s="716"/>
      <c r="BG10149" s="716"/>
      <c r="BL10149" s="1"/>
      <c r="BM10149" s="1"/>
      <c r="BN10149" s="1"/>
      <c r="BO10149" s="1"/>
    </row>
    <row r="10150" ht="11.25" customHeight="1" spans="22:67">
      <c r="V10150" s="716"/>
      <c r="AB10150" s="716"/>
      <c r="BG10150" s="716"/>
      <c r="BL10150" s="1"/>
      <c r="BM10150" s="1"/>
      <c r="BN10150" s="1"/>
      <c r="BO10150" s="1"/>
    </row>
    <row r="10151" ht="11.25" customHeight="1" spans="22:67">
      <c r="V10151" s="716"/>
      <c r="AB10151" s="716"/>
      <c r="BG10151" s="716"/>
      <c r="BL10151" s="1"/>
      <c r="BM10151" s="1"/>
      <c r="BN10151" s="1"/>
      <c r="BO10151" s="1"/>
    </row>
    <row r="10152" ht="11.25" customHeight="1" spans="22:67">
      <c r="V10152" s="716"/>
      <c r="AB10152" s="716"/>
      <c r="BG10152" s="716"/>
      <c r="BL10152" s="1"/>
      <c r="BM10152" s="1"/>
      <c r="BN10152" s="1"/>
      <c r="BO10152" s="1"/>
    </row>
    <row r="10153" ht="11.25" customHeight="1" spans="22:67">
      <c r="V10153" s="716"/>
      <c r="AB10153" s="716"/>
      <c r="BG10153" s="716"/>
      <c r="BL10153" s="1"/>
      <c r="BM10153" s="1"/>
      <c r="BN10153" s="1"/>
      <c r="BO10153" s="1"/>
    </row>
    <row r="10154" ht="11.25" customHeight="1" spans="22:67">
      <c r="V10154" s="716"/>
      <c r="AB10154" s="716"/>
      <c r="BG10154" s="716"/>
      <c r="BL10154" s="1"/>
      <c r="BM10154" s="1"/>
      <c r="BN10154" s="1"/>
      <c r="BO10154" s="1"/>
    </row>
    <row r="10155" ht="11.25" customHeight="1" spans="22:67">
      <c r="V10155" s="716"/>
      <c r="AB10155" s="716"/>
      <c r="BG10155" s="716"/>
      <c r="BL10155" s="1"/>
      <c r="BM10155" s="1"/>
      <c r="BN10155" s="1"/>
      <c r="BO10155" s="1"/>
    </row>
    <row r="10156" ht="11.25" customHeight="1" spans="22:67">
      <c r="V10156" s="716"/>
      <c r="AB10156" s="716"/>
      <c r="BG10156" s="716"/>
      <c r="BL10156" s="1"/>
      <c r="BM10156" s="1"/>
      <c r="BN10156" s="1"/>
      <c r="BO10156" s="1"/>
    </row>
    <row r="10157" ht="11.25" customHeight="1" spans="22:67">
      <c r="V10157" s="716"/>
      <c r="AB10157" s="716"/>
      <c r="BG10157" s="716"/>
      <c r="BL10157" s="1"/>
      <c r="BM10157" s="1"/>
      <c r="BN10157" s="1"/>
      <c r="BO10157" s="1"/>
    </row>
    <row r="10158" ht="11.25" customHeight="1" spans="22:67">
      <c r="V10158" s="716"/>
      <c r="AB10158" s="716"/>
      <c r="BG10158" s="716"/>
      <c r="BL10158" s="1"/>
      <c r="BM10158" s="1"/>
      <c r="BN10158" s="1"/>
      <c r="BO10158" s="1"/>
    </row>
    <row r="10159" ht="11.25" customHeight="1" spans="22:67">
      <c r="V10159" s="716"/>
      <c r="AB10159" s="716"/>
      <c r="BG10159" s="716"/>
      <c r="BL10159" s="1"/>
      <c r="BM10159" s="1"/>
      <c r="BN10159" s="1"/>
      <c r="BO10159" s="1"/>
    </row>
    <row r="10160" ht="11.25" customHeight="1" spans="22:67">
      <c r="V10160" s="716"/>
      <c r="AB10160" s="716"/>
      <c r="BG10160" s="716"/>
      <c r="BL10160" s="1"/>
      <c r="BM10160" s="1"/>
      <c r="BN10160" s="1"/>
      <c r="BO10160" s="1"/>
    </row>
    <row r="10161" ht="11.25" customHeight="1" spans="22:67">
      <c r="V10161" s="716"/>
      <c r="AB10161" s="716"/>
      <c r="BG10161" s="716"/>
      <c r="BL10161" s="1"/>
      <c r="BM10161" s="1"/>
      <c r="BN10161" s="1"/>
      <c r="BO10161" s="1"/>
    </row>
    <row r="10162" ht="11.25" customHeight="1" spans="22:67">
      <c r="V10162" s="716"/>
      <c r="AB10162" s="716"/>
      <c r="BG10162" s="716"/>
      <c r="BL10162" s="1"/>
      <c r="BM10162" s="1"/>
      <c r="BN10162" s="1"/>
      <c r="BO10162" s="1"/>
    </row>
    <row r="10163" ht="11.25" customHeight="1" spans="22:67">
      <c r="V10163" s="716"/>
      <c r="AB10163" s="716"/>
      <c r="BG10163" s="716"/>
      <c r="BL10163" s="1"/>
      <c r="BM10163" s="1"/>
      <c r="BN10163" s="1"/>
      <c r="BO10163" s="1"/>
    </row>
    <row r="10164" ht="11.25" customHeight="1" spans="22:67">
      <c r="V10164" s="716"/>
      <c r="AB10164" s="716"/>
      <c r="BG10164" s="716"/>
      <c r="BL10164" s="1"/>
      <c r="BM10164" s="1"/>
      <c r="BN10164" s="1"/>
      <c r="BO10164" s="1"/>
    </row>
    <row r="10165" ht="11.25" customHeight="1" spans="22:67">
      <c r="V10165" s="716"/>
      <c r="AB10165" s="716"/>
      <c r="BG10165" s="716"/>
      <c r="BL10165" s="1"/>
      <c r="BM10165" s="1"/>
      <c r="BN10165" s="1"/>
      <c r="BO10165" s="1"/>
    </row>
    <row r="10166" ht="11.25" customHeight="1" spans="22:67">
      <c r="V10166" s="716"/>
      <c r="AB10166" s="716"/>
      <c r="BG10166" s="716"/>
      <c r="BL10166" s="1"/>
      <c r="BM10166" s="1"/>
      <c r="BN10166" s="1"/>
      <c r="BO10166" s="1"/>
    </row>
    <row r="10167" ht="11.25" customHeight="1" spans="22:67">
      <c r="V10167" s="716"/>
      <c r="AB10167" s="716"/>
      <c r="BG10167" s="716"/>
      <c r="BL10167" s="1"/>
      <c r="BM10167" s="1"/>
      <c r="BN10167" s="1"/>
      <c r="BO10167" s="1"/>
    </row>
    <row r="10168" ht="11.25" customHeight="1" spans="22:67">
      <c r="V10168" s="716"/>
      <c r="AB10168" s="716"/>
      <c r="BG10168" s="716"/>
      <c r="BL10168" s="1"/>
      <c r="BM10168" s="1"/>
      <c r="BN10168" s="1"/>
      <c r="BO10168" s="1"/>
    </row>
    <row r="10169" ht="11.25" customHeight="1" spans="22:67">
      <c r="V10169" s="716"/>
      <c r="AB10169" s="716"/>
      <c r="BG10169" s="716"/>
      <c r="BL10169" s="1"/>
      <c r="BM10169" s="1"/>
      <c r="BN10169" s="1"/>
      <c r="BO10169" s="1"/>
    </row>
    <row r="10170" ht="11.25" customHeight="1" spans="22:67">
      <c r="V10170" s="716"/>
      <c r="AB10170" s="716"/>
      <c r="BG10170" s="716"/>
      <c r="BL10170" s="1"/>
      <c r="BM10170" s="1"/>
      <c r="BN10170" s="1"/>
      <c r="BO10170" s="1"/>
    </row>
    <row r="10171" ht="11.25" customHeight="1" spans="22:67">
      <c r="V10171" s="716"/>
      <c r="AB10171" s="716"/>
      <c r="BG10171" s="716"/>
      <c r="BL10171" s="1"/>
      <c r="BM10171" s="1"/>
      <c r="BN10171" s="1"/>
      <c r="BO10171" s="1"/>
    </row>
    <row r="10172" ht="11.25" customHeight="1" spans="22:67">
      <c r="V10172" s="716"/>
      <c r="AB10172" s="716"/>
      <c r="BG10172" s="716"/>
      <c r="BL10172" s="1"/>
      <c r="BM10172" s="1"/>
      <c r="BN10172" s="1"/>
      <c r="BO10172" s="1"/>
    </row>
    <row r="10173" ht="11.25" customHeight="1" spans="22:67">
      <c r="V10173" s="716"/>
      <c r="AB10173" s="716"/>
      <c r="BG10173" s="716"/>
      <c r="BL10173" s="1"/>
      <c r="BM10173" s="1"/>
      <c r="BN10173" s="1"/>
      <c r="BO10173" s="1"/>
    </row>
    <row r="10174" ht="11.25" customHeight="1" spans="22:67">
      <c r="V10174" s="716"/>
      <c r="AB10174" s="716"/>
      <c r="BG10174" s="716"/>
      <c r="BL10174" s="1"/>
      <c r="BM10174" s="1"/>
      <c r="BN10174" s="1"/>
      <c r="BO10174" s="1"/>
    </row>
    <row r="10175" ht="11.25" customHeight="1" spans="22:67">
      <c r="V10175" s="716"/>
      <c r="AB10175" s="716"/>
      <c r="BG10175" s="716"/>
      <c r="BL10175" s="1"/>
      <c r="BM10175" s="1"/>
      <c r="BN10175" s="1"/>
      <c r="BO10175" s="1"/>
    </row>
    <row r="10176" ht="11.25" customHeight="1" spans="22:67">
      <c r="V10176" s="716"/>
      <c r="AB10176" s="716"/>
      <c r="BG10176" s="716"/>
      <c r="BL10176" s="1"/>
      <c r="BM10176" s="1"/>
      <c r="BN10176" s="1"/>
      <c r="BO10176" s="1"/>
    </row>
    <row r="10177" ht="11.25" customHeight="1" spans="22:67">
      <c r="V10177" s="716"/>
      <c r="AB10177" s="716"/>
      <c r="BG10177" s="716"/>
      <c r="BL10177" s="1"/>
      <c r="BM10177" s="1"/>
      <c r="BN10177" s="1"/>
      <c r="BO10177" s="1"/>
    </row>
    <row r="10178" ht="11.25" customHeight="1" spans="22:67">
      <c r="V10178" s="716"/>
      <c r="AB10178" s="716"/>
      <c r="BG10178" s="716"/>
      <c r="BL10178" s="1"/>
      <c r="BM10178" s="1"/>
      <c r="BN10178" s="1"/>
      <c r="BO10178" s="1"/>
    </row>
    <row r="10179" ht="11.25" customHeight="1" spans="22:67">
      <c r="V10179" s="716"/>
      <c r="AB10179" s="716"/>
      <c r="BG10179" s="716"/>
      <c r="BL10179" s="1"/>
      <c r="BM10179" s="1"/>
      <c r="BN10179" s="1"/>
      <c r="BO10179" s="1"/>
    </row>
    <row r="10180" ht="11.25" customHeight="1" spans="22:67">
      <c r="V10180" s="716"/>
      <c r="AB10180" s="716"/>
      <c r="BG10180" s="716"/>
      <c r="BL10180" s="1"/>
      <c r="BM10180" s="1"/>
      <c r="BN10180" s="1"/>
      <c r="BO10180" s="1"/>
    </row>
    <row r="10181" ht="11.25" customHeight="1" spans="22:67">
      <c r="V10181" s="716"/>
      <c r="AB10181" s="716"/>
      <c r="BG10181" s="716"/>
      <c r="BL10181" s="1"/>
      <c r="BM10181" s="1"/>
      <c r="BN10181" s="1"/>
      <c r="BO10181" s="1"/>
    </row>
    <row r="10182" ht="11.25" customHeight="1" spans="22:67">
      <c r="V10182" s="716"/>
      <c r="AB10182" s="716"/>
      <c r="BG10182" s="716"/>
      <c r="BL10182" s="1"/>
      <c r="BM10182" s="1"/>
      <c r="BN10182" s="1"/>
      <c r="BO10182" s="1"/>
    </row>
    <row r="10183" ht="11.25" customHeight="1" spans="22:67">
      <c r="V10183" s="716"/>
      <c r="AB10183" s="716"/>
      <c r="BG10183" s="716"/>
      <c r="BL10183" s="1"/>
      <c r="BM10183" s="1"/>
      <c r="BN10183" s="1"/>
      <c r="BO10183" s="1"/>
    </row>
    <row r="10184" ht="11.25" customHeight="1" spans="22:67">
      <c r="V10184" s="716"/>
      <c r="AB10184" s="716"/>
      <c r="BG10184" s="716"/>
      <c r="BL10184" s="1"/>
      <c r="BM10184" s="1"/>
      <c r="BN10184" s="1"/>
      <c r="BO10184" s="1"/>
    </row>
    <row r="10185" ht="11.25" customHeight="1" spans="22:67">
      <c r="V10185" s="716"/>
      <c r="AB10185" s="716"/>
      <c r="BG10185" s="716"/>
      <c r="BL10185" s="1"/>
      <c r="BM10185" s="1"/>
      <c r="BN10185" s="1"/>
      <c r="BO10185" s="1"/>
    </row>
    <row r="10186" ht="11.25" customHeight="1" spans="22:67">
      <c r="V10186" s="716"/>
      <c r="AB10186" s="716"/>
      <c r="BG10186" s="716"/>
      <c r="BL10186" s="1"/>
      <c r="BM10186" s="1"/>
      <c r="BN10186" s="1"/>
      <c r="BO10186" s="1"/>
    </row>
    <row r="10187" ht="11.25" customHeight="1" spans="22:67">
      <c r="V10187" s="716"/>
      <c r="AB10187" s="716"/>
      <c r="BG10187" s="716"/>
      <c r="BL10187" s="1"/>
      <c r="BM10187" s="1"/>
      <c r="BN10187" s="1"/>
      <c r="BO10187" s="1"/>
    </row>
    <row r="10188" ht="11.25" customHeight="1" spans="22:67">
      <c r="V10188" s="716"/>
      <c r="AB10188" s="716"/>
      <c r="BG10188" s="716"/>
      <c r="BL10188" s="1"/>
      <c r="BM10188" s="1"/>
      <c r="BN10188" s="1"/>
      <c r="BO10188" s="1"/>
    </row>
    <row r="10189" ht="11.25" customHeight="1" spans="22:67">
      <c r="V10189" s="716"/>
      <c r="AB10189" s="716"/>
      <c r="BG10189" s="716"/>
      <c r="BL10189" s="1"/>
      <c r="BM10189" s="1"/>
      <c r="BN10189" s="1"/>
      <c r="BO10189" s="1"/>
    </row>
    <row r="10190" ht="11.25" customHeight="1" spans="22:67">
      <c r="V10190" s="716"/>
      <c r="AB10190" s="716"/>
      <c r="BG10190" s="716"/>
      <c r="BL10190" s="1"/>
      <c r="BM10190" s="1"/>
      <c r="BN10190" s="1"/>
      <c r="BO10190" s="1"/>
    </row>
    <row r="10191" ht="11.25" customHeight="1" spans="22:67">
      <c r="V10191" s="716"/>
      <c r="AB10191" s="716"/>
      <c r="BG10191" s="716"/>
      <c r="BL10191" s="1"/>
      <c r="BM10191" s="1"/>
      <c r="BN10191" s="1"/>
      <c r="BO10191" s="1"/>
    </row>
    <row r="10192" ht="11.25" customHeight="1" spans="22:67">
      <c r="V10192" s="716"/>
      <c r="AB10192" s="716"/>
      <c r="BG10192" s="716"/>
      <c r="BL10192" s="1"/>
      <c r="BM10192" s="1"/>
      <c r="BN10192" s="1"/>
      <c r="BO10192" s="1"/>
    </row>
    <row r="10193" ht="11.25" customHeight="1" spans="22:67">
      <c r="V10193" s="716"/>
      <c r="AB10193" s="716"/>
      <c r="BG10193" s="716"/>
      <c r="BL10193" s="1"/>
      <c r="BM10193" s="1"/>
      <c r="BN10193" s="1"/>
      <c r="BO10193" s="1"/>
    </row>
    <row r="10194" ht="11.25" customHeight="1" spans="22:67">
      <c r="V10194" s="716"/>
      <c r="AB10194" s="716"/>
      <c r="BG10194" s="716"/>
      <c r="BL10194" s="1"/>
      <c r="BM10194" s="1"/>
      <c r="BN10194" s="1"/>
      <c r="BO10194" s="1"/>
    </row>
    <row r="10195" ht="11.25" customHeight="1" spans="22:67">
      <c r="V10195" s="716"/>
      <c r="AB10195" s="716"/>
      <c r="BG10195" s="716"/>
      <c r="BL10195" s="1"/>
      <c r="BM10195" s="1"/>
      <c r="BN10195" s="1"/>
      <c r="BO10195" s="1"/>
    </row>
    <row r="10196" ht="11.25" customHeight="1" spans="22:67">
      <c r="V10196" s="716"/>
      <c r="AB10196" s="716"/>
      <c r="BG10196" s="716"/>
      <c r="BL10196" s="1"/>
      <c r="BM10196" s="1"/>
      <c r="BN10196" s="1"/>
      <c r="BO10196" s="1"/>
    </row>
    <row r="10197" ht="11.25" customHeight="1" spans="22:67">
      <c r="V10197" s="716"/>
      <c r="AB10197" s="716"/>
      <c r="BG10197" s="716"/>
      <c r="BL10197" s="1"/>
      <c r="BM10197" s="1"/>
      <c r="BN10197" s="1"/>
      <c r="BO10197" s="1"/>
    </row>
    <row r="10198" ht="11.25" customHeight="1" spans="22:67">
      <c r="V10198" s="716"/>
      <c r="AB10198" s="716"/>
      <c r="BG10198" s="716"/>
      <c r="BL10198" s="1"/>
      <c r="BM10198" s="1"/>
      <c r="BN10198" s="1"/>
      <c r="BO10198" s="1"/>
    </row>
    <row r="10199" ht="11.25" customHeight="1" spans="22:67">
      <c r="V10199" s="716"/>
      <c r="AB10199" s="716"/>
      <c r="BG10199" s="716"/>
      <c r="BL10199" s="1"/>
      <c r="BM10199" s="1"/>
      <c r="BN10199" s="1"/>
      <c r="BO10199" s="1"/>
    </row>
    <row r="10200" ht="11.25" customHeight="1" spans="22:67">
      <c r="V10200" s="716"/>
      <c r="AB10200" s="716"/>
      <c r="BG10200" s="716"/>
      <c r="BL10200" s="1"/>
      <c r="BM10200" s="1"/>
      <c r="BN10200" s="1"/>
      <c r="BO10200" s="1"/>
    </row>
    <row r="10201" ht="11.25" customHeight="1" spans="22:67">
      <c r="V10201" s="716"/>
      <c r="AB10201" s="716"/>
      <c r="BG10201" s="716"/>
      <c r="BL10201" s="1"/>
      <c r="BM10201" s="1"/>
      <c r="BN10201" s="1"/>
      <c r="BO10201" s="1"/>
    </row>
    <row r="10202" ht="11.25" customHeight="1" spans="22:67">
      <c r="V10202" s="716"/>
      <c r="AB10202" s="716"/>
      <c r="BG10202" s="716"/>
      <c r="BL10202" s="1"/>
      <c r="BM10202" s="1"/>
      <c r="BN10202" s="1"/>
      <c r="BO10202" s="1"/>
    </row>
    <row r="10203" ht="11.25" customHeight="1" spans="22:67">
      <c r="V10203" s="716"/>
      <c r="AB10203" s="716"/>
      <c r="BG10203" s="716"/>
      <c r="BL10203" s="1"/>
      <c r="BM10203" s="1"/>
      <c r="BN10203" s="1"/>
      <c r="BO10203" s="1"/>
    </row>
    <row r="10204" ht="11.25" customHeight="1" spans="22:67">
      <c r="V10204" s="716"/>
      <c r="AB10204" s="716"/>
      <c r="BG10204" s="716"/>
      <c r="BL10204" s="1"/>
      <c r="BM10204" s="1"/>
      <c r="BN10204" s="1"/>
      <c r="BO10204" s="1"/>
    </row>
    <row r="10205" ht="11.25" customHeight="1" spans="22:67">
      <c r="V10205" s="716"/>
      <c r="AB10205" s="716"/>
      <c r="BG10205" s="716"/>
      <c r="BL10205" s="1"/>
      <c r="BM10205" s="1"/>
      <c r="BN10205" s="1"/>
      <c r="BO10205" s="1"/>
    </row>
    <row r="10206" ht="11.25" customHeight="1" spans="22:67">
      <c r="V10206" s="716"/>
      <c r="AB10206" s="716"/>
      <c r="BG10206" s="716"/>
      <c r="BL10206" s="1"/>
      <c r="BM10206" s="1"/>
      <c r="BN10206" s="1"/>
      <c r="BO10206" s="1"/>
    </row>
    <row r="10207" ht="11.25" customHeight="1" spans="22:67">
      <c r="V10207" s="716"/>
      <c r="AB10207" s="716"/>
      <c r="BG10207" s="716"/>
      <c r="BL10207" s="1"/>
      <c r="BM10207" s="1"/>
      <c r="BN10207" s="1"/>
      <c r="BO10207" s="1"/>
    </row>
    <row r="10208" ht="11.25" customHeight="1" spans="22:67">
      <c r="V10208" s="716"/>
      <c r="AB10208" s="716"/>
      <c r="BG10208" s="716"/>
      <c r="BL10208" s="1"/>
      <c r="BM10208" s="1"/>
      <c r="BN10208" s="1"/>
      <c r="BO10208" s="1"/>
    </row>
    <row r="10209" ht="11.25" customHeight="1" spans="22:67">
      <c r="V10209" s="716"/>
      <c r="AB10209" s="716"/>
      <c r="BG10209" s="716"/>
      <c r="BL10209" s="1"/>
      <c r="BM10209" s="1"/>
      <c r="BN10209" s="1"/>
      <c r="BO10209" s="1"/>
    </row>
    <row r="10210" ht="11.25" customHeight="1" spans="22:67">
      <c r="V10210" s="716"/>
      <c r="AB10210" s="716"/>
      <c r="BG10210" s="716"/>
      <c r="BL10210" s="1"/>
      <c r="BM10210" s="1"/>
      <c r="BN10210" s="1"/>
      <c r="BO10210" s="1"/>
    </row>
    <row r="10211" ht="11.25" customHeight="1" spans="22:67">
      <c r="V10211" s="716"/>
      <c r="AB10211" s="716"/>
      <c r="BG10211" s="716"/>
      <c r="BL10211" s="1"/>
      <c r="BM10211" s="1"/>
      <c r="BN10211" s="1"/>
      <c r="BO10211" s="1"/>
    </row>
    <row r="10212" ht="11.25" customHeight="1" spans="22:67">
      <c r="V10212" s="716"/>
      <c r="AB10212" s="716"/>
      <c r="BG10212" s="716"/>
      <c r="BL10212" s="1"/>
      <c r="BM10212" s="1"/>
      <c r="BN10212" s="1"/>
      <c r="BO10212" s="1"/>
    </row>
    <row r="10213" ht="11.25" customHeight="1" spans="22:67">
      <c r="V10213" s="716"/>
      <c r="AB10213" s="716"/>
      <c r="BG10213" s="716"/>
      <c r="BL10213" s="1"/>
      <c r="BM10213" s="1"/>
      <c r="BN10213" s="1"/>
      <c r="BO10213" s="1"/>
    </row>
    <row r="10214" ht="11.25" customHeight="1" spans="22:67">
      <c r="V10214" s="716"/>
      <c r="AB10214" s="716"/>
      <c r="BG10214" s="716"/>
      <c r="BL10214" s="1"/>
      <c r="BM10214" s="1"/>
      <c r="BN10214" s="1"/>
      <c r="BO10214" s="1"/>
    </row>
    <row r="10215" ht="11.25" customHeight="1" spans="22:67">
      <c r="V10215" s="716"/>
      <c r="AB10215" s="716"/>
      <c r="BG10215" s="716"/>
      <c r="BL10215" s="1"/>
      <c r="BM10215" s="1"/>
      <c r="BN10215" s="1"/>
      <c r="BO10215" s="1"/>
    </row>
    <row r="10216" ht="11.25" customHeight="1" spans="22:67">
      <c r="V10216" s="716"/>
      <c r="AB10216" s="716"/>
      <c r="BG10216" s="716"/>
      <c r="BL10216" s="1"/>
      <c r="BM10216" s="1"/>
      <c r="BN10216" s="1"/>
      <c r="BO10216" s="1"/>
    </row>
    <row r="10217" ht="11.25" customHeight="1" spans="22:67">
      <c r="V10217" s="716"/>
      <c r="AB10217" s="716"/>
      <c r="BG10217" s="716"/>
      <c r="BL10217" s="1"/>
      <c r="BM10217" s="1"/>
      <c r="BN10217" s="1"/>
      <c r="BO10217" s="1"/>
    </row>
    <row r="10218" ht="11.25" customHeight="1" spans="22:67">
      <c r="V10218" s="716"/>
      <c r="AB10218" s="716"/>
      <c r="BG10218" s="716"/>
      <c r="BL10218" s="1"/>
      <c r="BM10218" s="1"/>
      <c r="BN10218" s="1"/>
      <c r="BO10218" s="1"/>
    </row>
    <row r="10219" ht="11.25" customHeight="1" spans="22:67">
      <c r="V10219" s="716"/>
      <c r="AB10219" s="716"/>
      <c r="BG10219" s="716"/>
      <c r="BL10219" s="1"/>
      <c r="BM10219" s="1"/>
      <c r="BN10219" s="1"/>
      <c r="BO10219" s="1"/>
    </row>
    <row r="10220" ht="11.25" customHeight="1" spans="22:67">
      <c r="V10220" s="716"/>
      <c r="AB10220" s="716"/>
      <c r="BG10220" s="716"/>
      <c r="BL10220" s="1"/>
      <c r="BM10220" s="1"/>
      <c r="BN10220" s="1"/>
      <c r="BO10220" s="1"/>
    </row>
    <row r="10221" ht="11.25" customHeight="1" spans="22:67">
      <c r="V10221" s="716"/>
      <c r="AB10221" s="716"/>
      <c r="BG10221" s="716"/>
      <c r="BL10221" s="1"/>
      <c r="BM10221" s="1"/>
      <c r="BN10221" s="1"/>
      <c r="BO10221" s="1"/>
    </row>
    <row r="10222" ht="11.25" customHeight="1" spans="22:67">
      <c r="V10222" s="716"/>
      <c r="AB10222" s="716"/>
      <c r="BG10222" s="716"/>
      <c r="BL10222" s="1"/>
      <c r="BM10222" s="1"/>
      <c r="BN10222" s="1"/>
      <c r="BO10222" s="1"/>
    </row>
    <row r="10223" ht="11.25" customHeight="1" spans="22:67">
      <c r="V10223" s="716"/>
      <c r="AB10223" s="716"/>
      <c r="BG10223" s="716"/>
      <c r="BL10223" s="1"/>
      <c r="BM10223" s="1"/>
      <c r="BN10223" s="1"/>
      <c r="BO10223" s="1"/>
    </row>
    <row r="10224" ht="11.25" customHeight="1" spans="22:67">
      <c r="V10224" s="716"/>
      <c r="AB10224" s="716"/>
      <c r="BG10224" s="716"/>
      <c r="BL10224" s="1"/>
      <c r="BM10224" s="1"/>
      <c r="BN10224" s="1"/>
      <c r="BO10224" s="1"/>
    </row>
    <row r="10225" ht="11.25" customHeight="1" spans="22:67">
      <c r="V10225" s="716"/>
      <c r="AB10225" s="716"/>
      <c r="BG10225" s="716"/>
      <c r="BL10225" s="1"/>
      <c r="BM10225" s="1"/>
      <c r="BN10225" s="1"/>
      <c r="BO10225" s="1"/>
    </row>
    <row r="10226" ht="11.25" customHeight="1" spans="22:67">
      <c r="V10226" s="716"/>
      <c r="AB10226" s="716"/>
      <c r="BG10226" s="716"/>
      <c r="BL10226" s="1"/>
      <c r="BM10226" s="1"/>
      <c r="BN10226" s="1"/>
      <c r="BO10226" s="1"/>
    </row>
    <row r="10227" ht="11.25" customHeight="1" spans="22:67">
      <c r="V10227" s="716"/>
      <c r="AB10227" s="716"/>
      <c r="BG10227" s="716"/>
      <c r="BL10227" s="1"/>
      <c r="BM10227" s="1"/>
      <c r="BN10227" s="1"/>
      <c r="BO10227" s="1"/>
    </row>
    <row r="10228" ht="11.25" customHeight="1" spans="22:67">
      <c r="V10228" s="716"/>
      <c r="AB10228" s="716"/>
      <c r="BG10228" s="716"/>
      <c r="BL10228" s="1"/>
      <c r="BM10228" s="1"/>
      <c r="BN10228" s="1"/>
      <c r="BO10228" s="1"/>
    </row>
    <row r="10229" ht="11.25" customHeight="1" spans="22:67">
      <c r="V10229" s="716"/>
      <c r="AB10229" s="716"/>
      <c r="BG10229" s="716"/>
      <c r="BL10229" s="1"/>
      <c r="BM10229" s="1"/>
      <c r="BN10229" s="1"/>
      <c r="BO10229" s="1"/>
    </row>
    <row r="10230" ht="11.25" customHeight="1" spans="22:67">
      <c r="V10230" s="716"/>
      <c r="AB10230" s="716"/>
      <c r="BG10230" s="716"/>
      <c r="BL10230" s="1"/>
      <c r="BM10230" s="1"/>
      <c r="BN10230" s="1"/>
      <c r="BO10230" s="1"/>
    </row>
    <row r="10231" ht="11.25" customHeight="1" spans="22:67">
      <c r="V10231" s="716"/>
      <c r="AB10231" s="716"/>
      <c r="BG10231" s="716"/>
      <c r="BL10231" s="1"/>
      <c r="BM10231" s="1"/>
      <c r="BN10231" s="1"/>
      <c r="BO10231" s="1"/>
    </row>
    <row r="10232" ht="11.25" customHeight="1" spans="22:67">
      <c r="V10232" s="716"/>
      <c r="AB10232" s="716"/>
      <c r="BG10232" s="716"/>
      <c r="BL10232" s="1"/>
      <c r="BM10232" s="1"/>
      <c r="BN10232" s="1"/>
      <c r="BO10232" s="1"/>
    </row>
    <row r="10233" ht="11.25" customHeight="1" spans="22:67">
      <c r="V10233" s="716"/>
      <c r="AB10233" s="716"/>
      <c r="BG10233" s="716"/>
      <c r="BL10233" s="1"/>
      <c r="BM10233" s="1"/>
      <c r="BN10233" s="1"/>
      <c r="BO10233" s="1"/>
    </row>
    <row r="10234" ht="11.25" customHeight="1" spans="22:67">
      <c r="V10234" s="716"/>
      <c r="AB10234" s="716"/>
      <c r="BG10234" s="716"/>
      <c r="BL10234" s="1"/>
      <c r="BM10234" s="1"/>
      <c r="BN10234" s="1"/>
      <c r="BO10234" s="1"/>
    </row>
    <row r="10235" ht="11.25" customHeight="1" spans="22:67">
      <c r="V10235" s="716"/>
      <c r="AB10235" s="716"/>
      <c r="BG10235" s="716"/>
      <c r="BL10235" s="1"/>
      <c r="BM10235" s="1"/>
      <c r="BN10235" s="1"/>
      <c r="BO10235" s="1"/>
    </row>
    <row r="10236" ht="11.25" customHeight="1" spans="22:67">
      <c r="V10236" s="716"/>
      <c r="AB10236" s="716"/>
      <c r="BG10236" s="716"/>
      <c r="BL10236" s="1"/>
      <c r="BM10236" s="1"/>
      <c r="BN10236" s="1"/>
      <c r="BO10236" s="1"/>
    </row>
    <row r="10237" ht="11.25" customHeight="1" spans="22:67">
      <c r="V10237" s="716"/>
      <c r="AB10237" s="716"/>
      <c r="BG10237" s="716"/>
      <c r="BL10237" s="1"/>
      <c r="BM10237" s="1"/>
      <c r="BN10237" s="1"/>
      <c r="BO10237" s="1"/>
    </row>
    <row r="10238" ht="11.25" customHeight="1" spans="22:67">
      <c r="V10238" s="716"/>
      <c r="AB10238" s="716"/>
      <c r="BG10238" s="716"/>
      <c r="BL10238" s="1"/>
      <c r="BM10238" s="1"/>
      <c r="BN10238" s="1"/>
      <c r="BO10238" s="1"/>
    </row>
    <row r="10239" ht="11.25" customHeight="1" spans="22:67">
      <c r="V10239" s="716"/>
      <c r="AB10239" s="716"/>
      <c r="BG10239" s="716"/>
      <c r="BL10239" s="1"/>
      <c r="BM10239" s="1"/>
      <c r="BN10239" s="1"/>
      <c r="BO10239" s="1"/>
    </row>
    <row r="10240" ht="11.25" customHeight="1" spans="22:67">
      <c r="V10240" s="716"/>
      <c r="AB10240" s="716"/>
      <c r="BG10240" s="716"/>
      <c r="BL10240" s="1"/>
      <c r="BM10240" s="1"/>
      <c r="BN10240" s="1"/>
      <c r="BO10240" s="1"/>
    </row>
    <row r="10241" ht="11.25" customHeight="1" spans="22:67">
      <c r="V10241" s="716"/>
      <c r="AB10241" s="716"/>
      <c r="BG10241" s="716"/>
      <c r="BL10241" s="1"/>
      <c r="BM10241" s="1"/>
      <c r="BN10241" s="1"/>
      <c r="BO10241" s="1"/>
    </row>
    <row r="10242" ht="11.25" customHeight="1" spans="22:67">
      <c r="V10242" s="716"/>
      <c r="AB10242" s="716"/>
      <c r="BG10242" s="716"/>
      <c r="BL10242" s="1"/>
      <c r="BM10242" s="1"/>
      <c r="BN10242" s="1"/>
      <c r="BO10242" s="1"/>
    </row>
    <row r="10243" ht="11.25" customHeight="1" spans="22:67">
      <c r="V10243" s="716"/>
      <c r="AB10243" s="716"/>
      <c r="BG10243" s="716"/>
      <c r="BL10243" s="1"/>
      <c r="BM10243" s="1"/>
      <c r="BN10243" s="1"/>
      <c r="BO10243" s="1"/>
    </row>
    <row r="10244" ht="11.25" customHeight="1" spans="22:67">
      <c r="V10244" s="716"/>
      <c r="AB10244" s="716"/>
      <c r="BG10244" s="716"/>
      <c r="BL10244" s="1"/>
      <c r="BM10244" s="1"/>
      <c r="BN10244" s="1"/>
      <c r="BO10244" s="1"/>
    </row>
    <row r="10245" ht="11.25" customHeight="1" spans="22:67">
      <c r="V10245" s="716"/>
      <c r="AB10245" s="716"/>
      <c r="BG10245" s="716"/>
      <c r="BL10245" s="1"/>
      <c r="BM10245" s="1"/>
      <c r="BN10245" s="1"/>
      <c r="BO10245" s="1"/>
    </row>
    <row r="10246" ht="11.25" customHeight="1" spans="22:67">
      <c r="V10246" s="716"/>
      <c r="AB10246" s="716"/>
      <c r="BG10246" s="716"/>
      <c r="BL10246" s="1"/>
      <c r="BM10246" s="1"/>
      <c r="BN10246" s="1"/>
      <c r="BO10246" s="1"/>
    </row>
    <row r="10247" ht="11.25" customHeight="1" spans="22:67">
      <c r="V10247" s="716"/>
      <c r="AB10247" s="716"/>
      <c r="BG10247" s="716"/>
      <c r="BL10247" s="1"/>
      <c r="BM10247" s="1"/>
      <c r="BN10247" s="1"/>
      <c r="BO10247" s="1"/>
    </row>
    <row r="10248" ht="11.25" customHeight="1" spans="22:67">
      <c r="V10248" s="716"/>
      <c r="AB10248" s="716"/>
      <c r="BG10248" s="716"/>
      <c r="BL10248" s="1"/>
      <c r="BM10248" s="1"/>
      <c r="BN10248" s="1"/>
      <c r="BO10248" s="1"/>
    </row>
    <row r="10249" ht="11.25" customHeight="1" spans="22:67">
      <c r="V10249" s="716"/>
      <c r="AB10249" s="716"/>
      <c r="BG10249" s="716"/>
      <c r="BL10249" s="1"/>
      <c r="BM10249" s="1"/>
      <c r="BN10249" s="1"/>
      <c r="BO10249" s="1"/>
    </row>
    <row r="10250" ht="11.25" customHeight="1" spans="22:67">
      <c r="V10250" s="716"/>
      <c r="AB10250" s="716"/>
      <c r="BG10250" s="716"/>
      <c r="BL10250" s="1"/>
      <c r="BM10250" s="1"/>
      <c r="BN10250" s="1"/>
      <c r="BO10250" s="1"/>
    </row>
    <row r="10251" ht="11.25" customHeight="1" spans="22:67">
      <c r="V10251" s="716"/>
      <c r="AB10251" s="716"/>
      <c r="BG10251" s="716"/>
      <c r="BL10251" s="1"/>
      <c r="BM10251" s="1"/>
      <c r="BN10251" s="1"/>
      <c r="BO10251" s="1"/>
    </row>
    <row r="10252" ht="11.25" customHeight="1" spans="22:67">
      <c r="V10252" s="716"/>
      <c r="AB10252" s="716"/>
      <c r="BG10252" s="716"/>
      <c r="BL10252" s="1"/>
      <c r="BM10252" s="1"/>
      <c r="BN10252" s="1"/>
      <c r="BO10252" s="1"/>
    </row>
    <row r="10253" ht="11.25" customHeight="1" spans="22:67">
      <c r="V10253" s="716"/>
      <c r="AB10253" s="716"/>
      <c r="BG10253" s="716"/>
      <c r="BL10253" s="1"/>
      <c r="BM10253" s="1"/>
      <c r="BN10253" s="1"/>
      <c r="BO10253" s="1"/>
    </row>
    <row r="10254" ht="11.25" customHeight="1" spans="22:67">
      <c r="V10254" s="716"/>
      <c r="AB10254" s="716"/>
      <c r="BG10254" s="716"/>
      <c r="BL10254" s="1"/>
      <c r="BM10254" s="1"/>
      <c r="BN10254" s="1"/>
      <c r="BO10254" s="1"/>
    </row>
    <row r="10255" ht="11.25" customHeight="1" spans="22:67">
      <c r="V10255" s="716"/>
      <c r="AB10255" s="716"/>
      <c r="BG10255" s="716"/>
      <c r="BL10255" s="1"/>
      <c r="BM10255" s="1"/>
      <c r="BN10255" s="1"/>
      <c r="BO10255" s="1"/>
    </row>
    <row r="10256" ht="11.25" customHeight="1" spans="22:67">
      <c r="V10256" s="716"/>
      <c r="AB10256" s="716"/>
      <c r="BG10256" s="716"/>
      <c r="BL10256" s="1"/>
      <c r="BM10256" s="1"/>
      <c r="BN10256" s="1"/>
      <c r="BO10256" s="1"/>
    </row>
    <row r="10257" ht="11.25" customHeight="1" spans="22:67">
      <c r="V10257" s="716"/>
      <c r="AB10257" s="716"/>
      <c r="BG10257" s="716"/>
      <c r="BL10257" s="1"/>
      <c r="BM10257" s="1"/>
      <c r="BN10257" s="1"/>
      <c r="BO10257" s="1"/>
    </row>
    <row r="10258" ht="11.25" customHeight="1" spans="22:67">
      <c r="V10258" s="716"/>
      <c r="AB10258" s="716"/>
      <c r="BG10258" s="716"/>
      <c r="BL10258" s="1"/>
      <c r="BM10258" s="1"/>
      <c r="BN10258" s="1"/>
      <c r="BO10258" s="1"/>
    </row>
    <row r="10259" ht="11.25" customHeight="1" spans="22:67">
      <c r="V10259" s="716"/>
      <c r="AB10259" s="716"/>
      <c r="BG10259" s="716"/>
      <c r="BL10259" s="1"/>
      <c r="BM10259" s="1"/>
      <c r="BN10259" s="1"/>
      <c r="BO10259" s="1"/>
    </row>
    <row r="10260" ht="11.25" customHeight="1" spans="22:67">
      <c r="V10260" s="716"/>
      <c r="AB10260" s="716"/>
      <c r="BG10260" s="716"/>
      <c r="BL10260" s="1"/>
      <c r="BM10260" s="1"/>
      <c r="BN10260" s="1"/>
      <c r="BO10260" s="1"/>
    </row>
    <row r="10261" ht="11.25" customHeight="1" spans="22:67">
      <c r="V10261" s="716"/>
      <c r="AB10261" s="716"/>
      <c r="BG10261" s="716"/>
      <c r="BL10261" s="1"/>
      <c r="BM10261" s="1"/>
      <c r="BN10261" s="1"/>
      <c r="BO10261" s="1"/>
    </row>
    <row r="10262" ht="11.25" customHeight="1" spans="22:67">
      <c r="V10262" s="716"/>
      <c r="AB10262" s="716"/>
      <c r="BG10262" s="716"/>
      <c r="BL10262" s="1"/>
      <c r="BM10262" s="1"/>
      <c r="BN10262" s="1"/>
      <c r="BO10262" s="1"/>
    </row>
    <row r="10263" ht="11.25" customHeight="1" spans="22:67">
      <c r="V10263" s="716"/>
      <c r="AB10263" s="716"/>
      <c r="BG10263" s="716"/>
      <c r="BL10263" s="1"/>
      <c r="BM10263" s="1"/>
      <c r="BN10263" s="1"/>
      <c r="BO10263" s="1"/>
    </row>
    <row r="10264" ht="11.25" customHeight="1" spans="22:67">
      <c r="V10264" s="716"/>
      <c r="AB10264" s="716"/>
      <c r="BG10264" s="716"/>
      <c r="BL10264" s="1"/>
      <c r="BM10264" s="1"/>
      <c r="BN10264" s="1"/>
      <c r="BO10264" s="1"/>
    </row>
    <row r="10265" ht="11.25" customHeight="1" spans="22:67">
      <c r="V10265" s="716"/>
      <c r="AB10265" s="716"/>
      <c r="BG10265" s="716"/>
      <c r="BL10265" s="1"/>
      <c r="BM10265" s="1"/>
      <c r="BN10265" s="1"/>
      <c r="BO10265" s="1"/>
    </row>
    <row r="10266" ht="11.25" customHeight="1" spans="22:67">
      <c r="V10266" s="716"/>
      <c r="AB10266" s="716"/>
      <c r="BG10266" s="716"/>
      <c r="BL10266" s="1"/>
      <c r="BM10266" s="1"/>
      <c r="BN10266" s="1"/>
      <c r="BO10266" s="1"/>
    </row>
    <row r="10267" ht="11.25" customHeight="1" spans="22:67">
      <c r="V10267" s="716"/>
      <c r="AB10267" s="716"/>
      <c r="BG10267" s="716"/>
      <c r="BL10267" s="1"/>
      <c r="BM10267" s="1"/>
      <c r="BN10267" s="1"/>
      <c r="BO10267" s="1"/>
    </row>
    <row r="10268" ht="11.25" customHeight="1" spans="22:67">
      <c r="V10268" s="716"/>
      <c r="AB10268" s="716"/>
      <c r="BG10268" s="716"/>
      <c r="BL10268" s="1"/>
      <c r="BM10268" s="1"/>
      <c r="BN10268" s="1"/>
      <c r="BO10268" s="1"/>
    </row>
    <row r="10269" ht="11.25" customHeight="1" spans="22:67">
      <c r="V10269" s="716"/>
      <c r="AB10269" s="716"/>
      <c r="BG10269" s="716"/>
      <c r="BL10269" s="1"/>
      <c r="BM10269" s="1"/>
      <c r="BN10269" s="1"/>
      <c r="BO10269" s="1"/>
    </row>
    <row r="10270" ht="11.25" customHeight="1" spans="22:67">
      <c r="V10270" s="716"/>
      <c r="AB10270" s="716"/>
      <c r="BG10270" s="716"/>
      <c r="BL10270" s="1"/>
      <c r="BM10270" s="1"/>
      <c r="BN10270" s="1"/>
      <c r="BO10270" s="1"/>
    </row>
    <row r="10271" ht="11.25" customHeight="1" spans="22:67">
      <c r="V10271" s="716"/>
      <c r="AB10271" s="716"/>
      <c r="BG10271" s="716"/>
      <c r="BL10271" s="1"/>
      <c r="BM10271" s="1"/>
      <c r="BN10271" s="1"/>
      <c r="BO10271" s="1"/>
    </row>
    <row r="10272" ht="11.25" customHeight="1" spans="22:67">
      <c r="V10272" s="716"/>
      <c r="AB10272" s="716"/>
      <c r="BG10272" s="716"/>
      <c r="BL10272" s="1"/>
      <c r="BM10272" s="1"/>
      <c r="BN10272" s="1"/>
      <c r="BO10272" s="1"/>
    </row>
    <row r="10273" ht="11.25" customHeight="1" spans="22:67">
      <c r="V10273" s="716"/>
      <c r="AB10273" s="716"/>
      <c r="BG10273" s="716"/>
      <c r="BL10273" s="1"/>
      <c r="BM10273" s="1"/>
      <c r="BN10273" s="1"/>
      <c r="BO10273" s="1"/>
    </row>
    <row r="10274" ht="11.25" customHeight="1" spans="22:67">
      <c r="V10274" s="716"/>
      <c r="AB10274" s="716"/>
      <c r="BG10274" s="716"/>
      <c r="BL10274" s="1"/>
      <c r="BM10274" s="1"/>
      <c r="BN10274" s="1"/>
      <c r="BO10274" s="1"/>
    </row>
    <row r="10275" ht="11.25" customHeight="1" spans="22:67">
      <c r="V10275" s="716"/>
      <c r="AB10275" s="716"/>
      <c r="BG10275" s="716"/>
      <c r="BL10275" s="1"/>
      <c r="BM10275" s="1"/>
      <c r="BN10275" s="1"/>
      <c r="BO10275" s="1"/>
    </row>
    <row r="10276" ht="11.25" customHeight="1" spans="22:67">
      <c r="V10276" s="716"/>
      <c r="AB10276" s="716"/>
      <c r="BG10276" s="716"/>
      <c r="BL10276" s="1"/>
      <c r="BM10276" s="1"/>
      <c r="BN10276" s="1"/>
      <c r="BO10276" s="1"/>
    </row>
    <row r="10277" ht="11.25" customHeight="1" spans="22:67">
      <c r="V10277" s="716"/>
      <c r="AB10277" s="716"/>
      <c r="BG10277" s="716"/>
      <c r="BL10277" s="1"/>
      <c r="BM10277" s="1"/>
      <c r="BN10277" s="1"/>
      <c r="BO10277" s="1"/>
    </row>
    <row r="10278" ht="11.25" customHeight="1" spans="22:67">
      <c r="V10278" s="716"/>
      <c r="AB10278" s="716"/>
      <c r="BG10278" s="716"/>
      <c r="BL10278" s="1"/>
      <c r="BM10278" s="1"/>
      <c r="BN10278" s="1"/>
      <c r="BO10278" s="1"/>
    </row>
    <row r="10279" ht="11.25" customHeight="1" spans="22:67">
      <c r="V10279" s="716"/>
      <c r="AB10279" s="716"/>
      <c r="BG10279" s="716"/>
      <c r="BL10279" s="1"/>
      <c r="BM10279" s="1"/>
      <c r="BN10279" s="1"/>
      <c r="BO10279" s="1"/>
    </row>
    <row r="10280" ht="11.25" customHeight="1" spans="22:67">
      <c r="V10280" s="716"/>
      <c r="AB10280" s="716"/>
      <c r="BG10280" s="716"/>
      <c r="BL10280" s="1"/>
      <c r="BM10280" s="1"/>
      <c r="BN10280" s="1"/>
      <c r="BO10280" s="1"/>
    </row>
    <row r="10281" ht="11.25" customHeight="1" spans="22:67">
      <c r="V10281" s="716"/>
      <c r="AB10281" s="716"/>
      <c r="BG10281" s="716"/>
      <c r="BL10281" s="1"/>
      <c r="BM10281" s="1"/>
      <c r="BN10281" s="1"/>
      <c r="BO10281" s="1"/>
    </row>
    <row r="10282" ht="11.25" customHeight="1" spans="22:67">
      <c r="V10282" s="716"/>
      <c r="AB10282" s="716"/>
      <c r="BG10282" s="716"/>
      <c r="BL10282" s="1"/>
      <c r="BM10282" s="1"/>
      <c r="BN10282" s="1"/>
      <c r="BO10282" s="1"/>
    </row>
    <row r="10283" ht="11.25" customHeight="1" spans="22:67">
      <c r="V10283" s="716"/>
      <c r="AB10283" s="716"/>
      <c r="BG10283" s="716"/>
      <c r="BL10283" s="1"/>
      <c r="BM10283" s="1"/>
      <c r="BN10283" s="1"/>
      <c r="BO10283" s="1"/>
    </row>
    <row r="10284" ht="11.25" customHeight="1" spans="22:67">
      <c r="V10284" s="716"/>
      <c r="AB10284" s="716"/>
      <c r="BG10284" s="716"/>
      <c r="BL10284" s="1"/>
      <c r="BM10284" s="1"/>
      <c r="BN10284" s="1"/>
      <c r="BO10284" s="1"/>
    </row>
    <row r="10285" ht="11.25" customHeight="1" spans="22:67">
      <c r="V10285" s="716"/>
      <c r="AB10285" s="716"/>
      <c r="BG10285" s="716"/>
      <c r="BL10285" s="1"/>
      <c r="BM10285" s="1"/>
      <c r="BN10285" s="1"/>
      <c r="BO10285" s="1"/>
    </row>
    <row r="10286" ht="11.25" customHeight="1" spans="22:67">
      <c r="V10286" s="716"/>
      <c r="AB10286" s="716"/>
      <c r="BG10286" s="716"/>
      <c r="BL10286" s="1"/>
      <c r="BM10286" s="1"/>
      <c r="BN10286" s="1"/>
      <c r="BO10286" s="1"/>
    </row>
    <row r="10287" ht="11.25" customHeight="1" spans="22:67">
      <c r="V10287" s="716"/>
      <c r="AB10287" s="716"/>
      <c r="BG10287" s="716"/>
      <c r="BL10287" s="1"/>
      <c r="BM10287" s="1"/>
      <c r="BN10287" s="1"/>
      <c r="BO10287" s="1"/>
    </row>
    <row r="10288" ht="11.25" customHeight="1" spans="22:67">
      <c r="V10288" s="716"/>
      <c r="AB10288" s="716"/>
      <c r="BG10288" s="716"/>
      <c r="BL10288" s="1"/>
      <c r="BM10288" s="1"/>
      <c r="BN10288" s="1"/>
      <c r="BO10288" s="1"/>
    </row>
    <row r="10289" ht="11.25" customHeight="1" spans="22:67">
      <c r="V10289" s="716"/>
      <c r="AB10289" s="716"/>
      <c r="BG10289" s="716"/>
      <c r="BL10289" s="1"/>
      <c r="BM10289" s="1"/>
      <c r="BN10289" s="1"/>
      <c r="BO10289" s="1"/>
    </row>
    <row r="10290" ht="11.25" customHeight="1" spans="22:67">
      <c r="V10290" s="716"/>
      <c r="AB10290" s="716"/>
      <c r="BG10290" s="716"/>
      <c r="BL10290" s="1"/>
      <c r="BM10290" s="1"/>
      <c r="BN10290" s="1"/>
      <c r="BO10290" s="1"/>
    </row>
    <row r="10291" ht="11.25" customHeight="1" spans="22:67">
      <c r="V10291" s="716"/>
      <c r="AB10291" s="716"/>
      <c r="BG10291" s="716"/>
      <c r="BL10291" s="1"/>
      <c r="BM10291" s="1"/>
      <c r="BN10291" s="1"/>
      <c r="BO10291" s="1"/>
    </row>
    <row r="10292" ht="11.25" customHeight="1" spans="22:67">
      <c r="V10292" s="716"/>
      <c r="AB10292" s="716"/>
      <c r="BG10292" s="716"/>
      <c r="BL10292" s="1"/>
      <c r="BM10292" s="1"/>
      <c r="BN10292" s="1"/>
      <c r="BO10292" s="1"/>
    </row>
    <row r="10293" ht="11.25" customHeight="1" spans="22:67">
      <c r="V10293" s="716"/>
      <c r="AB10293" s="716"/>
      <c r="BG10293" s="716"/>
      <c r="BL10293" s="1"/>
      <c r="BM10293" s="1"/>
      <c r="BN10293" s="1"/>
      <c r="BO10293" s="1"/>
    </row>
    <row r="10294" ht="11.25" customHeight="1" spans="22:67">
      <c r="V10294" s="716"/>
      <c r="AB10294" s="716"/>
      <c r="BG10294" s="716"/>
      <c r="BL10294" s="1"/>
      <c r="BM10294" s="1"/>
      <c r="BN10294" s="1"/>
      <c r="BO10294" s="1"/>
    </row>
    <row r="10295" ht="11.25" customHeight="1" spans="22:67">
      <c r="V10295" s="716"/>
      <c r="AB10295" s="716"/>
      <c r="BG10295" s="716"/>
      <c r="BL10295" s="1"/>
      <c r="BM10295" s="1"/>
      <c r="BN10295" s="1"/>
      <c r="BO10295" s="1"/>
    </row>
    <row r="10296" ht="11.25" customHeight="1" spans="22:67">
      <c r="V10296" s="716"/>
      <c r="AB10296" s="716"/>
      <c r="BG10296" s="716"/>
      <c r="BL10296" s="1"/>
      <c r="BM10296" s="1"/>
      <c r="BN10296" s="1"/>
      <c r="BO10296" s="1"/>
    </row>
    <row r="10297" ht="11.25" customHeight="1" spans="22:67">
      <c r="V10297" s="716"/>
      <c r="AB10297" s="716"/>
      <c r="BG10297" s="716"/>
      <c r="BL10297" s="1"/>
      <c r="BM10297" s="1"/>
      <c r="BN10297" s="1"/>
      <c r="BO10297" s="1"/>
    </row>
    <row r="10298" ht="11.25" customHeight="1" spans="22:67">
      <c r="V10298" s="716"/>
      <c r="AB10298" s="716"/>
      <c r="BG10298" s="716"/>
      <c r="BL10298" s="1"/>
      <c r="BM10298" s="1"/>
      <c r="BN10298" s="1"/>
      <c r="BO10298" s="1"/>
    </row>
    <row r="10299" ht="11.25" customHeight="1" spans="22:67">
      <c r="V10299" s="716"/>
      <c r="AB10299" s="716"/>
      <c r="BG10299" s="716"/>
      <c r="BL10299" s="1"/>
      <c r="BM10299" s="1"/>
      <c r="BN10299" s="1"/>
      <c r="BO10299" s="1"/>
    </row>
    <row r="10300" ht="11.25" customHeight="1" spans="22:67">
      <c r="V10300" s="716"/>
      <c r="AB10300" s="716"/>
      <c r="BG10300" s="716"/>
      <c r="BL10300" s="1"/>
      <c r="BM10300" s="1"/>
      <c r="BN10300" s="1"/>
      <c r="BO10300" s="1"/>
    </row>
    <row r="10301" ht="11.25" customHeight="1" spans="22:67">
      <c r="V10301" s="716"/>
      <c r="AB10301" s="716"/>
      <c r="BG10301" s="716"/>
      <c r="BL10301" s="1"/>
      <c r="BM10301" s="1"/>
      <c r="BN10301" s="1"/>
      <c r="BO10301" s="1"/>
    </row>
    <row r="10302" ht="11.25" customHeight="1" spans="22:67">
      <c r="V10302" s="716"/>
      <c r="AB10302" s="716"/>
      <c r="BG10302" s="716"/>
      <c r="BL10302" s="1"/>
      <c r="BM10302" s="1"/>
      <c r="BN10302" s="1"/>
      <c r="BO10302" s="1"/>
    </row>
    <row r="10303" ht="11.25" customHeight="1" spans="22:67">
      <c r="V10303" s="716"/>
      <c r="AB10303" s="716"/>
      <c r="BG10303" s="716"/>
      <c r="BL10303" s="1"/>
      <c r="BM10303" s="1"/>
      <c r="BN10303" s="1"/>
      <c r="BO10303" s="1"/>
    </row>
    <row r="10304" ht="11.25" customHeight="1" spans="22:67">
      <c r="V10304" s="716"/>
      <c r="AB10304" s="716"/>
      <c r="BG10304" s="716"/>
      <c r="BL10304" s="1"/>
      <c r="BM10304" s="1"/>
      <c r="BN10304" s="1"/>
      <c r="BO10304" s="1"/>
    </row>
    <row r="10305" ht="11.25" customHeight="1" spans="22:67">
      <c r="V10305" s="716"/>
      <c r="AB10305" s="716"/>
      <c r="BG10305" s="716"/>
      <c r="BL10305" s="1"/>
      <c r="BM10305" s="1"/>
      <c r="BN10305" s="1"/>
      <c r="BO10305" s="1"/>
    </row>
    <row r="10306" ht="11.25" customHeight="1" spans="22:67">
      <c r="V10306" s="716"/>
      <c r="AB10306" s="716"/>
      <c r="BG10306" s="716"/>
      <c r="BL10306" s="1"/>
      <c r="BM10306" s="1"/>
      <c r="BN10306" s="1"/>
      <c r="BO10306" s="1"/>
    </row>
    <row r="10307" ht="11.25" customHeight="1" spans="22:67">
      <c r="V10307" s="716"/>
      <c r="AB10307" s="716"/>
      <c r="BG10307" s="716"/>
      <c r="BL10307" s="1"/>
      <c r="BM10307" s="1"/>
      <c r="BN10307" s="1"/>
      <c r="BO10307" s="1"/>
    </row>
    <row r="10308" ht="11.25" customHeight="1" spans="22:67">
      <c r="V10308" s="716"/>
      <c r="AB10308" s="716"/>
      <c r="BG10308" s="716"/>
      <c r="BL10308" s="1"/>
      <c r="BM10308" s="1"/>
      <c r="BN10308" s="1"/>
      <c r="BO10308" s="1"/>
    </row>
    <row r="10309" ht="11.25" customHeight="1" spans="22:67">
      <c r="V10309" s="716"/>
      <c r="AB10309" s="716"/>
      <c r="BG10309" s="716"/>
      <c r="BL10309" s="1"/>
      <c r="BM10309" s="1"/>
      <c r="BN10309" s="1"/>
      <c r="BO10309" s="1"/>
    </row>
    <row r="10310" ht="11.25" customHeight="1" spans="22:67">
      <c r="V10310" s="716"/>
      <c r="AB10310" s="716"/>
      <c r="BG10310" s="716"/>
      <c r="BL10310" s="1"/>
      <c r="BM10310" s="1"/>
      <c r="BN10310" s="1"/>
      <c r="BO10310" s="1"/>
    </row>
    <row r="10311" ht="11.25" customHeight="1" spans="22:67">
      <c r="V10311" s="716"/>
      <c r="AB10311" s="716"/>
      <c r="BG10311" s="716"/>
      <c r="BL10311" s="1"/>
      <c r="BM10311" s="1"/>
      <c r="BN10311" s="1"/>
      <c r="BO10311" s="1"/>
    </row>
    <row r="10312" ht="11.25" customHeight="1" spans="22:67">
      <c r="V10312" s="716"/>
      <c r="AB10312" s="716"/>
      <c r="BG10312" s="716"/>
      <c r="BL10312" s="1"/>
      <c r="BM10312" s="1"/>
      <c r="BN10312" s="1"/>
      <c r="BO10312" s="1"/>
    </row>
    <row r="10313" ht="11.25" customHeight="1" spans="22:67">
      <c r="V10313" s="716"/>
      <c r="AB10313" s="716"/>
      <c r="BG10313" s="716"/>
      <c r="BL10313" s="1"/>
      <c r="BM10313" s="1"/>
      <c r="BN10313" s="1"/>
      <c r="BO10313" s="1"/>
    </row>
    <row r="10314" ht="11.25" customHeight="1" spans="22:67">
      <c r="V10314" s="716"/>
      <c r="AB10314" s="716"/>
      <c r="BG10314" s="716"/>
      <c r="BL10314" s="1"/>
      <c r="BM10314" s="1"/>
      <c r="BN10314" s="1"/>
      <c r="BO10314" s="1"/>
    </row>
    <row r="10315" ht="11.25" customHeight="1" spans="22:67">
      <c r="V10315" s="716"/>
      <c r="AB10315" s="716"/>
      <c r="BG10315" s="716"/>
      <c r="BL10315" s="1"/>
      <c r="BM10315" s="1"/>
      <c r="BN10315" s="1"/>
      <c r="BO10315" s="1"/>
    </row>
    <row r="10316" ht="11.25" customHeight="1" spans="22:67">
      <c r="V10316" s="716"/>
      <c r="AB10316" s="716"/>
      <c r="BG10316" s="716"/>
      <c r="BL10316" s="1"/>
      <c r="BM10316" s="1"/>
      <c r="BN10316" s="1"/>
      <c r="BO10316" s="1"/>
    </row>
    <row r="10317" ht="11.25" customHeight="1" spans="22:67">
      <c r="V10317" s="716"/>
      <c r="AB10317" s="716"/>
      <c r="BG10317" s="716"/>
      <c r="BL10317" s="1"/>
      <c r="BM10317" s="1"/>
      <c r="BN10317" s="1"/>
      <c r="BO10317" s="1"/>
    </row>
    <row r="10318" ht="11.25" customHeight="1" spans="22:67">
      <c r="V10318" s="716"/>
      <c r="AB10318" s="716"/>
      <c r="BG10318" s="716"/>
      <c r="BL10318" s="1"/>
      <c r="BM10318" s="1"/>
      <c r="BN10318" s="1"/>
      <c r="BO10318" s="1"/>
    </row>
    <row r="10319" ht="11.25" customHeight="1" spans="22:67">
      <c r="V10319" s="716"/>
      <c r="AB10319" s="716"/>
      <c r="BG10319" s="716"/>
      <c r="BL10319" s="1"/>
      <c r="BM10319" s="1"/>
      <c r="BN10319" s="1"/>
      <c r="BO10319" s="1"/>
    </row>
    <row r="10320" ht="11.25" customHeight="1" spans="22:67">
      <c r="V10320" s="716"/>
      <c r="AB10320" s="716"/>
      <c r="BG10320" s="716"/>
      <c r="BL10320" s="1"/>
      <c r="BM10320" s="1"/>
      <c r="BN10320" s="1"/>
      <c r="BO10320" s="1"/>
    </row>
    <row r="10321" ht="11.25" customHeight="1" spans="22:67">
      <c r="V10321" s="716"/>
      <c r="AB10321" s="716"/>
      <c r="BG10321" s="716"/>
      <c r="BL10321" s="1"/>
      <c r="BM10321" s="1"/>
      <c r="BN10321" s="1"/>
      <c r="BO10321" s="1"/>
    </row>
    <row r="10322" ht="11.25" customHeight="1" spans="22:67">
      <c r="V10322" s="716"/>
      <c r="AB10322" s="716"/>
      <c r="BG10322" s="716"/>
      <c r="BL10322" s="1"/>
      <c r="BM10322" s="1"/>
      <c r="BN10322" s="1"/>
      <c r="BO10322" s="1"/>
    </row>
    <row r="10323" ht="11.25" customHeight="1" spans="22:67">
      <c r="V10323" s="716"/>
      <c r="AB10323" s="716"/>
      <c r="BG10323" s="716"/>
      <c r="BL10323" s="1"/>
      <c r="BM10323" s="1"/>
      <c r="BN10323" s="1"/>
      <c r="BO10323" s="1"/>
    </row>
    <row r="10324" ht="11.25" customHeight="1" spans="22:67">
      <c r="V10324" s="716"/>
      <c r="AB10324" s="716"/>
      <c r="BG10324" s="716"/>
      <c r="BL10324" s="1"/>
      <c r="BM10324" s="1"/>
      <c r="BN10324" s="1"/>
      <c r="BO10324" s="1"/>
    </row>
    <row r="10325" ht="11.25" customHeight="1" spans="22:67">
      <c r="V10325" s="716"/>
      <c r="AB10325" s="716"/>
      <c r="BG10325" s="716"/>
      <c r="BL10325" s="1"/>
      <c r="BM10325" s="1"/>
      <c r="BN10325" s="1"/>
      <c r="BO10325" s="1"/>
    </row>
    <row r="10326" ht="11.25" customHeight="1" spans="22:67">
      <c r="V10326" s="716"/>
      <c r="AB10326" s="716"/>
      <c r="BG10326" s="716"/>
      <c r="BL10326" s="1"/>
      <c r="BM10326" s="1"/>
      <c r="BN10326" s="1"/>
      <c r="BO10326" s="1"/>
    </row>
    <row r="10327" ht="11.25" customHeight="1" spans="22:67">
      <c r="V10327" s="716"/>
      <c r="AB10327" s="716"/>
      <c r="BG10327" s="716"/>
      <c r="BL10327" s="1"/>
      <c r="BM10327" s="1"/>
      <c r="BN10327" s="1"/>
      <c r="BO10327" s="1"/>
    </row>
    <row r="10328" ht="11.25" customHeight="1" spans="22:67">
      <c r="V10328" s="716"/>
      <c r="AB10328" s="716"/>
      <c r="BG10328" s="716"/>
      <c r="BL10328" s="1"/>
      <c r="BM10328" s="1"/>
      <c r="BN10328" s="1"/>
      <c r="BO10328" s="1"/>
    </row>
    <row r="10329" ht="11.25" customHeight="1" spans="22:67">
      <c r="V10329" s="716"/>
      <c r="AB10329" s="716"/>
      <c r="BG10329" s="716"/>
      <c r="BL10329" s="1"/>
      <c r="BM10329" s="1"/>
      <c r="BN10329" s="1"/>
      <c r="BO10329" s="1"/>
    </row>
    <row r="10330" ht="11.25" customHeight="1" spans="22:67">
      <c r="V10330" s="716"/>
      <c r="AB10330" s="716"/>
      <c r="BG10330" s="716"/>
      <c r="BL10330" s="1"/>
      <c r="BM10330" s="1"/>
      <c r="BN10330" s="1"/>
      <c r="BO10330" s="1"/>
    </row>
    <row r="10331" ht="11.25" customHeight="1" spans="22:67">
      <c r="V10331" s="716"/>
      <c r="AB10331" s="716"/>
      <c r="BG10331" s="716"/>
      <c r="BL10331" s="1"/>
      <c r="BM10331" s="1"/>
      <c r="BN10331" s="1"/>
      <c r="BO10331" s="1"/>
    </row>
    <row r="10332" ht="11.25" customHeight="1" spans="22:67">
      <c r="V10332" s="716"/>
      <c r="AB10332" s="716"/>
      <c r="BG10332" s="716"/>
      <c r="BL10332" s="1"/>
      <c r="BM10332" s="1"/>
      <c r="BN10332" s="1"/>
      <c r="BO10332" s="1"/>
    </row>
    <row r="10333" ht="11.25" customHeight="1" spans="22:67">
      <c r="V10333" s="716"/>
      <c r="AB10333" s="716"/>
      <c r="BG10333" s="716"/>
      <c r="BL10333" s="1"/>
      <c r="BM10333" s="1"/>
      <c r="BN10333" s="1"/>
      <c r="BO10333" s="1"/>
    </row>
    <row r="10334" ht="11.25" customHeight="1" spans="22:67">
      <c r="V10334" s="716"/>
      <c r="AB10334" s="716"/>
      <c r="BG10334" s="716"/>
      <c r="BL10334" s="1"/>
      <c r="BM10334" s="1"/>
      <c r="BN10334" s="1"/>
      <c r="BO10334" s="1"/>
    </row>
    <row r="10335" ht="11.25" customHeight="1" spans="22:67">
      <c r="V10335" s="716"/>
      <c r="AB10335" s="716"/>
      <c r="BG10335" s="716"/>
      <c r="BL10335" s="1"/>
      <c r="BM10335" s="1"/>
      <c r="BN10335" s="1"/>
      <c r="BO10335" s="1"/>
    </row>
    <row r="10336" ht="11.25" customHeight="1" spans="22:67">
      <c r="V10336" s="716"/>
      <c r="AB10336" s="716"/>
      <c r="BG10336" s="716"/>
      <c r="BL10336" s="1"/>
      <c r="BM10336" s="1"/>
      <c r="BN10336" s="1"/>
      <c r="BO10336" s="1"/>
    </row>
    <row r="10337" ht="11.25" customHeight="1" spans="22:67">
      <c r="V10337" s="716"/>
      <c r="AB10337" s="716"/>
      <c r="BG10337" s="716"/>
      <c r="BL10337" s="1"/>
      <c r="BM10337" s="1"/>
      <c r="BN10337" s="1"/>
      <c r="BO10337" s="1"/>
    </row>
    <row r="10338" ht="11.25" customHeight="1" spans="22:67">
      <c r="V10338" s="716"/>
      <c r="AB10338" s="716"/>
      <c r="BG10338" s="716"/>
      <c r="BL10338" s="1"/>
      <c r="BM10338" s="1"/>
      <c r="BN10338" s="1"/>
      <c r="BO10338" s="1"/>
    </row>
    <row r="10339" ht="11.25" customHeight="1" spans="22:67">
      <c r="V10339" s="716"/>
      <c r="AB10339" s="716"/>
      <c r="BG10339" s="716"/>
      <c r="BL10339" s="1"/>
      <c r="BM10339" s="1"/>
      <c r="BN10339" s="1"/>
      <c r="BO10339" s="1"/>
    </row>
    <row r="10340" ht="11.25" customHeight="1" spans="22:67">
      <c r="V10340" s="716"/>
      <c r="AB10340" s="716"/>
      <c r="BG10340" s="716"/>
      <c r="BL10340" s="1"/>
      <c r="BM10340" s="1"/>
      <c r="BN10340" s="1"/>
      <c r="BO10340" s="1"/>
    </row>
    <row r="10341" ht="11.25" customHeight="1" spans="22:67">
      <c r="V10341" s="716"/>
      <c r="AB10341" s="716"/>
      <c r="BG10341" s="716"/>
      <c r="BL10341" s="1"/>
      <c r="BM10341" s="1"/>
      <c r="BN10341" s="1"/>
      <c r="BO10341" s="1"/>
    </row>
    <row r="10342" ht="11.25" customHeight="1" spans="22:67">
      <c r="V10342" s="716"/>
      <c r="AB10342" s="716"/>
      <c r="BG10342" s="716"/>
      <c r="BL10342" s="1"/>
      <c r="BM10342" s="1"/>
      <c r="BN10342" s="1"/>
      <c r="BO10342" s="1"/>
    </row>
    <row r="10343" ht="11.25" customHeight="1" spans="22:67">
      <c r="V10343" s="716"/>
      <c r="AB10343" s="716"/>
      <c r="BG10343" s="716"/>
      <c r="BL10343" s="1"/>
      <c r="BM10343" s="1"/>
      <c r="BN10343" s="1"/>
      <c r="BO10343" s="1"/>
    </row>
    <row r="10344" ht="11.25" customHeight="1" spans="22:67">
      <c r="V10344" s="716"/>
      <c r="AB10344" s="716"/>
      <c r="BG10344" s="716"/>
      <c r="BL10344" s="1"/>
      <c r="BM10344" s="1"/>
      <c r="BN10344" s="1"/>
      <c r="BO10344" s="1"/>
    </row>
    <row r="10345" ht="11.25" customHeight="1" spans="22:67">
      <c r="V10345" s="716"/>
      <c r="AB10345" s="716"/>
      <c r="BG10345" s="716"/>
      <c r="BL10345" s="1"/>
      <c r="BM10345" s="1"/>
      <c r="BN10345" s="1"/>
      <c r="BO10345" s="1"/>
    </row>
    <row r="10346" ht="11.25" customHeight="1" spans="22:67">
      <c r="V10346" s="716"/>
      <c r="AB10346" s="716"/>
      <c r="BG10346" s="716"/>
      <c r="BL10346" s="1"/>
      <c r="BM10346" s="1"/>
      <c r="BN10346" s="1"/>
      <c r="BO10346" s="1"/>
    </row>
    <row r="10347" ht="11.25" customHeight="1" spans="22:67">
      <c r="V10347" s="716"/>
      <c r="AB10347" s="716"/>
      <c r="BG10347" s="716"/>
      <c r="BL10347" s="1"/>
      <c r="BM10347" s="1"/>
      <c r="BN10347" s="1"/>
      <c r="BO10347" s="1"/>
    </row>
    <row r="10348" ht="11.25" customHeight="1" spans="22:67">
      <c r="V10348" s="716"/>
      <c r="AB10348" s="716"/>
      <c r="BG10348" s="716"/>
      <c r="BL10348" s="1"/>
      <c r="BM10348" s="1"/>
      <c r="BN10348" s="1"/>
      <c r="BO10348" s="1"/>
    </row>
    <row r="10349" ht="11.25" customHeight="1" spans="22:67">
      <c r="V10349" s="716"/>
      <c r="AB10349" s="716"/>
      <c r="BG10349" s="716"/>
      <c r="BL10349" s="1"/>
      <c r="BM10349" s="1"/>
      <c r="BN10349" s="1"/>
      <c r="BO10349" s="1"/>
    </row>
    <row r="10350" ht="11.25" customHeight="1" spans="22:67">
      <c r="V10350" s="716"/>
      <c r="AB10350" s="716"/>
      <c r="BG10350" s="716"/>
      <c r="BL10350" s="1"/>
      <c r="BM10350" s="1"/>
      <c r="BN10350" s="1"/>
      <c r="BO10350" s="1"/>
    </row>
    <row r="10351" ht="11.25" customHeight="1" spans="22:67">
      <c r="V10351" s="716"/>
      <c r="AB10351" s="716"/>
      <c r="BG10351" s="716"/>
      <c r="BL10351" s="1"/>
      <c r="BM10351" s="1"/>
      <c r="BN10351" s="1"/>
      <c r="BO10351" s="1"/>
    </row>
    <row r="10352" ht="11.25" customHeight="1" spans="22:67">
      <c r="V10352" s="716"/>
      <c r="AB10352" s="716"/>
      <c r="BG10352" s="716"/>
      <c r="BL10352" s="1"/>
      <c r="BM10352" s="1"/>
      <c r="BN10352" s="1"/>
      <c r="BO10352" s="1"/>
    </row>
    <row r="10353" ht="11.25" customHeight="1" spans="22:67">
      <c r="V10353" s="716"/>
      <c r="AB10353" s="716"/>
      <c r="BG10353" s="716"/>
      <c r="BL10353" s="1"/>
      <c r="BM10353" s="1"/>
      <c r="BN10353" s="1"/>
      <c r="BO10353" s="1"/>
    </row>
    <row r="10354" ht="11.25" customHeight="1" spans="22:67">
      <c r="V10354" s="716"/>
      <c r="AB10354" s="716"/>
      <c r="BG10354" s="716"/>
      <c r="BL10354" s="1"/>
      <c r="BM10354" s="1"/>
      <c r="BN10354" s="1"/>
      <c r="BO10354" s="1"/>
    </row>
    <row r="10355" ht="11.25" customHeight="1" spans="22:67">
      <c r="V10355" s="716"/>
      <c r="AB10355" s="716"/>
      <c r="BG10355" s="716"/>
      <c r="BL10355" s="1"/>
      <c r="BM10355" s="1"/>
      <c r="BN10355" s="1"/>
      <c r="BO10355" s="1"/>
    </row>
    <row r="10356" ht="11.25" customHeight="1" spans="22:67">
      <c r="V10356" s="716"/>
      <c r="AB10356" s="716"/>
      <c r="BG10356" s="716"/>
      <c r="BL10356" s="1"/>
      <c r="BM10356" s="1"/>
      <c r="BN10356" s="1"/>
      <c r="BO10356" s="1"/>
    </row>
    <row r="10357" ht="11.25" customHeight="1" spans="22:67">
      <c r="V10357" s="716"/>
      <c r="AB10357" s="716"/>
      <c r="BG10357" s="716"/>
      <c r="BL10357" s="1"/>
      <c r="BM10357" s="1"/>
      <c r="BN10357" s="1"/>
      <c r="BO10357" s="1"/>
    </row>
    <row r="10358" ht="11.25" customHeight="1" spans="22:67">
      <c r="V10358" s="716"/>
      <c r="AB10358" s="716"/>
      <c r="BG10358" s="716"/>
      <c r="BL10358" s="1"/>
      <c r="BM10358" s="1"/>
      <c r="BN10358" s="1"/>
      <c r="BO10358" s="1"/>
    </row>
    <row r="10359" ht="11.25" customHeight="1" spans="22:67">
      <c r="V10359" s="716"/>
      <c r="AB10359" s="716"/>
      <c r="BG10359" s="716"/>
      <c r="BL10359" s="1"/>
      <c r="BM10359" s="1"/>
      <c r="BN10359" s="1"/>
      <c r="BO10359" s="1"/>
    </row>
    <row r="10360" ht="11.25" customHeight="1" spans="22:67">
      <c r="V10360" s="716"/>
      <c r="AB10360" s="716"/>
      <c r="BG10360" s="716"/>
      <c r="BL10360" s="1"/>
      <c r="BM10360" s="1"/>
      <c r="BN10360" s="1"/>
      <c r="BO10360" s="1"/>
    </row>
    <row r="10361" ht="11.25" customHeight="1" spans="22:67">
      <c r="V10361" s="716"/>
      <c r="AB10361" s="716"/>
      <c r="BG10361" s="716"/>
      <c r="BL10361" s="1"/>
      <c r="BM10361" s="1"/>
      <c r="BN10361" s="1"/>
      <c r="BO10361" s="1"/>
    </row>
    <row r="10362" ht="11.25" customHeight="1" spans="22:67">
      <c r="V10362" s="716"/>
      <c r="AB10362" s="716"/>
      <c r="BG10362" s="716"/>
      <c r="BL10362" s="1"/>
      <c r="BM10362" s="1"/>
      <c r="BN10362" s="1"/>
      <c r="BO10362" s="1"/>
    </row>
    <row r="10363" ht="11.25" customHeight="1" spans="22:67">
      <c r="V10363" s="716"/>
      <c r="AB10363" s="716"/>
      <c r="BG10363" s="716"/>
      <c r="BL10363" s="1"/>
      <c r="BM10363" s="1"/>
      <c r="BN10363" s="1"/>
      <c r="BO10363" s="1"/>
    </row>
    <row r="10364" ht="11.25" customHeight="1" spans="22:67">
      <c r="V10364" s="716"/>
      <c r="AB10364" s="716"/>
      <c r="BG10364" s="716"/>
      <c r="BL10364" s="1"/>
      <c r="BM10364" s="1"/>
      <c r="BN10364" s="1"/>
      <c r="BO10364" s="1"/>
    </row>
    <row r="10365" ht="11.25" customHeight="1" spans="22:67">
      <c r="V10365" s="716"/>
      <c r="AB10365" s="716"/>
      <c r="BG10365" s="716"/>
      <c r="BL10365" s="1"/>
      <c r="BM10365" s="1"/>
      <c r="BN10365" s="1"/>
      <c r="BO10365" s="1"/>
    </row>
    <row r="10366" ht="11.25" customHeight="1" spans="22:67">
      <c r="V10366" s="716"/>
      <c r="AB10366" s="716"/>
      <c r="BG10366" s="716"/>
      <c r="BL10366" s="1"/>
      <c r="BM10366" s="1"/>
      <c r="BN10366" s="1"/>
      <c r="BO10366" s="1"/>
    </row>
    <row r="10367" ht="11.25" customHeight="1" spans="22:67">
      <c r="V10367" s="716"/>
      <c r="AB10367" s="716"/>
      <c r="BG10367" s="716"/>
      <c r="BL10367" s="1"/>
      <c r="BM10367" s="1"/>
      <c r="BN10367" s="1"/>
      <c r="BO10367" s="1"/>
    </row>
    <row r="10368" ht="11.25" customHeight="1" spans="22:67">
      <c r="V10368" s="716"/>
      <c r="AB10368" s="716"/>
      <c r="BG10368" s="716"/>
      <c r="BL10368" s="1"/>
      <c r="BM10368" s="1"/>
      <c r="BN10368" s="1"/>
      <c r="BO10368" s="1"/>
    </row>
    <row r="10369" ht="11.25" customHeight="1" spans="22:67">
      <c r="V10369" s="716"/>
      <c r="AB10369" s="716"/>
      <c r="BG10369" s="716"/>
      <c r="BL10369" s="1"/>
      <c r="BM10369" s="1"/>
      <c r="BN10369" s="1"/>
      <c r="BO10369" s="1"/>
    </row>
    <row r="10370" ht="11.25" customHeight="1" spans="22:67">
      <c r="V10370" s="716"/>
      <c r="AB10370" s="716"/>
      <c r="BG10370" s="716"/>
      <c r="BL10370" s="1"/>
      <c r="BM10370" s="1"/>
      <c r="BN10370" s="1"/>
      <c r="BO10370" s="1"/>
    </row>
    <row r="10371" ht="11.25" customHeight="1" spans="22:67">
      <c r="V10371" s="716"/>
      <c r="AB10371" s="716"/>
      <c r="BG10371" s="716"/>
      <c r="BL10371" s="1"/>
      <c r="BM10371" s="1"/>
      <c r="BN10371" s="1"/>
      <c r="BO10371" s="1"/>
    </row>
    <row r="10372" ht="11.25" customHeight="1" spans="22:67">
      <c r="V10372" s="716"/>
      <c r="AB10372" s="716"/>
      <c r="BG10372" s="716"/>
      <c r="BL10372" s="1"/>
      <c r="BM10372" s="1"/>
      <c r="BN10372" s="1"/>
      <c r="BO10372" s="1"/>
    </row>
    <row r="10373" ht="11.25" customHeight="1" spans="22:67">
      <c r="V10373" s="716"/>
      <c r="AB10373" s="716"/>
      <c r="BG10373" s="716"/>
      <c r="BL10373" s="1"/>
      <c r="BM10373" s="1"/>
      <c r="BN10373" s="1"/>
      <c r="BO10373" s="1"/>
    </row>
    <row r="10374" ht="11.25" customHeight="1" spans="22:67">
      <c r="V10374" s="716"/>
      <c r="AB10374" s="716"/>
      <c r="BG10374" s="716"/>
      <c r="BL10374" s="1"/>
      <c r="BM10374" s="1"/>
      <c r="BN10374" s="1"/>
      <c r="BO10374" s="1"/>
    </row>
    <row r="10375" ht="11.25" customHeight="1" spans="22:67">
      <c r="V10375" s="716"/>
      <c r="AB10375" s="716"/>
      <c r="BG10375" s="716"/>
      <c r="BL10375" s="1"/>
      <c r="BM10375" s="1"/>
      <c r="BN10375" s="1"/>
      <c r="BO10375" s="1"/>
    </row>
    <row r="10376" ht="11.25" customHeight="1" spans="22:67">
      <c r="V10376" s="716"/>
      <c r="AB10376" s="716"/>
      <c r="BG10376" s="716"/>
      <c r="BL10376" s="1"/>
      <c r="BM10376" s="1"/>
      <c r="BN10376" s="1"/>
      <c r="BO10376" s="1"/>
    </row>
    <row r="10377" ht="11.25" customHeight="1" spans="22:67">
      <c r="V10377" s="716"/>
      <c r="AB10377" s="716"/>
      <c r="BG10377" s="716"/>
      <c r="BL10377" s="1"/>
      <c r="BM10377" s="1"/>
      <c r="BN10377" s="1"/>
      <c r="BO10377" s="1"/>
    </row>
    <row r="10378" ht="11.25" customHeight="1" spans="22:67">
      <c r="V10378" s="716"/>
      <c r="AB10378" s="716"/>
      <c r="BG10378" s="716"/>
      <c r="BL10378" s="1"/>
      <c r="BM10378" s="1"/>
      <c r="BN10378" s="1"/>
      <c r="BO10378" s="1"/>
    </row>
    <row r="10379" ht="11.25" customHeight="1" spans="22:67">
      <c r="V10379" s="716"/>
      <c r="AB10379" s="716"/>
      <c r="BG10379" s="716"/>
      <c r="BL10379" s="1"/>
      <c r="BM10379" s="1"/>
      <c r="BN10379" s="1"/>
      <c r="BO10379" s="1"/>
    </row>
    <row r="10380" ht="11.25" customHeight="1" spans="22:67">
      <c r="V10380" s="716"/>
      <c r="AB10380" s="716"/>
      <c r="BG10380" s="716"/>
      <c r="BL10380" s="1"/>
      <c r="BM10380" s="1"/>
      <c r="BN10380" s="1"/>
      <c r="BO10380" s="1"/>
    </row>
    <row r="10381" ht="11.25" customHeight="1" spans="22:67">
      <c r="V10381" s="716"/>
      <c r="AB10381" s="716"/>
      <c r="BG10381" s="716"/>
      <c r="BL10381" s="1"/>
      <c r="BM10381" s="1"/>
      <c r="BN10381" s="1"/>
      <c r="BO10381" s="1"/>
    </row>
    <row r="10382" ht="11.25" customHeight="1" spans="22:67">
      <c r="V10382" s="716"/>
      <c r="AB10382" s="716"/>
      <c r="BG10382" s="716"/>
      <c r="BL10382" s="1"/>
      <c r="BM10382" s="1"/>
      <c r="BN10382" s="1"/>
      <c r="BO10382" s="1"/>
    </row>
    <row r="10383" ht="11.25" customHeight="1" spans="22:67">
      <c r="V10383" s="716"/>
      <c r="AB10383" s="716"/>
      <c r="BG10383" s="716"/>
      <c r="BL10383" s="1"/>
      <c r="BM10383" s="1"/>
      <c r="BN10383" s="1"/>
      <c r="BO10383" s="1"/>
    </row>
    <row r="10384" ht="11.25" customHeight="1" spans="22:67">
      <c r="V10384" s="716"/>
      <c r="AB10384" s="716"/>
      <c r="BG10384" s="716"/>
      <c r="BL10384" s="1"/>
      <c r="BM10384" s="1"/>
      <c r="BN10384" s="1"/>
      <c r="BO10384" s="1"/>
    </row>
    <row r="10385" ht="11.25" customHeight="1" spans="22:67">
      <c r="V10385" s="716"/>
      <c r="AB10385" s="716"/>
      <c r="BG10385" s="716"/>
      <c r="BL10385" s="1"/>
      <c r="BM10385" s="1"/>
      <c r="BN10385" s="1"/>
      <c r="BO10385" s="1"/>
    </row>
    <row r="10386" ht="11.25" customHeight="1" spans="22:67">
      <c r="V10386" s="716"/>
      <c r="AB10386" s="716"/>
      <c r="BG10386" s="716"/>
      <c r="BL10386" s="1"/>
      <c r="BM10386" s="1"/>
      <c r="BN10386" s="1"/>
      <c r="BO10386" s="1"/>
    </row>
    <row r="10387" ht="11.25" customHeight="1" spans="22:67">
      <c r="V10387" s="716"/>
      <c r="AB10387" s="716"/>
      <c r="BG10387" s="716"/>
      <c r="BL10387" s="1"/>
      <c r="BM10387" s="1"/>
      <c r="BN10387" s="1"/>
      <c r="BO10387" s="1"/>
    </row>
    <row r="10388" ht="11.25" customHeight="1" spans="22:67">
      <c r="V10388" s="716"/>
      <c r="AB10388" s="716"/>
      <c r="BG10388" s="716"/>
      <c r="BL10388" s="1"/>
      <c r="BM10388" s="1"/>
      <c r="BN10388" s="1"/>
      <c r="BO10388" s="1"/>
    </row>
    <row r="10389" ht="11.25" customHeight="1" spans="22:67">
      <c r="V10389" s="716"/>
      <c r="AB10389" s="716"/>
      <c r="BG10389" s="716"/>
      <c r="BL10389" s="1"/>
      <c r="BM10389" s="1"/>
      <c r="BN10389" s="1"/>
      <c r="BO10389" s="1"/>
    </row>
    <row r="10390" ht="11.25" customHeight="1" spans="22:67">
      <c r="V10390" s="716"/>
      <c r="AB10390" s="716"/>
      <c r="BG10390" s="716"/>
      <c r="BL10390" s="1"/>
      <c r="BM10390" s="1"/>
      <c r="BN10390" s="1"/>
      <c r="BO10390" s="1"/>
    </row>
    <row r="10391" ht="11.25" customHeight="1" spans="22:67">
      <c r="V10391" s="716"/>
      <c r="AB10391" s="716"/>
      <c r="BG10391" s="716"/>
      <c r="BL10391" s="1"/>
      <c r="BM10391" s="1"/>
      <c r="BN10391" s="1"/>
      <c r="BO10391" s="1"/>
    </row>
    <row r="10392" ht="11.25" customHeight="1" spans="22:67">
      <c r="V10392" s="716"/>
      <c r="AB10392" s="716"/>
      <c r="BG10392" s="716"/>
      <c r="BL10392" s="1"/>
      <c r="BM10392" s="1"/>
      <c r="BN10392" s="1"/>
      <c r="BO10392" s="1"/>
    </row>
    <row r="10393" ht="11.25" customHeight="1" spans="22:67">
      <c r="V10393" s="716"/>
      <c r="AB10393" s="716"/>
      <c r="BG10393" s="716"/>
      <c r="BL10393" s="1"/>
      <c r="BM10393" s="1"/>
      <c r="BN10393" s="1"/>
      <c r="BO10393" s="1"/>
    </row>
    <row r="10394" ht="11.25" customHeight="1" spans="22:67">
      <c r="V10394" s="716"/>
      <c r="AB10394" s="716"/>
      <c r="BG10394" s="716"/>
      <c r="BL10394" s="1"/>
      <c r="BM10394" s="1"/>
      <c r="BN10394" s="1"/>
      <c r="BO10394" s="1"/>
    </row>
    <row r="10395" ht="11.25" customHeight="1" spans="22:67">
      <c r="V10395" s="716"/>
      <c r="AB10395" s="716"/>
      <c r="BG10395" s="716"/>
      <c r="BL10395" s="1"/>
      <c r="BM10395" s="1"/>
      <c r="BN10395" s="1"/>
      <c r="BO10395" s="1"/>
    </row>
    <row r="10396" ht="11.25" customHeight="1" spans="22:67">
      <c r="V10396" s="716"/>
      <c r="AB10396" s="716"/>
      <c r="BG10396" s="716"/>
      <c r="BL10396" s="1"/>
      <c r="BM10396" s="1"/>
      <c r="BN10396" s="1"/>
      <c r="BO10396" s="1"/>
    </row>
    <row r="10397" ht="11.25" customHeight="1" spans="22:67">
      <c r="V10397" s="716"/>
      <c r="AB10397" s="716"/>
      <c r="BG10397" s="716"/>
      <c r="BL10397" s="1"/>
      <c r="BM10397" s="1"/>
      <c r="BN10397" s="1"/>
      <c r="BO10397" s="1"/>
    </row>
    <row r="10398" ht="11.25" customHeight="1" spans="22:67">
      <c r="V10398" s="716"/>
      <c r="AB10398" s="716"/>
      <c r="BG10398" s="716"/>
      <c r="BL10398" s="1"/>
      <c r="BM10398" s="1"/>
      <c r="BN10398" s="1"/>
      <c r="BO10398" s="1"/>
    </row>
    <row r="10399" ht="11.25" customHeight="1" spans="22:67">
      <c r="V10399" s="716"/>
      <c r="AB10399" s="716"/>
      <c r="BG10399" s="716"/>
      <c r="BL10399" s="1"/>
      <c r="BM10399" s="1"/>
      <c r="BN10399" s="1"/>
      <c r="BO10399" s="1"/>
    </row>
    <row r="10400" ht="11.25" customHeight="1" spans="22:67">
      <c r="V10400" s="716"/>
      <c r="AB10400" s="716"/>
      <c r="BG10400" s="716"/>
      <c r="BL10400" s="1"/>
      <c r="BM10400" s="1"/>
      <c r="BN10400" s="1"/>
      <c r="BO10400" s="1"/>
    </row>
    <row r="10401" ht="11.25" customHeight="1" spans="22:67">
      <c r="V10401" s="716"/>
      <c r="AB10401" s="716"/>
      <c r="BG10401" s="716"/>
      <c r="BL10401" s="1"/>
      <c r="BM10401" s="1"/>
      <c r="BN10401" s="1"/>
      <c r="BO10401" s="1"/>
    </row>
    <row r="10402" ht="11.25" customHeight="1" spans="22:67">
      <c r="V10402" s="716"/>
      <c r="AB10402" s="716"/>
      <c r="BG10402" s="716"/>
      <c r="BL10402" s="1"/>
      <c r="BM10402" s="1"/>
      <c r="BN10402" s="1"/>
      <c r="BO10402" s="1"/>
    </row>
    <row r="10403" ht="11.25" customHeight="1" spans="22:67">
      <c r="V10403" s="716"/>
      <c r="AB10403" s="716"/>
      <c r="BG10403" s="716"/>
      <c r="BL10403" s="1"/>
      <c r="BM10403" s="1"/>
      <c r="BN10403" s="1"/>
      <c r="BO10403" s="1"/>
    </row>
    <row r="10404" ht="11.25" customHeight="1" spans="22:67">
      <c r="V10404" s="716"/>
      <c r="AB10404" s="716"/>
      <c r="BG10404" s="716"/>
      <c r="BL10404" s="1"/>
      <c r="BM10404" s="1"/>
      <c r="BN10404" s="1"/>
      <c r="BO10404" s="1"/>
    </row>
    <row r="10405" ht="11.25" customHeight="1" spans="22:67">
      <c r="V10405" s="716"/>
      <c r="AB10405" s="716"/>
      <c r="BG10405" s="716"/>
      <c r="BL10405" s="1"/>
      <c r="BM10405" s="1"/>
      <c r="BN10405" s="1"/>
      <c r="BO10405" s="1"/>
    </row>
    <row r="10406" ht="11.25" customHeight="1" spans="22:67">
      <c r="V10406" s="716"/>
      <c r="AB10406" s="716"/>
      <c r="BG10406" s="716"/>
      <c r="BL10406" s="1"/>
      <c r="BM10406" s="1"/>
      <c r="BN10406" s="1"/>
      <c r="BO10406" s="1"/>
    </row>
    <row r="10407" ht="11.25" customHeight="1" spans="22:67">
      <c r="V10407" s="716"/>
      <c r="AB10407" s="716"/>
      <c r="BG10407" s="716"/>
      <c r="BL10407" s="1"/>
      <c r="BM10407" s="1"/>
      <c r="BN10407" s="1"/>
      <c r="BO10407" s="1"/>
    </row>
    <row r="10408" ht="11.25" customHeight="1" spans="22:67">
      <c r="V10408" s="716"/>
      <c r="AB10408" s="716"/>
      <c r="BG10408" s="716"/>
      <c r="BL10408" s="1"/>
      <c r="BM10408" s="1"/>
      <c r="BN10408" s="1"/>
      <c r="BO10408" s="1"/>
    </row>
    <row r="10409" ht="11.25" customHeight="1" spans="22:67">
      <c r="V10409" s="716"/>
      <c r="AB10409" s="716"/>
      <c r="BG10409" s="716"/>
      <c r="BL10409" s="1"/>
      <c r="BM10409" s="1"/>
      <c r="BN10409" s="1"/>
      <c r="BO10409" s="1"/>
    </row>
    <row r="10410" ht="11.25" customHeight="1" spans="22:67">
      <c r="V10410" s="716"/>
      <c r="AB10410" s="716"/>
      <c r="BG10410" s="716"/>
      <c r="BL10410" s="1"/>
      <c r="BM10410" s="1"/>
      <c r="BN10410" s="1"/>
      <c r="BO10410" s="1"/>
    </row>
    <row r="10411" ht="11.25" customHeight="1" spans="22:67">
      <c r="V10411" s="716"/>
      <c r="AB10411" s="716"/>
      <c r="BG10411" s="716"/>
      <c r="BL10411" s="1"/>
      <c r="BM10411" s="1"/>
      <c r="BN10411" s="1"/>
      <c r="BO10411" s="1"/>
    </row>
    <row r="10412" ht="11.25" customHeight="1" spans="22:67">
      <c r="V10412" s="716"/>
      <c r="AB10412" s="716"/>
      <c r="BG10412" s="716"/>
      <c r="BL10412" s="1"/>
      <c r="BM10412" s="1"/>
      <c r="BN10412" s="1"/>
      <c r="BO10412" s="1"/>
    </row>
    <row r="10413" ht="11.25" customHeight="1" spans="22:67">
      <c r="V10413" s="716"/>
      <c r="AB10413" s="716"/>
      <c r="BG10413" s="716"/>
      <c r="BL10413" s="1"/>
      <c r="BM10413" s="1"/>
      <c r="BN10413" s="1"/>
      <c r="BO10413" s="1"/>
    </row>
    <row r="10414" ht="11.25" customHeight="1" spans="22:67">
      <c r="V10414" s="716"/>
      <c r="AB10414" s="716"/>
      <c r="BG10414" s="716"/>
      <c r="BL10414" s="1"/>
      <c r="BM10414" s="1"/>
      <c r="BN10414" s="1"/>
      <c r="BO10414" s="1"/>
    </row>
    <row r="10415" ht="11.25" customHeight="1" spans="22:67">
      <c r="V10415" s="716"/>
      <c r="AB10415" s="716"/>
      <c r="BG10415" s="716"/>
      <c r="BL10415" s="1"/>
      <c r="BM10415" s="1"/>
      <c r="BN10415" s="1"/>
      <c r="BO10415" s="1"/>
    </row>
    <row r="10416" ht="11.25" customHeight="1" spans="22:67">
      <c r="V10416" s="716"/>
      <c r="AB10416" s="716"/>
      <c r="BG10416" s="716"/>
      <c r="BL10416" s="1"/>
      <c r="BM10416" s="1"/>
      <c r="BN10416" s="1"/>
      <c r="BO10416" s="1"/>
    </row>
    <row r="10417" ht="11.25" customHeight="1" spans="22:67">
      <c r="V10417" s="716"/>
      <c r="AB10417" s="716"/>
      <c r="BG10417" s="716"/>
      <c r="BL10417" s="1"/>
      <c r="BM10417" s="1"/>
      <c r="BN10417" s="1"/>
      <c r="BO10417" s="1"/>
    </row>
    <row r="10418" ht="11.25" customHeight="1" spans="22:67">
      <c r="V10418" s="716"/>
      <c r="AB10418" s="716"/>
      <c r="BG10418" s="716"/>
      <c r="BL10418" s="1"/>
      <c r="BM10418" s="1"/>
      <c r="BN10418" s="1"/>
      <c r="BO10418" s="1"/>
    </row>
    <row r="10419" ht="11.25" customHeight="1" spans="22:67">
      <c r="V10419" s="716"/>
      <c r="AB10419" s="716"/>
      <c r="BG10419" s="716"/>
      <c r="BL10419" s="1"/>
      <c r="BM10419" s="1"/>
      <c r="BN10419" s="1"/>
      <c r="BO10419" s="1"/>
    </row>
    <row r="10420" ht="11.25" customHeight="1" spans="22:67">
      <c r="V10420" s="716"/>
      <c r="AB10420" s="716"/>
      <c r="BG10420" s="716"/>
      <c r="BL10420" s="1"/>
      <c r="BM10420" s="1"/>
      <c r="BN10420" s="1"/>
      <c r="BO10420" s="1"/>
    </row>
    <row r="10421" ht="11.25" customHeight="1" spans="22:67">
      <c r="V10421" s="716"/>
      <c r="AB10421" s="716"/>
      <c r="BG10421" s="716"/>
      <c r="BL10421" s="1"/>
      <c r="BM10421" s="1"/>
      <c r="BN10421" s="1"/>
      <c r="BO10421" s="1"/>
    </row>
    <row r="10422" ht="11.25" customHeight="1" spans="22:67">
      <c r="V10422" s="716"/>
      <c r="AB10422" s="716"/>
      <c r="BG10422" s="716"/>
      <c r="BL10422" s="1"/>
      <c r="BM10422" s="1"/>
      <c r="BN10422" s="1"/>
      <c r="BO10422" s="1"/>
    </row>
    <row r="10423" ht="11.25" customHeight="1" spans="22:67">
      <c r="V10423" s="716"/>
      <c r="AB10423" s="716"/>
      <c r="BG10423" s="716"/>
      <c r="BL10423" s="1"/>
      <c r="BM10423" s="1"/>
      <c r="BN10423" s="1"/>
      <c r="BO10423" s="1"/>
    </row>
    <row r="10424" ht="11.25" customHeight="1" spans="22:67">
      <c r="V10424" s="716"/>
      <c r="AB10424" s="716"/>
      <c r="BG10424" s="716"/>
      <c r="BL10424" s="1"/>
      <c r="BM10424" s="1"/>
      <c r="BN10424" s="1"/>
      <c r="BO10424" s="1"/>
    </row>
    <row r="10425" ht="11.25" customHeight="1" spans="22:67">
      <c r="V10425" s="716"/>
      <c r="AB10425" s="716"/>
      <c r="BG10425" s="716"/>
      <c r="BL10425" s="1"/>
      <c r="BM10425" s="1"/>
      <c r="BN10425" s="1"/>
      <c r="BO10425" s="1"/>
    </row>
    <row r="10426" ht="11.25" customHeight="1" spans="22:67">
      <c r="V10426" s="716"/>
      <c r="AB10426" s="716"/>
      <c r="BG10426" s="716"/>
      <c r="BL10426" s="1"/>
      <c r="BM10426" s="1"/>
      <c r="BN10426" s="1"/>
      <c r="BO10426" s="1"/>
    </row>
    <row r="10427" ht="11.25" customHeight="1" spans="22:67">
      <c r="V10427" s="716"/>
      <c r="AB10427" s="716"/>
      <c r="BG10427" s="716"/>
      <c r="BL10427" s="1"/>
      <c r="BM10427" s="1"/>
      <c r="BN10427" s="1"/>
      <c r="BO10427" s="1"/>
    </row>
    <row r="10428" ht="11.25" customHeight="1" spans="22:67">
      <c r="V10428" s="716"/>
      <c r="AB10428" s="716"/>
      <c r="BG10428" s="716"/>
      <c r="BL10428" s="1"/>
      <c r="BM10428" s="1"/>
      <c r="BN10428" s="1"/>
      <c r="BO10428" s="1"/>
    </row>
    <row r="10429" ht="11.25" customHeight="1" spans="22:67">
      <c r="V10429" s="716"/>
      <c r="AB10429" s="716"/>
      <c r="BG10429" s="716"/>
      <c r="BL10429" s="1"/>
      <c r="BM10429" s="1"/>
      <c r="BN10429" s="1"/>
      <c r="BO10429" s="1"/>
    </row>
    <row r="10430" ht="11.25" customHeight="1" spans="22:67">
      <c r="V10430" s="716"/>
      <c r="AB10430" s="716"/>
      <c r="BG10430" s="716"/>
      <c r="BL10430" s="1"/>
      <c r="BM10430" s="1"/>
      <c r="BN10430" s="1"/>
      <c r="BO10430" s="1"/>
    </row>
    <row r="10431" ht="11.25" customHeight="1" spans="22:67">
      <c r="V10431" s="716"/>
      <c r="AB10431" s="716"/>
      <c r="BG10431" s="716"/>
      <c r="BL10431" s="1"/>
      <c r="BM10431" s="1"/>
      <c r="BN10431" s="1"/>
      <c r="BO10431" s="1"/>
    </row>
    <row r="10432" ht="11.25" customHeight="1" spans="22:67">
      <c r="V10432" s="716"/>
      <c r="AB10432" s="716"/>
      <c r="BG10432" s="716"/>
      <c r="BL10432" s="1"/>
      <c r="BM10432" s="1"/>
      <c r="BN10432" s="1"/>
      <c r="BO10432" s="1"/>
    </row>
    <row r="10433" ht="11.25" customHeight="1" spans="22:67">
      <c r="V10433" s="716"/>
      <c r="AB10433" s="716"/>
      <c r="BG10433" s="716"/>
      <c r="BL10433" s="1"/>
      <c r="BM10433" s="1"/>
      <c r="BN10433" s="1"/>
      <c r="BO10433" s="1"/>
    </row>
    <row r="10434" ht="11.25" customHeight="1" spans="22:67">
      <c r="V10434" s="716"/>
      <c r="AB10434" s="716"/>
      <c r="BG10434" s="716"/>
      <c r="BL10434" s="1"/>
      <c r="BM10434" s="1"/>
      <c r="BN10434" s="1"/>
      <c r="BO10434" s="1"/>
    </row>
    <row r="10435" ht="11.25" customHeight="1" spans="22:67">
      <c r="V10435" s="716"/>
      <c r="AB10435" s="716"/>
      <c r="BG10435" s="716"/>
      <c r="BL10435" s="1"/>
      <c r="BM10435" s="1"/>
      <c r="BN10435" s="1"/>
      <c r="BO10435" s="1"/>
    </row>
    <row r="10436" ht="11.25" customHeight="1" spans="22:67">
      <c r="V10436" s="716"/>
      <c r="AB10436" s="716"/>
      <c r="BG10436" s="716"/>
      <c r="BL10436" s="1"/>
      <c r="BM10436" s="1"/>
      <c r="BN10436" s="1"/>
      <c r="BO10436" s="1"/>
    </row>
    <row r="10437" ht="11.25" customHeight="1" spans="22:67">
      <c r="V10437" s="716"/>
      <c r="AB10437" s="716"/>
      <c r="BG10437" s="716"/>
      <c r="BL10437" s="1"/>
      <c r="BM10437" s="1"/>
      <c r="BN10437" s="1"/>
      <c r="BO10437" s="1"/>
    </row>
    <row r="10438" ht="11.25" customHeight="1" spans="22:67">
      <c r="V10438" s="716"/>
      <c r="AB10438" s="716"/>
      <c r="BG10438" s="716"/>
      <c r="BL10438" s="1"/>
      <c r="BM10438" s="1"/>
      <c r="BN10438" s="1"/>
      <c r="BO10438" s="1"/>
    </row>
    <row r="10439" ht="11.25" customHeight="1" spans="22:67">
      <c r="V10439" s="716"/>
      <c r="AB10439" s="716"/>
      <c r="BG10439" s="716"/>
      <c r="BL10439" s="1"/>
      <c r="BM10439" s="1"/>
      <c r="BN10439" s="1"/>
      <c r="BO10439" s="1"/>
    </row>
    <row r="10440" ht="11.25" customHeight="1" spans="22:67">
      <c r="V10440" s="716"/>
      <c r="AB10440" s="716"/>
      <c r="BG10440" s="716"/>
      <c r="BL10440" s="1"/>
      <c r="BM10440" s="1"/>
      <c r="BN10440" s="1"/>
      <c r="BO10440" s="1"/>
    </row>
    <row r="10441" ht="11.25" customHeight="1" spans="22:67">
      <c r="V10441" s="716"/>
      <c r="AB10441" s="716"/>
      <c r="BG10441" s="716"/>
      <c r="BL10441" s="1"/>
      <c r="BM10441" s="1"/>
      <c r="BN10441" s="1"/>
      <c r="BO10441" s="1"/>
    </row>
    <row r="10442" ht="11.25" customHeight="1" spans="22:67">
      <c r="V10442" s="716"/>
      <c r="AB10442" s="716"/>
      <c r="BG10442" s="716"/>
      <c r="BL10442" s="1"/>
      <c r="BM10442" s="1"/>
      <c r="BN10442" s="1"/>
      <c r="BO10442" s="1"/>
    </row>
    <row r="10443" ht="11.25" customHeight="1" spans="22:67">
      <c r="V10443" s="716"/>
      <c r="AB10443" s="716"/>
      <c r="BG10443" s="716"/>
      <c r="BL10443" s="1"/>
      <c r="BM10443" s="1"/>
      <c r="BN10443" s="1"/>
      <c r="BO10443" s="1"/>
    </row>
    <row r="10444" ht="11.25" customHeight="1" spans="22:67">
      <c r="V10444" s="716"/>
      <c r="AB10444" s="716"/>
      <c r="BG10444" s="716"/>
      <c r="BL10444" s="1"/>
      <c r="BM10444" s="1"/>
      <c r="BN10444" s="1"/>
      <c r="BO10444" s="1"/>
    </row>
    <row r="10445" ht="11.25" customHeight="1" spans="22:67">
      <c r="V10445" s="716"/>
      <c r="AB10445" s="716"/>
      <c r="BG10445" s="716"/>
      <c r="BL10445" s="1"/>
      <c r="BM10445" s="1"/>
      <c r="BN10445" s="1"/>
      <c r="BO10445" s="1"/>
    </row>
    <row r="10446" ht="11.25" customHeight="1" spans="22:67">
      <c r="V10446" s="716"/>
      <c r="AB10446" s="716"/>
      <c r="BG10446" s="716"/>
      <c r="BL10446" s="1"/>
      <c r="BM10446" s="1"/>
      <c r="BN10446" s="1"/>
      <c r="BO10446" s="1"/>
    </row>
    <row r="10447" ht="11.25" customHeight="1" spans="22:67">
      <c r="V10447" s="716"/>
      <c r="AB10447" s="716"/>
      <c r="BG10447" s="716"/>
      <c r="BL10447" s="1"/>
      <c r="BM10447" s="1"/>
      <c r="BN10447" s="1"/>
      <c r="BO10447" s="1"/>
    </row>
    <row r="10448" ht="11.25" customHeight="1" spans="22:67">
      <c r="V10448" s="716"/>
      <c r="AB10448" s="716"/>
      <c r="BG10448" s="716"/>
      <c r="BL10448" s="1"/>
      <c r="BM10448" s="1"/>
      <c r="BN10448" s="1"/>
      <c r="BO10448" s="1"/>
    </row>
    <row r="10449" ht="11.25" customHeight="1" spans="22:67">
      <c r="V10449" s="716"/>
      <c r="AB10449" s="716"/>
      <c r="BG10449" s="716"/>
      <c r="BL10449" s="1"/>
      <c r="BM10449" s="1"/>
      <c r="BN10449" s="1"/>
      <c r="BO10449" s="1"/>
    </row>
    <row r="10450" ht="11.25" customHeight="1" spans="22:67">
      <c r="V10450" s="716"/>
      <c r="AB10450" s="716"/>
      <c r="BG10450" s="716"/>
      <c r="BL10450" s="1"/>
      <c r="BM10450" s="1"/>
      <c r="BN10450" s="1"/>
      <c r="BO10450" s="1"/>
    </row>
    <row r="10451" ht="11.25" customHeight="1" spans="22:67">
      <c r="V10451" s="716"/>
      <c r="AB10451" s="716"/>
      <c r="BG10451" s="716"/>
      <c r="BL10451" s="1"/>
      <c r="BM10451" s="1"/>
      <c r="BN10451" s="1"/>
      <c r="BO10451" s="1"/>
    </row>
    <row r="10452" ht="11.25" customHeight="1" spans="22:67">
      <c r="V10452" s="716"/>
      <c r="AB10452" s="716"/>
      <c r="BG10452" s="716"/>
      <c r="BL10452" s="1"/>
      <c r="BM10452" s="1"/>
      <c r="BN10452" s="1"/>
      <c r="BO10452" s="1"/>
    </row>
    <row r="10453" ht="11.25" customHeight="1" spans="22:67">
      <c r="V10453" s="716"/>
      <c r="AB10453" s="716"/>
      <c r="BG10453" s="716"/>
      <c r="BL10453" s="1"/>
      <c r="BM10453" s="1"/>
      <c r="BN10453" s="1"/>
      <c r="BO10453" s="1"/>
    </row>
    <row r="10454" ht="11.25" customHeight="1" spans="22:67">
      <c r="V10454" s="716"/>
      <c r="AB10454" s="716"/>
      <c r="BG10454" s="716"/>
      <c r="BL10454" s="1"/>
      <c r="BM10454" s="1"/>
      <c r="BN10454" s="1"/>
      <c r="BO10454" s="1"/>
    </row>
    <row r="10455" ht="11.25" customHeight="1" spans="22:67">
      <c r="V10455" s="716"/>
      <c r="AB10455" s="716"/>
      <c r="BG10455" s="716"/>
      <c r="BL10455" s="1"/>
      <c r="BM10455" s="1"/>
      <c r="BN10455" s="1"/>
      <c r="BO10455" s="1"/>
    </row>
    <row r="10456" ht="11.25" customHeight="1" spans="22:67">
      <c r="V10456" s="716"/>
      <c r="AB10456" s="716"/>
      <c r="BG10456" s="716"/>
      <c r="BL10456" s="1"/>
      <c r="BM10456" s="1"/>
      <c r="BN10456" s="1"/>
      <c r="BO10456" s="1"/>
    </row>
    <row r="10457" ht="11.25" customHeight="1" spans="22:67">
      <c r="V10457" s="716"/>
      <c r="AB10457" s="716"/>
      <c r="BG10457" s="716"/>
      <c r="BL10457" s="1"/>
      <c r="BM10457" s="1"/>
      <c r="BN10457" s="1"/>
      <c r="BO10457" s="1"/>
    </row>
    <row r="10458" ht="11.25" customHeight="1" spans="22:67">
      <c r="V10458" s="716"/>
      <c r="AB10458" s="716"/>
      <c r="BG10458" s="716"/>
      <c r="BL10458" s="1"/>
      <c r="BM10458" s="1"/>
      <c r="BN10458" s="1"/>
      <c r="BO10458" s="1"/>
    </row>
    <row r="10459" ht="11.25" customHeight="1" spans="22:67">
      <c r="V10459" s="716"/>
      <c r="AB10459" s="716"/>
      <c r="BG10459" s="716"/>
      <c r="BL10459" s="1"/>
      <c r="BM10459" s="1"/>
      <c r="BN10459" s="1"/>
      <c r="BO10459" s="1"/>
    </row>
    <row r="10460" ht="11.25" customHeight="1" spans="22:67">
      <c r="V10460" s="716"/>
      <c r="AB10460" s="716"/>
      <c r="BG10460" s="716"/>
      <c r="BL10460" s="1"/>
      <c r="BM10460" s="1"/>
      <c r="BN10460" s="1"/>
      <c r="BO10460" s="1"/>
    </row>
    <row r="10461" ht="11.25" customHeight="1" spans="22:67">
      <c r="V10461" s="716"/>
      <c r="AB10461" s="716"/>
      <c r="BG10461" s="716"/>
      <c r="BL10461" s="1"/>
      <c r="BM10461" s="1"/>
      <c r="BN10461" s="1"/>
      <c r="BO10461" s="1"/>
    </row>
    <row r="10462" ht="11.25" customHeight="1" spans="22:67">
      <c r="V10462" s="716"/>
      <c r="AB10462" s="716"/>
      <c r="BG10462" s="716"/>
      <c r="BL10462" s="1"/>
      <c r="BM10462" s="1"/>
      <c r="BN10462" s="1"/>
      <c r="BO10462" s="1"/>
    </row>
    <row r="10463" ht="11.25" customHeight="1" spans="22:67">
      <c r="V10463" s="716"/>
      <c r="AB10463" s="716"/>
      <c r="BG10463" s="716"/>
      <c r="BL10463" s="1"/>
      <c r="BM10463" s="1"/>
      <c r="BN10463" s="1"/>
      <c r="BO10463" s="1"/>
    </row>
    <row r="10464" ht="11.25" customHeight="1" spans="22:67">
      <c r="V10464" s="716"/>
      <c r="AB10464" s="716"/>
      <c r="BG10464" s="716"/>
      <c r="BL10464" s="1"/>
      <c r="BM10464" s="1"/>
      <c r="BN10464" s="1"/>
      <c r="BO10464" s="1"/>
    </row>
    <row r="10465" ht="11.25" customHeight="1" spans="22:67">
      <c r="V10465" s="716"/>
      <c r="AB10465" s="716"/>
      <c r="BG10465" s="716"/>
      <c r="BL10465" s="1"/>
      <c r="BM10465" s="1"/>
      <c r="BN10465" s="1"/>
      <c r="BO10465" s="1"/>
    </row>
    <row r="10466" ht="11.25" customHeight="1" spans="22:67">
      <c r="V10466" s="716"/>
      <c r="AB10466" s="716"/>
      <c r="BG10466" s="716"/>
      <c r="BL10466" s="1"/>
      <c r="BM10466" s="1"/>
      <c r="BN10466" s="1"/>
      <c r="BO10466" s="1"/>
    </row>
    <row r="10467" ht="11.25" customHeight="1" spans="22:67">
      <c r="V10467" s="716"/>
      <c r="AB10467" s="716"/>
      <c r="BG10467" s="716"/>
      <c r="BL10467" s="1"/>
      <c r="BM10467" s="1"/>
      <c r="BN10467" s="1"/>
      <c r="BO10467" s="1"/>
    </row>
    <row r="10468" ht="11.25" customHeight="1" spans="22:67">
      <c r="V10468" s="716"/>
      <c r="AB10468" s="716"/>
      <c r="BG10468" s="716"/>
      <c r="BL10468" s="1"/>
      <c r="BM10468" s="1"/>
      <c r="BN10468" s="1"/>
      <c r="BO10468" s="1"/>
    </row>
    <row r="10469" ht="11.25" customHeight="1" spans="22:67">
      <c r="V10469" s="716"/>
      <c r="AB10469" s="716"/>
      <c r="BG10469" s="716"/>
      <c r="BL10469" s="1"/>
      <c r="BM10469" s="1"/>
      <c r="BN10469" s="1"/>
      <c r="BO10469" s="1"/>
    </row>
    <row r="10470" ht="11.25" customHeight="1" spans="22:67">
      <c r="V10470" s="716"/>
      <c r="AB10470" s="716"/>
      <c r="BG10470" s="716"/>
      <c r="BL10470" s="1"/>
      <c r="BM10470" s="1"/>
      <c r="BN10470" s="1"/>
      <c r="BO10470" s="1"/>
    </row>
    <row r="10471" ht="11.25" customHeight="1" spans="22:67">
      <c r="V10471" s="716"/>
      <c r="AB10471" s="716"/>
      <c r="BG10471" s="716"/>
      <c r="BL10471" s="1"/>
      <c r="BM10471" s="1"/>
      <c r="BN10471" s="1"/>
      <c r="BO10471" s="1"/>
    </row>
    <row r="10472" ht="11.25" customHeight="1" spans="22:67">
      <c r="V10472" s="716"/>
      <c r="AB10472" s="716"/>
      <c r="BG10472" s="716"/>
      <c r="BL10472" s="1"/>
      <c r="BM10472" s="1"/>
      <c r="BN10472" s="1"/>
      <c r="BO10472" s="1"/>
    </row>
    <row r="10473" ht="11.25" customHeight="1" spans="22:67">
      <c r="V10473" s="716"/>
      <c r="AB10473" s="716"/>
      <c r="BG10473" s="716"/>
      <c r="BL10473" s="1"/>
      <c r="BM10473" s="1"/>
      <c r="BN10473" s="1"/>
      <c r="BO10473" s="1"/>
    </row>
    <row r="10474" ht="11.25" customHeight="1" spans="22:67">
      <c r="V10474" s="716"/>
      <c r="AB10474" s="716"/>
      <c r="BG10474" s="716"/>
      <c r="BL10474" s="1"/>
      <c r="BM10474" s="1"/>
      <c r="BN10474" s="1"/>
      <c r="BO10474" s="1"/>
    </row>
    <row r="10475" ht="11.25" customHeight="1" spans="22:67">
      <c r="V10475" s="716"/>
      <c r="AB10475" s="716"/>
      <c r="BG10475" s="716"/>
      <c r="BL10475" s="1"/>
      <c r="BM10475" s="1"/>
      <c r="BN10475" s="1"/>
      <c r="BO10475" s="1"/>
    </row>
    <row r="10476" ht="11.25" customHeight="1" spans="22:67">
      <c r="V10476" s="716"/>
      <c r="AB10476" s="716"/>
      <c r="BG10476" s="716"/>
      <c r="BL10476" s="1"/>
      <c r="BM10476" s="1"/>
      <c r="BN10476" s="1"/>
      <c r="BO10476" s="1"/>
    </row>
    <row r="10477" ht="11.25" customHeight="1" spans="22:67">
      <c r="V10477" s="716"/>
      <c r="AB10477" s="716"/>
      <c r="BG10477" s="716"/>
      <c r="BL10477" s="1"/>
      <c r="BM10477" s="1"/>
      <c r="BN10477" s="1"/>
      <c r="BO10477" s="1"/>
    </row>
    <row r="10478" ht="11.25" customHeight="1" spans="22:67">
      <c r="V10478" s="716"/>
      <c r="AB10478" s="716"/>
      <c r="BG10478" s="716"/>
      <c r="BL10478" s="1"/>
      <c r="BM10478" s="1"/>
      <c r="BN10478" s="1"/>
      <c r="BO10478" s="1"/>
    </row>
    <row r="10479" ht="11.25" customHeight="1" spans="22:67">
      <c r="V10479" s="716"/>
      <c r="AB10479" s="716"/>
      <c r="BG10479" s="716"/>
      <c r="BL10479" s="1"/>
      <c r="BM10479" s="1"/>
      <c r="BN10479" s="1"/>
      <c r="BO10479" s="1"/>
    </row>
    <row r="10480" ht="11.25" customHeight="1" spans="22:67">
      <c r="V10480" s="716"/>
      <c r="AB10480" s="716"/>
      <c r="BG10480" s="716"/>
      <c r="BL10480" s="1"/>
      <c r="BM10480" s="1"/>
      <c r="BN10480" s="1"/>
      <c r="BO10480" s="1"/>
    </row>
    <row r="10481" ht="11.25" customHeight="1" spans="22:67">
      <c r="V10481" s="716"/>
      <c r="AB10481" s="716"/>
      <c r="BG10481" s="716"/>
      <c r="BL10481" s="1"/>
      <c r="BM10481" s="1"/>
      <c r="BN10481" s="1"/>
      <c r="BO10481" s="1"/>
    </row>
    <row r="10482" ht="11.25" customHeight="1" spans="22:67">
      <c r="V10482" s="716"/>
      <c r="AB10482" s="716"/>
      <c r="BG10482" s="716"/>
      <c r="BL10482" s="1"/>
      <c r="BM10482" s="1"/>
      <c r="BN10482" s="1"/>
      <c r="BO10482" s="1"/>
    </row>
    <row r="10483" ht="11.25" customHeight="1" spans="22:67">
      <c r="V10483" s="716"/>
      <c r="AB10483" s="716"/>
      <c r="BG10483" s="716"/>
      <c r="BL10483" s="1"/>
      <c r="BM10483" s="1"/>
      <c r="BN10483" s="1"/>
      <c r="BO10483" s="1"/>
    </row>
    <row r="10484" ht="11.25" customHeight="1" spans="22:67">
      <c r="V10484" s="716"/>
      <c r="AB10484" s="716"/>
      <c r="BG10484" s="716"/>
      <c r="BL10484" s="1"/>
      <c r="BM10484" s="1"/>
      <c r="BN10484" s="1"/>
      <c r="BO10484" s="1"/>
    </row>
    <row r="10485" ht="11.25" customHeight="1" spans="22:67">
      <c r="V10485" s="716"/>
      <c r="AB10485" s="716"/>
      <c r="BG10485" s="716"/>
      <c r="BL10485" s="1"/>
      <c r="BM10485" s="1"/>
      <c r="BN10485" s="1"/>
      <c r="BO10485" s="1"/>
    </row>
    <row r="10486" ht="11.25" customHeight="1" spans="22:67">
      <c r="V10486" s="716"/>
      <c r="AB10486" s="716"/>
      <c r="BG10486" s="716"/>
      <c r="BL10486" s="1"/>
      <c r="BM10486" s="1"/>
      <c r="BN10486" s="1"/>
      <c r="BO10486" s="1"/>
    </row>
    <row r="10487" ht="11.25" customHeight="1" spans="22:67">
      <c r="V10487" s="716"/>
      <c r="AB10487" s="716"/>
      <c r="BG10487" s="716"/>
      <c r="BL10487" s="1"/>
      <c r="BM10487" s="1"/>
      <c r="BN10487" s="1"/>
      <c r="BO10487" s="1"/>
    </row>
    <row r="10488" ht="11.25" customHeight="1" spans="22:67">
      <c r="V10488" s="716"/>
      <c r="AB10488" s="716"/>
      <c r="BG10488" s="716"/>
      <c r="BL10488" s="1"/>
      <c r="BM10488" s="1"/>
      <c r="BN10488" s="1"/>
      <c r="BO10488" s="1"/>
    </row>
    <row r="10489" ht="11.25" customHeight="1" spans="22:67">
      <c r="V10489" s="716"/>
      <c r="AB10489" s="716"/>
      <c r="BG10489" s="716"/>
      <c r="BL10489" s="1"/>
      <c r="BM10489" s="1"/>
      <c r="BN10489" s="1"/>
      <c r="BO10489" s="1"/>
    </row>
    <row r="10490" ht="11.25" customHeight="1" spans="22:67">
      <c r="V10490" s="716"/>
      <c r="AB10490" s="716"/>
      <c r="BG10490" s="716"/>
      <c r="BL10490" s="1"/>
      <c r="BM10490" s="1"/>
      <c r="BN10490" s="1"/>
      <c r="BO10490" s="1"/>
    </row>
    <row r="10491" ht="11.25" customHeight="1" spans="22:67">
      <c r="V10491" s="716"/>
      <c r="AB10491" s="716"/>
      <c r="BG10491" s="716"/>
      <c r="BL10491" s="1"/>
      <c r="BM10491" s="1"/>
      <c r="BN10491" s="1"/>
      <c r="BO10491" s="1"/>
    </row>
    <row r="10492" ht="11.25" customHeight="1" spans="22:67">
      <c r="V10492" s="716"/>
      <c r="AB10492" s="716"/>
      <c r="BG10492" s="716"/>
      <c r="BL10492" s="1"/>
      <c r="BM10492" s="1"/>
      <c r="BN10492" s="1"/>
      <c r="BO10492" s="1"/>
    </row>
    <row r="10493" ht="11.25" customHeight="1" spans="22:67">
      <c r="V10493" s="716"/>
      <c r="AB10493" s="716"/>
      <c r="BG10493" s="716"/>
      <c r="BL10493" s="1"/>
      <c r="BM10493" s="1"/>
      <c r="BN10493" s="1"/>
      <c r="BO10493" s="1"/>
    </row>
    <row r="10494" ht="11.25" customHeight="1" spans="22:67">
      <c r="V10494" s="716"/>
      <c r="AB10494" s="716"/>
      <c r="BG10494" s="716"/>
      <c r="BL10494" s="1"/>
      <c r="BM10494" s="1"/>
      <c r="BN10494" s="1"/>
      <c r="BO10494" s="1"/>
    </row>
    <row r="10495" ht="11.25" customHeight="1" spans="22:67">
      <c r="V10495" s="716"/>
      <c r="AB10495" s="716"/>
      <c r="BG10495" s="716"/>
      <c r="BL10495" s="1"/>
      <c r="BM10495" s="1"/>
      <c r="BN10495" s="1"/>
      <c r="BO10495" s="1"/>
    </row>
    <row r="10496" ht="11.25" customHeight="1" spans="22:67">
      <c r="V10496" s="716"/>
      <c r="AB10496" s="716"/>
      <c r="BG10496" s="716"/>
      <c r="BL10496" s="1"/>
      <c r="BM10496" s="1"/>
      <c r="BN10496" s="1"/>
      <c r="BO10496" s="1"/>
    </row>
    <row r="10497" ht="11.25" customHeight="1" spans="22:67">
      <c r="V10497" s="716"/>
      <c r="AB10497" s="716"/>
      <c r="BG10497" s="716"/>
      <c r="BL10497" s="1"/>
      <c r="BM10497" s="1"/>
      <c r="BN10497" s="1"/>
      <c r="BO10497" s="1"/>
    </row>
    <row r="10498" ht="11.25" customHeight="1" spans="22:67">
      <c r="V10498" s="716"/>
      <c r="AB10498" s="716"/>
      <c r="BG10498" s="716"/>
      <c r="BL10498" s="1"/>
      <c r="BM10498" s="1"/>
      <c r="BN10498" s="1"/>
      <c r="BO10498" s="1"/>
    </row>
    <row r="10499" ht="11.25" customHeight="1" spans="22:67">
      <c r="V10499" s="716"/>
      <c r="AB10499" s="716"/>
      <c r="BG10499" s="716"/>
      <c r="BL10499" s="1"/>
      <c r="BM10499" s="1"/>
      <c r="BN10499" s="1"/>
      <c r="BO10499" s="1"/>
    </row>
    <row r="10500" ht="11.25" customHeight="1" spans="22:67">
      <c r="V10500" s="716"/>
      <c r="AB10500" s="716"/>
      <c r="BG10500" s="716"/>
      <c r="BL10500" s="1"/>
      <c r="BM10500" s="1"/>
      <c r="BN10500" s="1"/>
      <c r="BO10500" s="1"/>
    </row>
    <row r="10501" ht="11.25" customHeight="1" spans="22:67">
      <c r="V10501" s="716"/>
      <c r="AB10501" s="716"/>
      <c r="BG10501" s="716"/>
      <c r="BL10501" s="1"/>
      <c r="BM10501" s="1"/>
      <c r="BN10501" s="1"/>
      <c r="BO10501" s="1"/>
    </row>
    <row r="10502" ht="11.25" customHeight="1" spans="22:67">
      <c r="V10502" s="716"/>
      <c r="AB10502" s="716"/>
      <c r="BG10502" s="716"/>
      <c r="BL10502" s="1"/>
      <c r="BM10502" s="1"/>
      <c r="BN10502" s="1"/>
      <c r="BO10502" s="1"/>
    </row>
    <row r="10503" ht="11.25" customHeight="1" spans="22:67">
      <c r="V10503" s="716"/>
      <c r="AB10503" s="716"/>
      <c r="BG10503" s="716"/>
      <c r="BL10503" s="1"/>
      <c r="BM10503" s="1"/>
      <c r="BN10503" s="1"/>
      <c r="BO10503" s="1"/>
    </row>
    <row r="10504" ht="11.25" customHeight="1" spans="22:67">
      <c r="V10504" s="716"/>
      <c r="AB10504" s="716"/>
      <c r="BG10504" s="716"/>
      <c r="BL10504" s="1"/>
      <c r="BM10504" s="1"/>
      <c r="BN10504" s="1"/>
      <c r="BO10504" s="1"/>
    </row>
    <row r="10505" ht="11.25" customHeight="1" spans="22:67">
      <c r="V10505" s="716"/>
      <c r="AB10505" s="716"/>
      <c r="BG10505" s="716"/>
      <c r="BL10505" s="1"/>
      <c r="BM10505" s="1"/>
      <c r="BN10505" s="1"/>
      <c r="BO10505" s="1"/>
    </row>
    <row r="10506" ht="11.25" customHeight="1" spans="22:67">
      <c r="V10506" s="716"/>
      <c r="AB10506" s="716"/>
      <c r="BG10506" s="716"/>
      <c r="BL10506" s="1"/>
      <c r="BM10506" s="1"/>
      <c r="BN10506" s="1"/>
      <c r="BO10506" s="1"/>
    </row>
    <row r="10507" ht="11.25" customHeight="1" spans="22:67">
      <c r="V10507" s="716"/>
      <c r="AB10507" s="716"/>
      <c r="BG10507" s="716"/>
      <c r="BL10507" s="1"/>
      <c r="BM10507" s="1"/>
      <c r="BN10507" s="1"/>
      <c r="BO10507" s="1"/>
    </row>
    <row r="10508" ht="11.25" customHeight="1" spans="22:67">
      <c r="V10508" s="716"/>
      <c r="AB10508" s="716"/>
      <c r="BG10508" s="716"/>
      <c r="BL10508" s="1"/>
      <c r="BM10508" s="1"/>
      <c r="BN10508" s="1"/>
      <c r="BO10508" s="1"/>
    </row>
    <row r="10509" ht="11.25" customHeight="1" spans="22:67">
      <c r="V10509" s="716"/>
      <c r="AB10509" s="716"/>
      <c r="BG10509" s="716"/>
      <c r="BL10509" s="1"/>
      <c r="BM10509" s="1"/>
      <c r="BN10509" s="1"/>
      <c r="BO10509" s="1"/>
    </row>
    <row r="10510" ht="11.25" customHeight="1" spans="22:67">
      <c r="V10510" s="716"/>
      <c r="AB10510" s="716"/>
      <c r="BG10510" s="716"/>
      <c r="BL10510" s="1"/>
      <c r="BM10510" s="1"/>
      <c r="BN10510" s="1"/>
      <c r="BO10510" s="1"/>
    </row>
    <row r="10511" ht="11.25" customHeight="1" spans="22:67">
      <c r="V10511" s="716"/>
      <c r="AB10511" s="716"/>
      <c r="BG10511" s="716"/>
      <c r="BL10511" s="1"/>
      <c r="BM10511" s="1"/>
      <c r="BN10511" s="1"/>
      <c r="BO10511" s="1"/>
    </row>
    <row r="10512" ht="11.25" customHeight="1" spans="22:67">
      <c r="V10512" s="716"/>
      <c r="AB10512" s="716"/>
      <c r="BG10512" s="716"/>
      <c r="BL10512" s="1"/>
      <c r="BM10512" s="1"/>
      <c r="BN10512" s="1"/>
      <c r="BO10512" s="1"/>
    </row>
    <row r="10513" ht="11.25" customHeight="1" spans="22:67">
      <c r="V10513" s="716"/>
      <c r="AB10513" s="716"/>
      <c r="BG10513" s="716"/>
      <c r="BL10513" s="1"/>
      <c r="BM10513" s="1"/>
      <c r="BN10513" s="1"/>
      <c r="BO10513" s="1"/>
    </row>
    <row r="10514" ht="11.25" customHeight="1" spans="22:67">
      <c r="V10514" s="716"/>
      <c r="AB10514" s="716"/>
      <c r="BG10514" s="716"/>
      <c r="BL10514" s="1"/>
      <c r="BM10514" s="1"/>
      <c r="BN10514" s="1"/>
      <c r="BO10514" s="1"/>
    </row>
    <row r="10515" ht="11.25" customHeight="1" spans="22:67">
      <c r="V10515" s="716"/>
      <c r="AB10515" s="716"/>
      <c r="BG10515" s="716"/>
      <c r="BL10515" s="1"/>
      <c r="BM10515" s="1"/>
      <c r="BN10515" s="1"/>
      <c r="BO10515" s="1"/>
    </row>
    <row r="10516" ht="11.25" customHeight="1" spans="22:67">
      <c r="V10516" s="716"/>
      <c r="AB10516" s="716"/>
      <c r="BG10516" s="716"/>
      <c r="BL10516" s="1"/>
      <c r="BM10516" s="1"/>
      <c r="BN10516" s="1"/>
      <c r="BO10516" s="1"/>
    </row>
    <row r="10517" ht="11.25" customHeight="1" spans="22:67">
      <c r="V10517" s="716"/>
      <c r="AB10517" s="716"/>
      <c r="BG10517" s="716"/>
      <c r="BL10517" s="1"/>
      <c r="BM10517" s="1"/>
      <c r="BN10517" s="1"/>
      <c r="BO10517" s="1"/>
    </row>
    <row r="10518" ht="11.25" customHeight="1" spans="22:67">
      <c r="V10518" s="716"/>
      <c r="AB10518" s="716"/>
      <c r="BG10518" s="716"/>
      <c r="BL10518" s="1"/>
      <c r="BM10518" s="1"/>
      <c r="BN10518" s="1"/>
      <c r="BO10518" s="1"/>
    </row>
    <row r="10519" ht="11.25" customHeight="1" spans="22:67">
      <c r="V10519" s="716"/>
      <c r="AB10519" s="716"/>
      <c r="BG10519" s="716"/>
      <c r="BL10519" s="1"/>
      <c r="BM10519" s="1"/>
      <c r="BN10519" s="1"/>
      <c r="BO10519" s="1"/>
    </row>
    <row r="10520" ht="11.25" customHeight="1" spans="22:67">
      <c r="V10520" s="716"/>
      <c r="AB10520" s="716"/>
      <c r="BG10520" s="716"/>
      <c r="BL10520" s="1"/>
      <c r="BM10520" s="1"/>
      <c r="BN10520" s="1"/>
      <c r="BO10520" s="1"/>
    </row>
    <row r="10521" ht="11.25" customHeight="1" spans="22:67">
      <c r="V10521" s="716"/>
      <c r="AB10521" s="716"/>
      <c r="BG10521" s="716"/>
      <c r="BL10521" s="1"/>
      <c r="BM10521" s="1"/>
      <c r="BN10521" s="1"/>
      <c r="BO10521" s="1"/>
    </row>
    <row r="10522" ht="11.25" customHeight="1" spans="22:67">
      <c r="V10522" s="716"/>
      <c r="AB10522" s="716"/>
      <c r="BG10522" s="716"/>
      <c r="BL10522" s="1"/>
      <c r="BM10522" s="1"/>
      <c r="BN10522" s="1"/>
      <c r="BO10522" s="1"/>
    </row>
    <row r="10523" ht="11.25" customHeight="1" spans="22:67">
      <c r="V10523" s="716"/>
      <c r="AB10523" s="716"/>
      <c r="BG10523" s="716"/>
      <c r="BL10523" s="1"/>
      <c r="BM10523" s="1"/>
      <c r="BN10523" s="1"/>
      <c r="BO10523" s="1"/>
    </row>
    <row r="10524" ht="11.25" customHeight="1" spans="22:67">
      <c r="V10524" s="716"/>
      <c r="AB10524" s="716"/>
      <c r="BG10524" s="716"/>
      <c r="BL10524" s="1"/>
      <c r="BM10524" s="1"/>
      <c r="BN10524" s="1"/>
      <c r="BO10524" s="1"/>
    </row>
    <row r="10525" ht="11.25" customHeight="1" spans="22:67">
      <c r="V10525" s="716"/>
      <c r="AB10525" s="716"/>
      <c r="BG10525" s="716"/>
      <c r="BL10525" s="1"/>
      <c r="BM10525" s="1"/>
      <c r="BN10525" s="1"/>
      <c r="BO10525" s="1"/>
    </row>
    <row r="10526" ht="11.25" customHeight="1" spans="22:67">
      <c r="V10526" s="716"/>
      <c r="AB10526" s="716"/>
      <c r="BG10526" s="716"/>
      <c r="BL10526" s="1"/>
      <c r="BM10526" s="1"/>
      <c r="BN10526" s="1"/>
      <c r="BO10526" s="1"/>
    </row>
    <row r="10527" ht="11.25" customHeight="1" spans="22:67">
      <c r="V10527" s="716"/>
      <c r="AB10527" s="716"/>
      <c r="BG10527" s="716"/>
      <c r="BL10527" s="1"/>
      <c r="BM10527" s="1"/>
      <c r="BN10527" s="1"/>
      <c r="BO10527" s="1"/>
    </row>
    <row r="10528" ht="11.25" customHeight="1" spans="22:67">
      <c r="V10528" s="716"/>
      <c r="AB10528" s="716"/>
      <c r="BG10528" s="716"/>
      <c r="BL10528" s="1"/>
      <c r="BM10528" s="1"/>
      <c r="BN10528" s="1"/>
      <c r="BO10528" s="1"/>
    </row>
    <row r="10529" ht="11.25" customHeight="1" spans="22:67">
      <c r="V10529" s="716"/>
      <c r="AB10529" s="716"/>
      <c r="BG10529" s="716"/>
      <c r="BL10529" s="1"/>
      <c r="BM10529" s="1"/>
      <c r="BN10529" s="1"/>
      <c r="BO10529" s="1"/>
    </row>
    <row r="10530" ht="11.25" customHeight="1" spans="22:67">
      <c r="V10530" s="716"/>
      <c r="AB10530" s="716"/>
      <c r="BG10530" s="716"/>
      <c r="BL10530" s="1"/>
      <c r="BM10530" s="1"/>
      <c r="BN10530" s="1"/>
      <c r="BO10530" s="1"/>
    </row>
    <row r="10531" ht="11.25" customHeight="1" spans="22:67">
      <c r="V10531" s="716"/>
      <c r="AB10531" s="716"/>
      <c r="BG10531" s="716"/>
      <c r="BL10531" s="1"/>
      <c r="BM10531" s="1"/>
      <c r="BN10531" s="1"/>
      <c r="BO10531" s="1"/>
    </row>
    <row r="10532" ht="11.25" customHeight="1" spans="22:67">
      <c r="V10532" s="716"/>
      <c r="AB10532" s="716"/>
      <c r="BG10532" s="716"/>
      <c r="BL10532" s="1"/>
      <c r="BM10532" s="1"/>
      <c r="BN10532" s="1"/>
      <c r="BO10532" s="1"/>
    </row>
    <row r="10533" ht="11.25" customHeight="1" spans="22:67">
      <c r="V10533" s="716"/>
      <c r="AB10533" s="716"/>
      <c r="BG10533" s="716"/>
      <c r="BL10533" s="1"/>
      <c r="BM10533" s="1"/>
      <c r="BN10533" s="1"/>
      <c r="BO10533" s="1"/>
    </row>
    <row r="10534" ht="11.25" customHeight="1" spans="22:67">
      <c r="V10534" s="716"/>
      <c r="AB10534" s="716"/>
      <c r="BG10534" s="716"/>
      <c r="BL10534" s="1"/>
      <c r="BM10534" s="1"/>
      <c r="BN10534" s="1"/>
      <c r="BO10534" s="1"/>
    </row>
    <row r="10535" ht="11.25" customHeight="1" spans="22:67">
      <c r="V10535" s="716"/>
      <c r="AB10535" s="716"/>
      <c r="BG10535" s="716"/>
      <c r="BL10535" s="1"/>
      <c r="BM10535" s="1"/>
      <c r="BN10535" s="1"/>
      <c r="BO10535" s="1"/>
    </row>
    <row r="10536" ht="11.25" customHeight="1" spans="22:67">
      <c r="V10536" s="716"/>
      <c r="AB10536" s="716"/>
      <c r="BG10536" s="716"/>
      <c r="BL10536" s="1"/>
      <c r="BM10536" s="1"/>
      <c r="BN10536" s="1"/>
      <c r="BO10536" s="1"/>
    </row>
    <row r="10537" ht="11.25" customHeight="1" spans="22:67">
      <c r="V10537" s="716"/>
      <c r="AB10537" s="716"/>
      <c r="BG10537" s="716"/>
      <c r="BL10537" s="1"/>
      <c r="BM10537" s="1"/>
      <c r="BN10537" s="1"/>
      <c r="BO10537" s="1"/>
    </row>
    <row r="10538" ht="11.25" customHeight="1" spans="22:67">
      <c r="V10538" s="716"/>
      <c r="AB10538" s="716"/>
      <c r="BG10538" s="716"/>
      <c r="BL10538" s="1"/>
      <c r="BM10538" s="1"/>
      <c r="BN10538" s="1"/>
      <c r="BO10538" s="1"/>
    </row>
    <row r="10539" ht="11.25" customHeight="1" spans="22:67">
      <c r="V10539" s="716"/>
      <c r="AB10539" s="716"/>
      <c r="BG10539" s="716"/>
      <c r="BL10539" s="1"/>
      <c r="BM10539" s="1"/>
      <c r="BN10539" s="1"/>
      <c r="BO10539" s="1"/>
    </row>
    <row r="10540" ht="11.25" customHeight="1" spans="22:67">
      <c r="V10540" s="716"/>
      <c r="AB10540" s="716"/>
      <c r="BG10540" s="716"/>
      <c r="BL10540" s="1"/>
      <c r="BM10540" s="1"/>
      <c r="BN10540" s="1"/>
      <c r="BO10540" s="1"/>
    </row>
    <row r="10541" ht="11.25" customHeight="1" spans="22:67">
      <c r="V10541" s="716"/>
      <c r="AB10541" s="716"/>
      <c r="BG10541" s="716"/>
      <c r="BL10541" s="1"/>
      <c r="BM10541" s="1"/>
      <c r="BN10541" s="1"/>
      <c r="BO10541" s="1"/>
    </row>
    <row r="10542" ht="11.25" customHeight="1" spans="22:67">
      <c r="V10542" s="716"/>
      <c r="AB10542" s="716"/>
      <c r="BG10542" s="716"/>
      <c r="BL10542" s="1"/>
      <c r="BM10542" s="1"/>
      <c r="BN10542" s="1"/>
      <c r="BO10542" s="1"/>
    </row>
    <row r="10543" ht="11.25" customHeight="1" spans="22:67">
      <c r="V10543" s="716"/>
      <c r="AB10543" s="716"/>
      <c r="BG10543" s="716"/>
      <c r="BL10543" s="1"/>
      <c r="BM10543" s="1"/>
      <c r="BN10543" s="1"/>
      <c r="BO10543" s="1"/>
    </row>
    <row r="10544" ht="11.25" customHeight="1" spans="22:67">
      <c r="V10544" s="716"/>
      <c r="AB10544" s="716"/>
      <c r="BG10544" s="716"/>
      <c r="BL10544" s="1"/>
      <c r="BM10544" s="1"/>
      <c r="BN10544" s="1"/>
      <c r="BO10544" s="1"/>
    </row>
    <row r="10545" ht="11.25" customHeight="1" spans="22:67">
      <c r="V10545" s="716"/>
      <c r="AB10545" s="716"/>
      <c r="BG10545" s="716"/>
      <c r="BL10545" s="1"/>
      <c r="BM10545" s="1"/>
      <c r="BN10545" s="1"/>
      <c r="BO10545" s="1"/>
    </row>
    <row r="10546" ht="11.25" customHeight="1" spans="22:67">
      <c r="V10546" s="716"/>
      <c r="AB10546" s="716"/>
      <c r="BG10546" s="716"/>
      <c r="BL10546" s="1"/>
      <c r="BM10546" s="1"/>
      <c r="BN10546" s="1"/>
      <c r="BO10546" s="1"/>
    </row>
    <row r="10547" ht="11.25" customHeight="1" spans="22:67">
      <c r="V10547" s="716"/>
      <c r="AB10547" s="716"/>
      <c r="BG10547" s="716"/>
      <c r="BL10547" s="1"/>
      <c r="BM10547" s="1"/>
      <c r="BN10547" s="1"/>
      <c r="BO10547" s="1"/>
    </row>
    <row r="10548" ht="11.25" customHeight="1" spans="22:67">
      <c r="V10548" s="716"/>
      <c r="AB10548" s="716"/>
      <c r="BG10548" s="716"/>
      <c r="BL10548" s="1"/>
      <c r="BM10548" s="1"/>
      <c r="BN10548" s="1"/>
      <c r="BO10548" s="1"/>
    </row>
    <row r="10549" ht="11.25" customHeight="1" spans="22:67">
      <c r="V10549" s="716"/>
      <c r="AB10549" s="716"/>
      <c r="BG10549" s="716"/>
      <c r="BL10549" s="1"/>
      <c r="BM10549" s="1"/>
      <c r="BN10549" s="1"/>
      <c r="BO10549" s="1"/>
    </row>
    <row r="10550" ht="11.25" customHeight="1" spans="22:67">
      <c r="V10550" s="716"/>
      <c r="AB10550" s="716"/>
      <c r="BG10550" s="716"/>
      <c r="BL10550" s="1"/>
      <c r="BM10550" s="1"/>
      <c r="BN10550" s="1"/>
      <c r="BO10550" s="1"/>
    </row>
    <row r="10551" ht="11.25" customHeight="1" spans="22:67">
      <c r="V10551" s="716"/>
      <c r="AB10551" s="716"/>
      <c r="BG10551" s="716"/>
      <c r="BL10551" s="1"/>
      <c r="BM10551" s="1"/>
      <c r="BN10551" s="1"/>
      <c r="BO10551" s="1"/>
    </row>
    <row r="10552" ht="11.25" customHeight="1" spans="22:67">
      <c r="V10552" s="716"/>
      <c r="AB10552" s="716"/>
      <c r="BG10552" s="716"/>
      <c r="BL10552" s="1"/>
      <c r="BM10552" s="1"/>
      <c r="BN10552" s="1"/>
      <c r="BO10552" s="1"/>
    </row>
    <row r="10553" ht="11.25" customHeight="1" spans="22:67">
      <c r="V10553" s="716"/>
      <c r="AB10553" s="716"/>
      <c r="BG10553" s="716"/>
      <c r="BL10553" s="1"/>
      <c r="BM10553" s="1"/>
      <c r="BN10553" s="1"/>
      <c r="BO10553" s="1"/>
    </row>
    <row r="10554" ht="11.25" customHeight="1" spans="22:67">
      <c r="V10554" s="716"/>
      <c r="AB10554" s="716"/>
      <c r="BG10554" s="716"/>
      <c r="BL10554" s="1"/>
      <c r="BM10554" s="1"/>
      <c r="BN10554" s="1"/>
      <c r="BO10554" s="1"/>
    </row>
    <row r="10555" ht="11.25" customHeight="1" spans="22:67">
      <c r="V10555" s="716"/>
      <c r="AB10555" s="716"/>
      <c r="BG10555" s="716"/>
      <c r="BL10555" s="1"/>
      <c r="BM10555" s="1"/>
      <c r="BN10555" s="1"/>
      <c r="BO10555" s="1"/>
    </row>
    <row r="10556" ht="11.25" customHeight="1" spans="22:67">
      <c r="V10556" s="716"/>
      <c r="AB10556" s="716"/>
      <c r="BG10556" s="716"/>
      <c r="BL10556" s="1"/>
      <c r="BM10556" s="1"/>
      <c r="BN10556" s="1"/>
      <c r="BO10556" s="1"/>
    </row>
    <row r="10557" ht="11.25" customHeight="1" spans="22:67">
      <c r="V10557" s="716"/>
      <c r="AB10557" s="716"/>
      <c r="BG10557" s="716"/>
      <c r="BL10557" s="1"/>
      <c r="BM10557" s="1"/>
      <c r="BN10557" s="1"/>
      <c r="BO10557" s="1"/>
    </row>
    <row r="10558" ht="11.25" customHeight="1" spans="22:67">
      <c r="V10558" s="716"/>
      <c r="AB10558" s="716"/>
      <c r="BG10558" s="716"/>
      <c r="BL10558" s="1"/>
      <c r="BM10558" s="1"/>
      <c r="BN10558" s="1"/>
      <c r="BO10558" s="1"/>
    </row>
    <row r="10559" ht="11.25" customHeight="1" spans="22:67">
      <c r="V10559" s="716"/>
      <c r="AB10559" s="716"/>
      <c r="BG10559" s="716"/>
      <c r="BL10559" s="1"/>
      <c r="BM10559" s="1"/>
      <c r="BN10559" s="1"/>
      <c r="BO10559" s="1"/>
    </row>
    <row r="10560" ht="11.25" customHeight="1" spans="22:67">
      <c r="V10560" s="716"/>
      <c r="AB10560" s="716"/>
      <c r="BG10560" s="716"/>
      <c r="BL10560" s="1"/>
      <c r="BM10560" s="1"/>
      <c r="BN10560" s="1"/>
      <c r="BO10560" s="1"/>
    </row>
    <row r="10561" ht="11.25" customHeight="1" spans="22:67">
      <c r="V10561" s="716"/>
      <c r="AB10561" s="716"/>
      <c r="BG10561" s="716"/>
      <c r="BL10561" s="1"/>
      <c r="BM10561" s="1"/>
      <c r="BN10561" s="1"/>
      <c r="BO10561" s="1"/>
    </row>
    <row r="10562" ht="11.25" customHeight="1" spans="22:67">
      <c r="V10562" s="716"/>
      <c r="AB10562" s="716"/>
      <c r="BG10562" s="716"/>
      <c r="BL10562" s="1"/>
      <c r="BM10562" s="1"/>
      <c r="BN10562" s="1"/>
      <c r="BO10562" s="1"/>
    </row>
    <row r="10563" ht="11.25" customHeight="1" spans="22:67">
      <c r="V10563" s="716"/>
      <c r="AB10563" s="716"/>
      <c r="BG10563" s="716"/>
      <c r="BL10563" s="1"/>
      <c r="BM10563" s="1"/>
      <c r="BN10563" s="1"/>
      <c r="BO10563" s="1"/>
    </row>
    <row r="10564" ht="11.25" customHeight="1" spans="22:67">
      <c r="V10564" s="716"/>
      <c r="AB10564" s="716"/>
      <c r="BG10564" s="716"/>
      <c r="BL10564" s="1"/>
      <c r="BM10564" s="1"/>
      <c r="BN10564" s="1"/>
      <c r="BO10564" s="1"/>
    </row>
    <row r="10565" ht="11.25" customHeight="1" spans="22:67">
      <c r="V10565" s="716"/>
      <c r="AB10565" s="716"/>
      <c r="BG10565" s="716"/>
      <c r="BL10565" s="1"/>
      <c r="BM10565" s="1"/>
      <c r="BN10565" s="1"/>
      <c r="BO10565" s="1"/>
    </row>
    <row r="10566" ht="11.25" customHeight="1" spans="22:67">
      <c r="V10566" s="716"/>
      <c r="AB10566" s="716"/>
      <c r="BG10566" s="716"/>
      <c r="BL10566" s="1"/>
      <c r="BM10566" s="1"/>
      <c r="BN10566" s="1"/>
      <c r="BO10566" s="1"/>
    </row>
    <row r="10567" ht="11.25" customHeight="1" spans="22:67">
      <c r="V10567" s="716"/>
      <c r="AB10567" s="716"/>
      <c r="BG10567" s="716"/>
      <c r="BL10567" s="1"/>
      <c r="BM10567" s="1"/>
      <c r="BN10567" s="1"/>
      <c r="BO10567" s="1"/>
    </row>
    <row r="10568" ht="11.25" customHeight="1" spans="22:67">
      <c r="V10568" s="716"/>
      <c r="AB10568" s="716"/>
      <c r="BG10568" s="716"/>
      <c r="BL10568" s="1"/>
      <c r="BM10568" s="1"/>
      <c r="BN10568" s="1"/>
      <c r="BO10568" s="1"/>
    </row>
    <row r="10569" ht="11.25" customHeight="1" spans="22:67">
      <c r="V10569" s="716"/>
      <c r="AB10569" s="716"/>
      <c r="BG10569" s="716"/>
      <c r="BL10569" s="1"/>
      <c r="BM10569" s="1"/>
      <c r="BN10569" s="1"/>
      <c r="BO10569" s="1"/>
    </row>
    <row r="10570" ht="11.25" customHeight="1" spans="22:67">
      <c r="V10570" s="716"/>
      <c r="AB10570" s="716"/>
      <c r="BG10570" s="716"/>
      <c r="BL10570" s="1"/>
      <c r="BM10570" s="1"/>
      <c r="BN10570" s="1"/>
      <c r="BO10570" s="1"/>
    </row>
    <row r="10571" ht="11.25" customHeight="1" spans="22:67">
      <c r="V10571" s="716"/>
      <c r="AB10571" s="716"/>
      <c r="BG10571" s="716"/>
      <c r="BL10571" s="1"/>
      <c r="BM10571" s="1"/>
      <c r="BN10571" s="1"/>
      <c r="BO10571" s="1"/>
    </row>
    <row r="10572" ht="11.25" customHeight="1" spans="22:67">
      <c r="V10572" s="716"/>
      <c r="AB10572" s="716"/>
      <c r="BG10572" s="716"/>
      <c r="BL10572" s="1"/>
      <c r="BM10572" s="1"/>
      <c r="BN10572" s="1"/>
      <c r="BO10572" s="1"/>
    </row>
    <row r="10573" ht="11.25" customHeight="1" spans="22:67">
      <c r="V10573" s="716"/>
      <c r="AB10573" s="716"/>
      <c r="BG10573" s="716"/>
      <c r="BL10573" s="1"/>
      <c r="BM10573" s="1"/>
      <c r="BN10573" s="1"/>
      <c r="BO10573" s="1"/>
    </row>
    <row r="10574" ht="11.25" customHeight="1" spans="22:67">
      <c r="V10574" s="716"/>
      <c r="AB10574" s="716"/>
      <c r="BG10574" s="716"/>
      <c r="BL10574" s="1"/>
      <c r="BM10574" s="1"/>
      <c r="BN10574" s="1"/>
      <c r="BO10574" s="1"/>
    </row>
    <row r="10575" ht="11.25" customHeight="1" spans="22:67">
      <c r="V10575" s="716"/>
      <c r="AB10575" s="716"/>
      <c r="BG10575" s="716"/>
      <c r="BL10575" s="1"/>
      <c r="BM10575" s="1"/>
      <c r="BN10575" s="1"/>
      <c r="BO10575" s="1"/>
    </row>
    <row r="10576" ht="11.25" customHeight="1" spans="22:67">
      <c r="V10576" s="716"/>
      <c r="AB10576" s="716"/>
      <c r="BG10576" s="716"/>
      <c r="BL10576" s="1"/>
      <c r="BM10576" s="1"/>
      <c r="BN10576" s="1"/>
      <c r="BO10576" s="1"/>
    </row>
    <row r="10577" ht="11.25" customHeight="1" spans="22:67">
      <c r="V10577" s="716"/>
      <c r="AB10577" s="716"/>
      <c r="BG10577" s="716"/>
      <c r="BL10577" s="1"/>
      <c r="BM10577" s="1"/>
      <c r="BN10577" s="1"/>
      <c r="BO10577" s="1"/>
    </row>
    <row r="10578" ht="11.25" customHeight="1" spans="22:67">
      <c r="V10578" s="716"/>
      <c r="AB10578" s="716"/>
      <c r="BG10578" s="716"/>
      <c r="BL10578" s="1"/>
      <c r="BM10578" s="1"/>
      <c r="BN10578" s="1"/>
      <c r="BO10578" s="1"/>
    </row>
    <row r="10579" ht="11.25" customHeight="1" spans="22:67">
      <c r="V10579" s="716"/>
      <c r="AB10579" s="716"/>
      <c r="BG10579" s="716"/>
      <c r="BL10579" s="1"/>
      <c r="BM10579" s="1"/>
      <c r="BN10579" s="1"/>
      <c r="BO10579" s="1"/>
    </row>
    <row r="10580" ht="11.25" customHeight="1" spans="22:67">
      <c r="V10580" s="716"/>
      <c r="AB10580" s="716"/>
      <c r="BG10580" s="716"/>
      <c r="BL10580" s="1"/>
      <c r="BM10580" s="1"/>
      <c r="BN10580" s="1"/>
      <c r="BO10580" s="1"/>
    </row>
    <row r="10581" ht="11.25" customHeight="1" spans="22:67">
      <c r="V10581" s="716"/>
      <c r="AB10581" s="716"/>
      <c r="BG10581" s="716"/>
      <c r="BL10581" s="1"/>
      <c r="BM10581" s="1"/>
      <c r="BN10581" s="1"/>
      <c r="BO10581" s="1"/>
    </row>
    <row r="10582" ht="11.25" customHeight="1" spans="22:67">
      <c r="V10582" s="716"/>
      <c r="AB10582" s="716"/>
      <c r="BG10582" s="716"/>
      <c r="BL10582" s="1"/>
      <c r="BM10582" s="1"/>
      <c r="BN10582" s="1"/>
      <c r="BO10582" s="1"/>
    </row>
    <row r="10583" ht="11.25" customHeight="1" spans="22:67">
      <c r="V10583" s="716"/>
      <c r="AB10583" s="716"/>
      <c r="BG10583" s="716"/>
      <c r="BL10583" s="1"/>
      <c r="BM10583" s="1"/>
      <c r="BN10583" s="1"/>
      <c r="BO10583" s="1"/>
    </row>
    <row r="10584" ht="11.25" customHeight="1" spans="22:67">
      <c r="V10584" s="716"/>
      <c r="AB10584" s="716"/>
      <c r="BG10584" s="716"/>
      <c r="BL10584" s="1"/>
      <c r="BM10584" s="1"/>
      <c r="BN10584" s="1"/>
      <c r="BO10584" s="1"/>
    </row>
    <row r="10585" ht="11.25" customHeight="1" spans="22:67">
      <c r="V10585" s="716"/>
      <c r="AB10585" s="716"/>
      <c r="BG10585" s="716"/>
      <c r="BL10585" s="1"/>
      <c r="BM10585" s="1"/>
      <c r="BN10585" s="1"/>
      <c r="BO10585" s="1"/>
    </row>
    <row r="10586" ht="11.25" customHeight="1" spans="22:67">
      <c r="V10586" s="716"/>
      <c r="AB10586" s="716"/>
      <c r="BG10586" s="716"/>
      <c r="BL10586" s="1"/>
      <c r="BM10586" s="1"/>
      <c r="BN10586" s="1"/>
      <c r="BO10586" s="1"/>
    </row>
    <row r="10587" ht="11.25" customHeight="1" spans="22:67">
      <c r="V10587" s="716"/>
      <c r="AB10587" s="716"/>
      <c r="BG10587" s="716"/>
      <c r="BL10587" s="1"/>
      <c r="BM10587" s="1"/>
      <c r="BN10587" s="1"/>
      <c r="BO10587" s="1"/>
    </row>
    <row r="10588" ht="11.25" customHeight="1" spans="22:67">
      <c r="V10588" s="716"/>
      <c r="AB10588" s="716"/>
      <c r="BG10588" s="716"/>
      <c r="BL10588" s="1"/>
      <c r="BM10588" s="1"/>
      <c r="BN10588" s="1"/>
      <c r="BO10588" s="1"/>
    </row>
    <row r="10589" ht="11.25" customHeight="1" spans="22:67">
      <c r="V10589" s="716"/>
      <c r="AB10589" s="716"/>
      <c r="BG10589" s="716"/>
      <c r="BL10589" s="1"/>
      <c r="BM10589" s="1"/>
      <c r="BN10589" s="1"/>
      <c r="BO10589" s="1"/>
    </row>
    <row r="10590" ht="11.25" customHeight="1" spans="22:67">
      <c r="V10590" s="716"/>
      <c r="AB10590" s="716"/>
      <c r="BG10590" s="716"/>
      <c r="BL10590" s="1"/>
      <c r="BM10590" s="1"/>
      <c r="BN10590" s="1"/>
      <c r="BO10590" s="1"/>
    </row>
    <row r="10591" ht="11.25" customHeight="1" spans="22:67">
      <c r="V10591" s="716"/>
      <c r="AB10591" s="716"/>
      <c r="BG10591" s="716"/>
      <c r="BL10591" s="1"/>
      <c r="BM10591" s="1"/>
      <c r="BN10591" s="1"/>
      <c r="BO10591" s="1"/>
    </row>
    <row r="10592" ht="11.25" customHeight="1" spans="22:67">
      <c r="V10592" s="716"/>
      <c r="AB10592" s="716"/>
      <c r="BG10592" s="716"/>
      <c r="BL10592" s="1"/>
      <c r="BM10592" s="1"/>
      <c r="BN10592" s="1"/>
      <c r="BO10592" s="1"/>
    </row>
    <row r="10593" ht="11.25" customHeight="1" spans="22:67">
      <c r="V10593" s="716"/>
      <c r="AB10593" s="716"/>
      <c r="BG10593" s="716"/>
      <c r="BL10593" s="1"/>
      <c r="BM10593" s="1"/>
      <c r="BN10593" s="1"/>
      <c r="BO10593" s="1"/>
    </row>
    <row r="10594" ht="11.25" customHeight="1" spans="22:67">
      <c r="V10594" s="716"/>
      <c r="AB10594" s="716"/>
      <c r="BG10594" s="716"/>
      <c r="BL10594" s="1"/>
      <c r="BM10594" s="1"/>
      <c r="BN10594" s="1"/>
      <c r="BO10594" s="1"/>
    </row>
    <row r="10595" ht="11.25" customHeight="1" spans="22:67">
      <c r="V10595" s="716"/>
      <c r="AB10595" s="716"/>
      <c r="BG10595" s="716"/>
      <c r="BL10595" s="1"/>
      <c r="BM10595" s="1"/>
      <c r="BN10595" s="1"/>
      <c r="BO10595" s="1"/>
    </row>
    <row r="10596" ht="11.25" customHeight="1" spans="22:67">
      <c r="V10596" s="716"/>
      <c r="AB10596" s="716"/>
      <c r="BG10596" s="716"/>
      <c r="BL10596" s="1"/>
      <c r="BM10596" s="1"/>
      <c r="BN10596" s="1"/>
      <c r="BO10596" s="1"/>
    </row>
    <row r="10597" ht="11.25" customHeight="1" spans="22:67">
      <c r="V10597" s="716"/>
      <c r="AB10597" s="716"/>
      <c r="BG10597" s="716"/>
      <c r="BL10597" s="1"/>
      <c r="BM10597" s="1"/>
      <c r="BN10597" s="1"/>
      <c r="BO10597" s="1"/>
    </row>
    <row r="10598" ht="11.25" customHeight="1" spans="22:67">
      <c r="V10598" s="716"/>
      <c r="AB10598" s="716"/>
      <c r="BG10598" s="716"/>
      <c r="BL10598" s="1"/>
      <c r="BM10598" s="1"/>
      <c r="BN10598" s="1"/>
      <c r="BO10598" s="1"/>
    </row>
    <row r="10599" ht="11.25" customHeight="1" spans="22:67">
      <c r="V10599" s="716"/>
      <c r="AB10599" s="716"/>
      <c r="BG10599" s="716"/>
      <c r="BL10599" s="1"/>
      <c r="BM10599" s="1"/>
      <c r="BN10599" s="1"/>
      <c r="BO10599" s="1"/>
    </row>
    <row r="10600" ht="11.25" customHeight="1" spans="22:67">
      <c r="V10600" s="716"/>
      <c r="AB10600" s="716"/>
      <c r="BG10600" s="716"/>
      <c r="BL10600" s="1"/>
      <c r="BM10600" s="1"/>
      <c r="BN10600" s="1"/>
      <c r="BO10600" s="1"/>
    </row>
    <row r="10601" ht="11.25" customHeight="1" spans="22:67">
      <c r="V10601" s="716"/>
      <c r="AB10601" s="716"/>
      <c r="BG10601" s="716"/>
      <c r="BL10601" s="1"/>
      <c r="BM10601" s="1"/>
      <c r="BN10601" s="1"/>
      <c r="BO10601" s="1"/>
    </row>
    <row r="10602" ht="11.25" customHeight="1" spans="22:67">
      <c r="V10602" s="716"/>
      <c r="AB10602" s="716"/>
      <c r="BG10602" s="716"/>
      <c r="BL10602" s="1"/>
      <c r="BM10602" s="1"/>
      <c r="BN10602" s="1"/>
      <c r="BO10602" s="1"/>
    </row>
    <row r="10603" ht="11.25" customHeight="1" spans="22:67">
      <c r="V10603" s="716"/>
      <c r="AB10603" s="716"/>
      <c r="BG10603" s="716"/>
      <c r="BL10603" s="1"/>
      <c r="BM10603" s="1"/>
      <c r="BN10603" s="1"/>
      <c r="BO10603" s="1"/>
    </row>
    <row r="10604" ht="11.25" customHeight="1" spans="22:67">
      <c r="V10604" s="716"/>
      <c r="AB10604" s="716"/>
      <c r="BG10604" s="716"/>
      <c r="BL10604" s="1"/>
      <c r="BM10604" s="1"/>
      <c r="BN10604" s="1"/>
      <c r="BO10604" s="1"/>
    </row>
    <row r="10605" ht="11.25" customHeight="1" spans="22:67">
      <c r="V10605" s="716"/>
      <c r="AB10605" s="716"/>
      <c r="BG10605" s="716"/>
      <c r="BL10605" s="1"/>
      <c r="BM10605" s="1"/>
      <c r="BN10605" s="1"/>
      <c r="BO10605" s="1"/>
    </row>
    <row r="10606" ht="11.25" customHeight="1" spans="22:67">
      <c r="V10606" s="716"/>
      <c r="AB10606" s="716"/>
      <c r="BG10606" s="716"/>
      <c r="BL10606" s="1"/>
      <c r="BM10606" s="1"/>
      <c r="BN10606" s="1"/>
      <c r="BO10606" s="1"/>
    </row>
    <row r="10607" ht="11.25" customHeight="1" spans="22:67">
      <c r="V10607" s="716"/>
      <c r="AB10607" s="716"/>
      <c r="BG10607" s="716"/>
      <c r="BL10607" s="1"/>
      <c r="BM10607" s="1"/>
      <c r="BN10607" s="1"/>
      <c r="BO10607" s="1"/>
    </row>
    <row r="10608" ht="11.25" customHeight="1" spans="22:67">
      <c r="V10608" s="716"/>
      <c r="AB10608" s="716"/>
      <c r="BG10608" s="716"/>
      <c r="BL10608" s="1"/>
      <c r="BM10608" s="1"/>
      <c r="BN10608" s="1"/>
      <c r="BO10608" s="1"/>
    </row>
    <row r="10609" ht="11.25" customHeight="1" spans="22:67">
      <c r="V10609" s="716"/>
      <c r="AB10609" s="716"/>
      <c r="BG10609" s="716"/>
      <c r="BL10609" s="1"/>
      <c r="BM10609" s="1"/>
      <c r="BN10609" s="1"/>
      <c r="BO10609" s="1"/>
    </row>
    <row r="10610" ht="11.25" customHeight="1" spans="22:67">
      <c r="V10610" s="716"/>
      <c r="AB10610" s="716"/>
      <c r="BG10610" s="716"/>
      <c r="BL10610" s="1"/>
      <c r="BM10610" s="1"/>
      <c r="BN10610" s="1"/>
      <c r="BO10610" s="1"/>
    </row>
    <row r="10611" ht="11.25" customHeight="1" spans="22:67">
      <c r="V10611" s="716"/>
      <c r="AB10611" s="716"/>
      <c r="BG10611" s="716"/>
      <c r="BL10611" s="1"/>
      <c r="BM10611" s="1"/>
      <c r="BN10611" s="1"/>
      <c r="BO10611" s="1"/>
    </row>
    <row r="10612" ht="11.25" customHeight="1" spans="22:67">
      <c r="V10612" s="716"/>
      <c r="AB10612" s="716"/>
      <c r="BG10612" s="716"/>
      <c r="BL10612" s="1"/>
      <c r="BM10612" s="1"/>
      <c r="BN10612" s="1"/>
      <c r="BO10612" s="1"/>
    </row>
    <row r="10613" ht="11.25" customHeight="1" spans="22:67">
      <c r="V10613" s="716"/>
      <c r="AB10613" s="716"/>
      <c r="BG10613" s="716"/>
      <c r="BL10613" s="1"/>
      <c r="BM10613" s="1"/>
      <c r="BN10613" s="1"/>
      <c r="BO10613" s="1"/>
    </row>
    <row r="10614" ht="11.25" customHeight="1" spans="22:67">
      <c r="V10614" s="716"/>
      <c r="AB10614" s="716"/>
      <c r="BG10614" s="716"/>
      <c r="BL10614" s="1"/>
      <c r="BM10614" s="1"/>
      <c r="BN10614" s="1"/>
      <c r="BO10614" s="1"/>
    </row>
    <row r="10615" ht="11.25" customHeight="1" spans="22:67">
      <c r="V10615" s="716"/>
      <c r="AB10615" s="716"/>
      <c r="BG10615" s="716"/>
      <c r="BL10615" s="1"/>
      <c r="BM10615" s="1"/>
      <c r="BN10615" s="1"/>
      <c r="BO10615" s="1"/>
    </row>
    <row r="10616" ht="11.25" customHeight="1" spans="22:67">
      <c r="V10616" s="716"/>
      <c r="AB10616" s="716"/>
      <c r="BG10616" s="716"/>
      <c r="BL10616" s="1"/>
      <c r="BM10616" s="1"/>
      <c r="BN10616" s="1"/>
      <c r="BO10616" s="1"/>
    </row>
    <row r="10617" ht="11.25" customHeight="1" spans="22:67">
      <c r="V10617" s="716"/>
      <c r="AB10617" s="716"/>
      <c r="BG10617" s="716"/>
      <c r="BL10617" s="1"/>
      <c r="BM10617" s="1"/>
      <c r="BN10617" s="1"/>
      <c r="BO10617" s="1"/>
    </row>
    <row r="10618" ht="11.25" customHeight="1" spans="22:67">
      <c r="V10618" s="716"/>
      <c r="AB10618" s="716"/>
      <c r="BG10618" s="716"/>
      <c r="BL10618" s="1"/>
      <c r="BM10618" s="1"/>
      <c r="BN10618" s="1"/>
      <c r="BO10618" s="1"/>
    </row>
    <row r="10619" ht="11.25" customHeight="1" spans="22:67">
      <c r="V10619" s="716"/>
      <c r="AB10619" s="716"/>
      <c r="BG10619" s="716"/>
      <c r="BL10619" s="1"/>
      <c r="BM10619" s="1"/>
      <c r="BN10619" s="1"/>
      <c r="BO10619" s="1"/>
    </row>
    <row r="10620" ht="11.25" customHeight="1" spans="22:67">
      <c r="V10620" s="716"/>
      <c r="AB10620" s="716"/>
      <c r="BG10620" s="716"/>
      <c r="BL10620" s="1"/>
      <c r="BM10620" s="1"/>
      <c r="BN10620" s="1"/>
      <c r="BO10620" s="1"/>
    </row>
    <row r="10621" ht="11.25" customHeight="1" spans="22:67">
      <c r="V10621" s="716"/>
      <c r="AB10621" s="716"/>
      <c r="BG10621" s="716"/>
      <c r="BL10621" s="1"/>
      <c r="BM10621" s="1"/>
      <c r="BN10621" s="1"/>
      <c r="BO10621" s="1"/>
    </row>
    <row r="10622" ht="11.25" customHeight="1" spans="22:67">
      <c r="V10622" s="716"/>
      <c r="AB10622" s="716"/>
      <c r="BG10622" s="716"/>
      <c r="BL10622" s="1"/>
      <c r="BM10622" s="1"/>
      <c r="BN10622" s="1"/>
      <c r="BO10622" s="1"/>
    </row>
    <row r="10623" ht="11.25" customHeight="1" spans="22:67">
      <c r="V10623" s="716"/>
      <c r="AB10623" s="716"/>
      <c r="BG10623" s="716"/>
      <c r="BL10623" s="1"/>
      <c r="BM10623" s="1"/>
      <c r="BN10623" s="1"/>
      <c r="BO10623" s="1"/>
    </row>
    <row r="10624" ht="11.25" customHeight="1" spans="22:67">
      <c r="V10624" s="716"/>
      <c r="AB10624" s="716"/>
      <c r="BG10624" s="716"/>
      <c r="BL10624" s="1"/>
      <c r="BM10624" s="1"/>
      <c r="BN10624" s="1"/>
      <c r="BO10624" s="1"/>
    </row>
    <row r="10625" ht="11.25" customHeight="1" spans="22:67">
      <c r="V10625" s="716"/>
      <c r="AB10625" s="716"/>
      <c r="BG10625" s="716"/>
      <c r="BL10625" s="1"/>
      <c r="BM10625" s="1"/>
      <c r="BN10625" s="1"/>
      <c r="BO10625" s="1"/>
    </row>
    <row r="10626" ht="11.25" customHeight="1" spans="22:67">
      <c r="V10626" s="716"/>
      <c r="AB10626" s="716"/>
      <c r="BG10626" s="716"/>
      <c r="BL10626" s="1"/>
      <c r="BM10626" s="1"/>
      <c r="BN10626" s="1"/>
      <c r="BO10626" s="1"/>
    </row>
    <row r="10627" ht="11.25" customHeight="1" spans="22:67">
      <c r="V10627" s="716"/>
      <c r="AB10627" s="716"/>
      <c r="BG10627" s="716"/>
      <c r="BL10627" s="1"/>
      <c r="BM10627" s="1"/>
      <c r="BN10627" s="1"/>
      <c r="BO10627" s="1"/>
    </row>
    <row r="10628" ht="11.25" customHeight="1" spans="22:67">
      <c r="V10628" s="716"/>
      <c r="AB10628" s="716"/>
      <c r="BG10628" s="716"/>
      <c r="BL10628" s="1"/>
      <c r="BM10628" s="1"/>
      <c r="BN10628" s="1"/>
      <c r="BO10628" s="1"/>
    </row>
    <row r="10629" ht="11.25" customHeight="1" spans="22:67">
      <c r="V10629" s="716"/>
      <c r="AB10629" s="716"/>
      <c r="BG10629" s="716"/>
      <c r="BL10629" s="1"/>
      <c r="BM10629" s="1"/>
      <c r="BN10629" s="1"/>
      <c r="BO10629" s="1"/>
    </row>
    <row r="10630" ht="11.25" customHeight="1" spans="22:67">
      <c r="V10630" s="716"/>
      <c r="AB10630" s="716"/>
      <c r="BG10630" s="716"/>
      <c r="BL10630" s="1"/>
      <c r="BM10630" s="1"/>
      <c r="BN10630" s="1"/>
      <c r="BO10630" s="1"/>
    </row>
    <row r="10631" ht="11.25" customHeight="1" spans="22:67">
      <c r="V10631" s="716"/>
      <c r="AB10631" s="716"/>
      <c r="BG10631" s="716"/>
      <c r="BL10631" s="1"/>
      <c r="BM10631" s="1"/>
      <c r="BN10631" s="1"/>
      <c r="BO10631" s="1"/>
    </row>
    <row r="10632" ht="11.25" customHeight="1" spans="22:67">
      <c r="V10632" s="716"/>
      <c r="AB10632" s="716"/>
      <c r="BG10632" s="716"/>
      <c r="BL10632" s="1"/>
      <c r="BM10632" s="1"/>
      <c r="BN10632" s="1"/>
      <c r="BO10632" s="1"/>
    </row>
    <row r="10633" ht="11.25" customHeight="1" spans="22:67">
      <c r="V10633" s="716"/>
      <c r="AB10633" s="716"/>
      <c r="BG10633" s="716"/>
      <c r="BL10633" s="1"/>
      <c r="BM10633" s="1"/>
      <c r="BN10633" s="1"/>
      <c r="BO10633" s="1"/>
    </row>
    <row r="10634" ht="11.25" customHeight="1" spans="22:67">
      <c r="V10634" s="716"/>
      <c r="AB10634" s="716"/>
      <c r="BG10634" s="716"/>
      <c r="BL10634" s="1"/>
      <c r="BM10634" s="1"/>
      <c r="BN10634" s="1"/>
      <c r="BO10634" s="1"/>
    </row>
    <row r="10635" ht="11.25" customHeight="1" spans="22:67">
      <c r="V10635" s="716"/>
      <c r="AB10635" s="716"/>
      <c r="BG10635" s="716"/>
      <c r="BL10635" s="1"/>
      <c r="BM10635" s="1"/>
      <c r="BN10635" s="1"/>
      <c r="BO10635" s="1"/>
    </row>
    <row r="10636" ht="11.25" customHeight="1" spans="22:67">
      <c r="V10636" s="716"/>
      <c r="AB10636" s="716"/>
      <c r="BG10636" s="716"/>
      <c r="BL10636" s="1"/>
      <c r="BM10636" s="1"/>
      <c r="BN10636" s="1"/>
      <c r="BO10636" s="1"/>
    </row>
    <row r="10637" ht="11.25" customHeight="1" spans="22:67">
      <c r="V10637" s="716"/>
      <c r="AB10637" s="716"/>
      <c r="BG10637" s="716"/>
      <c r="BL10637" s="1"/>
      <c r="BM10637" s="1"/>
      <c r="BN10637" s="1"/>
      <c r="BO10637" s="1"/>
    </row>
    <row r="10638" ht="11.25" customHeight="1" spans="22:67">
      <c r="V10638" s="716"/>
      <c r="AB10638" s="716"/>
      <c r="BG10638" s="716"/>
      <c r="BL10638" s="1"/>
      <c r="BM10638" s="1"/>
      <c r="BN10638" s="1"/>
      <c r="BO10638" s="1"/>
    </row>
    <row r="10639" ht="11.25" customHeight="1" spans="22:67">
      <c r="V10639" s="716"/>
      <c r="AB10639" s="716"/>
      <c r="BG10639" s="716"/>
      <c r="BL10639" s="1"/>
      <c r="BM10639" s="1"/>
      <c r="BN10639" s="1"/>
      <c r="BO10639" s="1"/>
    </row>
    <row r="10640" ht="11.25" customHeight="1" spans="22:67">
      <c r="V10640" s="716"/>
      <c r="AB10640" s="716"/>
      <c r="BG10640" s="716"/>
      <c r="BL10640" s="1"/>
      <c r="BM10640" s="1"/>
      <c r="BN10640" s="1"/>
      <c r="BO10640" s="1"/>
    </row>
    <row r="10641" ht="11.25" customHeight="1" spans="22:67">
      <c r="V10641" s="716"/>
      <c r="AB10641" s="716"/>
      <c r="BG10641" s="716"/>
      <c r="BL10641" s="1"/>
      <c r="BM10641" s="1"/>
      <c r="BN10641" s="1"/>
      <c r="BO10641" s="1"/>
    </row>
    <row r="10642" ht="11.25" customHeight="1" spans="22:67">
      <c r="V10642" s="716"/>
      <c r="AB10642" s="716"/>
      <c r="BG10642" s="716"/>
      <c r="BL10642" s="1"/>
      <c r="BM10642" s="1"/>
      <c r="BN10642" s="1"/>
      <c r="BO10642" s="1"/>
    </row>
    <row r="10643" ht="11.25" customHeight="1" spans="22:67">
      <c r="V10643" s="716"/>
      <c r="AB10643" s="716"/>
      <c r="BG10643" s="716"/>
      <c r="BL10643" s="1"/>
      <c r="BM10643" s="1"/>
      <c r="BN10643" s="1"/>
      <c r="BO10643" s="1"/>
    </row>
    <row r="10644" ht="11.25" customHeight="1" spans="22:67">
      <c r="V10644" s="716"/>
      <c r="AB10644" s="716"/>
      <c r="BG10644" s="716"/>
      <c r="BL10644" s="1"/>
      <c r="BM10644" s="1"/>
      <c r="BN10644" s="1"/>
      <c r="BO10644" s="1"/>
    </row>
    <row r="10645" ht="11.25" customHeight="1" spans="22:67">
      <c r="V10645" s="716"/>
      <c r="AB10645" s="716"/>
      <c r="BG10645" s="716"/>
      <c r="BL10645" s="1"/>
      <c r="BM10645" s="1"/>
      <c r="BN10645" s="1"/>
      <c r="BO10645" s="1"/>
    </row>
    <row r="10646" ht="11.25" customHeight="1" spans="22:67">
      <c r="V10646" s="716"/>
      <c r="AB10646" s="716"/>
      <c r="BG10646" s="716"/>
      <c r="BL10646" s="1"/>
      <c r="BM10646" s="1"/>
      <c r="BN10646" s="1"/>
      <c r="BO10646" s="1"/>
    </row>
    <row r="10647" ht="11.25" customHeight="1" spans="22:67">
      <c r="V10647" s="716"/>
      <c r="AB10647" s="716"/>
      <c r="BG10647" s="716"/>
      <c r="BL10647" s="1"/>
      <c r="BM10647" s="1"/>
      <c r="BN10647" s="1"/>
      <c r="BO10647" s="1"/>
    </row>
    <row r="10648" ht="11.25" customHeight="1" spans="22:67">
      <c r="V10648" s="716"/>
      <c r="AB10648" s="716"/>
      <c r="BG10648" s="716"/>
      <c r="BL10648" s="1"/>
      <c r="BM10648" s="1"/>
      <c r="BN10648" s="1"/>
      <c r="BO10648" s="1"/>
    </row>
    <row r="10649" ht="11.25" customHeight="1" spans="22:67">
      <c r="V10649" s="716"/>
      <c r="AB10649" s="716"/>
      <c r="BG10649" s="716"/>
      <c r="BL10649" s="1"/>
      <c r="BM10649" s="1"/>
      <c r="BN10649" s="1"/>
      <c r="BO10649" s="1"/>
    </row>
    <row r="10650" ht="11.25" customHeight="1" spans="22:67">
      <c r="V10650" s="716"/>
      <c r="AB10650" s="716"/>
      <c r="BG10650" s="716"/>
      <c r="BL10650" s="1"/>
      <c r="BM10650" s="1"/>
      <c r="BN10650" s="1"/>
      <c r="BO10650" s="1"/>
    </row>
    <row r="10651" ht="11.25" customHeight="1" spans="22:67">
      <c r="V10651" s="716"/>
      <c r="AB10651" s="716"/>
      <c r="BG10651" s="716"/>
      <c r="BL10651" s="1"/>
      <c r="BM10651" s="1"/>
      <c r="BN10651" s="1"/>
      <c r="BO10651" s="1"/>
    </row>
    <row r="10652" ht="11.25" customHeight="1" spans="22:67">
      <c r="V10652" s="716"/>
      <c r="AB10652" s="716"/>
      <c r="BG10652" s="716"/>
      <c r="BL10652" s="1"/>
      <c r="BM10652" s="1"/>
      <c r="BN10652" s="1"/>
      <c r="BO10652" s="1"/>
    </row>
    <row r="10653" ht="11.25" customHeight="1" spans="22:67">
      <c r="V10653" s="716"/>
      <c r="AB10653" s="716"/>
      <c r="BG10653" s="716"/>
      <c r="BL10653" s="1"/>
      <c r="BM10653" s="1"/>
      <c r="BN10653" s="1"/>
      <c r="BO10653" s="1"/>
    </row>
    <row r="10654" ht="11.25" customHeight="1" spans="22:67">
      <c r="V10654" s="716"/>
      <c r="AB10654" s="716"/>
      <c r="BG10654" s="716"/>
      <c r="BL10654" s="1"/>
      <c r="BM10654" s="1"/>
      <c r="BN10654" s="1"/>
      <c r="BO10654" s="1"/>
    </row>
    <row r="10655" ht="11.25" customHeight="1" spans="22:67">
      <c r="V10655" s="716"/>
      <c r="AB10655" s="716"/>
      <c r="BG10655" s="716"/>
      <c r="BL10655" s="1"/>
      <c r="BM10655" s="1"/>
      <c r="BN10655" s="1"/>
      <c r="BO10655" s="1"/>
    </row>
    <row r="10656" ht="11.25" customHeight="1" spans="22:67">
      <c r="V10656" s="716"/>
      <c r="AB10656" s="716"/>
      <c r="BG10656" s="716"/>
      <c r="BL10656" s="1"/>
      <c r="BM10656" s="1"/>
      <c r="BN10656" s="1"/>
      <c r="BO10656" s="1"/>
    </row>
    <row r="10657" ht="11.25" customHeight="1" spans="22:67">
      <c r="V10657" s="716"/>
      <c r="AB10657" s="716"/>
      <c r="BG10657" s="716"/>
      <c r="BL10657" s="1"/>
      <c r="BM10657" s="1"/>
      <c r="BN10657" s="1"/>
      <c r="BO10657" s="1"/>
    </row>
    <row r="10658" ht="11.25" customHeight="1" spans="22:67">
      <c r="V10658" s="716"/>
      <c r="AB10658" s="716"/>
      <c r="BG10658" s="716"/>
      <c r="BL10658" s="1"/>
      <c r="BM10658" s="1"/>
      <c r="BN10658" s="1"/>
      <c r="BO10658" s="1"/>
    </row>
    <row r="10659" ht="11.25" customHeight="1" spans="22:67">
      <c r="V10659" s="716"/>
      <c r="AB10659" s="716"/>
      <c r="BG10659" s="716"/>
      <c r="BL10659" s="1"/>
      <c r="BM10659" s="1"/>
      <c r="BN10659" s="1"/>
      <c r="BO10659" s="1"/>
    </row>
    <row r="10660" ht="11.25" customHeight="1" spans="22:67">
      <c r="V10660" s="716"/>
      <c r="AB10660" s="716"/>
      <c r="BG10660" s="716"/>
      <c r="BL10660" s="1"/>
      <c r="BM10660" s="1"/>
      <c r="BN10660" s="1"/>
      <c r="BO10660" s="1"/>
    </row>
    <row r="10661" ht="11.25" customHeight="1" spans="22:67">
      <c r="V10661" s="716"/>
      <c r="AB10661" s="716"/>
      <c r="BG10661" s="716"/>
      <c r="BL10661" s="1"/>
      <c r="BM10661" s="1"/>
      <c r="BN10661" s="1"/>
      <c r="BO10661" s="1"/>
    </row>
    <row r="10662" ht="11.25" customHeight="1" spans="22:67">
      <c r="V10662" s="716"/>
      <c r="AB10662" s="716"/>
      <c r="BG10662" s="716"/>
      <c r="BL10662" s="1"/>
      <c r="BM10662" s="1"/>
      <c r="BN10662" s="1"/>
      <c r="BO10662" s="1"/>
    </row>
    <row r="10663" ht="11.25" customHeight="1" spans="22:67">
      <c r="V10663" s="716"/>
      <c r="AB10663" s="716"/>
      <c r="BG10663" s="716"/>
      <c r="BL10663" s="1"/>
      <c r="BM10663" s="1"/>
      <c r="BN10663" s="1"/>
      <c r="BO10663" s="1"/>
    </row>
    <row r="10664" ht="11.25" customHeight="1" spans="22:67">
      <c r="V10664" s="716"/>
      <c r="AB10664" s="716"/>
      <c r="BG10664" s="716"/>
      <c r="BL10664" s="1"/>
      <c r="BM10664" s="1"/>
      <c r="BN10664" s="1"/>
      <c r="BO10664" s="1"/>
    </row>
    <row r="10665" ht="11.25" customHeight="1" spans="22:67">
      <c r="V10665" s="716"/>
      <c r="AB10665" s="716"/>
      <c r="BG10665" s="716"/>
      <c r="BL10665" s="1"/>
      <c r="BM10665" s="1"/>
      <c r="BN10665" s="1"/>
      <c r="BO10665" s="1"/>
    </row>
    <row r="10666" ht="11.25" customHeight="1" spans="22:67">
      <c r="V10666" s="716"/>
      <c r="AB10666" s="716"/>
      <c r="BG10666" s="716"/>
      <c r="BL10666" s="1"/>
      <c r="BM10666" s="1"/>
      <c r="BN10666" s="1"/>
      <c r="BO10666" s="1"/>
    </row>
    <row r="10667" ht="11.25" customHeight="1" spans="22:67">
      <c r="V10667" s="716"/>
      <c r="AB10667" s="716"/>
      <c r="BG10667" s="716"/>
      <c r="BL10667" s="1"/>
      <c r="BM10667" s="1"/>
      <c r="BN10667" s="1"/>
      <c r="BO10667" s="1"/>
    </row>
    <row r="10668" ht="11.25" customHeight="1" spans="22:67">
      <c r="V10668" s="716"/>
      <c r="AB10668" s="716"/>
      <c r="BG10668" s="716"/>
      <c r="BL10668" s="1"/>
      <c r="BM10668" s="1"/>
      <c r="BN10668" s="1"/>
      <c r="BO10668" s="1"/>
    </row>
    <row r="10669" ht="11.25" customHeight="1" spans="22:67">
      <c r="V10669" s="716"/>
      <c r="AB10669" s="716"/>
      <c r="BG10669" s="716"/>
      <c r="BL10669" s="1"/>
      <c r="BM10669" s="1"/>
      <c r="BN10669" s="1"/>
      <c r="BO10669" s="1"/>
    </row>
    <row r="10670" ht="11.25" customHeight="1" spans="22:67">
      <c r="V10670" s="716"/>
      <c r="AB10670" s="716"/>
      <c r="BG10670" s="716"/>
      <c r="BL10670" s="1"/>
      <c r="BM10670" s="1"/>
      <c r="BN10670" s="1"/>
      <c r="BO10670" s="1"/>
    </row>
    <row r="10671" ht="11.25" customHeight="1" spans="22:67">
      <c r="V10671" s="716"/>
      <c r="AB10671" s="716"/>
      <c r="BG10671" s="716"/>
      <c r="BL10671" s="1"/>
      <c r="BM10671" s="1"/>
      <c r="BN10671" s="1"/>
      <c r="BO10671" s="1"/>
    </row>
    <row r="10672" ht="11.25" customHeight="1" spans="22:67">
      <c r="V10672" s="716"/>
      <c r="AB10672" s="716"/>
      <c r="BG10672" s="716"/>
      <c r="BL10672" s="1"/>
      <c r="BM10672" s="1"/>
      <c r="BN10672" s="1"/>
      <c r="BO10672" s="1"/>
    </row>
    <row r="10673" ht="11.25" customHeight="1" spans="22:67">
      <c r="V10673" s="716"/>
      <c r="AB10673" s="716"/>
      <c r="BG10673" s="716"/>
      <c r="BL10673" s="1"/>
      <c r="BM10673" s="1"/>
      <c r="BN10673" s="1"/>
      <c r="BO10673" s="1"/>
    </row>
    <row r="10674" ht="11.25" customHeight="1" spans="22:67">
      <c r="V10674" s="716"/>
      <c r="AB10674" s="716"/>
      <c r="BG10674" s="716"/>
      <c r="BL10674" s="1"/>
      <c r="BM10674" s="1"/>
      <c r="BN10674" s="1"/>
      <c r="BO10674" s="1"/>
    </row>
    <row r="10675" ht="11.25" customHeight="1" spans="22:67">
      <c r="V10675" s="716"/>
      <c r="AB10675" s="716"/>
      <c r="BG10675" s="716"/>
      <c r="BL10675" s="1"/>
      <c r="BM10675" s="1"/>
      <c r="BN10675" s="1"/>
      <c r="BO10675" s="1"/>
    </row>
    <row r="10676" ht="11.25" customHeight="1" spans="22:67">
      <c r="V10676" s="716"/>
      <c r="AB10676" s="716"/>
      <c r="BG10676" s="716"/>
      <c r="BL10676" s="1"/>
      <c r="BM10676" s="1"/>
      <c r="BN10676" s="1"/>
      <c r="BO10676" s="1"/>
    </row>
    <row r="10677" ht="11.25" customHeight="1" spans="22:67">
      <c r="V10677" s="716"/>
      <c r="AB10677" s="716"/>
      <c r="BG10677" s="716"/>
      <c r="BL10677" s="1"/>
      <c r="BM10677" s="1"/>
      <c r="BN10677" s="1"/>
      <c r="BO10677" s="1"/>
    </row>
    <row r="10678" ht="11.25" customHeight="1" spans="22:67">
      <c r="V10678" s="716"/>
      <c r="AB10678" s="716"/>
      <c r="BG10678" s="716"/>
      <c r="BL10678" s="1"/>
      <c r="BM10678" s="1"/>
      <c r="BN10678" s="1"/>
      <c r="BO10678" s="1"/>
    </row>
    <row r="10679" ht="11.25" customHeight="1" spans="22:67">
      <c r="V10679" s="716"/>
      <c r="AB10679" s="716"/>
      <c r="BG10679" s="716"/>
      <c r="BL10679" s="1"/>
      <c r="BM10679" s="1"/>
      <c r="BN10679" s="1"/>
      <c r="BO10679" s="1"/>
    </row>
    <row r="10680" ht="11.25" customHeight="1" spans="22:67">
      <c r="V10680" s="716"/>
      <c r="AB10680" s="716"/>
      <c r="BG10680" s="716"/>
      <c r="BL10680" s="1"/>
      <c r="BM10680" s="1"/>
      <c r="BN10680" s="1"/>
      <c r="BO10680" s="1"/>
    </row>
    <row r="10681" ht="11.25" customHeight="1" spans="22:67">
      <c r="V10681" s="716"/>
      <c r="AB10681" s="716"/>
      <c r="BG10681" s="716"/>
      <c r="BL10681" s="1"/>
      <c r="BM10681" s="1"/>
      <c r="BN10681" s="1"/>
      <c r="BO10681" s="1"/>
    </row>
    <row r="10682" ht="11.25" customHeight="1" spans="22:67">
      <c r="V10682" s="716"/>
      <c r="AB10682" s="716"/>
      <c r="BG10682" s="716"/>
      <c r="BL10682" s="1"/>
      <c r="BM10682" s="1"/>
      <c r="BN10682" s="1"/>
      <c r="BO10682" s="1"/>
    </row>
    <row r="10683" ht="11.25" customHeight="1" spans="22:67">
      <c r="V10683" s="716"/>
      <c r="AB10683" s="716"/>
      <c r="BG10683" s="716"/>
      <c r="BL10683" s="1"/>
      <c r="BM10683" s="1"/>
      <c r="BN10683" s="1"/>
      <c r="BO10683" s="1"/>
    </row>
    <row r="10684" ht="11.25" customHeight="1" spans="22:67">
      <c r="V10684" s="716"/>
      <c r="AB10684" s="716"/>
      <c r="BG10684" s="716"/>
      <c r="BL10684" s="1"/>
      <c r="BM10684" s="1"/>
      <c r="BN10684" s="1"/>
      <c r="BO10684" s="1"/>
    </row>
    <row r="10685" ht="11.25" customHeight="1" spans="22:67">
      <c r="V10685" s="716"/>
      <c r="AB10685" s="716"/>
      <c r="BG10685" s="716"/>
      <c r="BL10685" s="1"/>
      <c r="BM10685" s="1"/>
      <c r="BN10685" s="1"/>
      <c r="BO10685" s="1"/>
    </row>
    <row r="10686" ht="11.25" customHeight="1" spans="22:67">
      <c r="V10686" s="716"/>
      <c r="AB10686" s="716"/>
      <c r="BG10686" s="716"/>
      <c r="BL10686" s="1"/>
      <c r="BM10686" s="1"/>
      <c r="BN10686" s="1"/>
      <c r="BO10686" s="1"/>
    </row>
    <row r="10687" ht="11.25" customHeight="1" spans="22:67">
      <c r="V10687" s="716"/>
      <c r="AB10687" s="716"/>
      <c r="BG10687" s="716"/>
      <c r="BL10687" s="1"/>
      <c r="BM10687" s="1"/>
      <c r="BN10687" s="1"/>
      <c r="BO10687" s="1"/>
    </row>
    <row r="10688" ht="11.25" customHeight="1" spans="22:67">
      <c r="V10688" s="716"/>
      <c r="AB10688" s="716"/>
      <c r="BG10688" s="716"/>
      <c r="BL10688" s="1"/>
      <c r="BM10688" s="1"/>
      <c r="BN10688" s="1"/>
      <c r="BO10688" s="1"/>
    </row>
    <row r="10689" ht="11.25" customHeight="1" spans="22:67">
      <c r="V10689" s="716"/>
      <c r="AB10689" s="716"/>
      <c r="BG10689" s="716"/>
      <c r="BL10689" s="1"/>
      <c r="BM10689" s="1"/>
      <c r="BN10689" s="1"/>
      <c r="BO10689" s="1"/>
    </row>
    <row r="10690" ht="11.25" customHeight="1" spans="22:67">
      <c r="V10690" s="716"/>
      <c r="AB10690" s="716"/>
      <c r="BG10690" s="716"/>
      <c r="BL10690" s="1"/>
      <c r="BM10690" s="1"/>
      <c r="BN10690" s="1"/>
      <c r="BO10690" s="1"/>
    </row>
    <row r="10691" ht="11.25" customHeight="1" spans="22:67">
      <c r="V10691" s="716"/>
      <c r="AB10691" s="716"/>
      <c r="BG10691" s="716"/>
      <c r="BL10691" s="1"/>
      <c r="BM10691" s="1"/>
      <c r="BN10691" s="1"/>
      <c r="BO10691" s="1"/>
    </row>
    <row r="10692" ht="11.25" customHeight="1" spans="22:67">
      <c r="V10692" s="716"/>
      <c r="AB10692" s="716"/>
      <c r="BG10692" s="716"/>
      <c r="BL10692" s="1"/>
      <c r="BM10692" s="1"/>
      <c r="BN10692" s="1"/>
      <c r="BO10692" s="1"/>
    </row>
    <row r="10693" ht="11.25" customHeight="1" spans="22:67">
      <c r="V10693" s="716"/>
      <c r="AB10693" s="716"/>
      <c r="BG10693" s="716"/>
      <c r="BL10693" s="1"/>
      <c r="BM10693" s="1"/>
      <c r="BN10693" s="1"/>
      <c r="BO10693" s="1"/>
    </row>
    <row r="10694" ht="11.25" customHeight="1" spans="22:67">
      <c r="V10694" s="716"/>
      <c r="AB10694" s="716"/>
      <c r="BG10694" s="716"/>
      <c r="BL10694" s="1"/>
      <c r="BM10694" s="1"/>
      <c r="BN10694" s="1"/>
      <c r="BO10694" s="1"/>
    </row>
    <row r="10695" ht="11.25" customHeight="1" spans="22:67">
      <c r="V10695" s="716"/>
      <c r="AB10695" s="716"/>
      <c r="BG10695" s="716"/>
      <c r="BL10695" s="1"/>
      <c r="BM10695" s="1"/>
      <c r="BN10695" s="1"/>
      <c r="BO10695" s="1"/>
    </row>
    <row r="10696" ht="11.25" customHeight="1" spans="22:67">
      <c r="V10696" s="716"/>
      <c r="AB10696" s="716"/>
      <c r="BG10696" s="716"/>
      <c r="BL10696" s="1"/>
      <c r="BM10696" s="1"/>
      <c r="BN10696" s="1"/>
      <c r="BO10696" s="1"/>
    </row>
    <row r="10697" ht="11.25" customHeight="1" spans="22:67">
      <c r="V10697" s="716"/>
      <c r="AB10697" s="716"/>
      <c r="BG10697" s="716"/>
      <c r="BL10697" s="1"/>
      <c r="BM10697" s="1"/>
      <c r="BN10697" s="1"/>
      <c r="BO10697" s="1"/>
    </row>
    <row r="10698" ht="11.25" customHeight="1" spans="22:67">
      <c r="V10698" s="716"/>
      <c r="AB10698" s="716"/>
      <c r="BG10698" s="716"/>
      <c r="BL10698" s="1"/>
      <c r="BM10698" s="1"/>
      <c r="BN10698" s="1"/>
      <c r="BO10698" s="1"/>
    </row>
    <row r="10699" ht="11.25" customHeight="1" spans="22:67">
      <c r="V10699" s="716"/>
      <c r="AB10699" s="716"/>
      <c r="BG10699" s="716"/>
      <c r="BL10699" s="1"/>
      <c r="BM10699" s="1"/>
      <c r="BN10699" s="1"/>
      <c r="BO10699" s="1"/>
    </row>
    <row r="10700" ht="11.25" customHeight="1" spans="22:67">
      <c r="V10700" s="716"/>
      <c r="AB10700" s="716"/>
      <c r="BG10700" s="716"/>
      <c r="BL10700" s="1"/>
      <c r="BM10700" s="1"/>
      <c r="BN10700" s="1"/>
      <c r="BO10700" s="1"/>
    </row>
    <row r="10701" ht="11.25" customHeight="1" spans="22:67">
      <c r="V10701" s="716"/>
      <c r="AB10701" s="716"/>
      <c r="BG10701" s="716"/>
      <c r="BL10701" s="1"/>
      <c r="BM10701" s="1"/>
      <c r="BN10701" s="1"/>
      <c r="BO10701" s="1"/>
    </row>
    <row r="10702" ht="11.25" customHeight="1" spans="22:67">
      <c r="V10702" s="716"/>
      <c r="AB10702" s="716"/>
      <c r="BG10702" s="716"/>
      <c r="BL10702" s="1"/>
      <c r="BM10702" s="1"/>
      <c r="BN10702" s="1"/>
      <c r="BO10702" s="1"/>
    </row>
    <row r="10703" ht="11.25" customHeight="1" spans="22:67">
      <c r="V10703" s="716"/>
      <c r="AB10703" s="716"/>
      <c r="BG10703" s="716"/>
      <c r="BL10703" s="1"/>
      <c r="BM10703" s="1"/>
      <c r="BN10703" s="1"/>
      <c r="BO10703" s="1"/>
    </row>
    <row r="10704" ht="11.25" customHeight="1" spans="22:67">
      <c r="V10704" s="716"/>
      <c r="AB10704" s="716"/>
      <c r="BG10704" s="716"/>
      <c r="BL10704" s="1"/>
      <c r="BM10704" s="1"/>
      <c r="BN10704" s="1"/>
      <c r="BO10704" s="1"/>
    </row>
    <row r="10705" ht="11.25" customHeight="1" spans="22:67">
      <c r="V10705" s="716"/>
      <c r="AB10705" s="716"/>
      <c r="BG10705" s="716"/>
      <c r="BL10705" s="1"/>
      <c r="BM10705" s="1"/>
      <c r="BN10705" s="1"/>
      <c r="BO10705" s="1"/>
    </row>
    <row r="10706" ht="11.25" customHeight="1" spans="22:67">
      <c r="V10706" s="716"/>
      <c r="AB10706" s="716"/>
      <c r="BG10706" s="716"/>
      <c r="BL10706" s="1"/>
      <c r="BM10706" s="1"/>
      <c r="BN10706" s="1"/>
      <c r="BO10706" s="1"/>
    </row>
    <row r="10707" ht="11.25" customHeight="1" spans="22:67">
      <c r="V10707" s="716"/>
      <c r="AB10707" s="716"/>
      <c r="BG10707" s="716"/>
      <c r="BL10707" s="1"/>
      <c r="BM10707" s="1"/>
      <c r="BN10707" s="1"/>
      <c r="BO10707" s="1"/>
    </row>
    <row r="10708" ht="11.25" customHeight="1" spans="22:67">
      <c r="V10708" s="716"/>
      <c r="AB10708" s="716"/>
      <c r="BG10708" s="716"/>
      <c r="BL10708" s="1"/>
      <c r="BM10708" s="1"/>
      <c r="BN10708" s="1"/>
      <c r="BO10708" s="1"/>
    </row>
    <row r="10709" ht="11.25" customHeight="1" spans="22:67">
      <c r="V10709" s="716"/>
      <c r="AB10709" s="716"/>
      <c r="BG10709" s="716"/>
      <c r="BL10709" s="1"/>
      <c r="BM10709" s="1"/>
      <c r="BN10709" s="1"/>
      <c r="BO10709" s="1"/>
    </row>
    <row r="10710" ht="11.25" customHeight="1" spans="22:67">
      <c r="V10710" s="716"/>
      <c r="AB10710" s="716"/>
      <c r="BG10710" s="716"/>
      <c r="BL10710" s="1"/>
      <c r="BM10710" s="1"/>
      <c r="BN10710" s="1"/>
      <c r="BO10710" s="1"/>
    </row>
    <row r="10711" ht="11.25" customHeight="1" spans="22:67">
      <c r="V10711" s="716"/>
      <c r="AB10711" s="716"/>
      <c r="BG10711" s="716"/>
      <c r="BL10711" s="1"/>
      <c r="BM10711" s="1"/>
      <c r="BN10711" s="1"/>
      <c r="BO10711" s="1"/>
    </row>
    <row r="10712" ht="11.25" customHeight="1" spans="22:67">
      <c r="V10712" s="716"/>
      <c r="AB10712" s="716"/>
      <c r="BG10712" s="716"/>
      <c r="BL10712" s="1"/>
      <c r="BM10712" s="1"/>
      <c r="BN10712" s="1"/>
      <c r="BO10712" s="1"/>
    </row>
    <row r="10713" ht="11.25" customHeight="1" spans="22:67">
      <c r="V10713" s="716"/>
      <c r="AB10713" s="716"/>
      <c r="BG10713" s="716"/>
      <c r="BL10713" s="1"/>
      <c r="BM10713" s="1"/>
      <c r="BN10713" s="1"/>
      <c r="BO10713" s="1"/>
    </row>
    <row r="10714" ht="11.25" customHeight="1" spans="22:67">
      <c r="V10714" s="716"/>
      <c r="AB10714" s="716"/>
      <c r="BG10714" s="716"/>
      <c r="BL10714" s="1"/>
      <c r="BM10714" s="1"/>
      <c r="BN10714" s="1"/>
      <c r="BO10714" s="1"/>
    </row>
    <row r="10715" ht="11.25" customHeight="1" spans="22:67">
      <c r="V10715" s="716"/>
      <c r="AB10715" s="716"/>
      <c r="BG10715" s="716"/>
      <c r="BL10715" s="1"/>
      <c r="BM10715" s="1"/>
      <c r="BN10715" s="1"/>
      <c r="BO10715" s="1"/>
    </row>
    <row r="10716" ht="11.25" customHeight="1" spans="22:67">
      <c r="V10716" s="716"/>
      <c r="AB10716" s="716"/>
      <c r="BG10716" s="716"/>
      <c r="BL10716" s="1"/>
      <c r="BM10716" s="1"/>
      <c r="BN10716" s="1"/>
      <c r="BO10716" s="1"/>
    </row>
    <row r="10717" ht="11.25" customHeight="1" spans="22:67">
      <c r="V10717" s="716"/>
      <c r="AB10717" s="716"/>
      <c r="BG10717" s="716"/>
      <c r="BL10717" s="1"/>
      <c r="BM10717" s="1"/>
      <c r="BN10717" s="1"/>
      <c r="BO10717" s="1"/>
    </row>
    <row r="10718" ht="11.25" customHeight="1" spans="22:67">
      <c r="V10718" s="716"/>
      <c r="AB10718" s="716"/>
      <c r="BG10718" s="716"/>
      <c r="BL10718" s="1"/>
      <c r="BM10718" s="1"/>
      <c r="BN10718" s="1"/>
      <c r="BO10718" s="1"/>
    </row>
    <row r="10719" ht="11.25" customHeight="1" spans="22:67">
      <c r="V10719" s="716"/>
      <c r="AB10719" s="716"/>
      <c r="BG10719" s="716"/>
      <c r="BL10719" s="1"/>
      <c r="BM10719" s="1"/>
      <c r="BN10719" s="1"/>
      <c r="BO10719" s="1"/>
    </row>
    <row r="10720" ht="11.25" customHeight="1" spans="22:67">
      <c r="V10720" s="716"/>
      <c r="AB10720" s="716"/>
      <c r="BG10720" s="716"/>
      <c r="BL10720" s="1"/>
      <c r="BM10720" s="1"/>
      <c r="BN10720" s="1"/>
      <c r="BO10720" s="1"/>
    </row>
    <row r="10721" ht="11.25" customHeight="1" spans="22:67">
      <c r="V10721" s="716"/>
      <c r="AB10721" s="716"/>
      <c r="BG10721" s="716"/>
      <c r="BL10721" s="1"/>
      <c r="BM10721" s="1"/>
      <c r="BN10721" s="1"/>
      <c r="BO10721" s="1"/>
    </row>
    <row r="10722" ht="11.25" customHeight="1" spans="22:67">
      <c r="V10722" s="716"/>
      <c r="AB10722" s="716"/>
      <c r="BG10722" s="716"/>
      <c r="BL10722" s="1"/>
      <c r="BM10722" s="1"/>
      <c r="BN10722" s="1"/>
      <c r="BO10722" s="1"/>
    </row>
    <row r="10723" ht="11.25" customHeight="1" spans="22:67">
      <c r="V10723" s="716"/>
      <c r="AB10723" s="716"/>
      <c r="BG10723" s="716"/>
      <c r="BL10723" s="1"/>
      <c r="BM10723" s="1"/>
      <c r="BN10723" s="1"/>
      <c r="BO10723" s="1"/>
    </row>
    <row r="10724" ht="11.25" customHeight="1" spans="22:67">
      <c r="V10724" s="716"/>
      <c r="AB10724" s="716"/>
      <c r="BG10724" s="716"/>
      <c r="BL10724" s="1"/>
      <c r="BM10724" s="1"/>
      <c r="BN10724" s="1"/>
      <c r="BO10724" s="1"/>
    </row>
    <row r="10725" ht="11.25" customHeight="1" spans="22:67">
      <c r="V10725" s="716"/>
      <c r="AB10725" s="716"/>
      <c r="BG10725" s="716"/>
      <c r="BL10725" s="1"/>
      <c r="BM10725" s="1"/>
      <c r="BN10725" s="1"/>
      <c r="BO10725" s="1"/>
    </row>
    <row r="10726" ht="11.25" customHeight="1" spans="22:67">
      <c r="V10726" s="716"/>
      <c r="AB10726" s="716"/>
      <c r="BG10726" s="716"/>
      <c r="BL10726" s="1"/>
      <c r="BM10726" s="1"/>
      <c r="BN10726" s="1"/>
      <c r="BO10726" s="1"/>
    </row>
    <row r="10727" ht="11.25" customHeight="1" spans="22:67">
      <c r="V10727" s="716"/>
      <c r="AB10727" s="716"/>
      <c r="BG10727" s="716"/>
      <c r="BL10727" s="1"/>
      <c r="BM10727" s="1"/>
      <c r="BN10727" s="1"/>
      <c r="BO10727" s="1"/>
    </row>
    <row r="10728" ht="11.25" customHeight="1" spans="22:67">
      <c r="V10728" s="716"/>
      <c r="AB10728" s="716"/>
      <c r="BG10728" s="716"/>
      <c r="BL10728" s="1"/>
      <c r="BM10728" s="1"/>
      <c r="BN10728" s="1"/>
      <c r="BO10728" s="1"/>
    </row>
    <row r="10729" ht="11.25" customHeight="1" spans="22:67">
      <c r="V10729" s="716"/>
      <c r="AB10729" s="716"/>
      <c r="BG10729" s="716"/>
      <c r="BL10729" s="1"/>
      <c r="BM10729" s="1"/>
      <c r="BN10729" s="1"/>
      <c r="BO10729" s="1"/>
    </row>
    <row r="10730" ht="11.25" customHeight="1" spans="22:67">
      <c r="V10730" s="716"/>
      <c r="AB10730" s="716"/>
      <c r="BG10730" s="716"/>
      <c r="BL10730" s="1"/>
      <c r="BM10730" s="1"/>
      <c r="BN10730" s="1"/>
      <c r="BO10730" s="1"/>
    </row>
    <row r="10731" ht="11.25" customHeight="1" spans="22:67">
      <c r="V10731" s="716"/>
      <c r="AB10731" s="716"/>
      <c r="BG10731" s="716"/>
      <c r="BL10731" s="1"/>
      <c r="BM10731" s="1"/>
      <c r="BN10731" s="1"/>
      <c r="BO10731" s="1"/>
    </row>
    <row r="10732" ht="11.25" customHeight="1" spans="22:67">
      <c r="V10732" s="716"/>
      <c r="AB10732" s="716"/>
      <c r="BG10732" s="716"/>
      <c r="BL10732" s="1"/>
      <c r="BM10732" s="1"/>
      <c r="BN10732" s="1"/>
      <c r="BO10732" s="1"/>
    </row>
    <row r="10733" ht="11.25" customHeight="1" spans="22:67">
      <c r="V10733" s="716"/>
      <c r="AB10733" s="716"/>
      <c r="BG10733" s="716"/>
      <c r="BL10733" s="1"/>
      <c r="BM10733" s="1"/>
      <c r="BN10733" s="1"/>
      <c r="BO10733" s="1"/>
    </row>
    <row r="10734" ht="11.25" customHeight="1" spans="22:67">
      <c r="V10734" s="716"/>
      <c r="AB10734" s="716"/>
      <c r="BG10734" s="716"/>
      <c r="BL10734" s="1"/>
      <c r="BM10734" s="1"/>
      <c r="BN10734" s="1"/>
      <c r="BO10734" s="1"/>
    </row>
    <row r="10735" ht="11.25" customHeight="1" spans="22:67">
      <c r="V10735" s="716"/>
      <c r="AB10735" s="716"/>
      <c r="BG10735" s="716"/>
      <c r="BL10735" s="1"/>
      <c r="BM10735" s="1"/>
      <c r="BN10735" s="1"/>
      <c r="BO10735" s="1"/>
    </row>
    <row r="10736" ht="11.25" customHeight="1" spans="22:67">
      <c r="V10736" s="716"/>
      <c r="AB10736" s="716"/>
      <c r="BG10736" s="716"/>
      <c r="BL10736" s="1"/>
      <c r="BM10736" s="1"/>
      <c r="BN10736" s="1"/>
      <c r="BO10736" s="1"/>
    </row>
    <row r="10737" ht="11.25" customHeight="1" spans="22:67">
      <c r="V10737" s="716"/>
      <c r="AB10737" s="716"/>
      <c r="BG10737" s="716"/>
      <c r="BL10737" s="1"/>
      <c r="BM10737" s="1"/>
      <c r="BN10737" s="1"/>
      <c r="BO10737" s="1"/>
    </row>
    <row r="10738" ht="11.25" customHeight="1" spans="22:67">
      <c r="V10738" s="716"/>
      <c r="AB10738" s="716"/>
      <c r="BG10738" s="716"/>
      <c r="BL10738" s="1"/>
      <c r="BM10738" s="1"/>
      <c r="BN10738" s="1"/>
      <c r="BO10738" s="1"/>
    </row>
    <row r="10739" ht="11.25" customHeight="1" spans="22:67">
      <c r="V10739" s="716"/>
      <c r="AB10739" s="716"/>
      <c r="BG10739" s="716"/>
      <c r="BL10739" s="1"/>
      <c r="BM10739" s="1"/>
      <c r="BN10739" s="1"/>
      <c r="BO10739" s="1"/>
    </row>
    <row r="10740" ht="11.25" customHeight="1" spans="22:67">
      <c r="V10740" s="716"/>
      <c r="AB10740" s="716"/>
      <c r="BG10740" s="716"/>
      <c r="BL10740" s="1"/>
      <c r="BM10740" s="1"/>
      <c r="BN10740" s="1"/>
      <c r="BO10740" s="1"/>
    </row>
    <row r="10741" ht="11.25" customHeight="1" spans="22:67">
      <c r="V10741" s="716"/>
      <c r="AB10741" s="716"/>
      <c r="BG10741" s="716"/>
      <c r="BL10741" s="1"/>
      <c r="BM10741" s="1"/>
      <c r="BN10741" s="1"/>
      <c r="BO10741" s="1"/>
    </row>
    <row r="10742" ht="11.25" customHeight="1" spans="22:67">
      <c r="V10742" s="716"/>
      <c r="AB10742" s="716"/>
      <c r="BG10742" s="716"/>
      <c r="BL10742" s="1"/>
      <c r="BM10742" s="1"/>
      <c r="BN10742" s="1"/>
      <c r="BO10742" s="1"/>
    </row>
    <row r="10743" ht="11.25" customHeight="1" spans="22:67">
      <c r="V10743" s="716"/>
      <c r="AB10743" s="716"/>
      <c r="BG10743" s="716"/>
      <c r="BL10743" s="1"/>
      <c r="BM10743" s="1"/>
      <c r="BN10743" s="1"/>
      <c r="BO10743" s="1"/>
    </row>
    <row r="10744" ht="11.25" customHeight="1" spans="22:67">
      <c r="V10744" s="716"/>
      <c r="AB10744" s="716"/>
      <c r="BG10744" s="716"/>
      <c r="BL10744" s="1"/>
      <c r="BM10744" s="1"/>
      <c r="BN10744" s="1"/>
      <c r="BO10744" s="1"/>
    </row>
    <row r="10745" ht="11.25" customHeight="1" spans="22:67">
      <c r="V10745" s="716"/>
      <c r="AB10745" s="716"/>
      <c r="BG10745" s="716"/>
      <c r="BL10745" s="1"/>
      <c r="BM10745" s="1"/>
      <c r="BN10745" s="1"/>
      <c r="BO10745" s="1"/>
    </row>
    <row r="10746" ht="11.25" customHeight="1" spans="22:67">
      <c r="V10746" s="716"/>
      <c r="AB10746" s="716"/>
      <c r="BG10746" s="716"/>
      <c r="BL10746" s="1"/>
      <c r="BM10746" s="1"/>
      <c r="BN10746" s="1"/>
      <c r="BO10746" s="1"/>
    </row>
    <row r="10747" ht="11.25" customHeight="1" spans="22:67">
      <c r="V10747" s="716"/>
      <c r="AB10747" s="716"/>
      <c r="BG10747" s="716"/>
      <c r="BL10747" s="1"/>
      <c r="BM10747" s="1"/>
      <c r="BN10747" s="1"/>
      <c r="BO10747" s="1"/>
    </row>
    <row r="10748" ht="11.25" customHeight="1" spans="22:67">
      <c r="V10748" s="716"/>
      <c r="AB10748" s="716"/>
      <c r="BG10748" s="716"/>
      <c r="BL10748" s="1"/>
      <c r="BM10748" s="1"/>
      <c r="BN10748" s="1"/>
      <c r="BO10748" s="1"/>
    </row>
    <row r="10749" ht="11.25" customHeight="1" spans="22:67">
      <c r="V10749" s="716"/>
      <c r="AB10749" s="716"/>
      <c r="BG10749" s="716"/>
      <c r="BL10749" s="1"/>
      <c r="BM10749" s="1"/>
      <c r="BN10749" s="1"/>
      <c r="BO10749" s="1"/>
    </row>
    <row r="10750" ht="11.25" customHeight="1" spans="22:67">
      <c r="V10750" s="716"/>
      <c r="AB10750" s="716"/>
      <c r="BG10750" s="716"/>
      <c r="BL10750" s="1"/>
      <c r="BM10750" s="1"/>
      <c r="BN10750" s="1"/>
      <c r="BO10750" s="1"/>
    </row>
    <row r="10751" ht="11.25" customHeight="1" spans="22:67">
      <c r="V10751" s="716"/>
      <c r="AB10751" s="716"/>
      <c r="BG10751" s="716"/>
      <c r="BL10751" s="1"/>
      <c r="BM10751" s="1"/>
      <c r="BN10751" s="1"/>
      <c r="BO10751" s="1"/>
    </row>
    <row r="10752" ht="11.25" customHeight="1" spans="22:67">
      <c r="V10752" s="716"/>
      <c r="AB10752" s="716"/>
      <c r="BG10752" s="716"/>
      <c r="BL10752" s="1"/>
      <c r="BM10752" s="1"/>
      <c r="BN10752" s="1"/>
      <c r="BO10752" s="1"/>
    </row>
    <row r="10753" ht="11.25" customHeight="1" spans="22:67">
      <c r="V10753" s="716"/>
      <c r="AB10753" s="716"/>
      <c r="BG10753" s="716"/>
      <c r="BL10753" s="1"/>
      <c r="BM10753" s="1"/>
      <c r="BN10753" s="1"/>
      <c r="BO10753" s="1"/>
    </row>
    <row r="10754" ht="11.25" customHeight="1" spans="22:67">
      <c r="V10754" s="716"/>
      <c r="AB10754" s="716"/>
      <c r="BG10754" s="716"/>
      <c r="BL10754" s="1"/>
      <c r="BM10754" s="1"/>
      <c r="BN10754" s="1"/>
      <c r="BO10754" s="1"/>
    </row>
    <row r="10755" ht="11.25" customHeight="1" spans="22:67">
      <c r="V10755" s="716"/>
      <c r="AB10755" s="716"/>
      <c r="BG10755" s="716"/>
      <c r="BL10755" s="1"/>
      <c r="BM10755" s="1"/>
      <c r="BN10755" s="1"/>
      <c r="BO10755" s="1"/>
    </row>
    <row r="10756" ht="11.25" customHeight="1" spans="22:67">
      <c r="V10756" s="716"/>
      <c r="AB10756" s="716"/>
      <c r="BG10756" s="716"/>
      <c r="BL10756" s="1"/>
      <c r="BM10756" s="1"/>
      <c r="BN10756" s="1"/>
      <c r="BO10756" s="1"/>
    </row>
    <row r="10757" ht="11.25" customHeight="1" spans="22:67">
      <c r="V10757" s="716"/>
      <c r="AB10757" s="716"/>
      <c r="BG10757" s="716"/>
      <c r="BL10757" s="1"/>
      <c r="BM10757" s="1"/>
      <c r="BN10757" s="1"/>
      <c r="BO10757" s="1"/>
    </row>
    <row r="10758" ht="11.25" customHeight="1" spans="22:67">
      <c r="V10758" s="716"/>
      <c r="AB10758" s="716"/>
      <c r="BG10758" s="716"/>
      <c r="BL10758" s="1"/>
      <c r="BM10758" s="1"/>
      <c r="BN10758" s="1"/>
      <c r="BO10758" s="1"/>
    </row>
    <row r="10759" ht="11.25" customHeight="1" spans="22:67">
      <c r="V10759" s="716"/>
      <c r="AB10759" s="716"/>
      <c r="BG10759" s="716"/>
      <c r="BL10759" s="1"/>
      <c r="BM10759" s="1"/>
      <c r="BN10759" s="1"/>
      <c r="BO10759" s="1"/>
    </row>
    <row r="10760" ht="11.25" customHeight="1" spans="22:67">
      <c r="V10760" s="716"/>
      <c r="AB10760" s="716"/>
      <c r="BG10760" s="716"/>
      <c r="BL10760" s="1"/>
      <c r="BM10760" s="1"/>
      <c r="BN10760" s="1"/>
      <c r="BO10760" s="1"/>
    </row>
    <row r="10761" ht="11.25" customHeight="1" spans="22:67">
      <c r="V10761" s="716"/>
      <c r="AB10761" s="716"/>
      <c r="BG10761" s="716"/>
      <c r="BL10761" s="1"/>
      <c r="BM10761" s="1"/>
      <c r="BN10761" s="1"/>
      <c r="BO10761" s="1"/>
    </row>
    <row r="10762" ht="11.25" customHeight="1" spans="22:67">
      <c r="V10762" s="716"/>
      <c r="AB10762" s="716"/>
      <c r="BG10762" s="716"/>
      <c r="BL10762" s="1"/>
      <c r="BM10762" s="1"/>
      <c r="BN10762" s="1"/>
      <c r="BO10762" s="1"/>
    </row>
    <row r="10763" ht="11.25" customHeight="1" spans="22:67">
      <c r="V10763" s="716"/>
      <c r="AB10763" s="716"/>
      <c r="BG10763" s="716"/>
      <c r="BL10763" s="1"/>
      <c r="BM10763" s="1"/>
      <c r="BN10763" s="1"/>
      <c r="BO10763" s="1"/>
    </row>
    <row r="10764" ht="11.25" customHeight="1" spans="22:67">
      <c r="V10764" s="716"/>
      <c r="AB10764" s="716"/>
      <c r="BG10764" s="716"/>
      <c r="BL10764" s="1"/>
      <c r="BM10764" s="1"/>
      <c r="BN10764" s="1"/>
      <c r="BO10764" s="1"/>
    </row>
    <row r="10765" ht="11.25" customHeight="1" spans="22:67">
      <c r="V10765" s="716"/>
      <c r="AB10765" s="716"/>
      <c r="BG10765" s="716"/>
      <c r="BL10765" s="1"/>
      <c r="BM10765" s="1"/>
      <c r="BN10765" s="1"/>
      <c r="BO10765" s="1"/>
    </row>
    <row r="10766" ht="11.25" customHeight="1" spans="22:67">
      <c r="V10766" s="716"/>
      <c r="AB10766" s="716"/>
      <c r="BG10766" s="716"/>
      <c r="BL10766" s="1"/>
      <c r="BM10766" s="1"/>
      <c r="BN10766" s="1"/>
      <c r="BO10766" s="1"/>
    </row>
    <row r="10767" ht="11.25" customHeight="1" spans="22:67">
      <c r="V10767" s="716"/>
      <c r="AB10767" s="716"/>
      <c r="BG10767" s="716"/>
      <c r="BL10767" s="1"/>
      <c r="BM10767" s="1"/>
      <c r="BN10767" s="1"/>
      <c r="BO10767" s="1"/>
    </row>
    <row r="10768" ht="11.25" customHeight="1" spans="22:67">
      <c r="V10768" s="716"/>
      <c r="AB10768" s="716"/>
      <c r="BG10768" s="716"/>
      <c r="BL10768" s="1"/>
      <c r="BM10768" s="1"/>
      <c r="BN10768" s="1"/>
      <c r="BO10768" s="1"/>
    </row>
    <row r="10769" ht="11.25" customHeight="1" spans="22:67">
      <c r="V10769" s="716"/>
      <c r="AB10769" s="716"/>
      <c r="BG10769" s="716"/>
      <c r="BL10769" s="1"/>
      <c r="BM10769" s="1"/>
      <c r="BN10769" s="1"/>
      <c r="BO10769" s="1"/>
    </row>
    <row r="10770" ht="11.25" customHeight="1" spans="22:67">
      <c r="V10770" s="716"/>
      <c r="AB10770" s="716"/>
      <c r="BG10770" s="716"/>
      <c r="BL10770" s="1"/>
      <c r="BM10770" s="1"/>
      <c r="BN10770" s="1"/>
      <c r="BO10770" s="1"/>
    </row>
    <row r="10771" ht="11.25" customHeight="1" spans="22:67">
      <c r="V10771" s="716"/>
      <c r="AB10771" s="716"/>
      <c r="BG10771" s="716"/>
      <c r="BL10771" s="1"/>
      <c r="BM10771" s="1"/>
      <c r="BN10771" s="1"/>
      <c r="BO10771" s="1"/>
    </row>
    <row r="10772" ht="11.25" customHeight="1" spans="22:67">
      <c r="V10772" s="716"/>
      <c r="AB10772" s="716"/>
      <c r="BG10772" s="716"/>
      <c r="BL10772" s="1"/>
      <c r="BM10772" s="1"/>
      <c r="BN10772" s="1"/>
      <c r="BO10772" s="1"/>
    </row>
    <row r="10773" ht="11.25" customHeight="1" spans="22:67">
      <c r="V10773" s="716"/>
      <c r="AB10773" s="716"/>
      <c r="BG10773" s="716"/>
      <c r="BL10773" s="1"/>
      <c r="BM10773" s="1"/>
      <c r="BN10773" s="1"/>
      <c r="BO10773" s="1"/>
    </row>
    <row r="10774" ht="11.25" customHeight="1" spans="22:67">
      <c r="V10774" s="716"/>
      <c r="AB10774" s="716"/>
      <c r="BG10774" s="716"/>
      <c r="BL10774" s="1"/>
      <c r="BM10774" s="1"/>
      <c r="BN10774" s="1"/>
      <c r="BO10774" s="1"/>
    </row>
    <row r="10775" ht="11.25" customHeight="1" spans="22:67">
      <c r="V10775" s="716"/>
      <c r="AB10775" s="716"/>
      <c r="BG10775" s="716"/>
      <c r="BL10775" s="1"/>
      <c r="BM10775" s="1"/>
      <c r="BN10775" s="1"/>
      <c r="BO10775" s="1"/>
    </row>
    <row r="10776" ht="11.25" customHeight="1" spans="22:67">
      <c r="V10776" s="716"/>
      <c r="AB10776" s="716"/>
      <c r="BG10776" s="716"/>
      <c r="BL10776" s="1"/>
      <c r="BM10776" s="1"/>
      <c r="BN10776" s="1"/>
      <c r="BO10776" s="1"/>
    </row>
    <row r="10777" ht="11.25" customHeight="1" spans="22:67">
      <c r="V10777" s="716"/>
      <c r="AB10777" s="716"/>
      <c r="BG10777" s="716"/>
      <c r="BL10777" s="1"/>
      <c r="BM10777" s="1"/>
      <c r="BN10777" s="1"/>
      <c r="BO10777" s="1"/>
    </row>
    <row r="10778" ht="11.25" customHeight="1" spans="22:67">
      <c r="V10778" s="716"/>
      <c r="AB10778" s="716"/>
      <c r="BG10778" s="716"/>
      <c r="BL10778" s="1"/>
      <c r="BM10778" s="1"/>
      <c r="BN10778" s="1"/>
      <c r="BO10778" s="1"/>
    </row>
    <row r="10779" ht="11.25" customHeight="1" spans="22:67">
      <c r="V10779" s="716"/>
      <c r="AB10779" s="716"/>
      <c r="BG10779" s="716"/>
      <c r="BL10779" s="1"/>
      <c r="BM10779" s="1"/>
      <c r="BN10779" s="1"/>
      <c r="BO10779" s="1"/>
    </row>
    <row r="10780" ht="11.25" customHeight="1" spans="22:67">
      <c r="V10780" s="716"/>
      <c r="AB10780" s="716"/>
      <c r="BG10780" s="716"/>
      <c r="BL10780" s="1"/>
      <c r="BM10780" s="1"/>
      <c r="BN10780" s="1"/>
      <c r="BO10780" s="1"/>
    </row>
    <row r="10781" ht="11.25" customHeight="1" spans="22:67">
      <c r="V10781" s="716"/>
      <c r="AB10781" s="716"/>
      <c r="BG10781" s="716"/>
      <c r="BL10781" s="1"/>
      <c r="BM10781" s="1"/>
      <c r="BN10781" s="1"/>
      <c r="BO10781" s="1"/>
    </row>
    <row r="10782" ht="11.25" customHeight="1" spans="22:67">
      <c r="V10782" s="716"/>
      <c r="AB10782" s="716"/>
      <c r="BG10782" s="716"/>
      <c r="BL10782" s="1"/>
      <c r="BM10782" s="1"/>
      <c r="BN10782" s="1"/>
      <c r="BO10782" s="1"/>
    </row>
    <row r="10783" ht="11.25" customHeight="1" spans="22:67">
      <c r="V10783" s="716"/>
      <c r="AB10783" s="716"/>
      <c r="BG10783" s="716"/>
      <c r="BL10783" s="1"/>
      <c r="BM10783" s="1"/>
      <c r="BN10783" s="1"/>
      <c r="BO10783" s="1"/>
    </row>
    <row r="10784" ht="11.25" customHeight="1" spans="22:67">
      <c r="V10784" s="716"/>
      <c r="AB10784" s="716"/>
      <c r="BG10784" s="716"/>
      <c r="BL10784" s="1"/>
      <c r="BM10784" s="1"/>
      <c r="BN10784" s="1"/>
      <c r="BO10784" s="1"/>
    </row>
    <row r="10785" ht="11.25" customHeight="1" spans="22:67">
      <c r="V10785" s="716"/>
      <c r="AB10785" s="716"/>
      <c r="BG10785" s="716"/>
      <c r="BL10785" s="1"/>
      <c r="BM10785" s="1"/>
      <c r="BN10785" s="1"/>
      <c r="BO10785" s="1"/>
    </row>
    <row r="10786" ht="11.25" customHeight="1" spans="22:67">
      <c r="V10786" s="716"/>
      <c r="AB10786" s="716"/>
      <c r="BG10786" s="716"/>
      <c r="BL10786" s="1"/>
      <c r="BM10786" s="1"/>
      <c r="BN10786" s="1"/>
      <c r="BO10786" s="1"/>
    </row>
    <row r="10787" ht="11.25" customHeight="1" spans="22:67">
      <c r="V10787" s="716"/>
      <c r="AB10787" s="716"/>
      <c r="BG10787" s="716"/>
      <c r="BL10787" s="1"/>
      <c r="BM10787" s="1"/>
      <c r="BN10787" s="1"/>
      <c r="BO10787" s="1"/>
    </row>
    <row r="10788" ht="11.25" customHeight="1" spans="22:67">
      <c r="V10788" s="716"/>
      <c r="AB10788" s="716"/>
      <c r="BG10788" s="716"/>
      <c r="BL10788" s="1"/>
      <c r="BM10788" s="1"/>
      <c r="BN10788" s="1"/>
      <c r="BO10788" s="1"/>
    </row>
    <row r="10789" ht="11.25" customHeight="1" spans="22:67">
      <c r="V10789" s="716"/>
      <c r="AB10789" s="716"/>
      <c r="BG10789" s="716"/>
      <c r="BL10789" s="1"/>
      <c r="BM10789" s="1"/>
      <c r="BN10789" s="1"/>
      <c r="BO10789" s="1"/>
    </row>
    <row r="10790" ht="11.25" customHeight="1" spans="22:67">
      <c r="V10790" s="716"/>
      <c r="AB10790" s="716"/>
      <c r="BG10790" s="716"/>
      <c r="BL10790" s="1"/>
      <c r="BM10790" s="1"/>
      <c r="BN10790" s="1"/>
      <c r="BO10790" s="1"/>
    </row>
    <row r="10791" ht="11.25" customHeight="1" spans="22:67">
      <c r="V10791" s="716"/>
      <c r="AB10791" s="716"/>
      <c r="BG10791" s="716"/>
      <c r="BL10791" s="1"/>
      <c r="BM10791" s="1"/>
      <c r="BN10791" s="1"/>
      <c r="BO10791" s="1"/>
    </row>
    <row r="10792" ht="11.25" customHeight="1" spans="22:67">
      <c r="V10792" s="716"/>
      <c r="AB10792" s="716"/>
      <c r="BG10792" s="716"/>
      <c r="BL10792" s="1"/>
      <c r="BM10792" s="1"/>
      <c r="BN10792" s="1"/>
      <c r="BO10792" s="1"/>
    </row>
    <row r="10793" ht="11.25" customHeight="1" spans="22:67">
      <c r="V10793" s="716"/>
      <c r="AB10793" s="716"/>
      <c r="BG10793" s="716"/>
      <c r="BL10793" s="1"/>
      <c r="BM10793" s="1"/>
      <c r="BN10793" s="1"/>
      <c r="BO10793" s="1"/>
    </row>
    <row r="10794" ht="11.25" customHeight="1" spans="22:67">
      <c r="V10794" s="716"/>
      <c r="AB10794" s="716"/>
      <c r="BG10794" s="716"/>
      <c r="BL10794" s="1"/>
      <c r="BM10794" s="1"/>
      <c r="BN10794" s="1"/>
      <c r="BO10794" s="1"/>
    </row>
    <row r="10795" ht="11.25" customHeight="1" spans="22:67">
      <c r="V10795" s="716"/>
      <c r="AB10795" s="716"/>
      <c r="BG10795" s="716"/>
      <c r="BL10795" s="1"/>
      <c r="BM10795" s="1"/>
      <c r="BN10795" s="1"/>
      <c r="BO10795" s="1"/>
    </row>
    <row r="10796" ht="11.25" customHeight="1" spans="22:67">
      <c r="V10796" s="716"/>
      <c r="AB10796" s="716"/>
      <c r="BG10796" s="716"/>
      <c r="BL10796" s="1"/>
      <c r="BM10796" s="1"/>
      <c r="BN10796" s="1"/>
      <c r="BO10796" s="1"/>
    </row>
    <row r="10797" ht="11.25" customHeight="1" spans="22:67">
      <c r="V10797" s="716"/>
      <c r="AB10797" s="716"/>
      <c r="BG10797" s="716"/>
      <c r="BL10797" s="1"/>
      <c r="BM10797" s="1"/>
      <c r="BN10797" s="1"/>
      <c r="BO10797" s="1"/>
    </row>
    <row r="10798" ht="11.25" customHeight="1" spans="22:67">
      <c r="V10798" s="716"/>
      <c r="AB10798" s="716"/>
      <c r="BG10798" s="716"/>
      <c r="BL10798" s="1"/>
      <c r="BM10798" s="1"/>
      <c r="BN10798" s="1"/>
      <c r="BO10798" s="1"/>
    </row>
    <row r="10799" ht="11.25" customHeight="1" spans="22:67">
      <c r="V10799" s="716"/>
      <c r="AB10799" s="716"/>
      <c r="BG10799" s="716"/>
      <c r="BL10799" s="1"/>
      <c r="BM10799" s="1"/>
      <c r="BN10799" s="1"/>
      <c r="BO10799" s="1"/>
    </row>
    <row r="10800" ht="11.25" customHeight="1" spans="22:67">
      <c r="V10800" s="716"/>
      <c r="AB10800" s="716"/>
      <c r="BG10800" s="716"/>
      <c r="BL10800" s="1"/>
      <c r="BM10800" s="1"/>
      <c r="BN10800" s="1"/>
      <c r="BO10800" s="1"/>
    </row>
    <row r="10801" ht="11.25" customHeight="1" spans="22:67">
      <c r="V10801" s="716"/>
      <c r="AB10801" s="716"/>
      <c r="BG10801" s="716"/>
      <c r="BL10801" s="1"/>
      <c r="BM10801" s="1"/>
      <c r="BN10801" s="1"/>
      <c r="BO10801" s="1"/>
    </row>
    <row r="10802" ht="11.25" customHeight="1" spans="22:67">
      <c r="V10802" s="716"/>
      <c r="AB10802" s="716"/>
      <c r="BG10802" s="716"/>
      <c r="BL10802" s="1"/>
      <c r="BM10802" s="1"/>
      <c r="BN10802" s="1"/>
      <c r="BO10802" s="1"/>
    </row>
    <row r="10803" ht="11.25" customHeight="1" spans="22:67">
      <c r="V10803" s="716"/>
      <c r="AB10803" s="716"/>
      <c r="BG10803" s="716"/>
      <c r="BL10803" s="1"/>
      <c r="BM10803" s="1"/>
      <c r="BN10803" s="1"/>
      <c r="BO10803" s="1"/>
    </row>
    <row r="10804" ht="11.25" customHeight="1" spans="22:67">
      <c r="V10804" s="716"/>
      <c r="AB10804" s="716"/>
      <c r="BG10804" s="716"/>
      <c r="BL10804" s="1"/>
      <c r="BM10804" s="1"/>
      <c r="BN10804" s="1"/>
      <c r="BO10804" s="1"/>
    </row>
    <row r="10805" ht="11.25" customHeight="1" spans="22:67">
      <c r="V10805" s="716"/>
      <c r="AB10805" s="716"/>
      <c r="BG10805" s="716"/>
      <c r="BL10805" s="1"/>
      <c r="BM10805" s="1"/>
      <c r="BN10805" s="1"/>
      <c r="BO10805" s="1"/>
    </row>
    <row r="10806" ht="11.25" customHeight="1" spans="22:67">
      <c r="V10806" s="716"/>
      <c r="AB10806" s="716"/>
      <c r="BG10806" s="716"/>
      <c r="BL10806" s="1"/>
      <c r="BM10806" s="1"/>
      <c r="BN10806" s="1"/>
      <c r="BO10806" s="1"/>
    </row>
    <row r="10807" ht="11.25" customHeight="1" spans="22:67">
      <c r="V10807" s="716"/>
      <c r="AB10807" s="716"/>
      <c r="BG10807" s="716"/>
      <c r="BL10807" s="1"/>
      <c r="BM10807" s="1"/>
      <c r="BN10807" s="1"/>
      <c r="BO10807" s="1"/>
    </row>
    <row r="10808" ht="11.25" customHeight="1" spans="22:67">
      <c r="V10808" s="716"/>
      <c r="AB10808" s="716"/>
      <c r="BG10808" s="716"/>
      <c r="BL10808" s="1"/>
      <c r="BM10808" s="1"/>
      <c r="BN10808" s="1"/>
      <c r="BO10808" s="1"/>
    </row>
    <row r="10809" ht="11.25" customHeight="1" spans="22:67">
      <c r="V10809" s="716"/>
      <c r="AB10809" s="716"/>
      <c r="BG10809" s="716"/>
      <c r="BL10809" s="1"/>
      <c r="BM10809" s="1"/>
      <c r="BN10809" s="1"/>
      <c r="BO10809" s="1"/>
    </row>
    <row r="10810" ht="11.25" customHeight="1" spans="22:67">
      <c r="V10810" s="716"/>
      <c r="AB10810" s="716"/>
      <c r="BG10810" s="716"/>
      <c r="BL10810" s="1"/>
      <c r="BM10810" s="1"/>
      <c r="BN10810" s="1"/>
      <c r="BO10810" s="1"/>
    </row>
    <row r="10811" ht="11.25" customHeight="1" spans="22:67">
      <c r="V10811" s="716"/>
      <c r="AB10811" s="716"/>
      <c r="BG10811" s="716"/>
      <c r="BL10811" s="1"/>
      <c r="BM10811" s="1"/>
      <c r="BN10811" s="1"/>
      <c r="BO10811" s="1"/>
    </row>
    <row r="10812" ht="11.25" customHeight="1" spans="22:67">
      <c r="V10812" s="716"/>
      <c r="AB10812" s="716"/>
      <c r="BG10812" s="716"/>
      <c r="BL10812" s="1"/>
      <c r="BM10812" s="1"/>
      <c r="BN10812" s="1"/>
      <c r="BO10812" s="1"/>
    </row>
    <row r="10813" ht="11.25" customHeight="1" spans="22:67">
      <c r="V10813" s="716"/>
      <c r="AB10813" s="716"/>
      <c r="BG10813" s="716"/>
      <c r="BL10813" s="1"/>
      <c r="BM10813" s="1"/>
      <c r="BN10813" s="1"/>
      <c r="BO10813" s="1"/>
    </row>
    <row r="10814" ht="11.25" customHeight="1" spans="22:67">
      <c r="V10814" s="716"/>
      <c r="AB10814" s="716"/>
      <c r="BG10814" s="716"/>
      <c r="BL10814" s="1"/>
      <c r="BM10814" s="1"/>
      <c r="BN10814" s="1"/>
      <c r="BO10814" s="1"/>
    </row>
    <row r="10815" ht="11.25" customHeight="1" spans="22:67">
      <c r="V10815" s="716"/>
      <c r="AB10815" s="716"/>
      <c r="BG10815" s="716"/>
      <c r="BL10815" s="1"/>
      <c r="BM10815" s="1"/>
      <c r="BN10815" s="1"/>
      <c r="BO10815" s="1"/>
    </row>
    <row r="10816" ht="11.25" customHeight="1" spans="22:67">
      <c r="V10816" s="716"/>
      <c r="AB10816" s="716"/>
      <c r="BG10816" s="716"/>
      <c r="BL10816" s="1"/>
      <c r="BM10816" s="1"/>
      <c r="BN10816" s="1"/>
      <c r="BO10816" s="1"/>
    </row>
    <row r="10817" ht="11.25" customHeight="1" spans="22:67">
      <c r="V10817" s="716"/>
      <c r="AB10817" s="716"/>
      <c r="BG10817" s="716"/>
      <c r="BL10817" s="1"/>
      <c r="BM10817" s="1"/>
      <c r="BN10817" s="1"/>
      <c r="BO10817" s="1"/>
    </row>
    <row r="10818" ht="11.25" customHeight="1" spans="22:67">
      <c r="V10818" s="716"/>
      <c r="AB10818" s="716"/>
      <c r="BG10818" s="716"/>
      <c r="BL10818" s="1"/>
      <c r="BM10818" s="1"/>
      <c r="BN10818" s="1"/>
      <c r="BO10818" s="1"/>
    </row>
    <row r="10819" ht="11.25" customHeight="1" spans="22:67">
      <c r="V10819" s="716"/>
      <c r="AB10819" s="716"/>
      <c r="BG10819" s="716"/>
      <c r="BL10819" s="1"/>
      <c r="BM10819" s="1"/>
      <c r="BN10819" s="1"/>
      <c r="BO10819" s="1"/>
    </row>
    <row r="10820" ht="11.25" customHeight="1" spans="22:67">
      <c r="V10820" s="716"/>
      <c r="AB10820" s="716"/>
      <c r="BG10820" s="716"/>
      <c r="BL10820" s="1"/>
      <c r="BM10820" s="1"/>
      <c r="BN10820" s="1"/>
      <c r="BO10820" s="1"/>
    </row>
    <row r="10821" ht="11.25" customHeight="1" spans="22:67">
      <c r="V10821" s="716"/>
      <c r="AB10821" s="716"/>
      <c r="BG10821" s="716"/>
      <c r="BL10821" s="1"/>
      <c r="BM10821" s="1"/>
      <c r="BN10821" s="1"/>
      <c r="BO10821" s="1"/>
    </row>
    <row r="10822" ht="11.25" customHeight="1" spans="22:67">
      <c r="V10822" s="716"/>
      <c r="AB10822" s="716"/>
      <c r="BG10822" s="716"/>
      <c r="BL10822" s="1"/>
      <c r="BM10822" s="1"/>
      <c r="BN10822" s="1"/>
      <c r="BO10822" s="1"/>
    </row>
    <row r="10823" ht="11.25" customHeight="1" spans="22:67">
      <c r="V10823" s="716"/>
      <c r="AB10823" s="716"/>
      <c r="BG10823" s="716"/>
      <c r="BL10823" s="1"/>
      <c r="BM10823" s="1"/>
      <c r="BN10823" s="1"/>
      <c r="BO10823" s="1"/>
    </row>
    <row r="10824" ht="11.25" customHeight="1" spans="22:67">
      <c r="V10824" s="716"/>
      <c r="AB10824" s="716"/>
      <c r="BG10824" s="716"/>
      <c r="BL10824" s="1"/>
      <c r="BM10824" s="1"/>
      <c r="BN10824" s="1"/>
      <c r="BO10824" s="1"/>
    </row>
    <row r="10825" ht="11.25" customHeight="1" spans="22:67">
      <c r="V10825" s="716"/>
      <c r="AB10825" s="716"/>
      <c r="BG10825" s="716"/>
      <c r="BL10825" s="1"/>
      <c r="BM10825" s="1"/>
      <c r="BN10825" s="1"/>
      <c r="BO10825" s="1"/>
    </row>
    <row r="10826" ht="11.25" customHeight="1" spans="22:67">
      <c r="V10826" s="716"/>
      <c r="AB10826" s="716"/>
      <c r="BG10826" s="716"/>
      <c r="BL10826" s="1"/>
      <c r="BM10826" s="1"/>
      <c r="BN10826" s="1"/>
      <c r="BO10826" s="1"/>
    </row>
    <row r="10827" ht="11.25" customHeight="1" spans="22:67">
      <c r="V10827" s="716"/>
      <c r="AB10827" s="716"/>
      <c r="BG10827" s="716"/>
      <c r="BL10827" s="1"/>
      <c r="BM10827" s="1"/>
      <c r="BN10827" s="1"/>
      <c r="BO10827" s="1"/>
    </row>
    <row r="10828" ht="11.25" customHeight="1" spans="22:67">
      <c r="V10828" s="716"/>
      <c r="AB10828" s="716"/>
      <c r="BG10828" s="716"/>
      <c r="BL10828" s="1"/>
      <c r="BM10828" s="1"/>
      <c r="BN10828" s="1"/>
      <c r="BO10828" s="1"/>
    </row>
    <row r="10829" ht="11.25" customHeight="1" spans="22:67">
      <c r="V10829" s="716"/>
      <c r="AB10829" s="716"/>
      <c r="BG10829" s="716"/>
      <c r="BL10829" s="1"/>
      <c r="BM10829" s="1"/>
      <c r="BN10829" s="1"/>
      <c r="BO10829" s="1"/>
    </row>
    <row r="10830" ht="11.25" customHeight="1" spans="22:67">
      <c r="V10830" s="716"/>
      <c r="AB10830" s="716"/>
      <c r="BG10830" s="716"/>
      <c r="BL10830" s="1"/>
      <c r="BM10830" s="1"/>
      <c r="BN10830" s="1"/>
      <c r="BO10830" s="1"/>
    </row>
    <row r="10831" ht="11.25" customHeight="1" spans="22:67">
      <c r="V10831" s="716"/>
      <c r="AB10831" s="716"/>
      <c r="BG10831" s="716"/>
      <c r="BL10831" s="1"/>
      <c r="BM10831" s="1"/>
      <c r="BN10831" s="1"/>
      <c r="BO10831" s="1"/>
    </row>
    <row r="10832" ht="11.25" customHeight="1" spans="22:67">
      <c r="V10832" s="716"/>
      <c r="AB10832" s="716"/>
      <c r="BG10832" s="716"/>
      <c r="BL10832" s="1"/>
      <c r="BM10832" s="1"/>
      <c r="BN10832" s="1"/>
      <c r="BO10832" s="1"/>
    </row>
    <row r="10833" ht="11.25" customHeight="1" spans="22:67">
      <c r="V10833" s="716"/>
      <c r="AB10833" s="716"/>
      <c r="BG10833" s="716"/>
      <c r="BL10833" s="1"/>
      <c r="BM10833" s="1"/>
      <c r="BN10833" s="1"/>
      <c r="BO10833" s="1"/>
    </row>
    <row r="10834" ht="11.25" customHeight="1" spans="22:67">
      <c r="V10834" s="716"/>
      <c r="AB10834" s="716"/>
      <c r="BG10834" s="716"/>
      <c r="BL10834" s="1"/>
      <c r="BM10834" s="1"/>
      <c r="BN10834" s="1"/>
      <c r="BO10834" s="1"/>
    </row>
    <row r="10835" ht="11.25" customHeight="1" spans="22:67">
      <c r="V10835" s="716"/>
      <c r="AB10835" s="716"/>
      <c r="BG10835" s="716"/>
      <c r="BL10835" s="1"/>
      <c r="BM10835" s="1"/>
      <c r="BN10835" s="1"/>
      <c r="BO10835" s="1"/>
    </row>
    <row r="10836" ht="11.25" customHeight="1" spans="22:67">
      <c r="V10836" s="716"/>
      <c r="AB10836" s="716"/>
      <c r="BG10836" s="716"/>
      <c r="BL10836" s="1"/>
      <c r="BM10836" s="1"/>
      <c r="BN10836" s="1"/>
      <c r="BO10836" s="1"/>
    </row>
    <row r="10837" ht="11.25" customHeight="1" spans="22:67">
      <c r="V10837" s="716"/>
      <c r="AB10837" s="716"/>
      <c r="BG10837" s="716"/>
      <c r="BL10837" s="1"/>
      <c r="BM10837" s="1"/>
      <c r="BN10837" s="1"/>
      <c r="BO10837" s="1"/>
    </row>
    <row r="10838" ht="11.25" customHeight="1" spans="22:67">
      <c r="V10838" s="716"/>
      <c r="AB10838" s="716"/>
      <c r="BG10838" s="716"/>
      <c r="BL10838" s="1"/>
      <c r="BM10838" s="1"/>
      <c r="BN10838" s="1"/>
      <c r="BO10838" s="1"/>
    </row>
    <row r="10839" ht="11.25" customHeight="1" spans="22:67">
      <c r="V10839" s="716"/>
      <c r="AB10839" s="716"/>
      <c r="BG10839" s="716"/>
      <c r="BL10839" s="1"/>
      <c r="BM10839" s="1"/>
      <c r="BN10839" s="1"/>
      <c r="BO10839" s="1"/>
    </row>
    <row r="10840" ht="11.25" customHeight="1" spans="22:67">
      <c r="V10840" s="716"/>
      <c r="AB10840" s="716"/>
      <c r="BG10840" s="716"/>
      <c r="BL10840" s="1"/>
      <c r="BM10840" s="1"/>
      <c r="BN10840" s="1"/>
      <c r="BO10840" s="1"/>
    </row>
    <row r="10841" ht="11.25" customHeight="1" spans="22:67">
      <c r="V10841" s="716"/>
      <c r="AB10841" s="716"/>
      <c r="BG10841" s="716"/>
      <c r="BL10841" s="1"/>
      <c r="BM10841" s="1"/>
      <c r="BN10841" s="1"/>
      <c r="BO10841" s="1"/>
    </row>
    <row r="10842" ht="11.25" customHeight="1" spans="22:67">
      <c r="V10842" s="716"/>
      <c r="AB10842" s="716"/>
      <c r="BG10842" s="716"/>
      <c r="BL10842" s="1"/>
      <c r="BM10842" s="1"/>
      <c r="BN10842" s="1"/>
      <c r="BO10842" s="1"/>
    </row>
    <row r="10843" ht="11.25" customHeight="1" spans="22:67">
      <c r="V10843" s="716"/>
      <c r="AB10843" s="716"/>
      <c r="BG10843" s="716"/>
      <c r="BL10843" s="1"/>
      <c r="BM10843" s="1"/>
      <c r="BN10843" s="1"/>
      <c r="BO10843" s="1"/>
    </row>
    <row r="10844" ht="11.25" customHeight="1" spans="22:67">
      <c r="V10844" s="716"/>
      <c r="AB10844" s="716"/>
      <c r="BG10844" s="716"/>
      <c r="BL10844" s="1"/>
      <c r="BM10844" s="1"/>
      <c r="BN10844" s="1"/>
      <c r="BO10844" s="1"/>
    </row>
    <row r="10845" ht="11.25" customHeight="1" spans="22:67">
      <c r="V10845" s="716"/>
      <c r="AB10845" s="716"/>
      <c r="BG10845" s="716"/>
      <c r="BL10845" s="1"/>
      <c r="BM10845" s="1"/>
      <c r="BN10845" s="1"/>
      <c r="BO10845" s="1"/>
    </row>
    <row r="10846" ht="11.25" customHeight="1" spans="22:67">
      <c r="V10846" s="716"/>
      <c r="AB10846" s="716"/>
      <c r="BG10846" s="716"/>
      <c r="BL10846" s="1"/>
      <c r="BM10846" s="1"/>
      <c r="BN10846" s="1"/>
      <c r="BO10846" s="1"/>
    </row>
    <row r="10847" ht="11.25" customHeight="1" spans="22:67">
      <c r="V10847" s="716"/>
      <c r="AB10847" s="716"/>
      <c r="BG10847" s="716"/>
      <c r="BL10847" s="1"/>
      <c r="BM10847" s="1"/>
      <c r="BN10847" s="1"/>
      <c r="BO10847" s="1"/>
    </row>
    <row r="10848" ht="11.25" customHeight="1" spans="22:67">
      <c r="V10848" s="716"/>
      <c r="AB10848" s="716"/>
      <c r="BG10848" s="716"/>
      <c r="BL10848" s="1"/>
      <c r="BM10848" s="1"/>
      <c r="BN10848" s="1"/>
      <c r="BO10848" s="1"/>
    </row>
    <row r="10849" ht="11.25" customHeight="1" spans="22:67">
      <c r="V10849" s="716"/>
      <c r="AB10849" s="716"/>
      <c r="BG10849" s="716"/>
      <c r="BL10849" s="1"/>
      <c r="BM10849" s="1"/>
      <c r="BN10849" s="1"/>
      <c r="BO10849" s="1"/>
    </row>
    <row r="10850" ht="11.25" customHeight="1" spans="22:67">
      <c r="V10850" s="716"/>
      <c r="AB10850" s="716"/>
      <c r="BG10850" s="716"/>
      <c r="BL10850" s="1"/>
      <c r="BM10850" s="1"/>
      <c r="BN10850" s="1"/>
      <c r="BO10850" s="1"/>
    </row>
    <row r="10851" ht="11.25" customHeight="1" spans="22:67">
      <c r="V10851" s="716"/>
      <c r="AB10851" s="716"/>
      <c r="BG10851" s="716"/>
      <c r="BL10851" s="1"/>
      <c r="BM10851" s="1"/>
      <c r="BN10851" s="1"/>
      <c r="BO10851" s="1"/>
    </row>
    <row r="10852" ht="11.25" customHeight="1" spans="22:67">
      <c r="V10852" s="716"/>
      <c r="AB10852" s="716"/>
      <c r="BG10852" s="716"/>
      <c r="BL10852" s="1"/>
      <c r="BM10852" s="1"/>
      <c r="BN10852" s="1"/>
      <c r="BO10852" s="1"/>
    </row>
    <row r="10853" ht="11.25" customHeight="1" spans="22:67">
      <c r="V10853" s="716"/>
      <c r="AB10853" s="716"/>
      <c r="BG10853" s="716"/>
      <c r="BL10853" s="1"/>
      <c r="BM10853" s="1"/>
      <c r="BN10853" s="1"/>
      <c r="BO10853" s="1"/>
    </row>
    <row r="10854" ht="11.25" customHeight="1" spans="22:67">
      <c r="V10854" s="716"/>
      <c r="AB10854" s="716"/>
      <c r="BG10854" s="716"/>
      <c r="BL10854" s="1"/>
      <c r="BM10854" s="1"/>
      <c r="BN10854" s="1"/>
      <c r="BO10854" s="1"/>
    </row>
    <row r="10855" ht="11.25" customHeight="1" spans="22:67">
      <c r="V10855" s="716"/>
      <c r="AB10855" s="716"/>
      <c r="BG10855" s="716"/>
      <c r="BL10855" s="1"/>
      <c r="BM10855" s="1"/>
      <c r="BN10855" s="1"/>
      <c r="BO10855" s="1"/>
    </row>
    <row r="10856" ht="11.25" customHeight="1" spans="22:67">
      <c r="V10856" s="716"/>
      <c r="AB10856" s="716"/>
      <c r="BG10856" s="716"/>
      <c r="BL10856" s="1"/>
      <c r="BM10856" s="1"/>
      <c r="BN10856" s="1"/>
      <c r="BO10856" s="1"/>
    </row>
    <row r="10857" ht="11.25" customHeight="1" spans="22:67">
      <c r="V10857" s="716"/>
      <c r="AB10857" s="716"/>
      <c r="BG10857" s="716"/>
      <c r="BL10857" s="1"/>
      <c r="BM10857" s="1"/>
      <c r="BN10857" s="1"/>
      <c r="BO10857" s="1"/>
    </row>
    <row r="10858" ht="11.25" customHeight="1" spans="22:67">
      <c r="V10858" s="716"/>
      <c r="AB10858" s="716"/>
      <c r="BG10858" s="716"/>
      <c r="BL10858" s="1"/>
      <c r="BM10858" s="1"/>
      <c r="BN10858" s="1"/>
      <c r="BO10858" s="1"/>
    </row>
    <row r="10859" ht="11.25" customHeight="1" spans="22:67">
      <c r="V10859" s="716"/>
      <c r="AB10859" s="716"/>
      <c r="BG10859" s="716"/>
      <c r="BL10859" s="1"/>
      <c r="BM10859" s="1"/>
      <c r="BN10859" s="1"/>
      <c r="BO10859" s="1"/>
    </row>
    <row r="10860" ht="11.25" customHeight="1" spans="22:67">
      <c r="V10860" s="716"/>
      <c r="AB10860" s="716"/>
      <c r="BG10860" s="716"/>
      <c r="BL10860" s="1"/>
      <c r="BM10860" s="1"/>
      <c r="BN10860" s="1"/>
      <c r="BO10860" s="1"/>
    </row>
    <row r="10861" ht="11.25" customHeight="1" spans="22:67">
      <c r="V10861" s="716"/>
      <c r="AB10861" s="716"/>
      <c r="BG10861" s="716"/>
      <c r="BL10861" s="1"/>
      <c r="BM10861" s="1"/>
      <c r="BN10861" s="1"/>
      <c r="BO10861" s="1"/>
    </row>
    <row r="10862" ht="11.25" customHeight="1" spans="22:67">
      <c r="V10862" s="716"/>
      <c r="AB10862" s="716"/>
      <c r="BG10862" s="716"/>
      <c r="BL10862" s="1"/>
      <c r="BM10862" s="1"/>
      <c r="BN10862" s="1"/>
      <c r="BO10862" s="1"/>
    </row>
    <row r="10863" ht="11.25" customHeight="1" spans="22:67">
      <c r="V10863" s="716"/>
      <c r="AB10863" s="716"/>
      <c r="BG10863" s="716"/>
      <c r="BL10863" s="1"/>
      <c r="BM10863" s="1"/>
      <c r="BN10863" s="1"/>
      <c r="BO10863" s="1"/>
    </row>
    <row r="10864" ht="11.25" customHeight="1" spans="22:67">
      <c r="V10864" s="716"/>
      <c r="AB10864" s="716"/>
      <c r="BG10864" s="716"/>
      <c r="BL10864" s="1"/>
      <c r="BM10864" s="1"/>
      <c r="BN10864" s="1"/>
      <c r="BO10864" s="1"/>
    </row>
    <row r="10865" ht="11.25" customHeight="1" spans="22:67">
      <c r="V10865" s="716"/>
      <c r="AB10865" s="716"/>
      <c r="BG10865" s="716"/>
      <c r="BL10865" s="1"/>
      <c r="BM10865" s="1"/>
      <c r="BN10865" s="1"/>
      <c r="BO10865" s="1"/>
    </row>
    <row r="10866" ht="11.25" customHeight="1" spans="22:67">
      <c r="V10866" s="716"/>
      <c r="AB10866" s="716"/>
      <c r="BG10866" s="716"/>
      <c r="BL10866" s="1"/>
      <c r="BM10866" s="1"/>
      <c r="BN10866" s="1"/>
      <c r="BO10866" s="1"/>
    </row>
    <row r="10867" ht="11.25" customHeight="1" spans="22:67">
      <c r="V10867" s="716"/>
      <c r="AB10867" s="716"/>
      <c r="BG10867" s="716"/>
      <c r="BL10867" s="1"/>
      <c r="BM10867" s="1"/>
      <c r="BN10867" s="1"/>
      <c r="BO10867" s="1"/>
    </row>
    <row r="10868" ht="11.25" customHeight="1" spans="22:67">
      <c r="V10868" s="716"/>
      <c r="AB10868" s="716"/>
      <c r="BG10868" s="716"/>
      <c r="BL10868" s="1"/>
      <c r="BM10868" s="1"/>
      <c r="BN10868" s="1"/>
      <c r="BO10868" s="1"/>
    </row>
    <row r="10869" ht="11.25" customHeight="1" spans="22:67">
      <c r="V10869" s="716"/>
      <c r="AB10869" s="716"/>
      <c r="BG10869" s="716"/>
      <c r="BL10869" s="1"/>
      <c r="BM10869" s="1"/>
      <c r="BN10869" s="1"/>
      <c r="BO10869" s="1"/>
    </row>
    <row r="10870" ht="11.25" customHeight="1" spans="22:67">
      <c r="V10870" s="716"/>
      <c r="AB10870" s="716"/>
      <c r="BG10870" s="716"/>
      <c r="BL10870" s="1"/>
      <c r="BM10870" s="1"/>
      <c r="BN10870" s="1"/>
      <c r="BO10870" s="1"/>
    </row>
    <row r="10871" ht="11.25" customHeight="1" spans="22:67">
      <c r="V10871" s="716"/>
      <c r="AB10871" s="716"/>
      <c r="BG10871" s="716"/>
      <c r="BL10871" s="1"/>
      <c r="BM10871" s="1"/>
      <c r="BN10871" s="1"/>
      <c r="BO10871" s="1"/>
    </row>
    <row r="10872" ht="11.25" customHeight="1" spans="22:67">
      <c r="V10872" s="716"/>
      <c r="AB10872" s="716"/>
      <c r="BG10872" s="716"/>
      <c r="BL10872" s="1"/>
      <c r="BM10872" s="1"/>
      <c r="BN10872" s="1"/>
      <c r="BO10872" s="1"/>
    </row>
    <row r="10873" ht="11.25" customHeight="1" spans="22:67">
      <c r="V10873" s="716"/>
      <c r="AB10873" s="716"/>
      <c r="BG10873" s="716"/>
      <c r="BL10873" s="1"/>
      <c r="BM10873" s="1"/>
      <c r="BN10873" s="1"/>
      <c r="BO10873" s="1"/>
    </row>
    <row r="10874" ht="11.25" customHeight="1" spans="22:67">
      <c r="V10874" s="716"/>
      <c r="AB10874" s="716"/>
      <c r="BG10874" s="716"/>
      <c r="BL10874" s="1"/>
      <c r="BM10874" s="1"/>
      <c r="BN10874" s="1"/>
      <c r="BO10874" s="1"/>
    </row>
    <row r="10875" ht="11.25" customHeight="1" spans="22:67">
      <c r="V10875" s="716"/>
      <c r="AB10875" s="716"/>
      <c r="BG10875" s="716"/>
      <c r="BL10875" s="1"/>
      <c r="BM10875" s="1"/>
      <c r="BN10875" s="1"/>
      <c r="BO10875" s="1"/>
    </row>
    <row r="10876" ht="11.25" customHeight="1" spans="22:67">
      <c r="V10876" s="716"/>
      <c r="AB10876" s="716"/>
      <c r="BG10876" s="716"/>
      <c r="BL10876" s="1"/>
      <c r="BM10876" s="1"/>
      <c r="BN10876" s="1"/>
      <c r="BO10876" s="1"/>
    </row>
    <row r="10877" ht="11.25" customHeight="1" spans="22:67">
      <c r="V10877" s="716"/>
      <c r="AB10877" s="716"/>
      <c r="BG10877" s="716"/>
      <c r="BL10877" s="1"/>
      <c r="BM10877" s="1"/>
      <c r="BN10877" s="1"/>
      <c r="BO10877" s="1"/>
    </row>
    <row r="10878" ht="11.25" customHeight="1" spans="22:67">
      <c r="V10878" s="716"/>
      <c r="AB10878" s="716"/>
      <c r="BG10878" s="716"/>
      <c r="BL10878" s="1"/>
      <c r="BM10878" s="1"/>
      <c r="BN10878" s="1"/>
      <c r="BO10878" s="1"/>
    </row>
    <row r="10879" ht="11.25" customHeight="1" spans="22:67">
      <c r="V10879" s="716"/>
      <c r="AB10879" s="716"/>
      <c r="BG10879" s="716"/>
      <c r="BL10879" s="1"/>
      <c r="BM10879" s="1"/>
      <c r="BN10879" s="1"/>
      <c r="BO10879" s="1"/>
    </row>
    <row r="10880" ht="11.25" customHeight="1" spans="22:67">
      <c r="V10880" s="716"/>
      <c r="AB10880" s="716"/>
      <c r="BG10880" s="716"/>
      <c r="BL10880" s="1"/>
      <c r="BM10880" s="1"/>
      <c r="BN10880" s="1"/>
      <c r="BO10880" s="1"/>
    </row>
    <row r="10881" ht="11.25" customHeight="1" spans="22:67">
      <c r="V10881" s="716"/>
      <c r="AB10881" s="716"/>
      <c r="BG10881" s="716"/>
      <c r="BL10881" s="1"/>
      <c r="BM10881" s="1"/>
      <c r="BN10881" s="1"/>
      <c r="BO10881" s="1"/>
    </row>
    <row r="10882" ht="11.25" customHeight="1" spans="22:67">
      <c r="V10882" s="716"/>
      <c r="AB10882" s="716"/>
      <c r="BG10882" s="716"/>
      <c r="BL10882" s="1"/>
      <c r="BM10882" s="1"/>
      <c r="BN10882" s="1"/>
      <c r="BO10882" s="1"/>
    </row>
    <row r="10883" ht="11.25" customHeight="1" spans="22:67">
      <c r="V10883" s="716"/>
      <c r="AB10883" s="716"/>
      <c r="BG10883" s="716"/>
      <c r="BL10883" s="1"/>
      <c r="BM10883" s="1"/>
      <c r="BN10883" s="1"/>
      <c r="BO10883" s="1"/>
    </row>
    <row r="10884" ht="11.25" customHeight="1" spans="22:67">
      <c r="V10884" s="716"/>
      <c r="AB10884" s="716"/>
      <c r="BG10884" s="716"/>
      <c r="BL10884" s="1"/>
      <c r="BM10884" s="1"/>
      <c r="BN10884" s="1"/>
      <c r="BO10884" s="1"/>
    </row>
    <row r="10885" ht="11.25" customHeight="1" spans="22:67">
      <c r="V10885" s="716"/>
      <c r="AB10885" s="716"/>
      <c r="BG10885" s="716"/>
      <c r="BL10885" s="1"/>
      <c r="BM10885" s="1"/>
      <c r="BN10885" s="1"/>
      <c r="BO10885" s="1"/>
    </row>
    <row r="10886" ht="11.25" customHeight="1" spans="22:67">
      <c r="V10886" s="716"/>
      <c r="AB10886" s="716"/>
      <c r="BG10886" s="716"/>
      <c r="BL10886" s="1"/>
      <c r="BM10886" s="1"/>
      <c r="BN10886" s="1"/>
      <c r="BO10886" s="1"/>
    </row>
    <row r="10887" ht="11.25" customHeight="1" spans="22:67">
      <c r="V10887" s="716"/>
      <c r="AB10887" s="716"/>
      <c r="BG10887" s="716"/>
      <c r="BL10887" s="1"/>
      <c r="BM10887" s="1"/>
      <c r="BN10887" s="1"/>
      <c r="BO10887" s="1"/>
    </row>
    <row r="10888" ht="11.25" customHeight="1" spans="22:67">
      <c r="V10888" s="716"/>
      <c r="AB10888" s="716"/>
      <c r="BG10888" s="716"/>
      <c r="BL10888" s="1"/>
      <c r="BM10888" s="1"/>
      <c r="BN10888" s="1"/>
      <c r="BO10888" s="1"/>
    </row>
    <row r="10889" ht="11.25" customHeight="1" spans="22:67">
      <c r="V10889" s="716"/>
      <c r="AB10889" s="716"/>
      <c r="BG10889" s="716"/>
      <c r="BL10889" s="1"/>
      <c r="BM10889" s="1"/>
      <c r="BN10889" s="1"/>
      <c r="BO10889" s="1"/>
    </row>
    <row r="10890" ht="11.25" customHeight="1" spans="22:67">
      <c r="V10890" s="716"/>
      <c r="AB10890" s="716"/>
      <c r="BG10890" s="716"/>
      <c r="BL10890" s="1"/>
      <c r="BM10890" s="1"/>
      <c r="BN10890" s="1"/>
      <c r="BO10890" s="1"/>
    </row>
    <row r="10891" ht="11.25" customHeight="1" spans="22:67">
      <c r="V10891" s="716"/>
      <c r="AB10891" s="716"/>
      <c r="BG10891" s="716"/>
      <c r="BL10891" s="1"/>
      <c r="BM10891" s="1"/>
      <c r="BN10891" s="1"/>
      <c r="BO10891" s="1"/>
    </row>
    <row r="10892" ht="11.25" customHeight="1" spans="22:67">
      <c r="V10892" s="716"/>
      <c r="AB10892" s="716"/>
      <c r="BG10892" s="716"/>
      <c r="BL10892" s="1"/>
      <c r="BM10892" s="1"/>
      <c r="BN10892" s="1"/>
      <c r="BO10892" s="1"/>
    </row>
    <row r="10893" ht="11.25" customHeight="1" spans="22:67">
      <c r="V10893" s="716"/>
      <c r="AB10893" s="716"/>
      <c r="BG10893" s="716"/>
      <c r="BL10893" s="1"/>
      <c r="BM10893" s="1"/>
      <c r="BN10893" s="1"/>
      <c r="BO10893" s="1"/>
    </row>
    <row r="10894" ht="11.25" customHeight="1" spans="22:67">
      <c r="V10894" s="716"/>
      <c r="AB10894" s="716"/>
      <c r="BG10894" s="716"/>
      <c r="BL10894" s="1"/>
      <c r="BM10894" s="1"/>
      <c r="BN10894" s="1"/>
      <c r="BO10894" s="1"/>
    </row>
    <row r="10895" ht="11.25" customHeight="1" spans="22:67">
      <c r="V10895" s="716"/>
      <c r="AB10895" s="716"/>
      <c r="BG10895" s="716"/>
      <c r="BL10895" s="1"/>
      <c r="BM10895" s="1"/>
      <c r="BN10895" s="1"/>
      <c r="BO10895" s="1"/>
    </row>
    <row r="10896" ht="11.25" customHeight="1" spans="22:67">
      <c r="V10896" s="716"/>
      <c r="AB10896" s="716"/>
      <c r="BG10896" s="716"/>
      <c r="BL10896" s="1"/>
      <c r="BM10896" s="1"/>
      <c r="BN10896" s="1"/>
      <c r="BO10896" s="1"/>
    </row>
    <row r="10897" ht="11.25" customHeight="1" spans="22:67">
      <c r="V10897" s="716"/>
      <c r="AB10897" s="716"/>
      <c r="BG10897" s="716"/>
      <c r="BL10897" s="1"/>
      <c r="BM10897" s="1"/>
      <c r="BN10897" s="1"/>
      <c r="BO10897" s="1"/>
    </row>
    <row r="10898" ht="11.25" customHeight="1" spans="22:67">
      <c r="V10898" s="716"/>
      <c r="AB10898" s="716"/>
      <c r="BG10898" s="716"/>
      <c r="BL10898" s="1"/>
      <c r="BM10898" s="1"/>
      <c r="BN10898" s="1"/>
      <c r="BO10898" s="1"/>
    </row>
    <row r="10899" ht="11.25" customHeight="1" spans="22:67">
      <c r="V10899" s="716"/>
      <c r="AB10899" s="716"/>
      <c r="BG10899" s="716"/>
      <c r="BL10899" s="1"/>
      <c r="BM10899" s="1"/>
      <c r="BN10899" s="1"/>
      <c r="BO10899" s="1"/>
    </row>
    <row r="10900" ht="11.25" customHeight="1" spans="22:67">
      <c r="V10900" s="716"/>
      <c r="AB10900" s="716"/>
      <c r="BG10900" s="716"/>
      <c r="BL10900" s="1"/>
      <c r="BM10900" s="1"/>
      <c r="BN10900" s="1"/>
      <c r="BO10900" s="1"/>
    </row>
    <row r="10901" ht="11.25" customHeight="1" spans="22:67">
      <c r="V10901" s="716"/>
      <c r="AB10901" s="716"/>
      <c r="BG10901" s="716"/>
      <c r="BL10901" s="1"/>
      <c r="BM10901" s="1"/>
      <c r="BN10901" s="1"/>
      <c r="BO10901" s="1"/>
    </row>
    <row r="10902" ht="11.25" customHeight="1" spans="22:67">
      <c r="V10902" s="716"/>
      <c r="AB10902" s="716"/>
      <c r="BG10902" s="716"/>
      <c r="BL10902" s="1"/>
      <c r="BM10902" s="1"/>
      <c r="BN10902" s="1"/>
      <c r="BO10902" s="1"/>
    </row>
    <row r="10903" ht="11.25" customHeight="1" spans="22:67">
      <c r="V10903" s="716"/>
      <c r="AB10903" s="716"/>
      <c r="BG10903" s="716"/>
      <c r="BL10903" s="1"/>
      <c r="BM10903" s="1"/>
      <c r="BN10903" s="1"/>
      <c r="BO10903" s="1"/>
    </row>
    <row r="10904" ht="11.25" customHeight="1" spans="22:67">
      <c r="V10904" s="716"/>
      <c r="AB10904" s="716"/>
      <c r="BG10904" s="716"/>
      <c r="BL10904" s="1"/>
      <c r="BM10904" s="1"/>
      <c r="BN10904" s="1"/>
      <c r="BO10904" s="1"/>
    </row>
    <row r="10905" ht="11.25" customHeight="1" spans="22:67">
      <c r="V10905" s="716"/>
      <c r="AB10905" s="716"/>
      <c r="BG10905" s="716"/>
      <c r="BL10905" s="1"/>
      <c r="BM10905" s="1"/>
      <c r="BN10905" s="1"/>
      <c r="BO10905" s="1"/>
    </row>
    <row r="10906" ht="11.25" customHeight="1" spans="22:67">
      <c r="V10906" s="716"/>
      <c r="AB10906" s="716"/>
      <c r="BG10906" s="716"/>
      <c r="BL10906" s="1"/>
      <c r="BM10906" s="1"/>
      <c r="BN10906" s="1"/>
      <c r="BO10906" s="1"/>
    </row>
    <row r="10907" ht="11.25" customHeight="1" spans="22:67">
      <c r="V10907" s="716"/>
      <c r="AB10907" s="716"/>
      <c r="BG10907" s="716"/>
      <c r="BL10907" s="1"/>
      <c r="BM10907" s="1"/>
      <c r="BN10907" s="1"/>
      <c r="BO10907" s="1"/>
    </row>
    <row r="10908" ht="11.25" customHeight="1" spans="22:67">
      <c r="V10908" s="716"/>
      <c r="AB10908" s="716"/>
      <c r="BG10908" s="716"/>
      <c r="BL10908" s="1"/>
      <c r="BM10908" s="1"/>
      <c r="BN10908" s="1"/>
      <c r="BO10908" s="1"/>
    </row>
    <row r="10909" ht="11.25" customHeight="1" spans="22:67">
      <c r="V10909" s="716"/>
      <c r="AB10909" s="716"/>
      <c r="BG10909" s="716"/>
      <c r="BL10909" s="1"/>
      <c r="BM10909" s="1"/>
      <c r="BN10909" s="1"/>
      <c r="BO10909" s="1"/>
    </row>
    <row r="10910" ht="11.25" customHeight="1" spans="22:67">
      <c r="V10910" s="716"/>
      <c r="AB10910" s="716"/>
      <c r="BG10910" s="716"/>
      <c r="BL10910" s="1"/>
      <c r="BM10910" s="1"/>
      <c r="BN10910" s="1"/>
      <c r="BO10910" s="1"/>
    </row>
    <row r="10911" ht="11.25" customHeight="1" spans="22:67">
      <c r="V10911" s="716"/>
      <c r="AB10911" s="716"/>
      <c r="BG10911" s="716"/>
      <c r="BL10911" s="1"/>
      <c r="BM10911" s="1"/>
      <c r="BN10911" s="1"/>
      <c r="BO10911" s="1"/>
    </row>
    <row r="10912" ht="11.25" customHeight="1" spans="22:67">
      <c r="V10912" s="716"/>
      <c r="AB10912" s="716"/>
      <c r="BG10912" s="716"/>
      <c r="BL10912" s="1"/>
      <c r="BM10912" s="1"/>
      <c r="BN10912" s="1"/>
      <c r="BO10912" s="1"/>
    </row>
    <row r="10913" ht="11.25" customHeight="1" spans="22:67">
      <c r="V10913" s="716"/>
      <c r="AB10913" s="716"/>
      <c r="BG10913" s="716"/>
      <c r="BL10913" s="1"/>
      <c r="BM10913" s="1"/>
      <c r="BN10913" s="1"/>
      <c r="BO10913" s="1"/>
    </row>
    <row r="10914" ht="11.25" customHeight="1" spans="22:67">
      <c r="V10914" s="716"/>
      <c r="AB10914" s="716"/>
      <c r="BG10914" s="716"/>
      <c r="BL10914" s="1"/>
      <c r="BM10914" s="1"/>
      <c r="BN10914" s="1"/>
      <c r="BO10914" s="1"/>
    </row>
    <row r="10915" ht="11.25" customHeight="1" spans="22:67">
      <c r="V10915" s="716"/>
      <c r="AB10915" s="716"/>
      <c r="BG10915" s="716"/>
      <c r="BL10915" s="1"/>
      <c r="BM10915" s="1"/>
      <c r="BN10915" s="1"/>
      <c r="BO10915" s="1"/>
    </row>
    <row r="10916" ht="11.25" customHeight="1" spans="22:67">
      <c r="V10916" s="716"/>
      <c r="AB10916" s="716"/>
      <c r="BG10916" s="716"/>
      <c r="BL10916" s="1"/>
      <c r="BM10916" s="1"/>
      <c r="BN10916" s="1"/>
      <c r="BO10916" s="1"/>
    </row>
    <row r="10917" ht="11.25" customHeight="1" spans="22:67">
      <c r="V10917" s="716"/>
      <c r="AB10917" s="716"/>
      <c r="BG10917" s="716"/>
      <c r="BL10917" s="1"/>
      <c r="BM10917" s="1"/>
      <c r="BN10917" s="1"/>
      <c r="BO10917" s="1"/>
    </row>
    <row r="10918" ht="11.25" customHeight="1" spans="22:67">
      <c r="V10918" s="716"/>
      <c r="AB10918" s="716"/>
      <c r="BG10918" s="716"/>
      <c r="BL10918" s="1"/>
      <c r="BM10918" s="1"/>
      <c r="BN10918" s="1"/>
      <c r="BO10918" s="1"/>
    </row>
    <row r="10919" ht="11.25" customHeight="1" spans="22:67">
      <c r="V10919" s="716"/>
      <c r="AB10919" s="716"/>
      <c r="BG10919" s="716"/>
      <c r="BL10919" s="1"/>
      <c r="BM10919" s="1"/>
      <c r="BN10919" s="1"/>
      <c r="BO10919" s="1"/>
    </row>
    <row r="10920" ht="11.25" customHeight="1" spans="22:67">
      <c r="V10920" s="716"/>
      <c r="AB10920" s="716"/>
      <c r="BG10920" s="716"/>
      <c r="BL10920" s="1"/>
      <c r="BM10920" s="1"/>
      <c r="BN10920" s="1"/>
      <c r="BO10920" s="1"/>
    </row>
    <row r="10921" ht="11.25" customHeight="1" spans="22:67">
      <c r="V10921" s="716"/>
      <c r="AB10921" s="716"/>
      <c r="BG10921" s="716"/>
      <c r="BL10921" s="1"/>
      <c r="BM10921" s="1"/>
      <c r="BN10921" s="1"/>
      <c r="BO10921" s="1"/>
    </row>
    <row r="10922" ht="11.25" customHeight="1" spans="22:67">
      <c r="V10922" s="716"/>
      <c r="AB10922" s="716"/>
      <c r="BG10922" s="716"/>
      <c r="BL10922" s="1"/>
      <c r="BM10922" s="1"/>
      <c r="BN10922" s="1"/>
      <c r="BO10922" s="1"/>
    </row>
    <row r="10923" ht="11.25" customHeight="1" spans="22:67">
      <c r="V10923" s="716"/>
      <c r="AB10923" s="716"/>
      <c r="BG10923" s="716"/>
      <c r="BL10923" s="1"/>
      <c r="BM10923" s="1"/>
      <c r="BN10923" s="1"/>
      <c r="BO10923" s="1"/>
    </row>
    <row r="10924" ht="11.25" customHeight="1" spans="22:67">
      <c r="V10924" s="716"/>
      <c r="AB10924" s="716"/>
      <c r="BG10924" s="716"/>
      <c r="BL10924" s="1"/>
      <c r="BM10924" s="1"/>
      <c r="BN10924" s="1"/>
      <c r="BO10924" s="1"/>
    </row>
    <row r="10925" ht="11.25" customHeight="1" spans="22:67">
      <c r="V10925" s="716"/>
      <c r="AB10925" s="716"/>
      <c r="BG10925" s="716"/>
      <c r="BL10925" s="1"/>
      <c r="BM10925" s="1"/>
      <c r="BN10925" s="1"/>
      <c r="BO10925" s="1"/>
    </row>
    <row r="10926" ht="11.25" customHeight="1" spans="22:67">
      <c r="V10926" s="716"/>
      <c r="AB10926" s="716"/>
      <c r="BG10926" s="716"/>
      <c r="BL10926" s="1"/>
      <c r="BM10926" s="1"/>
      <c r="BN10926" s="1"/>
      <c r="BO10926" s="1"/>
    </row>
    <row r="10927" ht="11.25" customHeight="1" spans="22:67">
      <c r="V10927" s="716"/>
      <c r="AB10927" s="716"/>
      <c r="BG10927" s="716"/>
      <c r="BL10927" s="1"/>
      <c r="BM10927" s="1"/>
      <c r="BN10927" s="1"/>
      <c r="BO10927" s="1"/>
    </row>
    <row r="10928" ht="11.25" customHeight="1" spans="22:67">
      <c r="V10928" s="716"/>
      <c r="AB10928" s="716"/>
      <c r="BG10928" s="716"/>
      <c r="BL10928" s="1"/>
      <c r="BM10928" s="1"/>
      <c r="BN10928" s="1"/>
      <c r="BO10928" s="1"/>
    </row>
    <row r="10929" ht="11.25" customHeight="1" spans="22:67">
      <c r="V10929" s="716"/>
      <c r="AB10929" s="716"/>
      <c r="BG10929" s="716"/>
      <c r="BL10929" s="1"/>
      <c r="BM10929" s="1"/>
      <c r="BN10929" s="1"/>
      <c r="BO10929" s="1"/>
    </row>
    <row r="10930" ht="11.25" customHeight="1" spans="22:67">
      <c r="V10930" s="716"/>
      <c r="AB10930" s="716"/>
      <c r="BG10930" s="716"/>
      <c r="BL10930" s="1"/>
      <c r="BM10930" s="1"/>
      <c r="BN10930" s="1"/>
      <c r="BO10930" s="1"/>
    </row>
    <row r="10931" ht="11.25" customHeight="1" spans="22:67">
      <c r="V10931" s="716"/>
      <c r="AB10931" s="716"/>
      <c r="BG10931" s="716"/>
      <c r="BL10931" s="1"/>
      <c r="BM10931" s="1"/>
      <c r="BN10931" s="1"/>
      <c r="BO10931" s="1"/>
    </row>
    <row r="10932" ht="11.25" customHeight="1" spans="22:67">
      <c r="V10932" s="716"/>
      <c r="AB10932" s="716"/>
      <c r="BG10932" s="716"/>
      <c r="BL10932" s="1"/>
      <c r="BM10932" s="1"/>
      <c r="BN10932" s="1"/>
      <c r="BO10932" s="1"/>
    </row>
    <row r="10933" ht="11.25" customHeight="1" spans="22:67">
      <c r="V10933" s="716"/>
      <c r="AB10933" s="716"/>
      <c r="BG10933" s="716"/>
      <c r="BL10933" s="1"/>
      <c r="BM10933" s="1"/>
      <c r="BN10933" s="1"/>
      <c r="BO10933" s="1"/>
    </row>
    <row r="10934" ht="11.25" customHeight="1" spans="22:67">
      <c r="V10934" s="716"/>
      <c r="AB10934" s="716"/>
      <c r="BG10934" s="716"/>
      <c r="BL10934" s="1"/>
      <c r="BM10934" s="1"/>
      <c r="BN10934" s="1"/>
      <c r="BO10934" s="1"/>
    </row>
    <row r="10935" ht="11.25" customHeight="1" spans="22:67">
      <c r="V10935" s="716"/>
      <c r="AB10935" s="716"/>
      <c r="BG10935" s="716"/>
      <c r="BL10935" s="1"/>
      <c r="BM10935" s="1"/>
      <c r="BN10935" s="1"/>
      <c r="BO10935" s="1"/>
    </row>
    <row r="10936" ht="11.25" customHeight="1" spans="22:67">
      <c r="V10936" s="716"/>
      <c r="AB10936" s="716"/>
      <c r="BG10936" s="716"/>
      <c r="BL10936" s="1"/>
      <c r="BM10936" s="1"/>
      <c r="BN10936" s="1"/>
      <c r="BO10936" s="1"/>
    </row>
    <row r="10937" ht="11.25" customHeight="1" spans="22:67">
      <c r="V10937" s="716"/>
      <c r="AB10937" s="716"/>
      <c r="BG10937" s="716"/>
      <c r="BL10937" s="1"/>
      <c r="BM10937" s="1"/>
      <c r="BN10937" s="1"/>
      <c r="BO10937" s="1"/>
    </row>
    <row r="10938" ht="11.25" customHeight="1" spans="22:67">
      <c r="V10938" s="716"/>
      <c r="AB10938" s="716"/>
      <c r="BG10938" s="716"/>
      <c r="BL10938" s="1"/>
      <c r="BM10938" s="1"/>
      <c r="BN10938" s="1"/>
      <c r="BO10938" s="1"/>
    </row>
    <row r="10939" ht="11.25" customHeight="1" spans="22:67">
      <c r="V10939" s="716"/>
      <c r="AB10939" s="716"/>
      <c r="BG10939" s="716"/>
      <c r="BL10939" s="1"/>
      <c r="BM10939" s="1"/>
      <c r="BN10939" s="1"/>
      <c r="BO10939" s="1"/>
    </row>
    <row r="10940" ht="11.25" customHeight="1" spans="22:67">
      <c r="V10940" s="716"/>
      <c r="AB10940" s="716"/>
      <c r="BG10940" s="716"/>
      <c r="BL10940" s="1"/>
      <c r="BM10940" s="1"/>
      <c r="BN10940" s="1"/>
      <c r="BO10940" s="1"/>
    </row>
    <row r="10941" ht="11.25" customHeight="1" spans="22:67">
      <c r="V10941" s="716"/>
      <c r="AB10941" s="716"/>
      <c r="BG10941" s="716"/>
      <c r="BL10941" s="1"/>
      <c r="BM10941" s="1"/>
      <c r="BN10941" s="1"/>
      <c r="BO10941" s="1"/>
    </row>
    <row r="10942" ht="11.25" customHeight="1" spans="22:67">
      <c r="V10942" s="716"/>
      <c r="AB10942" s="716"/>
      <c r="BG10942" s="716"/>
      <c r="BL10942" s="1"/>
      <c r="BM10942" s="1"/>
      <c r="BN10942" s="1"/>
      <c r="BO10942" s="1"/>
    </row>
    <row r="10943" ht="11.25" customHeight="1" spans="22:67">
      <c r="V10943" s="716"/>
      <c r="AB10943" s="716"/>
      <c r="BG10943" s="716"/>
      <c r="BL10943" s="1"/>
      <c r="BM10943" s="1"/>
      <c r="BN10943" s="1"/>
      <c r="BO10943" s="1"/>
    </row>
    <row r="10944" ht="11.25" customHeight="1" spans="22:67">
      <c r="V10944" s="716"/>
      <c r="AB10944" s="716"/>
      <c r="BG10944" s="716"/>
      <c r="BL10944" s="1"/>
      <c r="BM10944" s="1"/>
      <c r="BN10944" s="1"/>
      <c r="BO10944" s="1"/>
    </row>
    <row r="10945" ht="11.25" customHeight="1" spans="22:67">
      <c r="V10945" s="716"/>
      <c r="AB10945" s="716"/>
      <c r="BG10945" s="716"/>
      <c r="BL10945" s="1"/>
      <c r="BM10945" s="1"/>
      <c r="BN10945" s="1"/>
      <c r="BO10945" s="1"/>
    </row>
    <row r="10946" ht="11.25" customHeight="1" spans="22:67">
      <c r="V10946" s="716"/>
      <c r="AB10946" s="716"/>
      <c r="BG10946" s="716"/>
      <c r="BL10946" s="1"/>
      <c r="BM10946" s="1"/>
      <c r="BN10946" s="1"/>
      <c r="BO10946" s="1"/>
    </row>
    <row r="10947" ht="11.25" customHeight="1" spans="22:67">
      <c r="V10947" s="716"/>
      <c r="AB10947" s="716"/>
      <c r="BG10947" s="716"/>
      <c r="BL10947" s="1"/>
      <c r="BM10947" s="1"/>
      <c r="BN10947" s="1"/>
      <c r="BO10947" s="1"/>
    </row>
    <row r="10948" ht="11.25" customHeight="1" spans="22:67">
      <c r="V10948" s="716"/>
      <c r="AB10948" s="716"/>
      <c r="BG10948" s="716"/>
      <c r="BL10948" s="1"/>
      <c r="BM10948" s="1"/>
      <c r="BN10948" s="1"/>
      <c r="BO10948" s="1"/>
    </row>
    <row r="10949" ht="11.25" customHeight="1" spans="22:67">
      <c r="V10949" s="716"/>
      <c r="AB10949" s="716"/>
      <c r="BG10949" s="716"/>
      <c r="BL10949" s="1"/>
      <c r="BM10949" s="1"/>
      <c r="BN10949" s="1"/>
      <c r="BO10949" s="1"/>
    </row>
    <row r="10950" ht="11.25" customHeight="1" spans="22:67">
      <c r="V10950" s="716"/>
      <c r="AB10950" s="716"/>
      <c r="BG10950" s="716"/>
      <c r="BL10950" s="1"/>
      <c r="BM10950" s="1"/>
      <c r="BN10950" s="1"/>
      <c r="BO10950" s="1"/>
    </row>
    <row r="10951" ht="11.25" customHeight="1" spans="22:67">
      <c r="V10951" s="716"/>
      <c r="AB10951" s="716"/>
      <c r="BG10951" s="716"/>
      <c r="BL10951" s="1"/>
      <c r="BM10951" s="1"/>
      <c r="BN10951" s="1"/>
      <c r="BO10951" s="1"/>
    </row>
    <row r="10952" ht="11.25" customHeight="1" spans="22:67">
      <c r="V10952" s="716"/>
      <c r="AB10952" s="716"/>
      <c r="BG10952" s="716"/>
      <c r="BL10952" s="1"/>
      <c r="BM10952" s="1"/>
      <c r="BN10952" s="1"/>
      <c r="BO10952" s="1"/>
    </row>
    <row r="10953" ht="11.25" customHeight="1" spans="22:67">
      <c r="V10953" s="716"/>
      <c r="AB10953" s="716"/>
      <c r="BG10953" s="716"/>
      <c r="BL10953" s="1"/>
      <c r="BM10953" s="1"/>
      <c r="BN10953" s="1"/>
      <c r="BO10953" s="1"/>
    </row>
    <row r="10954" ht="11.25" customHeight="1" spans="22:67">
      <c r="V10954" s="716"/>
      <c r="AB10954" s="716"/>
      <c r="BG10954" s="716"/>
      <c r="BL10954" s="1"/>
      <c r="BM10954" s="1"/>
      <c r="BN10954" s="1"/>
      <c r="BO10954" s="1"/>
    </row>
    <row r="10955" ht="11.25" customHeight="1" spans="22:67">
      <c r="V10955" s="716"/>
      <c r="AB10955" s="716"/>
      <c r="BG10955" s="716"/>
      <c r="BL10955" s="1"/>
      <c r="BM10955" s="1"/>
      <c r="BN10955" s="1"/>
      <c r="BO10955" s="1"/>
    </row>
    <row r="10956" ht="11.25" customHeight="1" spans="22:67">
      <c r="V10956" s="716"/>
      <c r="AB10956" s="716"/>
      <c r="BG10956" s="716"/>
      <c r="BL10956" s="1"/>
      <c r="BM10956" s="1"/>
      <c r="BN10956" s="1"/>
      <c r="BO10956" s="1"/>
    </row>
    <row r="10957" ht="11.25" customHeight="1" spans="22:67">
      <c r="V10957" s="716"/>
      <c r="AB10957" s="716"/>
      <c r="BG10957" s="716"/>
      <c r="BL10957" s="1"/>
      <c r="BM10957" s="1"/>
      <c r="BN10957" s="1"/>
      <c r="BO10957" s="1"/>
    </row>
    <row r="10958" ht="11.25" customHeight="1" spans="22:67">
      <c r="V10958" s="716"/>
      <c r="AB10958" s="716"/>
      <c r="BG10958" s="716"/>
      <c r="BL10958" s="1"/>
      <c r="BM10958" s="1"/>
      <c r="BN10958" s="1"/>
      <c r="BO10958" s="1"/>
    </row>
    <row r="10959" ht="11.25" customHeight="1" spans="22:67">
      <c r="V10959" s="716"/>
      <c r="AB10959" s="716"/>
      <c r="BG10959" s="716"/>
      <c r="BL10959" s="1"/>
      <c r="BM10959" s="1"/>
      <c r="BN10959" s="1"/>
      <c r="BO10959" s="1"/>
    </row>
    <row r="10960" ht="11.25" customHeight="1" spans="22:67">
      <c r="V10960" s="716"/>
      <c r="AB10960" s="716"/>
      <c r="BG10960" s="716"/>
      <c r="BL10960" s="1"/>
      <c r="BM10960" s="1"/>
      <c r="BN10960" s="1"/>
      <c r="BO10960" s="1"/>
    </row>
    <row r="10961" ht="11.25" customHeight="1" spans="22:67">
      <c r="V10961" s="716"/>
      <c r="AB10961" s="716"/>
      <c r="BG10961" s="716"/>
      <c r="BL10961" s="1"/>
      <c r="BM10961" s="1"/>
      <c r="BN10961" s="1"/>
      <c r="BO10961" s="1"/>
    </row>
    <row r="10962" ht="11.25" customHeight="1" spans="22:67">
      <c r="V10962" s="716"/>
      <c r="AB10962" s="716"/>
      <c r="BG10962" s="716"/>
      <c r="BL10962" s="1"/>
      <c r="BM10962" s="1"/>
      <c r="BN10962" s="1"/>
      <c r="BO10962" s="1"/>
    </row>
    <row r="10963" ht="11.25" customHeight="1" spans="22:67">
      <c r="V10963" s="716"/>
      <c r="AB10963" s="716"/>
      <c r="BG10963" s="716"/>
      <c r="BL10963" s="1"/>
      <c r="BM10963" s="1"/>
      <c r="BN10963" s="1"/>
      <c r="BO10963" s="1"/>
    </row>
    <row r="10964" ht="11.25" customHeight="1" spans="22:67">
      <c r="V10964" s="716"/>
      <c r="AB10964" s="716"/>
      <c r="BG10964" s="716"/>
      <c r="BL10964" s="1"/>
      <c r="BM10964" s="1"/>
      <c r="BN10964" s="1"/>
      <c r="BO10964" s="1"/>
    </row>
    <row r="10965" ht="11.25" customHeight="1" spans="22:67">
      <c r="V10965" s="716"/>
      <c r="AB10965" s="716"/>
      <c r="BG10965" s="716"/>
      <c r="BL10965" s="1"/>
      <c r="BM10965" s="1"/>
      <c r="BN10965" s="1"/>
      <c r="BO10965" s="1"/>
    </row>
    <row r="10966" ht="11.25" customHeight="1" spans="22:67">
      <c r="V10966" s="716"/>
      <c r="AB10966" s="716"/>
      <c r="BG10966" s="716"/>
      <c r="BL10966" s="1"/>
      <c r="BM10966" s="1"/>
      <c r="BN10966" s="1"/>
      <c r="BO10966" s="1"/>
    </row>
    <row r="10967" ht="11.25" customHeight="1" spans="22:67">
      <c r="V10967" s="716"/>
      <c r="AB10967" s="716"/>
      <c r="BG10967" s="716"/>
      <c r="BL10967" s="1"/>
      <c r="BM10967" s="1"/>
      <c r="BN10967" s="1"/>
      <c r="BO10967" s="1"/>
    </row>
    <row r="10968" ht="11.25" customHeight="1" spans="22:67">
      <c r="V10968" s="716"/>
      <c r="AB10968" s="716"/>
      <c r="BG10968" s="716"/>
      <c r="BL10968" s="1"/>
      <c r="BM10968" s="1"/>
      <c r="BN10968" s="1"/>
      <c r="BO10968" s="1"/>
    </row>
    <row r="10969" ht="11.25" customHeight="1" spans="22:67">
      <c r="V10969" s="716"/>
      <c r="AB10969" s="716"/>
      <c r="BG10969" s="716"/>
      <c r="BL10969" s="1"/>
      <c r="BM10969" s="1"/>
      <c r="BN10969" s="1"/>
      <c r="BO10969" s="1"/>
    </row>
    <row r="10970" ht="11.25" customHeight="1" spans="22:67">
      <c r="V10970" s="716"/>
      <c r="AB10970" s="716"/>
      <c r="BG10970" s="716"/>
      <c r="BL10970" s="1"/>
      <c r="BM10970" s="1"/>
      <c r="BN10970" s="1"/>
      <c r="BO10970" s="1"/>
    </row>
    <row r="10971" ht="11.25" customHeight="1" spans="22:67">
      <c r="V10971" s="716"/>
      <c r="AB10971" s="716"/>
      <c r="BG10971" s="716"/>
      <c r="BL10971" s="1"/>
      <c r="BM10971" s="1"/>
      <c r="BN10971" s="1"/>
      <c r="BO10971" s="1"/>
    </row>
    <row r="10972" ht="11.25" customHeight="1" spans="22:67">
      <c r="V10972" s="716"/>
      <c r="AB10972" s="716"/>
      <c r="BG10972" s="716"/>
      <c r="BL10972" s="1"/>
      <c r="BM10972" s="1"/>
      <c r="BN10972" s="1"/>
      <c r="BO10972" s="1"/>
    </row>
    <row r="10973" ht="11.25" customHeight="1" spans="22:67">
      <c r="V10973" s="716"/>
      <c r="AB10973" s="716"/>
      <c r="BG10973" s="716"/>
      <c r="BL10973" s="1"/>
      <c r="BM10973" s="1"/>
      <c r="BN10973" s="1"/>
      <c r="BO10973" s="1"/>
    </row>
    <row r="10974" ht="11.25" customHeight="1" spans="22:67">
      <c r="V10974" s="716"/>
      <c r="AB10974" s="716"/>
      <c r="BG10974" s="716"/>
      <c r="BL10974" s="1"/>
      <c r="BM10974" s="1"/>
      <c r="BN10974" s="1"/>
      <c r="BO10974" s="1"/>
    </row>
    <row r="10975" ht="11.25" customHeight="1" spans="22:67">
      <c r="V10975" s="716"/>
      <c r="AB10975" s="716"/>
      <c r="BG10975" s="716"/>
      <c r="BL10975" s="1"/>
      <c r="BM10975" s="1"/>
      <c r="BN10975" s="1"/>
      <c r="BO10975" s="1"/>
    </row>
    <row r="10976" ht="11.25" customHeight="1" spans="22:67">
      <c r="V10976" s="716"/>
      <c r="AB10976" s="716"/>
      <c r="BG10976" s="716"/>
      <c r="BL10976" s="1"/>
      <c r="BM10976" s="1"/>
      <c r="BN10976" s="1"/>
      <c r="BO10976" s="1"/>
    </row>
    <row r="10977" ht="11.25" customHeight="1" spans="22:67">
      <c r="V10977" s="716"/>
      <c r="AB10977" s="716"/>
      <c r="BG10977" s="716"/>
      <c r="BL10977" s="1"/>
      <c r="BM10977" s="1"/>
      <c r="BN10977" s="1"/>
      <c r="BO10977" s="1"/>
    </row>
    <row r="10978" ht="11.25" customHeight="1" spans="22:67">
      <c r="V10978" s="716"/>
      <c r="AB10978" s="716"/>
      <c r="BG10978" s="716"/>
      <c r="BL10978" s="1"/>
      <c r="BM10978" s="1"/>
      <c r="BN10978" s="1"/>
      <c r="BO10978" s="1"/>
    </row>
    <row r="10979" ht="11.25" customHeight="1" spans="22:67">
      <c r="V10979" s="716"/>
      <c r="AB10979" s="716"/>
      <c r="BG10979" s="716"/>
      <c r="BL10979" s="1"/>
      <c r="BM10979" s="1"/>
      <c r="BN10979" s="1"/>
      <c r="BO10979" s="1"/>
    </row>
    <row r="10980" ht="11.25" customHeight="1" spans="22:67">
      <c r="V10980" s="716"/>
      <c r="AB10980" s="716"/>
      <c r="BG10980" s="716"/>
      <c r="BL10980" s="1"/>
      <c r="BM10980" s="1"/>
      <c r="BN10980" s="1"/>
      <c r="BO10980" s="1"/>
    </row>
    <row r="10981" ht="11.25" customHeight="1" spans="22:67">
      <c r="V10981" s="716"/>
      <c r="AB10981" s="716"/>
      <c r="BG10981" s="716"/>
      <c r="BL10981" s="1"/>
      <c r="BM10981" s="1"/>
      <c r="BN10981" s="1"/>
      <c r="BO10981" s="1"/>
    </row>
    <row r="10982" ht="11.25" customHeight="1" spans="22:67">
      <c r="V10982" s="716"/>
      <c r="AB10982" s="716"/>
      <c r="BG10982" s="716"/>
      <c r="BL10982" s="1"/>
      <c r="BM10982" s="1"/>
      <c r="BN10982" s="1"/>
      <c r="BO10982" s="1"/>
    </row>
    <row r="10983" ht="11.25" customHeight="1" spans="22:67">
      <c r="V10983" s="716"/>
      <c r="AB10983" s="716"/>
      <c r="BG10983" s="716"/>
      <c r="BL10983" s="1"/>
      <c r="BM10983" s="1"/>
      <c r="BN10983" s="1"/>
      <c r="BO10983" s="1"/>
    </row>
    <row r="10984" ht="11.25" customHeight="1" spans="22:67">
      <c r="V10984" s="716"/>
      <c r="AB10984" s="716"/>
      <c r="BG10984" s="716"/>
      <c r="BL10984" s="1"/>
      <c r="BM10984" s="1"/>
      <c r="BN10984" s="1"/>
      <c r="BO10984" s="1"/>
    </row>
    <row r="10985" ht="11.25" customHeight="1" spans="22:67">
      <c r="V10985" s="716"/>
      <c r="AB10985" s="716"/>
      <c r="BG10985" s="716"/>
      <c r="BL10985" s="1"/>
      <c r="BM10985" s="1"/>
      <c r="BN10985" s="1"/>
      <c r="BO10985" s="1"/>
    </row>
    <row r="10986" ht="11.25" customHeight="1" spans="22:67">
      <c r="V10986" s="716"/>
      <c r="AB10986" s="716"/>
      <c r="BG10986" s="716"/>
      <c r="BL10986" s="1"/>
      <c r="BM10986" s="1"/>
      <c r="BN10986" s="1"/>
      <c r="BO10986" s="1"/>
    </row>
    <row r="10987" ht="11.25" customHeight="1" spans="22:67">
      <c r="V10987" s="716"/>
      <c r="AB10987" s="716"/>
      <c r="BG10987" s="716"/>
      <c r="BL10987" s="1"/>
      <c r="BM10987" s="1"/>
      <c r="BN10987" s="1"/>
      <c r="BO10987" s="1"/>
    </row>
    <row r="10988" ht="11.25" customHeight="1" spans="22:67">
      <c r="V10988" s="716"/>
      <c r="AB10988" s="716"/>
      <c r="BG10988" s="716"/>
      <c r="BL10988" s="1"/>
      <c r="BM10988" s="1"/>
      <c r="BN10988" s="1"/>
      <c r="BO10988" s="1"/>
    </row>
    <row r="10989" ht="11.25" customHeight="1" spans="22:67">
      <c r="V10989" s="716"/>
      <c r="AB10989" s="716"/>
      <c r="BG10989" s="716"/>
      <c r="BL10989" s="1"/>
      <c r="BM10989" s="1"/>
      <c r="BN10989" s="1"/>
      <c r="BO10989" s="1"/>
    </row>
    <row r="10990" ht="11.25" customHeight="1" spans="22:67">
      <c r="V10990" s="716"/>
      <c r="AB10990" s="716"/>
      <c r="BG10990" s="716"/>
      <c r="BL10990" s="1"/>
      <c r="BM10990" s="1"/>
      <c r="BN10990" s="1"/>
      <c r="BO10990" s="1"/>
    </row>
    <row r="10991" ht="11.25" customHeight="1" spans="22:67">
      <c r="V10991" s="716"/>
      <c r="AB10991" s="716"/>
      <c r="BG10991" s="716"/>
      <c r="BL10991" s="1"/>
      <c r="BM10991" s="1"/>
      <c r="BN10991" s="1"/>
      <c r="BO10991" s="1"/>
    </row>
    <row r="10992" ht="11.25" customHeight="1" spans="22:67">
      <c r="V10992" s="716"/>
      <c r="AB10992" s="716"/>
      <c r="BG10992" s="716"/>
      <c r="BL10992" s="1"/>
      <c r="BM10992" s="1"/>
      <c r="BN10992" s="1"/>
      <c r="BO10992" s="1"/>
    </row>
    <row r="10993" ht="11.25" customHeight="1" spans="22:67">
      <c r="V10993" s="716"/>
      <c r="AB10993" s="716"/>
      <c r="BG10993" s="716"/>
      <c r="BL10993" s="1"/>
      <c r="BM10993" s="1"/>
      <c r="BN10993" s="1"/>
      <c r="BO10993" s="1"/>
    </row>
    <row r="10994" ht="11.25" customHeight="1" spans="22:67">
      <c r="V10994" s="716"/>
      <c r="AB10994" s="716"/>
      <c r="BG10994" s="716"/>
      <c r="BL10994" s="1"/>
      <c r="BM10994" s="1"/>
      <c r="BN10994" s="1"/>
      <c r="BO10994" s="1"/>
    </row>
    <row r="10995" ht="11.25" customHeight="1" spans="22:67">
      <c r="V10995" s="716"/>
      <c r="AB10995" s="716"/>
      <c r="BG10995" s="716"/>
      <c r="BL10995" s="1"/>
      <c r="BM10995" s="1"/>
      <c r="BN10995" s="1"/>
      <c r="BO10995" s="1"/>
    </row>
    <row r="10996" ht="11.25" customHeight="1" spans="22:67">
      <c r="V10996" s="716"/>
      <c r="AB10996" s="716"/>
      <c r="BG10996" s="716"/>
      <c r="BL10996" s="1"/>
      <c r="BM10996" s="1"/>
      <c r="BN10996" s="1"/>
      <c r="BO10996" s="1"/>
    </row>
    <row r="10997" ht="11.25" customHeight="1" spans="22:67">
      <c r="V10997" s="716"/>
      <c r="AB10997" s="716"/>
      <c r="BG10997" s="716"/>
      <c r="BL10997" s="1"/>
      <c r="BM10997" s="1"/>
      <c r="BN10997" s="1"/>
      <c r="BO10997" s="1"/>
    </row>
    <row r="10998" ht="11.25" customHeight="1" spans="22:67">
      <c r="V10998" s="716"/>
      <c r="AB10998" s="716"/>
      <c r="BG10998" s="716"/>
      <c r="BL10998" s="1"/>
      <c r="BM10998" s="1"/>
      <c r="BN10998" s="1"/>
      <c r="BO10998" s="1"/>
    </row>
    <row r="10999" ht="11.25" customHeight="1" spans="22:67">
      <c r="V10999" s="716"/>
      <c r="AB10999" s="716"/>
      <c r="BG10999" s="716"/>
      <c r="BL10999" s="1"/>
      <c r="BM10999" s="1"/>
      <c r="BN10999" s="1"/>
      <c r="BO10999" s="1"/>
    </row>
    <row r="11000" ht="11.25" customHeight="1" spans="22:67">
      <c r="V11000" s="716"/>
      <c r="AB11000" s="716"/>
      <c r="BG11000" s="716"/>
      <c r="BL11000" s="1"/>
      <c r="BM11000" s="1"/>
      <c r="BN11000" s="1"/>
      <c r="BO11000" s="1"/>
    </row>
    <row r="11001" ht="11.25" customHeight="1" spans="22:67">
      <c r="V11001" s="716"/>
      <c r="AB11001" s="716"/>
      <c r="BG11001" s="716"/>
      <c r="BL11001" s="1"/>
      <c r="BM11001" s="1"/>
      <c r="BN11001" s="1"/>
      <c r="BO11001" s="1"/>
    </row>
    <row r="11002" ht="11.25" customHeight="1" spans="22:67">
      <c r="V11002" s="716"/>
      <c r="AB11002" s="716"/>
      <c r="BG11002" s="716"/>
      <c r="BL11002" s="1"/>
      <c r="BM11002" s="1"/>
      <c r="BN11002" s="1"/>
      <c r="BO11002" s="1"/>
    </row>
    <row r="11003" ht="11.25" customHeight="1" spans="22:67">
      <c r="V11003" s="716"/>
      <c r="AB11003" s="716"/>
      <c r="BG11003" s="716"/>
      <c r="BL11003" s="1"/>
      <c r="BM11003" s="1"/>
      <c r="BN11003" s="1"/>
      <c r="BO11003" s="1"/>
    </row>
    <row r="11004" ht="11.25" customHeight="1" spans="22:67">
      <c r="V11004" s="716"/>
      <c r="AB11004" s="716"/>
      <c r="BG11004" s="716"/>
      <c r="BL11004" s="1"/>
      <c r="BM11004" s="1"/>
      <c r="BN11004" s="1"/>
      <c r="BO11004" s="1"/>
    </row>
    <row r="11005" ht="11.25" customHeight="1" spans="22:67">
      <c r="V11005" s="716"/>
      <c r="AB11005" s="716"/>
      <c r="BG11005" s="716"/>
      <c r="BL11005" s="1"/>
      <c r="BM11005" s="1"/>
      <c r="BN11005" s="1"/>
      <c r="BO11005" s="1"/>
    </row>
    <row r="11006" ht="11.25" customHeight="1" spans="22:67">
      <c r="V11006" s="716"/>
      <c r="AB11006" s="716"/>
      <c r="BG11006" s="716"/>
      <c r="BL11006" s="1"/>
      <c r="BM11006" s="1"/>
      <c r="BN11006" s="1"/>
      <c r="BO11006" s="1"/>
    </row>
    <row r="11007" ht="11.25" customHeight="1" spans="22:67">
      <c r="V11007" s="716"/>
      <c r="AB11007" s="716"/>
      <c r="BG11007" s="716"/>
      <c r="BL11007" s="1"/>
      <c r="BM11007" s="1"/>
      <c r="BN11007" s="1"/>
      <c r="BO11007" s="1"/>
    </row>
    <row r="11008" ht="11.25" customHeight="1" spans="22:67">
      <c r="V11008" s="716"/>
      <c r="AB11008" s="716"/>
      <c r="BG11008" s="716"/>
      <c r="BL11008" s="1"/>
      <c r="BM11008" s="1"/>
      <c r="BN11008" s="1"/>
      <c r="BO11008" s="1"/>
    </row>
    <row r="11009" ht="11.25" customHeight="1" spans="22:67">
      <c r="V11009" s="716"/>
      <c r="AB11009" s="716"/>
      <c r="BG11009" s="716"/>
      <c r="BL11009" s="1"/>
      <c r="BM11009" s="1"/>
      <c r="BN11009" s="1"/>
      <c r="BO11009" s="1"/>
    </row>
    <row r="11010" ht="11.25" customHeight="1" spans="22:67">
      <c r="V11010" s="716"/>
      <c r="AB11010" s="716"/>
      <c r="BG11010" s="716"/>
      <c r="BL11010" s="1"/>
      <c r="BM11010" s="1"/>
      <c r="BN11010" s="1"/>
      <c r="BO11010" s="1"/>
    </row>
    <row r="11011" ht="11.25" customHeight="1" spans="22:67">
      <c r="V11011" s="716"/>
      <c r="AB11011" s="716"/>
      <c r="BG11011" s="716"/>
      <c r="BL11011" s="1"/>
      <c r="BM11011" s="1"/>
      <c r="BN11011" s="1"/>
      <c r="BO11011" s="1"/>
    </row>
    <row r="11012" ht="11.25" customHeight="1" spans="22:67">
      <c r="V11012" s="716"/>
      <c r="AB11012" s="716"/>
      <c r="BG11012" s="716"/>
      <c r="BL11012" s="1"/>
      <c r="BM11012" s="1"/>
      <c r="BN11012" s="1"/>
      <c r="BO11012" s="1"/>
    </row>
    <row r="11013" ht="11.25" customHeight="1" spans="22:67">
      <c r="V11013" s="716"/>
      <c r="AB11013" s="716"/>
      <c r="BG11013" s="716"/>
      <c r="BL11013" s="1"/>
      <c r="BM11013" s="1"/>
      <c r="BN11013" s="1"/>
      <c r="BO11013" s="1"/>
    </row>
    <row r="11014" ht="11.25" customHeight="1" spans="22:67">
      <c r="V11014" s="716"/>
      <c r="AB11014" s="716"/>
      <c r="BG11014" s="716"/>
      <c r="BL11014" s="1"/>
      <c r="BM11014" s="1"/>
      <c r="BN11014" s="1"/>
      <c r="BO11014" s="1"/>
    </row>
    <row r="11015" ht="11.25" customHeight="1" spans="22:67">
      <c r="V11015" s="716"/>
      <c r="AB11015" s="716"/>
      <c r="BG11015" s="716"/>
      <c r="BL11015" s="1"/>
      <c r="BM11015" s="1"/>
      <c r="BN11015" s="1"/>
      <c r="BO11015" s="1"/>
    </row>
    <row r="11016" ht="11.25" customHeight="1" spans="22:67">
      <c r="V11016" s="716"/>
      <c r="AB11016" s="716"/>
      <c r="BG11016" s="716"/>
      <c r="BL11016" s="1"/>
      <c r="BM11016" s="1"/>
      <c r="BN11016" s="1"/>
      <c r="BO11016" s="1"/>
    </row>
    <row r="11017" ht="11.25" customHeight="1" spans="22:67">
      <c r="V11017" s="716"/>
      <c r="AB11017" s="716"/>
      <c r="BG11017" s="716"/>
      <c r="BL11017" s="1"/>
      <c r="BM11017" s="1"/>
      <c r="BN11017" s="1"/>
      <c r="BO11017" s="1"/>
    </row>
    <row r="11018" ht="11.25" customHeight="1" spans="22:67">
      <c r="V11018" s="716"/>
      <c r="AB11018" s="716"/>
      <c r="BG11018" s="716"/>
      <c r="BL11018" s="1"/>
      <c r="BM11018" s="1"/>
      <c r="BN11018" s="1"/>
      <c r="BO11018" s="1"/>
    </row>
    <row r="11019" ht="11.25" customHeight="1" spans="22:67">
      <c r="V11019" s="716"/>
      <c r="AB11019" s="716"/>
      <c r="BG11019" s="716"/>
      <c r="BL11019" s="1"/>
      <c r="BM11019" s="1"/>
      <c r="BN11019" s="1"/>
      <c r="BO11019" s="1"/>
    </row>
    <row r="11020" ht="11.25" customHeight="1" spans="22:67">
      <c r="V11020" s="716"/>
      <c r="AB11020" s="716"/>
      <c r="BG11020" s="716"/>
      <c r="BL11020" s="1"/>
      <c r="BM11020" s="1"/>
      <c r="BN11020" s="1"/>
      <c r="BO11020" s="1"/>
    </row>
    <row r="11021" ht="11.25" customHeight="1" spans="22:67">
      <c r="V11021" s="716"/>
      <c r="AB11021" s="716"/>
      <c r="BG11021" s="716"/>
      <c r="BL11021" s="1"/>
      <c r="BM11021" s="1"/>
      <c r="BN11021" s="1"/>
      <c r="BO11021" s="1"/>
    </row>
    <row r="11022" ht="11.25" customHeight="1" spans="22:67">
      <c r="V11022" s="716"/>
      <c r="AB11022" s="716"/>
      <c r="BG11022" s="716"/>
      <c r="BL11022" s="1"/>
      <c r="BM11022" s="1"/>
      <c r="BN11022" s="1"/>
      <c r="BO11022" s="1"/>
    </row>
    <row r="11023" ht="11.25" customHeight="1" spans="22:67">
      <c r="V11023" s="716"/>
      <c r="AB11023" s="716"/>
      <c r="BG11023" s="716"/>
      <c r="BL11023" s="1"/>
      <c r="BM11023" s="1"/>
      <c r="BN11023" s="1"/>
      <c r="BO11023" s="1"/>
    </row>
    <row r="11024" ht="11.25" customHeight="1" spans="22:67">
      <c r="V11024" s="716"/>
      <c r="AB11024" s="716"/>
      <c r="BG11024" s="716"/>
      <c r="BL11024" s="1"/>
      <c r="BM11024" s="1"/>
      <c r="BN11024" s="1"/>
      <c r="BO11024" s="1"/>
    </row>
    <row r="11025" ht="11.25" customHeight="1" spans="22:67">
      <c r="V11025" s="716"/>
      <c r="AB11025" s="716"/>
      <c r="BG11025" s="716"/>
      <c r="BL11025" s="1"/>
      <c r="BM11025" s="1"/>
      <c r="BN11025" s="1"/>
      <c r="BO11025" s="1"/>
    </row>
    <row r="11026" ht="11.25" customHeight="1" spans="22:67">
      <c r="V11026" s="716"/>
      <c r="AB11026" s="716"/>
      <c r="BG11026" s="716"/>
      <c r="BL11026" s="1"/>
      <c r="BM11026" s="1"/>
      <c r="BN11026" s="1"/>
      <c r="BO11026" s="1"/>
    </row>
    <row r="11027" ht="11.25" customHeight="1" spans="22:67">
      <c r="V11027" s="716"/>
      <c r="AB11027" s="716"/>
      <c r="BG11027" s="716"/>
      <c r="BL11027" s="1"/>
      <c r="BM11027" s="1"/>
      <c r="BN11027" s="1"/>
      <c r="BO11027" s="1"/>
    </row>
    <row r="11028" ht="11.25" customHeight="1" spans="22:67">
      <c r="V11028" s="716"/>
      <c r="AB11028" s="716"/>
      <c r="BG11028" s="716"/>
      <c r="BL11028" s="1"/>
      <c r="BM11028" s="1"/>
      <c r="BN11028" s="1"/>
      <c r="BO11028" s="1"/>
    </row>
    <row r="11029" ht="11.25" customHeight="1" spans="22:67">
      <c r="V11029" s="716"/>
      <c r="AB11029" s="716"/>
      <c r="BG11029" s="716"/>
      <c r="BL11029" s="1"/>
      <c r="BM11029" s="1"/>
      <c r="BN11029" s="1"/>
      <c r="BO11029" s="1"/>
    </row>
    <row r="11030" ht="11.25" customHeight="1" spans="22:67">
      <c r="V11030" s="716"/>
      <c r="AB11030" s="716"/>
      <c r="BG11030" s="716"/>
      <c r="BL11030" s="1"/>
      <c r="BM11030" s="1"/>
      <c r="BN11030" s="1"/>
      <c r="BO11030" s="1"/>
    </row>
    <row r="11031" ht="11.25" customHeight="1" spans="22:67">
      <c r="V11031" s="716"/>
      <c r="AB11031" s="716"/>
      <c r="BG11031" s="716"/>
      <c r="BL11031" s="1"/>
      <c r="BM11031" s="1"/>
      <c r="BN11031" s="1"/>
      <c r="BO11031" s="1"/>
    </row>
    <row r="11032" ht="11.25" customHeight="1" spans="22:67">
      <c r="V11032" s="716"/>
      <c r="AB11032" s="716"/>
      <c r="BG11032" s="716"/>
      <c r="BL11032" s="1"/>
      <c r="BM11032" s="1"/>
      <c r="BN11032" s="1"/>
      <c r="BO11032" s="1"/>
    </row>
    <row r="11033" ht="11.25" customHeight="1" spans="22:67">
      <c r="V11033" s="716"/>
      <c r="AB11033" s="716"/>
      <c r="BG11033" s="716"/>
      <c r="BL11033" s="1"/>
      <c r="BM11033" s="1"/>
      <c r="BN11033" s="1"/>
      <c r="BO11033" s="1"/>
    </row>
    <row r="11034" ht="11.25" customHeight="1" spans="22:67">
      <c r="V11034" s="716"/>
      <c r="AB11034" s="716"/>
      <c r="BG11034" s="716"/>
      <c r="BL11034" s="1"/>
      <c r="BM11034" s="1"/>
      <c r="BN11034" s="1"/>
      <c r="BO11034" s="1"/>
    </row>
    <row r="11035" ht="11.25" customHeight="1" spans="22:67">
      <c r="V11035" s="716"/>
      <c r="AB11035" s="716"/>
      <c r="BG11035" s="716"/>
      <c r="BL11035" s="1"/>
      <c r="BM11035" s="1"/>
      <c r="BN11035" s="1"/>
      <c r="BO11035" s="1"/>
    </row>
    <row r="11036" ht="11.25" customHeight="1" spans="22:67">
      <c r="V11036" s="716"/>
      <c r="AB11036" s="716"/>
      <c r="BG11036" s="716"/>
      <c r="BL11036" s="1"/>
      <c r="BM11036" s="1"/>
      <c r="BN11036" s="1"/>
      <c r="BO11036" s="1"/>
    </row>
    <row r="11037" ht="11.25" customHeight="1" spans="22:67">
      <c r="V11037" s="716"/>
      <c r="AB11037" s="716"/>
      <c r="BG11037" s="716"/>
      <c r="BL11037" s="1"/>
      <c r="BM11037" s="1"/>
      <c r="BN11037" s="1"/>
      <c r="BO11037" s="1"/>
    </row>
    <row r="11038" ht="11.25" customHeight="1" spans="22:67">
      <c r="V11038" s="716"/>
      <c r="AB11038" s="716"/>
      <c r="BG11038" s="716"/>
      <c r="BL11038" s="1"/>
      <c r="BM11038" s="1"/>
      <c r="BN11038" s="1"/>
      <c r="BO11038" s="1"/>
    </row>
    <row r="11039" ht="11.25" customHeight="1" spans="22:67">
      <c r="V11039" s="716"/>
      <c r="AB11039" s="716"/>
      <c r="BG11039" s="716"/>
      <c r="BL11039" s="1"/>
      <c r="BM11039" s="1"/>
      <c r="BN11039" s="1"/>
      <c r="BO11039" s="1"/>
    </row>
    <row r="11040" ht="11.25" customHeight="1" spans="22:67">
      <c r="V11040" s="716"/>
      <c r="AB11040" s="716"/>
      <c r="BG11040" s="716"/>
      <c r="BL11040" s="1"/>
      <c r="BM11040" s="1"/>
      <c r="BN11040" s="1"/>
      <c r="BO11040" s="1"/>
    </row>
    <row r="11041" ht="11.25" customHeight="1" spans="22:67">
      <c r="V11041" s="716"/>
      <c r="AB11041" s="716"/>
      <c r="BG11041" s="716"/>
      <c r="BL11041" s="1"/>
      <c r="BM11041" s="1"/>
      <c r="BN11041" s="1"/>
      <c r="BO11041" s="1"/>
    </row>
    <row r="11042" ht="11.25" customHeight="1" spans="22:67">
      <c r="V11042" s="716"/>
      <c r="AB11042" s="716"/>
      <c r="BG11042" s="716"/>
      <c r="BL11042" s="1"/>
      <c r="BM11042" s="1"/>
      <c r="BN11042" s="1"/>
      <c r="BO11042" s="1"/>
    </row>
    <row r="11043" ht="11.25" customHeight="1" spans="22:67">
      <c r="V11043" s="716"/>
      <c r="AB11043" s="716"/>
      <c r="BG11043" s="716"/>
      <c r="BL11043" s="1"/>
      <c r="BM11043" s="1"/>
      <c r="BN11043" s="1"/>
      <c r="BO11043" s="1"/>
    </row>
    <row r="11044" ht="11.25" customHeight="1" spans="22:67">
      <c r="V11044" s="716"/>
      <c r="AB11044" s="716"/>
      <c r="BG11044" s="716"/>
      <c r="BL11044" s="1"/>
      <c r="BM11044" s="1"/>
      <c r="BN11044" s="1"/>
      <c r="BO11044" s="1"/>
    </row>
    <row r="11045" ht="11.25" customHeight="1" spans="22:67">
      <c r="V11045" s="716"/>
      <c r="AB11045" s="716"/>
      <c r="BG11045" s="716"/>
      <c r="BL11045" s="1"/>
      <c r="BM11045" s="1"/>
      <c r="BN11045" s="1"/>
      <c r="BO11045" s="1"/>
    </row>
    <row r="11046" ht="11.25" customHeight="1" spans="22:67">
      <c r="V11046" s="716"/>
      <c r="AB11046" s="716"/>
      <c r="BG11046" s="716"/>
      <c r="BL11046" s="1"/>
      <c r="BM11046" s="1"/>
      <c r="BN11046" s="1"/>
      <c r="BO11046" s="1"/>
    </row>
    <row r="11047" ht="11.25" customHeight="1" spans="22:67">
      <c r="V11047" s="716"/>
      <c r="AB11047" s="716"/>
      <c r="BG11047" s="716"/>
      <c r="BL11047" s="1"/>
      <c r="BM11047" s="1"/>
      <c r="BN11047" s="1"/>
      <c r="BO11047" s="1"/>
    </row>
    <row r="11048" ht="11.25" customHeight="1" spans="22:67">
      <c r="V11048" s="716"/>
      <c r="AB11048" s="716"/>
      <c r="BG11048" s="716"/>
      <c r="BL11048" s="1"/>
      <c r="BM11048" s="1"/>
      <c r="BN11048" s="1"/>
      <c r="BO11048" s="1"/>
    </row>
    <row r="11049" ht="11.25" customHeight="1" spans="22:67">
      <c r="V11049" s="716"/>
      <c r="AB11049" s="716"/>
      <c r="BG11049" s="716"/>
      <c r="BL11049" s="1"/>
      <c r="BM11049" s="1"/>
      <c r="BN11049" s="1"/>
      <c r="BO11049" s="1"/>
    </row>
    <row r="11050" ht="11.25" customHeight="1" spans="22:67">
      <c r="V11050" s="716"/>
      <c r="AB11050" s="716"/>
      <c r="BG11050" s="716"/>
      <c r="BL11050" s="1"/>
      <c r="BM11050" s="1"/>
      <c r="BN11050" s="1"/>
      <c r="BO11050" s="1"/>
    </row>
    <row r="11051" ht="11.25" customHeight="1" spans="22:67">
      <c r="V11051" s="716"/>
      <c r="AB11051" s="716"/>
      <c r="BG11051" s="716"/>
      <c r="BL11051" s="1"/>
      <c r="BM11051" s="1"/>
      <c r="BN11051" s="1"/>
      <c r="BO11051" s="1"/>
    </row>
    <row r="11052" ht="11.25" customHeight="1" spans="22:67">
      <c r="V11052" s="716"/>
      <c r="AB11052" s="716"/>
      <c r="BG11052" s="716"/>
      <c r="BL11052" s="1"/>
      <c r="BM11052" s="1"/>
      <c r="BN11052" s="1"/>
      <c r="BO11052" s="1"/>
    </row>
    <row r="11053" ht="11.25" customHeight="1" spans="22:67">
      <c r="V11053" s="716"/>
      <c r="AB11053" s="716"/>
      <c r="BG11053" s="716"/>
      <c r="BL11053" s="1"/>
      <c r="BM11053" s="1"/>
      <c r="BN11053" s="1"/>
      <c r="BO11053" s="1"/>
    </row>
    <row r="11054" ht="11.25" customHeight="1" spans="22:67">
      <c r="V11054" s="716"/>
      <c r="AB11054" s="716"/>
      <c r="BG11054" s="716"/>
      <c r="BL11054" s="1"/>
      <c r="BM11054" s="1"/>
      <c r="BN11054" s="1"/>
      <c r="BO11054" s="1"/>
    </row>
    <row r="11055" ht="11.25" customHeight="1" spans="22:67">
      <c r="V11055" s="716"/>
      <c r="AB11055" s="716"/>
      <c r="BG11055" s="716"/>
      <c r="BL11055" s="1"/>
      <c r="BM11055" s="1"/>
      <c r="BN11055" s="1"/>
      <c r="BO11055" s="1"/>
    </row>
    <row r="11056" ht="11.25" customHeight="1" spans="22:67">
      <c r="V11056" s="716"/>
      <c r="AB11056" s="716"/>
      <c r="BG11056" s="716"/>
      <c r="BL11056" s="1"/>
      <c r="BM11056" s="1"/>
      <c r="BN11056" s="1"/>
      <c r="BO11056" s="1"/>
    </row>
    <row r="11057" ht="11.25" customHeight="1" spans="22:67">
      <c r="V11057" s="716"/>
      <c r="AB11057" s="716"/>
      <c r="BG11057" s="716"/>
      <c r="BL11057" s="1"/>
      <c r="BM11057" s="1"/>
      <c r="BN11057" s="1"/>
      <c r="BO11057" s="1"/>
    </row>
    <row r="11058" ht="11.25" customHeight="1" spans="22:67">
      <c r="V11058" s="716"/>
      <c r="AB11058" s="716"/>
      <c r="BG11058" s="716"/>
      <c r="BL11058" s="1"/>
      <c r="BM11058" s="1"/>
      <c r="BN11058" s="1"/>
      <c r="BO11058" s="1"/>
    </row>
    <row r="11059" ht="11.25" customHeight="1" spans="22:67">
      <c r="V11059" s="716"/>
      <c r="AB11059" s="716"/>
      <c r="BG11059" s="716"/>
      <c r="BL11059" s="1"/>
      <c r="BM11059" s="1"/>
      <c r="BN11059" s="1"/>
      <c r="BO11059" s="1"/>
    </row>
    <row r="11060" ht="11.25" customHeight="1" spans="22:67">
      <c r="V11060" s="716"/>
      <c r="AB11060" s="716"/>
      <c r="BG11060" s="716"/>
      <c r="BL11060" s="1"/>
      <c r="BM11060" s="1"/>
      <c r="BN11060" s="1"/>
      <c r="BO11060" s="1"/>
    </row>
    <row r="11061" ht="11.25" customHeight="1" spans="22:67">
      <c r="V11061" s="716"/>
      <c r="AB11061" s="716"/>
      <c r="BG11061" s="716"/>
      <c r="BL11061" s="1"/>
      <c r="BM11061" s="1"/>
      <c r="BN11061" s="1"/>
      <c r="BO11061" s="1"/>
    </row>
    <row r="11062" ht="11.25" customHeight="1" spans="22:67">
      <c r="V11062" s="716"/>
      <c r="AB11062" s="716"/>
      <c r="BG11062" s="716"/>
      <c r="BL11062" s="1"/>
      <c r="BM11062" s="1"/>
      <c r="BN11062" s="1"/>
      <c r="BO11062" s="1"/>
    </row>
    <row r="11063" ht="11.25" customHeight="1" spans="22:67">
      <c r="V11063" s="716"/>
      <c r="AB11063" s="716"/>
      <c r="BG11063" s="716"/>
      <c r="BL11063" s="1"/>
      <c r="BM11063" s="1"/>
      <c r="BN11063" s="1"/>
      <c r="BO11063" s="1"/>
    </row>
    <row r="11064" ht="11.25" customHeight="1" spans="22:67">
      <c r="V11064" s="716"/>
      <c r="AB11064" s="716"/>
      <c r="BG11064" s="716"/>
      <c r="BL11064" s="1"/>
      <c r="BM11064" s="1"/>
      <c r="BN11064" s="1"/>
      <c r="BO11064" s="1"/>
    </row>
    <row r="11065" ht="11.25" customHeight="1" spans="22:67">
      <c r="V11065" s="716"/>
      <c r="AB11065" s="716"/>
      <c r="BG11065" s="716"/>
      <c r="BL11065" s="1"/>
      <c r="BM11065" s="1"/>
      <c r="BN11065" s="1"/>
      <c r="BO11065" s="1"/>
    </row>
    <row r="11066" ht="11.25" customHeight="1" spans="22:67">
      <c r="V11066" s="716"/>
      <c r="AB11066" s="716"/>
      <c r="BG11066" s="716"/>
      <c r="BL11066" s="1"/>
      <c r="BM11066" s="1"/>
      <c r="BN11066" s="1"/>
      <c r="BO11066" s="1"/>
    </row>
    <row r="11067" ht="11.25" customHeight="1" spans="22:67">
      <c r="V11067" s="716"/>
      <c r="AB11067" s="716"/>
      <c r="BG11067" s="716"/>
      <c r="BL11067" s="1"/>
      <c r="BM11067" s="1"/>
      <c r="BN11067" s="1"/>
      <c r="BO11067" s="1"/>
    </row>
    <row r="11068" ht="11.25" customHeight="1" spans="22:67">
      <c r="V11068" s="716"/>
      <c r="AB11068" s="716"/>
      <c r="BG11068" s="716"/>
      <c r="BL11068" s="1"/>
      <c r="BM11068" s="1"/>
      <c r="BN11068" s="1"/>
      <c r="BO11068" s="1"/>
    </row>
    <row r="11069" ht="11.25" customHeight="1" spans="22:67">
      <c r="V11069" s="716"/>
      <c r="AB11069" s="716"/>
      <c r="BG11069" s="716"/>
      <c r="BL11069" s="1"/>
      <c r="BM11069" s="1"/>
      <c r="BN11069" s="1"/>
      <c r="BO11069" s="1"/>
    </row>
    <row r="11070" ht="11.25" customHeight="1" spans="22:67">
      <c r="V11070" s="716"/>
      <c r="AB11070" s="716"/>
      <c r="BG11070" s="716"/>
      <c r="BL11070" s="1"/>
      <c r="BM11070" s="1"/>
      <c r="BN11070" s="1"/>
      <c r="BO11070" s="1"/>
    </row>
    <row r="11071" ht="11.25" customHeight="1" spans="22:67">
      <c r="V11071" s="716"/>
      <c r="AB11071" s="716"/>
      <c r="BG11071" s="716"/>
      <c r="BL11071" s="1"/>
      <c r="BM11071" s="1"/>
      <c r="BN11071" s="1"/>
      <c r="BO11071" s="1"/>
    </row>
    <row r="11072" ht="11.25" customHeight="1" spans="22:67">
      <c r="V11072" s="716"/>
      <c r="AB11072" s="716"/>
      <c r="BG11072" s="716"/>
      <c r="BL11072" s="1"/>
      <c r="BM11072" s="1"/>
      <c r="BN11072" s="1"/>
      <c r="BO11072" s="1"/>
    </row>
    <row r="11073" ht="11.25" customHeight="1" spans="22:67">
      <c r="V11073" s="716"/>
      <c r="AB11073" s="716"/>
      <c r="BG11073" s="716"/>
      <c r="BL11073" s="1"/>
      <c r="BM11073" s="1"/>
      <c r="BN11073" s="1"/>
      <c r="BO11073" s="1"/>
    </row>
    <row r="11074" ht="11.25" customHeight="1" spans="22:67">
      <c r="V11074" s="716"/>
      <c r="AB11074" s="716"/>
      <c r="BG11074" s="716"/>
      <c r="BL11074" s="1"/>
      <c r="BM11074" s="1"/>
      <c r="BN11074" s="1"/>
      <c r="BO11074" s="1"/>
    </row>
    <row r="11075" ht="11.25" customHeight="1" spans="22:67">
      <c r="V11075" s="716"/>
      <c r="AB11075" s="716"/>
      <c r="BG11075" s="716"/>
      <c r="BL11075" s="1"/>
      <c r="BM11075" s="1"/>
      <c r="BN11075" s="1"/>
      <c r="BO11075" s="1"/>
    </row>
    <row r="11076" ht="11.25" customHeight="1" spans="22:67">
      <c r="V11076" s="716"/>
      <c r="AB11076" s="716"/>
      <c r="BG11076" s="716"/>
      <c r="BL11076" s="1"/>
      <c r="BM11076" s="1"/>
      <c r="BN11076" s="1"/>
      <c r="BO11076" s="1"/>
    </row>
    <row r="11077" ht="11.25" customHeight="1" spans="22:67">
      <c r="V11077" s="716"/>
      <c r="AB11077" s="716"/>
      <c r="BG11077" s="716"/>
      <c r="BL11077" s="1"/>
      <c r="BM11077" s="1"/>
      <c r="BN11077" s="1"/>
      <c r="BO11077" s="1"/>
    </row>
    <row r="11078" ht="11.25" customHeight="1" spans="22:67">
      <c r="V11078" s="716"/>
      <c r="AB11078" s="716"/>
      <c r="BG11078" s="716"/>
      <c r="BL11078" s="1"/>
      <c r="BM11078" s="1"/>
      <c r="BN11078" s="1"/>
      <c r="BO11078" s="1"/>
    </row>
    <row r="11079" ht="11.25" customHeight="1" spans="22:67">
      <c r="V11079" s="716"/>
      <c r="AB11079" s="716"/>
      <c r="BG11079" s="716"/>
      <c r="BL11079" s="1"/>
      <c r="BM11079" s="1"/>
      <c r="BN11079" s="1"/>
      <c r="BO11079" s="1"/>
    </row>
    <row r="11080" ht="11.25" customHeight="1" spans="22:67">
      <c r="V11080" s="716"/>
      <c r="AB11080" s="716"/>
      <c r="BG11080" s="716"/>
      <c r="BL11080" s="1"/>
      <c r="BM11080" s="1"/>
      <c r="BN11080" s="1"/>
      <c r="BO11080" s="1"/>
    </row>
    <row r="11081" ht="11.25" customHeight="1" spans="22:67">
      <c r="V11081" s="716"/>
      <c r="AB11081" s="716"/>
      <c r="BG11081" s="716"/>
      <c r="BL11081" s="1"/>
      <c r="BM11081" s="1"/>
      <c r="BN11081" s="1"/>
      <c r="BO11081" s="1"/>
    </row>
    <row r="11082" ht="11.25" customHeight="1" spans="22:67">
      <c r="V11082" s="716"/>
      <c r="AB11082" s="716"/>
      <c r="BG11082" s="716"/>
      <c r="BL11082" s="1"/>
      <c r="BM11082" s="1"/>
      <c r="BN11082" s="1"/>
      <c r="BO11082" s="1"/>
    </row>
    <row r="11083" ht="11.25" customHeight="1" spans="22:67">
      <c r="V11083" s="716"/>
      <c r="AB11083" s="716"/>
      <c r="BG11083" s="716"/>
      <c r="BL11083" s="1"/>
      <c r="BM11083" s="1"/>
      <c r="BN11083" s="1"/>
      <c r="BO11083" s="1"/>
    </row>
    <row r="11084" ht="11.25" customHeight="1" spans="22:67">
      <c r="V11084" s="716"/>
      <c r="AB11084" s="716"/>
      <c r="BG11084" s="716"/>
      <c r="BL11084" s="1"/>
      <c r="BM11084" s="1"/>
      <c r="BN11084" s="1"/>
      <c r="BO11084" s="1"/>
    </row>
    <row r="11085" ht="11.25" customHeight="1" spans="22:67">
      <c r="V11085" s="716"/>
      <c r="AB11085" s="716"/>
      <c r="BG11085" s="716"/>
      <c r="BL11085" s="1"/>
      <c r="BM11085" s="1"/>
      <c r="BN11085" s="1"/>
      <c r="BO11085" s="1"/>
    </row>
    <row r="11086" ht="11.25" customHeight="1" spans="22:67">
      <c r="V11086" s="716"/>
      <c r="AB11086" s="716"/>
      <c r="BG11086" s="716"/>
      <c r="BL11086" s="1"/>
      <c r="BM11086" s="1"/>
      <c r="BN11086" s="1"/>
      <c r="BO11086" s="1"/>
    </row>
    <row r="11087" ht="11.25" customHeight="1" spans="22:67">
      <c r="V11087" s="716"/>
      <c r="AB11087" s="716"/>
      <c r="BG11087" s="716"/>
      <c r="BL11087" s="1"/>
      <c r="BM11087" s="1"/>
      <c r="BN11087" s="1"/>
      <c r="BO11087" s="1"/>
    </row>
    <row r="11088" ht="11.25" customHeight="1" spans="22:67">
      <c r="V11088" s="716"/>
      <c r="AB11088" s="716"/>
      <c r="BG11088" s="716"/>
      <c r="BL11088" s="1"/>
      <c r="BM11088" s="1"/>
      <c r="BN11088" s="1"/>
      <c r="BO11088" s="1"/>
    </row>
    <row r="11089" ht="11.25" customHeight="1" spans="22:67">
      <c r="V11089" s="716"/>
      <c r="AB11089" s="716"/>
      <c r="BG11089" s="716"/>
      <c r="BL11089" s="1"/>
      <c r="BM11089" s="1"/>
      <c r="BN11089" s="1"/>
      <c r="BO11089" s="1"/>
    </row>
    <row r="11090" ht="11.25" customHeight="1" spans="22:67">
      <c r="V11090" s="716"/>
      <c r="AB11090" s="716"/>
      <c r="BG11090" s="716"/>
      <c r="BL11090" s="1"/>
      <c r="BM11090" s="1"/>
      <c r="BN11090" s="1"/>
      <c r="BO11090" s="1"/>
    </row>
    <row r="11091" ht="11.25" customHeight="1" spans="22:67">
      <c r="V11091" s="716"/>
      <c r="AB11091" s="716"/>
      <c r="BG11091" s="716"/>
      <c r="BL11091" s="1"/>
      <c r="BM11091" s="1"/>
      <c r="BN11091" s="1"/>
      <c r="BO11091" s="1"/>
    </row>
    <row r="11092" ht="11.25" customHeight="1" spans="22:67">
      <c r="V11092" s="716"/>
      <c r="AB11092" s="716"/>
      <c r="BG11092" s="716"/>
      <c r="BL11092" s="1"/>
      <c r="BM11092" s="1"/>
      <c r="BN11092" s="1"/>
      <c r="BO11092" s="1"/>
    </row>
    <row r="11093" ht="11.25" customHeight="1" spans="22:67">
      <c r="V11093" s="716"/>
      <c r="AB11093" s="716"/>
      <c r="BG11093" s="716"/>
      <c r="BL11093" s="1"/>
      <c r="BM11093" s="1"/>
      <c r="BN11093" s="1"/>
      <c r="BO11093" s="1"/>
    </row>
    <row r="11094" ht="11.25" customHeight="1" spans="22:67">
      <c r="V11094" s="716"/>
      <c r="AB11094" s="716"/>
      <c r="BG11094" s="716"/>
      <c r="BL11094" s="1"/>
      <c r="BM11094" s="1"/>
      <c r="BN11094" s="1"/>
      <c r="BO11094" s="1"/>
    </row>
    <row r="11095" ht="11.25" customHeight="1" spans="22:67">
      <c r="V11095" s="716"/>
      <c r="AB11095" s="716"/>
      <c r="BG11095" s="716"/>
      <c r="BL11095" s="1"/>
      <c r="BM11095" s="1"/>
      <c r="BN11095" s="1"/>
      <c r="BO11095" s="1"/>
    </row>
    <row r="11096" ht="11.25" customHeight="1" spans="22:67">
      <c r="V11096" s="716"/>
      <c r="AB11096" s="716"/>
      <c r="BG11096" s="716"/>
      <c r="BL11096" s="1"/>
      <c r="BM11096" s="1"/>
      <c r="BN11096" s="1"/>
      <c r="BO11096" s="1"/>
    </row>
    <row r="11097" ht="11.25" customHeight="1" spans="22:67">
      <c r="V11097" s="716"/>
      <c r="AB11097" s="716"/>
      <c r="BG11097" s="716"/>
      <c r="BL11097" s="1"/>
      <c r="BM11097" s="1"/>
      <c r="BN11097" s="1"/>
      <c r="BO11097" s="1"/>
    </row>
    <row r="11098" ht="11.25" customHeight="1" spans="22:67">
      <c r="V11098" s="716"/>
      <c r="AB11098" s="716"/>
      <c r="BG11098" s="716"/>
      <c r="BL11098" s="1"/>
      <c r="BM11098" s="1"/>
      <c r="BN11098" s="1"/>
      <c r="BO11098" s="1"/>
    </row>
    <row r="11099" ht="11.25" customHeight="1" spans="22:67">
      <c r="V11099" s="716"/>
      <c r="AB11099" s="716"/>
      <c r="BG11099" s="716"/>
      <c r="BL11099" s="1"/>
      <c r="BM11099" s="1"/>
      <c r="BN11099" s="1"/>
      <c r="BO11099" s="1"/>
    </row>
    <row r="11100" ht="11.25" customHeight="1" spans="22:67">
      <c r="V11100" s="716"/>
      <c r="AB11100" s="716"/>
      <c r="BG11100" s="716"/>
      <c r="BL11100" s="1"/>
      <c r="BM11100" s="1"/>
      <c r="BN11100" s="1"/>
      <c r="BO11100" s="1"/>
    </row>
    <row r="11101" ht="11.25" customHeight="1" spans="22:67">
      <c r="V11101" s="716"/>
      <c r="AB11101" s="716"/>
      <c r="BG11101" s="716"/>
      <c r="BL11101" s="1"/>
      <c r="BM11101" s="1"/>
      <c r="BN11101" s="1"/>
      <c r="BO11101" s="1"/>
    </row>
    <row r="11102" ht="11.25" customHeight="1" spans="22:67">
      <c r="V11102" s="716"/>
      <c r="AB11102" s="716"/>
      <c r="BG11102" s="716"/>
      <c r="BL11102" s="1"/>
      <c r="BM11102" s="1"/>
      <c r="BN11102" s="1"/>
      <c r="BO11102" s="1"/>
    </row>
    <row r="11103" ht="11.25" customHeight="1" spans="22:67">
      <c r="V11103" s="716"/>
      <c r="AB11103" s="716"/>
      <c r="BG11103" s="716"/>
      <c r="BL11103" s="1"/>
      <c r="BM11103" s="1"/>
      <c r="BN11103" s="1"/>
      <c r="BO11103" s="1"/>
    </row>
    <row r="11104" ht="11.25" customHeight="1" spans="22:67">
      <c r="V11104" s="716"/>
      <c r="AB11104" s="716"/>
      <c r="BG11104" s="716"/>
      <c r="BL11104" s="1"/>
      <c r="BM11104" s="1"/>
      <c r="BN11104" s="1"/>
      <c r="BO11104" s="1"/>
    </row>
    <row r="11105" ht="11.25" customHeight="1" spans="22:67">
      <c r="V11105" s="716"/>
      <c r="AB11105" s="716"/>
      <c r="BG11105" s="716"/>
      <c r="BL11105" s="1"/>
      <c r="BM11105" s="1"/>
      <c r="BN11105" s="1"/>
      <c r="BO11105" s="1"/>
    </row>
    <row r="11106" ht="11.25" customHeight="1" spans="22:67">
      <c r="V11106" s="716"/>
      <c r="AB11106" s="716"/>
      <c r="BG11106" s="716"/>
      <c r="BL11106" s="1"/>
      <c r="BM11106" s="1"/>
      <c r="BN11106" s="1"/>
      <c r="BO11106" s="1"/>
    </row>
    <row r="11107" ht="11.25" customHeight="1" spans="22:67">
      <c r="V11107" s="716"/>
      <c r="AB11107" s="716"/>
      <c r="BG11107" s="716"/>
      <c r="BL11107" s="1"/>
      <c r="BM11107" s="1"/>
      <c r="BN11107" s="1"/>
      <c r="BO11107" s="1"/>
    </row>
    <row r="11108" ht="11.25" customHeight="1" spans="22:67">
      <c r="V11108" s="716"/>
      <c r="AB11108" s="716"/>
      <c r="BG11108" s="716"/>
      <c r="BL11108" s="1"/>
      <c r="BM11108" s="1"/>
      <c r="BN11108" s="1"/>
      <c r="BO11108" s="1"/>
    </row>
    <row r="11109" ht="11.25" customHeight="1" spans="22:67">
      <c r="V11109" s="716"/>
      <c r="AB11109" s="716"/>
      <c r="BG11109" s="716"/>
      <c r="BL11109" s="1"/>
      <c r="BM11109" s="1"/>
      <c r="BN11109" s="1"/>
      <c r="BO11109" s="1"/>
    </row>
    <row r="11110" ht="11.25" customHeight="1" spans="22:67">
      <c r="V11110" s="716"/>
      <c r="AB11110" s="716"/>
      <c r="BG11110" s="716"/>
      <c r="BL11110" s="1"/>
      <c r="BM11110" s="1"/>
      <c r="BN11110" s="1"/>
      <c r="BO11110" s="1"/>
    </row>
    <row r="11111" ht="11.25" customHeight="1" spans="22:67">
      <c r="V11111" s="716"/>
      <c r="AB11111" s="716"/>
      <c r="BG11111" s="716"/>
      <c r="BL11111" s="1"/>
      <c r="BM11111" s="1"/>
      <c r="BN11111" s="1"/>
      <c r="BO11111" s="1"/>
    </row>
    <row r="11112" ht="11.25" customHeight="1" spans="22:67">
      <c r="V11112" s="716"/>
      <c r="AB11112" s="716"/>
      <c r="BG11112" s="716"/>
      <c r="BL11112" s="1"/>
      <c r="BM11112" s="1"/>
      <c r="BN11112" s="1"/>
      <c r="BO11112" s="1"/>
    </row>
    <row r="11113" ht="11.25" customHeight="1" spans="22:67">
      <c r="V11113" s="716"/>
      <c r="AB11113" s="716"/>
      <c r="BG11113" s="716"/>
      <c r="BL11113" s="1"/>
      <c r="BM11113" s="1"/>
      <c r="BN11113" s="1"/>
      <c r="BO11113" s="1"/>
    </row>
    <row r="11114" ht="11.25" customHeight="1" spans="22:67">
      <c r="V11114" s="716"/>
      <c r="AB11114" s="716"/>
      <c r="BG11114" s="716"/>
      <c r="BL11114" s="1"/>
      <c r="BM11114" s="1"/>
      <c r="BN11114" s="1"/>
      <c r="BO11114" s="1"/>
    </row>
    <row r="11115" ht="11.25" customHeight="1" spans="22:67">
      <c r="V11115" s="716"/>
      <c r="AB11115" s="716"/>
      <c r="BG11115" s="716"/>
      <c r="BL11115" s="1"/>
      <c r="BM11115" s="1"/>
      <c r="BN11115" s="1"/>
      <c r="BO11115" s="1"/>
    </row>
    <row r="11116" ht="11.25" customHeight="1" spans="22:67">
      <c r="V11116" s="716"/>
      <c r="AB11116" s="716"/>
      <c r="BG11116" s="716"/>
      <c r="BL11116" s="1"/>
      <c r="BM11116" s="1"/>
      <c r="BN11116" s="1"/>
      <c r="BO11116" s="1"/>
    </row>
    <row r="11117" ht="11.25" customHeight="1" spans="22:67">
      <c r="V11117" s="716"/>
      <c r="AB11117" s="716"/>
      <c r="BG11117" s="716"/>
      <c r="BL11117" s="1"/>
      <c r="BM11117" s="1"/>
      <c r="BN11117" s="1"/>
      <c r="BO11117" s="1"/>
    </row>
    <row r="11118" ht="11.25" customHeight="1" spans="22:67">
      <c r="V11118" s="716"/>
      <c r="AB11118" s="716"/>
      <c r="BG11118" s="716"/>
      <c r="BL11118" s="1"/>
      <c r="BM11118" s="1"/>
      <c r="BN11118" s="1"/>
      <c r="BO11118" s="1"/>
    </row>
    <row r="11119" ht="11.25" customHeight="1" spans="22:67">
      <c r="V11119" s="716"/>
      <c r="AB11119" s="716"/>
      <c r="BG11119" s="716"/>
      <c r="BL11119" s="1"/>
      <c r="BM11119" s="1"/>
      <c r="BN11119" s="1"/>
      <c r="BO11119" s="1"/>
    </row>
    <row r="11120" ht="11.25" customHeight="1" spans="22:67">
      <c r="V11120" s="716"/>
      <c r="AB11120" s="716"/>
      <c r="BG11120" s="716"/>
      <c r="BL11120" s="1"/>
      <c r="BM11120" s="1"/>
      <c r="BN11120" s="1"/>
      <c r="BO11120" s="1"/>
    </row>
    <row r="11121" ht="11.25" customHeight="1" spans="22:67">
      <c r="V11121" s="716"/>
      <c r="AB11121" s="716"/>
      <c r="BG11121" s="716"/>
      <c r="BL11121" s="1"/>
      <c r="BM11121" s="1"/>
      <c r="BN11121" s="1"/>
      <c r="BO11121" s="1"/>
    </row>
    <row r="11122" ht="11.25" customHeight="1" spans="22:67">
      <c r="V11122" s="716"/>
      <c r="AB11122" s="716"/>
      <c r="BG11122" s="716"/>
      <c r="BL11122" s="1"/>
      <c r="BM11122" s="1"/>
      <c r="BN11122" s="1"/>
      <c r="BO11122" s="1"/>
    </row>
    <row r="11123" ht="11.25" customHeight="1" spans="22:67">
      <c r="V11123" s="716"/>
      <c r="AB11123" s="716"/>
      <c r="BG11123" s="716"/>
      <c r="BL11123" s="1"/>
      <c r="BM11123" s="1"/>
      <c r="BN11123" s="1"/>
      <c r="BO11123" s="1"/>
    </row>
    <row r="11124" ht="11.25" customHeight="1" spans="22:67">
      <c r="V11124" s="716"/>
      <c r="AB11124" s="716"/>
      <c r="BG11124" s="716"/>
      <c r="BL11124" s="1"/>
      <c r="BM11124" s="1"/>
      <c r="BN11124" s="1"/>
      <c r="BO11124" s="1"/>
    </row>
    <row r="11125" ht="11.25" customHeight="1" spans="22:67">
      <c r="V11125" s="716"/>
      <c r="AB11125" s="716"/>
      <c r="BG11125" s="716"/>
      <c r="BL11125" s="1"/>
      <c r="BM11125" s="1"/>
      <c r="BN11125" s="1"/>
      <c r="BO11125" s="1"/>
    </row>
    <row r="11126" ht="11.25" customHeight="1" spans="22:67">
      <c r="V11126" s="716"/>
      <c r="AB11126" s="716"/>
      <c r="BG11126" s="716"/>
      <c r="BL11126" s="1"/>
      <c r="BM11126" s="1"/>
      <c r="BN11126" s="1"/>
      <c r="BO11126" s="1"/>
    </row>
    <row r="11127" ht="11.25" customHeight="1" spans="22:67">
      <c r="V11127" s="716"/>
      <c r="AB11127" s="716"/>
      <c r="BG11127" s="716"/>
      <c r="BL11127" s="1"/>
      <c r="BM11127" s="1"/>
      <c r="BN11127" s="1"/>
      <c r="BO11127" s="1"/>
    </row>
    <row r="11128" ht="11.25" customHeight="1" spans="22:67">
      <c r="V11128" s="716"/>
      <c r="AB11128" s="716"/>
      <c r="BG11128" s="716"/>
      <c r="BL11128" s="1"/>
      <c r="BM11128" s="1"/>
      <c r="BN11128" s="1"/>
      <c r="BO11128" s="1"/>
    </row>
    <row r="11129" ht="11.25" customHeight="1" spans="22:67">
      <c r="V11129" s="716"/>
      <c r="AB11129" s="716"/>
      <c r="BG11129" s="716"/>
      <c r="BL11129" s="1"/>
      <c r="BM11129" s="1"/>
      <c r="BN11129" s="1"/>
      <c r="BO11129" s="1"/>
    </row>
    <row r="11130" ht="11.25" customHeight="1" spans="22:67">
      <c r="V11130" s="716"/>
      <c r="AB11130" s="716"/>
      <c r="BG11130" s="716"/>
      <c r="BL11130" s="1"/>
      <c r="BM11130" s="1"/>
      <c r="BN11130" s="1"/>
      <c r="BO11130" s="1"/>
    </row>
    <row r="11131" ht="11.25" customHeight="1" spans="22:67">
      <c r="V11131" s="716"/>
      <c r="AB11131" s="716"/>
      <c r="BG11131" s="716"/>
      <c r="BL11131" s="1"/>
      <c r="BM11131" s="1"/>
      <c r="BN11131" s="1"/>
      <c r="BO11131" s="1"/>
    </row>
    <row r="11132" ht="11.25" customHeight="1" spans="22:67">
      <c r="V11132" s="716"/>
      <c r="AB11132" s="716"/>
      <c r="BG11132" s="716"/>
      <c r="BL11132" s="1"/>
      <c r="BM11132" s="1"/>
      <c r="BN11132" s="1"/>
      <c r="BO11132" s="1"/>
    </row>
    <row r="11133" ht="11.25" customHeight="1" spans="22:67">
      <c r="V11133" s="716"/>
      <c r="AB11133" s="716"/>
      <c r="BG11133" s="716"/>
      <c r="BL11133" s="1"/>
      <c r="BM11133" s="1"/>
      <c r="BN11133" s="1"/>
      <c r="BO11133" s="1"/>
    </row>
    <row r="11134" ht="11.25" customHeight="1" spans="22:67">
      <c r="V11134" s="716"/>
      <c r="AB11134" s="716"/>
      <c r="BG11134" s="716"/>
      <c r="BL11134" s="1"/>
      <c r="BM11134" s="1"/>
      <c r="BN11134" s="1"/>
      <c r="BO11134" s="1"/>
    </row>
    <row r="11135" ht="11.25" customHeight="1" spans="22:67">
      <c r="V11135" s="716"/>
      <c r="AB11135" s="716"/>
      <c r="BG11135" s="716"/>
      <c r="BL11135" s="1"/>
      <c r="BM11135" s="1"/>
      <c r="BN11135" s="1"/>
      <c r="BO11135" s="1"/>
    </row>
    <row r="11136" ht="11.25" customHeight="1" spans="22:67">
      <c r="V11136" s="716"/>
      <c r="AB11136" s="716"/>
      <c r="BG11136" s="716"/>
      <c r="BL11136" s="1"/>
      <c r="BM11136" s="1"/>
      <c r="BN11136" s="1"/>
      <c r="BO11136" s="1"/>
    </row>
    <row r="11137" ht="11.25" customHeight="1" spans="22:67">
      <c r="V11137" s="716"/>
      <c r="AB11137" s="716"/>
      <c r="BG11137" s="716"/>
      <c r="BL11137" s="1"/>
      <c r="BM11137" s="1"/>
      <c r="BN11137" s="1"/>
      <c r="BO11137" s="1"/>
    </row>
    <row r="11138" ht="11.25" customHeight="1" spans="22:67">
      <c r="V11138" s="716"/>
      <c r="AB11138" s="716"/>
      <c r="BG11138" s="716"/>
      <c r="BL11138" s="1"/>
      <c r="BM11138" s="1"/>
      <c r="BN11138" s="1"/>
      <c r="BO11138" s="1"/>
    </row>
    <row r="11139" ht="11.25" customHeight="1" spans="22:67">
      <c r="V11139" s="716"/>
      <c r="AB11139" s="716"/>
      <c r="BG11139" s="716"/>
      <c r="BL11139" s="1"/>
      <c r="BM11139" s="1"/>
      <c r="BN11139" s="1"/>
      <c r="BO11139" s="1"/>
    </row>
    <row r="11140" ht="11.25" customHeight="1" spans="22:67">
      <c r="V11140" s="716"/>
      <c r="AB11140" s="716"/>
      <c r="BG11140" s="716"/>
      <c r="BL11140" s="1"/>
      <c r="BM11140" s="1"/>
      <c r="BN11140" s="1"/>
      <c r="BO11140" s="1"/>
    </row>
    <row r="11141" ht="11.25" customHeight="1" spans="22:67">
      <c r="V11141" s="716"/>
      <c r="AB11141" s="716"/>
      <c r="BG11141" s="716"/>
      <c r="BL11141" s="1"/>
      <c r="BM11141" s="1"/>
      <c r="BN11141" s="1"/>
      <c r="BO11141" s="1"/>
    </row>
    <row r="11142" ht="11.25" customHeight="1" spans="22:67">
      <c r="V11142" s="716"/>
      <c r="AB11142" s="716"/>
      <c r="BG11142" s="716"/>
      <c r="BL11142" s="1"/>
      <c r="BM11142" s="1"/>
      <c r="BN11142" s="1"/>
      <c r="BO11142" s="1"/>
    </row>
    <row r="11143" ht="11.25" customHeight="1" spans="22:67">
      <c r="V11143" s="716"/>
      <c r="AB11143" s="716"/>
      <c r="BG11143" s="716"/>
      <c r="BL11143" s="1"/>
      <c r="BM11143" s="1"/>
      <c r="BN11143" s="1"/>
      <c r="BO11143" s="1"/>
    </row>
    <row r="11144" ht="11.25" customHeight="1" spans="22:67">
      <c r="V11144" s="716"/>
      <c r="AB11144" s="716"/>
      <c r="BG11144" s="716"/>
      <c r="BL11144" s="1"/>
      <c r="BM11144" s="1"/>
      <c r="BN11144" s="1"/>
      <c r="BO11144" s="1"/>
    </row>
    <row r="11145" ht="11.25" customHeight="1" spans="22:67">
      <c r="V11145" s="716"/>
      <c r="AB11145" s="716"/>
      <c r="BG11145" s="716"/>
      <c r="BL11145" s="1"/>
      <c r="BM11145" s="1"/>
      <c r="BN11145" s="1"/>
      <c r="BO11145" s="1"/>
    </row>
    <row r="11146" ht="11.25" customHeight="1" spans="22:67">
      <c r="V11146" s="716"/>
      <c r="AB11146" s="716"/>
      <c r="BG11146" s="716"/>
      <c r="BL11146" s="1"/>
      <c r="BM11146" s="1"/>
      <c r="BN11146" s="1"/>
      <c r="BO11146" s="1"/>
    </row>
    <row r="11147" ht="11.25" customHeight="1" spans="22:67">
      <c r="V11147" s="716"/>
      <c r="AB11147" s="716"/>
      <c r="BG11147" s="716"/>
      <c r="BL11147" s="1"/>
      <c r="BM11147" s="1"/>
      <c r="BN11147" s="1"/>
      <c r="BO11147" s="1"/>
    </row>
    <row r="11148" ht="11.25" customHeight="1" spans="22:67">
      <c r="V11148" s="716"/>
      <c r="AB11148" s="716"/>
      <c r="BG11148" s="716"/>
      <c r="BL11148" s="1"/>
      <c r="BM11148" s="1"/>
      <c r="BN11148" s="1"/>
      <c r="BO11148" s="1"/>
    </row>
    <row r="11149" ht="11.25" customHeight="1" spans="22:67">
      <c r="V11149" s="716"/>
      <c r="AB11149" s="716"/>
      <c r="BG11149" s="716"/>
      <c r="BL11149" s="1"/>
      <c r="BM11149" s="1"/>
      <c r="BN11149" s="1"/>
      <c r="BO11149" s="1"/>
    </row>
    <row r="11150" ht="11.25" customHeight="1" spans="22:67">
      <c r="V11150" s="716"/>
      <c r="AB11150" s="716"/>
      <c r="BG11150" s="716"/>
      <c r="BL11150" s="1"/>
      <c r="BM11150" s="1"/>
      <c r="BN11150" s="1"/>
      <c r="BO11150" s="1"/>
    </row>
    <row r="11151" ht="11.25" customHeight="1" spans="22:67">
      <c r="V11151" s="716"/>
      <c r="AB11151" s="716"/>
      <c r="BG11151" s="716"/>
      <c r="BL11151" s="1"/>
      <c r="BM11151" s="1"/>
      <c r="BN11151" s="1"/>
      <c r="BO11151" s="1"/>
    </row>
    <row r="11152" ht="11.25" customHeight="1" spans="22:67">
      <c r="V11152" s="716"/>
      <c r="AB11152" s="716"/>
      <c r="BG11152" s="716"/>
      <c r="BL11152" s="1"/>
      <c r="BM11152" s="1"/>
      <c r="BN11152" s="1"/>
      <c r="BO11152" s="1"/>
    </row>
    <row r="11153" ht="11.25" customHeight="1" spans="22:67">
      <c r="V11153" s="716"/>
      <c r="AB11153" s="716"/>
      <c r="BG11153" s="716"/>
      <c r="BL11153" s="1"/>
      <c r="BM11153" s="1"/>
      <c r="BN11153" s="1"/>
      <c r="BO11153" s="1"/>
    </row>
    <row r="11154" ht="11.25" customHeight="1" spans="22:67">
      <c r="V11154" s="716"/>
      <c r="AB11154" s="716"/>
      <c r="BG11154" s="716"/>
      <c r="BL11154" s="1"/>
      <c r="BM11154" s="1"/>
      <c r="BN11154" s="1"/>
      <c r="BO11154" s="1"/>
    </row>
    <row r="11155" ht="11.25" customHeight="1" spans="22:67">
      <c r="V11155" s="716"/>
      <c r="AB11155" s="716"/>
      <c r="BG11155" s="716"/>
      <c r="BL11155" s="1"/>
      <c r="BM11155" s="1"/>
      <c r="BN11155" s="1"/>
      <c r="BO11155" s="1"/>
    </row>
    <row r="11156" ht="11.25" customHeight="1" spans="22:67">
      <c r="V11156" s="716"/>
      <c r="AB11156" s="716"/>
      <c r="BG11156" s="716"/>
      <c r="BL11156" s="1"/>
      <c r="BM11156" s="1"/>
      <c r="BN11156" s="1"/>
      <c r="BO11156" s="1"/>
    </row>
    <row r="11157" ht="11.25" customHeight="1" spans="22:67">
      <c r="V11157" s="716"/>
      <c r="AB11157" s="716"/>
      <c r="BG11157" s="716"/>
      <c r="BL11157" s="1"/>
      <c r="BM11157" s="1"/>
      <c r="BN11157" s="1"/>
      <c r="BO11157" s="1"/>
    </row>
    <row r="11158" ht="11.25" customHeight="1" spans="22:67">
      <c r="V11158" s="716"/>
      <c r="AB11158" s="716"/>
      <c r="BG11158" s="716"/>
      <c r="BL11158" s="1"/>
      <c r="BM11158" s="1"/>
      <c r="BN11158" s="1"/>
      <c r="BO11158" s="1"/>
    </row>
    <row r="11159" ht="11.25" customHeight="1" spans="22:67">
      <c r="V11159" s="716"/>
      <c r="AB11159" s="716"/>
      <c r="BG11159" s="716"/>
      <c r="BL11159" s="1"/>
      <c r="BM11159" s="1"/>
      <c r="BN11159" s="1"/>
      <c r="BO11159" s="1"/>
    </row>
    <row r="11160" ht="11.25" customHeight="1" spans="22:67">
      <c r="V11160" s="716"/>
      <c r="AB11160" s="716"/>
      <c r="BG11160" s="716"/>
      <c r="BL11160" s="1"/>
      <c r="BM11160" s="1"/>
      <c r="BN11160" s="1"/>
      <c r="BO11160" s="1"/>
    </row>
    <row r="11161" ht="11.25" customHeight="1" spans="22:67">
      <c r="V11161" s="716"/>
      <c r="AB11161" s="716"/>
      <c r="BG11161" s="716"/>
      <c r="BL11161" s="1"/>
      <c r="BM11161" s="1"/>
      <c r="BN11161" s="1"/>
      <c r="BO11161" s="1"/>
    </row>
    <row r="11162" ht="11.25" customHeight="1" spans="22:67">
      <c r="V11162" s="716"/>
      <c r="AB11162" s="716"/>
      <c r="BG11162" s="716"/>
      <c r="BL11162" s="1"/>
      <c r="BM11162" s="1"/>
      <c r="BN11162" s="1"/>
      <c r="BO11162" s="1"/>
    </row>
    <row r="11163" ht="11.25" customHeight="1" spans="22:67">
      <c r="V11163" s="716"/>
      <c r="AB11163" s="716"/>
      <c r="BG11163" s="716"/>
      <c r="BL11163" s="1"/>
      <c r="BM11163" s="1"/>
      <c r="BN11163" s="1"/>
      <c r="BO11163" s="1"/>
    </row>
    <row r="11164" ht="11.25" customHeight="1" spans="22:67">
      <c r="V11164" s="716"/>
      <c r="AB11164" s="716"/>
      <c r="BG11164" s="716"/>
      <c r="BL11164" s="1"/>
      <c r="BM11164" s="1"/>
      <c r="BN11164" s="1"/>
      <c r="BO11164" s="1"/>
    </row>
    <row r="11165" ht="11.25" customHeight="1" spans="22:67">
      <c r="V11165" s="716"/>
      <c r="AB11165" s="716"/>
      <c r="BG11165" s="716"/>
      <c r="BL11165" s="1"/>
      <c r="BM11165" s="1"/>
      <c r="BN11165" s="1"/>
      <c r="BO11165" s="1"/>
    </row>
    <row r="11166" ht="11.25" customHeight="1" spans="22:67">
      <c r="V11166" s="716"/>
      <c r="AB11166" s="716"/>
      <c r="BG11166" s="716"/>
      <c r="BL11166" s="1"/>
      <c r="BM11166" s="1"/>
      <c r="BN11166" s="1"/>
      <c r="BO11166" s="1"/>
    </row>
    <row r="11167" ht="11.25" customHeight="1" spans="22:67">
      <c r="V11167" s="716"/>
      <c r="AB11167" s="716"/>
      <c r="BG11167" s="716"/>
      <c r="BL11167" s="1"/>
      <c r="BM11167" s="1"/>
      <c r="BN11167" s="1"/>
      <c r="BO11167" s="1"/>
    </row>
    <row r="11168" ht="11.25" customHeight="1" spans="22:67">
      <c r="V11168" s="716"/>
      <c r="AB11168" s="716"/>
      <c r="BG11168" s="716"/>
      <c r="BL11168" s="1"/>
      <c r="BM11168" s="1"/>
      <c r="BN11168" s="1"/>
      <c r="BO11168" s="1"/>
    </row>
    <row r="11169" ht="11.25" customHeight="1" spans="22:67">
      <c r="V11169" s="716"/>
      <c r="AB11169" s="716"/>
      <c r="BG11169" s="716"/>
      <c r="BL11169" s="1"/>
      <c r="BM11169" s="1"/>
      <c r="BN11169" s="1"/>
      <c r="BO11169" s="1"/>
    </row>
    <row r="11170" ht="11.25" customHeight="1" spans="22:67">
      <c r="V11170" s="716"/>
      <c r="AB11170" s="716"/>
      <c r="BG11170" s="716"/>
      <c r="BL11170" s="1"/>
      <c r="BM11170" s="1"/>
      <c r="BN11170" s="1"/>
      <c r="BO11170" s="1"/>
    </row>
    <row r="11171" ht="11.25" customHeight="1" spans="22:67">
      <c r="V11171" s="716"/>
      <c r="AB11171" s="716"/>
      <c r="BG11171" s="716"/>
      <c r="BL11171" s="1"/>
      <c r="BM11171" s="1"/>
      <c r="BN11171" s="1"/>
      <c r="BO11171" s="1"/>
    </row>
    <row r="11172" ht="11.25" customHeight="1" spans="22:67">
      <c r="V11172" s="716"/>
      <c r="AB11172" s="716"/>
      <c r="BG11172" s="716"/>
      <c r="BL11172" s="1"/>
      <c r="BM11172" s="1"/>
      <c r="BN11172" s="1"/>
      <c r="BO11172" s="1"/>
    </row>
    <row r="11173" ht="11.25" customHeight="1" spans="22:67">
      <c r="V11173" s="716"/>
      <c r="AB11173" s="716"/>
      <c r="BG11173" s="716"/>
      <c r="BL11173" s="1"/>
      <c r="BM11173" s="1"/>
      <c r="BN11173" s="1"/>
      <c r="BO11173" s="1"/>
    </row>
    <row r="11174" ht="11.25" customHeight="1" spans="22:67">
      <c r="V11174" s="716"/>
      <c r="AB11174" s="716"/>
      <c r="BG11174" s="716"/>
      <c r="BL11174" s="1"/>
      <c r="BM11174" s="1"/>
      <c r="BN11174" s="1"/>
      <c r="BO11174" s="1"/>
    </row>
    <row r="11175" ht="11.25" customHeight="1" spans="22:67">
      <c r="V11175" s="716"/>
      <c r="AB11175" s="716"/>
      <c r="BG11175" s="716"/>
      <c r="BL11175" s="1"/>
      <c r="BM11175" s="1"/>
      <c r="BN11175" s="1"/>
      <c r="BO11175" s="1"/>
    </row>
    <row r="11176" ht="11.25" customHeight="1" spans="22:67">
      <c r="V11176" s="716"/>
      <c r="AB11176" s="716"/>
      <c r="BG11176" s="716"/>
      <c r="BL11176" s="1"/>
      <c r="BM11176" s="1"/>
      <c r="BN11176" s="1"/>
      <c r="BO11176" s="1"/>
    </row>
    <row r="11177" ht="11.25" customHeight="1" spans="22:67">
      <c r="V11177" s="716"/>
      <c r="AB11177" s="716"/>
      <c r="BG11177" s="716"/>
      <c r="BL11177" s="1"/>
      <c r="BM11177" s="1"/>
      <c r="BN11177" s="1"/>
      <c r="BO11177" s="1"/>
    </row>
    <row r="11178" ht="11.25" customHeight="1" spans="22:67">
      <c r="V11178" s="716"/>
      <c r="AB11178" s="716"/>
      <c r="BG11178" s="716"/>
      <c r="BL11178" s="1"/>
      <c r="BM11178" s="1"/>
      <c r="BN11178" s="1"/>
      <c r="BO11178" s="1"/>
    </row>
    <row r="11179" ht="11.25" customHeight="1" spans="22:67">
      <c r="V11179" s="716"/>
      <c r="AB11179" s="716"/>
      <c r="BG11179" s="716"/>
      <c r="BL11179" s="1"/>
      <c r="BM11179" s="1"/>
      <c r="BN11179" s="1"/>
      <c r="BO11179" s="1"/>
    </row>
    <row r="11180" ht="11.25" customHeight="1" spans="22:67">
      <c r="V11180" s="716"/>
      <c r="AB11180" s="716"/>
      <c r="BG11180" s="716"/>
      <c r="BL11180" s="1"/>
      <c r="BM11180" s="1"/>
      <c r="BN11180" s="1"/>
      <c r="BO11180" s="1"/>
    </row>
    <row r="11181" ht="11.25" customHeight="1" spans="22:67">
      <c r="V11181" s="716"/>
      <c r="AB11181" s="716"/>
      <c r="BG11181" s="716"/>
      <c r="BL11181" s="1"/>
      <c r="BM11181" s="1"/>
      <c r="BN11181" s="1"/>
      <c r="BO11181" s="1"/>
    </row>
    <row r="11182" ht="11.25" customHeight="1" spans="22:67">
      <c r="V11182" s="716"/>
      <c r="AB11182" s="716"/>
      <c r="BG11182" s="716"/>
      <c r="BL11182" s="1"/>
      <c r="BM11182" s="1"/>
      <c r="BN11182" s="1"/>
      <c r="BO11182" s="1"/>
    </row>
    <row r="11183" ht="11.25" customHeight="1" spans="22:67">
      <c r="V11183" s="716"/>
      <c r="AB11183" s="716"/>
      <c r="BG11183" s="716"/>
      <c r="BL11183" s="1"/>
      <c r="BM11183" s="1"/>
      <c r="BN11183" s="1"/>
      <c r="BO11183" s="1"/>
    </row>
    <row r="11184" ht="11.25" customHeight="1" spans="22:67">
      <c r="V11184" s="716"/>
      <c r="AB11184" s="716"/>
      <c r="BG11184" s="716"/>
      <c r="BL11184" s="1"/>
      <c r="BM11184" s="1"/>
      <c r="BN11184" s="1"/>
      <c r="BO11184" s="1"/>
    </row>
    <row r="11185" ht="11.25" customHeight="1" spans="22:67">
      <c r="V11185" s="716"/>
      <c r="AB11185" s="716"/>
      <c r="BG11185" s="716"/>
      <c r="BL11185" s="1"/>
      <c r="BM11185" s="1"/>
      <c r="BN11185" s="1"/>
      <c r="BO11185" s="1"/>
    </row>
    <row r="11186" ht="11.25" customHeight="1" spans="22:67">
      <c r="V11186" s="716"/>
      <c r="AB11186" s="716"/>
      <c r="BG11186" s="716"/>
      <c r="BL11186" s="1"/>
      <c r="BM11186" s="1"/>
      <c r="BN11186" s="1"/>
      <c r="BO11186" s="1"/>
    </row>
    <row r="11187" ht="11.25" customHeight="1" spans="22:67">
      <c r="V11187" s="716"/>
      <c r="AB11187" s="716"/>
      <c r="BG11187" s="716"/>
      <c r="BL11187" s="1"/>
      <c r="BM11187" s="1"/>
      <c r="BN11187" s="1"/>
      <c r="BO11187" s="1"/>
    </row>
    <row r="11188" ht="11.25" customHeight="1" spans="22:67">
      <c r="V11188" s="716"/>
      <c r="AB11188" s="716"/>
      <c r="BG11188" s="716"/>
      <c r="BL11188" s="1"/>
      <c r="BM11188" s="1"/>
      <c r="BN11188" s="1"/>
      <c r="BO11188" s="1"/>
    </row>
    <row r="11189" ht="11.25" customHeight="1" spans="22:67">
      <c r="V11189" s="716"/>
      <c r="AB11189" s="716"/>
      <c r="BG11189" s="716"/>
      <c r="BL11189" s="1"/>
      <c r="BM11189" s="1"/>
      <c r="BN11189" s="1"/>
      <c r="BO11189" s="1"/>
    </row>
    <row r="11190" ht="11.25" customHeight="1" spans="22:67">
      <c r="V11190" s="716"/>
      <c r="AB11190" s="716"/>
      <c r="BG11190" s="716"/>
      <c r="BL11190" s="1"/>
      <c r="BM11190" s="1"/>
      <c r="BN11190" s="1"/>
      <c r="BO11190" s="1"/>
    </row>
    <row r="11191" ht="11.25" customHeight="1" spans="22:67">
      <c r="V11191" s="716"/>
      <c r="AB11191" s="716"/>
      <c r="BG11191" s="716"/>
      <c r="BL11191" s="1"/>
      <c r="BM11191" s="1"/>
      <c r="BN11191" s="1"/>
      <c r="BO11191" s="1"/>
    </row>
    <row r="11192" ht="11.25" customHeight="1" spans="22:67">
      <c r="V11192" s="716"/>
      <c r="AB11192" s="716"/>
      <c r="BG11192" s="716"/>
      <c r="BL11192" s="1"/>
      <c r="BM11192" s="1"/>
      <c r="BN11192" s="1"/>
      <c r="BO11192" s="1"/>
    </row>
    <row r="11193" ht="11.25" customHeight="1" spans="22:67">
      <c r="V11193" s="716"/>
      <c r="AB11193" s="716"/>
      <c r="BG11193" s="716"/>
      <c r="BL11193" s="1"/>
      <c r="BM11193" s="1"/>
      <c r="BN11193" s="1"/>
      <c r="BO11193" s="1"/>
    </row>
    <row r="11194" ht="11.25" customHeight="1" spans="22:67">
      <c r="V11194" s="716"/>
      <c r="AB11194" s="716"/>
      <c r="BG11194" s="716"/>
      <c r="BL11194" s="1"/>
      <c r="BM11194" s="1"/>
      <c r="BN11194" s="1"/>
      <c r="BO11194" s="1"/>
    </row>
    <row r="11195" ht="11.25" customHeight="1" spans="22:67">
      <c r="V11195" s="716"/>
      <c r="AB11195" s="716"/>
      <c r="BG11195" s="716"/>
      <c r="BL11195" s="1"/>
      <c r="BM11195" s="1"/>
      <c r="BN11195" s="1"/>
      <c r="BO11195" s="1"/>
    </row>
    <row r="11196" ht="11.25" customHeight="1" spans="22:67">
      <c r="V11196" s="716"/>
      <c r="AB11196" s="716"/>
      <c r="BG11196" s="716"/>
      <c r="BL11196" s="1"/>
      <c r="BM11196" s="1"/>
      <c r="BN11196" s="1"/>
      <c r="BO11196" s="1"/>
    </row>
    <row r="11197" ht="11.25" customHeight="1" spans="22:67">
      <c r="V11197" s="716"/>
      <c r="AB11197" s="716"/>
      <c r="BG11197" s="716"/>
      <c r="BL11197" s="1"/>
      <c r="BM11197" s="1"/>
      <c r="BN11197" s="1"/>
      <c r="BO11197" s="1"/>
    </row>
    <row r="11198" ht="11.25" customHeight="1" spans="22:67">
      <c r="V11198" s="716"/>
      <c r="AB11198" s="716"/>
      <c r="BG11198" s="716"/>
      <c r="BL11198" s="1"/>
      <c r="BM11198" s="1"/>
      <c r="BN11198" s="1"/>
      <c r="BO11198" s="1"/>
    </row>
    <row r="11199" ht="11.25" customHeight="1" spans="22:67">
      <c r="V11199" s="716"/>
      <c r="AB11199" s="716"/>
      <c r="BG11199" s="716"/>
      <c r="BL11199" s="1"/>
      <c r="BM11199" s="1"/>
      <c r="BN11199" s="1"/>
      <c r="BO11199" s="1"/>
    </row>
    <row r="11200" ht="11.25" customHeight="1" spans="22:67">
      <c r="V11200" s="716"/>
      <c r="AB11200" s="716"/>
      <c r="BG11200" s="716"/>
      <c r="BL11200" s="1"/>
      <c r="BM11200" s="1"/>
      <c r="BN11200" s="1"/>
      <c r="BO11200" s="1"/>
    </row>
    <row r="11201" ht="11.25" customHeight="1" spans="22:67">
      <c r="V11201" s="716"/>
      <c r="AB11201" s="716"/>
      <c r="BG11201" s="716"/>
      <c r="BL11201" s="1"/>
      <c r="BM11201" s="1"/>
      <c r="BN11201" s="1"/>
      <c r="BO11201" s="1"/>
    </row>
    <row r="11202" ht="11.25" customHeight="1" spans="22:67">
      <c r="V11202" s="716"/>
      <c r="AB11202" s="716"/>
      <c r="BG11202" s="716"/>
      <c r="BL11202" s="1"/>
      <c r="BM11202" s="1"/>
      <c r="BN11202" s="1"/>
      <c r="BO11202" s="1"/>
    </row>
    <row r="11203" ht="11.25" customHeight="1" spans="22:67">
      <c r="V11203" s="716"/>
      <c r="AB11203" s="716"/>
      <c r="BG11203" s="716"/>
      <c r="BL11203" s="1"/>
      <c r="BM11203" s="1"/>
      <c r="BN11203" s="1"/>
      <c r="BO11203" s="1"/>
    </row>
    <row r="11204" ht="11.25" customHeight="1" spans="22:67">
      <c r="V11204" s="716"/>
      <c r="AB11204" s="716"/>
      <c r="BG11204" s="716"/>
      <c r="BL11204" s="1"/>
      <c r="BM11204" s="1"/>
      <c r="BN11204" s="1"/>
      <c r="BO11204" s="1"/>
    </row>
    <row r="11205" ht="11.25" customHeight="1" spans="22:67">
      <c r="V11205" s="716"/>
      <c r="AB11205" s="716"/>
      <c r="BG11205" s="716"/>
      <c r="BL11205" s="1"/>
      <c r="BM11205" s="1"/>
      <c r="BN11205" s="1"/>
      <c r="BO11205" s="1"/>
    </row>
    <row r="11206" ht="11.25" customHeight="1" spans="22:67">
      <c r="V11206" s="716"/>
      <c r="AB11206" s="716"/>
      <c r="BG11206" s="716"/>
      <c r="BL11206" s="1"/>
      <c r="BM11206" s="1"/>
      <c r="BN11206" s="1"/>
      <c r="BO11206" s="1"/>
    </row>
    <row r="11207" ht="11.25" customHeight="1" spans="22:67">
      <c r="V11207" s="716"/>
      <c r="AB11207" s="716"/>
      <c r="BG11207" s="716"/>
      <c r="BL11207" s="1"/>
      <c r="BM11207" s="1"/>
      <c r="BN11207" s="1"/>
      <c r="BO11207" s="1"/>
    </row>
    <row r="11208" ht="11.25" customHeight="1" spans="22:67">
      <c r="V11208" s="716"/>
      <c r="AB11208" s="716"/>
      <c r="BG11208" s="716"/>
      <c r="BL11208" s="1"/>
      <c r="BM11208" s="1"/>
      <c r="BN11208" s="1"/>
      <c r="BO11208" s="1"/>
    </row>
    <row r="11209" ht="11.25" customHeight="1" spans="22:67">
      <c r="V11209" s="716"/>
      <c r="AB11209" s="716"/>
      <c r="BG11209" s="716"/>
      <c r="BL11209" s="1"/>
      <c r="BM11209" s="1"/>
      <c r="BN11209" s="1"/>
      <c r="BO11209" s="1"/>
    </row>
    <row r="11210" ht="11.25" customHeight="1" spans="22:67">
      <c r="V11210" s="716"/>
      <c r="AB11210" s="716"/>
      <c r="BG11210" s="716"/>
      <c r="BL11210" s="1"/>
      <c r="BM11210" s="1"/>
      <c r="BN11210" s="1"/>
      <c r="BO11210" s="1"/>
    </row>
    <row r="11211" ht="11.25" customHeight="1" spans="22:67">
      <c r="V11211" s="716"/>
      <c r="AB11211" s="716"/>
      <c r="BG11211" s="716"/>
      <c r="BL11211" s="1"/>
      <c r="BM11211" s="1"/>
      <c r="BN11211" s="1"/>
      <c r="BO11211" s="1"/>
    </row>
    <row r="11212" ht="11.25" customHeight="1" spans="22:67">
      <c r="V11212" s="716"/>
      <c r="AB11212" s="716"/>
      <c r="BG11212" s="716"/>
      <c r="BL11212" s="1"/>
      <c r="BM11212" s="1"/>
      <c r="BN11212" s="1"/>
      <c r="BO11212" s="1"/>
    </row>
    <row r="11213" ht="11.25" customHeight="1" spans="22:67">
      <c r="V11213" s="716"/>
      <c r="AB11213" s="716"/>
      <c r="BG11213" s="716"/>
      <c r="BL11213" s="1"/>
      <c r="BM11213" s="1"/>
      <c r="BN11213" s="1"/>
      <c r="BO11213" s="1"/>
    </row>
    <row r="11214" ht="11.25" customHeight="1" spans="22:67">
      <c r="V11214" s="716"/>
      <c r="AB11214" s="716"/>
      <c r="BG11214" s="716"/>
      <c r="BL11214" s="1"/>
      <c r="BM11214" s="1"/>
      <c r="BN11214" s="1"/>
      <c r="BO11214" s="1"/>
    </row>
    <row r="11215" ht="11.25" customHeight="1" spans="22:67">
      <c r="V11215" s="716"/>
      <c r="AB11215" s="716"/>
      <c r="BG11215" s="716"/>
      <c r="BL11215" s="1"/>
      <c r="BM11215" s="1"/>
      <c r="BN11215" s="1"/>
      <c r="BO11215" s="1"/>
    </row>
    <row r="11216" ht="11.25" customHeight="1" spans="22:67">
      <c r="V11216" s="716"/>
      <c r="AB11216" s="716"/>
      <c r="BG11216" s="716"/>
      <c r="BL11216" s="1"/>
      <c r="BM11216" s="1"/>
      <c r="BN11216" s="1"/>
      <c r="BO11216" s="1"/>
    </row>
    <row r="11217" ht="11.25" customHeight="1" spans="22:67">
      <c r="V11217" s="716"/>
      <c r="AB11217" s="716"/>
      <c r="BG11217" s="716"/>
      <c r="BL11217" s="1"/>
      <c r="BM11217" s="1"/>
      <c r="BN11217" s="1"/>
      <c r="BO11217" s="1"/>
    </row>
    <row r="11218" ht="11.25" customHeight="1" spans="22:67">
      <c r="V11218" s="716"/>
      <c r="AB11218" s="716"/>
      <c r="BG11218" s="716"/>
      <c r="BL11218" s="1"/>
      <c r="BM11218" s="1"/>
      <c r="BN11218" s="1"/>
      <c r="BO11218" s="1"/>
    </row>
    <row r="11219" ht="11.25" customHeight="1" spans="22:67">
      <c r="V11219" s="716"/>
      <c r="AB11219" s="716"/>
      <c r="BG11219" s="716"/>
      <c r="BL11219" s="1"/>
      <c r="BM11219" s="1"/>
      <c r="BN11219" s="1"/>
      <c r="BO11219" s="1"/>
    </row>
    <row r="11220" ht="11.25" customHeight="1" spans="22:67">
      <c r="V11220" s="716"/>
      <c r="AB11220" s="716"/>
      <c r="BG11220" s="716"/>
      <c r="BL11220" s="1"/>
      <c r="BM11220" s="1"/>
      <c r="BN11220" s="1"/>
      <c r="BO11220" s="1"/>
    </row>
    <row r="11221" ht="11.25" customHeight="1" spans="22:67">
      <c r="V11221" s="716"/>
      <c r="AB11221" s="716"/>
      <c r="BG11221" s="716"/>
      <c r="BL11221" s="1"/>
      <c r="BM11221" s="1"/>
      <c r="BN11221" s="1"/>
      <c r="BO11221" s="1"/>
    </row>
    <row r="11222" ht="11.25" customHeight="1" spans="22:67">
      <c r="V11222" s="716"/>
      <c r="AB11222" s="716"/>
      <c r="BG11222" s="716"/>
      <c r="BL11222" s="1"/>
      <c r="BM11222" s="1"/>
      <c r="BN11222" s="1"/>
      <c r="BO11222" s="1"/>
    </row>
    <row r="11223" ht="11.25" customHeight="1" spans="22:67">
      <c r="V11223" s="716"/>
      <c r="AB11223" s="716"/>
      <c r="BG11223" s="716"/>
      <c r="BL11223" s="1"/>
      <c r="BM11223" s="1"/>
      <c r="BN11223" s="1"/>
      <c r="BO11223" s="1"/>
    </row>
    <row r="11224" ht="11.25" customHeight="1" spans="22:67">
      <c r="V11224" s="716"/>
      <c r="AB11224" s="716"/>
      <c r="BG11224" s="716"/>
      <c r="BL11224" s="1"/>
      <c r="BM11224" s="1"/>
      <c r="BN11224" s="1"/>
      <c r="BO11224" s="1"/>
    </row>
    <row r="11225" ht="11.25" customHeight="1" spans="22:67">
      <c r="V11225" s="716"/>
      <c r="AB11225" s="716"/>
      <c r="BG11225" s="716"/>
      <c r="BL11225" s="1"/>
      <c r="BM11225" s="1"/>
      <c r="BN11225" s="1"/>
      <c r="BO11225" s="1"/>
    </row>
    <row r="11226" ht="11.25" customHeight="1" spans="22:67">
      <c r="V11226" s="716"/>
      <c r="AB11226" s="716"/>
      <c r="BG11226" s="716"/>
      <c r="BL11226" s="1"/>
      <c r="BM11226" s="1"/>
      <c r="BN11226" s="1"/>
      <c r="BO11226" s="1"/>
    </row>
    <row r="11227" ht="11.25" customHeight="1" spans="22:67">
      <c r="V11227" s="716"/>
      <c r="AB11227" s="716"/>
      <c r="BG11227" s="716"/>
      <c r="BL11227" s="1"/>
      <c r="BM11227" s="1"/>
      <c r="BN11227" s="1"/>
      <c r="BO11227" s="1"/>
    </row>
    <row r="11228" ht="11.25" customHeight="1" spans="22:67">
      <c r="V11228" s="716"/>
      <c r="AB11228" s="716"/>
      <c r="BG11228" s="716"/>
      <c r="BL11228" s="1"/>
      <c r="BM11228" s="1"/>
      <c r="BN11228" s="1"/>
      <c r="BO11228" s="1"/>
    </row>
    <row r="11229" ht="11.25" customHeight="1" spans="22:67">
      <c r="V11229" s="716"/>
      <c r="AB11229" s="716"/>
      <c r="BG11229" s="716"/>
      <c r="BL11229" s="1"/>
      <c r="BM11229" s="1"/>
      <c r="BN11229" s="1"/>
      <c r="BO11229" s="1"/>
    </row>
    <row r="11230" ht="11.25" customHeight="1" spans="22:67">
      <c r="V11230" s="716"/>
      <c r="AB11230" s="716"/>
      <c r="BG11230" s="716"/>
      <c r="BL11230" s="1"/>
      <c r="BM11230" s="1"/>
      <c r="BN11230" s="1"/>
      <c r="BO11230" s="1"/>
    </row>
    <row r="11231" ht="11.25" customHeight="1" spans="22:67">
      <c r="V11231" s="716"/>
      <c r="AB11231" s="716"/>
      <c r="BG11231" s="716"/>
      <c r="BL11231" s="1"/>
      <c r="BM11231" s="1"/>
      <c r="BN11231" s="1"/>
      <c r="BO11231" s="1"/>
    </row>
    <row r="11232" ht="11.25" customHeight="1" spans="22:67">
      <c r="V11232" s="716"/>
      <c r="AB11232" s="716"/>
      <c r="BG11232" s="716"/>
      <c r="BL11232" s="1"/>
      <c r="BM11232" s="1"/>
      <c r="BN11232" s="1"/>
      <c r="BO11232" s="1"/>
    </row>
    <row r="11233" ht="11.25" customHeight="1" spans="22:67">
      <c r="V11233" s="716"/>
      <c r="AB11233" s="716"/>
      <c r="BG11233" s="716"/>
      <c r="BL11233" s="1"/>
      <c r="BM11233" s="1"/>
      <c r="BN11233" s="1"/>
      <c r="BO11233" s="1"/>
    </row>
    <row r="11234" ht="11.25" customHeight="1" spans="22:67">
      <c r="V11234" s="716"/>
      <c r="AB11234" s="716"/>
      <c r="BG11234" s="716"/>
      <c r="BL11234" s="1"/>
      <c r="BM11234" s="1"/>
      <c r="BN11234" s="1"/>
      <c r="BO11234" s="1"/>
    </row>
    <row r="11235" ht="11.25" customHeight="1" spans="22:67">
      <c r="V11235" s="716"/>
      <c r="AB11235" s="716"/>
      <c r="BG11235" s="716"/>
      <c r="BL11235" s="1"/>
      <c r="BM11235" s="1"/>
      <c r="BN11235" s="1"/>
      <c r="BO11235" s="1"/>
    </row>
    <row r="11236" ht="11.25" customHeight="1" spans="22:67">
      <c r="V11236" s="716"/>
      <c r="AB11236" s="716"/>
      <c r="BG11236" s="716"/>
      <c r="BL11236" s="1"/>
      <c r="BM11236" s="1"/>
      <c r="BN11236" s="1"/>
      <c r="BO11236" s="1"/>
    </row>
    <row r="11237" ht="11.25" customHeight="1" spans="22:67">
      <c r="V11237" s="716"/>
      <c r="AB11237" s="716"/>
      <c r="BG11237" s="716"/>
      <c r="BL11237" s="1"/>
      <c r="BM11237" s="1"/>
      <c r="BN11237" s="1"/>
      <c r="BO11237" s="1"/>
    </row>
    <row r="11238" ht="11.25" customHeight="1" spans="22:67">
      <c r="V11238" s="716"/>
      <c r="AB11238" s="716"/>
      <c r="BG11238" s="716"/>
      <c r="BL11238" s="1"/>
      <c r="BM11238" s="1"/>
      <c r="BN11238" s="1"/>
      <c r="BO11238" s="1"/>
    </row>
    <row r="11239" ht="11.25" customHeight="1" spans="22:67">
      <c r="V11239" s="716"/>
      <c r="AB11239" s="716"/>
      <c r="BG11239" s="716"/>
      <c r="BL11239" s="1"/>
      <c r="BM11239" s="1"/>
      <c r="BN11239" s="1"/>
      <c r="BO11239" s="1"/>
    </row>
    <row r="11240" ht="11.25" customHeight="1" spans="22:67">
      <c r="V11240" s="716"/>
      <c r="AB11240" s="716"/>
      <c r="BG11240" s="716"/>
      <c r="BL11240" s="1"/>
      <c r="BM11240" s="1"/>
      <c r="BN11240" s="1"/>
      <c r="BO11240" s="1"/>
    </row>
    <row r="11241" ht="11.25" customHeight="1" spans="22:67">
      <c r="V11241" s="716"/>
      <c r="AB11241" s="716"/>
      <c r="BG11241" s="716"/>
      <c r="BL11241" s="1"/>
      <c r="BM11241" s="1"/>
      <c r="BN11241" s="1"/>
      <c r="BO11241" s="1"/>
    </row>
    <row r="11242" ht="11.25" customHeight="1" spans="22:67">
      <c r="V11242" s="716"/>
      <c r="AB11242" s="716"/>
      <c r="BG11242" s="716"/>
      <c r="BL11242" s="1"/>
      <c r="BM11242" s="1"/>
      <c r="BN11242" s="1"/>
      <c r="BO11242" s="1"/>
    </row>
    <row r="11243" ht="11.25" customHeight="1" spans="22:67">
      <c r="V11243" s="716"/>
      <c r="AB11243" s="716"/>
      <c r="BG11243" s="716"/>
      <c r="BL11243" s="1"/>
      <c r="BM11243" s="1"/>
      <c r="BN11243" s="1"/>
      <c r="BO11243" s="1"/>
    </row>
    <row r="11244" ht="11.25" customHeight="1" spans="22:67">
      <c r="V11244" s="716"/>
      <c r="AB11244" s="716"/>
      <c r="BG11244" s="716"/>
      <c r="BL11244" s="1"/>
      <c r="BM11244" s="1"/>
      <c r="BN11244" s="1"/>
      <c r="BO11244" s="1"/>
    </row>
    <row r="11245" ht="11.25" customHeight="1" spans="22:67">
      <c r="V11245" s="716"/>
      <c r="AB11245" s="716"/>
      <c r="BG11245" s="716"/>
      <c r="BL11245" s="1"/>
      <c r="BM11245" s="1"/>
      <c r="BN11245" s="1"/>
      <c r="BO11245" s="1"/>
    </row>
    <row r="11246" ht="11.25" customHeight="1" spans="22:67">
      <c r="V11246" s="716"/>
      <c r="AB11246" s="716"/>
      <c r="BG11246" s="716"/>
      <c r="BL11246" s="1"/>
      <c r="BM11246" s="1"/>
      <c r="BN11246" s="1"/>
      <c r="BO11246" s="1"/>
    </row>
    <row r="11247" ht="11.25" customHeight="1" spans="22:67">
      <c r="V11247" s="716"/>
      <c r="AB11247" s="716"/>
      <c r="BG11247" s="716"/>
      <c r="BL11247" s="1"/>
      <c r="BM11247" s="1"/>
      <c r="BN11247" s="1"/>
      <c r="BO11247" s="1"/>
    </row>
    <row r="11248" ht="11.25" customHeight="1" spans="22:67">
      <c r="V11248" s="716"/>
      <c r="AB11248" s="716"/>
      <c r="BG11248" s="716"/>
      <c r="BL11248" s="1"/>
      <c r="BM11248" s="1"/>
      <c r="BN11248" s="1"/>
      <c r="BO11248" s="1"/>
    </row>
    <row r="11249" ht="11.25" customHeight="1" spans="22:67">
      <c r="V11249" s="716"/>
      <c r="AB11249" s="716"/>
      <c r="BG11249" s="716"/>
      <c r="BL11249" s="1"/>
      <c r="BM11249" s="1"/>
      <c r="BN11249" s="1"/>
      <c r="BO11249" s="1"/>
    </row>
    <row r="11250" ht="11.25" customHeight="1" spans="22:67">
      <c r="V11250" s="716"/>
      <c r="AB11250" s="716"/>
      <c r="BG11250" s="716"/>
      <c r="BL11250" s="1"/>
      <c r="BM11250" s="1"/>
      <c r="BN11250" s="1"/>
      <c r="BO11250" s="1"/>
    </row>
    <row r="11251" ht="11.25" customHeight="1" spans="22:67">
      <c r="V11251" s="716"/>
      <c r="AB11251" s="716"/>
      <c r="BG11251" s="716"/>
      <c r="BL11251" s="1"/>
      <c r="BM11251" s="1"/>
      <c r="BN11251" s="1"/>
      <c r="BO11251" s="1"/>
    </row>
    <row r="11252" ht="11.25" customHeight="1" spans="22:67">
      <c r="V11252" s="716"/>
      <c r="AB11252" s="716"/>
      <c r="BG11252" s="716"/>
      <c r="BL11252" s="1"/>
      <c r="BM11252" s="1"/>
      <c r="BN11252" s="1"/>
      <c r="BO11252" s="1"/>
    </row>
    <row r="11253" ht="11.25" customHeight="1" spans="22:67">
      <c r="V11253" s="716"/>
      <c r="AB11253" s="716"/>
      <c r="BG11253" s="716"/>
      <c r="BL11253" s="1"/>
      <c r="BM11253" s="1"/>
      <c r="BN11253" s="1"/>
      <c r="BO11253" s="1"/>
    </row>
    <row r="11254" ht="11.25" customHeight="1" spans="22:67">
      <c r="V11254" s="716"/>
      <c r="AB11254" s="716"/>
      <c r="BG11254" s="716"/>
      <c r="BL11254" s="1"/>
      <c r="BM11254" s="1"/>
      <c r="BN11254" s="1"/>
      <c r="BO11254" s="1"/>
    </row>
    <row r="11255" ht="11.25" customHeight="1" spans="22:67">
      <c r="V11255" s="716"/>
      <c r="AB11255" s="716"/>
      <c r="BG11255" s="716"/>
      <c r="BL11255" s="1"/>
      <c r="BM11255" s="1"/>
      <c r="BN11255" s="1"/>
      <c r="BO11255" s="1"/>
    </row>
    <row r="11256" ht="11.25" customHeight="1" spans="22:67">
      <c r="V11256" s="716"/>
      <c r="AB11256" s="716"/>
      <c r="BG11256" s="716"/>
      <c r="BL11256" s="1"/>
      <c r="BM11256" s="1"/>
      <c r="BN11256" s="1"/>
      <c r="BO11256" s="1"/>
    </row>
    <row r="11257" ht="11.25" customHeight="1" spans="22:67">
      <c r="V11257" s="716"/>
      <c r="AB11257" s="716"/>
      <c r="BG11257" s="716"/>
      <c r="BL11257" s="1"/>
      <c r="BM11257" s="1"/>
      <c r="BN11257" s="1"/>
      <c r="BO11257" s="1"/>
    </row>
    <row r="11258" ht="11.25" customHeight="1" spans="22:67">
      <c r="V11258" s="716"/>
      <c r="AB11258" s="716"/>
      <c r="BG11258" s="716"/>
      <c r="BL11258" s="1"/>
      <c r="BM11258" s="1"/>
      <c r="BN11258" s="1"/>
      <c r="BO11258" s="1"/>
    </row>
    <row r="11259" ht="11.25" customHeight="1" spans="22:67">
      <c r="V11259" s="716"/>
      <c r="AB11259" s="716"/>
      <c r="BG11259" s="716"/>
      <c r="BL11259" s="1"/>
      <c r="BM11259" s="1"/>
      <c r="BN11259" s="1"/>
      <c r="BO11259" s="1"/>
    </row>
    <row r="11260" ht="11.25" customHeight="1" spans="22:67">
      <c r="V11260" s="716"/>
      <c r="AB11260" s="716"/>
      <c r="BG11260" s="716"/>
      <c r="BL11260" s="1"/>
      <c r="BM11260" s="1"/>
      <c r="BN11260" s="1"/>
      <c r="BO11260" s="1"/>
    </row>
    <row r="11261" ht="11.25" customHeight="1" spans="22:67">
      <c r="V11261" s="716"/>
      <c r="AB11261" s="716"/>
      <c r="BG11261" s="716"/>
      <c r="BL11261" s="1"/>
      <c r="BM11261" s="1"/>
      <c r="BN11261" s="1"/>
      <c r="BO11261" s="1"/>
    </row>
    <row r="11262" ht="11.25" customHeight="1" spans="22:67">
      <c r="V11262" s="716"/>
      <c r="AB11262" s="716"/>
      <c r="BG11262" s="716"/>
      <c r="BL11262" s="1"/>
      <c r="BM11262" s="1"/>
      <c r="BN11262" s="1"/>
      <c r="BO11262" s="1"/>
    </row>
    <row r="11263" ht="11.25" customHeight="1" spans="22:67">
      <c r="V11263" s="716"/>
      <c r="AB11263" s="716"/>
      <c r="BG11263" s="716"/>
      <c r="BL11263" s="1"/>
      <c r="BM11263" s="1"/>
      <c r="BN11263" s="1"/>
      <c r="BO11263" s="1"/>
    </row>
    <row r="11264" ht="11.25" customHeight="1" spans="22:67">
      <c r="V11264" s="716"/>
      <c r="AB11264" s="716"/>
      <c r="BG11264" s="716"/>
      <c r="BL11264" s="1"/>
      <c r="BM11264" s="1"/>
      <c r="BN11264" s="1"/>
      <c r="BO11264" s="1"/>
    </row>
    <row r="11265" ht="11.25" customHeight="1" spans="22:67">
      <c r="V11265" s="716"/>
      <c r="AB11265" s="716"/>
      <c r="BG11265" s="716"/>
      <c r="BL11265" s="1"/>
      <c r="BM11265" s="1"/>
      <c r="BN11265" s="1"/>
      <c r="BO11265" s="1"/>
    </row>
    <row r="11266" ht="11.25" customHeight="1" spans="22:67">
      <c r="V11266" s="716"/>
      <c r="AB11266" s="716"/>
      <c r="BG11266" s="716"/>
      <c r="BL11266" s="1"/>
      <c r="BM11266" s="1"/>
      <c r="BN11266" s="1"/>
      <c r="BO11266" s="1"/>
    </row>
    <row r="11267" ht="11.25" customHeight="1" spans="22:67">
      <c r="V11267" s="716"/>
      <c r="AB11267" s="716"/>
      <c r="BG11267" s="716"/>
      <c r="BL11267" s="1"/>
      <c r="BM11267" s="1"/>
      <c r="BN11267" s="1"/>
      <c r="BO11267" s="1"/>
    </row>
    <row r="11268" ht="11.25" customHeight="1" spans="22:67">
      <c r="V11268" s="716"/>
      <c r="AB11268" s="716"/>
      <c r="BG11268" s="716"/>
      <c r="BL11268" s="1"/>
      <c r="BM11268" s="1"/>
      <c r="BN11268" s="1"/>
      <c r="BO11268" s="1"/>
    </row>
    <row r="11269" ht="11.25" customHeight="1" spans="22:67">
      <c r="V11269" s="716"/>
      <c r="AB11269" s="716"/>
      <c r="BG11269" s="716"/>
      <c r="BL11269" s="1"/>
      <c r="BM11269" s="1"/>
      <c r="BN11269" s="1"/>
      <c r="BO11269" s="1"/>
    </row>
    <row r="11270" ht="11.25" customHeight="1" spans="22:67">
      <c r="V11270" s="716"/>
      <c r="AB11270" s="716"/>
      <c r="BG11270" s="716"/>
      <c r="BL11270" s="1"/>
      <c r="BM11270" s="1"/>
      <c r="BN11270" s="1"/>
      <c r="BO11270" s="1"/>
    </row>
    <row r="11271" ht="11.25" customHeight="1" spans="22:67">
      <c r="V11271" s="716"/>
      <c r="AB11271" s="716"/>
      <c r="BG11271" s="716"/>
      <c r="BL11271" s="1"/>
      <c r="BM11271" s="1"/>
      <c r="BN11271" s="1"/>
      <c r="BO11271" s="1"/>
    </row>
    <row r="11272" ht="11.25" customHeight="1" spans="22:67">
      <c r="V11272" s="716"/>
      <c r="AB11272" s="716"/>
      <c r="BG11272" s="716"/>
      <c r="BL11272" s="1"/>
      <c r="BM11272" s="1"/>
      <c r="BN11272" s="1"/>
      <c r="BO11272" s="1"/>
    </row>
    <row r="11273" ht="11.25" customHeight="1" spans="22:67">
      <c r="V11273" s="716"/>
      <c r="AB11273" s="716"/>
      <c r="BG11273" s="716"/>
      <c r="BL11273" s="1"/>
      <c r="BM11273" s="1"/>
      <c r="BN11273" s="1"/>
      <c r="BO11273" s="1"/>
    </row>
    <row r="11274" ht="11.25" customHeight="1" spans="22:67">
      <c r="V11274" s="716"/>
      <c r="AB11274" s="716"/>
      <c r="BG11274" s="716"/>
      <c r="BL11274" s="1"/>
      <c r="BM11274" s="1"/>
      <c r="BN11274" s="1"/>
      <c r="BO11274" s="1"/>
    </row>
    <row r="11275" ht="11.25" customHeight="1" spans="22:67">
      <c r="V11275" s="716"/>
      <c r="AB11275" s="716"/>
      <c r="BG11275" s="716"/>
      <c r="BL11275" s="1"/>
      <c r="BM11275" s="1"/>
      <c r="BN11275" s="1"/>
      <c r="BO11275" s="1"/>
    </row>
    <row r="11276" ht="11.25" customHeight="1" spans="22:67">
      <c r="V11276" s="716"/>
      <c r="AB11276" s="716"/>
      <c r="BG11276" s="716"/>
      <c r="BL11276" s="1"/>
      <c r="BM11276" s="1"/>
      <c r="BN11276" s="1"/>
      <c r="BO11276" s="1"/>
    </row>
    <row r="11277" ht="11.25" customHeight="1" spans="22:67">
      <c r="V11277" s="716"/>
      <c r="AB11277" s="716"/>
      <c r="BG11277" s="716"/>
      <c r="BL11277" s="1"/>
      <c r="BM11277" s="1"/>
      <c r="BN11277" s="1"/>
      <c r="BO11277" s="1"/>
    </row>
    <row r="11278" ht="11.25" customHeight="1" spans="22:67">
      <c r="V11278" s="716"/>
      <c r="AB11278" s="716"/>
      <c r="BG11278" s="716"/>
      <c r="BL11278" s="1"/>
      <c r="BM11278" s="1"/>
      <c r="BN11278" s="1"/>
      <c r="BO11278" s="1"/>
    </row>
    <row r="11279" ht="11.25" customHeight="1" spans="22:67">
      <c r="V11279" s="716"/>
      <c r="AB11279" s="716"/>
      <c r="BG11279" s="716"/>
      <c r="BL11279" s="1"/>
      <c r="BM11279" s="1"/>
      <c r="BN11279" s="1"/>
      <c r="BO11279" s="1"/>
    </row>
    <row r="11280" ht="11.25" customHeight="1" spans="22:67">
      <c r="V11280" s="716"/>
      <c r="AB11280" s="716"/>
      <c r="BG11280" s="716"/>
      <c r="BL11280" s="1"/>
      <c r="BM11280" s="1"/>
      <c r="BN11280" s="1"/>
      <c r="BO11280" s="1"/>
    </row>
    <row r="11281" ht="11.25" customHeight="1" spans="22:67">
      <c r="V11281" s="716"/>
      <c r="AB11281" s="716"/>
      <c r="BG11281" s="716"/>
      <c r="BL11281" s="1"/>
      <c r="BM11281" s="1"/>
      <c r="BN11281" s="1"/>
      <c r="BO11281" s="1"/>
    </row>
    <row r="11282" ht="11.25" customHeight="1" spans="22:67">
      <c r="V11282" s="716"/>
      <c r="AB11282" s="716"/>
      <c r="BG11282" s="716"/>
      <c r="BL11282" s="1"/>
      <c r="BM11282" s="1"/>
      <c r="BN11282" s="1"/>
      <c r="BO11282" s="1"/>
    </row>
    <row r="11283" ht="11.25" customHeight="1" spans="22:67">
      <c r="V11283" s="716"/>
      <c r="AB11283" s="716"/>
      <c r="BG11283" s="716"/>
      <c r="BL11283" s="1"/>
      <c r="BM11283" s="1"/>
      <c r="BN11283" s="1"/>
      <c r="BO11283" s="1"/>
    </row>
    <row r="11284" ht="11.25" customHeight="1" spans="22:67">
      <c r="V11284" s="716"/>
      <c r="AB11284" s="716"/>
      <c r="BG11284" s="716"/>
      <c r="BL11284" s="1"/>
      <c r="BM11284" s="1"/>
      <c r="BN11284" s="1"/>
      <c r="BO11284" s="1"/>
    </row>
    <row r="11285" ht="11.25" customHeight="1" spans="22:67">
      <c r="V11285" s="716"/>
      <c r="AB11285" s="716"/>
      <c r="BG11285" s="716"/>
      <c r="BL11285" s="1"/>
      <c r="BM11285" s="1"/>
      <c r="BN11285" s="1"/>
      <c r="BO11285" s="1"/>
    </row>
    <row r="11286" ht="11.25" customHeight="1" spans="22:67">
      <c r="V11286" s="716"/>
      <c r="AB11286" s="716"/>
      <c r="BG11286" s="716"/>
      <c r="BL11286" s="1"/>
      <c r="BM11286" s="1"/>
      <c r="BN11286" s="1"/>
      <c r="BO11286" s="1"/>
    </row>
    <row r="11287" ht="11.25" customHeight="1" spans="22:67">
      <c r="V11287" s="716"/>
      <c r="AB11287" s="716"/>
      <c r="BG11287" s="716"/>
      <c r="BL11287" s="1"/>
      <c r="BM11287" s="1"/>
      <c r="BN11287" s="1"/>
      <c r="BO11287" s="1"/>
    </row>
    <row r="11288" ht="11.25" customHeight="1" spans="22:67">
      <c r="V11288" s="716"/>
      <c r="AB11288" s="716"/>
      <c r="BG11288" s="716"/>
      <c r="BL11288" s="1"/>
      <c r="BM11288" s="1"/>
      <c r="BN11288" s="1"/>
      <c r="BO11288" s="1"/>
    </row>
    <row r="11289" ht="11.25" customHeight="1" spans="22:67">
      <c r="V11289" s="716"/>
      <c r="AB11289" s="716"/>
      <c r="BG11289" s="716"/>
      <c r="BL11289" s="1"/>
      <c r="BM11289" s="1"/>
      <c r="BN11289" s="1"/>
      <c r="BO11289" s="1"/>
    </row>
    <row r="11290" ht="11.25" customHeight="1" spans="22:67">
      <c r="V11290" s="716"/>
      <c r="AB11290" s="716"/>
      <c r="BG11290" s="716"/>
      <c r="BL11290" s="1"/>
      <c r="BM11290" s="1"/>
      <c r="BN11290" s="1"/>
      <c r="BO11290" s="1"/>
    </row>
    <row r="11291" ht="11.25" customHeight="1" spans="22:67">
      <c r="V11291" s="716"/>
      <c r="AB11291" s="716"/>
      <c r="BG11291" s="716"/>
      <c r="BL11291" s="1"/>
      <c r="BM11291" s="1"/>
      <c r="BN11291" s="1"/>
      <c r="BO11291" s="1"/>
    </row>
    <row r="11292" ht="11.25" customHeight="1" spans="22:67">
      <c r="V11292" s="716"/>
      <c r="AB11292" s="716"/>
      <c r="BG11292" s="716"/>
      <c r="BL11292" s="1"/>
      <c r="BM11292" s="1"/>
      <c r="BN11292" s="1"/>
      <c r="BO11292" s="1"/>
    </row>
    <row r="11293" ht="11.25" customHeight="1" spans="22:67">
      <c r="V11293" s="716"/>
      <c r="AB11293" s="716"/>
      <c r="BG11293" s="716"/>
      <c r="BL11293" s="1"/>
      <c r="BM11293" s="1"/>
      <c r="BN11293" s="1"/>
      <c r="BO11293" s="1"/>
    </row>
    <row r="11294" ht="11.25" customHeight="1" spans="22:67">
      <c r="V11294" s="716"/>
      <c r="AB11294" s="716"/>
      <c r="BG11294" s="716"/>
      <c r="BL11294" s="1"/>
      <c r="BM11294" s="1"/>
      <c r="BN11294" s="1"/>
      <c r="BO11294" s="1"/>
    </row>
    <row r="11295" ht="11.25" customHeight="1" spans="22:67">
      <c r="V11295" s="716"/>
      <c r="AB11295" s="716"/>
      <c r="BG11295" s="716"/>
      <c r="BL11295" s="1"/>
      <c r="BM11295" s="1"/>
      <c r="BN11295" s="1"/>
      <c r="BO11295" s="1"/>
    </row>
    <row r="11296" ht="11.25" customHeight="1" spans="22:67">
      <c r="V11296" s="716"/>
      <c r="AB11296" s="716"/>
      <c r="BG11296" s="716"/>
      <c r="BL11296" s="1"/>
      <c r="BM11296" s="1"/>
      <c r="BN11296" s="1"/>
      <c r="BO11296" s="1"/>
    </row>
    <row r="11297" ht="11.25" customHeight="1" spans="22:67">
      <c r="V11297" s="716"/>
      <c r="AB11297" s="716"/>
      <c r="BG11297" s="716"/>
      <c r="BL11297" s="1"/>
      <c r="BM11297" s="1"/>
      <c r="BN11297" s="1"/>
      <c r="BO11297" s="1"/>
    </row>
    <row r="11298" ht="11.25" customHeight="1" spans="22:67">
      <c r="V11298" s="716"/>
      <c r="AB11298" s="716"/>
      <c r="BG11298" s="716"/>
      <c r="BL11298" s="1"/>
      <c r="BM11298" s="1"/>
      <c r="BN11298" s="1"/>
      <c r="BO11298" s="1"/>
    </row>
    <row r="11299" ht="11.25" customHeight="1" spans="22:67">
      <c r="V11299" s="716"/>
      <c r="AB11299" s="716"/>
      <c r="BG11299" s="716"/>
      <c r="BL11299" s="1"/>
      <c r="BM11299" s="1"/>
      <c r="BN11299" s="1"/>
      <c r="BO11299" s="1"/>
    </row>
    <row r="11300" ht="11.25" customHeight="1" spans="22:67">
      <c r="V11300" s="716"/>
      <c r="AB11300" s="716"/>
      <c r="BG11300" s="716"/>
      <c r="BL11300" s="1"/>
      <c r="BM11300" s="1"/>
      <c r="BN11300" s="1"/>
      <c r="BO11300" s="1"/>
    </row>
    <row r="11301" ht="11.25" customHeight="1" spans="22:67">
      <c r="V11301" s="716"/>
      <c r="AB11301" s="716"/>
      <c r="BG11301" s="716"/>
      <c r="BL11301" s="1"/>
      <c r="BM11301" s="1"/>
      <c r="BN11301" s="1"/>
      <c r="BO11301" s="1"/>
    </row>
    <row r="11302" ht="11.25" customHeight="1" spans="22:67">
      <c r="V11302" s="716"/>
      <c r="AB11302" s="716"/>
      <c r="BG11302" s="716"/>
      <c r="BL11302" s="1"/>
      <c r="BM11302" s="1"/>
      <c r="BN11302" s="1"/>
      <c r="BO11302" s="1"/>
    </row>
    <row r="11303" ht="11.25" customHeight="1" spans="22:67">
      <c r="V11303" s="716"/>
      <c r="AB11303" s="716"/>
      <c r="BG11303" s="716"/>
      <c r="BL11303" s="1"/>
      <c r="BM11303" s="1"/>
      <c r="BN11303" s="1"/>
      <c r="BO11303" s="1"/>
    </row>
    <row r="11304" ht="11.25" customHeight="1" spans="22:67">
      <c r="V11304" s="716"/>
      <c r="AB11304" s="716"/>
      <c r="BG11304" s="716"/>
      <c r="BL11304" s="1"/>
      <c r="BM11304" s="1"/>
      <c r="BN11304" s="1"/>
      <c r="BO11304" s="1"/>
    </row>
    <row r="11305" ht="11.25" customHeight="1" spans="22:67">
      <c r="V11305" s="716"/>
      <c r="AB11305" s="716"/>
      <c r="BG11305" s="716"/>
      <c r="BL11305" s="1"/>
      <c r="BM11305" s="1"/>
      <c r="BN11305" s="1"/>
      <c r="BO11305" s="1"/>
    </row>
    <row r="11306" ht="11.25" customHeight="1" spans="22:67">
      <c r="V11306" s="716"/>
      <c r="AB11306" s="716"/>
      <c r="BG11306" s="716"/>
      <c r="BL11306" s="1"/>
      <c r="BM11306" s="1"/>
      <c r="BN11306" s="1"/>
      <c r="BO11306" s="1"/>
    </row>
    <row r="11307" ht="11.25" customHeight="1" spans="22:67">
      <c r="V11307" s="716"/>
      <c r="AB11307" s="716"/>
      <c r="BG11307" s="716"/>
      <c r="BL11307" s="1"/>
      <c r="BM11307" s="1"/>
      <c r="BN11307" s="1"/>
      <c r="BO11307" s="1"/>
    </row>
    <row r="11308" ht="11.25" customHeight="1" spans="22:67">
      <c r="V11308" s="716"/>
      <c r="AB11308" s="716"/>
      <c r="BG11308" s="716"/>
      <c r="BL11308" s="1"/>
      <c r="BM11308" s="1"/>
      <c r="BN11308" s="1"/>
      <c r="BO11308" s="1"/>
    </row>
    <row r="11309" ht="11.25" customHeight="1" spans="22:67">
      <c r="V11309" s="716"/>
      <c r="AB11309" s="716"/>
      <c r="BG11309" s="716"/>
      <c r="BL11309" s="1"/>
      <c r="BM11309" s="1"/>
      <c r="BN11309" s="1"/>
      <c r="BO11309" s="1"/>
    </row>
    <row r="11310" ht="11.25" customHeight="1" spans="22:67">
      <c r="V11310" s="716"/>
      <c r="AB11310" s="716"/>
      <c r="BG11310" s="716"/>
      <c r="BL11310" s="1"/>
      <c r="BM11310" s="1"/>
      <c r="BN11310" s="1"/>
      <c r="BO11310" s="1"/>
    </row>
    <row r="11311" ht="11.25" customHeight="1" spans="22:67">
      <c r="V11311" s="716"/>
      <c r="AB11311" s="716"/>
      <c r="BG11311" s="716"/>
      <c r="BL11311" s="1"/>
      <c r="BM11311" s="1"/>
      <c r="BN11311" s="1"/>
      <c r="BO11311" s="1"/>
    </row>
    <row r="11312" ht="11.25" customHeight="1" spans="22:67">
      <c r="V11312" s="716"/>
      <c r="AB11312" s="716"/>
      <c r="BG11312" s="716"/>
      <c r="BL11312" s="1"/>
      <c r="BM11312" s="1"/>
      <c r="BN11312" s="1"/>
      <c r="BO11312" s="1"/>
    </row>
    <row r="11313" ht="11.25" customHeight="1" spans="22:67">
      <c r="V11313" s="716"/>
      <c r="AB11313" s="716"/>
      <c r="BG11313" s="716"/>
      <c r="BL11313" s="1"/>
      <c r="BM11313" s="1"/>
      <c r="BN11313" s="1"/>
      <c r="BO11313" s="1"/>
    </row>
    <row r="11314" ht="11.25" customHeight="1" spans="22:67">
      <c r="V11314" s="716"/>
      <c r="AB11314" s="716"/>
      <c r="BG11314" s="716"/>
      <c r="BL11314" s="1"/>
      <c r="BM11314" s="1"/>
      <c r="BN11314" s="1"/>
      <c r="BO11314" s="1"/>
    </row>
    <row r="11315" ht="11.25" customHeight="1" spans="22:67">
      <c r="V11315" s="716"/>
      <c r="AB11315" s="716"/>
      <c r="BG11315" s="716"/>
      <c r="BL11315" s="1"/>
      <c r="BM11315" s="1"/>
      <c r="BN11315" s="1"/>
      <c r="BO11315" s="1"/>
    </row>
    <row r="11316" ht="11.25" customHeight="1" spans="22:67">
      <c r="V11316" s="716"/>
      <c r="AB11316" s="716"/>
      <c r="BG11316" s="716"/>
      <c r="BL11316" s="1"/>
      <c r="BM11316" s="1"/>
      <c r="BN11316" s="1"/>
      <c r="BO11316" s="1"/>
    </row>
    <row r="11317" ht="11.25" customHeight="1" spans="22:67">
      <c r="V11317" s="716"/>
      <c r="AB11317" s="716"/>
      <c r="BG11317" s="716"/>
      <c r="BL11317" s="1"/>
      <c r="BM11317" s="1"/>
      <c r="BN11317" s="1"/>
      <c r="BO11317" s="1"/>
    </row>
    <row r="11318" ht="11.25" customHeight="1" spans="22:67">
      <c r="V11318" s="716"/>
      <c r="AB11318" s="716"/>
      <c r="BG11318" s="716"/>
      <c r="BL11318" s="1"/>
      <c r="BM11318" s="1"/>
      <c r="BN11318" s="1"/>
      <c r="BO11318" s="1"/>
    </row>
    <row r="11319" ht="11.25" customHeight="1" spans="22:67">
      <c r="V11319" s="716"/>
      <c r="AB11319" s="716"/>
      <c r="BG11319" s="716"/>
      <c r="BL11319" s="1"/>
      <c r="BM11319" s="1"/>
      <c r="BN11319" s="1"/>
      <c r="BO11319" s="1"/>
    </row>
    <row r="11320" ht="11.25" customHeight="1" spans="22:67">
      <c r="V11320" s="716"/>
      <c r="AB11320" s="716"/>
      <c r="BG11320" s="716"/>
      <c r="BL11320" s="1"/>
      <c r="BM11320" s="1"/>
      <c r="BN11320" s="1"/>
      <c r="BO11320" s="1"/>
    </row>
    <row r="11321" ht="11.25" customHeight="1" spans="22:67">
      <c r="V11321" s="716"/>
      <c r="AB11321" s="716"/>
      <c r="BG11321" s="716"/>
      <c r="BL11321" s="1"/>
      <c r="BM11321" s="1"/>
      <c r="BN11321" s="1"/>
      <c r="BO11321" s="1"/>
    </row>
    <row r="11322" ht="11.25" customHeight="1" spans="22:67">
      <c r="V11322" s="716"/>
      <c r="AB11322" s="716"/>
      <c r="BG11322" s="716"/>
      <c r="BL11322" s="1"/>
      <c r="BM11322" s="1"/>
      <c r="BN11322" s="1"/>
      <c r="BO11322" s="1"/>
    </row>
    <row r="11323" ht="11.25" customHeight="1" spans="22:67">
      <c r="V11323" s="716"/>
      <c r="AB11323" s="716"/>
      <c r="BG11323" s="716"/>
      <c r="BL11323" s="1"/>
      <c r="BM11323" s="1"/>
      <c r="BN11323" s="1"/>
      <c r="BO11323" s="1"/>
    </row>
    <row r="11324" ht="11.25" customHeight="1" spans="22:67">
      <c r="V11324" s="716"/>
      <c r="AB11324" s="716"/>
      <c r="BG11324" s="716"/>
      <c r="BL11324" s="1"/>
      <c r="BM11324" s="1"/>
      <c r="BN11324" s="1"/>
      <c r="BO11324" s="1"/>
    </row>
    <row r="11325" ht="11.25" customHeight="1" spans="22:67">
      <c r="V11325" s="716"/>
      <c r="AB11325" s="716"/>
      <c r="BG11325" s="716"/>
      <c r="BL11325" s="1"/>
      <c r="BM11325" s="1"/>
      <c r="BN11325" s="1"/>
      <c r="BO11325" s="1"/>
    </row>
    <row r="11326" ht="11.25" customHeight="1" spans="22:67">
      <c r="V11326" s="716"/>
      <c r="AB11326" s="716"/>
      <c r="BG11326" s="716"/>
      <c r="BL11326" s="1"/>
      <c r="BM11326" s="1"/>
      <c r="BN11326" s="1"/>
      <c r="BO11326" s="1"/>
    </row>
    <row r="11327" ht="11.25" customHeight="1" spans="22:67">
      <c r="V11327" s="716"/>
      <c r="AB11327" s="716"/>
      <c r="BG11327" s="716"/>
      <c r="BL11327" s="1"/>
      <c r="BM11327" s="1"/>
      <c r="BN11327" s="1"/>
      <c r="BO11327" s="1"/>
    </row>
    <row r="11328" ht="11.25" customHeight="1" spans="22:67">
      <c r="V11328" s="716"/>
      <c r="AB11328" s="716"/>
      <c r="BG11328" s="716"/>
      <c r="BL11328" s="1"/>
      <c r="BM11328" s="1"/>
      <c r="BN11328" s="1"/>
      <c r="BO11328" s="1"/>
    </row>
    <row r="11329" ht="11.25" customHeight="1" spans="22:67">
      <c r="V11329" s="716"/>
      <c r="AB11329" s="716"/>
      <c r="BG11329" s="716"/>
      <c r="BL11329" s="1"/>
      <c r="BM11329" s="1"/>
      <c r="BN11329" s="1"/>
      <c r="BO11329" s="1"/>
    </row>
    <row r="11330" ht="11.25" customHeight="1" spans="22:67">
      <c r="V11330" s="716"/>
      <c r="AB11330" s="716"/>
      <c r="BG11330" s="716"/>
      <c r="BL11330" s="1"/>
      <c r="BM11330" s="1"/>
      <c r="BN11330" s="1"/>
      <c r="BO11330" s="1"/>
    </row>
    <row r="11331" ht="11.25" customHeight="1" spans="22:67">
      <c r="V11331" s="716"/>
      <c r="AB11331" s="716"/>
      <c r="BG11331" s="716"/>
      <c r="BL11331" s="1"/>
      <c r="BM11331" s="1"/>
      <c r="BN11331" s="1"/>
      <c r="BO11331" s="1"/>
    </row>
    <row r="11332" ht="11.25" customHeight="1" spans="22:67">
      <c r="V11332" s="716"/>
      <c r="AB11332" s="716"/>
      <c r="BG11332" s="716"/>
      <c r="BL11332" s="1"/>
      <c r="BM11332" s="1"/>
      <c r="BN11332" s="1"/>
      <c r="BO11332" s="1"/>
    </row>
    <row r="11333" ht="11.25" customHeight="1" spans="22:67">
      <c r="V11333" s="716"/>
      <c r="AB11333" s="716"/>
      <c r="BG11333" s="716"/>
      <c r="BL11333" s="1"/>
      <c r="BM11333" s="1"/>
      <c r="BN11333" s="1"/>
      <c r="BO11333" s="1"/>
    </row>
    <row r="11334" ht="11.25" customHeight="1" spans="22:67">
      <c r="V11334" s="716"/>
      <c r="AB11334" s="716"/>
      <c r="BG11334" s="716"/>
      <c r="BL11334" s="1"/>
      <c r="BM11334" s="1"/>
      <c r="BN11334" s="1"/>
      <c r="BO11334" s="1"/>
    </row>
    <row r="11335" ht="11.25" customHeight="1" spans="22:67">
      <c r="V11335" s="716"/>
      <c r="AB11335" s="716"/>
      <c r="BG11335" s="716"/>
      <c r="BL11335" s="1"/>
      <c r="BM11335" s="1"/>
      <c r="BN11335" s="1"/>
      <c r="BO11335" s="1"/>
    </row>
    <row r="11336" ht="11.25" customHeight="1" spans="22:67">
      <c r="V11336" s="716"/>
      <c r="AB11336" s="716"/>
      <c r="BG11336" s="716"/>
      <c r="BL11336" s="1"/>
      <c r="BM11336" s="1"/>
      <c r="BN11336" s="1"/>
      <c r="BO11336" s="1"/>
    </row>
    <row r="11337" ht="11.25" customHeight="1" spans="22:67">
      <c r="V11337" s="716"/>
      <c r="AB11337" s="716"/>
      <c r="BG11337" s="716"/>
      <c r="BL11337" s="1"/>
      <c r="BM11337" s="1"/>
      <c r="BN11337" s="1"/>
      <c r="BO11337" s="1"/>
    </row>
    <row r="11338" ht="11.25" customHeight="1" spans="22:67">
      <c r="V11338" s="716"/>
      <c r="AB11338" s="716"/>
      <c r="BG11338" s="716"/>
      <c r="BL11338" s="1"/>
      <c r="BM11338" s="1"/>
      <c r="BN11338" s="1"/>
      <c r="BO11338" s="1"/>
    </row>
    <row r="11339" ht="11.25" customHeight="1" spans="22:67">
      <c r="V11339" s="716"/>
      <c r="AB11339" s="716"/>
      <c r="BG11339" s="716"/>
      <c r="BL11339" s="1"/>
      <c r="BM11339" s="1"/>
      <c r="BN11339" s="1"/>
      <c r="BO11339" s="1"/>
    </row>
    <row r="11340" ht="11.25" customHeight="1" spans="22:67">
      <c r="V11340" s="716"/>
      <c r="AB11340" s="716"/>
      <c r="BG11340" s="716"/>
      <c r="BL11340" s="1"/>
      <c r="BM11340" s="1"/>
      <c r="BN11340" s="1"/>
      <c r="BO11340" s="1"/>
    </row>
    <row r="11341" ht="11.25" customHeight="1" spans="22:67">
      <c r="V11341" s="716"/>
      <c r="AB11341" s="716"/>
      <c r="BG11341" s="716"/>
      <c r="BL11341" s="1"/>
      <c r="BM11341" s="1"/>
      <c r="BN11341" s="1"/>
      <c r="BO11341" s="1"/>
    </row>
    <row r="11342" ht="11.25" customHeight="1" spans="22:67">
      <c r="V11342" s="716"/>
      <c r="AB11342" s="716"/>
      <c r="BG11342" s="716"/>
      <c r="BL11342" s="1"/>
      <c r="BM11342" s="1"/>
      <c r="BN11342" s="1"/>
      <c r="BO11342" s="1"/>
    </row>
    <row r="11343" ht="11.25" customHeight="1" spans="22:67">
      <c r="V11343" s="716"/>
      <c r="AB11343" s="716"/>
      <c r="BG11343" s="716"/>
      <c r="BL11343" s="1"/>
      <c r="BM11343" s="1"/>
      <c r="BN11343" s="1"/>
      <c r="BO11343" s="1"/>
    </row>
    <row r="11344" ht="11.25" customHeight="1" spans="22:67">
      <c r="V11344" s="716"/>
      <c r="AB11344" s="716"/>
      <c r="BG11344" s="716"/>
      <c r="BL11344" s="1"/>
      <c r="BM11344" s="1"/>
      <c r="BN11344" s="1"/>
      <c r="BO11344" s="1"/>
    </row>
    <row r="11345" ht="11.25" customHeight="1" spans="22:67">
      <c r="V11345" s="716"/>
      <c r="AB11345" s="716"/>
      <c r="BG11345" s="716"/>
      <c r="BL11345" s="1"/>
      <c r="BM11345" s="1"/>
      <c r="BN11345" s="1"/>
      <c r="BO11345" s="1"/>
    </row>
    <row r="11346" ht="11.25" customHeight="1" spans="22:67">
      <c r="V11346" s="716"/>
      <c r="AB11346" s="716"/>
      <c r="BG11346" s="716"/>
      <c r="BL11346" s="1"/>
      <c r="BM11346" s="1"/>
      <c r="BN11346" s="1"/>
      <c r="BO11346" s="1"/>
    </row>
    <row r="11347" ht="11.25" customHeight="1" spans="22:67">
      <c r="V11347" s="716"/>
      <c r="AB11347" s="716"/>
      <c r="BG11347" s="716"/>
      <c r="BL11347" s="1"/>
      <c r="BM11347" s="1"/>
      <c r="BN11347" s="1"/>
      <c r="BO11347" s="1"/>
    </row>
    <row r="11348" ht="11.25" customHeight="1" spans="22:67">
      <c r="V11348" s="716"/>
      <c r="AB11348" s="716"/>
      <c r="BG11348" s="716"/>
      <c r="BL11348" s="1"/>
      <c r="BM11348" s="1"/>
      <c r="BN11348" s="1"/>
      <c r="BO11348" s="1"/>
    </row>
    <row r="11349" ht="11.25" customHeight="1" spans="22:67">
      <c r="V11349" s="716"/>
      <c r="AB11349" s="716"/>
      <c r="BG11349" s="716"/>
      <c r="BL11349" s="1"/>
      <c r="BM11349" s="1"/>
      <c r="BN11349" s="1"/>
      <c r="BO11349" s="1"/>
    </row>
    <row r="11350" ht="11.25" customHeight="1" spans="22:67">
      <c r="V11350" s="716"/>
      <c r="AB11350" s="716"/>
      <c r="BG11350" s="716"/>
      <c r="BL11350" s="1"/>
      <c r="BM11350" s="1"/>
      <c r="BN11350" s="1"/>
      <c r="BO11350" s="1"/>
    </row>
    <row r="11351" ht="11.25" customHeight="1" spans="22:67">
      <c r="V11351" s="716"/>
      <c r="AB11351" s="716"/>
      <c r="BG11351" s="716"/>
      <c r="BL11351" s="1"/>
      <c r="BM11351" s="1"/>
      <c r="BN11351" s="1"/>
      <c r="BO11351" s="1"/>
    </row>
    <row r="11352" ht="11.25" customHeight="1" spans="22:67">
      <c r="V11352" s="716"/>
      <c r="AB11352" s="716"/>
      <c r="BG11352" s="716"/>
      <c r="BL11352" s="1"/>
      <c r="BM11352" s="1"/>
      <c r="BN11352" s="1"/>
      <c r="BO11352" s="1"/>
    </row>
    <row r="11353" ht="11.25" customHeight="1" spans="22:67">
      <c r="V11353" s="716"/>
      <c r="AB11353" s="716"/>
      <c r="BG11353" s="716"/>
      <c r="BL11353" s="1"/>
      <c r="BM11353" s="1"/>
      <c r="BN11353" s="1"/>
      <c r="BO11353" s="1"/>
    </row>
    <row r="11354" ht="11.25" customHeight="1" spans="22:67">
      <c r="V11354" s="716"/>
      <c r="AB11354" s="716"/>
      <c r="BG11354" s="716"/>
      <c r="BL11354" s="1"/>
      <c r="BM11354" s="1"/>
      <c r="BN11354" s="1"/>
      <c r="BO11354" s="1"/>
    </row>
    <row r="11355" ht="11.25" customHeight="1" spans="22:67">
      <c r="V11355" s="716"/>
      <c r="AB11355" s="716"/>
      <c r="BG11355" s="716"/>
      <c r="BL11355" s="1"/>
      <c r="BM11355" s="1"/>
      <c r="BN11355" s="1"/>
      <c r="BO11355" s="1"/>
    </row>
    <row r="11356" ht="11.25" customHeight="1" spans="22:67">
      <c r="V11356" s="716"/>
      <c r="AB11356" s="716"/>
      <c r="BG11356" s="716"/>
      <c r="BL11356" s="1"/>
      <c r="BM11356" s="1"/>
      <c r="BN11356" s="1"/>
      <c r="BO11356" s="1"/>
    </row>
    <row r="11357" ht="11.25" customHeight="1" spans="22:67">
      <c r="V11357" s="716"/>
      <c r="AB11357" s="716"/>
      <c r="BG11357" s="716"/>
      <c r="BL11357" s="1"/>
      <c r="BM11357" s="1"/>
      <c r="BN11357" s="1"/>
      <c r="BO11357" s="1"/>
    </row>
    <row r="11358" ht="11.25" customHeight="1" spans="22:67">
      <c r="V11358" s="716"/>
      <c r="AB11358" s="716"/>
      <c r="BG11358" s="716"/>
      <c r="BL11358" s="1"/>
      <c r="BM11358" s="1"/>
      <c r="BN11358" s="1"/>
      <c r="BO11358" s="1"/>
    </row>
    <row r="11359" ht="11.25" customHeight="1" spans="22:67">
      <c r="V11359" s="716"/>
      <c r="AB11359" s="716"/>
      <c r="BG11359" s="716"/>
      <c r="BL11359" s="1"/>
      <c r="BM11359" s="1"/>
      <c r="BN11359" s="1"/>
      <c r="BO11359" s="1"/>
    </row>
    <row r="11360" ht="11.25" customHeight="1" spans="22:67">
      <c r="V11360" s="716"/>
      <c r="AB11360" s="716"/>
      <c r="BG11360" s="716"/>
      <c r="BL11360" s="1"/>
      <c r="BM11360" s="1"/>
      <c r="BN11360" s="1"/>
      <c r="BO11360" s="1"/>
    </row>
    <row r="11361" ht="11.25" customHeight="1" spans="22:67">
      <c r="V11361" s="716"/>
      <c r="AB11361" s="716"/>
      <c r="BG11361" s="716"/>
      <c r="BL11361" s="1"/>
      <c r="BM11361" s="1"/>
      <c r="BN11361" s="1"/>
      <c r="BO11361" s="1"/>
    </row>
    <row r="11362" ht="11.25" customHeight="1" spans="22:67">
      <c r="V11362" s="716"/>
      <c r="AB11362" s="716"/>
      <c r="BG11362" s="716"/>
      <c r="BL11362" s="1"/>
      <c r="BM11362" s="1"/>
      <c r="BN11362" s="1"/>
      <c r="BO11362" s="1"/>
    </row>
    <row r="11363" ht="11.25" customHeight="1" spans="22:67">
      <c r="V11363" s="716"/>
      <c r="AB11363" s="716"/>
      <c r="BG11363" s="716"/>
      <c r="BL11363" s="1"/>
      <c r="BM11363" s="1"/>
      <c r="BN11363" s="1"/>
      <c r="BO11363" s="1"/>
    </row>
    <row r="11364" ht="11.25" customHeight="1" spans="22:67">
      <c r="V11364" s="716"/>
      <c r="AB11364" s="716"/>
      <c r="BG11364" s="716"/>
      <c r="BL11364" s="1"/>
      <c r="BM11364" s="1"/>
      <c r="BN11364" s="1"/>
      <c r="BO11364" s="1"/>
    </row>
    <row r="11365" ht="11.25" customHeight="1" spans="22:67">
      <c r="V11365" s="716"/>
      <c r="AB11365" s="716"/>
      <c r="BG11365" s="716"/>
      <c r="BL11365" s="1"/>
      <c r="BM11365" s="1"/>
      <c r="BN11365" s="1"/>
      <c r="BO11365" s="1"/>
    </row>
    <row r="11366" ht="11.25" customHeight="1" spans="22:67">
      <c r="V11366" s="716"/>
      <c r="AB11366" s="716"/>
      <c r="BG11366" s="716"/>
      <c r="BL11366" s="1"/>
      <c r="BM11366" s="1"/>
      <c r="BN11366" s="1"/>
      <c r="BO11366" s="1"/>
    </row>
    <row r="11367" ht="11.25" customHeight="1" spans="22:67">
      <c r="V11367" s="716"/>
      <c r="AB11367" s="716"/>
      <c r="BG11367" s="716"/>
      <c r="BL11367" s="1"/>
      <c r="BM11367" s="1"/>
      <c r="BN11367" s="1"/>
      <c r="BO11367" s="1"/>
    </row>
    <row r="11368" ht="11.25" customHeight="1" spans="22:67">
      <c r="V11368" s="716"/>
      <c r="AB11368" s="716"/>
      <c r="BG11368" s="716"/>
      <c r="BL11368" s="1"/>
      <c r="BM11368" s="1"/>
      <c r="BN11368" s="1"/>
      <c r="BO11368" s="1"/>
    </row>
    <row r="11369" ht="11.25" customHeight="1" spans="22:67">
      <c r="V11369" s="716"/>
      <c r="AB11369" s="716"/>
      <c r="BG11369" s="716"/>
      <c r="BL11369" s="1"/>
      <c r="BM11369" s="1"/>
      <c r="BN11369" s="1"/>
      <c r="BO11369" s="1"/>
    </row>
    <row r="11370" ht="11.25" customHeight="1" spans="22:67">
      <c r="V11370" s="716"/>
      <c r="AB11370" s="716"/>
      <c r="BG11370" s="716"/>
      <c r="BL11370" s="1"/>
      <c r="BM11370" s="1"/>
      <c r="BN11370" s="1"/>
      <c r="BO11370" s="1"/>
    </row>
    <row r="11371" ht="11.25" customHeight="1" spans="22:67">
      <c r="V11371" s="716"/>
      <c r="AB11371" s="716"/>
      <c r="BG11371" s="716"/>
      <c r="BL11371" s="1"/>
      <c r="BM11371" s="1"/>
      <c r="BN11371" s="1"/>
      <c r="BO11371" s="1"/>
    </row>
    <row r="11372" ht="11.25" customHeight="1" spans="22:67">
      <c r="V11372" s="716"/>
      <c r="AB11372" s="716"/>
      <c r="BG11372" s="716"/>
      <c r="BL11372" s="1"/>
      <c r="BM11372" s="1"/>
      <c r="BN11372" s="1"/>
      <c r="BO11372" s="1"/>
    </row>
    <row r="11373" ht="11.25" customHeight="1" spans="22:67">
      <c r="V11373" s="716"/>
      <c r="AB11373" s="716"/>
      <c r="BG11373" s="716"/>
      <c r="BL11373" s="1"/>
      <c r="BM11373" s="1"/>
      <c r="BN11373" s="1"/>
      <c r="BO11373" s="1"/>
    </row>
    <row r="11374" ht="11.25" customHeight="1" spans="22:67">
      <c r="V11374" s="716"/>
      <c r="AB11374" s="716"/>
      <c r="BG11374" s="716"/>
      <c r="BL11374" s="1"/>
      <c r="BM11374" s="1"/>
      <c r="BN11374" s="1"/>
      <c r="BO11374" s="1"/>
    </row>
    <row r="11375" ht="11.25" customHeight="1" spans="22:67">
      <c r="V11375" s="716"/>
      <c r="AB11375" s="716"/>
      <c r="BG11375" s="716"/>
      <c r="BL11375" s="1"/>
      <c r="BM11375" s="1"/>
      <c r="BN11375" s="1"/>
      <c r="BO11375" s="1"/>
    </row>
    <row r="11376" ht="11.25" customHeight="1" spans="22:67">
      <c r="V11376" s="716"/>
      <c r="AB11376" s="716"/>
      <c r="BG11376" s="716"/>
      <c r="BL11376" s="1"/>
      <c r="BM11376" s="1"/>
      <c r="BN11376" s="1"/>
      <c r="BO11376" s="1"/>
    </row>
    <row r="11377" ht="11.25" customHeight="1" spans="22:67">
      <c r="V11377" s="716"/>
      <c r="AB11377" s="716"/>
      <c r="BG11377" s="716"/>
      <c r="BL11377" s="1"/>
      <c r="BM11377" s="1"/>
      <c r="BN11377" s="1"/>
      <c r="BO11377" s="1"/>
    </row>
    <row r="11378" ht="11.25" customHeight="1" spans="22:67">
      <c r="V11378" s="716"/>
      <c r="AB11378" s="716"/>
      <c r="BG11378" s="716"/>
      <c r="BL11378" s="1"/>
      <c r="BM11378" s="1"/>
      <c r="BN11378" s="1"/>
      <c r="BO11378" s="1"/>
    </row>
    <row r="11379" ht="11.25" customHeight="1" spans="22:67">
      <c r="V11379" s="716"/>
      <c r="AB11379" s="716"/>
      <c r="BG11379" s="716"/>
      <c r="BL11379" s="1"/>
      <c r="BM11379" s="1"/>
      <c r="BN11379" s="1"/>
      <c r="BO11379" s="1"/>
    </row>
    <row r="11380" ht="11.25" customHeight="1" spans="22:67">
      <c r="V11380" s="716"/>
      <c r="AB11380" s="716"/>
      <c r="BG11380" s="716"/>
      <c r="BL11380" s="1"/>
      <c r="BM11380" s="1"/>
      <c r="BN11380" s="1"/>
      <c r="BO11380" s="1"/>
    </row>
    <row r="11381" ht="11.25" customHeight="1" spans="22:67">
      <c r="V11381" s="716"/>
      <c r="AB11381" s="716"/>
      <c r="BG11381" s="716"/>
      <c r="BL11381" s="1"/>
      <c r="BM11381" s="1"/>
      <c r="BN11381" s="1"/>
      <c r="BO11381" s="1"/>
    </row>
    <row r="11382" ht="11.25" customHeight="1" spans="22:67">
      <c r="V11382" s="716"/>
      <c r="AB11382" s="716"/>
      <c r="BG11382" s="716"/>
      <c r="BL11382" s="1"/>
      <c r="BM11382" s="1"/>
      <c r="BN11382" s="1"/>
      <c r="BO11382" s="1"/>
    </row>
    <row r="11383" ht="11.25" customHeight="1" spans="22:67">
      <c r="V11383" s="716"/>
      <c r="AB11383" s="716"/>
      <c r="BG11383" s="716"/>
      <c r="BL11383" s="1"/>
      <c r="BM11383" s="1"/>
      <c r="BN11383" s="1"/>
      <c r="BO11383" s="1"/>
    </row>
    <row r="11384" ht="11.25" customHeight="1" spans="22:67">
      <c r="V11384" s="716"/>
      <c r="AB11384" s="716"/>
      <c r="BG11384" s="716"/>
      <c r="BL11384" s="1"/>
      <c r="BM11384" s="1"/>
      <c r="BN11384" s="1"/>
      <c r="BO11384" s="1"/>
    </row>
    <row r="11385" ht="11.25" customHeight="1" spans="22:67">
      <c r="V11385" s="716"/>
      <c r="AB11385" s="716"/>
      <c r="BG11385" s="716"/>
      <c r="BL11385" s="1"/>
      <c r="BM11385" s="1"/>
      <c r="BN11385" s="1"/>
      <c r="BO11385" s="1"/>
    </row>
    <row r="11386" ht="11.25" customHeight="1" spans="22:67">
      <c r="V11386" s="716"/>
      <c r="AB11386" s="716"/>
      <c r="BG11386" s="716"/>
      <c r="BL11386" s="1"/>
      <c r="BM11386" s="1"/>
      <c r="BN11386" s="1"/>
      <c r="BO11386" s="1"/>
    </row>
    <row r="11387" ht="11.25" customHeight="1" spans="22:67">
      <c r="V11387" s="716"/>
      <c r="AB11387" s="716"/>
      <c r="BG11387" s="716"/>
      <c r="BL11387" s="1"/>
      <c r="BM11387" s="1"/>
      <c r="BN11387" s="1"/>
      <c r="BO11387" s="1"/>
    </row>
    <row r="11388" ht="11.25" customHeight="1" spans="22:67">
      <c r="V11388" s="716"/>
      <c r="AB11388" s="716"/>
      <c r="BG11388" s="716"/>
      <c r="BL11388" s="1"/>
      <c r="BM11388" s="1"/>
      <c r="BN11388" s="1"/>
      <c r="BO11388" s="1"/>
    </row>
    <row r="11389" ht="11.25" customHeight="1" spans="22:67">
      <c r="V11389" s="716"/>
      <c r="AB11389" s="716"/>
      <c r="BG11389" s="716"/>
      <c r="BL11389" s="1"/>
      <c r="BM11389" s="1"/>
      <c r="BN11389" s="1"/>
      <c r="BO11389" s="1"/>
    </row>
    <row r="11390" ht="11.25" customHeight="1" spans="22:67">
      <c r="V11390" s="716"/>
      <c r="AB11390" s="716"/>
      <c r="BG11390" s="716"/>
      <c r="BL11390" s="1"/>
      <c r="BM11390" s="1"/>
      <c r="BN11390" s="1"/>
      <c r="BO11390" s="1"/>
    </row>
    <row r="11391" ht="11.25" customHeight="1" spans="22:67">
      <c r="V11391" s="716"/>
      <c r="AB11391" s="716"/>
      <c r="BG11391" s="716"/>
      <c r="BL11391" s="1"/>
      <c r="BM11391" s="1"/>
      <c r="BN11391" s="1"/>
      <c r="BO11391" s="1"/>
    </row>
    <row r="11392" ht="11.25" customHeight="1" spans="22:67">
      <c r="V11392" s="716"/>
      <c r="AB11392" s="716"/>
      <c r="BG11392" s="716"/>
      <c r="BL11392" s="1"/>
      <c r="BM11392" s="1"/>
      <c r="BN11392" s="1"/>
      <c r="BO11392" s="1"/>
    </row>
    <row r="11393" ht="11.25" customHeight="1" spans="22:67">
      <c r="V11393" s="716"/>
      <c r="AB11393" s="716"/>
      <c r="BG11393" s="716"/>
      <c r="BL11393" s="1"/>
      <c r="BM11393" s="1"/>
      <c r="BN11393" s="1"/>
      <c r="BO11393" s="1"/>
    </row>
    <row r="11394" ht="11.25" customHeight="1" spans="22:67">
      <c r="V11394" s="716"/>
      <c r="AB11394" s="716"/>
      <c r="BG11394" s="716"/>
      <c r="BL11394" s="1"/>
      <c r="BM11394" s="1"/>
      <c r="BN11394" s="1"/>
      <c r="BO11394" s="1"/>
    </row>
    <row r="11395" ht="11.25" customHeight="1" spans="22:67">
      <c r="V11395" s="716"/>
      <c r="AB11395" s="716"/>
      <c r="BG11395" s="716"/>
      <c r="BL11395" s="1"/>
      <c r="BM11395" s="1"/>
      <c r="BN11395" s="1"/>
      <c r="BO11395" s="1"/>
    </row>
    <row r="11396" ht="11.25" customHeight="1" spans="22:67">
      <c r="V11396" s="716"/>
      <c r="AB11396" s="716"/>
      <c r="BG11396" s="716"/>
      <c r="BL11396" s="1"/>
      <c r="BM11396" s="1"/>
      <c r="BN11396" s="1"/>
      <c r="BO11396" s="1"/>
    </row>
    <row r="11397" ht="11.25" customHeight="1" spans="22:67">
      <c r="V11397" s="716"/>
      <c r="AB11397" s="716"/>
      <c r="BG11397" s="716"/>
      <c r="BL11397" s="1"/>
      <c r="BM11397" s="1"/>
      <c r="BN11397" s="1"/>
      <c r="BO11397" s="1"/>
    </row>
    <row r="11398" ht="11.25" customHeight="1" spans="22:67">
      <c r="V11398" s="716"/>
      <c r="AB11398" s="716"/>
      <c r="BG11398" s="716"/>
      <c r="BL11398" s="1"/>
      <c r="BM11398" s="1"/>
      <c r="BN11398" s="1"/>
      <c r="BO11398" s="1"/>
    </row>
    <row r="11399" ht="11.25" customHeight="1" spans="22:67">
      <c r="V11399" s="716"/>
      <c r="AB11399" s="716"/>
      <c r="BG11399" s="716"/>
      <c r="BL11399" s="1"/>
      <c r="BM11399" s="1"/>
      <c r="BN11399" s="1"/>
      <c r="BO11399" s="1"/>
    </row>
    <row r="11400" ht="11.25" customHeight="1" spans="22:67">
      <c r="V11400" s="716"/>
      <c r="AB11400" s="716"/>
      <c r="BG11400" s="716"/>
      <c r="BL11400" s="1"/>
      <c r="BM11400" s="1"/>
      <c r="BN11400" s="1"/>
      <c r="BO11400" s="1"/>
    </row>
    <row r="11401" ht="11.25" customHeight="1" spans="22:67">
      <c r="V11401" s="716"/>
      <c r="AB11401" s="716"/>
      <c r="BG11401" s="716"/>
      <c r="BL11401" s="1"/>
      <c r="BM11401" s="1"/>
      <c r="BN11401" s="1"/>
      <c r="BO11401" s="1"/>
    </row>
    <row r="11402" ht="11.25" customHeight="1" spans="22:67">
      <c r="V11402" s="716"/>
      <c r="AB11402" s="716"/>
      <c r="BG11402" s="716"/>
      <c r="BL11402" s="1"/>
      <c r="BM11402" s="1"/>
      <c r="BN11402" s="1"/>
      <c r="BO11402" s="1"/>
    </row>
    <row r="11403" ht="11.25" customHeight="1" spans="22:67">
      <c r="V11403" s="716"/>
      <c r="AB11403" s="716"/>
      <c r="BG11403" s="716"/>
      <c r="BL11403" s="1"/>
      <c r="BM11403" s="1"/>
      <c r="BN11403" s="1"/>
      <c r="BO11403" s="1"/>
    </row>
    <row r="11404" ht="11.25" customHeight="1" spans="22:67">
      <c r="V11404" s="716"/>
      <c r="AB11404" s="716"/>
      <c r="BG11404" s="716"/>
      <c r="BL11404" s="1"/>
      <c r="BM11404" s="1"/>
      <c r="BN11404" s="1"/>
      <c r="BO11404" s="1"/>
    </row>
    <row r="11405" ht="11.25" customHeight="1" spans="22:67">
      <c r="V11405" s="716"/>
      <c r="AB11405" s="716"/>
      <c r="BG11405" s="716"/>
      <c r="BL11405" s="1"/>
      <c r="BM11405" s="1"/>
      <c r="BN11405" s="1"/>
      <c r="BO11405" s="1"/>
    </row>
    <row r="11406" ht="11.25" customHeight="1" spans="22:67">
      <c r="V11406" s="716"/>
      <c r="AB11406" s="716"/>
      <c r="BG11406" s="716"/>
      <c r="BL11406" s="1"/>
      <c r="BM11406" s="1"/>
      <c r="BN11406" s="1"/>
      <c r="BO11406" s="1"/>
    </row>
    <row r="11407" ht="11.25" customHeight="1" spans="22:67">
      <c r="V11407" s="716"/>
      <c r="AB11407" s="716"/>
      <c r="BG11407" s="716"/>
      <c r="BL11407" s="1"/>
      <c r="BM11407" s="1"/>
      <c r="BN11407" s="1"/>
      <c r="BO11407" s="1"/>
    </row>
    <row r="11408" ht="11.25" customHeight="1" spans="22:67">
      <c r="V11408" s="716"/>
      <c r="AB11408" s="716"/>
      <c r="BG11408" s="716"/>
      <c r="BL11408" s="1"/>
      <c r="BM11408" s="1"/>
      <c r="BN11408" s="1"/>
      <c r="BO11408" s="1"/>
    </row>
    <row r="11409" ht="11.25" customHeight="1" spans="22:67">
      <c r="V11409" s="716"/>
      <c r="AB11409" s="716"/>
      <c r="BG11409" s="716"/>
      <c r="BL11409" s="1"/>
      <c r="BM11409" s="1"/>
      <c r="BN11409" s="1"/>
      <c r="BO11409" s="1"/>
    </row>
    <row r="11410" ht="11.25" customHeight="1" spans="22:67">
      <c r="V11410" s="716"/>
      <c r="AB11410" s="716"/>
      <c r="BG11410" s="716"/>
      <c r="BL11410" s="1"/>
      <c r="BM11410" s="1"/>
      <c r="BN11410" s="1"/>
      <c r="BO11410" s="1"/>
    </row>
    <row r="11411" ht="11.25" customHeight="1" spans="22:67">
      <c r="V11411" s="716"/>
      <c r="AB11411" s="716"/>
      <c r="BG11411" s="716"/>
      <c r="BL11411" s="1"/>
      <c r="BM11411" s="1"/>
      <c r="BN11411" s="1"/>
      <c r="BO11411" s="1"/>
    </row>
    <row r="11412" ht="11.25" customHeight="1" spans="22:67">
      <c r="V11412" s="716"/>
      <c r="AB11412" s="716"/>
      <c r="BG11412" s="716"/>
      <c r="BL11412" s="1"/>
      <c r="BM11412" s="1"/>
      <c r="BN11412" s="1"/>
      <c r="BO11412" s="1"/>
    </row>
    <row r="11413" ht="11.25" customHeight="1" spans="22:67">
      <c r="V11413" s="716"/>
      <c r="AB11413" s="716"/>
      <c r="BG11413" s="716"/>
      <c r="BL11413" s="1"/>
      <c r="BM11413" s="1"/>
      <c r="BN11413" s="1"/>
      <c r="BO11413" s="1"/>
    </row>
    <row r="11414" ht="11.25" customHeight="1" spans="22:67">
      <c r="V11414" s="716"/>
      <c r="AB11414" s="716"/>
      <c r="BG11414" s="716"/>
      <c r="BL11414" s="1"/>
      <c r="BM11414" s="1"/>
      <c r="BN11414" s="1"/>
      <c r="BO11414" s="1"/>
    </row>
    <row r="11415" ht="11.25" customHeight="1" spans="22:67">
      <c r="V11415" s="716"/>
      <c r="AB11415" s="716"/>
      <c r="BG11415" s="716"/>
      <c r="BL11415" s="1"/>
      <c r="BM11415" s="1"/>
      <c r="BN11415" s="1"/>
      <c r="BO11415" s="1"/>
    </row>
    <row r="11416" ht="11.25" customHeight="1" spans="22:67">
      <c r="V11416" s="716"/>
      <c r="AB11416" s="716"/>
      <c r="BG11416" s="716"/>
      <c r="BL11416" s="1"/>
      <c r="BM11416" s="1"/>
      <c r="BN11416" s="1"/>
      <c r="BO11416" s="1"/>
    </row>
    <row r="11417" ht="11.25" customHeight="1" spans="22:67">
      <c r="V11417" s="716"/>
      <c r="AB11417" s="716"/>
      <c r="BG11417" s="716"/>
      <c r="BL11417" s="1"/>
      <c r="BM11417" s="1"/>
      <c r="BN11417" s="1"/>
      <c r="BO11417" s="1"/>
    </row>
    <row r="11418" ht="11.25" customHeight="1" spans="22:67">
      <c r="V11418" s="716"/>
      <c r="AB11418" s="716"/>
      <c r="BG11418" s="716"/>
      <c r="BL11418" s="1"/>
      <c r="BM11418" s="1"/>
      <c r="BN11418" s="1"/>
      <c r="BO11418" s="1"/>
    </row>
    <row r="11419" ht="11.25" customHeight="1" spans="22:67">
      <c r="V11419" s="716"/>
      <c r="AB11419" s="716"/>
      <c r="BG11419" s="716"/>
      <c r="BL11419" s="1"/>
      <c r="BM11419" s="1"/>
      <c r="BN11419" s="1"/>
      <c r="BO11419" s="1"/>
    </row>
    <row r="11420" ht="11.25" customHeight="1" spans="22:67">
      <c r="V11420" s="716"/>
      <c r="AB11420" s="716"/>
      <c r="BG11420" s="716"/>
      <c r="BL11420" s="1"/>
      <c r="BM11420" s="1"/>
      <c r="BN11420" s="1"/>
      <c r="BO11420" s="1"/>
    </row>
    <row r="11421" ht="11.25" customHeight="1" spans="22:67">
      <c r="V11421" s="716"/>
      <c r="AB11421" s="716"/>
      <c r="BG11421" s="716"/>
      <c r="BL11421" s="1"/>
      <c r="BM11421" s="1"/>
      <c r="BN11421" s="1"/>
      <c r="BO11421" s="1"/>
    </row>
    <row r="11422" ht="11.25" customHeight="1" spans="22:67">
      <c r="V11422" s="716"/>
      <c r="AB11422" s="716"/>
      <c r="BG11422" s="716"/>
      <c r="BL11422" s="1"/>
      <c r="BM11422" s="1"/>
      <c r="BN11422" s="1"/>
      <c r="BO11422" s="1"/>
    </row>
    <row r="11423" ht="11.25" customHeight="1" spans="22:67">
      <c r="V11423" s="716"/>
      <c r="AB11423" s="716"/>
      <c r="BG11423" s="716"/>
      <c r="BL11423" s="1"/>
      <c r="BM11423" s="1"/>
      <c r="BN11423" s="1"/>
      <c r="BO11423" s="1"/>
    </row>
    <row r="11424" ht="11.25" customHeight="1" spans="22:67">
      <c r="V11424" s="716"/>
      <c r="AB11424" s="716"/>
      <c r="BG11424" s="716"/>
      <c r="BL11424" s="1"/>
      <c r="BM11424" s="1"/>
      <c r="BN11424" s="1"/>
      <c r="BO11424" s="1"/>
    </row>
    <row r="11425" ht="11.25" customHeight="1" spans="22:67">
      <c r="V11425" s="716"/>
      <c r="AB11425" s="716"/>
      <c r="BG11425" s="716"/>
      <c r="BL11425" s="1"/>
      <c r="BM11425" s="1"/>
      <c r="BN11425" s="1"/>
      <c r="BO11425" s="1"/>
    </row>
    <row r="11426" ht="11.25" customHeight="1" spans="22:67">
      <c r="V11426" s="716"/>
      <c r="AB11426" s="716"/>
      <c r="BG11426" s="716"/>
      <c r="BL11426" s="1"/>
      <c r="BM11426" s="1"/>
      <c r="BN11426" s="1"/>
      <c r="BO11426" s="1"/>
    </row>
    <row r="11427" ht="11.25" customHeight="1" spans="22:67">
      <c r="V11427" s="716"/>
      <c r="AB11427" s="716"/>
      <c r="BG11427" s="716"/>
      <c r="BL11427" s="1"/>
      <c r="BM11427" s="1"/>
      <c r="BN11427" s="1"/>
      <c r="BO11427" s="1"/>
    </row>
    <row r="11428" ht="11.25" customHeight="1" spans="22:67">
      <c r="V11428" s="716"/>
      <c r="AB11428" s="716"/>
      <c r="BG11428" s="716"/>
      <c r="BL11428" s="1"/>
      <c r="BM11428" s="1"/>
      <c r="BN11428" s="1"/>
      <c r="BO11428" s="1"/>
    </row>
    <row r="11429" ht="11.25" customHeight="1" spans="22:67">
      <c r="V11429" s="716"/>
      <c r="AB11429" s="716"/>
      <c r="BG11429" s="716"/>
      <c r="BL11429" s="1"/>
      <c r="BM11429" s="1"/>
      <c r="BN11429" s="1"/>
      <c r="BO11429" s="1"/>
    </row>
    <row r="11430" ht="11.25" customHeight="1" spans="22:67">
      <c r="V11430" s="716"/>
      <c r="AB11430" s="716"/>
      <c r="BG11430" s="716"/>
      <c r="BL11430" s="1"/>
      <c r="BM11430" s="1"/>
      <c r="BN11430" s="1"/>
      <c r="BO11430" s="1"/>
    </row>
    <row r="11431" ht="11.25" customHeight="1" spans="22:67">
      <c r="V11431" s="716"/>
      <c r="AB11431" s="716"/>
      <c r="BG11431" s="716"/>
      <c r="BL11431" s="1"/>
      <c r="BM11431" s="1"/>
      <c r="BN11431" s="1"/>
      <c r="BO11431" s="1"/>
    </row>
    <row r="11432" ht="11.25" customHeight="1" spans="22:67">
      <c r="V11432" s="716"/>
      <c r="AB11432" s="716"/>
      <c r="BG11432" s="716"/>
      <c r="BL11432" s="1"/>
      <c r="BM11432" s="1"/>
      <c r="BN11432" s="1"/>
      <c r="BO11432" s="1"/>
    </row>
    <row r="11433" ht="11.25" customHeight="1" spans="22:67">
      <c r="V11433" s="716"/>
      <c r="AB11433" s="716"/>
      <c r="BG11433" s="716"/>
      <c r="BL11433" s="1"/>
      <c r="BM11433" s="1"/>
      <c r="BN11433" s="1"/>
      <c r="BO11433" s="1"/>
    </row>
    <row r="11434" ht="11.25" customHeight="1" spans="22:67">
      <c r="V11434" s="716"/>
      <c r="AB11434" s="716"/>
      <c r="BG11434" s="716"/>
      <c r="BL11434" s="1"/>
      <c r="BM11434" s="1"/>
      <c r="BN11434" s="1"/>
      <c r="BO11434" s="1"/>
    </row>
    <row r="11435" ht="11.25" customHeight="1" spans="22:67">
      <c r="V11435" s="716"/>
      <c r="AB11435" s="716"/>
      <c r="BG11435" s="716"/>
      <c r="BL11435" s="1"/>
      <c r="BM11435" s="1"/>
      <c r="BN11435" s="1"/>
      <c r="BO11435" s="1"/>
    </row>
    <row r="11436" ht="11.25" customHeight="1" spans="22:67">
      <c r="V11436" s="716"/>
      <c r="AB11436" s="716"/>
      <c r="BG11436" s="716"/>
      <c r="BL11436" s="1"/>
      <c r="BM11436" s="1"/>
      <c r="BN11436" s="1"/>
      <c r="BO11436" s="1"/>
    </row>
    <row r="11437" ht="11.25" customHeight="1" spans="22:67">
      <c r="V11437" s="716"/>
      <c r="AB11437" s="716"/>
      <c r="BG11437" s="716"/>
      <c r="BL11437" s="1"/>
      <c r="BM11437" s="1"/>
      <c r="BN11437" s="1"/>
      <c r="BO11437" s="1"/>
    </row>
    <row r="11438" ht="11.25" customHeight="1" spans="22:67">
      <c r="V11438" s="716"/>
      <c r="AB11438" s="716"/>
      <c r="BG11438" s="716"/>
      <c r="BL11438" s="1"/>
      <c r="BM11438" s="1"/>
      <c r="BN11438" s="1"/>
      <c r="BO11438" s="1"/>
    </row>
    <row r="11439" ht="11.25" customHeight="1" spans="22:67">
      <c r="V11439" s="716"/>
      <c r="AB11439" s="716"/>
      <c r="BG11439" s="716"/>
      <c r="BL11439" s="1"/>
      <c r="BM11439" s="1"/>
      <c r="BN11439" s="1"/>
      <c r="BO11439" s="1"/>
    </row>
    <row r="11440" ht="11.25" customHeight="1" spans="22:67">
      <c r="V11440" s="716"/>
      <c r="AB11440" s="716"/>
      <c r="BG11440" s="716"/>
      <c r="BL11440" s="1"/>
      <c r="BM11440" s="1"/>
      <c r="BN11440" s="1"/>
      <c r="BO11440" s="1"/>
    </row>
    <row r="11441" ht="11.25" customHeight="1" spans="22:67">
      <c r="V11441" s="716"/>
      <c r="AB11441" s="716"/>
      <c r="BG11441" s="716"/>
      <c r="BL11441" s="1"/>
      <c r="BM11441" s="1"/>
      <c r="BN11441" s="1"/>
      <c r="BO11441" s="1"/>
    </row>
    <row r="11442" ht="11.25" customHeight="1" spans="22:67">
      <c r="V11442" s="716"/>
      <c r="AB11442" s="716"/>
      <c r="BG11442" s="716"/>
      <c r="BL11442" s="1"/>
      <c r="BM11442" s="1"/>
      <c r="BN11442" s="1"/>
      <c r="BO11442" s="1"/>
    </row>
    <row r="11443" ht="11.25" customHeight="1" spans="22:67">
      <c r="V11443" s="716"/>
      <c r="AB11443" s="716"/>
      <c r="BG11443" s="716"/>
      <c r="BL11443" s="1"/>
      <c r="BM11443" s="1"/>
      <c r="BN11443" s="1"/>
      <c r="BO11443" s="1"/>
    </row>
    <row r="11444" ht="11.25" customHeight="1" spans="22:67">
      <c r="V11444" s="716"/>
      <c r="AB11444" s="716"/>
      <c r="BG11444" s="716"/>
      <c r="BL11444" s="1"/>
      <c r="BM11444" s="1"/>
      <c r="BN11444" s="1"/>
      <c r="BO11444" s="1"/>
    </row>
    <row r="11445" ht="11.25" customHeight="1" spans="22:67">
      <c r="V11445" s="716"/>
      <c r="AB11445" s="716"/>
      <c r="BG11445" s="716"/>
      <c r="BL11445" s="1"/>
      <c r="BM11445" s="1"/>
      <c r="BN11445" s="1"/>
      <c r="BO11445" s="1"/>
    </row>
    <row r="11446" ht="11.25" customHeight="1" spans="22:67">
      <c r="V11446" s="716"/>
      <c r="AB11446" s="716"/>
      <c r="BG11446" s="716"/>
      <c r="BL11446" s="1"/>
      <c r="BM11446" s="1"/>
      <c r="BN11446" s="1"/>
      <c r="BO11446" s="1"/>
    </row>
    <row r="11447" ht="11.25" customHeight="1" spans="22:67">
      <c r="V11447" s="716"/>
      <c r="AB11447" s="716"/>
      <c r="BG11447" s="716"/>
      <c r="BL11447" s="1"/>
      <c r="BM11447" s="1"/>
      <c r="BN11447" s="1"/>
      <c r="BO11447" s="1"/>
    </row>
    <row r="11448" ht="11.25" customHeight="1" spans="22:67">
      <c r="V11448" s="716"/>
      <c r="AB11448" s="716"/>
      <c r="BG11448" s="716"/>
      <c r="BL11448" s="1"/>
      <c r="BM11448" s="1"/>
      <c r="BN11448" s="1"/>
      <c r="BO11448" s="1"/>
    </row>
    <row r="11449" ht="11.25" customHeight="1" spans="22:67">
      <c r="V11449" s="716"/>
      <c r="AB11449" s="716"/>
      <c r="BG11449" s="716"/>
      <c r="BL11449" s="1"/>
      <c r="BM11449" s="1"/>
      <c r="BN11449" s="1"/>
      <c r="BO11449" s="1"/>
    </row>
    <row r="11450" ht="11.25" customHeight="1" spans="22:67">
      <c r="V11450" s="716"/>
      <c r="AB11450" s="716"/>
      <c r="BG11450" s="716"/>
      <c r="BL11450" s="1"/>
      <c r="BM11450" s="1"/>
      <c r="BN11450" s="1"/>
      <c r="BO11450" s="1"/>
    </row>
    <row r="11451" ht="11.25" customHeight="1" spans="22:67">
      <c r="V11451" s="716"/>
      <c r="AB11451" s="716"/>
      <c r="BG11451" s="716"/>
      <c r="BL11451" s="1"/>
      <c r="BM11451" s="1"/>
      <c r="BN11451" s="1"/>
      <c r="BO11451" s="1"/>
    </row>
    <row r="11452" ht="11.25" customHeight="1" spans="22:67">
      <c r="V11452" s="716"/>
      <c r="AB11452" s="716"/>
      <c r="BG11452" s="716"/>
      <c r="BL11452" s="1"/>
      <c r="BM11452" s="1"/>
      <c r="BN11452" s="1"/>
      <c r="BO11452" s="1"/>
    </row>
    <row r="11453" ht="11.25" customHeight="1" spans="22:67">
      <c r="V11453" s="716"/>
      <c r="AB11453" s="716"/>
      <c r="BG11453" s="716"/>
      <c r="BL11453" s="1"/>
      <c r="BM11453" s="1"/>
      <c r="BN11453" s="1"/>
      <c r="BO11453" s="1"/>
    </row>
    <row r="11454" ht="11.25" customHeight="1" spans="22:67">
      <c r="V11454" s="716"/>
      <c r="AB11454" s="716"/>
      <c r="BG11454" s="716"/>
      <c r="BL11454" s="1"/>
      <c r="BM11454" s="1"/>
      <c r="BN11454" s="1"/>
      <c r="BO11454" s="1"/>
    </row>
    <row r="11455" ht="11.25" customHeight="1" spans="22:67">
      <c r="V11455" s="716"/>
      <c r="AB11455" s="716"/>
      <c r="BG11455" s="716"/>
      <c r="BL11455" s="1"/>
      <c r="BM11455" s="1"/>
      <c r="BN11455" s="1"/>
      <c r="BO11455" s="1"/>
    </row>
    <row r="11456" ht="11.25" customHeight="1" spans="22:67">
      <c r="V11456" s="716"/>
      <c r="AB11456" s="716"/>
      <c r="BG11456" s="716"/>
      <c r="BL11456" s="1"/>
      <c r="BM11456" s="1"/>
      <c r="BN11456" s="1"/>
      <c r="BO11456" s="1"/>
    </row>
    <row r="11457" ht="11.25" customHeight="1" spans="22:67">
      <c r="V11457" s="716"/>
      <c r="AB11457" s="716"/>
      <c r="BG11457" s="716"/>
      <c r="BL11457" s="1"/>
      <c r="BM11457" s="1"/>
      <c r="BN11457" s="1"/>
      <c r="BO11457" s="1"/>
    </row>
    <row r="11458" ht="11.25" customHeight="1" spans="22:67">
      <c r="V11458" s="716"/>
      <c r="AB11458" s="716"/>
      <c r="BG11458" s="716"/>
      <c r="BL11458" s="1"/>
      <c r="BM11458" s="1"/>
      <c r="BN11458" s="1"/>
      <c r="BO11458" s="1"/>
    </row>
    <row r="11459" ht="11.25" customHeight="1" spans="22:67">
      <c r="V11459" s="716"/>
      <c r="AB11459" s="716"/>
      <c r="BG11459" s="716"/>
      <c r="BL11459" s="1"/>
      <c r="BM11459" s="1"/>
      <c r="BN11459" s="1"/>
      <c r="BO11459" s="1"/>
    </row>
    <row r="11460" ht="11.25" customHeight="1" spans="22:67">
      <c r="V11460" s="716"/>
      <c r="AB11460" s="716"/>
      <c r="BG11460" s="716"/>
      <c r="BL11460" s="1"/>
      <c r="BM11460" s="1"/>
      <c r="BN11460" s="1"/>
      <c r="BO11460" s="1"/>
    </row>
    <row r="11461" ht="11.25" customHeight="1" spans="22:67">
      <c r="V11461" s="716"/>
      <c r="AB11461" s="716"/>
      <c r="BG11461" s="716"/>
      <c r="BL11461" s="1"/>
      <c r="BM11461" s="1"/>
      <c r="BN11461" s="1"/>
      <c r="BO11461" s="1"/>
    </row>
    <row r="11462" ht="11.25" customHeight="1" spans="22:67">
      <c r="V11462" s="716"/>
      <c r="AB11462" s="716"/>
      <c r="BG11462" s="716"/>
      <c r="BL11462" s="1"/>
      <c r="BM11462" s="1"/>
      <c r="BN11462" s="1"/>
      <c r="BO11462" s="1"/>
    </row>
    <row r="11463" ht="11.25" customHeight="1" spans="22:67">
      <c r="V11463" s="716"/>
      <c r="AB11463" s="716"/>
      <c r="BG11463" s="716"/>
      <c r="BL11463" s="1"/>
      <c r="BM11463" s="1"/>
      <c r="BN11463" s="1"/>
      <c r="BO11463" s="1"/>
    </row>
    <row r="11464" ht="11.25" customHeight="1" spans="22:67">
      <c r="V11464" s="716"/>
      <c r="AB11464" s="716"/>
      <c r="BG11464" s="716"/>
      <c r="BL11464" s="1"/>
      <c r="BM11464" s="1"/>
      <c r="BN11464" s="1"/>
      <c r="BO11464" s="1"/>
    </row>
    <row r="11465" ht="11.25" customHeight="1" spans="22:67">
      <c r="V11465" s="716"/>
      <c r="AB11465" s="716"/>
      <c r="BG11465" s="716"/>
      <c r="BL11465" s="1"/>
      <c r="BM11465" s="1"/>
      <c r="BN11465" s="1"/>
      <c r="BO11465" s="1"/>
    </row>
    <row r="11466" ht="11.25" customHeight="1" spans="22:67">
      <c r="V11466" s="716"/>
      <c r="AB11466" s="716"/>
      <c r="BG11466" s="716"/>
      <c r="BL11466" s="1"/>
      <c r="BM11466" s="1"/>
      <c r="BN11466" s="1"/>
      <c r="BO11466" s="1"/>
    </row>
    <row r="11467" ht="11.25" customHeight="1" spans="22:67">
      <c r="V11467" s="716"/>
      <c r="AB11467" s="716"/>
      <c r="BG11467" s="716"/>
      <c r="BL11467" s="1"/>
      <c r="BM11467" s="1"/>
      <c r="BN11467" s="1"/>
      <c r="BO11467" s="1"/>
    </row>
    <row r="11468" ht="11.25" customHeight="1" spans="22:67">
      <c r="V11468" s="716"/>
      <c r="AB11468" s="716"/>
      <c r="BG11468" s="716"/>
      <c r="BL11468" s="1"/>
      <c r="BM11468" s="1"/>
      <c r="BN11468" s="1"/>
      <c r="BO11468" s="1"/>
    </row>
    <row r="11469" ht="11.25" customHeight="1" spans="22:67">
      <c r="V11469" s="716"/>
      <c r="AB11469" s="716"/>
      <c r="BG11469" s="716"/>
      <c r="BL11469" s="1"/>
      <c r="BM11469" s="1"/>
      <c r="BN11469" s="1"/>
      <c r="BO11469" s="1"/>
    </row>
    <row r="11470" ht="11.25" customHeight="1" spans="22:67">
      <c r="V11470" s="716"/>
      <c r="AB11470" s="716"/>
      <c r="BG11470" s="716"/>
      <c r="BL11470" s="1"/>
      <c r="BM11470" s="1"/>
      <c r="BN11470" s="1"/>
      <c r="BO11470" s="1"/>
    </row>
    <row r="11471" ht="11.25" customHeight="1" spans="22:67">
      <c r="V11471" s="716"/>
      <c r="AB11471" s="716"/>
      <c r="BG11471" s="716"/>
      <c r="BL11471" s="1"/>
      <c r="BM11471" s="1"/>
      <c r="BN11471" s="1"/>
      <c r="BO11471" s="1"/>
    </row>
    <row r="11472" ht="11.25" customHeight="1" spans="22:67">
      <c r="V11472" s="716"/>
      <c r="AB11472" s="716"/>
      <c r="BG11472" s="716"/>
      <c r="BL11472" s="1"/>
      <c r="BM11472" s="1"/>
      <c r="BN11472" s="1"/>
      <c r="BO11472" s="1"/>
    </row>
    <row r="11473" ht="11.25" customHeight="1" spans="22:67">
      <c r="V11473" s="716"/>
      <c r="AB11473" s="716"/>
      <c r="BG11473" s="716"/>
      <c r="BL11473" s="1"/>
      <c r="BM11473" s="1"/>
      <c r="BN11473" s="1"/>
      <c r="BO11473" s="1"/>
    </row>
    <row r="11474" ht="11.25" customHeight="1" spans="22:67">
      <c r="V11474" s="716"/>
      <c r="AB11474" s="716"/>
      <c r="BG11474" s="716"/>
      <c r="BL11474" s="1"/>
      <c r="BM11474" s="1"/>
      <c r="BN11474" s="1"/>
      <c r="BO11474" s="1"/>
    </row>
    <row r="11475" ht="11.25" customHeight="1" spans="22:67">
      <c r="V11475" s="716"/>
      <c r="AB11475" s="716"/>
      <c r="BG11475" s="716"/>
      <c r="BL11475" s="1"/>
      <c r="BM11475" s="1"/>
      <c r="BN11475" s="1"/>
      <c r="BO11475" s="1"/>
    </row>
    <row r="11476" ht="11.25" customHeight="1" spans="22:67">
      <c r="V11476" s="716"/>
      <c r="AB11476" s="716"/>
      <c r="BG11476" s="716"/>
      <c r="BL11476" s="1"/>
      <c r="BM11476" s="1"/>
      <c r="BN11476" s="1"/>
      <c r="BO11476" s="1"/>
    </row>
    <row r="11477" ht="11.25" customHeight="1" spans="22:67">
      <c r="V11477" s="716"/>
      <c r="AB11477" s="716"/>
      <c r="BG11477" s="716"/>
      <c r="BL11477" s="1"/>
      <c r="BM11477" s="1"/>
      <c r="BN11477" s="1"/>
      <c r="BO11477" s="1"/>
    </row>
    <row r="11478" ht="11.25" customHeight="1" spans="22:67">
      <c r="V11478" s="716"/>
      <c r="AB11478" s="716"/>
      <c r="BG11478" s="716"/>
      <c r="BL11478" s="1"/>
      <c r="BM11478" s="1"/>
      <c r="BN11478" s="1"/>
      <c r="BO11478" s="1"/>
    </row>
    <row r="11479" ht="11.25" customHeight="1" spans="22:67">
      <c r="V11479" s="716"/>
      <c r="AB11479" s="716"/>
      <c r="BG11479" s="716"/>
      <c r="BL11479" s="1"/>
      <c r="BM11479" s="1"/>
      <c r="BN11479" s="1"/>
      <c r="BO11479" s="1"/>
    </row>
    <row r="11480" ht="11.25" customHeight="1" spans="22:67">
      <c r="V11480" s="716"/>
      <c r="AB11480" s="716"/>
      <c r="BG11480" s="716"/>
      <c r="BL11480" s="1"/>
      <c r="BM11480" s="1"/>
      <c r="BN11480" s="1"/>
      <c r="BO11480" s="1"/>
    </row>
    <row r="11481" ht="11.25" customHeight="1" spans="22:67">
      <c r="V11481" s="716"/>
      <c r="AB11481" s="716"/>
      <c r="BG11481" s="716"/>
      <c r="BL11481" s="1"/>
      <c r="BM11481" s="1"/>
      <c r="BN11481" s="1"/>
      <c r="BO11481" s="1"/>
    </row>
    <row r="11482" ht="11.25" customHeight="1" spans="22:67">
      <c r="V11482" s="716"/>
      <c r="AB11482" s="716"/>
      <c r="BG11482" s="716"/>
      <c r="BL11482" s="1"/>
      <c r="BM11482" s="1"/>
      <c r="BN11482" s="1"/>
      <c r="BO11482" s="1"/>
    </row>
    <row r="11483" ht="11.25" customHeight="1" spans="22:67">
      <c r="V11483" s="716"/>
      <c r="AB11483" s="716"/>
      <c r="BG11483" s="716"/>
      <c r="BL11483" s="1"/>
      <c r="BM11483" s="1"/>
      <c r="BN11483" s="1"/>
      <c r="BO11483" s="1"/>
    </row>
    <row r="11484" ht="11.25" customHeight="1" spans="22:67">
      <c r="V11484" s="716"/>
      <c r="AB11484" s="716"/>
      <c r="BG11484" s="716"/>
      <c r="BL11484" s="1"/>
      <c r="BM11484" s="1"/>
      <c r="BN11484" s="1"/>
      <c r="BO11484" s="1"/>
    </row>
    <row r="11485" ht="11.25" customHeight="1" spans="22:67">
      <c r="V11485" s="716"/>
      <c r="AB11485" s="716"/>
      <c r="BG11485" s="716"/>
      <c r="BL11485" s="1"/>
      <c r="BM11485" s="1"/>
      <c r="BN11485" s="1"/>
      <c r="BO11485" s="1"/>
    </row>
    <row r="11486" ht="11.25" customHeight="1" spans="22:67">
      <c r="V11486" s="716"/>
      <c r="AB11486" s="716"/>
      <c r="BG11486" s="716"/>
      <c r="BL11486" s="1"/>
      <c r="BM11486" s="1"/>
      <c r="BN11486" s="1"/>
      <c r="BO11486" s="1"/>
    </row>
    <row r="11487" ht="11.25" customHeight="1" spans="22:67">
      <c r="V11487" s="716"/>
      <c r="AB11487" s="716"/>
      <c r="BG11487" s="716"/>
      <c r="BL11487" s="1"/>
      <c r="BM11487" s="1"/>
      <c r="BN11487" s="1"/>
      <c r="BO11487" s="1"/>
    </row>
    <row r="11488" ht="11.25" customHeight="1" spans="22:67">
      <c r="V11488" s="716"/>
      <c r="AB11488" s="716"/>
      <c r="BG11488" s="716"/>
      <c r="BL11488" s="1"/>
      <c r="BM11488" s="1"/>
      <c r="BN11488" s="1"/>
      <c r="BO11488" s="1"/>
    </row>
    <row r="11489" ht="11.25" customHeight="1" spans="22:67">
      <c r="V11489" s="716"/>
      <c r="AB11489" s="716"/>
      <c r="BG11489" s="716"/>
      <c r="BL11489" s="1"/>
      <c r="BM11489" s="1"/>
      <c r="BN11489" s="1"/>
      <c r="BO11489" s="1"/>
    </row>
    <row r="11490" ht="11.25" customHeight="1" spans="22:67">
      <c r="V11490" s="716"/>
      <c r="AB11490" s="716"/>
      <c r="BG11490" s="716"/>
      <c r="BL11490" s="1"/>
      <c r="BM11490" s="1"/>
      <c r="BN11490" s="1"/>
      <c r="BO11490" s="1"/>
    </row>
    <row r="11491" ht="11.25" customHeight="1" spans="22:67">
      <c r="V11491" s="716"/>
      <c r="AB11491" s="716"/>
      <c r="BG11491" s="716"/>
      <c r="BL11491" s="1"/>
      <c r="BM11491" s="1"/>
      <c r="BN11491" s="1"/>
      <c r="BO11491" s="1"/>
    </row>
    <row r="11492" ht="11.25" customHeight="1" spans="22:67">
      <c r="V11492" s="716"/>
      <c r="AB11492" s="716"/>
      <c r="BG11492" s="716"/>
      <c r="BL11492" s="1"/>
      <c r="BM11492" s="1"/>
      <c r="BN11492" s="1"/>
      <c r="BO11492" s="1"/>
    </row>
    <row r="11493" ht="11.25" customHeight="1" spans="22:67">
      <c r="V11493" s="716"/>
      <c r="AB11493" s="716"/>
      <c r="BG11493" s="716"/>
      <c r="BL11493" s="1"/>
      <c r="BM11493" s="1"/>
      <c r="BN11493" s="1"/>
      <c r="BO11493" s="1"/>
    </row>
    <row r="11494" ht="11.25" customHeight="1" spans="22:67">
      <c r="V11494" s="716"/>
      <c r="AB11494" s="716"/>
      <c r="BG11494" s="716"/>
      <c r="BL11494" s="1"/>
      <c r="BM11494" s="1"/>
      <c r="BN11494" s="1"/>
      <c r="BO11494" s="1"/>
    </row>
    <row r="11495" ht="11.25" customHeight="1" spans="22:67">
      <c r="V11495" s="716"/>
      <c r="AB11495" s="716"/>
      <c r="BG11495" s="716"/>
      <c r="BL11495" s="1"/>
      <c r="BM11495" s="1"/>
      <c r="BN11495" s="1"/>
      <c r="BO11495" s="1"/>
    </row>
    <row r="11496" ht="11.25" customHeight="1" spans="22:67">
      <c r="V11496" s="716"/>
      <c r="AB11496" s="716"/>
      <c r="BG11496" s="716"/>
      <c r="BL11496" s="1"/>
      <c r="BM11496" s="1"/>
      <c r="BN11496" s="1"/>
      <c r="BO11496" s="1"/>
    </row>
    <row r="11497" ht="11.25" customHeight="1" spans="22:67">
      <c r="V11497" s="716"/>
      <c r="AB11497" s="716"/>
      <c r="BG11497" s="716"/>
      <c r="BL11497" s="1"/>
      <c r="BM11497" s="1"/>
      <c r="BN11497" s="1"/>
      <c r="BO11497" s="1"/>
    </row>
    <row r="11498" ht="11.25" customHeight="1" spans="22:67">
      <c r="V11498" s="716"/>
      <c r="AB11498" s="716"/>
      <c r="BG11498" s="716"/>
      <c r="BL11498" s="1"/>
      <c r="BM11498" s="1"/>
      <c r="BN11498" s="1"/>
      <c r="BO11498" s="1"/>
    </row>
    <row r="11499" ht="11.25" customHeight="1" spans="22:67">
      <c r="V11499" s="716"/>
      <c r="AB11499" s="716"/>
      <c r="BG11499" s="716"/>
      <c r="BL11499" s="1"/>
      <c r="BM11499" s="1"/>
      <c r="BN11499" s="1"/>
      <c r="BO11499" s="1"/>
    </row>
    <row r="11500" ht="11.25" customHeight="1" spans="22:67">
      <c r="V11500" s="716"/>
      <c r="AB11500" s="716"/>
      <c r="BG11500" s="716"/>
      <c r="BL11500" s="1"/>
      <c r="BM11500" s="1"/>
      <c r="BN11500" s="1"/>
      <c r="BO11500" s="1"/>
    </row>
    <row r="11501" ht="11.25" customHeight="1" spans="22:67">
      <c r="V11501" s="716"/>
      <c r="AB11501" s="716"/>
      <c r="BG11501" s="716"/>
      <c r="BL11501" s="1"/>
      <c r="BM11501" s="1"/>
      <c r="BN11501" s="1"/>
      <c r="BO11501" s="1"/>
    </row>
    <row r="11502" ht="11.25" customHeight="1" spans="22:67">
      <c r="V11502" s="716"/>
      <c r="AB11502" s="716"/>
      <c r="BG11502" s="716"/>
      <c r="BL11502" s="1"/>
      <c r="BM11502" s="1"/>
      <c r="BN11502" s="1"/>
      <c r="BO11502" s="1"/>
    </row>
    <row r="11503" ht="11.25" customHeight="1" spans="22:67">
      <c r="V11503" s="716"/>
      <c r="AB11503" s="716"/>
      <c r="BG11503" s="716"/>
      <c r="BL11503" s="1"/>
      <c r="BM11503" s="1"/>
      <c r="BN11503" s="1"/>
      <c r="BO11503" s="1"/>
    </row>
    <row r="11504" ht="11.25" customHeight="1" spans="22:67">
      <c r="V11504" s="716"/>
      <c r="AB11504" s="716"/>
      <c r="BG11504" s="716"/>
      <c r="BL11504" s="1"/>
      <c r="BM11504" s="1"/>
      <c r="BN11504" s="1"/>
      <c r="BO11504" s="1"/>
    </row>
    <row r="11505" ht="11.25" customHeight="1" spans="22:67">
      <c r="V11505" s="716"/>
      <c r="AB11505" s="716"/>
      <c r="BG11505" s="716"/>
      <c r="BL11505" s="1"/>
      <c r="BM11505" s="1"/>
      <c r="BN11505" s="1"/>
      <c r="BO11505" s="1"/>
    </row>
    <row r="11506" ht="11.25" customHeight="1" spans="22:67">
      <c r="V11506" s="716"/>
      <c r="AB11506" s="716"/>
      <c r="BG11506" s="716"/>
      <c r="BL11506" s="1"/>
      <c r="BM11506" s="1"/>
      <c r="BN11506" s="1"/>
      <c r="BO11506" s="1"/>
    </row>
    <row r="11507" ht="11.25" customHeight="1" spans="22:67">
      <c r="V11507" s="716"/>
      <c r="AB11507" s="716"/>
      <c r="BG11507" s="716"/>
      <c r="BL11507" s="1"/>
      <c r="BM11507" s="1"/>
      <c r="BN11507" s="1"/>
      <c r="BO11507" s="1"/>
    </row>
    <row r="11508" ht="11.25" customHeight="1" spans="22:67">
      <c r="V11508" s="716"/>
      <c r="AB11508" s="716"/>
      <c r="BG11508" s="716"/>
      <c r="BL11508" s="1"/>
      <c r="BM11508" s="1"/>
      <c r="BN11508" s="1"/>
      <c r="BO11508" s="1"/>
    </row>
    <row r="11509" ht="11.25" customHeight="1" spans="22:67">
      <c r="V11509" s="716"/>
      <c r="AB11509" s="716"/>
      <c r="BG11509" s="716"/>
      <c r="BL11509" s="1"/>
      <c r="BM11509" s="1"/>
      <c r="BN11509" s="1"/>
      <c r="BO11509" s="1"/>
    </row>
    <row r="11510" ht="11.25" customHeight="1" spans="22:67">
      <c r="V11510" s="716"/>
      <c r="AB11510" s="716"/>
      <c r="BG11510" s="716"/>
      <c r="BL11510" s="1"/>
      <c r="BM11510" s="1"/>
      <c r="BN11510" s="1"/>
      <c r="BO11510" s="1"/>
    </row>
    <row r="11511" ht="11.25" customHeight="1" spans="22:67">
      <c r="V11511" s="716"/>
      <c r="AB11511" s="716"/>
      <c r="BG11511" s="716"/>
      <c r="BL11511" s="1"/>
      <c r="BM11511" s="1"/>
      <c r="BN11511" s="1"/>
      <c r="BO11511" s="1"/>
    </row>
    <row r="11512" ht="11.25" customHeight="1" spans="22:67">
      <c r="V11512" s="716"/>
      <c r="AB11512" s="716"/>
      <c r="BG11512" s="716"/>
      <c r="BL11512" s="1"/>
      <c r="BM11512" s="1"/>
      <c r="BN11512" s="1"/>
      <c r="BO11512" s="1"/>
    </row>
    <row r="11513" ht="11.25" customHeight="1" spans="22:67">
      <c r="V11513" s="716"/>
      <c r="AB11513" s="716"/>
      <c r="BG11513" s="716"/>
      <c r="BL11513" s="1"/>
      <c r="BM11513" s="1"/>
      <c r="BN11513" s="1"/>
      <c r="BO11513" s="1"/>
    </row>
    <row r="11514" ht="11.25" customHeight="1" spans="22:67">
      <c r="V11514" s="716"/>
      <c r="AB11514" s="716"/>
      <c r="BG11514" s="716"/>
      <c r="BL11514" s="1"/>
      <c r="BM11514" s="1"/>
      <c r="BN11514" s="1"/>
      <c r="BO11514" s="1"/>
    </row>
    <row r="11515" ht="11.25" customHeight="1" spans="22:67">
      <c r="V11515" s="716"/>
      <c r="AB11515" s="716"/>
      <c r="BG11515" s="716"/>
      <c r="BL11515" s="1"/>
      <c r="BM11515" s="1"/>
      <c r="BN11515" s="1"/>
      <c r="BO11515" s="1"/>
    </row>
    <row r="11516" ht="11.25" customHeight="1" spans="22:67">
      <c r="V11516" s="716"/>
      <c r="AB11516" s="716"/>
      <c r="BG11516" s="716"/>
      <c r="BL11516" s="1"/>
      <c r="BM11516" s="1"/>
      <c r="BN11516" s="1"/>
      <c r="BO11516" s="1"/>
    </row>
    <row r="11517" ht="11.25" customHeight="1" spans="22:67">
      <c r="V11517" s="716"/>
      <c r="AB11517" s="716"/>
      <c r="BG11517" s="716"/>
      <c r="BL11517" s="1"/>
      <c r="BM11517" s="1"/>
      <c r="BN11517" s="1"/>
      <c r="BO11517" s="1"/>
    </row>
    <row r="11518" ht="11.25" customHeight="1" spans="22:67">
      <c r="V11518" s="716"/>
      <c r="AB11518" s="716"/>
      <c r="BG11518" s="716"/>
      <c r="BL11518" s="1"/>
      <c r="BM11518" s="1"/>
      <c r="BN11518" s="1"/>
      <c r="BO11518" s="1"/>
    </row>
    <row r="11519" ht="11.25" customHeight="1" spans="22:67">
      <c r="V11519" s="716"/>
      <c r="AB11519" s="716"/>
      <c r="BG11519" s="716"/>
      <c r="BL11519" s="1"/>
      <c r="BM11519" s="1"/>
      <c r="BN11519" s="1"/>
      <c r="BO11519" s="1"/>
    </row>
    <row r="11520" ht="11.25" customHeight="1" spans="22:67">
      <c r="V11520" s="716"/>
      <c r="AB11520" s="716"/>
      <c r="BG11520" s="716"/>
      <c r="BL11520" s="1"/>
      <c r="BM11520" s="1"/>
      <c r="BN11520" s="1"/>
      <c r="BO11520" s="1"/>
    </row>
    <row r="11521" ht="11.25" customHeight="1" spans="22:67">
      <c r="V11521" s="716"/>
      <c r="AB11521" s="716"/>
      <c r="BG11521" s="716"/>
      <c r="BL11521" s="1"/>
      <c r="BM11521" s="1"/>
      <c r="BN11521" s="1"/>
      <c r="BO11521" s="1"/>
    </row>
    <row r="11522" ht="11.25" customHeight="1" spans="22:67">
      <c r="V11522" s="716"/>
      <c r="AB11522" s="716"/>
      <c r="BG11522" s="716"/>
      <c r="BL11522" s="1"/>
      <c r="BM11522" s="1"/>
      <c r="BN11522" s="1"/>
      <c r="BO11522" s="1"/>
    </row>
    <row r="11523" ht="11.25" customHeight="1" spans="22:67">
      <c r="V11523" s="716"/>
      <c r="AB11523" s="716"/>
      <c r="BG11523" s="716"/>
      <c r="BL11523" s="1"/>
      <c r="BM11523" s="1"/>
      <c r="BN11523" s="1"/>
      <c r="BO11523" s="1"/>
    </row>
    <row r="11524" ht="11.25" customHeight="1" spans="22:67">
      <c r="V11524" s="716"/>
      <c r="AB11524" s="716"/>
      <c r="BG11524" s="716"/>
      <c r="BL11524" s="1"/>
      <c r="BM11524" s="1"/>
      <c r="BN11524" s="1"/>
      <c r="BO11524" s="1"/>
    </row>
    <row r="11525" ht="11.25" customHeight="1" spans="22:67">
      <c r="V11525" s="716"/>
      <c r="AB11525" s="716"/>
      <c r="BG11525" s="716"/>
      <c r="BL11525" s="1"/>
      <c r="BM11525" s="1"/>
      <c r="BN11525" s="1"/>
      <c r="BO11525" s="1"/>
    </row>
    <row r="11526" ht="11.25" customHeight="1" spans="22:67">
      <c r="V11526" s="716"/>
      <c r="AB11526" s="716"/>
      <c r="BG11526" s="716"/>
      <c r="BL11526" s="1"/>
      <c r="BM11526" s="1"/>
      <c r="BN11526" s="1"/>
      <c r="BO11526" s="1"/>
    </row>
    <row r="11527" ht="11.25" customHeight="1" spans="22:67">
      <c r="V11527" s="716"/>
      <c r="AB11527" s="716"/>
      <c r="BG11527" s="716"/>
      <c r="BL11527" s="1"/>
      <c r="BM11527" s="1"/>
      <c r="BN11527" s="1"/>
      <c r="BO11527" s="1"/>
    </row>
    <row r="11528" ht="11.25" customHeight="1" spans="22:67">
      <c r="V11528" s="716"/>
      <c r="AB11528" s="716"/>
      <c r="BG11528" s="716"/>
      <c r="BL11528" s="1"/>
      <c r="BM11528" s="1"/>
      <c r="BN11528" s="1"/>
      <c r="BO11528" s="1"/>
    </row>
    <row r="11529" ht="11.25" customHeight="1" spans="22:67">
      <c r="V11529" s="716"/>
      <c r="AB11529" s="716"/>
      <c r="BG11529" s="716"/>
      <c r="BL11529" s="1"/>
      <c r="BM11529" s="1"/>
      <c r="BN11529" s="1"/>
      <c r="BO11529" s="1"/>
    </row>
    <row r="11530" ht="11.25" customHeight="1" spans="22:67">
      <c r="V11530" s="716"/>
      <c r="AB11530" s="716"/>
      <c r="BG11530" s="716"/>
      <c r="BL11530" s="1"/>
      <c r="BM11530" s="1"/>
      <c r="BN11530" s="1"/>
      <c r="BO11530" s="1"/>
    </row>
    <row r="11531" ht="11.25" customHeight="1" spans="22:67">
      <c r="V11531" s="716"/>
      <c r="AB11531" s="716"/>
      <c r="BG11531" s="716"/>
      <c r="BL11531" s="1"/>
      <c r="BM11531" s="1"/>
      <c r="BN11531" s="1"/>
      <c r="BO11531" s="1"/>
    </row>
    <row r="11532" ht="11.25" customHeight="1" spans="22:67">
      <c r="V11532" s="716"/>
      <c r="AB11532" s="716"/>
      <c r="BG11532" s="716"/>
      <c r="BL11532" s="1"/>
      <c r="BM11532" s="1"/>
      <c r="BN11532" s="1"/>
      <c r="BO11532" s="1"/>
    </row>
    <row r="11533" ht="11.25" customHeight="1" spans="22:67">
      <c r="V11533" s="716"/>
      <c r="AB11533" s="716"/>
      <c r="BG11533" s="716"/>
      <c r="BL11533" s="1"/>
      <c r="BM11533" s="1"/>
      <c r="BN11533" s="1"/>
      <c r="BO11533" s="1"/>
    </row>
    <row r="11534" ht="11.25" customHeight="1" spans="22:67">
      <c r="V11534" s="716"/>
      <c r="AB11534" s="716"/>
      <c r="BG11534" s="716"/>
      <c r="BL11534" s="1"/>
      <c r="BM11534" s="1"/>
      <c r="BN11534" s="1"/>
      <c r="BO11534" s="1"/>
    </row>
    <row r="11535" ht="11.25" customHeight="1" spans="22:67">
      <c r="V11535" s="716"/>
      <c r="AB11535" s="716"/>
      <c r="BG11535" s="716"/>
      <c r="BL11535" s="1"/>
      <c r="BM11535" s="1"/>
      <c r="BN11535" s="1"/>
      <c r="BO11535" s="1"/>
    </row>
    <row r="11536" ht="11.25" customHeight="1" spans="22:67">
      <c r="V11536" s="716"/>
      <c r="AB11536" s="716"/>
      <c r="BG11536" s="716"/>
      <c r="BL11536" s="1"/>
      <c r="BM11536" s="1"/>
      <c r="BN11536" s="1"/>
      <c r="BO11536" s="1"/>
    </row>
    <row r="11537" ht="11.25" customHeight="1" spans="22:67">
      <c r="V11537" s="716"/>
      <c r="AB11537" s="716"/>
      <c r="BG11537" s="716"/>
      <c r="BL11537" s="1"/>
      <c r="BM11537" s="1"/>
      <c r="BN11537" s="1"/>
      <c r="BO11537" s="1"/>
    </row>
    <row r="11538" ht="11.25" customHeight="1" spans="22:67">
      <c r="V11538" s="716"/>
      <c r="AB11538" s="716"/>
      <c r="BG11538" s="716"/>
      <c r="BL11538" s="1"/>
      <c r="BM11538" s="1"/>
      <c r="BN11538" s="1"/>
      <c r="BO11538" s="1"/>
    </row>
    <row r="11539" ht="11.25" customHeight="1" spans="22:67">
      <c r="V11539" s="716"/>
      <c r="AB11539" s="716"/>
      <c r="BG11539" s="716"/>
      <c r="BL11539" s="1"/>
      <c r="BM11539" s="1"/>
      <c r="BN11539" s="1"/>
      <c r="BO11539" s="1"/>
    </row>
    <row r="11540" ht="11.25" customHeight="1" spans="22:67">
      <c r="V11540" s="716"/>
      <c r="AB11540" s="716"/>
      <c r="BG11540" s="716"/>
      <c r="BL11540" s="1"/>
      <c r="BM11540" s="1"/>
      <c r="BN11540" s="1"/>
      <c r="BO11540" s="1"/>
    </row>
    <row r="11541" ht="11.25" customHeight="1" spans="22:67">
      <c r="V11541" s="716"/>
      <c r="AB11541" s="716"/>
      <c r="BG11541" s="716"/>
      <c r="BL11541" s="1"/>
      <c r="BM11541" s="1"/>
      <c r="BN11541" s="1"/>
      <c r="BO11541" s="1"/>
    </row>
    <row r="11542" ht="11.25" customHeight="1" spans="22:67">
      <c r="V11542" s="716"/>
      <c r="AB11542" s="716"/>
      <c r="BG11542" s="716"/>
      <c r="BL11542" s="1"/>
      <c r="BM11542" s="1"/>
      <c r="BN11542" s="1"/>
      <c r="BO11542" s="1"/>
    </row>
    <row r="11543" ht="11.25" customHeight="1" spans="22:67">
      <c r="V11543" s="716"/>
      <c r="AB11543" s="716"/>
      <c r="BG11543" s="716"/>
      <c r="BL11543" s="1"/>
      <c r="BM11543" s="1"/>
      <c r="BN11543" s="1"/>
      <c r="BO11543" s="1"/>
    </row>
    <row r="11544" ht="11.25" customHeight="1" spans="22:67">
      <c r="V11544" s="716"/>
      <c r="AB11544" s="716"/>
      <c r="BG11544" s="716"/>
      <c r="BL11544" s="1"/>
      <c r="BM11544" s="1"/>
      <c r="BN11544" s="1"/>
      <c r="BO11544" s="1"/>
    </row>
    <row r="11545" ht="11.25" customHeight="1" spans="22:67">
      <c r="V11545" s="716"/>
      <c r="AB11545" s="716"/>
      <c r="BG11545" s="716"/>
      <c r="BL11545" s="1"/>
      <c r="BM11545" s="1"/>
      <c r="BN11545" s="1"/>
      <c r="BO11545" s="1"/>
    </row>
    <row r="11546" ht="11.25" customHeight="1" spans="22:67">
      <c r="V11546" s="716"/>
      <c r="AB11546" s="716"/>
      <c r="BG11546" s="716"/>
      <c r="BL11546" s="1"/>
      <c r="BM11546" s="1"/>
      <c r="BN11546" s="1"/>
      <c r="BO11546" s="1"/>
    </row>
    <row r="11547" ht="11.25" customHeight="1" spans="22:67">
      <c r="V11547" s="716"/>
      <c r="AB11547" s="716"/>
      <c r="BG11547" s="716"/>
      <c r="BL11547" s="1"/>
      <c r="BM11547" s="1"/>
      <c r="BN11547" s="1"/>
      <c r="BO11547" s="1"/>
    </row>
    <row r="11548" ht="11.25" customHeight="1" spans="22:67">
      <c r="V11548" s="716"/>
      <c r="AB11548" s="716"/>
      <c r="BG11548" s="716"/>
      <c r="BL11548" s="1"/>
      <c r="BM11548" s="1"/>
      <c r="BN11548" s="1"/>
      <c r="BO11548" s="1"/>
    </row>
    <row r="11549" ht="11.25" customHeight="1" spans="22:67">
      <c r="V11549" s="716"/>
      <c r="AB11549" s="716"/>
      <c r="BG11549" s="716"/>
      <c r="BL11549" s="1"/>
      <c r="BM11549" s="1"/>
      <c r="BN11549" s="1"/>
      <c r="BO11549" s="1"/>
    </row>
    <row r="11550" ht="11.25" customHeight="1" spans="22:67">
      <c r="V11550" s="716"/>
      <c r="AB11550" s="716"/>
      <c r="BG11550" s="716"/>
      <c r="BL11550" s="1"/>
      <c r="BM11550" s="1"/>
      <c r="BN11550" s="1"/>
      <c r="BO11550" s="1"/>
    </row>
    <row r="11551" ht="11.25" customHeight="1" spans="22:67">
      <c r="V11551" s="716"/>
      <c r="AB11551" s="716"/>
      <c r="BG11551" s="716"/>
      <c r="BL11551" s="1"/>
      <c r="BM11551" s="1"/>
      <c r="BN11551" s="1"/>
      <c r="BO11551" s="1"/>
    </row>
    <row r="11552" ht="11.25" customHeight="1" spans="22:67">
      <c r="V11552" s="716"/>
      <c r="AB11552" s="716"/>
      <c r="BG11552" s="716"/>
      <c r="BL11552" s="1"/>
      <c r="BM11552" s="1"/>
      <c r="BN11552" s="1"/>
      <c r="BO11552" s="1"/>
    </row>
    <row r="11553" ht="11.25" customHeight="1" spans="22:67">
      <c r="V11553" s="716"/>
      <c r="AB11553" s="716"/>
      <c r="BG11553" s="716"/>
      <c r="BL11553" s="1"/>
      <c r="BM11553" s="1"/>
      <c r="BN11553" s="1"/>
      <c r="BO11553" s="1"/>
    </row>
    <row r="11554" ht="11.25" customHeight="1" spans="22:67">
      <c r="V11554" s="716"/>
      <c r="AB11554" s="716"/>
      <c r="BG11554" s="716"/>
      <c r="BL11554" s="1"/>
      <c r="BM11554" s="1"/>
      <c r="BN11554" s="1"/>
      <c r="BO11554" s="1"/>
    </row>
    <row r="11555" ht="11.25" customHeight="1" spans="22:67">
      <c r="V11555" s="716"/>
      <c r="AB11555" s="716"/>
      <c r="BG11555" s="716"/>
      <c r="BL11555" s="1"/>
      <c r="BM11555" s="1"/>
      <c r="BN11555" s="1"/>
      <c r="BO11555" s="1"/>
    </row>
    <row r="11556" ht="11.25" customHeight="1" spans="22:67">
      <c r="V11556" s="716"/>
      <c r="AB11556" s="716"/>
      <c r="BG11556" s="716"/>
      <c r="BL11556" s="1"/>
      <c r="BM11556" s="1"/>
      <c r="BN11556" s="1"/>
      <c r="BO11556" s="1"/>
    </row>
    <row r="11557" ht="11.25" customHeight="1" spans="22:67">
      <c r="V11557" s="716"/>
      <c r="AB11557" s="716"/>
      <c r="BG11557" s="716"/>
      <c r="BL11557" s="1"/>
      <c r="BM11557" s="1"/>
      <c r="BN11557" s="1"/>
      <c r="BO11557" s="1"/>
    </row>
    <row r="11558" ht="11.25" customHeight="1" spans="22:67">
      <c r="V11558" s="716"/>
      <c r="AB11558" s="716"/>
      <c r="BG11558" s="716"/>
      <c r="BL11558" s="1"/>
      <c r="BM11558" s="1"/>
      <c r="BN11558" s="1"/>
      <c r="BO11558" s="1"/>
    </row>
    <row r="11559" ht="11.25" customHeight="1" spans="22:67">
      <c r="V11559" s="716"/>
      <c r="AB11559" s="716"/>
      <c r="BG11559" s="716"/>
      <c r="BL11559" s="1"/>
      <c r="BM11559" s="1"/>
      <c r="BN11559" s="1"/>
      <c r="BO11559" s="1"/>
    </row>
    <row r="11560" ht="11.25" customHeight="1" spans="22:67">
      <c r="V11560" s="716"/>
      <c r="AB11560" s="716"/>
      <c r="BG11560" s="716"/>
      <c r="BL11560" s="1"/>
      <c r="BM11560" s="1"/>
      <c r="BN11560" s="1"/>
      <c r="BO11560" s="1"/>
    </row>
    <row r="11561" ht="11.25" customHeight="1" spans="22:67">
      <c r="V11561" s="716"/>
      <c r="AB11561" s="716"/>
      <c r="BG11561" s="716"/>
      <c r="BL11561" s="1"/>
      <c r="BM11561" s="1"/>
      <c r="BN11561" s="1"/>
      <c r="BO11561" s="1"/>
    </row>
    <row r="11562" ht="11.25" customHeight="1" spans="22:67">
      <c r="V11562" s="716"/>
      <c r="AB11562" s="716"/>
      <c r="BG11562" s="716"/>
      <c r="BL11562" s="1"/>
      <c r="BM11562" s="1"/>
      <c r="BN11562" s="1"/>
      <c r="BO11562" s="1"/>
    </row>
    <row r="11563" ht="11.25" customHeight="1" spans="22:67">
      <c r="V11563" s="716"/>
      <c r="AB11563" s="716"/>
      <c r="BG11563" s="716"/>
      <c r="BL11563" s="1"/>
      <c r="BM11563" s="1"/>
      <c r="BN11563" s="1"/>
      <c r="BO11563" s="1"/>
    </row>
    <row r="11564" ht="11.25" customHeight="1" spans="22:67">
      <c r="V11564" s="716"/>
      <c r="AB11564" s="716"/>
      <c r="BG11564" s="716"/>
      <c r="BL11564" s="1"/>
      <c r="BM11564" s="1"/>
      <c r="BN11564" s="1"/>
      <c r="BO11564" s="1"/>
    </row>
    <row r="11565" ht="11.25" customHeight="1" spans="22:67">
      <c r="V11565" s="716"/>
      <c r="AB11565" s="716"/>
      <c r="BG11565" s="716"/>
      <c r="BL11565" s="1"/>
      <c r="BM11565" s="1"/>
      <c r="BN11565" s="1"/>
      <c r="BO11565" s="1"/>
    </row>
    <row r="11566" ht="11.25" customHeight="1" spans="22:67">
      <c r="V11566" s="716"/>
      <c r="AB11566" s="716"/>
      <c r="BG11566" s="716"/>
      <c r="BL11566" s="1"/>
      <c r="BM11566" s="1"/>
      <c r="BN11566" s="1"/>
      <c r="BO11566" s="1"/>
    </row>
    <row r="11567" ht="11.25" customHeight="1" spans="22:67">
      <c r="V11567" s="716"/>
      <c r="AB11567" s="716"/>
      <c r="BG11567" s="716"/>
      <c r="BL11567" s="1"/>
      <c r="BM11567" s="1"/>
      <c r="BN11567" s="1"/>
      <c r="BO11567" s="1"/>
    </row>
    <row r="11568" ht="11.25" customHeight="1" spans="22:67">
      <c r="V11568" s="716"/>
      <c r="AB11568" s="716"/>
      <c r="BG11568" s="716"/>
      <c r="BL11568" s="1"/>
      <c r="BM11568" s="1"/>
      <c r="BN11568" s="1"/>
      <c r="BO11568" s="1"/>
    </row>
    <row r="11569" ht="11.25" customHeight="1" spans="22:67">
      <c r="V11569" s="716"/>
      <c r="AB11569" s="716"/>
      <c r="BG11569" s="716"/>
      <c r="BL11569" s="1"/>
      <c r="BM11569" s="1"/>
      <c r="BN11569" s="1"/>
      <c r="BO11569" s="1"/>
    </row>
    <row r="11570" ht="11.25" customHeight="1" spans="22:67">
      <c r="V11570" s="716"/>
      <c r="AB11570" s="716"/>
      <c r="BG11570" s="716"/>
      <c r="BL11570" s="1"/>
      <c r="BM11570" s="1"/>
      <c r="BN11570" s="1"/>
      <c r="BO11570" s="1"/>
    </row>
    <row r="11571" ht="11.25" customHeight="1" spans="22:67">
      <c r="V11571" s="716"/>
      <c r="AB11571" s="716"/>
      <c r="BG11571" s="716"/>
      <c r="BL11571" s="1"/>
      <c r="BM11571" s="1"/>
      <c r="BN11571" s="1"/>
      <c r="BO11571" s="1"/>
    </row>
    <row r="11572" ht="11.25" customHeight="1" spans="22:67">
      <c r="V11572" s="716"/>
      <c r="AB11572" s="716"/>
      <c r="BG11572" s="716"/>
      <c r="BL11572" s="1"/>
      <c r="BM11572" s="1"/>
      <c r="BN11572" s="1"/>
      <c r="BO11572" s="1"/>
    </row>
    <row r="11573" ht="11.25" customHeight="1" spans="22:67">
      <c r="V11573" s="716"/>
      <c r="AB11573" s="716"/>
      <c r="BG11573" s="716"/>
      <c r="BL11573" s="1"/>
      <c r="BM11573" s="1"/>
      <c r="BN11573" s="1"/>
      <c r="BO11573" s="1"/>
    </row>
    <row r="11574" ht="11.25" customHeight="1" spans="22:67">
      <c r="V11574" s="716"/>
      <c r="AB11574" s="716"/>
      <c r="BG11574" s="716"/>
      <c r="BL11574" s="1"/>
      <c r="BM11574" s="1"/>
      <c r="BN11574" s="1"/>
      <c r="BO11574" s="1"/>
    </row>
    <row r="11575" ht="11.25" customHeight="1" spans="22:67">
      <c r="V11575" s="716"/>
      <c r="AB11575" s="716"/>
      <c r="BG11575" s="716"/>
      <c r="BL11575" s="1"/>
      <c r="BM11575" s="1"/>
      <c r="BN11575" s="1"/>
      <c r="BO11575" s="1"/>
    </row>
    <row r="11576" ht="11.25" customHeight="1" spans="22:67">
      <c r="V11576" s="716"/>
      <c r="AB11576" s="716"/>
      <c r="BG11576" s="716"/>
      <c r="BL11576" s="1"/>
      <c r="BM11576" s="1"/>
      <c r="BN11576" s="1"/>
      <c r="BO11576" s="1"/>
    </row>
    <row r="11577" ht="11.25" customHeight="1" spans="22:67">
      <c r="V11577" s="716"/>
      <c r="AB11577" s="716"/>
      <c r="BG11577" s="716"/>
      <c r="BL11577" s="1"/>
      <c r="BM11577" s="1"/>
      <c r="BN11577" s="1"/>
      <c r="BO11577" s="1"/>
    </row>
    <row r="11578" ht="11.25" customHeight="1" spans="22:67">
      <c r="V11578" s="716"/>
      <c r="AB11578" s="716"/>
      <c r="BG11578" s="716"/>
      <c r="BL11578" s="1"/>
      <c r="BM11578" s="1"/>
      <c r="BN11578" s="1"/>
      <c r="BO11578" s="1"/>
    </row>
    <row r="11579" ht="11.25" customHeight="1" spans="22:67">
      <c r="V11579" s="716"/>
      <c r="AB11579" s="716"/>
      <c r="BG11579" s="716"/>
      <c r="BL11579" s="1"/>
      <c r="BM11579" s="1"/>
      <c r="BN11579" s="1"/>
      <c r="BO11579" s="1"/>
    </row>
    <row r="11580" ht="11.25" customHeight="1" spans="22:67">
      <c r="V11580" s="716"/>
      <c r="AB11580" s="716"/>
      <c r="BG11580" s="716"/>
      <c r="BL11580" s="1"/>
      <c r="BM11580" s="1"/>
      <c r="BN11580" s="1"/>
      <c r="BO11580" s="1"/>
    </row>
    <row r="11581" ht="11.25" customHeight="1" spans="22:67">
      <c r="V11581" s="716"/>
      <c r="AB11581" s="716"/>
      <c r="BG11581" s="716"/>
      <c r="BL11581" s="1"/>
      <c r="BM11581" s="1"/>
      <c r="BN11581" s="1"/>
      <c r="BO11581" s="1"/>
    </row>
    <row r="11582" ht="11.25" customHeight="1" spans="22:67">
      <c r="V11582" s="716"/>
      <c r="AB11582" s="716"/>
      <c r="BG11582" s="716"/>
      <c r="BL11582" s="1"/>
      <c r="BM11582" s="1"/>
      <c r="BN11582" s="1"/>
      <c r="BO11582" s="1"/>
    </row>
    <row r="11583" ht="11.25" customHeight="1" spans="22:67">
      <c r="V11583" s="716"/>
      <c r="AB11583" s="716"/>
      <c r="BG11583" s="716"/>
      <c r="BL11583" s="1"/>
      <c r="BM11583" s="1"/>
      <c r="BN11583" s="1"/>
      <c r="BO11583" s="1"/>
    </row>
    <row r="11584" ht="11.25" customHeight="1" spans="22:67">
      <c r="V11584" s="716"/>
      <c r="AB11584" s="716"/>
      <c r="BG11584" s="716"/>
      <c r="BL11584" s="1"/>
      <c r="BM11584" s="1"/>
      <c r="BN11584" s="1"/>
      <c r="BO11584" s="1"/>
    </row>
    <row r="11585" ht="11.25" customHeight="1" spans="22:67">
      <c r="V11585" s="716"/>
      <c r="AB11585" s="716"/>
      <c r="BG11585" s="716"/>
      <c r="BL11585" s="1"/>
      <c r="BM11585" s="1"/>
      <c r="BN11585" s="1"/>
      <c r="BO11585" s="1"/>
    </row>
    <row r="11586" ht="11.25" customHeight="1" spans="22:67">
      <c r="V11586" s="716"/>
      <c r="AB11586" s="716"/>
      <c r="BG11586" s="716"/>
      <c r="BL11586" s="1"/>
      <c r="BM11586" s="1"/>
      <c r="BN11586" s="1"/>
      <c r="BO11586" s="1"/>
    </row>
    <row r="11587" ht="11.25" customHeight="1" spans="22:67">
      <c r="V11587" s="716"/>
      <c r="AB11587" s="716"/>
      <c r="BG11587" s="716"/>
      <c r="BL11587" s="1"/>
      <c r="BM11587" s="1"/>
      <c r="BN11587" s="1"/>
      <c r="BO11587" s="1"/>
    </row>
    <row r="11588" ht="11.25" customHeight="1" spans="22:67">
      <c r="V11588" s="716"/>
      <c r="AB11588" s="716"/>
      <c r="BG11588" s="716"/>
      <c r="BL11588" s="1"/>
      <c r="BM11588" s="1"/>
      <c r="BN11588" s="1"/>
      <c r="BO11588" s="1"/>
    </row>
    <row r="11589" ht="11.25" customHeight="1" spans="22:67">
      <c r="V11589" s="716"/>
      <c r="AB11589" s="716"/>
      <c r="BG11589" s="716"/>
      <c r="BL11589" s="1"/>
      <c r="BM11589" s="1"/>
      <c r="BN11589" s="1"/>
      <c r="BO11589" s="1"/>
    </row>
    <row r="11590" ht="11.25" customHeight="1" spans="22:67">
      <c r="V11590" s="716"/>
      <c r="AB11590" s="716"/>
      <c r="BG11590" s="716"/>
      <c r="BL11590" s="1"/>
      <c r="BM11590" s="1"/>
      <c r="BN11590" s="1"/>
      <c r="BO11590" s="1"/>
    </row>
    <row r="11591" ht="11.25" customHeight="1" spans="22:67">
      <c r="V11591" s="716"/>
      <c r="AB11591" s="716"/>
      <c r="BG11591" s="716"/>
      <c r="BL11591" s="1"/>
      <c r="BM11591" s="1"/>
      <c r="BN11591" s="1"/>
      <c r="BO11591" s="1"/>
    </row>
    <row r="11592" ht="11.25" customHeight="1" spans="22:67">
      <c r="V11592" s="716"/>
      <c r="AB11592" s="716"/>
      <c r="BG11592" s="716"/>
      <c r="BL11592" s="1"/>
      <c r="BM11592" s="1"/>
      <c r="BN11592" s="1"/>
      <c r="BO11592" s="1"/>
    </row>
    <row r="11593" ht="11.25" customHeight="1" spans="22:67">
      <c r="V11593" s="716"/>
      <c r="AB11593" s="716"/>
      <c r="BG11593" s="716"/>
      <c r="BL11593" s="1"/>
      <c r="BM11593" s="1"/>
      <c r="BN11593" s="1"/>
      <c r="BO11593" s="1"/>
    </row>
    <row r="11594" ht="11.25" customHeight="1" spans="22:67">
      <c r="V11594" s="716"/>
      <c r="AB11594" s="716"/>
      <c r="BG11594" s="716"/>
      <c r="BL11594" s="1"/>
      <c r="BM11594" s="1"/>
      <c r="BN11594" s="1"/>
      <c r="BO11594" s="1"/>
    </row>
    <row r="11595" ht="11.25" customHeight="1" spans="22:67">
      <c r="V11595" s="716"/>
      <c r="AB11595" s="716"/>
      <c r="BG11595" s="716"/>
      <c r="BL11595" s="1"/>
      <c r="BM11595" s="1"/>
      <c r="BN11595" s="1"/>
      <c r="BO11595" s="1"/>
    </row>
    <row r="11596" ht="11.25" customHeight="1" spans="22:67">
      <c r="V11596" s="716"/>
      <c r="AB11596" s="716"/>
      <c r="BG11596" s="716"/>
      <c r="BL11596" s="1"/>
      <c r="BM11596" s="1"/>
      <c r="BN11596" s="1"/>
      <c r="BO11596" s="1"/>
    </row>
    <row r="11597" ht="11.25" customHeight="1" spans="22:67">
      <c r="V11597" s="716"/>
      <c r="AB11597" s="716"/>
      <c r="BG11597" s="716"/>
      <c r="BL11597" s="1"/>
      <c r="BM11597" s="1"/>
      <c r="BN11597" s="1"/>
      <c r="BO11597" s="1"/>
    </row>
    <row r="11598" ht="11.25" customHeight="1" spans="22:67">
      <c r="V11598" s="716"/>
      <c r="AB11598" s="716"/>
      <c r="BG11598" s="716"/>
      <c r="BL11598" s="1"/>
      <c r="BM11598" s="1"/>
      <c r="BN11598" s="1"/>
      <c r="BO11598" s="1"/>
    </row>
    <row r="11599" ht="11.25" customHeight="1" spans="22:67">
      <c r="V11599" s="716"/>
      <c r="AB11599" s="716"/>
      <c r="BG11599" s="716"/>
      <c r="BL11599" s="1"/>
      <c r="BM11599" s="1"/>
      <c r="BN11599" s="1"/>
      <c r="BO11599" s="1"/>
    </row>
    <row r="11600" ht="11.25" customHeight="1" spans="22:67">
      <c r="V11600" s="716"/>
      <c r="AB11600" s="716"/>
      <c r="BG11600" s="716"/>
      <c r="BL11600" s="1"/>
      <c r="BM11600" s="1"/>
      <c r="BN11600" s="1"/>
      <c r="BO11600" s="1"/>
    </row>
    <row r="11601" ht="11.25" customHeight="1" spans="22:67">
      <c r="V11601" s="716"/>
      <c r="AB11601" s="716"/>
      <c r="BG11601" s="716"/>
      <c r="BL11601" s="1"/>
      <c r="BM11601" s="1"/>
      <c r="BN11601" s="1"/>
      <c r="BO11601" s="1"/>
    </row>
    <row r="11602" ht="11.25" customHeight="1" spans="22:67">
      <c r="V11602" s="716"/>
      <c r="AB11602" s="716"/>
      <c r="BG11602" s="716"/>
      <c r="BL11602" s="1"/>
      <c r="BM11602" s="1"/>
      <c r="BN11602" s="1"/>
      <c r="BO11602" s="1"/>
    </row>
    <row r="11603" ht="11.25" customHeight="1" spans="22:67">
      <c r="V11603" s="716"/>
      <c r="AB11603" s="716"/>
      <c r="BG11603" s="716"/>
      <c r="BL11603" s="1"/>
      <c r="BM11603" s="1"/>
      <c r="BN11603" s="1"/>
      <c r="BO11603" s="1"/>
    </row>
    <row r="11604" ht="11.25" customHeight="1" spans="22:67">
      <c r="V11604" s="716"/>
      <c r="AB11604" s="716"/>
      <c r="BG11604" s="716"/>
      <c r="BL11604" s="1"/>
      <c r="BM11604" s="1"/>
      <c r="BN11604" s="1"/>
      <c r="BO11604" s="1"/>
    </row>
    <row r="11605" ht="11.25" customHeight="1" spans="22:67">
      <c r="V11605" s="716"/>
      <c r="AB11605" s="716"/>
      <c r="BG11605" s="716"/>
      <c r="BL11605" s="1"/>
      <c r="BM11605" s="1"/>
      <c r="BN11605" s="1"/>
      <c r="BO11605" s="1"/>
    </row>
    <row r="11606" ht="11.25" customHeight="1" spans="22:67">
      <c r="V11606" s="716"/>
      <c r="AB11606" s="716"/>
      <c r="BG11606" s="716"/>
      <c r="BL11606" s="1"/>
      <c r="BM11606" s="1"/>
      <c r="BN11606" s="1"/>
      <c r="BO11606" s="1"/>
    </row>
    <row r="11607" ht="11.25" customHeight="1" spans="22:67">
      <c r="V11607" s="716"/>
      <c r="AB11607" s="716"/>
      <c r="BG11607" s="716"/>
      <c r="BL11607" s="1"/>
      <c r="BM11607" s="1"/>
      <c r="BN11607" s="1"/>
      <c r="BO11607" s="1"/>
    </row>
    <row r="11608" ht="11.25" customHeight="1" spans="22:67">
      <c r="V11608" s="716"/>
      <c r="AB11608" s="716"/>
      <c r="BG11608" s="716"/>
      <c r="BL11608" s="1"/>
      <c r="BM11608" s="1"/>
      <c r="BN11608" s="1"/>
      <c r="BO11608" s="1"/>
    </row>
    <row r="11609" ht="11.25" customHeight="1" spans="22:67">
      <c r="V11609" s="716"/>
      <c r="AB11609" s="716"/>
      <c r="BG11609" s="716"/>
      <c r="BL11609" s="1"/>
      <c r="BM11609" s="1"/>
      <c r="BN11609" s="1"/>
      <c r="BO11609" s="1"/>
    </row>
    <row r="11610" ht="11.25" customHeight="1" spans="22:67">
      <c r="V11610" s="716"/>
      <c r="AB11610" s="716"/>
      <c r="BG11610" s="716"/>
      <c r="BL11610" s="1"/>
      <c r="BM11610" s="1"/>
      <c r="BN11610" s="1"/>
      <c r="BO11610" s="1"/>
    </row>
    <row r="11611" ht="11.25" customHeight="1" spans="22:67">
      <c r="V11611" s="716"/>
      <c r="AB11611" s="716"/>
      <c r="BG11611" s="716"/>
      <c r="BL11611" s="1"/>
      <c r="BM11611" s="1"/>
      <c r="BN11611" s="1"/>
      <c r="BO11611" s="1"/>
    </row>
    <row r="11612" ht="11.25" customHeight="1" spans="22:67">
      <c r="V11612" s="716"/>
      <c r="AB11612" s="716"/>
      <c r="BG11612" s="716"/>
      <c r="BL11612" s="1"/>
      <c r="BM11612" s="1"/>
      <c r="BN11612" s="1"/>
      <c r="BO11612" s="1"/>
    </row>
    <row r="11613" ht="11.25" customHeight="1" spans="22:67">
      <c r="V11613" s="716"/>
      <c r="AB11613" s="716"/>
      <c r="BG11613" s="716"/>
      <c r="BL11613" s="1"/>
      <c r="BM11613" s="1"/>
      <c r="BN11613" s="1"/>
      <c r="BO11613" s="1"/>
    </row>
    <row r="11614" ht="11.25" customHeight="1" spans="22:67">
      <c r="V11614" s="716"/>
      <c r="AB11614" s="716"/>
      <c r="BG11614" s="716"/>
      <c r="BL11614" s="1"/>
      <c r="BM11614" s="1"/>
      <c r="BN11614" s="1"/>
      <c r="BO11614" s="1"/>
    </row>
    <row r="11615" ht="11.25" customHeight="1" spans="22:67">
      <c r="V11615" s="716"/>
      <c r="AB11615" s="716"/>
      <c r="BG11615" s="716"/>
      <c r="BL11615" s="1"/>
      <c r="BM11615" s="1"/>
      <c r="BN11615" s="1"/>
      <c r="BO11615" s="1"/>
    </row>
    <row r="11616" ht="11.25" customHeight="1" spans="22:67">
      <c r="V11616" s="716"/>
      <c r="AB11616" s="716"/>
      <c r="BG11616" s="716"/>
      <c r="BL11616" s="1"/>
      <c r="BM11616" s="1"/>
      <c r="BN11616" s="1"/>
      <c r="BO11616" s="1"/>
    </row>
    <row r="11617" ht="11.25" customHeight="1" spans="22:67">
      <c r="V11617" s="716"/>
      <c r="AB11617" s="716"/>
      <c r="BG11617" s="716"/>
      <c r="BL11617" s="1"/>
      <c r="BM11617" s="1"/>
      <c r="BN11617" s="1"/>
      <c r="BO11617" s="1"/>
    </row>
    <row r="11618" ht="11.25" customHeight="1" spans="22:67">
      <c r="V11618" s="716"/>
      <c r="AB11618" s="716"/>
      <c r="BG11618" s="716"/>
      <c r="BL11618" s="1"/>
      <c r="BM11618" s="1"/>
      <c r="BN11618" s="1"/>
      <c r="BO11618" s="1"/>
    </row>
    <row r="11619" ht="11.25" customHeight="1" spans="22:67">
      <c r="V11619" s="716"/>
      <c r="AB11619" s="716"/>
      <c r="BG11619" s="716"/>
      <c r="BL11619" s="1"/>
      <c r="BM11619" s="1"/>
      <c r="BN11619" s="1"/>
      <c r="BO11619" s="1"/>
    </row>
    <row r="11620" ht="11.25" customHeight="1" spans="22:67">
      <c r="V11620" s="716"/>
      <c r="AB11620" s="716"/>
      <c r="BG11620" s="716"/>
      <c r="BL11620" s="1"/>
      <c r="BM11620" s="1"/>
      <c r="BN11620" s="1"/>
      <c r="BO11620" s="1"/>
    </row>
    <row r="11621" ht="11.25" customHeight="1" spans="22:67">
      <c r="V11621" s="716"/>
      <c r="AB11621" s="716"/>
      <c r="BG11621" s="716"/>
      <c r="BL11621" s="1"/>
      <c r="BM11621" s="1"/>
      <c r="BN11621" s="1"/>
      <c r="BO11621" s="1"/>
    </row>
    <row r="11622" ht="11.25" customHeight="1" spans="22:67">
      <c r="V11622" s="716"/>
      <c r="AB11622" s="716"/>
      <c r="BG11622" s="716"/>
      <c r="BL11622" s="1"/>
      <c r="BM11622" s="1"/>
      <c r="BN11622" s="1"/>
      <c r="BO11622" s="1"/>
    </row>
    <row r="11623" ht="11.25" customHeight="1" spans="22:67">
      <c r="V11623" s="716"/>
      <c r="AB11623" s="716"/>
      <c r="BG11623" s="716"/>
      <c r="BL11623" s="1"/>
      <c r="BM11623" s="1"/>
      <c r="BN11623" s="1"/>
      <c r="BO11623" s="1"/>
    </row>
    <row r="11624" ht="11.25" customHeight="1" spans="22:67">
      <c r="V11624" s="716"/>
      <c r="AB11624" s="716"/>
      <c r="BG11624" s="716"/>
      <c r="BL11624" s="1"/>
      <c r="BM11624" s="1"/>
      <c r="BN11624" s="1"/>
      <c r="BO11624" s="1"/>
    </row>
    <row r="11625" ht="11.25" customHeight="1" spans="22:67">
      <c r="V11625" s="716"/>
      <c r="AB11625" s="716"/>
      <c r="BG11625" s="716"/>
      <c r="BL11625" s="1"/>
      <c r="BM11625" s="1"/>
      <c r="BN11625" s="1"/>
      <c r="BO11625" s="1"/>
    </row>
    <row r="11626" ht="11.25" customHeight="1" spans="22:67">
      <c r="V11626" s="716"/>
      <c r="AB11626" s="716"/>
      <c r="BG11626" s="716"/>
      <c r="BL11626" s="1"/>
      <c r="BM11626" s="1"/>
      <c r="BN11626" s="1"/>
      <c r="BO11626" s="1"/>
    </row>
    <row r="11627" ht="11.25" customHeight="1" spans="22:67">
      <c r="V11627" s="716"/>
      <c r="AB11627" s="716"/>
      <c r="BG11627" s="716"/>
      <c r="BL11627" s="1"/>
      <c r="BM11627" s="1"/>
      <c r="BN11627" s="1"/>
      <c r="BO11627" s="1"/>
    </row>
    <row r="11628" ht="11.25" customHeight="1" spans="22:67">
      <c r="V11628" s="716"/>
      <c r="AB11628" s="716"/>
      <c r="BG11628" s="716"/>
      <c r="BL11628" s="1"/>
      <c r="BM11628" s="1"/>
      <c r="BN11628" s="1"/>
      <c r="BO11628" s="1"/>
    </row>
    <row r="11629" ht="11.25" customHeight="1" spans="22:67">
      <c r="V11629" s="716"/>
      <c r="AB11629" s="716"/>
      <c r="BG11629" s="716"/>
      <c r="BL11629" s="1"/>
      <c r="BM11629" s="1"/>
      <c r="BN11629" s="1"/>
      <c r="BO11629" s="1"/>
    </row>
    <row r="11630" ht="11.25" customHeight="1" spans="22:67">
      <c r="V11630" s="716"/>
      <c r="AB11630" s="716"/>
      <c r="BG11630" s="716"/>
      <c r="BL11630" s="1"/>
      <c r="BM11630" s="1"/>
      <c r="BN11630" s="1"/>
      <c r="BO11630" s="1"/>
    </row>
    <row r="11631" ht="11.25" customHeight="1" spans="22:67">
      <c r="V11631" s="716"/>
      <c r="AB11631" s="716"/>
      <c r="BG11631" s="716"/>
      <c r="BL11631" s="1"/>
      <c r="BM11631" s="1"/>
      <c r="BN11631" s="1"/>
      <c r="BO11631" s="1"/>
    </row>
    <row r="11632" ht="11.25" customHeight="1" spans="22:67">
      <c r="V11632" s="716"/>
      <c r="AB11632" s="716"/>
      <c r="BG11632" s="716"/>
      <c r="BL11632" s="1"/>
      <c r="BM11632" s="1"/>
      <c r="BN11632" s="1"/>
      <c r="BO11632" s="1"/>
    </row>
    <row r="11633" ht="11.25" customHeight="1" spans="22:67">
      <c r="V11633" s="716"/>
      <c r="AB11633" s="716"/>
      <c r="BG11633" s="716"/>
      <c r="BL11633" s="1"/>
      <c r="BM11633" s="1"/>
      <c r="BN11633" s="1"/>
      <c r="BO11633" s="1"/>
    </row>
    <row r="11634" ht="11.25" customHeight="1" spans="22:67">
      <c r="V11634" s="716"/>
      <c r="AB11634" s="716"/>
      <c r="BG11634" s="716"/>
      <c r="BL11634" s="1"/>
      <c r="BM11634" s="1"/>
      <c r="BN11634" s="1"/>
      <c r="BO11634" s="1"/>
    </row>
    <row r="11635" ht="11.25" customHeight="1" spans="22:67">
      <c r="V11635" s="716"/>
      <c r="AB11635" s="716"/>
      <c r="BG11635" s="716"/>
      <c r="BL11635" s="1"/>
      <c r="BM11635" s="1"/>
      <c r="BN11635" s="1"/>
      <c r="BO11635" s="1"/>
    </row>
    <row r="11636" ht="11.25" customHeight="1" spans="22:67">
      <c r="V11636" s="716"/>
      <c r="AB11636" s="716"/>
      <c r="BG11636" s="716"/>
      <c r="BL11636" s="1"/>
      <c r="BM11636" s="1"/>
      <c r="BN11636" s="1"/>
      <c r="BO11636" s="1"/>
    </row>
    <row r="11637" ht="11.25" customHeight="1" spans="22:67">
      <c r="V11637" s="716"/>
      <c r="AB11637" s="716"/>
      <c r="BG11637" s="716"/>
      <c r="BL11637" s="1"/>
      <c r="BM11637" s="1"/>
      <c r="BN11637" s="1"/>
      <c r="BO11637" s="1"/>
    </row>
    <row r="11638" ht="11.25" customHeight="1" spans="22:67">
      <c r="V11638" s="716"/>
      <c r="AB11638" s="716"/>
      <c r="BG11638" s="716"/>
      <c r="BL11638" s="1"/>
      <c r="BM11638" s="1"/>
      <c r="BN11638" s="1"/>
      <c r="BO11638" s="1"/>
    </row>
    <row r="11639" ht="11.25" customHeight="1" spans="22:67">
      <c r="V11639" s="716"/>
      <c r="AB11639" s="716"/>
      <c r="BG11639" s="716"/>
      <c r="BL11639" s="1"/>
      <c r="BM11639" s="1"/>
      <c r="BN11639" s="1"/>
      <c r="BO11639" s="1"/>
    </row>
    <row r="11640" ht="11.25" customHeight="1" spans="22:67">
      <c r="V11640" s="716"/>
      <c r="AB11640" s="716"/>
      <c r="BG11640" s="716"/>
      <c r="BL11640" s="1"/>
      <c r="BM11640" s="1"/>
      <c r="BN11640" s="1"/>
      <c r="BO11640" s="1"/>
    </row>
    <row r="11641" ht="11.25" customHeight="1" spans="22:67">
      <c r="V11641" s="716"/>
      <c r="AB11641" s="716"/>
      <c r="BG11641" s="716"/>
      <c r="BL11641" s="1"/>
      <c r="BM11641" s="1"/>
      <c r="BN11641" s="1"/>
      <c r="BO11641" s="1"/>
    </row>
    <row r="11642" ht="11.25" customHeight="1" spans="22:67">
      <c r="V11642" s="716"/>
      <c r="AB11642" s="716"/>
      <c r="BG11642" s="716"/>
      <c r="BL11642" s="1"/>
      <c r="BM11642" s="1"/>
      <c r="BN11642" s="1"/>
      <c r="BO11642" s="1"/>
    </row>
    <row r="11643" ht="11.25" customHeight="1" spans="22:67">
      <c r="V11643" s="716"/>
      <c r="AB11643" s="716"/>
      <c r="BG11643" s="716"/>
      <c r="BL11643" s="1"/>
      <c r="BM11643" s="1"/>
      <c r="BN11643" s="1"/>
      <c r="BO11643" s="1"/>
    </row>
    <row r="11644" ht="11.25" customHeight="1" spans="22:67">
      <c r="V11644" s="716"/>
      <c r="AB11644" s="716"/>
      <c r="BG11644" s="716"/>
      <c r="BL11644" s="1"/>
      <c r="BM11644" s="1"/>
      <c r="BN11644" s="1"/>
      <c r="BO11644" s="1"/>
    </row>
    <row r="11645" ht="11.25" customHeight="1" spans="22:67">
      <c r="V11645" s="716"/>
      <c r="AB11645" s="716"/>
      <c r="BG11645" s="716"/>
      <c r="BL11645" s="1"/>
      <c r="BM11645" s="1"/>
      <c r="BN11645" s="1"/>
      <c r="BO11645" s="1"/>
    </row>
    <row r="11646" ht="11.25" customHeight="1" spans="22:67">
      <c r="V11646" s="716"/>
      <c r="AB11646" s="716"/>
      <c r="BG11646" s="716"/>
      <c r="BL11646" s="1"/>
      <c r="BM11646" s="1"/>
      <c r="BN11646" s="1"/>
      <c r="BO11646" s="1"/>
    </row>
    <row r="11647" ht="11.25" customHeight="1" spans="22:67">
      <c r="V11647" s="716"/>
      <c r="AB11647" s="716"/>
      <c r="BG11647" s="716"/>
      <c r="BL11647" s="1"/>
      <c r="BM11647" s="1"/>
      <c r="BN11647" s="1"/>
      <c r="BO11647" s="1"/>
    </row>
    <row r="11648" ht="11.25" customHeight="1" spans="22:67">
      <c r="V11648" s="716"/>
      <c r="AB11648" s="716"/>
      <c r="BG11648" s="716"/>
      <c r="BL11648" s="1"/>
      <c r="BM11648" s="1"/>
      <c r="BN11648" s="1"/>
      <c r="BO11648" s="1"/>
    </row>
    <row r="11649" ht="11.25" customHeight="1" spans="22:67">
      <c r="V11649" s="716"/>
      <c r="AB11649" s="716"/>
      <c r="BG11649" s="716"/>
      <c r="BL11649" s="1"/>
      <c r="BM11649" s="1"/>
      <c r="BN11649" s="1"/>
      <c r="BO11649" s="1"/>
    </row>
    <row r="11650" ht="11.25" customHeight="1" spans="22:67">
      <c r="V11650" s="716"/>
      <c r="AB11650" s="716"/>
      <c r="BG11650" s="716"/>
      <c r="BL11650" s="1"/>
      <c r="BM11650" s="1"/>
      <c r="BN11650" s="1"/>
      <c r="BO11650" s="1"/>
    </row>
    <row r="11651" ht="11.25" customHeight="1" spans="22:67">
      <c r="V11651" s="716"/>
      <c r="AB11651" s="716"/>
      <c r="BG11651" s="716"/>
      <c r="BL11651" s="1"/>
      <c r="BM11651" s="1"/>
      <c r="BN11651" s="1"/>
      <c r="BO11651" s="1"/>
    </row>
    <row r="11652" ht="11.25" customHeight="1" spans="22:67">
      <c r="V11652" s="716"/>
      <c r="AB11652" s="716"/>
      <c r="BG11652" s="716"/>
      <c r="BL11652" s="1"/>
      <c r="BM11652" s="1"/>
      <c r="BN11652" s="1"/>
      <c r="BO11652" s="1"/>
    </row>
    <row r="11653" ht="11.25" customHeight="1" spans="22:67">
      <c r="V11653" s="716"/>
      <c r="AB11653" s="716"/>
      <c r="BG11653" s="716"/>
      <c r="BL11653" s="1"/>
      <c r="BM11653" s="1"/>
      <c r="BN11653" s="1"/>
      <c r="BO11653" s="1"/>
    </row>
    <row r="11654" ht="11.25" customHeight="1" spans="22:67">
      <c r="V11654" s="716"/>
      <c r="AB11654" s="716"/>
      <c r="BG11654" s="716"/>
      <c r="BL11654" s="1"/>
      <c r="BM11654" s="1"/>
      <c r="BN11654" s="1"/>
      <c r="BO11654" s="1"/>
    </row>
    <row r="11655" ht="11.25" customHeight="1" spans="22:67">
      <c r="V11655" s="716"/>
      <c r="AB11655" s="716"/>
      <c r="BG11655" s="716"/>
      <c r="BL11655" s="1"/>
      <c r="BM11655" s="1"/>
      <c r="BN11655" s="1"/>
      <c r="BO11655" s="1"/>
    </row>
    <row r="11656" ht="11.25" customHeight="1" spans="22:67">
      <c r="V11656" s="716"/>
      <c r="AB11656" s="716"/>
      <c r="BG11656" s="716"/>
      <c r="BL11656" s="1"/>
      <c r="BM11656" s="1"/>
      <c r="BN11656" s="1"/>
      <c r="BO11656" s="1"/>
    </row>
    <row r="11657" ht="11.25" customHeight="1" spans="22:67">
      <c r="V11657" s="716"/>
      <c r="AB11657" s="716"/>
      <c r="BG11657" s="716"/>
      <c r="BL11657" s="1"/>
      <c r="BM11657" s="1"/>
      <c r="BN11657" s="1"/>
      <c r="BO11657" s="1"/>
    </row>
    <row r="11658" ht="11.25" customHeight="1" spans="22:67">
      <c r="V11658" s="716"/>
      <c r="AB11658" s="716"/>
      <c r="BG11658" s="716"/>
      <c r="BL11658" s="1"/>
      <c r="BM11658" s="1"/>
      <c r="BN11658" s="1"/>
      <c r="BO11658" s="1"/>
    </row>
    <row r="11659" ht="11.25" customHeight="1" spans="22:67">
      <c r="V11659" s="716"/>
      <c r="AB11659" s="716"/>
      <c r="BG11659" s="716"/>
      <c r="BL11659" s="1"/>
      <c r="BM11659" s="1"/>
      <c r="BN11659" s="1"/>
      <c r="BO11659" s="1"/>
    </row>
    <row r="11660" ht="11.25" customHeight="1" spans="22:67">
      <c r="V11660" s="716"/>
      <c r="AB11660" s="716"/>
      <c r="BG11660" s="716"/>
      <c r="BL11660" s="1"/>
      <c r="BM11660" s="1"/>
      <c r="BN11660" s="1"/>
      <c r="BO11660" s="1"/>
    </row>
    <row r="11661" ht="11.25" customHeight="1" spans="22:67">
      <c r="V11661" s="716"/>
      <c r="AB11661" s="716"/>
      <c r="BG11661" s="716"/>
      <c r="BL11661" s="1"/>
      <c r="BM11661" s="1"/>
      <c r="BN11661" s="1"/>
      <c r="BO11661" s="1"/>
    </row>
    <row r="11662" ht="11.25" customHeight="1" spans="22:67">
      <c r="V11662" s="716"/>
      <c r="AB11662" s="716"/>
      <c r="BG11662" s="716"/>
      <c r="BL11662" s="1"/>
      <c r="BM11662" s="1"/>
      <c r="BN11662" s="1"/>
      <c r="BO11662" s="1"/>
    </row>
    <row r="11663" ht="11.25" customHeight="1" spans="22:67">
      <c r="V11663" s="716"/>
      <c r="AB11663" s="716"/>
      <c r="BG11663" s="716"/>
      <c r="BL11663" s="1"/>
      <c r="BM11663" s="1"/>
      <c r="BN11663" s="1"/>
      <c r="BO11663" s="1"/>
    </row>
    <row r="11664" ht="11.25" customHeight="1" spans="22:67">
      <c r="V11664" s="716"/>
      <c r="AB11664" s="716"/>
      <c r="BG11664" s="716"/>
      <c r="BL11664" s="1"/>
      <c r="BM11664" s="1"/>
      <c r="BN11664" s="1"/>
      <c r="BO11664" s="1"/>
    </row>
    <row r="11665" ht="11.25" customHeight="1" spans="22:67">
      <c r="V11665" s="716"/>
      <c r="AB11665" s="716"/>
      <c r="BG11665" s="716"/>
      <c r="BL11665" s="1"/>
      <c r="BM11665" s="1"/>
      <c r="BN11665" s="1"/>
      <c r="BO11665" s="1"/>
    </row>
    <row r="11666" ht="11.25" customHeight="1" spans="22:67">
      <c r="V11666" s="716"/>
      <c r="AB11666" s="716"/>
      <c r="BG11666" s="716"/>
      <c r="BL11666" s="1"/>
      <c r="BM11666" s="1"/>
      <c r="BN11666" s="1"/>
      <c r="BO11666" s="1"/>
    </row>
    <row r="11667" ht="11.25" customHeight="1" spans="22:67">
      <c r="V11667" s="716"/>
      <c r="AB11667" s="716"/>
      <c r="BG11667" s="716"/>
      <c r="BL11667" s="1"/>
      <c r="BM11667" s="1"/>
      <c r="BN11667" s="1"/>
      <c r="BO11667" s="1"/>
    </row>
    <row r="11668" ht="11.25" customHeight="1" spans="22:67">
      <c r="V11668" s="716"/>
      <c r="AB11668" s="716"/>
      <c r="BG11668" s="716"/>
      <c r="BL11668" s="1"/>
      <c r="BM11668" s="1"/>
      <c r="BN11668" s="1"/>
      <c r="BO11668" s="1"/>
    </row>
    <row r="11669" ht="11.25" customHeight="1" spans="22:67">
      <c r="V11669" s="716"/>
      <c r="AB11669" s="716"/>
      <c r="BG11669" s="716"/>
      <c r="BL11669" s="1"/>
      <c r="BM11669" s="1"/>
      <c r="BN11669" s="1"/>
      <c r="BO11669" s="1"/>
    </row>
    <row r="11670" ht="11.25" customHeight="1" spans="22:67">
      <c r="V11670" s="716"/>
      <c r="AB11670" s="716"/>
      <c r="BG11670" s="716"/>
      <c r="BL11670" s="1"/>
      <c r="BM11670" s="1"/>
      <c r="BN11670" s="1"/>
      <c r="BO11670" s="1"/>
    </row>
    <row r="11671" ht="11.25" customHeight="1" spans="22:67">
      <c r="V11671" s="716"/>
      <c r="AB11671" s="716"/>
      <c r="BG11671" s="716"/>
      <c r="BL11671" s="1"/>
      <c r="BM11671" s="1"/>
      <c r="BN11671" s="1"/>
      <c r="BO11671" s="1"/>
    </row>
    <row r="11672" ht="11.25" customHeight="1" spans="22:67">
      <c r="V11672" s="716"/>
      <c r="AB11672" s="716"/>
      <c r="BG11672" s="716"/>
      <c r="BL11672" s="1"/>
      <c r="BM11672" s="1"/>
      <c r="BN11672" s="1"/>
      <c r="BO11672" s="1"/>
    </row>
    <row r="11673" ht="11.25" customHeight="1" spans="22:67">
      <c r="V11673" s="716"/>
      <c r="AB11673" s="716"/>
      <c r="BG11673" s="716"/>
      <c r="BL11673" s="1"/>
      <c r="BM11673" s="1"/>
      <c r="BN11673" s="1"/>
      <c r="BO11673" s="1"/>
    </row>
    <row r="11674" ht="11.25" customHeight="1" spans="22:67">
      <c r="V11674" s="716"/>
      <c r="AB11674" s="716"/>
      <c r="BG11674" s="716"/>
      <c r="BL11674" s="1"/>
      <c r="BM11674" s="1"/>
      <c r="BN11674" s="1"/>
      <c r="BO11674" s="1"/>
    </row>
    <row r="11675" ht="11.25" customHeight="1" spans="22:67">
      <c r="V11675" s="716"/>
      <c r="AB11675" s="716"/>
      <c r="BG11675" s="716"/>
      <c r="BL11675" s="1"/>
      <c r="BM11675" s="1"/>
      <c r="BN11675" s="1"/>
      <c r="BO11675" s="1"/>
    </row>
    <row r="11676" ht="11.25" customHeight="1" spans="22:67">
      <c r="V11676" s="716"/>
      <c r="AB11676" s="716"/>
      <c r="BG11676" s="716"/>
      <c r="BL11676" s="1"/>
      <c r="BM11676" s="1"/>
      <c r="BN11676" s="1"/>
      <c r="BO11676" s="1"/>
    </row>
    <row r="11677" ht="11.25" customHeight="1" spans="22:67">
      <c r="V11677" s="716"/>
      <c r="AB11677" s="716"/>
      <c r="BG11677" s="716"/>
      <c r="BL11677" s="1"/>
      <c r="BM11677" s="1"/>
      <c r="BN11677" s="1"/>
      <c r="BO11677" s="1"/>
    </row>
    <row r="11678" ht="11.25" customHeight="1" spans="22:67">
      <c r="V11678" s="716"/>
      <c r="AB11678" s="716"/>
      <c r="BG11678" s="716"/>
      <c r="BL11678" s="1"/>
      <c r="BM11678" s="1"/>
      <c r="BN11678" s="1"/>
      <c r="BO11678" s="1"/>
    </row>
    <row r="11679" ht="11.25" customHeight="1" spans="22:67">
      <c r="V11679" s="716"/>
      <c r="AB11679" s="716"/>
      <c r="BG11679" s="716"/>
      <c r="BL11679" s="1"/>
      <c r="BM11679" s="1"/>
      <c r="BN11679" s="1"/>
      <c r="BO11679" s="1"/>
    </row>
    <row r="11680" ht="11.25" customHeight="1" spans="22:67">
      <c r="V11680" s="716"/>
      <c r="AB11680" s="716"/>
      <c r="BG11680" s="716"/>
      <c r="BL11680" s="1"/>
      <c r="BM11680" s="1"/>
      <c r="BN11680" s="1"/>
      <c r="BO11680" s="1"/>
    </row>
    <row r="11681" ht="11.25" customHeight="1" spans="22:67">
      <c r="V11681" s="716"/>
      <c r="AB11681" s="716"/>
      <c r="BG11681" s="716"/>
      <c r="BL11681" s="1"/>
      <c r="BM11681" s="1"/>
      <c r="BN11681" s="1"/>
      <c r="BO11681" s="1"/>
    </row>
    <row r="11682" ht="11.25" customHeight="1" spans="22:67">
      <c r="V11682" s="716"/>
      <c r="AB11682" s="716"/>
      <c r="BG11682" s="716"/>
      <c r="BL11682" s="1"/>
      <c r="BM11682" s="1"/>
      <c r="BN11682" s="1"/>
      <c r="BO11682" s="1"/>
    </row>
    <row r="11683" ht="11.25" customHeight="1" spans="22:67">
      <c r="V11683" s="716"/>
      <c r="AB11683" s="716"/>
      <c r="BG11683" s="716"/>
      <c r="BL11683" s="1"/>
      <c r="BM11683" s="1"/>
      <c r="BN11683" s="1"/>
      <c r="BO11683" s="1"/>
    </row>
    <row r="11684" ht="11.25" customHeight="1" spans="22:67">
      <c r="V11684" s="716"/>
      <c r="AB11684" s="716"/>
      <c r="BG11684" s="716"/>
      <c r="BL11684" s="1"/>
      <c r="BM11684" s="1"/>
      <c r="BN11684" s="1"/>
      <c r="BO11684" s="1"/>
    </row>
    <row r="11685" ht="11.25" customHeight="1" spans="22:67">
      <c r="V11685" s="716"/>
      <c r="AB11685" s="716"/>
      <c r="BG11685" s="716"/>
      <c r="BL11685" s="1"/>
      <c r="BM11685" s="1"/>
      <c r="BN11685" s="1"/>
      <c r="BO11685" s="1"/>
    </row>
    <row r="11686" ht="11.25" customHeight="1" spans="22:67">
      <c r="V11686" s="716"/>
      <c r="AB11686" s="716"/>
      <c r="BG11686" s="716"/>
      <c r="BL11686" s="1"/>
      <c r="BM11686" s="1"/>
      <c r="BN11686" s="1"/>
      <c r="BO11686" s="1"/>
    </row>
    <row r="11687" ht="11.25" customHeight="1" spans="22:67">
      <c r="V11687" s="716"/>
      <c r="AB11687" s="716"/>
      <c r="BG11687" s="716"/>
      <c r="BL11687" s="1"/>
      <c r="BM11687" s="1"/>
      <c r="BN11687" s="1"/>
      <c r="BO11687" s="1"/>
    </row>
    <row r="11688" ht="11.25" customHeight="1" spans="22:67">
      <c r="V11688" s="716"/>
      <c r="AB11688" s="716"/>
      <c r="BG11688" s="716"/>
      <c r="BL11688" s="1"/>
      <c r="BM11688" s="1"/>
      <c r="BN11688" s="1"/>
      <c r="BO11688" s="1"/>
    </row>
    <row r="11689" ht="11.25" customHeight="1" spans="22:67">
      <c r="V11689" s="716"/>
      <c r="AB11689" s="716"/>
      <c r="BG11689" s="716"/>
      <c r="BL11689" s="1"/>
      <c r="BM11689" s="1"/>
      <c r="BN11689" s="1"/>
      <c r="BO11689" s="1"/>
    </row>
    <row r="11690" ht="11.25" customHeight="1" spans="22:67">
      <c r="V11690" s="716"/>
      <c r="AB11690" s="716"/>
      <c r="BG11690" s="716"/>
      <c r="BL11690" s="1"/>
      <c r="BM11690" s="1"/>
      <c r="BN11690" s="1"/>
      <c r="BO11690" s="1"/>
    </row>
    <row r="11691" ht="11.25" customHeight="1" spans="22:67">
      <c r="V11691" s="716"/>
      <c r="AB11691" s="716"/>
      <c r="BG11691" s="716"/>
      <c r="BL11691" s="1"/>
      <c r="BM11691" s="1"/>
      <c r="BN11691" s="1"/>
      <c r="BO11691" s="1"/>
    </row>
    <row r="11692" ht="11.25" customHeight="1" spans="22:67">
      <c r="V11692" s="716"/>
      <c r="AB11692" s="716"/>
      <c r="BG11692" s="716"/>
      <c r="BL11692" s="1"/>
      <c r="BM11692" s="1"/>
      <c r="BN11692" s="1"/>
      <c r="BO11692" s="1"/>
    </row>
    <row r="11693" ht="11.25" customHeight="1" spans="22:67">
      <c r="V11693" s="716"/>
      <c r="AB11693" s="716"/>
      <c r="BG11693" s="716"/>
      <c r="BL11693" s="1"/>
      <c r="BM11693" s="1"/>
      <c r="BN11693" s="1"/>
      <c r="BO11693" s="1"/>
    </row>
    <row r="11694" ht="11.25" customHeight="1" spans="22:67">
      <c r="V11694" s="716"/>
      <c r="AB11694" s="716"/>
      <c r="BG11694" s="716"/>
      <c r="BL11694" s="1"/>
      <c r="BM11694" s="1"/>
      <c r="BN11694" s="1"/>
      <c r="BO11694" s="1"/>
    </row>
    <row r="11695" ht="11.25" customHeight="1" spans="22:67">
      <c r="V11695" s="716"/>
      <c r="AB11695" s="716"/>
      <c r="BG11695" s="716"/>
      <c r="BL11695" s="1"/>
      <c r="BM11695" s="1"/>
      <c r="BN11695" s="1"/>
      <c r="BO11695" s="1"/>
    </row>
    <row r="11696" ht="11.25" customHeight="1" spans="22:67">
      <c r="V11696" s="716"/>
      <c r="AB11696" s="716"/>
      <c r="BG11696" s="716"/>
      <c r="BL11696" s="1"/>
      <c r="BM11696" s="1"/>
      <c r="BN11696" s="1"/>
      <c r="BO11696" s="1"/>
    </row>
    <row r="11697" ht="11.25" customHeight="1" spans="22:67">
      <c r="V11697" s="716"/>
      <c r="AB11697" s="716"/>
      <c r="BG11697" s="716"/>
      <c r="BL11697" s="1"/>
      <c r="BM11697" s="1"/>
      <c r="BN11697" s="1"/>
      <c r="BO11697" s="1"/>
    </row>
    <row r="11698" ht="11.25" customHeight="1" spans="22:67">
      <c r="V11698" s="716"/>
      <c r="AB11698" s="716"/>
      <c r="BG11698" s="716"/>
      <c r="BL11698" s="1"/>
      <c r="BM11698" s="1"/>
      <c r="BN11698" s="1"/>
      <c r="BO11698" s="1"/>
    </row>
    <row r="11699" ht="11.25" customHeight="1" spans="22:67">
      <c r="V11699" s="716"/>
      <c r="AB11699" s="716"/>
      <c r="BG11699" s="716"/>
      <c r="BL11699" s="1"/>
      <c r="BM11699" s="1"/>
      <c r="BN11699" s="1"/>
      <c r="BO11699" s="1"/>
    </row>
    <row r="11700" ht="11.25" customHeight="1" spans="22:67">
      <c r="V11700" s="716"/>
      <c r="AB11700" s="716"/>
      <c r="BG11700" s="716"/>
      <c r="BL11700" s="1"/>
      <c r="BM11700" s="1"/>
      <c r="BN11700" s="1"/>
      <c r="BO11700" s="1"/>
    </row>
    <row r="11701" ht="11.25" customHeight="1" spans="22:67">
      <c r="V11701" s="716"/>
      <c r="AB11701" s="716"/>
      <c r="BG11701" s="716"/>
      <c r="BL11701" s="1"/>
      <c r="BM11701" s="1"/>
      <c r="BN11701" s="1"/>
      <c r="BO11701" s="1"/>
    </row>
    <row r="11702" ht="11.25" customHeight="1" spans="22:67">
      <c r="V11702" s="716"/>
      <c r="AB11702" s="716"/>
      <c r="BG11702" s="716"/>
      <c r="BL11702" s="1"/>
      <c r="BM11702" s="1"/>
      <c r="BN11702" s="1"/>
      <c r="BO11702" s="1"/>
    </row>
    <row r="11703" ht="11.25" customHeight="1" spans="22:67">
      <c r="V11703" s="716"/>
      <c r="AB11703" s="716"/>
      <c r="BG11703" s="716"/>
      <c r="BL11703" s="1"/>
      <c r="BM11703" s="1"/>
      <c r="BN11703" s="1"/>
      <c r="BO11703" s="1"/>
    </row>
    <row r="11704" ht="11.25" customHeight="1" spans="22:67">
      <c r="V11704" s="716"/>
      <c r="AB11704" s="716"/>
      <c r="BG11704" s="716"/>
      <c r="BL11704" s="1"/>
      <c r="BM11704" s="1"/>
      <c r="BN11704" s="1"/>
      <c r="BO11704" s="1"/>
    </row>
    <row r="11705" ht="11.25" customHeight="1" spans="22:67">
      <c r="V11705" s="716"/>
      <c r="AB11705" s="716"/>
      <c r="BG11705" s="716"/>
      <c r="BL11705" s="1"/>
      <c r="BM11705" s="1"/>
      <c r="BN11705" s="1"/>
      <c r="BO11705" s="1"/>
    </row>
    <row r="11706" ht="11.25" customHeight="1" spans="22:67">
      <c r="V11706" s="716"/>
      <c r="AB11706" s="716"/>
      <c r="BG11706" s="716"/>
      <c r="BL11706" s="1"/>
      <c r="BM11706" s="1"/>
      <c r="BN11706" s="1"/>
      <c r="BO11706" s="1"/>
    </row>
    <row r="11707" ht="11.25" customHeight="1" spans="22:67">
      <c r="V11707" s="716"/>
      <c r="AB11707" s="716"/>
      <c r="BG11707" s="716"/>
      <c r="BL11707" s="1"/>
      <c r="BM11707" s="1"/>
      <c r="BN11707" s="1"/>
      <c r="BO11707" s="1"/>
    </row>
    <row r="11708" ht="11.25" customHeight="1" spans="22:67">
      <c r="V11708" s="716"/>
      <c r="AB11708" s="716"/>
      <c r="BG11708" s="716"/>
      <c r="BL11708" s="1"/>
      <c r="BM11708" s="1"/>
      <c r="BN11708" s="1"/>
      <c r="BO11708" s="1"/>
    </row>
    <row r="11709" ht="11.25" customHeight="1" spans="22:67">
      <c r="V11709" s="716"/>
      <c r="AB11709" s="716"/>
      <c r="BG11709" s="716"/>
      <c r="BL11709" s="1"/>
      <c r="BM11709" s="1"/>
      <c r="BN11709" s="1"/>
      <c r="BO11709" s="1"/>
    </row>
    <row r="11710" ht="11.25" customHeight="1" spans="22:67">
      <c r="V11710" s="716"/>
      <c r="AB11710" s="716"/>
      <c r="BG11710" s="716"/>
      <c r="BL11710" s="1"/>
      <c r="BM11710" s="1"/>
      <c r="BN11710" s="1"/>
      <c r="BO11710" s="1"/>
    </row>
    <row r="11711" ht="11.25" customHeight="1" spans="22:67">
      <c r="V11711" s="716"/>
      <c r="AB11711" s="716"/>
      <c r="BG11711" s="716"/>
      <c r="BL11711" s="1"/>
      <c r="BM11711" s="1"/>
      <c r="BN11711" s="1"/>
      <c r="BO11711" s="1"/>
    </row>
    <row r="11712" ht="11.25" customHeight="1" spans="22:67">
      <c r="V11712" s="716"/>
      <c r="AB11712" s="716"/>
      <c r="BG11712" s="716"/>
      <c r="BL11712" s="1"/>
      <c r="BM11712" s="1"/>
      <c r="BN11712" s="1"/>
      <c r="BO11712" s="1"/>
    </row>
    <row r="11713" ht="11.25" customHeight="1" spans="22:67">
      <c r="V11713" s="716"/>
      <c r="AB11713" s="716"/>
      <c r="BG11713" s="716"/>
      <c r="BL11713" s="1"/>
      <c r="BM11713" s="1"/>
      <c r="BN11713" s="1"/>
      <c r="BO11713" s="1"/>
    </row>
    <row r="11714" ht="11.25" customHeight="1" spans="22:67">
      <c r="V11714" s="716"/>
      <c r="AB11714" s="716"/>
      <c r="BG11714" s="716"/>
      <c r="BL11714" s="1"/>
      <c r="BM11714" s="1"/>
      <c r="BN11714" s="1"/>
      <c r="BO11714" s="1"/>
    </row>
    <row r="11715" ht="11.25" customHeight="1" spans="22:67">
      <c r="V11715" s="716"/>
      <c r="AB11715" s="716"/>
      <c r="BG11715" s="716"/>
      <c r="BL11715" s="1"/>
      <c r="BM11715" s="1"/>
      <c r="BN11715" s="1"/>
      <c r="BO11715" s="1"/>
    </row>
    <row r="11716" ht="11.25" customHeight="1" spans="22:67">
      <c r="V11716" s="716"/>
      <c r="AB11716" s="716"/>
      <c r="BG11716" s="716"/>
      <c r="BL11716" s="1"/>
      <c r="BM11716" s="1"/>
      <c r="BN11716" s="1"/>
      <c r="BO11716" s="1"/>
    </row>
    <row r="11717" ht="11.25" customHeight="1" spans="22:67">
      <c r="V11717" s="716"/>
      <c r="AB11717" s="716"/>
      <c r="BG11717" s="716"/>
      <c r="BL11717" s="1"/>
      <c r="BM11717" s="1"/>
      <c r="BN11717" s="1"/>
      <c r="BO11717" s="1"/>
    </row>
    <row r="11718" ht="11.25" customHeight="1" spans="22:67">
      <c r="V11718" s="716"/>
      <c r="AB11718" s="716"/>
      <c r="BG11718" s="716"/>
      <c r="BL11718" s="1"/>
      <c r="BM11718" s="1"/>
      <c r="BN11718" s="1"/>
      <c r="BO11718" s="1"/>
    </row>
    <row r="11719" ht="11.25" customHeight="1" spans="22:67">
      <c r="V11719" s="716"/>
      <c r="AB11719" s="716"/>
      <c r="BG11719" s="716"/>
      <c r="BL11719" s="1"/>
      <c r="BM11719" s="1"/>
      <c r="BN11719" s="1"/>
      <c r="BO11719" s="1"/>
    </row>
    <row r="11720" ht="11.25" customHeight="1" spans="22:67">
      <c r="V11720" s="716"/>
      <c r="AB11720" s="716"/>
      <c r="BG11720" s="716"/>
      <c r="BL11720" s="1"/>
      <c r="BM11720" s="1"/>
      <c r="BN11720" s="1"/>
      <c r="BO11720" s="1"/>
    </row>
    <row r="11721" ht="11.25" customHeight="1" spans="22:67">
      <c r="V11721" s="716"/>
      <c r="AB11721" s="716"/>
      <c r="BG11721" s="716"/>
      <c r="BL11721" s="1"/>
      <c r="BM11721" s="1"/>
      <c r="BN11721" s="1"/>
      <c r="BO11721" s="1"/>
    </row>
    <row r="11722" ht="11.25" customHeight="1" spans="22:67">
      <c r="V11722" s="716"/>
      <c r="AB11722" s="716"/>
      <c r="BG11722" s="716"/>
      <c r="BL11722" s="1"/>
      <c r="BM11722" s="1"/>
      <c r="BN11722" s="1"/>
      <c r="BO11722" s="1"/>
    </row>
    <row r="11723" ht="11.25" customHeight="1" spans="22:67">
      <c r="V11723" s="716"/>
      <c r="AB11723" s="716"/>
      <c r="BG11723" s="716"/>
      <c r="BL11723" s="1"/>
      <c r="BM11723" s="1"/>
      <c r="BN11723" s="1"/>
      <c r="BO11723" s="1"/>
    </row>
    <row r="11724" ht="11.25" customHeight="1" spans="22:67">
      <c r="V11724" s="716"/>
      <c r="AB11724" s="716"/>
      <c r="BG11724" s="716"/>
      <c r="BL11724" s="1"/>
      <c r="BM11724" s="1"/>
      <c r="BN11724" s="1"/>
      <c r="BO11724" s="1"/>
    </row>
    <row r="11725" ht="11.25" customHeight="1" spans="22:67">
      <c r="V11725" s="716"/>
      <c r="AB11725" s="716"/>
      <c r="BG11725" s="716"/>
      <c r="BL11725" s="1"/>
      <c r="BM11725" s="1"/>
      <c r="BN11725" s="1"/>
      <c r="BO11725" s="1"/>
    </row>
    <row r="11726" ht="11.25" customHeight="1" spans="22:67">
      <c r="V11726" s="716"/>
      <c r="AB11726" s="716"/>
      <c r="BG11726" s="716"/>
      <c r="BL11726" s="1"/>
      <c r="BM11726" s="1"/>
      <c r="BN11726" s="1"/>
      <c r="BO11726" s="1"/>
    </row>
    <row r="11727" ht="11.25" customHeight="1" spans="22:67">
      <c r="V11727" s="716"/>
      <c r="AB11727" s="716"/>
      <c r="BG11727" s="716"/>
      <c r="BL11727" s="1"/>
      <c r="BM11727" s="1"/>
      <c r="BN11727" s="1"/>
      <c r="BO11727" s="1"/>
    </row>
    <row r="11728" ht="11.25" customHeight="1" spans="22:67">
      <c r="V11728" s="716"/>
      <c r="AB11728" s="716"/>
      <c r="BG11728" s="716"/>
      <c r="BL11728" s="1"/>
      <c r="BM11728" s="1"/>
      <c r="BN11728" s="1"/>
      <c r="BO11728" s="1"/>
    </row>
    <row r="11729" ht="11.25" customHeight="1" spans="22:67">
      <c r="V11729" s="716"/>
      <c r="AB11729" s="716"/>
      <c r="BG11729" s="716"/>
      <c r="BL11729" s="1"/>
      <c r="BM11729" s="1"/>
      <c r="BN11729" s="1"/>
      <c r="BO11729" s="1"/>
    </row>
    <row r="11730" ht="11.25" customHeight="1" spans="22:67">
      <c r="V11730" s="716"/>
      <c r="AB11730" s="716"/>
      <c r="BG11730" s="716"/>
      <c r="BL11730" s="1"/>
      <c r="BM11730" s="1"/>
      <c r="BN11730" s="1"/>
      <c r="BO11730" s="1"/>
    </row>
    <row r="11731" ht="11.25" customHeight="1" spans="22:67">
      <c r="V11731" s="716"/>
      <c r="AB11731" s="716"/>
      <c r="BG11731" s="716"/>
      <c r="BL11731" s="1"/>
      <c r="BM11731" s="1"/>
      <c r="BN11731" s="1"/>
      <c r="BO11731" s="1"/>
    </row>
    <row r="11732" ht="11.25" customHeight="1" spans="22:67">
      <c r="V11732" s="716"/>
      <c r="AB11732" s="716"/>
      <c r="BG11732" s="716"/>
      <c r="BL11732" s="1"/>
      <c r="BM11732" s="1"/>
      <c r="BN11732" s="1"/>
      <c r="BO11732" s="1"/>
    </row>
    <row r="11733" ht="11.25" customHeight="1" spans="22:67">
      <c r="V11733" s="716"/>
      <c r="AB11733" s="716"/>
      <c r="BG11733" s="716"/>
      <c r="BL11733" s="1"/>
      <c r="BM11733" s="1"/>
      <c r="BN11733" s="1"/>
      <c r="BO11733" s="1"/>
    </row>
    <row r="11734" ht="11.25" customHeight="1" spans="22:67">
      <c r="V11734" s="716"/>
      <c r="AB11734" s="716"/>
      <c r="BG11734" s="716"/>
      <c r="BL11734" s="1"/>
      <c r="BM11734" s="1"/>
      <c r="BN11734" s="1"/>
      <c r="BO11734" s="1"/>
    </row>
    <row r="11735" ht="11.25" customHeight="1" spans="22:67">
      <c r="V11735" s="716"/>
      <c r="AB11735" s="716"/>
      <c r="BG11735" s="716"/>
      <c r="BL11735" s="1"/>
      <c r="BM11735" s="1"/>
      <c r="BN11735" s="1"/>
      <c r="BO11735" s="1"/>
    </row>
    <row r="11736" ht="11.25" customHeight="1" spans="22:67">
      <c r="V11736" s="716"/>
      <c r="AB11736" s="716"/>
      <c r="BG11736" s="716"/>
      <c r="BL11736" s="1"/>
      <c r="BM11736" s="1"/>
      <c r="BN11736" s="1"/>
      <c r="BO11736" s="1"/>
    </row>
    <row r="11737" ht="11.25" customHeight="1" spans="22:67">
      <c r="V11737" s="716"/>
      <c r="AB11737" s="716"/>
      <c r="BG11737" s="716"/>
      <c r="BL11737" s="1"/>
      <c r="BM11737" s="1"/>
      <c r="BN11737" s="1"/>
      <c r="BO11737" s="1"/>
    </row>
    <row r="11738" ht="11.25" customHeight="1" spans="22:67">
      <c r="V11738" s="716"/>
      <c r="AB11738" s="716"/>
      <c r="BG11738" s="716"/>
      <c r="BL11738" s="1"/>
      <c r="BM11738" s="1"/>
      <c r="BN11738" s="1"/>
      <c r="BO11738" s="1"/>
    </row>
    <row r="11739" ht="11.25" customHeight="1" spans="22:67">
      <c r="V11739" s="716"/>
      <c r="AB11739" s="716"/>
      <c r="BG11739" s="716"/>
      <c r="BL11739" s="1"/>
      <c r="BM11739" s="1"/>
      <c r="BN11739" s="1"/>
      <c r="BO11739" s="1"/>
    </row>
    <row r="11740" ht="11.25" customHeight="1" spans="22:67">
      <c r="V11740" s="716"/>
      <c r="AB11740" s="716"/>
      <c r="BG11740" s="716"/>
      <c r="BL11740" s="1"/>
      <c r="BM11740" s="1"/>
      <c r="BN11740" s="1"/>
      <c r="BO11740" s="1"/>
    </row>
    <row r="11741" ht="11.25" customHeight="1" spans="22:67">
      <c r="V11741" s="716"/>
      <c r="AB11741" s="716"/>
      <c r="BG11741" s="716"/>
      <c r="BL11741" s="1"/>
      <c r="BM11741" s="1"/>
      <c r="BN11741" s="1"/>
      <c r="BO11741" s="1"/>
    </row>
    <row r="11742" ht="11.25" customHeight="1" spans="22:67">
      <c r="V11742" s="716"/>
      <c r="AB11742" s="716"/>
      <c r="BG11742" s="716"/>
      <c r="BL11742" s="1"/>
      <c r="BM11742" s="1"/>
      <c r="BN11742" s="1"/>
      <c r="BO11742" s="1"/>
    </row>
    <row r="11743" ht="11.25" customHeight="1" spans="22:67">
      <c r="V11743" s="716"/>
      <c r="AB11743" s="716"/>
      <c r="BG11743" s="716"/>
      <c r="BL11743" s="1"/>
      <c r="BM11743" s="1"/>
      <c r="BN11743" s="1"/>
      <c r="BO11743" s="1"/>
    </row>
    <row r="11744" ht="11.25" customHeight="1" spans="22:67">
      <c r="V11744" s="716"/>
      <c r="AB11744" s="716"/>
      <c r="BG11744" s="716"/>
      <c r="BL11744" s="1"/>
      <c r="BM11744" s="1"/>
      <c r="BN11744" s="1"/>
      <c r="BO11744" s="1"/>
    </row>
    <row r="11745" ht="11.25" customHeight="1" spans="22:67">
      <c r="V11745" s="716"/>
      <c r="AB11745" s="716"/>
      <c r="BG11745" s="716"/>
      <c r="BL11745" s="1"/>
      <c r="BM11745" s="1"/>
      <c r="BN11745" s="1"/>
      <c r="BO11745" s="1"/>
    </row>
    <row r="11746" ht="11.25" customHeight="1" spans="22:67">
      <c r="V11746" s="716"/>
      <c r="AB11746" s="716"/>
      <c r="BG11746" s="716"/>
      <c r="BL11746" s="1"/>
      <c r="BM11746" s="1"/>
      <c r="BN11746" s="1"/>
      <c r="BO11746" s="1"/>
    </row>
    <row r="11747" ht="11.25" customHeight="1" spans="22:67">
      <c r="V11747" s="716"/>
      <c r="AB11747" s="716"/>
      <c r="BG11747" s="716"/>
      <c r="BL11747" s="1"/>
      <c r="BM11747" s="1"/>
      <c r="BN11747" s="1"/>
      <c r="BO11747" s="1"/>
    </row>
    <row r="11748" ht="11.25" customHeight="1" spans="22:67">
      <c r="V11748" s="716"/>
      <c r="AB11748" s="716"/>
      <c r="BG11748" s="716"/>
      <c r="BL11748" s="1"/>
      <c r="BM11748" s="1"/>
      <c r="BN11748" s="1"/>
      <c r="BO11748" s="1"/>
    </row>
    <row r="11749" ht="11.25" customHeight="1" spans="22:67">
      <c r="V11749" s="716"/>
      <c r="AB11749" s="716"/>
      <c r="BG11749" s="716"/>
      <c r="BL11749" s="1"/>
      <c r="BM11749" s="1"/>
      <c r="BN11749" s="1"/>
      <c r="BO11749" s="1"/>
    </row>
    <row r="11750" ht="11.25" customHeight="1" spans="22:67">
      <c r="V11750" s="716"/>
      <c r="AB11750" s="716"/>
      <c r="BG11750" s="716"/>
      <c r="BL11750" s="1"/>
      <c r="BM11750" s="1"/>
      <c r="BN11750" s="1"/>
      <c r="BO11750" s="1"/>
    </row>
    <row r="11751" ht="11.25" customHeight="1" spans="22:67">
      <c r="V11751" s="716"/>
      <c r="AB11751" s="716"/>
      <c r="BG11751" s="716"/>
      <c r="BL11751" s="1"/>
      <c r="BM11751" s="1"/>
      <c r="BN11751" s="1"/>
      <c r="BO11751" s="1"/>
    </row>
    <row r="11752" ht="11.25" customHeight="1" spans="22:67">
      <c r="V11752" s="716"/>
      <c r="AB11752" s="716"/>
      <c r="BG11752" s="716"/>
      <c r="BL11752" s="1"/>
      <c r="BM11752" s="1"/>
      <c r="BN11752" s="1"/>
      <c r="BO11752" s="1"/>
    </row>
    <row r="11753" ht="11.25" customHeight="1" spans="22:67">
      <c r="V11753" s="716"/>
      <c r="AB11753" s="716"/>
      <c r="BG11753" s="716"/>
      <c r="BL11753" s="1"/>
      <c r="BM11753" s="1"/>
      <c r="BN11753" s="1"/>
      <c r="BO11753" s="1"/>
    </row>
    <row r="11754" ht="11.25" customHeight="1" spans="22:67">
      <c r="V11754" s="716"/>
      <c r="AB11754" s="716"/>
      <c r="BG11754" s="716"/>
      <c r="BL11754" s="1"/>
      <c r="BM11754" s="1"/>
      <c r="BN11754" s="1"/>
      <c r="BO11754" s="1"/>
    </row>
    <row r="11755" ht="11.25" customHeight="1" spans="22:67">
      <c r="V11755" s="716"/>
      <c r="AB11755" s="716"/>
      <c r="BG11755" s="716"/>
      <c r="BL11755" s="1"/>
      <c r="BM11755" s="1"/>
      <c r="BN11755" s="1"/>
      <c r="BO11755" s="1"/>
    </row>
    <row r="11756" ht="11.25" customHeight="1" spans="22:67">
      <c r="V11756" s="716"/>
      <c r="AB11756" s="716"/>
      <c r="BG11756" s="716"/>
      <c r="BL11756" s="1"/>
      <c r="BM11756" s="1"/>
      <c r="BN11756" s="1"/>
      <c r="BO11756" s="1"/>
    </row>
    <row r="11757" ht="11.25" customHeight="1" spans="22:67">
      <c r="V11757" s="716"/>
      <c r="AB11757" s="716"/>
      <c r="BG11757" s="716"/>
      <c r="BL11757" s="1"/>
      <c r="BM11757" s="1"/>
      <c r="BN11757" s="1"/>
      <c r="BO11757" s="1"/>
    </row>
    <row r="11758" ht="11.25" customHeight="1" spans="22:67">
      <c r="V11758" s="716"/>
      <c r="AB11758" s="716"/>
      <c r="BG11758" s="716"/>
      <c r="BL11758" s="1"/>
      <c r="BM11758" s="1"/>
      <c r="BN11758" s="1"/>
      <c r="BO11758" s="1"/>
    </row>
    <row r="11759" ht="11.25" customHeight="1" spans="22:67">
      <c r="V11759" s="716"/>
      <c r="AB11759" s="716"/>
      <c r="BG11759" s="716"/>
      <c r="BL11759" s="1"/>
      <c r="BM11759" s="1"/>
      <c r="BN11759" s="1"/>
      <c r="BO11759" s="1"/>
    </row>
    <row r="11760" ht="11.25" customHeight="1" spans="22:67">
      <c r="V11760" s="716"/>
      <c r="AB11760" s="716"/>
      <c r="BG11760" s="716"/>
      <c r="BL11760" s="1"/>
      <c r="BM11760" s="1"/>
      <c r="BN11760" s="1"/>
      <c r="BO11760" s="1"/>
    </row>
    <row r="11761" ht="11.25" customHeight="1" spans="22:67">
      <c r="V11761" s="716"/>
      <c r="AB11761" s="716"/>
      <c r="BG11761" s="716"/>
      <c r="BL11761" s="1"/>
      <c r="BM11761" s="1"/>
      <c r="BN11761" s="1"/>
      <c r="BO11761" s="1"/>
    </row>
    <row r="11762" ht="11.25" customHeight="1" spans="22:67">
      <c r="V11762" s="716"/>
      <c r="AB11762" s="716"/>
      <c r="BG11762" s="716"/>
      <c r="BL11762" s="1"/>
      <c r="BM11762" s="1"/>
      <c r="BN11762" s="1"/>
      <c r="BO11762" s="1"/>
    </row>
    <row r="11763" ht="11.25" customHeight="1" spans="22:67">
      <c r="V11763" s="716"/>
      <c r="AB11763" s="716"/>
      <c r="BG11763" s="716"/>
      <c r="BL11763" s="1"/>
      <c r="BM11763" s="1"/>
      <c r="BN11763" s="1"/>
      <c r="BO11763" s="1"/>
    </row>
    <row r="11764" ht="11.25" customHeight="1" spans="22:67">
      <c r="V11764" s="716"/>
      <c r="AB11764" s="716"/>
      <c r="BG11764" s="716"/>
      <c r="BL11764" s="1"/>
      <c r="BM11764" s="1"/>
      <c r="BN11764" s="1"/>
      <c r="BO11764" s="1"/>
    </row>
    <row r="11765" ht="11.25" customHeight="1" spans="22:67">
      <c r="V11765" s="716"/>
      <c r="AB11765" s="716"/>
      <c r="BG11765" s="716"/>
      <c r="BL11765" s="1"/>
      <c r="BM11765" s="1"/>
      <c r="BN11765" s="1"/>
      <c r="BO11765" s="1"/>
    </row>
    <row r="11766" ht="11.25" customHeight="1" spans="22:67">
      <c r="V11766" s="716"/>
      <c r="AB11766" s="716"/>
      <c r="BG11766" s="716"/>
      <c r="BL11766" s="1"/>
      <c r="BM11766" s="1"/>
      <c r="BN11766" s="1"/>
      <c r="BO11766" s="1"/>
    </row>
    <row r="11767" ht="11.25" customHeight="1" spans="22:67">
      <c r="V11767" s="716"/>
      <c r="AB11767" s="716"/>
      <c r="BG11767" s="716"/>
      <c r="BL11767" s="1"/>
      <c r="BM11767" s="1"/>
      <c r="BN11767" s="1"/>
      <c r="BO11767" s="1"/>
    </row>
    <row r="11768" ht="11.25" customHeight="1" spans="22:67">
      <c r="V11768" s="716"/>
      <c r="AB11768" s="716"/>
      <c r="BG11768" s="716"/>
      <c r="BL11768" s="1"/>
      <c r="BM11768" s="1"/>
      <c r="BN11768" s="1"/>
      <c r="BO11768" s="1"/>
    </row>
    <row r="11769" ht="11.25" customHeight="1" spans="22:67">
      <c r="V11769" s="716"/>
      <c r="AB11769" s="716"/>
      <c r="BG11769" s="716"/>
      <c r="BL11769" s="1"/>
      <c r="BM11769" s="1"/>
      <c r="BN11769" s="1"/>
      <c r="BO11769" s="1"/>
    </row>
    <row r="11770" ht="11.25" customHeight="1" spans="22:67">
      <c r="V11770" s="716"/>
      <c r="AB11770" s="716"/>
      <c r="BG11770" s="716"/>
      <c r="BL11770" s="1"/>
      <c r="BM11770" s="1"/>
      <c r="BN11770" s="1"/>
      <c r="BO11770" s="1"/>
    </row>
    <row r="11771" ht="11.25" customHeight="1" spans="22:67">
      <c r="V11771" s="716"/>
      <c r="AB11771" s="716"/>
      <c r="BG11771" s="716"/>
      <c r="BL11771" s="1"/>
      <c r="BM11771" s="1"/>
      <c r="BN11771" s="1"/>
      <c r="BO11771" s="1"/>
    </row>
    <row r="11772" ht="11.25" customHeight="1" spans="22:67">
      <c r="V11772" s="716"/>
      <c r="AB11772" s="716"/>
      <c r="BG11772" s="716"/>
      <c r="BL11772" s="1"/>
      <c r="BM11772" s="1"/>
      <c r="BN11772" s="1"/>
      <c r="BO11772" s="1"/>
    </row>
    <row r="11773" ht="11.25" customHeight="1" spans="22:67">
      <c r="V11773" s="716"/>
      <c r="AB11773" s="716"/>
      <c r="BG11773" s="716"/>
      <c r="BL11773" s="1"/>
      <c r="BM11773" s="1"/>
      <c r="BN11773" s="1"/>
      <c r="BO11773" s="1"/>
    </row>
    <row r="11774" ht="11.25" customHeight="1" spans="22:67">
      <c r="V11774" s="716"/>
      <c r="AB11774" s="716"/>
      <c r="BG11774" s="716"/>
      <c r="BL11774" s="1"/>
      <c r="BM11774" s="1"/>
      <c r="BN11774" s="1"/>
      <c r="BO11774" s="1"/>
    </row>
    <row r="11775" ht="11.25" customHeight="1" spans="22:67">
      <c r="V11775" s="716"/>
      <c r="AB11775" s="716"/>
      <c r="BG11775" s="716"/>
      <c r="BL11775" s="1"/>
      <c r="BM11775" s="1"/>
      <c r="BN11775" s="1"/>
      <c r="BO11775" s="1"/>
    </row>
    <row r="11776" ht="11.25" customHeight="1" spans="22:67">
      <c r="V11776" s="716"/>
      <c r="AB11776" s="716"/>
      <c r="BG11776" s="716"/>
      <c r="BL11776" s="1"/>
      <c r="BM11776" s="1"/>
      <c r="BN11776" s="1"/>
      <c r="BO11776" s="1"/>
    </row>
    <row r="11777" ht="11.25" customHeight="1" spans="22:67">
      <c r="V11777" s="716"/>
      <c r="AB11777" s="716"/>
      <c r="BG11777" s="716"/>
      <c r="BL11777" s="1"/>
      <c r="BM11777" s="1"/>
      <c r="BN11777" s="1"/>
      <c r="BO11777" s="1"/>
    </row>
    <row r="11778" ht="11.25" customHeight="1" spans="22:67">
      <c r="V11778" s="716"/>
      <c r="AB11778" s="716"/>
      <c r="BG11778" s="716"/>
      <c r="BL11778" s="1"/>
      <c r="BM11778" s="1"/>
      <c r="BN11778" s="1"/>
      <c r="BO11778" s="1"/>
    </row>
    <row r="11779" ht="11.25" customHeight="1" spans="22:67">
      <c r="V11779" s="716"/>
      <c r="AB11779" s="716"/>
      <c r="BG11779" s="716"/>
      <c r="BL11779" s="1"/>
      <c r="BM11779" s="1"/>
      <c r="BN11779" s="1"/>
      <c r="BO11779" s="1"/>
    </row>
    <row r="11780" ht="11.25" customHeight="1" spans="22:67">
      <c r="V11780" s="716"/>
      <c r="AB11780" s="716"/>
      <c r="BG11780" s="716"/>
      <c r="BL11780" s="1"/>
      <c r="BM11780" s="1"/>
      <c r="BN11780" s="1"/>
      <c r="BO11780" s="1"/>
    </row>
    <row r="11781" ht="11.25" customHeight="1" spans="22:67">
      <c r="V11781" s="716"/>
      <c r="AB11781" s="716"/>
      <c r="BG11781" s="716"/>
      <c r="BL11781" s="1"/>
      <c r="BM11781" s="1"/>
      <c r="BN11781" s="1"/>
      <c r="BO11781" s="1"/>
    </row>
    <row r="11782" ht="11.25" customHeight="1" spans="22:67">
      <c r="V11782" s="716"/>
      <c r="AB11782" s="716"/>
      <c r="BG11782" s="716"/>
      <c r="BL11782" s="1"/>
      <c r="BM11782" s="1"/>
      <c r="BN11782" s="1"/>
      <c r="BO11782" s="1"/>
    </row>
    <row r="11783" ht="11.25" customHeight="1" spans="22:67">
      <c r="V11783" s="716"/>
      <c r="AB11783" s="716"/>
      <c r="BG11783" s="716"/>
      <c r="BL11783" s="1"/>
      <c r="BM11783" s="1"/>
      <c r="BN11783" s="1"/>
      <c r="BO11783" s="1"/>
    </row>
    <row r="11784" ht="11.25" customHeight="1" spans="22:67">
      <c r="V11784" s="716"/>
      <c r="AB11784" s="716"/>
      <c r="BG11784" s="716"/>
      <c r="BL11784" s="1"/>
      <c r="BM11784" s="1"/>
      <c r="BN11784" s="1"/>
      <c r="BO11784" s="1"/>
    </row>
    <row r="11785" ht="11.25" customHeight="1" spans="22:67">
      <c r="V11785" s="716"/>
      <c r="AB11785" s="716"/>
      <c r="BG11785" s="716"/>
      <c r="BL11785" s="1"/>
      <c r="BM11785" s="1"/>
      <c r="BN11785" s="1"/>
      <c r="BO11785" s="1"/>
    </row>
    <row r="11786" ht="11.25" customHeight="1" spans="22:67">
      <c r="V11786" s="716"/>
      <c r="AB11786" s="716"/>
      <c r="BG11786" s="716"/>
      <c r="BL11786" s="1"/>
      <c r="BM11786" s="1"/>
      <c r="BN11786" s="1"/>
      <c r="BO11786" s="1"/>
    </row>
    <row r="11787" ht="11.25" customHeight="1" spans="22:67">
      <c r="V11787" s="716"/>
      <c r="AB11787" s="716"/>
      <c r="BG11787" s="716"/>
      <c r="BL11787" s="1"/>
      <c r="BM11787" s="1"/>
      <c r="BN11787" s="1"/>
      <c r="BO11787" s="1"/>
    </row>
    <row r="11788" ht="11.25" customHeight="1" spans="22:67">
      <c r="V11788" s="716"/>
      <c r="AB11788" s="716"/>
      <c r="BG11788" s="716"/>
      <c r="BL11788" s="1"/>
      <c r="BM11788" s="1"/>
      <c r="BN11788" s="1"/>
      <c r="BO11788" s="1"/>
    </row>
    <row r="11789" ht="11.25" customHeight="1" spans="22:67">
      <c r="V11789" s="716"/>
      <c r="AB11789" s="716"/>
      <c r="BG11789" s="716"/>
      <c r="BL11789" s="1"/>
      <c r="BM11789" s="1"/>
      <c r="BN11789" s="1"/>
      <c r="BO11789" s="1"/>
    </row>
    <row r="11790" ht="11.25" customHeight="1" spans="22:67">
      <c r="V11790" s="716"/>
      <c r="AB11790" s="716"/>
      <c r="BG11790" s="716"/>
      <c r="BL11790" s="1"/>
      <c r="BM11790" s="1"/>
      <c r="BN11790" s="1"/>
      <c r="BO11790" s="1"/>
    </row>
    <row r="11791" ht="11.25" customHeight="1" spans="22:67">
      <c r="V11791" s="716"/>
      <c r="AB11791" s="716"/>
      <c r="BG11791" s="716"/>
      <c r="BL11791" s="1"/>
      <c r="BM11791" s="1"/>
      <c r="BN11791" s="1"/>
      <c r="BO11791" s="1"/>
    </row>
    <row r="11792" ht="11.25" customHeight="1" spans="22:67">
      <c r="V11792" s="716"/>
      <c r="AB11792" s="716"/>
      <c r="BG11792" s="716"/>
      <c r="BL11792" s="1"/>
      <c r="BM11792" s="1"/>
      <c r="BN11792" s="1"/>
      <c r="BO11792" s="1"/>
    </row>
    <row r="11793" ht="11.25" customHeight="1" spans="22:67">
      <c r="V11793" s="716"/>
      <c r="AB11793" s="716"/>
      <c r="BG11793" s="716"/>
      <c r="BL11793" s="1"/>
      <c r="BM11793" s="1"/>
      <c r="BN11793" s="1"/>
      <c r="BO11793" s="1"/>
    </row>
    <row r="11794" ht="11.25" customHeight="1" spans="22:67">
      <c r="V11794" s="716"/>
      <c r="AB11794" s="716"/>
      <c r="BG11794" s="716"/>
      <c r="BL11794" s="1"/>
      <c r="BM11794" s="1"/>
      <c r="BN11794" s="1"/>
      <c r="BO11794" s="1"/>
    </row>
    <row r="11795" ht="11.25" customHeight="1" spans="22:67">
      <c r="V11795" s="716"/>
      <c r="AB11795" s="716"/>
      <c r="BG11795" s="716"/>
      <c r="BL11795" s="1"/>
      <c r="BM11795" s="1"/>
      <c r="BN11795" s="1"/>
      <c r="BO11795" s="1"/>
    </row>
    <row r="11796" ht="11.25" customHeight="1" spans="22:67">
      <c r="V11796" s="716"/>
      <c r="AB11796" s="716"/>
      <c r="BG11796" s="716"/>
      <c r="BL11796" s="1"/>
      <c r="BM11796" s="1"/>
      <c r="BN11796" s="1"/>
      <c r="BO11796" s="1"/>
    </row>
    <row r="11797" ht="11.25" customHeight="1" spans="22:67">
      <c r="V11797" s="716"/>
      <c r="AB11797" s="716"/>
      <c r="BG11797" s="716"/>
      <c r="BL11797" s="1"/>
      <c r="BM11797" s="1"/>
      <c r="BN11797" s="1"/>
      <c r="BO11797" s="1"/>
    </row>
    <row r="11798" ht="11.25" customHeight="1" spans="22:67">
      <c r="V11798" s="716"/>
      <c r="AB11798" s="716"/>
      <c r="BG11798" s="716"/>
      <c r="BL11798" s="1"/>
      <c r="BM11798" s="1"/>
      <c r="BN11798" s="1"/>
      <c r="BO11798" s="1"/>
    </row>
    <row r="11799" ht="11.25" customHeight="1" spans="22:67">
      <c r="V11799" s="716"/>
      <c r="AB11799" s="716"/>
      <c r="BG11799" s="716"/>
      <c r="BL11799" s="1"/>
      <c r="BM11799" s="1"/>
      <c r="BN11799" s="1"/>
      <c r="BO11799" s="1"/>
    </row>
    <row r="11800" ht="11.25" customHeight="1" spans="22:67">
      <c r="V11800" s="716"/>
      <c r="AB11800" s="716"/>
      <c r="BG11800" s="716"/>
      <c r="BL11800" s="1"/>
      <c r="BM11800" s="1"/>
      <c r="BN11800" s="1"/>
      <c r="BO11800" s="1"/>
    </row>
    <row r="11801" ht="11.25" customHeight="1" spans="22:67">
      <c r="V11801" s="716"/>
      <c r="AB11801" s="716"/>
      <c r="BG11801" s="716"/>
      <c r="BL11801" s="1"/>
      <c r="BM11801" s="1"/>
      <c r="BN11801" s="1"/>
      <c r="BO11801" s="1"/>
    </row>
    <row r="11802" ht="11.25" customHeight="1" spans="22:67">
      <c r="V11802" s="716"/>
      <c r="AB11802" s="716"/>
      <c r="BG11802" s="716"/>
      <c r="BL11802" s="1"/>
      <c r="BM11802" s="1"/>
      <c r="BN11802" s="1"/>
      <c r="BO11802" s="1"/>
    </row>
    <row r="11803" ht="11.25" customHeight="1" spans="22:67">
      <c r="V11803" s="716"/>
      <c r="AB11803" s="716"/>
      <c r="BG11803" s="716"/>
      <c r="BL11803" s="1"/>
      <c r="BM11803" s="1"/>
      <c r="BN11803" s="1"/>
      <c r="BO11803" s="1"/>
    </row>
    <row r="11804" ht="11.25" customHeight="1" spans="22:67">
      <c r="V11804" s="716"/>
      <c r="AB11804" s="716"/>
      <c r="BG11804" s="716"/>
      <c r="BL11804" s="1"/>
      <c r="BM11804" s="1"/>
      <c r="BN11804" s="1"/>
      <c r="BO11804" s="1"/>
    </row>
    <row r="11805" ht="11.25" customHeight="1" spans="22:67">
      <c r="V11805" s="716"/>
      <c r="AB11805" s="716"/>
      <c r="BG11805" s="716"/>
      <c r="BL11805" s="1"/>
      <c r="BM11805" s="1"/>
      <c r="BN11805" s="1"/>
      <c r="BO11805" s="1"/>
    </row>
    <row r="11806" ht="11.25" customHeight="1" spans="22:67">
      <c r="V11806" s="716"/>
      <c r="AB11806" s="716"/>
      <c r="BG11806" s="716"/>
      <c r="BL11806" s="1"/>
      <c r="BM11806" s="1"/>
      <c r="BN11806" s="1"/>
      <c r="BO11806" s="1"/>
    </row>
    <row r="11807" ht="11.25" customHeight="1" spans="22:67">
      <c r="V11807" s="716"/>
      <c r="AB11807" s="716"/>
      <c r="BG11807" s="716"/>
      <c r="BL11807" s="1"/>
      <c r="BM11807" s="1"/>
      <c r="BN11807" s="1"/>
      <c r="BO11807" s="1"/>
    </row>
    <row r="11808" ht="11.25" customHeight="1" spans="22:67">
      <c r="V11808" s="716"/>
      <c r="AB11808" s="716"/>
      <c r="BG11808" s="716"/>
      <c r="BL11808" s="1"/>
      <c r="BM11808" s="1"/>
      <c r="BN11808" s="1"/>
      <c r="BO11808" s="1"/>
    </row>
    <row r="11809" ht="11.25" customHeight="1" spans="22:67">
      <c r="V11809" s="716"/>
      <c r="AB11809" s="716"/>
      <c r="BG11809" s="716"/>
      <c r="BL11809" s="1"/>
      <c r="BM11809" s="1"/>
      <c r="BN11809" s="1"/>
      <c r="BO11809" s="1"/>
    </row>
    <row r="11810" ht="11.25" customHeight="1" spans="22:67">
      <c r="V11810" s="716"/>
      <c r="AB11810" s="716"/>
      <c r="BG11810" s="716"/>
      <c r="BL11810" s="1"/>
      <c r="BM11810" s="1"/>
      <c r="BN11810" s="1"/>
      <c r="BO11810" s="1"/>
    </row>
    <row r="11811" ht="11.25" customHeight="1" spans="22:67">
      <c r="V11811" s="716"/>
      <c r="AB11811" s="716"/>
      <c r="BG11811" s="716"/>
      <c r="BL11811" s="1"/>
      <c r="BM11811" s="1"/>
      <c r="BN11811" s="1"/>
      <c r="BO11811" s="1"/>
    </row>
    <row r="11812" ht="11.25" customHeight="1" spans="22:67">
      <c r="V11812" s="716"/>
      <c r="AB11812" s="716"/>
      <c r="BG11812" s="716"/>
      <c r="BL11812" s="1"/>
      <c r="BM11812" s="1"/>
      <c r="BN11812" s="1"/>
      <c r="BO11812" s="1"/>
    </row>
    <row r="11813" ht="11.25" customHeight="1" spans="22:67">
      <c r="V11813" s="716"/>
      <c r="AB11813" s="716"/>
      <c r="BG11813" s="716"/>
      <c r="BL11813" s="1"/>
      <c r="BM11813" s="1"/>
      <c r="BN11813" s="1"/>
      <c r="BO11813" s="1"/>
    </row>
    <row r="11814" ht="11.25" customHeight="1" spans="22:67">
      <c r="V11814" s="716"/>
      <c r="AB11814" s="716"/>
      <c r="BG11814" s="716"/>
      <c r="BL11814" s="1"/>
      <c r="BM11814" s="1"/>
      <c r="BN11814" s="1"/>
      <c r="BO11814" s="1"/>
    </row>
    <row r="11815" ht="11.25" customHeight="1" spans="22:67">
      <c r="V11815" s="716"/>
      <c r="AB11815" s="716"/>
      <c r="BG11815" s="716"/>
      <c r="BL11815" s="1"/>
      <c r="BM11815" s="1"/>
      <c r="BN11815" s="1"/>
      <c r="BO11815" s="1"/>
    </row>
    <row r="11816" ht="11.25" customHeight="1" spans="22:67">
      <c r="V11816" s="716"/>
      <c r="AB11816" s="716"/>
      <c r="BG11816" s="716"/>
      <c r="BL11816" s="1"/>
      <c r="BM11816" s="1"/>
      <c r="BN11816" s="1"/>
      <c r="BO11816" s="1"/>
    </row>
    <row r="11817" ht="11.25" customHeight="1" spans="22:67">
      <c r="V11817" s="716"/>
      <c r="AB11817" s="716"/>
      <c r="BG11817" s="716"/>
      <c r="BL11817" s="1"/>
      <c r="BM11817" s="1"/>
      <c r="BN11817" s="1"/>
      <c r="BO11817" s="1"/>
    </row>
    <row r="11818" ht="11.25" customHeight="1" spans="22:67">
      <c r="V11818" s="716"/>
      <c r="AB11818" s="716"/>
      <c r="BG11818" s="716"/>
      <c r="BL11818" s="1"/>
      <c r="BM11818" s="1"/>
      <c r="BN11818" s="1"/>
      <c r="BO11818" s="1"/>
    </row>
    <row r="11819" ht="11.25" customHeight="1" spans="22:67">
      <c r="V11819" s="716"/>
      <c r="AB11819" s="716"/>
      <c r="BG11819" s="716"/>
      <c r="BL11819" s="1"/>
      <c r="BM11819" s="1"/>
      <c r="BN11819" s="1"/>
      <c r="BO11819" s="1"/>
    </row>
    <row r="11820" ht="11.25" customHeight="1" spans="22:67">
      <c r="V11820" s="716"/>
      <c r="AB11820" s="716"/>
      <c r="BG11820" s="716"/>
      <c r="BL11820" s="1"/>
      <c r="BM11820" s="1"/>
      <c r="BN11820" s="1"/>
      <c r="BO11820" s="1"/>
    </row>
    <row r="11821" ht="11.25" customHeight="1" spans="22:67">
      <c r="V11821" s="716"/>
      <c r="AB11821" s="716"/>
      <c r="BG11821" s="716"/>
      <c r="BL11821" s="1"/>
      <c r="BM11821" s="1"/>
      <c r="BN11821" s="1"/>
      <c r="BO11821" s="1"/>
    </row>
    <row r="11822" ht="11.25" customHeight="1" spans="22:67">
      <c r="V11822" s="716"/>
      <c r="AB11822" s="716"/>
      <c r="BG11822" s="716"/>
      <c r="BL11822" s="1"/>
      <c r="BM11822" s="1"/>
      <c r="BN11822" s="1"/>
      <c r="BO11822" s="1"/>
    </row>
    <row r="11823" ht="11.25" customHeight="1" spans="22:67">
      <c r="V11823" s="716"/>
      <c r="AB11823" s="716"/>
      <c r="BG11823" s="716"/>
      <c r="BL11823" s="1"/>
      <c r="BM11823" s="1"/>
      <c r="BN11823" s="1"/>
      <c r="BO11823" s="1"/>
    </row>
    <row r="11824" ht="11.25" customHeight="1" spans="22:67">
      <c r="V11824" s="716"/>
      <c r="AB11824" s="716"/>
      <c r="BG11824" s="716"/>
      <c r="BL11824" s="1"/>
      <c r="BM11824" s="1"/>
      <c r="BN11824" s="1"/>
      <c r="BO11824" s="1"/>
    </row>
    <row r="11825" ht="11.25" customHeight="1" spans="22:67">
      <c r="V11825" s="716"/>
      <c r="AB11825" s="716"/>
      <c r="BG11825" s="716"/>
      <c r="BL11825" s="1"/>
      <c r="BM11825" s="1"/>
      <c r="BN11825" s="1"/>
      <c r="BO11825" s="1"/>
    </row>
    <row r="11826" ht="11.25" customHeight="1" spans="22:67">
      <c r="V11826" s="716"/>
      <c r="AB11826" s="716"/>
      <c r="BG11826" s="716"/>
      <c r="BL11826" s="1"/>
      <c r="BM11826" s="1"/>
      <c r="BN11826" s="1"/>
      <c r="BO11826" s="1"/>
    </row>
    <row r="11827" ht="11.25" customHeight="1" spans="22:67">
      <c r="V11827" s="716"/>
      <c r="AB11827" s="716"/>
      <c r="BG11827" s="716"/>
      <c r="BL11827" s="1"/>
      <c r="BM11827" s="1"/>
      <c r="BN11827" s="1"/>
      <c r="BO11827" s="1"/>
    </row>
    <row r="11828" ht="11.25" customHeight="1" spans="22:67">
      <c r="V11828" s="716"/>
      <c r="AB11828" s="716"/>
      <c r="BG11828" s="716"/>
      <c r="BL11828" s="1"/>
      <c r="BM11828" s="1"/>
      <c r="BN11828" s="1"/>
      <c r="BO11828" s="1"/>
    </row>
    <row r="11829" ht="11.25" customHeight="1" spans="22:67">
      <c r="V11829" s="716"/>
      <c r="AB11829" s="716"/>
      <c r="BG11829" s="716"/>
      <c r="BL11829" s="1"/>
      <c r="BM11829" s="1"/>
      <c r="BN11829" s="1"/>
      <c r="BO11829" s="1"/>
    </row>
    <row r="11830" ht="11.25" customHeight="1" spans="22:67">
      <c r="V11830" s="716"/>
      <c r="AB11830" s="716"/>
      <c r="BG11830" s="716"/>
      <c r="BL11830" s="1"/>
      <c r="BM11830" s="1"/>
      <c r="BN11830" s="1"/>
      <c r="BO11830" s="1"/>
    </row>
    <row r="11831" ht="11.25" customHeight="1" spans="22:67">
      <c r="V11831" s="716"/>
      <c r="AB11831" s="716"/>
      <c r="BG11831" s="716"/>
      <c r="BL11831" s="1"/>
      <c r="BM11831" s="1"/>
      <c r="BN11831" s="1"/>
      <c r="BO11831" s="1"/>
    </row>
    <row r="11832" ht="11.25" customHeight="1" spans="22:67">
      <c r="V11832" s="716"/>
      <c r="AB11832" s="716"/>
      <c r="BG11832" s="716"/>
      <c r="BL11832" s="1"/>
      <c r="BM11832" s="1"/>
      <c r="BN11832" s="1"/>
      <c r="BO11832" s="1"/>
    </row>
    <row r="11833" ht="11.25" customHeight="1" spans="22:67">
      <c r="V11833" s="716"/>
      <c r="AB11833" s="716"/>
      <c r="BG11833" s="716"/>
      <c r="BL11833" s="1"/>
      <c r="BM11833" s="1"/>
      <c r="BN11833" s="1"/>
      <c r="BO11833" s="1"/>
    </row>
    <row r="11834" ht="11.25" customHeight="1" spans="22:67">
      <c r="V11834" s="716"/>
      <c r="AB11834" s="716"/>
      <c r="BG11834" s="716"/>
      <c r="BL11834" s="1"/>
      <c r="BM11834" s="1"/>
      <c r="BN11834" s="1"/>
      <c r="BO11834" s="1"/>
    </row>
    <row r="11835" ht="11.25" customHeight="1" spans="22:67">
      <c r="V11835" s="716"/>
      <c r="AB11835" s="716"/>
      <c r="BG11835" s="716"/>
      <c r="BL11835" s="1"/>
      <c r="BM11835" s="1"/>
      <c r="BN11835" s="1"/>
      <c r="BO11835" s="1"/>
    </row>
    <row r="11836" ht="11.25" customHeight="1" spans="22:67">
      <c r="V11836" s="716"/>
      <c r="AB11836" s="716"/>
      <c r="BG11836" s="716"/>
      <c r="BL11836" s="1"/>
      <c r="BM11836" s="1"/>
      <c r="BN11836" s="1"/>
      <c r="BO11836" s="1"/>
    </row>
    <row r="11837" ht="11.25" customHeight="1" spans="22:67">
      <c r="V11837" s="716"/>
      <c r="AB11837" s="716"/>
      <c r="BG11837" s="716"/>
      <c r="BL11837" s="1"/>
      <c r="BM11837" s="1"/>
      <c r="BN11837" s="1"/>
      <c r="BO11837" s="1"/>
    </row>
    <row r="11838" ht="11.25" customHeight="1" spans="22:67">
      <c r="V11838" s="716"/>
      <c r="AB11838" s="716"/>
      <c r="BG11838" s="716"/>
      <c r="BL11838" s="1"/>
      <c r="BM11838" s="1"/>
      <c r="BN11838" s="1"/>
      <c r="BO11838" s="1"/>
    </row>
    <row r="11839" ht="11.25" customHeight="1" spans="22:67">
      <c r="V11839" s="716"/>
      <c r="AB11839" s="716"/>
      <c r="BG11839" s="716"/>
      <c r="BL11839" s="1"/>
      <c r="BM11839" s="1"/>
      <c r="BN11839" s="1"/>
      <c r="BO11839" s="1"/>
    </row>
    <row r="11840" ht="11.25" customHeight="1" spans="22:67">
      <c r="V11840" s="716"/>
      <c r="AB11840" s="716"/>
      <c r="BG11840" s="716"/>
      <c r="BL11840" s="1"/>
      <c r="BM11840" s="1"/>
      <c r="BN11840" s="1"/>
      <c r="BO11840" s="1"/>
    </row>
    <row r="11841" ht="11.25" customHeight="1" spans="22:67">
      <c r="V11841" s="716"/>
      <c r="AB11841" s="716"/>
      <c r="BG11841" s="716"/>
      <c r="BL11841" s="1"/>
      <c r="BM11841" s="1"/>
      <c r="BN11841" s="1"/>
      <c r="BO11841" s="1"/>
    </row>
    <row r="11842" ht="11.25" customHeight="1" spans="22:67">
      <c r="V11842" s="716"/>
      <c r="AB11842" s="716"/>
      <c r="BG11842" s="716"/>
      <c r="BL11842" s="1"/>
      <c r="BM11842" s="1"/>
      <c r="BN11842" s="1"/>
      <c r="BO11842" s="1"/>
    </row>
    <row r="11843" ht="11.25" customHeight="1" spans="22:67">
      <c r="V11843" s="716"/>
      <c r="AB11843" s="716"/>
      <c r="BG11843" s="716"/>
      <c r="BL11843" s="1"/>
      <c r="BM11843" s="1"/>
      <c r="BN11843" s="1"/>
      <c r="BO11843" s="1"/>
    </row>
    <row r="11844" ht="11.25" customHeight="1" spans="22:67">
      <c r="V11844" s="716"/>
      <c r="AB11844" s="716"/>
      <c r="BG11844" s="716"/>
      <c r="BL11844" s="1"/>
      <c r="BM11844" s="1"/>
      <c r="BN11844" s="1"/>
      <c r="BO11844" s="1"/>
    </row>
    <row r="11845" ht="11.25" customHeight="1" spans="22:67">
      <c r="V11845" s="716"/>
      <c r="AB11845" s="716"/>
      <c r="BG11845" s="716"/>
      <c r="BL11845" s="1"/>
      <c r="BM11845" s="1"/>
      <c r="BN11845" s="1"/>
      <c r="BO11845" s="1"/>
    </row>
    <row r="11846" ht="11.25" customHeight="1" spans="22:67">
      <c r="V11846" s="716"/>
      <c r="AB11846" s="716"/>
      <c r="BG11846" s="716"/>
      <c r="BL11846" s="1"/>
      <c r="BM11846" s="1"/>
      <c r="BN11846" s="1"/>
      <c r="BO11846" s="1"/>
    </row>
    <row r="11847" ht="11.25" customHeight="1" spans="22:67">
      <c r="V11847" s="716"/>
      <c r="AB11847" s="716"/>
      <c r="BG11847" s="716"/>
      <c r="BL11847" s="1"/>
      <c r="BM11847" s="1"/>
      <c r="BN11847" s="1"/>
      <c r="BO11847" s="1"/>
    </row>
    <row r="11848" ht="11.25" customHeight="1" spans="22:67">
      <c r="V11848" s="716"/>
      <c r="AB11848" s="716"/>
      <c r="BG11848" s="716"/>
      <c r="BL11848" s="1"/>
      <c r="BM11848" s="1"/>
      <c r="BN11848" s="1"/>
      <c r="BO11848" s="1"/>
    </row>
    <row r="11849" ht="11.25" customHeight="1" spans="22:67">
      <c r="V11849" s="716"/>
      <c r="AB11849" s="716"/>
      <c r="BG11849" s="716"/>
      <c r="BL11849" s="1"/>
      <c r="BM11849" s="1"/>
      <c r="BN11849" s="1"/>
      <c r="BO11849" s="1"/>
    </row>
    <row r="11850" ht="11.25" customHeight="1" spans="22:67">
      <c r="V11850" s="716"/>
      <c r="AB11850" s="716"/>
      <c r="BG11850" s="716"/>
      <c r="BL11850" s="1"/>
      <c r="BM11850" s="1"/>
      <c r="BN11850" s="1"/>
      <c r="BO11850" s="1"/>
    </row>
    <row r="11851" ht="11.25" customHeight="1" spans="22:67">
      <c r="V11851" s="716"/>
      <c r="AB11851" s="716"/>
      <c r="BG11851" s="716"/>
      <c r="BL11851" s="1"/>
      <c r="BM11851" s="1"/>
      <c r="BN11851" s="1"/>
      <c r="BO11851" s="1"/>
    </row>
    <row r="11852" ht="11.25" customHeight="1" spans="22:67">
      <c r="V11852" s="716"/>
      <c r="AB11852" s="716"/>
      <c r="BG11852" s="716"/>
      <c r="BL11852" s="1"/>
      <c r="BM11852" s="1"/>
      <c r="BN11852" s="1"/>
      <c r="BO11852" s="1"/>
    </row>
    <row r="11853" ht="11.25" customHeight="1" spans="22:67">
      <c r="V11853" s="716"/>
      <c r="AB11853" s="716"/>
      <c r="BG11853" s="716"/>
      <c r="BL11853" s="1"/>
      <c r="BM11853" s="1"/>
      <c r="BN11853" s="1"/>
      <c r="BO11853" s="1"/>
    </row>
    <row r="11854" ht="11.25" customHeight="1" spans="22:67">
      <c r="V11854" s="716"/>
      <c r="AB11854" s="716"/>
      <c r="BG11854" s="716"/>
      <c r="BL11854" s="1"/>
      <c r="BM11854" s="1"/>
      <c r="BN11854" s="1"/>
      <c r="BO11854" s="1"/>
    </row>
    <row r="11855" ht="11.25" customHeight="1" spans="22:67">
      <c r="V11855" s="716"/>
      <c r="AB11855" s="716"/>
      <c r="BG11855" s="716"/>
      <c r="BL11855" s="1"/>
      <c r="BM11855" s="1"/>
      <c r="BN11855" s="1"/>
      <c r="BO11855" s="1"/>
    </row>
    <row r="11856" ht="11.25" customHeight="1" spans="22:67">
      <c r="V11856" s="716"/>
      <c r="AB11856" s="716"/>
      <c r="BG11856" s="716"/>
      <c r="BL11856" s="1"/>
      <c r="BM11856" s="1"/>
      <c r="BN11856" s="1"/>
      <c r="BO11856" s="1"/>
    </row>
    <row r="11857" ht="11.25" customHeight="1" spans="22:67">
      <c r="V11857" s="716"/>
      <c r="AB11857" s="716"/>
      <c r="BG11857" s="716"/>
      <c r="BL11857" s="1"/>
      <c r="BM11857" s="1"/>
      <c r="BN11857" s="1"/>
      <c r="BO11857" s="1"/>
    </row>
    <row r="11858" ht="11.25" customHeight="1" spans="22:67">
      <c r="V11858" s="716"/>
      <c r="AB11858" s="716"/>
      <c r="BG11858" s="716"/>
      <c r="BL11858" s="1"/>
      <c r="BM11858" s="1"/>
      <c r="BN11858" s="1"/>
      <c r="BO11858" s="1"/>
    </row>
    <row r="11859" ht="11.25" customHeight="1" spans="22:67">
      <c r="V11859" s="716"/>
      <c r="AB11859" s="716"/>
      <c r="BG11859" s="716"/>
      <c r="BL11859" s="1"/>
      <c r="BM11859" s="1"/>
      <c r="BN11859" s="1"/>
      <c r="BO11859" s="1"/>
    </row>
    <row r="11860" ht="11.25" customHeight="1" spans="22:67">
      <c r="V11860" s="716"/>
      <c r="AB11860" s="716"/>
      <c r="BG11860" s="716"/>
      <c r="BL11860" s="1"/>
      <c r="BM11860" s="1"/>
      <c r="BN11860" s="1"/>
      <c r="BO11860" s="1"/>
    </row>
    <row r="11861" ht="11.25" customHeight="1" spans="22:67">
      <c r="V11861" s="716"/>
      <c r="AB11861" s="716"/>
      <c r="BG11861" s="716"/>
      <c r="BL11861" s="1"/>
      <c r="BM11861" s="1"/>
      <c r="BN11861" s="1"/>
      <c r="BO11861" s="1"/>
    </row>
    <row r="11862" ht="11.25" customHeight="1" spans="22:67">
      <c r="V11862" s="716"/>
      <c r="AB11862" s="716"/>
      <c r="BG11862" s="716"/>
      <c r="BL11862" s="1"/>
      <c r="BM11862" s="1"/>
      <c r="BN11862" s="1"/>
      <c r="BO11862" s="1"/>
    </row>
    <row r="11863" ht="11.25" customHeight="1" spans="22:67">
      <c r="V11863" s="716"/>
      <c r="AB11863" s="716"/>
      <c r="BG11863" s="716"/>
      <c r="BL11863" s="1"/>
      <c r="BM11863" s="1"/>
      <c r="BN11863" s="1"/>
      <c r="BO11863" s="1"/>
    </row>
    <row r="11864" ht="11.25" customHeight="1" spans="22:67">
      <c r="V11864" s="716"/>
      <c r="AB11864" s="716"/>
      <c r="BG11864" s="716"/>
      <c r="BL11864" s="1"/>
      <c r="BM11864" s="1"/>
      <c r="BN11864" s="1"/>
      <c r="BO11864" s="1"/>
    </row>
    <row r="11865" ht="11.25" customHeight="1" spans="22:67">
      <c r="V11865" s="716"/>
      <c r="AB11865" s="716"/>
      <c r="BG11865" s="716"/>
      <c r="BL11865" s="1"/>
      <c r="BM11865" s="1"/>
      <c r="BN11865" s="1"/>
      <c r="BO11865" s="1"/>
    </row>
    <row r="11866" ht="11.25" customHeight="1" spans="22:67">
      <c r="V11866" s="716"/>
      <c r="AB11866" s="716"/>
      <c r="BG11866" s="716"/>
      <c r="BL11866" s="1"/>
      <c r="BM11866" s="1"/>
      <c r="BN11866" s="1"/>
      <c r="BO11866" s="1"/>
    </row>
    <row r="11867" ht="11.25" customHeight="1" spans="22:67">
      <c r="V11867" s="716"/>
      <c r="AB11867" s="716"/>
      <c r="BG11867" s="716"/>
      <c r="BL11867" s="1"/>
      <c r="BM11867" s="1"/>
      <c r="BN11867" s="1"/>
      <c r="BO11867" s="1"/>
    </row>
    <row r="11868" ht="11.25" customHeight="1" spans="22:67">
      <c r="V11868" s="716"/>
      <c r="AB11868" s="716"/>
      <c r="BG11868" s="716"/>
      <c r="BL11868" s="1"/>
      <c r="BM11868" s="1"/>
      <c r="BN11868" s="1"/>
      <c r="BO11868" s="1"/>
    </row>
    <row r="11869" ht="11.25" customHeight="1" spans="22:67">
      <c r="V11869" s="716"/>
      <c r="AB11869" s="716"/>
      <c r="BG11869" s="716"/>
      <c r="BL11869" s="1"/>
      <c r="BM11869" s="1"/>
      <c r="BN11869" s="1"/>
      <c r="BO11869" s="1"/>
    </row>
    <row r="11870" ht="11.25" customHeight="1" spans="22:67">
      <c r="V11870" s="716"/>
      <c r="AB11870" s="716"/>
      <c r="BG11870" s="716"/>
      <c r="BL11870" s="1"/>
      <c r="BM11870" s="1"/>
      <c r="BN11870" s="1"/>
      <c r="BO11870" s="1"/>
    </row>
    <row r="11871" ht="11.25" customHeight="1" spans="22:67">
      <c r="V11871" s="716"/>
      <c r="AB11871" s="716"/>
      <c r="BG11871" s="716"/>
      <c r="BL11871" s="1"/>
      <c r="BM11871" s="1"/>
      <c r="BN11871" s="1"/>
      <c r="BO11871" s="1"/>
    </row>
    <row r="11872" ht="11.25" customHeight="1" spans="22:67">
      <c r="V11872" s="716"/>
      <c r="AB11872" s="716"/>
      <c r="BG11872" s="716"/>
      <c r="BL11872" s="1"/>
      <c r="BM11872" s="1"/>
      <c r="BN11872" s="1"/>
      <c r="BO11872" s="1"/>
    </row>
    <row r="11873" ht="11.25" customHeight="1" spans="22:67">
      <c r="V11873" s="716"/>
      <c r="AB11873" s="716"/>
      <c r="BG11873" s="716"/>
      <c r="BL11873" s="1"/>
      <c r="BM11873" s="1"/>
      <c r="BN11873" s="1"/>
      <c r="BO11873" s="1"/>
    </row>
    <row r="11874" ht="11.25" customHeight="1" spans="22:67">
      <c r="V11874" s="716"/>
      <c r="AB11874" s="716"/>
      <c r="BG11874" s="716"/>
      <c r="BL11874" s="1"/>
      <c r="BM11874" s="1"/>
      <c r="BN11874" s="1"/>
      <c r="BO11874" s="1"/>
    </row>
    <row r="11875" ht="11.25" customHeight="1" spans="22:67">
      <c r="V11875" s="716"/>
      <c r="AB11875" s="716"/>
      <c r="BG11875" s="716"/>
      <c r="BL11875" s="1"/>
      <c r="BM11875" s="1"/>
      <c r="BN11875" s="1"/>
      <c r="BO11875" s="1"/>
    </row>
    <row r="11876" ht="11.25" customHeight="1" spans="22:67">
      <c r="V11876" s="716"/>
      <c r="AB11876" s="716"/>
      <c r="BG11876" s="716"/>
      <c r="BL11876" s="1"/>
      <c r="BM11876" s="1"/>
      <c r="BN11876" s="1"/>
      <c r="BO11876" s="1"/>
    </row>
    <row r="11877" ht="11.25" customHeight="1" spans="22:67">
      <c r="V11877" s="716"/>
      <c r="AB11877" s="716"/>
      <c r="BG11877" s="716"/>
      <c r="BL11877" s="1"/>
      <c r="BM11877" s="1"/>
      <c r="BN11877" s="1"/>
      <c r="BO11877" s="1"/>
    </row>
    <row r="11878" ht="11.25" customHeight="1" spans="22:67">
      <c r="V11878" s="716"/>
      <c r="AB11878" s="716"/>
      <c r="BG11878" s="716"/>
      <c r="BL11878" s="1"/>
      <c r="BM11878" s="1"/>
      <c r="BN11878" s="1"/>
      <c r="BO11878" s="1"/>
    </row>
    <row r="11879" ht="11.25" customHeight="1" spans="22:67">
      <c r="V11879" s="716"/>
      <c r="AB11879" s="716"/>
      <c r="BG11879" s="716"/>
      <c r="BL11879" s="1"/>
      <c r="BM11879" s="1"/>
      <c r="BN11879" s="1"/>
      <c r="BO11879" s="1"/>
    </row>
    <row r="11880" ht="11.25" customHeight="1" spans="22:67">
      <c r="V11880" s="716"/>
      <c r="AB11880" s="716"/>
      <c r="BG11880" s="716"/>
      <c r="BL11880" s="1"/>
      <c r="BM11880" s="1"/>
      <c r="BN11880" s="1"/>
      <c r="BO11880" s="1"/>
    </row>
    <row r="11881" ht="11.25" customHeight="1" spans="22:67">
      <c r="V11881" s="716"/>
      <c r="AB11881" s="716"/>
      <c r="BG11881" s="716"/>
      <c r="BL11881" s="1"/>
      <c r="BM11881" s="1"/>
      <c r="BN11881" s="1"/>
      <c r="BO11881" s="1"/>
    </row>
    <row r="11882" ht="11.25" customHeight="1" spans="22:67">
      <c r="V11882" s="716"/>
      <c r="AB11882" s="716"/>
      <c r="BG11882" s="716"/>
      <c r="BL11882" s="1"/>
      <c r="BM11882" s="1"/>
      <c r="BN11882" s="1"/>
      <c r="BO11882" s="1"/>
    </row>
    <row r="11883" ht="11.25" customHeight="1" spans="22:67">
      <c r="V11883" s="716"/>
      <c r="AB11883" s="716"/>
      <c r="BG11883" s="716"/>
      <c r="BL11883" s="1"/>
      <c r="BM11883" s="1"/>
      <c r="BN11883" s="1"/>
      <c r="BO11883" s="1"/>
    </row>
    <row r="11884" ht="11.25" customHeight="1" spans="22:67">
      <c r="V11884" s="716"/>
      <c r="AB11884" s="716"/>
      <c r="BG11884" s="716"/>
      <c r="BL11884" s="1"/>
      <c r="BM11884" s="1"/>
      <c r="BN11884" s="1"/>
      <c r="BO11884" s="1"/>
    </row>
    <row r="11885" ht="11.25" customHeight="1" spans="22:67">
      <c r="V11885" s="716"/>
      <c r="AB11885" s="716"/>
      <c r="BG11885" s="716"/>
      <c r="BL11885" s="1"/>
      <c r="BM11885" s="1"/>
      <c r="BN11885" s="1"/>
      <c r="BO11885" s="1"/>
    </row>
    <row r="11886" ht="11.25" customHeight="1" spans="22:67">
      <c r="V11886" s="716"/>
      <c r="AB11886" s="716"/>
      <c r="BG11886" s="716"/>
      <c r="BL11886" s="1"/>
      <c r="BM11886" s="1"/>
      <c r="BN11886" s="1"/>
      <c r="BO11886" s="1"/>
    </row>
    <row r="11887" ht="11.25" customHeight="1" spans="22:67">
      <c r="V11887" s="716"/>
      <c r="AB11887" s="716"/>
      <c r="BG11887" s="716"/>
      <c r="BL11887" s="1"/>
      <c r="BM11887" s="1"/>
      <c r="BN11887" s="1"/>
      <c r="BO11887" s="1"/>
    </row>
    <row r="11888" ht="11.25" customHeight="1" spans="22:67">
      <c r="V11888" s="716"/>
      <c r="AB11888" s="716"/>
      <c r="BG11888" s="716"/>
      <c r="BL11888" s="1"/>
      <c r="BM11888" s="1"/>
      <c r="BN11888" s="1"/>
      <c r="BO11888" s="1"/>
    </row>
    <row r="11889" ht="11.25" customHeight="1" spans="22:67">
      <c r="V11889" s="716"/>
      <c r="AB11889" s="716"/>
      <c r="BG11889" s="716"/>
      <c r="BL11889" s="1"/>
      <c r="BM11889" s="1"/>
      <c r="BN11889" s="1"/>
      <c r="BO11889" s="1"/>
    </row>
    <row r="11890" ht="11.25" customHeight="1" spans="22:67">
      <c r="V11890" s="716"/>
      <c r="AB11890" s="716"/>
      <c r="BG11890" s="716"/>
      <c r="BL11890" s="1"/>
      <c r="BM11890" s="1"/>
      <c r="BN11890" s="1"/>
      <c r="BO11890" s="1"/>
    </row>
    <row r="11891" ht="11.25" customHeight="1" spans="22:67">
      <c r="V11891" s="716"/>
      <c r="AB11891" s="716"/>
      <c r="BG11891" s="716"/>
      <c r="BL11891" s="1"/>
      <c r="BM11891" s="1"/>
      <c r="BN11891" s="1"/>
      <c r="BO11891" s="1"/>
    </row>
    <row r="11892" ht="11.25" customHeight="1" spans="22:67">
      <c r="V11892" s="716"/>
      <c r="AB11892" s="716"/>
      <c r="BG11892" s="716"/>
      <c r="BL11892" s="1"/>
      <c r="BM11892" s="1"/>
      <c r="BN11892" s="1"/>
      <c r="BO11892" s="1"/>
    </row>
    <row r="11893" ht="11.25" customHeight="1" spans="22:67">
      <c r="V11893" s="716"/>
      <c r="AB11893" s="716"/>
      <c r="BG11893" s="716"/>
      <c r="BL11893" s="1"/>
      <c r="BM11893" s="1"/>
      <c r="BN11893" s="1"/>
      <c r="BO11893" s="1"/>
    </row>
    <row r="11894" ht="11.25" customHeight="1" spans="22:67">
      <c r="V11894" s="716"/>
      <c r="AB11894" s="716"/>
      <c r="BG11894" s="716"/>
      <c r="BL11894" s="1"/>
      <c r="BM11894" s="1"/>
      <c r="BN11894" s="1"/>
      <c r="BO11894" s="1"/>
    </row>
    <row r="11895" ht="11.25" customHeight="1" spans="22:67">
      <c r="V11895" s="716"/>
      <c r="AB11895" s="716"/>
      <c r="BG11895" s="716"/>
      <c r="BL11895" s="1"/>
      <c r="BM11895" s="1"/>
      <c r="BN11895" s="1"/>
      <c r="BO11895" s="1"/>
    </row>
    <row r="11896" ht="11.25" customHeight="1" spans="22:67">
      <c r="V11896" s="716"/>
      <c r="AB11896" s="716"/>
      <c r="BG11896" s="716"/>
      <c r="BL11896" s="1"/>
      <c r="BM11896" s="1"/>
      <c r="BN11896" s="1"/>
      <c r="BO11896" s="1"/>
    </row>
    <row r="11897" ht="11.25" customHeight="1" spans="22:67">
      <c r="V11897" s="716"/>
      <c r="AB11897" s="716"/>
      <c r="BG11897" s="716"/>
      <c r="BL11897" s="1"/>
      <c r="BM11897" s="1"/>
      <c r="BN11897" s="1"/>
      <c r="BO11897" s="1"/>
    </row>
    <row r="11898" ht="11.25" customHeight="1" spans="22:67">
      <c r="V11898" s="716"/>
      <c r="AB11898" s="716"/>
      <c r="BG11898" s="716"/>
      <c r="BL11898" s="1"/>
      <c r="BM11898" s="1"/>
      <c r="BN11898" s="1"/>
      <c r="BO11898" s="1"/>
    </row>
    <row r="11899" ht="11.25" customHeight="1" spans="22:67">
      <c r="V11899" s="716"/>
      <c r="AB11899" s="716"/>
      <c r="BG11899" s="716"/>
      <c r="BL11899" s="1"/>
      <c r="BM11899" s="1"/>
      <c r="BN11899" s="1"/>
      <c r="BO11899" s="1"/>
    </row>
    <row r="11900" ht="11.25" customHeight="1" spans="22:67">
      <c r="V11900" s="716"/>
      <c r="AB11900" s="716"/>
      <c r="BG11900" s="716"/>
      <c r="BL11900" s="1"/>
      <c r="BM11900" s="1"/>
      <c r="BN11900" s="1"/>
      <c r="BO11900" s="1"/>
    </row>
    <row r="11901" ht="11.25" customHeight="1" spans="22:67">
      <c r="V11901" s="716"/>
      <c r="AB11901" s="716"/>
      <c r="BG11901" s="716"/>
      <c r="BL11901" s="1"/>
      <c r="BM11901" s="1"/>
      <c r="BN11901" s="1"/>
      <c r="BO11901" s="1"/>
    </row>
    <row r="11902" ht="11.25" customHeight="1" spans="22:67">
      <c r="V11902" s="716"/>
      <c r="AB11902" s="716"/>
      <c r="BG11902" s="716"/>
      <c r="BL11902" s="1"/>
      <c r="BM11902" s="1"/>
      <c r="BN11902" s="1"/>
      <c r="BO11902" s="1"/>
    </row>
    <row r="11903" ht="11.25" customHeight="1" spans="22:67">
      <c r="V11903" s="716"/>
      <c r="AB11903" s="716"/>
      <c r="BG11903" s="716"/>
      <c r="BL11903" s="1"/>
      <c r="BM11903" s="1"/>
      <c r="BN11903" s="1"/>
      <c r="BO11903" s="1"/>
    </row>
    <row r="11904" ht="11.25" customHeight="1" spans="22:67">
      <c r="V11904" s="716"/>
      <c r="AB11904" s="716"/>
      <c r="BG11904" s="716"/>
      <c r="BL11904" s="1"/>
      <c r="BM11904" s="1"/>
      <c r="BN11904" s="1"/>
      <c r="BO11904" s="1"/>
    </row>
    <row r="11905" ht="11.25" customHeight="1" spans="22:67">
      <c r="V11905" s="716"/>
      <c r="AB11905" s="716"/>
      <c r="BG11905" s="716"/>
      <c r="BL11905" s="1"/>
      <c r="BM11905" s="1"/>
      <c r="BN11905" s="1"/>
      <c r="BO11905" s="1"/>
    </row>
    <row r="11906" ht="11.25" customHeight="1" spans="22:67">
      <c r="V11906" s="716"/>
      <c r="AB11906" s="716"/>
      <c r="BG11906" s="716"/>
      <c r="BL11906" s="1"/>
      <c r="BM11906" s="1"/>
      <c r="BN11906" s="1"/>
      <c r="BO11906" s="1"/>
    </row>
    <row r="11907" ht="11.25" customHeight="1" spans="22:67">
      <c r="V11907" s="716"/>
      <c r="AB11907" s="716"/>
      <c r="BG11907" s="716"/>
      <c r="BL11907" s="1"/>
      <c r="BM11907" s="1"/>
      <c r="BN11907" s="1"/>
      <c r="BO11907" s="1"/>
    </row>
    <row r="11908" ht="11.25" customHeight="1" spans="22:67">
      <c r="V11908" s="716"/>
      <c r="AB11908" s="716"/>
      <c r="BG11908" s="716"/>
      <c r="BL11908" s="1"/>
      <c r="BM11908" s="1"/>
      <c r="BN11908" s="1"/>
      <c r="BO11908" s="1"/>
    </row>
    <row r="11909" ht="11.25" customHeight="1" spans="22:67">
      <c r="V11909" s="716"/>
      <c r="AB11909" s="716"/>
      <c r="BG11909" s="716"/>
      <c r="BL11909" s="1"/>
      <c r="BM11909" s="1"/>
      <c r="BN11909" s="1"/>
      <c r="BO11909" s="1"/>
    </row>
    <row r="11910" ht="11.25" customHeight="1" spans="22:67">
      <c r="V11910" s="716"/>
      <c r="AB11910" s="716"/>
      <c r="BG11910" s="716"/>
      <c r="BL11910" s="1"/>
      <c r="BM11910" s="1"/>
      <c r="BN11910" s="1"/>
      <c r="BO11910" s="1"/>
    </row>
    <row r="11911" ht="11.25" customHeight="1" spans="22:67">
      <c r="V11911" s="716"/>
      <c r="AB11911" s="716"/>
      <c r="BG11911" s="716"/>
      <c r="BL11911" s="1"/>
      <c r="BM11911" s="1"/>
      <c r="BN11911" s="1"/>
      <c r="BO11911" s="1"/>
    </row>
    <row r="11912" ht="11.25" customHeight="1" spans="22:67">
      <c r="V11912" s="716"/>
      <c r="AB11912" s="716"/>
      <c r="BG11912" s="716"/>
      <c r="BL11912" s="1"/>
      <c r="BM11912" s="1"/>
      <c r="BN11912" s="1"/>
      <c r="BO11912" s="1"/>
    </row>
    <row r="11913" ht="11.25" customHeight="1" spans="22:67">
      <c r="V11913" s="716"/>
      <c r="AB11913" s="716"/>
      <c r="BG11913" s="716"/>
      <c r="BL11913" s="1"/>
      <c r="BM11913" s="1"/>
      <c r="BN11913" s="1"/>
      <c r="BO11913" s="1"/>
    </row>
    <row r="11914" ht="11.25" customHeight="1" spans="22:67">
      <c r="V11914" s="716"/>
      <c r="AB11914" s="716"/>
      <c r="BG11914" s="716"/>
      <c r="BL11914" s="1"/>
      <c r="BM11914" s="1"/>
      <c r="BN11914" s="1"/>
      <c r="BO11914" s="1"/>
    </row>
    <row r="11915" ht="11.25" customHeight="1" spans="22:67">
      <c r="V11915" s="716"/>
      <c r="AB11915" s="716"/>
      <c r="BG11915" s="716"/>
      <c r="BL11915" s="1"/>
      <c r="BM11915" s="1"/>
      <c r="BN11915" s="1"/>
      <c r="BO11915" s="1"/>
    </row>
    <row r="11916" ht="11.25" customHeight="1" spans="22:67">
      <c r="V11916" s="716"/>
      <c r="AB11916" s="716"/>
      <c r="BG11916" s="716"/>
      <c r="BL11916" s="1"/>
      <c r="BM11916" s="1"/>
      <c r="BN11916" s="1"/>
      <c r="BO11916" s="1"/>
    </row>
    <row r="11917" ht="11.25" customHeight="1" spans="22:67">
      <c r="V11917" s="716"/>
      <c r="AB11917" s="716"/>
      <c r="BG11917" s="716"/>
      <c r="BL11917" s="1"/>
      <c r="BM11917" s="1"/>
      <c r="BN11917" s="1"/>
      <c r="BO11917" s="1"/>
    </row>
    <row r="11918" ht="11.25" customHeight="1" spans="22:67">
      <c r="V11918" s="716"/>
      <c r="AB11918" s="716"/>
      <c r="BG11918" s="716"/>
      <c r="BL11918" s="1"/>
      <c r="BM11918" s="1"/>
      <c r="BN11918" s="1"/>
      <c r="BO11918" s="1"/>
    </row>
    <row r="11919" ht="11.25" customHeight="1" spans="22:67">
      <c r="V11919" s="716"/>
      <c r="AB11919" s="716"/>
      <c r="BG11919" s="716"/>
      <c r="BL11919" s="1"/>
      <c r="BM11919" s="1"/>
      <c r="BN11919" s="1"/>
      <c r="BO11919" s="1"/>
    </row>
    <row r="11920" ht="11.25" customHeight="1" spans="22:67">
      <c r="V11920" s="716"/>
      <c r="AB11920" s="716"/>
      <c r="BG11920" s="716"/>
      <c r="BL11920" s="1"/>
      <c r="BM11920" s="1"/>
      <c r="BN11920" s="1"/>
      <c r="BO11920" s="1"/>
    </row>
    <row r="11921" ht="11.25" customHeight="1" spans="22:67">
      <c r="V11921" s="716"/>
      <c r="AB11921" s="716"/>
      <c r="BG11921" s="716"/>
      <c r="BL11921" s="1"/>
      <c r="BM11921" s="1"/>
      <c r="BN11921" s="1"/>
      <c r="BO11921" s="1"/>
    </row>
    <row r="11922" ht="11.25" customHeight="1" spans="22:67">
      <c r="V11922" s="716"/>
      <c r="AB11922" s="716"/>
      <c r="BG11922" s="716"/>
      <c r="BL11922" s="1"/>
      <c r="BM11922" s="1"/>
      <c r="BN11922" s="1"/>
      <c r="BO11922" s="1"/>
    </row>
    <row r="11923" ht="11.25" customHeight="1" spans="22:67">
      <c r="V11923" s="716"/>
      <c r="AB11923" s="716"/>
      <c r="BG11923" s="716"/>
      <c r="BL11923" s="1"/>
      <c r="BM11923" s="1"/>
      <c r="BN11923" s="1"/>
      <c r="BO11923" s="1"/>
    </row>
    <row r="11924" ht="11.25" customHeight="1" spans="22:67">
      <c r="V11924" s="716"/>
      <c r="AB11924" s="716"/>
      <c r="BG11924" s="716"/>
      <c r="BL11924" s="1"/>
      <c r="BM11924" s="1"/>
      <c r="BN11924" s="1"/>
      <c r="BO11924" s="1"/>
    </row>
    <row r="11925" ht="11.25" customHeight="1" spans="22:67">
      <c r="V11925" s="716"/>
      <c r="AB11925" s="716"/>
      <c r="BG11925" s="716"/>
      <c r="BL11925" s="1"/>
      <c r="BM11925" s="1"/>
      <c r="BN11925" s="1"/>
      <c r="BO11925" s="1"/>
    </row>
    <row r="11926" ht="11.25" customHeight="1" spans="22:67">
      <c r="V11926" s="716"/>
      <c r="AB11926" s="716"/>
      <c r="BG11926" s="716"/>
      <c r="BL11926" s="1"/>
      <c r="BM11926" s="1"/>
      <c r="BN11926" s="1"/>
      <c r="BO11926" s="1"/>
    </row>
    <row r="11927" ht="11.25" customHeight="1" spans="22:67">
      <c r="V11927" s="716"/>
      <c r="AB11927" s="716"/>
      <c r="BG11927" s="716"/>
      <c r="BL11927" s="1"/>
      <c r="BM11927" s="1"/>
      <c r="BN11927" s="1"/>
      <c r="BO11927" s="1"/>
    </row>
    <row r="11928" ht="11.25" customHeight="1" spans="22:67">
      <c r="V11928" s="716"/>
      <c r="AB11928" s="716"/>
      <c r="BG11928" s="716"/>
      <c r="BL11928" s="1"/>
      <c r="BM11928" s="1"/>
      <c r="BN11928" s="1"/>
      <c r="BO11928" s="1"/>
    </row>
    <row r="11929" ht="11.25" customHeight="1" spans="22:67">
      <c r="V11929" s="716"/>
      <c r="AB11929" s="716"/>
      <c r="BG11929" s="716"/>
      <c r="BL11929" s="1"/>
      <c r="BM11929" s="1"/>
      <c r="BN11929" s="1"/>
      <c r="BO11929" s="1"/>
    </row>
    <row r="11930" ht="11.25" customHeight="1" spans="22:67">
      <c r="V11930" s="716"/>
      <c r="AB11930" s="716"/>
      <c r="BG11930" s="716"/>
      <c r="BL11930" s="1"/>
      <c r="BM11930" s="1"/>
      <c r="BN11930" s="1"/>
      <c r="BO11930" s="1"/>
    </row>
    <row r="11931" ht="11.25" customHeight="1" spans="22:67">
      <c r="V11931" s="716"/>
      <c r="AB11931" s="716"/>
      <c r="BG11931" s="716"/>
      <c r="BL11931" s="1"/>
      <c r="BM11931" s="1"/>
      <c r="BN11931" s="1"/>
      <c r="BO11931" s="1"/>
    </row>
    <row r="11932" ht="11.25" customHeight="1" spans="22:67">
      <c r="V11932" s="716"/>
      <c r="AB11932" s="716"/>
      <c r="BG11932" s="716"/>
      <c r="BL11932" s="1"/>
      <c r="BM11932" s="1"/>
      <c r="BN11932" s="1"/>
      <c r="BO11932" s="1"/>
    </row>
    <row r="11933" ht="11.25" customHeight="1" spans="22:67">
      <c r="V11933" s="716"/>
      <c r="AB11933" s="716"/>
      <c r="BG11933" s="716"/>
      <c r="BL11933" s="1"/>
      <c r="BM11933" s="1"/>
      <c r="BN11933" s="1"/>
      <c r="BO11933" s="1"/>
    </row>
    <row r="11934" ht="11.25" customHeight="1" spans="22:67">
      <c r="V11934" s="716"/>
      <c r="AB11934" s="716"/>
      <c r="BG11934" s="716"/>
      <c r="BL11934" s="1"/>
      <c r="BM11934" s="1"/>
      <c r="BN11934" s="1"/>
      <c r="BO11934" s="1"/>
    </row>
    <row r="11935" ht="11.25" customHeight="1" spans="22:67">
      <c r="V11935" s="716"/>
      <c r="AB11935" s="716"/>
      <c r="BG11935" s="716"/>
      <c r="BL11935" s="1"/>
      <c r="BM11935" s="1"/>
      <c r="BN11935" s="1"/>
      <c r="BO11935" s="1"/>
    </row>
    <row r="11936" ht="11.25" customHeight="1" spans="22:67">
      <c r="V11936" s="716"/>
      <c r="AB11936" s="716"/>
      <c r="BG11936" s="716"/>
      <c r="BL11936" s="1"/>
      <c r="BM11936" s="1"/>
      <c r="BN11936" s="1"/>
      <c r="BO11936" s="1"/>
    </row>
    <row r="11937" ht="11.25" customHeight="1" spans="22:67">
      <c r="V11937" s="716"/>
      <c r="AB11937" s="716"/>
      <c r="BG11937" s="716"/>
      <c r="BL11937" s="1"/>
      <c r="BM11937" s="1"/>
      <c r="BN11937" s="1"/>
      <c r="BO11937" s="1"/>
    </row>
    <row r="11938" ht="11.25" customHeight="1" spans="22:67">
      <c r="V11938" s="716"/>
      <c r="AB11938" s="716"/>
      <c r="BG11938" s="716"/>
      <c r="BL11938" s="1"/>
      <c r="BM11938" s="1"/>
      <c r="BN11938" s="1"/>
      <c r="BO11938" s="1"/>
    </row>
    <row r="11939" ht="11.25" customHeight="1" spans="22:67">
      <c r="V11939" s="716"/>
      <c r="AB11939" s="716"/>
      <c r="BG11939" s="716"/>
      <c r="BL11939" s="1"/>
      <c r="BM11939" s="1"/>
      <c r="BN11939" s="1"/>
      <c r="BO11939" s="1"/>
    </row>
    <row r="11940" ht="11.25" customHeight="1" spans="22:67">
      <c r="V11940" s="716"/>
      <c r="AB11940" s="716"/>
      <c r="BG11940" s="716"/>
      <c r="BL11940" s="1"/>
      <c r="BM11940" s="1"/>
      <c r="BN11940" s="1"/>
      <c r="BO11940" s="1"/>
    </row>
    <row r="11941" ht="11.25" customHeight="1" spans="22:67">
      <c r="V11941" s="716"/>
      <c r="AB11941" s="716"/>
      <c r="BG11941" s="716"/>
      <c r="BL11941" s="1"/>
      <c r="BM11941" s="1"/>
      <c r="BN11941" s="1"/>
      <c r="BO11941" s="1"/>
    </row>
    <row r="11942" ht="11.25" customHeight="1" spans="22:67">
      <c r="V11942" s="716"/>
      <c r="AB11942" s="716"/>
      <c r="BG11942" s="716"/>
      <c r="BL11942" s="1"/>
      <c r="BM11942" s="1"/>
      <c r="BN11942" s="1"/>
      <c r="BO11942" s="1"/>
    </row>
    <row r="11943" ht="11.25" customHeight="1" spans="22:67">
      <c r="V11943" s="716"/>
      <c r="AB11943" s="716"/>
      <c r="BG11943" s="716"/>
      <c r="BL11943" s="1"/>
      <c r="BM11943" s="1"/>
      <c r="BN11943" s="1"/>
      <c r="BO11943" s="1"/>
    </row>
    <row r="11944" ht="11.25" customHeight="1" spans="22:67">
      <c r="V11944" s="716"/>
      <c r="AB11944" s="716"/>
      <c r="BG11944" s="716"/>
      <c r="BL11944" s="1"/>
      <c r="BM11944" s="1"/>
      <c r="BN11944" s="1"/>
      <c r="BO11944" s="1"/>
    </row>
    <row r="11945" ht="11.25" customHeight="1" spans="22:67">
      <c r="V11945" s="716"/>
      <c r="AB11945" s="716"/>
      <c r="BG11945" s="716"/>
      <c r="BL11945" s="1"/>
      <c r="BM11945" s="1"/>
      <c r="BN11945" s="1"/>
      <c r="BO11945" s="1"/>
    </row>
    <row r="11946" ht="11.25" customHeight="1" spans="22:67">
      <c r="V11946" s="716"/>
      <c r="AB11946" s="716"/>
      <c r="BG11946" s="716"/>
      <c r="BL11946" s="1"/>
      <c r="BM11946" s="1"/>
      <c r="BN11946" s="1"/>
      <c r="BO11946" s="1"/>
    </row>
    <row r="11947" ht="11.25" customHeight="1" spans="22:67">
      <c r="V11947" s="716"/>
      <c r="AB11947" s="716"/>
      <c r="BG11947" s="716"/>
      <c r="BL11947" s="1"/>
      <c r="BM11947" s="1"/>
      <c r="BN11947" s="1"/>
      <c r="BO11947" s="1"/>
    </row>
    <row r="11948" ht="11.25" customHeight="1" spans="22:67">
      <c r="V11948" s="716"/>
      <c r="AB11948" s="716"/>
      <c r="BG11948" s="716"/>
      <c r="BL11948" s="1"/>
      <c r="BM11948" s="1"/>
      <c r="BN11948" s="1"/>
      <c r="BO11948" s="1"/>
    </row>
    <row r="11949" ht="11.25" customHeight="1" spans="22:67">
      <c r="V11949" s="716"/>
      <c r="AB11949" s="716"/>
      <c r="BG11949" s="716"/>
      <c r="BL11949" s="1"/>
      <c r="BM11949" s="1"/>
      <c r="BN11949" s="1"/>
      <c r="BO11949" s="1"/>
    </row>
    <row r="11950" ht="11.25" customHeight="1" spans="22:67">
      <c r="V11950" s="716"/>
      <c r="AB11950" s="716"/>
      <c r="BG11950" s="716"/>
      <c r="BL11950" s="1"/>
      <c r="BM11950" s="1"/>
      <c r="BN11950" s="1"/>
      <c r="BO11950" s="1"/>
    </row>
    <row r="11951" ht="11.25" customHeight="1" spans="22:67">
      <c r="V11951" s="716"/>
      <c r="AB11951" s="716"/>
      <c r="BG11951" s="716"/>
      <c r="BL11951" s="1"/>
      <c r="BM11951" s="1"/>
      <c r="BN11951" s="1"/>
      <c r="BO11951" s="1"/>
    </row>
    <row r="11952" ht="11.25" customHeight="1" spans="22:67">
      <c r="V11952" s="716"/>
      <c r="AB11952" s="716"/>
      <c r="BG11952" s="716"/>
      <c r="BL11952" s="1"/>
      <c r="BM11952" s="1"/>
      <c r="BN11952" s="1"/>
      <c r="BO11952" s="1"/>
    </row>
    <row r="11953" ht="11.25" customHeight="1" spans="22:67">
      <c r="V11953" s="716"/>
      <c r="AB11953" s="716"/>
      <c r="BG11953" s="716"/>
      <c r="BL11953" s="1"/>
      <c r="BM11953" s="1"/>
      <c r="BN11953" s="1"/>
      <c r="BO11953" s="1"/>
    </row>
    <row r="11954" ht="11.25" customHeight="1" spans="22:67">
      <c r="V11954" s="716"/>
      <c r="AB11954" s="716"/>
      <c r="BG11954" s="716"/>
      <c r="BL11954" s="1"/>
      <c r="BM11954" s="1"/>
      <c r="BN11954" s="1"/>
      <c r="BO11954" s="1"/>
    </row>
    <row r="11955" ht="11.25" customHeight="1" spans="22:67">
      <c r="V11955" s="716"/>
      <c r="AB11955" s="716"/>
      <c r="BG11955" s="716"/>
      <c r="BL11955" s="1"/>
      <c r="BM11955" s="1"/>
      <c r="BN11955" s="1"/>
      <c r="BO11955" s="1"/>
    </row>
    <row r="11956" ht="11.25" customHeight="1" spans="22:67">
      <c r="V11956" s="716"/>
      <c r="AB11956" s="716"/>
      <c r="BG11956" s="716"/>
      <c r="BL11956" s="1"/>
      <c r="BM11956" s="1"/>
      <c r="BN11956" s="1"/>
      <c r="BO11956" s="1"/>
    </row>
    <row r="11957" ht="11.25" customHeight="1" spans="22:67">
      <c r="V11957" s="716"/>
      <c r="AB11957" s="716"/>
      <c r="BG11957" s="716"/>
      <c r="BL11957" s="1"/>
      <c r="BM11957" s="1"/>
      <c r="BN11957" s="1"/>
      <c r="BO11957" s="1"/>
    </row>
    <row r="11958" ht="11.25" customHeight="1" spans="22:67">
      <c r="V11958" s="716"/>
      <c r="AB11958" s="716"/>
      <c r="BG11958" s="716"/>
      <c r="BL11958" s="1"/>
      <c r="BM11958" s="1"/>
      <c r="BN11958" s="1"/>
      <c r="BO11958" s="1"/>
    </row>
    <row r="11959" ht="11.25" customHeight="1" spans="22:67">
      <c r="V11959" s="716"/>
      <c r="AB11959" s="716"/>
      <c r="BG11959" s="716"/>
      <c r="BL11959" s="1"/>
      <c r="BM11959" s="1"/>
      <c r="BN11959" s="1"/>
      <c r="BO11959" s="1"/>
    </row>
    <row r="11960" ht="11.25" customHeight="1" spans="22:67">
      <c r="V11960" s="716"/>
      <c r="AB11960" s="716"/>
      <c r="BG11960" s="716"/>
      <c r="BL11960" s="1"/>
      <c r="BM11960" s="1"/>
      <c r="BN11960" s="1"/>
      <c r="BO11960" s="1"/>
    </row>
    <row r="11961" ht="11.25" customHeight="1" spans="22:67">
      <c r="V11961" s="716"/>
      <c r="AB11961" s="716"/>
      <c r="BG11961" s="716"/>
      <c r="BL11961" s="1"/>
      <c r="BM11961" s="1"/>
      <c r="BN11961" s="1"/>
      <c r="BO11961" s="1"/>
    </row>
    <row r="11962" ht="11.25" customHeight="1" spans="22:67">
      <c r="V11962" s="716"/>
      <c r="AB11962" s="716"/>
      <c r="BG11962" s="716"/>
      <c r="BL11962" s="1"/>
      <c r="BM11962" s="1"/>
      <c r="BN11962" s="1"/>
      <c r="BO11962" s="1"/>
    </row>
    <row r="11963" ht="11.25" customHeight="1" spans="22:67">
      <c r="V11963" s="716"/>
      <c r="AB11963" s="716"/>
      <c r="BG11963" s="716"/>
      <c r="BL11963" s="1"/>
      <c r="BM11963" s="1"/>
      <c r="BN11963" s="1"/>
      <c r="BO11963" s="1"/>
    </row>
    <row r="11964" ht="11.25" customHeight="1" spans="22:67">
      <c r="V11964" s="716"/>
      <c r="AB11964" s="716"/>
      <c r="BG11964" s="716"/>
      <c r="BL11964" s="1"/>
      <c r="BM11964" s="1"/>
      <c r="BN11964" s="1"/>
      <c r="BO11964" s="1"/>
    </row>
    <row r="11965" ht="11.25" customHeight="1" spans="22:67">
      <c r="V11965" s="716"/>
      <c r="AB11965" s="716"/>
      <c r="BG11965" s="716"/>
      <c r="BL11965" s="1"/>
      <c r="BM11965" s="1"/>
      <c r="BN11965" s="1"/>
      <c r="BO11965" s="1"/>
    </row>
    <row r="11966" ht="11.25" customHeight="1" spans="22:67">
      <c r="V11966" s="716"/>
      <c r="AB11966" s="716"/>
      <c r="BG11966" s="716"/>
      <c r="BL11966" s="1"/>
      <c r="BM11966" s="1"/>
      <c r="BN11966" s="1"/>
      <c r="BO11966" s="1"/>
    </row>
    <row r="11967" ht="11.25" customHeight="1" spans="22:67">
      <c r="V11967" s="716"/>
      <c r="AB11967" s="716"/>
      <c r="BG11967" s="716"/>
      <c r="BL11967" s="1"/>
      <c r="BM11967" s="1"/>
      <c r="BN11967" s="1"/>
      <c r="BO11967" s="1"/>
    </row>
    <row r="11968" ht="11.25" customHeight="1" spans="22:67">
      <c r="V11968" s="716"/>
      <c r="AB11968" s="716"/>
      <c r="BG11968" s="716"/>
      <c r="BL11968" s="1"/>
      <c r="BM11968" s="1"/>
      <c r="BN11968" s="1"/>
      <c r="BO11968" s="1"/>
    </row>
    <row r="11969" ht="11.25" customHeight="1" spans="22:67">
      <c r="V11969" s="716"/>
      <c r="AB11969" s="716"/>
      <c r="BG11969" s="716"/>
      <c r="BL11969" s="1"/>
      <c r="BM11969" s="1"/>
      <c r="BN11969" s="1"/>
      <c r="BO11969" s="1"/>
    </row>
    <row r="11970" ht="11.25" customHeight="1" spans="22:67">
      <c r="V11970" s="716"/>
      <c r="AB11970" s="716"/>
      <c r="BG11970" s="716"/>
      <c r="BL11970" s="1"/>
      <c r="BM11970" s="1"/>
      <c r="BN11970" s="1"/>
      <c r="BO11970" s="1"/>
    </row>
    <row r="11971" ht="11.25" customHeight="1" spans="22:67">
      <c r="V11971" s="716"/>
      <c r="AB11971" s="716"/>
      <c r="BG11971" s="716"/>
      <c r="BL11971" s="1"/>
      <c r="BM11971" s="1"/>
      <c r="BN11971" s="1"/>
      <c r="BO11971" s="1"/>
    </row>
    <row r="11972" ht="11.25" customHeight="1" spans="22:67">
      <c r="V11972" s="716"/>
      <c r="AB11972" s="716"/>
      <c r="BG11972" s="716"/>
      <c r="BL11972" s="1"/>
      <c r="BM11972" s="1"/>
      <c r="BN11972" s="1"/>
      <c r="BO11972" s="1"/>
    </row>
    <row r="11973" ht="11.25" customHeight="1" spans="22:67">
      <c r="V11973" s="716"/>
      <c r="AB11973" s="716"/>
      <c r="BG11973" s="716"/>
      <c r="BL11973" s="1"/>
      <c r="BM11973" s="1"/>
      <c r="BN11973" s="1"/>
      <c r="BO11973" s="1"/>
    </row>
    <row r="11974" ht="11.25" customHeight="1" spans="22:67">
      <c r="V11974" s="716"/>
      <c r="AB11974" s="716"/>
      <c r="BG11974" s="716"/>
      <c r="BL11974" s="1"/>
      <c r="BM11974" s="1"/>
      <c r="BN11974" s="1"/>
      <c r="BO11974" s="1"/>
    </row>
    <row r="11975" ht="11.25" customHeight="1" spans="22:67">
      <c r="V11975" s="716"/>
      <c r="AB11975" s="716"/>
      <c r="BG11975" s="716"/>
      <c r="BL11975" s="1"/>
      <c r="BM11975" s="1"/>
      <c r="BN11975" s="1"/>
      <c r="BO11975" s="1"/>
    </row>
    <row r="11976" ht="11.25" customHeight="1" spans="22:67">
      <c r="V11976" s="716"/>
      <c r="AB11976" s="716"/>
      <c r="BG11976" s="716"/>
      <c r="BL11976" s="1"/>
      <c r="BM11976" s="1"/>
      <c r="BN11976" s="1"/>
      <c r="BO11976" s="1"/>
    </row>
    <row r="11977" ht="11.25" customHeight="1" spans="22:67">
      <c r="V11977" s="716"/>
      <c r="AB11977" s="716"/>
      <c r="BG11977" s="716"/>
      <c r="BL11977" s="1"/>
      <c r="BM11977" s="1"/>
      <c r="BN11977" s="1"/>
      <c r="BO11977" s="1"/>
    </row>
    <row r="11978" ht="11.25" customHeight="1" spans="22:67">
      <c r="V11978" s="716"/>
      <c r="AB11978" s="716"/>
      <c r="BG11978" s="716"/>
      <c r="BL11978" s="1"/>
      <c r="BM11978" s="1"/>
      <c r="BN11978" s="1"/>
      <c r="BO11978" s="1"/>
    </row>
    <row r="11979" ht="11.25" customHeight="1" spans="22:67">
      <c r="V11979" s="716"/>
      <c r="AB11979" s="716"/>
      <c r="BG11979" s="716"/>
      <c r="BL11979" s="1"/>
      <c r="BM11979" s="1"/>
      <c r="BN11979" s="1"/>
      <c r="BO11979" s="1"/>
    </row>
    <row r="11980" ht="11.25" customHeight="1" spans="22:67">
      <c r="V11980" s="716"/>
      <c r="AB11980" s="716"/>
      <c r="BG11980" s="716"/>
      <c r="BL11980" s="1"/>
      <c r="BM11980" s="1"/>
      <c r="BN11980" s="1"/>
      <c r="BO11980" s="1"/>
    </row>
    <row r="11981" ht="11.25" customHeight="1" spans="22:67">
      <c r="V11981" s="716"/>
      <c r="AB11981" s="716"/>
      <c r="BG11981" s="716"/>
      <c r="BL11981" s="1"/>
      <c r="BM11981" s="1"/>
      <c r="BN11981" s="1"/>
      <c r="BO11981" s="1"/>
    </row>
    <row r="11982" ht="11.25" customHeight="1" spans="22:67">
      <c r="V11982" s="716"/>
      <c r="AB11982" s="716"/>
      <c r="BG11982" s="716"/>
      <c r="BL11982" s="1"/>
      <c r="BM11982" s="1"/>
      <c r="BN11982" s="1"/>
      <c r="BO11982" s="1"/>
    </row>
    <row r="11983" ht="11.25" customHeight="1" spans="22:67">
      <c r="V11983" s="716"/>
      <c r="AB11983" s="716"/>
      <c r="BG11983" s="716"/>
      <c r="BL11983" s="1"/>
      <c r="BM11983" s="1"/>
      <c r="BN11983" s="1"/>
      <c r="BO11983" s="1"/>
    </row>
    <row r="11984" ht="11.25" customHeight="1" spans="22:67">
      <c r="V11984" s="716"/>
      <c r="AB11984" s="716"/>
      <c r="BG11984" s="716"/>
      <c r="BL11984" s="1"/>
      <c r="BM11984" s="1"/>
      <c r="BN11984" s="1"/>
      <c r="BO11984" s="1"/>
    </row>
    <row r="11985" ht="11.25" customHeight="1" spans="22:67">
      <c r="V11985" s="716"/>
      <c r="AB11985" s="716"/>
      <c r="BG11985" s="716"/>
      <c r="BL11985" s="1"/>
      <c r="BM11985" s="1"/>
      <c r="BN11985" s="1"/>
      <c r="BO11985" s="1"/>
    </row>
    <row r="11986" ht="11.25" customHeight="1" spans="22:67">
      <c r="V11986" s="716"/>
      <c r="AB11986" s="716"/>
      <c r="BG11986" s="716"/>
      <c r="BL11986" s="1"/>
      <c r="BM11986" s="1"/>
      <c r="BN11986" s="1"/>
      <c r="BO11986" s="1"/>
    </row>
    <row r="11987" ht="11.25" customHeight="1" spans="22:67">
      <c r="V11987" s="716"/>
      <c r="AB11987" s="716"/>
      <c r="BG11987" s="716"/>
      <c r="BL11987" s="1"/>
      <c r="BM11987" s="1"/>
      <c r="BN11987" s="1"/>
      <c r="BO11987" s="1"/>
    </row>
    <row r="11988" ht="11.25" customHeight="1" spans="22:67">
      <c r="V11988" s="716"/>
      <c r="AB11988" s="716"/>
      <c r="BG11988" s="716"/>
      <c r="BL11988" s="1"/>
      <c r="BM11988" s="1"/>
      <c r="BN11988" s="1"/>
      <c r="BO11988" s="1"/>
    </row>
    <row r="11989" ht="11.25" customHeight="1" spans="22:67">
      <c r="V11989" s="716"/>
      <c r="AB11989" s="716"/>
      <c r="BG11989" s="716"/>
      <c r="BL11989" s="1"/>
      <c r="BM11989" s="1"/>
      <c r="BN11989" s="1"/>
      <c r="BO11989" s="1"/>
    </row>
    <row r="11990" ht="11.25" customHeight="1" spans="22:67">
      <c r="V11990" s="716"/>
      <c r="AB11990" s="716"/>
      <c r="BG11990" s="716"/>
      <c r="BL11990" s="1"/>
      <c r="BM11990" s="1"/>
      <c r="BN11990" s="1"/>
      <c r="BO11990" s="1"/>
    </row>
    <row r="11991" ht="11.25" customHeight="1" spans="22:67">
      <c r="V11991" s="716"/>
      <c r="AB11991" s="716"/>
      <c r="BG11991" s="716"/>
      <c r="BL11991" s="1"/>
      <c r="BM11991" s="1"/>
      <c r="BN11991" s="1"/>
      <c r="BO11991" s="1"/>
    </row>
    <row r="11992" ht="11.25" customHeight="1" spans="22:67">
      <c r="V11992" s="716"/>
      <c r="AB11992" s="716"/>
      <c r="BG11992" s="716"/>
      <c r="BL11992" s="1"/>
      <c r="BM11992" s="1"/>
      <c r="BN11992" s="1"/>
      <c r="BO11992" s="1"/>
    </row>
    <row r="11993" ht="11.25" customHeight="1" spans="22:67">
      <c r="V11993" s="716"/>
      <c r="AB11993" s="716"/>
      <c r="BG11993" s="716"/>
      <c r="BL11993" s="1"/>
      <c r="BM11993" s="1"/>
      <c r="BN11993" s="1"/>
      <c r="BO11993" s="1"/>
    </row>
    <row r="11994" ht="11.25" customHeight="1" spans="22:67">
      <c r="V11994" s="716"/>
      <c r="AB11994" s="716"/>
      <c r="BG11994" s="716"/>
      <c r="BL11994" s="1"/>
      <c r="BM11994" s="1"/>
      <c r="BN11994" s="1"/>
      <c r="BO11994" s="1"/>
    </row>
    <row r="11995" ht="11.25" customHeight="1" spans="22:67">
      <c r="V11995" s="716"/>
      <c r="AB11995" s="716"/>
      <c r="BG11995" s="716"/>
      <c r="BL11995" s="1"/>
      <c r="BM11995" s="1"/>
      <c r="BN11995" s="1"/>
      <c r="BO11995" s="1"/>
    </row>
    <row r="11996" ht="11.25" customHeight="1" spans="22:67">
      <c r="V11996" s="716"/>
      <c r="AB11996" s="716"/>
      <c r="BG11996" s="716"/>
      <c r="BL11996" s="1"/>
      <c r="BM11996" s="1"/>
      <c r="BN11996" s="1"/>
      <c r="BO11996" s="1"/>
    </row>
    <row r="11997" ht="11.25" customHeight="1" spans="22:67">
      <c r="V11997" s="716"/>
      <c r="AB11997" s="716"/>
      <c r="BG11997" s="716"/>
      <c r="BL11997" s="1"/>
      <c r="BM11997" s="1"/>
      <c r="BN11997" s="1"/>
      <c r="BO11997" s="1"/>
    </row>
    <row r="11998" ht="11.25" customHeight="1" spans="22:67">
      <c r="V11998" s="716"/>
      <c r="AB11998" s="716"/>
      <c r="BG11998" s="716"/>
      <c r="BL11998" s="1"/>
      <c r="BM11998" s="1"/>
      <c r="BN11998" s="1"/>
      <c r="BO11998" s="1"/>
    </row>
    <row r="11999" ht="11.25" customHeight="1" spans="22:67">
      <c r="V11999" s="716"/>
      <c r="AB11999" s="716"/>
      <c r="BG11999" s="716"/>
      <c r="BL11999" s="1"/>
      <c r="BM11999" s="1"/>
      <c r="BN11999" s="1"/>
      <c r="BO11999" s="1"/>
    </row>
    <row r="12000" ht="11.25" customHeight="1" spans="22:67">
      <c r="V12000" s="716"/>
      <c r="AB12000" s="716"/>
      <c r="BG12000" s="716"/>
      <c r="BL12000" s="1"/>
      <c r="BM12000" s="1"/>
      <c r="BN12000" s="1"/>
      <c r="BO12000" s="1"/>
    </row>
    <row r="12001" ht="11.25" customHeight="1" spans="22:67">
      <c r="V12001" s="716"/>
      <c r="AB12001" s="716"/>
      <c r="BG12001" s="716"/>
      <c r="BL12001" s="1"/>
      <c r="BM12001" s="1"/>
      <c r="BN12001" s="1"/>
      <c r="BO12001" s="1"/>
    </row>
    <row r="12002" ht="11.25" customHeight="1" spans="22:67">
      <c r="V12002" s="716"/>
      <c r="AB12002" s="716"/>
      <c r="BG12002" s="716"/>
      <c r="BL12002" s="1"/>
      <c r="BM12002" s="1"/>
      <c r="BN12002" s="1"/>
      <c r="BO12002" s="1"/>
    </row>
    <row r="12003" ht="11.25" customHeight="1" spans="22:67">
      <c r="V12003" s="716"/>
      <c r="AB12003" s="716"/>
      <c r="BG12003" s="716"/>
      <c r="BL12003" s="1"/>
      <c r="BM12003" s="1"/>
      <c r="BN12003" s="1"/>
      <c r="BO12003" s="1"/>
    </row>
    <row r="12004" ht="11.25" customHeight="1" spans="22:67">
      <c r="V12004" s="716"/>
      <c r="AB12004" s="716"/>
      <c r="BG12004" s="716"/>
      <c r="BL12004" s="1"/>
      <c r="BM12004" s="1"/>
      <c r="BN12004" s="1"/>
      <c r="BO12004" s="1"/>
    </row>
    <row r="12005" ht="11.25" customHeight="1" spans="22:67">
      <c r="V12005" s="716"/>
      <c r="AB12005" s="716"/>
      <c r="BG12005" s="716"/>
      <c r="BL12005" s="1"/>
      <c r="BM12005" s="1"/>
      <c r="BN12005" s="1"/>
      <c r="BO12005" s="1"/>
    </row>
    <row r="12006" ht="11.25" customHeight="1" spans="22:67">
      <c r="V12006" s="716"/>
      <c r="AB12006" s="716"/>
      <c r="BG12006" s="716"/>
      <c r="BL12006" s="1"/>
      <c r="BM12006" s="1"/>
      <c r="BN12006" s="1"/>
      <c r="BO12006" s="1"/>
    </row>
    <row r="12007" ht="11.25" customHeight="1" spans="22:67">
      <c r="V12007" s="716"/>
      <c r="AB12007" s="716"/>
      <c r="BG12007" s="716"/>
      <c r="BL12007" s="1"/>
      <c r="BM12007" s="1"/>
      <c r="BN12007" s="1"/>
      <c r="BO12007" s="1"/>
    </row>
    <row r="12008" ht="11.25" customHeight="1" spans="22:67">
      <c r="V12008" s="716"/>
      <c r="AB12008" s="716"/>
      <c r="BG12008" s="716"/>
      <c r="BL12008" s="1"/>
      <c r="BM12008" s="1"/>
      <c r="BN12008" s="1"/>
      <c r="BO12008" s="1"/>
    </row>
    <row r="12009" ht="11.25" customHeight="1" spans="22:67">
      <c r="V12009" s="716"/>
      <c r="AB12009" s="716"/>
      <c r="BG12009" s="716"/>
      <c r="BL12009" s="1"/>
      <c r="BM12009" s="1"/>
      <c r="BN12009" s="1"/>
      <c r="BO12009" s="1"/>
    </row>
    <row r="12010" ht="11.25" customHeight="1" spans="22:67">
      <c r="V12010" s="716"/>
      <c r="AB12010" s="716"/>
      <c r="BG12010" s="716"/>
      <c r="BL12010" s="1"/>
      <c r="BM12010" s="1"/>
      <c r="BN12010" s="1"/>
      <c r="BO12010" s="1"/>
    </row>
    <row r="12011" ht="11.25" customHeight="1" spans="22:67">
      <c r="V12011" s="716"/>
      <c r="AB12011" s="716"/>
      <c r="BG12011" s="716"/>
      <c r="BL12011" s="1"/>
      <c r="BM12011" s="1"/>
      <c r="BN12011" s="1"/>
      <c r="BO12011" s="1"/>
    </row>
    <row r="12012" ht="11.25" customHeight="1" spans="22:67">
      <c r="V12012" s="716"/>
      <c r="AB12012" s="716"/>
      <c r="BG12012" s="716"/>
      <c r="BL12012" s="1"/>
      <c r="BM12012" s="1"/>
      <c r="BN12012" s="1"/>
      <c r="BO12012" s="1"/>
    </row>
    <row r="12013" ht="11.25" customHeight="1" spans="22:67">
      <c r="V12013" s="716"/>
      <c r="AB12013" s="716"/>
      <c r="BG12013" s="716"/>
      <c r="BL12013" s="1"/>
      <c r="BM12013" s="1"/>
      <c r="BN12013" s="1"/>
      <c r="BO12013" s="1"/>
    </row>
    <row r="12014" ht="11.25" customHeight="1" spans="22:67">
      <c r="V12014" s="716"/>
      <c r="AB12014" s="716"/>
      <c r="BG12014" s="716"/>
      <c r="BL12014" s="1"/>
      <c r="BM12014" s="1"/>
      <c r="BN12014" s="1"/>
      <c r="BO12014" s="1"/>
    </row>
    <row r="12015" ht="11.25" customHeight="1" spans="22:67">
      <c r="V12015" s="716"/>
      <c r="AB12015" s="716"/>
      <c r="BG12015" s="716"/>
      <c r="BL12015" s="1"/>
      <c r="BM12015" s="1"/>
      <c r="BN12015" s="1"/>
      <c r="BO12015" s="1"/>
    </row>
    <row r="12016" ht="11.25" customHeight="1" spans="22:67">
      <c r="V12016" s="716"/>
      <c r="AB12016" s="716"/>
      <c r="BG12016" s="716"/>
      <c r="BL12016" s="1"/>
      <c r="BM12016" s="1"/>
      <c r="BN12016" s="1"/>
      <c r="BO12016" s="1"/>
    </row>
    <row r="12017" ht="11.25" customHeight="1" spans="22:67">
      <c r="V12017" s="716"/>
      <c r="AB12017" s="716"/>
      <c r="BG12017" s="716"/>
      <c r="BL12017" s="1"/>
      <c r="BM12017" s="1"/>
      <c r="BN12017" s="1"/>
      <c r="BO12017" s="1"/>
    </row>
    <row r="12018" ht="11.25" customHeight="1" spans="22:67">
      <c r="V12018" s="716"/>
      <c r="AB12018" s="716"/>
      <c r="BG12018" s="716"/>
      <c r="BL12018" s="1"/>
      <c r="BM12018" s="1"/>
      <c r="BN12018" s="1"/>
      <c r="BO12018" s="1"/>
    </row>
    <row r="12019" ht="11.25" customHeight="1" spans="22:67">
      <c r="V12019" s="716"/>
      <c r="AB12019" s="716"/>
      <c r="BG12019" s="716"/>
      <c r="BL12019" s="1"/>
      <c r="BM12019" s="1"/>
      <c r="BN12019" s="1"/>
      <c r="BO12019" s="1"/>
    </row>
    <row r="12020" ht="11.25" customHeight="1" spans="22:67">
      <c r="V12020" s="716"/>
      <c r="AB12020" s="716"/>
      <c r="BG12020" s="716"/>
      <c r="BL12020" s="1"/>
      <c r="BM12020" s="1"/>
      <c r="BN12020" s="1"/>
      <c r="BO12020" s="1"/>
    </row>
    <row r="12021" ht="11.25" customHeight="1" spans="22:67">
      <c r="V12021" s="716"/>
      <c r="AB12021" s="716"/>
      <c r="BG12021" s="716"/>
      <c r="BL12021" s="1"/>
      <c r="BM12021" s="1"/>
      <c r="BN12021" s="1"/>
      <c r="BO12021" s="1"/>
    </row>
    <row r="12022" ht="11.25" customHeight="1" spans="22:67">
      <c r="V12022" s="716"/>
      <c r="AB12022" s="716"/>
      <c r="BG12022" s="716"/>
      <c r="BL12022" s="1"/>
      <c r="BM12022" s="1"/>
      <c r="BN12022" s="1"/>
      <c r="BO12022" s="1"/>
    </row>
    <row r="12023" ht="11.25" customHeight="1" spans="22:67">
      <c r="V12023" s="716"/>
      <c r="AB12023" s="716"/>
      <c r="BG12023" s="716"/>
      <c r="BL12023" s="1"/>
      <c r="BM12023" s="1"/>
      <c r="BN12023" s="1"/>
      <c r="BO12023" s="1"/>
    </row>
    <row r="12024" ht="11.25" customHeight="1" spans="22:67">
      <c r="V12024" s="716"/>
      <c r="AB12024" s="716"/>
      <c r="BG12024" s="716"/>
      <c r="BL12024" s="1"/>
      <c r="BM12024" s="1"/>
      <c r="BN12024" s="1"/>
      <c r="BO12024" s="1"/>
    </row>
    <row r="12025" ht="11.25" customHeight="1" spans="22:67">
      <c r="V12025" s="716"/>
      <c r="AB12025" s="716"/>
      <c r="BG12025" s="716"/>
      <c r="BL12025" s="1"/>
      <c r="BM12025" s="1"/>
      <c r="BN12025" s="1"/>
      <c r="BO12025" s="1"/>
    </row>
    <row r="12026" ht="11.25" customHeight="1" spans="22:67">
      <c r="V12026" s="716"/>
      <c r="AB12026" s="716"/>
      <c r="BG12026" s="716"/>
      <c r="BL12026" s="1"/>
      <c r="BM12026" s="1"/>
      <c r="BN12026" s="1"/>
      <c r="BO12026" s="1"/>
    </row>
    <row r="12027" ht="11.25" customHeight="1" spans="22:67">
      <c r="V12027" s="716"/>
      <c r="AB12027" s="716"/>
      <c r="BG12027" s="716"/>
      <c r="BL12027" s="1"/>
      <c r="BM12027" s="1"/>
      <c r="BN12027" s="1"/>
      <c r="BO12027" s="1"/>
    </row>
    <row r="12028" ht="11.25" customHeight="1" spans="22:67">
      <c r="V12028" s="716"/>
      <c r="AB12028" s="716"/>
      <c r="BG12028" s="716"/>
      <c r="BL12028" s="1"/>
      <c r="BM12028" s="1"/>
      <c r="BN12028" s="1"/>
      <c r="BO12028" s="1"/>
    </row>
    <row r="12029" ht="11.25" customHeight="1" spans="22:67">
      <c r="V12029" s="716"/>
      <c r="AB12029" s="716"/>
      <c r="BG12029" s="716"/>
      <c r="BL12029" s="1"/>
      <c r="BM12029" s="1"/>
      <c r="BN12029" s="1"/>
      <c r="BO12029" s="1"/>
    </row>
    <row r="12030" ht="11.25" customHeight="1" spans="22:67">
      <c r="V12030" s="716"/>
      <c r="AB12030" s="716"/>
      <c r="BG12030" s="716"/>
      <c r="BL12030" s="1"/>
      <c r="BM12030" s="1"/>
      <c r="BN12030" s="1"/>
      <c r="BO12030" s="1"/>
    </row>
    <row r="12031" ht="11.25" customHeight="1" spans="22:67">
      <c r="V12031" s="716"/>
      <c r="AB12031" s="716"/>
      <c r="BG12031" s="716"/>
      <c r="BL12031" s="1"/>
      <c r="BM12031" s="1"/>
      <c r="BN12031" s="1"/>
      <c r="BO12031" s="1"/>
    </row>
    <row r="12032" ht="11.25" customHeight="1" spans="22:67">
      <c r="V12032" s="716"/>
      <c r="AB12032" s="716"/>
      <c r="BG12032" s="716"/>
      <c r="BL12032" s="1"/>
      <c r="BM12032" s="1"/>
      <c r="BN12032" s="1"/>
      <c r="BO12032" s="1"/>
    </row>
    <row r="12033" ht="11.25" customHeight="1" spans="22:67">
      <c r="V12033" s="716"/>
      <c r="AB12033" s="716"/>
      <c r="BG12033" s="716"/>
      <c r="BL12033" s="1"/>
      <c r="BM12033" s="1"/>
      <c r="BN12033" s="1"/>
      <c r="BO12033" s="1"/>
    </row>
    <row r="12034" ht="11.25" customHeight="1" spans="22:67">
      <c r="V12034" s="716"/>
      <c r="AB12034" s="716"/>
      <c r="BG12034" s="716"/>
      <c r="BL12034" s="1"/>
      <c r="BM12034" s="1"/>
      <c r="BN12034" s="1"/>
      <c r="BO12034" s="1"/>
    </row>
    <row r="12035" ht="11.25" customHeight="1" spans="22:67">
      <c r="V12035" s="716"/>
      <c r="AB12035" s="716"/>
      <c r="BG12035" s="716"/>
      <c r="BL12035" s="1"/>
      <c r="BM12035" s="1"/>
      <c r="BN12035" s="1"/>
      <c r="BO12035" s="1"/>
    </row>
    <row r="12036" ht="11.25" customHeight="1" spans="22:67">
      <c r="V12036" s="716"/>
      <c r="AB12036" s="716"/>
      <c r="BG12036" s="716"/>
      <c r="BL12036" s="1"/>
      <c r="BM12036" s="1"/>
      <c r="BN12036" s="1"/>
      <c r="BO12036" s="1"/>
    </row>
    <row r="12037" ht="11.25" customHeight="1" spans="22:67">
      <c r="V12037" s="716"/>
      <c r="AB12037" s="716"/>
      <c r="BG12037" s="716"/>
      <c r="BL12037" s="1"/>
      <c r="BM12037" s="1"/>
      <c r="BN12037" s="1"/>
      <c r="BO12037" s="1"/>
    </row>
    <row r="12038" ht="11.25" customHeight="1" spans="22:67">
      <c r="V12038" s="716"/>
      <c r="AB12038" s="716"/>
      <c r="BG12038" s="716"/>
      <c r="BL12038" s="1"/>
      <c r="BM12038" s="1"/>
      <c r="BN12038" s="1"/>
      <c r="BO12038" s="1"/>
    </row>
    <row r="12039" ht="11.25" customHeight="1" spans="22:67">
      <c r="V12039" s="716"/>
      <c r="AB12039" s="716"/>
      <c r="BG12039" s="716"/>
      <c r="BL12039" s="1"/>
      <c r="BM12039" s="1"/>
      <c r="BN12039" s="1"/>
      <c r="BO12039" s="1"/>
    </row>
    <row r="12040" ht="11.25" customHeight="1" spans="22:67">
      <c r="V12040" s="716"/>
      <c r="AB12040" s="716"/>
      <c r="BG12040" s="716"/>
      <c r="BL12040" s="1"/>
      <c r="BM12040" s="1"/>
      <c r="BN12040" s="1"/>
      <c r="BO12040" s="1"/>
    </row>
    <row r="12041" ht="11.25" customHeight="1" spans="22:67">
      <c r="V12041" s="716"/>
      <c r="AB12041" s="716"/>
      <c r="BG12041" s="716"/>
      <c r="BL12041" s="1"/>
      <c r="BM12041" s="1"/>
      <c r="BN12041" s="1"/>
      <c r="BO12041" s="1"/>
    </row>
    <row r="12042" ht="11.25" customHeight="1" spans="22:67">
      <c r="V12042" s="716"/>
      <c r="AB12042" s="716"/>
      <c r="BG12042" s="716"/>
      <c r="BL12042" s="1"/>
      <c r="BM12042" s="1"/>
      <c r="BN12042" s="1"/>
      <c r="BO12042" s="1"/>
    </row>
    <row r="12043" ht="11.25" customHeight="1" spans="22:67">
      <c r="V12043" s="716"/>
      <c r="AB12043" s="716"/>
      <c r="BG12043" s="716"/>
      <c r="BL12043" s="1"/>
      <c r="BM12043" s="1"/>
      <c r="BN12043" s="1"/>
      <c r="BO12043" s="1"/>
    </row>
    <row r="12044" ht="11.25" customHeight="1" spans="22:67">
      <c r="V12044" s="716"/>
      <c r="AB12044" s="716"/>
      <c r="BG12044" s="716"/>
      <c r="BL12044" s="1"/>
      <c r="BM12044" s="1"/>
      <c r="BN12044" s="1"/>
      <c r="BO12044" s="1"/>
    </row>
    <row r="12045" ht="11.25" customHeight="1" spans="22:67">
      <c r="V12045" s="716"/>
      <c r="AB12045" s="716"/>
      <c r="BG12045" s="716"/>
      <c r="BL12045" s="1"/>
      <c r="BM12045" s="1"/>
      <c r="BN12045" s="1"/>
      <c r="BO12045" s="1"/>
    </row>
    <row r="12046" ht="11.25" customHeight="1" spans="22:67">
      <c r="V12046" s="716"/>
      <c r="AB12046" s="716"/>
      <c r="BG12046" s="716"/>
      <c r="BL12046" s="1"/>
      <c r="BM12046" s="1"/>
      <c r="BN12046" s="1"/>
      <c r="BO12046" s="1"/>
    </row>
    <row r="12047" ht="11.25" customHeight="1" spans="22:67">
      <c r="V12047" s="716"/>
      <c r="AB12047" s="716"/>
      <c r="BG12047" s="716"/>
      <c r="BL12047" s="1"/>
      <c r="BM12047" s="1"/>
      <c r="BN12047" s="1"/>
      <c r="BO12047" s="1"/>
    </row>
    <row r="12048" ht="11.25" customHeight="1" spans="22:67">
      <c r="V12048" s="716"/>
      <c r="AB12048" s="716"/>
      <c r="BG12048" s="716"/>
      <c r="BL12048" s="1"/>
      <c r="BM12048" s="1"/>
      <c r="BN12048" s="1"/>
      <c r="BO12048" s="1"/>
    </row>
    <row r="12049" ht="11.25" customHeight="1" spans="22:67">
      <c r="V12049" s="716"/>
      <c r="AB12049" s="716"/>
      <c r="BG12049" s="716"/>
      <c r="BL12049" s="1"/>
      <c r="BM12049" s="1"/>
      <c r="BN12049" s="1"/>
      <c r="BO12049" s="1"/>
    </row>
    <row r="12050" ht="11.25" customHeight="1" spans="22:67">
      <c r="V12050" s="716"/>
      <c r="AB12050" s="716"/>
      <c r="BG12050" s="716"/>
      <c r="BL12050" s="1"/>
      <c r="BM12050" s="1"/>
      <c r="BN12050" s="1"/>
      <c r="BO12050" s="1"/>
    </row>
    <row r="12051" ht="11.25" customHeight="1" spans="22:67">
      <c r="V12051" s="716"/>
      <c r="AB12051" s="716"/>
      <c r="BG12051" s="716"/>
      <c r="BL12051" s="1"/>
      <c r="BM12051" s="1"/>
      <c r="BN12051" s="1"/>
      <c r="BO12051" s="1"/>
    </row>
    <row r="12052" ht="11.25" customHeight="1" spans="22:67">
      <c r="V12052" s="716"/>
      <c r="AB12052" s="716"/>
      <c r="BG12052" s="716"/>
      <c r="BL12052" s="1"/>
      <c r="BM12052" s="1"/>
      <c r="BN12052" s="1"/>
      <c r="BO12052" s="1"/>
    </row>
    <row r="12053" ht="11.25" customHeight="1" spans="22:67">
      <c r="V12053" s="716"/>
      <c r="AB12053" s="716"/>
      <c r="BG12053" s="716"/>
      <c r="BL12053" s="1"/>
      <c r="BM12053" s="1"/>
      <c r="BN12053" s="1"/>
      <c r="BO12053" s="1"/>
    </row>
    <row r="12054" ht="11.25" customHeight="1" spans="22:67">
      <c r="V12054" s="716"/>
      <c r="AB12054" s="716"/>
      <c r="BG12054" s="716"/>
      <c r="BL12054" s="1"/>
      <c r="BM12054" s="1"/>
      <c r="BN12054" s="1"/>
      <c r="BO12054" s="1"/>
    </row>
    <row r="12055" ht="11.25" customHeight="1" spans="22:67">
      <c r="V12055" s="716"/>
      <c r="AB12055" s="716"/>
      <c r="BG12055" s="716"/>
      <c r="BL12055" s="1"/>
      <c r="BM12055" s="1"/>
      <c r="BN12055" s="1"/>
      <c r="BO12055" s="1"/>
    </row>
    <row r="12056" ht="11.25" customHeight="1" spans="22:67">
      <c r="V12056" s="716"/>
      <c r="AB12056" s="716"/>
      <c r="BG12056" s="716"/>
      <c r="BL12056" s="1"/>
      <c r="BM12056" s="1"/>
      <c r="BN12056" s="1"/>
      <c r="BO12056" s="1"/>
    </row>
    <row r="12057" ht="11.25" customHeight="1" spans="22:67">
      <c r="V12057" s="716"/>
      <c r="AB12057" s="716"/>
      <c r="BG12057" s="716"/>
      <c r="BL12057" s="1"/>
      <c r="BM12057" s="1"/>
      <c r="BN12057" s="1"/>
      <c r="BO12057" s="1"/>
    </row>
    <row r="12058" ht="11.25" customHeight="1" spans="22:67">
      <c r="V12058" s="716"/>
      <c r="AB12058" s="716"/>
      <c r="BG12058" s="716"/>
      <c r="BL12058" s="1"/>
      <c r="BM12058" s="1"/>
      <c r="BN12058" s="1"/>
      <c r="BO12058" s="1"/>
    </row>
    <row r="12059" ht="11.25" customHeight="1" spans="22:67">
      <c r="V12059" s="716"/>
      <c r="AB12059" s="716"/>
      <c r="BG12059" s="716"/>
      <c r="BL12059" s="1"/>
      <c r="BM12059" s="1"/>
      <c r="BN12059" s="1"/>
      <c r="BO12059" s="1"/>
    </row>
    <row r="12060" ht="11.25" customHeight="1" spans="22:67">
      <c r="V12060" s="716"/>
      <c r="AB12060" s="716"/>
      <c r="BG12060" s="716"/>
      <c r="BL12060" s="1"/>
      <c r="BM12060" s="1"/>
      <c r="BN12060" s="1"/>
      <c r="BO12060" s="1"/>
    </row>
    <row r="12061" ht="11.25" customHeight="1" spans="22:67">
      <c r="V12061" s="716"/>
      <c r="AB12061" s="716"/>
      <c r="BG12061" s="716"/>
      <c r="BL12061" s="1"/>
      <c r="BM12061" s="1"/>
      <c r="BN12061" s="1"/>
      <c r="BO12061" s="1"/>
    </row>
    <row r="12062" ht="11.25" customHeight="1" spans="22:67">
      <c r="V12062" s="716"/>
      <c r="AB12062" s="716"/>
      <c r="BG12062" s="716"/>
      <c r="BL12062" s="1"/>
      <c r="BM12062" s="1"/>
      <c r="BN12062" s="1"/>
      <c r="BO12062" s="1"/>
    </row>
    <row r="12063" ht="11.25" customHeight="1" spans="22:67">
      <c r="V12063" s="716"/>
      <c r="AB12063" s="716"/>
      <c r="BG12063" s="716"/>
      <c r="BL12063" s="1"/>
      <c r="BM12063" s="1"/>
      <c r="BN12063" s="1"/>
      <c r="BO12063" s="1"/>
    </row>
    <row r="12064" ht="11.25" customHeight="1" spans="22:67">
      <c r="V12064" s="716"/>
      <c r="AB12064" s="716"/>
      <c r="BG12064" s="716"/>
      <c r="BL12064" s="1"/>
      <c r="BM12064" s="1"/>
      <c r="BN12064" s="1"/>
      <c r="BO12064" s="1"/>
    </row>
    <row r="12065" ht="11.25" customHeight="1" spans="22:67">
      <c r="V12065" s="716"/>
      <c r="AB12065" s="716"/>
      <c r="BG12065" s="716"/>
      <c r="BL12065" s="1"/>
      <c r="BM12065" s="1"/>
      <c r="BN12065" s="1"/>
      <c r="BO12065" s="1"/>
    </row>
    <row r="12066" ht="11.25" customHeight="1" spans="22:67">
      <c r="V12066" s="716"/>
      <c r="AB12066" s="716"/>
      <c r="BG12066" s="716"/>
      <c r="BL12066" s="1"/>
      <c r="BM12066" s="1"/>
      <c r="BN12066" s="1"/>
      <c r="BO12066" s="1"/>
    </row>
    <row r="12067" ht="11.25" customHeight="1" spans="22:67">
      <c r="V12067" s="716"/>
      <c r="AB12067" s="716"/>
      <c r="BG12067" s="716"/>
      <c r="BL12067" s="1"/>
      <c r="BM12067" s="1"/>
      <c r="BN12067" s="1"/>
      <c r="BO12067" s="1"/>
    </row>
    <row r="12068" ht="11.25" customHeight="1" spans="22:67">
      <c r="V12068" s="716"/>
      <c r="AB12068" s="716"/>
      <c r="BG12068" s="716"/>
      <c r="BL12068" s="1"/>
      <c r="BM12068" s="1"/>
      <c r="BN12068" s="1"/>
      <c r="BO12068" s="1"/>
    </row>
    <row r="12069" ht="11.25" customHeight="1" spans="22:67">
      <c r="V12069" s="716"/>
      <c r="AB12069" s="716"/>
      <c r="BG12069" s="716"/>
      <c r="BL12069" s="1"/>
      <c r="BM12069" s="1"/>
      <c r="BN12069" s="1"/>
      <c r="BO12069" s="1"/>
    </row>
    <row r="12070" ht="11.25" customHeight="1" spans="22:67">
      <c r="V12070" s="716"/>
      <c r="AB12070" s="716"/>
      <c r="BG12070" s="716"/>
      <c r="BL12070" s="1"/>
      <c r="BM12070" s="1"/>
      <c r="BN12070" s="1"/>
      <c r="BO12070" s="1"/>
    </row>
    <row r="12071" ht="11.25" customHeight="1" spans="22:67">
      <c r="V12071" s="716"/>
      <c r="AB12071" s="716"/>
      <c r="BG12071" s="716"/>
      <c r="BL12071" s="1"/>
      <c r="BM12071" s="1"/>
      <c r="BN12071" s="1"/>
      <c r="BO12071" s="1"/>
    </row>
    <row r="12072" ht="11.25" customHeight="1" spans="22:67">
      <c r="V12072" s="716"/>
      <c r="AB12072" s="716"/>
      <c r="BG12072" s="716"/>
      <c r="BL12072" s="1"/>
      <c r="BM12072" s="1"/>
      <c r="BN12072" s="1"/>
      <c r="BO12072" s="1"/>
    </row>
    <row r="12073" ht="11.25" customHeight="1" spans="22:67">
      <c r="V12073" s="716"/>
      <c r="AB12073" s="716"/>
      <c r="BG12073" s="716"/>
      <c r="BL12073" s="1"/>
      <c r="BM12073" s="1"/>
      <c r="BN12073" s="1"/>
      <c r="BO12073" s="1"/>
    </row>
    <row r="12074" ht="11.25" customHeight="1" spans="22:67">
      <c r="V12074" s="716"/>
      <c r="AB12074" s="716"/>
      <c r="BG12074" s="716"/>
      <c r="BL12074" s="1"/>
      <c r="BM12074" s="1"/>
      <c r="BN12074" s="1"/>
      <c r="BO12074" s="1"/>
    </row>
    <row r="12075" ht="11.25" customHeight="1" spans="22:67">
      <c r="V12075" s="716"/>
      <c r="AB12075" s="716"/>
      <c r="BG12075" s="716"/>
      <c r="BL12075" s="1"/>
      <c r="BM12075" s="1"/>
      <c r="BN12075" s="1"/>
      <c r="BO12075" s="1"/>
    </row>
    <row r="12076" ht="11.25" customHeight="1" spans="22:67">
      <c r="V12076" s="716"/>
      <c r="AB12076" s="716"/>
      <c r="BG12076" s="716"/>
      <c r="BL12076" s="1"/>
      <c r="BM12076" s="1"/>
      <c r="BN12076" s="1"/>
      <c r="BO12076" s="1"/>
    </row>
    <row r="12077" ht="11.25" customHeight="1" spans="22:67">
      <c r="V12077" s="716"/>
      <c r="AB12077" s="716"/>
      <c r="BG12077" s="716"/>
      <c r="BL12077" s="1"/>
      <c r="BM12077" s="1"/>
      <c r="BN12077" s="1"/>
      <c r="BO12077" s="1"/>
    </row>
    <row r="12078" ht="11.25" customHeight="1" spans="22:67">
      <c r="V12078" s="716"/>
      <c r="AB12078" s="716"/>
      <c r="BG12078" s="716"/>
      <c r="BL12078" s="1"/>
      <c r="BM12078" s="1"/>
      <c r="BN12078" s="1"/>
      <c r="BO12078" s="1"/>
    </row>
    <row r="12079" ht="11.25" customHeight="1" spans="22:67">
      <c r="V12079" s="716"/>
      <c r="AB12079" s="716"/>
      <c r="BG12079" s="716"/>
      <c r="BL12079" s="1"/>
      <c r="BM12079" s="1"/>
      <c r="BN12079" s="1"/>
      <c r="BO12079" s="1"/>
    </row>
    <row r="12080" ht="11.25" customHeight="1" spans="22:67">
      <c r="V12080" s="716"/>
      <c r="AB12080" s="716"/>
      <c r="BG12080" s="716"/>
      <c r="BL12080" s="1"/>
      <c r="BM12080" s="1"/>
      <c r="BN12080" s="1"/>
      <c r="BO12080" s="1"/>
    </row>
    <row r="12081" ht="11.25" customHeight="1" spans="22:67">
      <c r="V12081" s="716"/>
      <c r="AB12081" s="716"/>
      <c r="BG12081" s="716"/>
      <c r="BL12081" s="1"/>
      <c r="BM12081" s="1"/>
      <c r="BN12081" s="1"/>
      <c r="BO12081" s="1"/>
    </row>
    <row r="12082" ht="11.25" customHeight="1" spans="22:67">
      <c r="V12082" s="716"/>
      <c r="AB12082" s="716"/>
      <c r="BG12082" s="716"/>
      <c r="BL12082" s="1"/>
      <c r="BM12082" s="1"/>
      <c r="BN12082" s="1"/>
      <c r="BO12082" s="1"/>
    </row>
    <row r="12083" ht="11.25" customHeight="1" spans="22:67">
      <c r="V12083" s="716"/>
      <c r="AB12083" s="716"/>
      <c r="BG12083" s="716"/>
      <c r="BL12083" s="1"/>
      <c r="BM12083" s="1"/>
      <c r="BN12083" s="1"/>
      <c r="BO12083" s="1"/>
    </row>
    <row r="12084" ht="11.25" customHeight="1" spans="22:67">
      <c r="V12084" s="716"/>
      <c r="AB12084" s="716"/>
      <c r="BG12084" s="716"/>
      <c r="BL12084" s="1"/>
      <c r="BM12084" s="1"/>
      <c r="BN12084" s="1"/>
      <c r="BO12084" s="1"/>
    </row>
    <row r="12085" ht="11.25" customHeight="1" spans="22:67">
      <c r="V12085" s="716"/>
      <c r="AB12085" s="716"/>
      <c r="BG12085" s="716"/>
      <c r="BL12085" s="1"/>
      <c r="BM12085" s="1"/>
      <c r="BN12085" s="1"/>
      <c r="BO12085" s="1"/>
    </row>
    <row r="12086" ht="11.25" customHeight="1" spans="22:67">
      <c r="V12086" s="716"/>
      <c r="AB12086" s="716"/>
      <c r="BG12086" s="716"/>
      <c r="BL12086" s="1"/>
      <c r="BM12086" s="1"/>
      <c r="BN12086" s="1"/>
      <c r="BO12086" s="1"/>
    </row>
    <row r="12087" ht="11.25" customHeight="1" spans="22:67">
      <c r="V12087" s="716"/>
      <c r="AB12087" s="716"/>
      <c r="BG12087" s="716"/>
      <c r="BL12087" s="1"/>
      <c r="BM12087" s="1"/>
      <c r="BN12087" s="1"/>
      <c r="BO12087" s="1"/>
    </row>
    <row r="12088" ht="11.25" customHeight="1" spans="22:67">
      <c r="V12088" s="716"/>
      <c r="AB12088" s="716"/>
      <c r="BG12088" s="716"/>
      <c r="BL12088" s="1"/>
      <c r="BM12088" s="1"/>
      <c r="BN12088" s="1"/>
      <c r="BO12088" s="1"/>
    </row>
    <row r="12089" ht="11.25" customHeight="1" spans="22:67">
      <c r="V12089" s="716"/>
      <c r="AB12089" s="716"/>
      <c r="BG12089" s="716"/>
      <c r="BL12089" s="1"/>
      <c r="BM12089" s="1"/>
      <c r="BN12089" s="1"/>
      <c r="BO12089" s="1"/>
    </row>
    <row r="12090" ht="11.25" customHeight="1" spans="22:67">
      <c r="V12090" s="716"/>
      <c r="AB12090" s="716"/>
      <c r="BG12090" s="716"/>
      <c r="BL12090" s="1"/>
      <c r="BM12090" s="1"/>
      <c r="BN12090" s="1"/>
      <c r="BO12090" s="1"/>
    </row>
    <row r="12091" ht="11.25" customHeight="1" spans="22:67">
      <c r="V12091" s="716"/>
      <c r="AB12091" s="716"/>
      <c r="BG12091" s="716"/>
      <c r="BL12091" s="1"/>
      <c r="BM12091" s="1"/>
      <c r="BN12091" s="1"/>
      <c r="BO12091" s="1"/>
    </row>
    <row r="12092" ht="11.25" customHeight="1" spans="22:67">
      <c r="V12092" s="716"/>
      <c r="AB12092" s="716"/>
      <c r="BG12092" s="716"/>
      <c r="BL12092" s="1"/>
      <c r="BM12092" s="1"/>
      <c r="BN12092" s="1"/>
      <c r="BO12092" s="1"/>
    </row>
    <row r="12093" ht="11.25" customHeight="1" spans="22:67">
      <c r="V12093" s="716"/>
      <c r="AB12093" s="716"/>
      <c r="BG12093" s="716"/>
      <c r="BL12093" s="1"/>
      <c r="BM12093" s="1"/>
      <c r="BN12093" s="1"/>
      <c r="BO12093" s="1"/>
    </row>
    <row r="12094" ht="11.25" customHeight="1" spans="22:67">
      <c r="V12094" s="716"/>
      <c r="AB12094" s="716"/>
      <c r="BG12094" s="716"/>
      <c r="BL12094" s="1"/>
      <c r="BM12094" s="1"/>
      <c r="BN12094" s="1"/>
      <c r="BO12094" s="1"/>
    </row>
    <row r="12095" ht="11.25" customHeight="1" spans="22:67">
      <c r="V12095" s="716"/>
      <c r="AB12095" s="716"/>
      <c r="BG12095" s="716"/>
      <c r="BL12095" s="1"/>
      <c r="BM12095" s="1"/>
      <c r="BN12095" s="1"/>
      <c r="BO12095" s="1"/>
    </row>
    <row r="12096" ht="11.25" customHeight="1" spans="22:67">
      <c r="V12096" s="716"/>
      <c r="AB12096" s="716"/>
      <c r="BG12096" s="716"/>
      <c r="BL12096" s="1"/>
      <c r="BM12096" s="1"/>
      <c r="BN12096" s="1"/>
      <c r="BO12096" s="1"/>
    </row>
    <row r="12097" ht="11.25" customHeight="1" spans="22:67">
      <c r="V12097" s="716"/>
      <c r="AB12097" s="716"/>
      <c r="BG12097" s="716"/>
      <c r="BL12097" s="1"/>
      <c r="BM12097" s="1"/>
      <c r="BN12097" s="1"/>
      <c r="BO12097" s="1"/>
    </row>
    <row r="12098" ht="11.25" customHeight="1" spans="22:67">
      <c r="V12098" s="716"/>
      <c r="AB12098" s="716"/>
      <c r="BG12098" s="716"/>
      <c r="BL12098" s="1"/>
      <c r="BM12098" s="1"/>
      <c r="BN12098" s="1"/>
      <c r="BO12098" s="1"/>
    </row>
    <row r="12099" ht="11.25" customHeight="1" spans="22:67">
      <c r="V12099" s="716"/>
      <c r="AB12099" s="716"/>
      <c r="BG12099" s="716"/>
      <c r="BL12099" s="1"/>
      <c r="BM12099" s="1"/>
      <c r="BN12099" s="1"/>
      <c r="BO12099" s="1"/>
    </row>
    <row r="12100" ht="11.25" customHeight="1" spans="22:67">
      <c r="V12100" s="716"/>
      <c r="AB12100" s="716"/>
      <c r="BG12100" s="716"/>
      <c r="BL12100" s="1"/>
      <c r="BM12100" s="1"/>
      <c r="BN12100" s="1"/>
      <c r="BO12100" s="1"/>
    </row>
    <row r="12101" ht="11.25" customHeight="1" spans="22:67">
      <c r="V12101" s="716"/>
      <c r="AB12101" s="716"/>
      <c r="BG12101" s="716"/>
      <c r="BL12101" s="1"/>
      <c r="BM12101" s="1"/>
      <c r="BN12101" s="1"/>
      <c r="BO12101" s="1"/>
    </row>
    <row r="12102" ht="11.25" customHeight="1" spans="22:67">
      <c r="V12102" s="716"/>
      <c r="AB12102" s="716"/>
      <c r="BG12102" s="716"/>
      <c r="BL12102" s="1"/>
      <c r="BM12102" s="1"/>
      <c r="BN12102" s="1"/>
      <c r="BO12102" s="1"/>
    </row>
    <row r="12103" ht="11.25" customHeight="1" spans="22:67">
      <c r="V12103" s="716"/>
      <c r="AB12103" s="716"/>
      <c r="BG12103" s="716"/>
      <c r="BL12103" s="1"/>
      <c r="BM12103" s="1"/>
      <c r="BN12103" s="1"/>
      <c r="BO12103" s="1"/>
    </row>
    <row r="12104" ht="11.25" customHeight="1" spans="22:67">
      <c r="V12104" s="716"/>
      <c r="AB12104" s="716"/>
      <c r="BG12104" s="716"/>
      <c r="BL12104" s="1"/>
      <c r="BM12104" s="1"/>
      <c r="BN12104" s="1"/>
      <c r="BO12104" s="1"/>
    </row>
    <row r="12105" ht="11.25" customHeight="1" spans="22:67">
      <c r="V12105" s="716"/>
      <c r="AB12105" s="716"/>
      <c r="BG12105" s="716"/>
      <c r="BL12105" s="1"/>
      <c r="BM12105" s="1"/>
      <c r="BN12105" s="1"/>
      <c r="BO12105" s="1"/>
    </row>
    <row r="12106" ht="11.25" customHeight="1" spans="22:67">
      <c r="V12106" s="716"/>
      <c r="AB12106" s="716"/>
      <c r="BG12106" s="716"/>
      <c r="BL12106" s="1"/>
      <c r="BM12106" s="1"/>
      <c r="BN12106" s="1"/>
      <c r="BO12106" s="1"/>
    </row>
    <row r="12107" ht="11.25" customHeight="1" spans="22:67">
      <c r="V12107" s="716"/>
      <c r="AB12107" s="716"/>
      <c r="BG12107" s="716"/>
      <c r="BL12107" s="1"/>
      <c r="BM12107" s="1"/>
      <c r="BN12107" s="1"/>
      <c r="BO12107" s="1"/>
    </row>
    <row r="12108" ht="11.25" customHeight="1" spans="22:67">
      <c r="V12108" s="716"/>
      <c r="AB12108" s="716"/>
      <c r="BG12108" s="716"/>
      <c r="BL12108" s="1"/>
      <c r="BM12108" s="1"/>
      <c r="BN12108" s="1"/>
      <c r="BO12108" s="1"/>
    </row>
    <row r="12109" ht="11.25" customHeight="1" spans="22:67">
      <c r="V12109" s="716"/>
      <c r="AB12109" s="716"/>
      <c r="BG12109" s="716"/>
      <c r="BL12109" s="1"/>
      <c r="BM12109" s="1"/>
      <c r="BN12109" s="1"/>
      <c r="BO12109" s="1"/>
    </row>
    <row r="12110" ht="11.25" customHeight="1" spans="22:67">
      <c r="V12110" s="716"/>
      <c r="AB12110" s="716"/>
      <c r="BG12110" s="716"/>
      <c r="BL12110" s="1"/>
      <c r="BM12110" s="1"/>
      <c r="BN12110" s="1"/>
      <c r="BO12110" s="1"/>
    </row>
    <row r="12111" ht="11.25" customHeight="1" spans="22:67">
      <c r="V12111" s="716"/>
      <c r="AB12111" s="716"/>
      <c r="BG12111" s="716"/>
      <c r="BL12111" s="1"/>
      <c r="BM12111" s="1"/>
      <c r="BN12111" s="1"/>
      <c r="BO12111" s="1"/>
    </row>
    <row r="12112" ht="11.25" customHeight="1" spans="22:67">
      <c r="V12112" s="716"/>
      <c r="AB12112" s="716"/>
      <c r="BG12112" s="716"/>
      <c r="BL12112" s="1"/>
      <c r="BM12112" s="1"/>
      <c r="BN12112" s="1"/>
      <c r="BO12112" s="1"/>
    </row>
    <row r="12113" ht="11.25" customHeight="1" spans="22:67">
      <c r="V12113" s="716"/>
      <c r="AB12113" s="716"/>
      <c r="BG12113" s="716"/>
      <c r="BL12113" s="1"/>
      <c r="BM12113" s="1"/>
      <c r="BN12113" s="1"/>
      <c r="BO12113" s="1"/>
    </row>
    <row r="12114" ht="11.25" customHeight="1" spans="22:67">
      <c r="V12114" s="716"/>
      <c r="AB12114" s="716"/>
      <c r="BG12114" s="716"/>
      <c r="BL12114" s="1"/>
      <c r="BM12114" s="1"/>
      <c r="BN12114" s="1"/>
      <c r="BO12114" s="1"/>
    </row>
    <row r="12115" ht="11.25" customHeight="1" spans="22:67">
      <c r="V12115" s="716"/>
      <c r="AB12115" s="716"/>
      <c r="BG12115" s="716"/>
      <c r="BL12115" s="1"/>
      <c r="BM12115" s="1"/>
      <c r="BN12115" s="1"/>
      <c r="BO12115" s="1"/>
    </row>
    <row r="12116" ht="11.25" customHeight="1" spans="22:67">
      <c r="V12116" s="716"/>
      <c r="AB12116" s="716"/>
      <c r="BG12116" s="716"/>
      <c r="BL12116" s="1"/>
      <c r="BM12116" s="1"/>
      <c r="BN12116" s="1"/>
      <c r="BO12116" s="1"/>
    </row>
    <row r="12117" ht="11.25" customHeight="1" spans="22:67">
      <c r="V12117" s="716"/>
      <c r="AB12117" s="716"/>
      <c r="BG12117" s="716"/>
      <c r="BL12117" s="1"/>
      <c r="BM12117" s="1"/>
      <c r="BN12117" s="1"/>
      <c r="BO12117" s="1"/>
    </row>
    <row r="12118" ht="11.25" customHeight="1" spans="22:67">
      <c r="V12118" s="716"/>
      <c r="AB12118" s="716"/>
      <c r="BG12118" s="716"/>
      <c r="BL12118" s="1"/>
      <c r="BM12118" s="1"/>
      <c r="BN12118" s="1"/>
      <c r="BO12118" s="1"/>
    </row>
    <row r="12119" ht="11.25" customHeight="1" spans="22:67">
      <c r="V12119" s="716"/>
      <c r="AB12119" s="716"/>
      <c r="BG12119" s="716"/>
      <c r="BL12119" s="1"/>
      <c r="BM12119" s="1"/>
      <c r="BN12119" s="1"/>
      <c r="BO12119" s="1"/>
    </row>
    <row r="12120" ht="11.25" customHeight="1" spans="22:67">
      <c r="V12120" s="716"/>
      <c r="AB12120" s="716"/>
      <c r="BG12120" s="716"/>
      <c r="BL12120" s="1"/>
      <c r="BM12120" s="1"/>
      <c r="BN12120" s="1"/>
      <c r="BO12120" s="1"/>
    </row>
    <row r="12121" ht="11.25" customHeight="1" spans="22:67">
      <c r="V12121" s="716"/>
      <c r="AB12121" s="716"/>
      <c r="BG12121" s="716"/>
      <c r="BL12121" s="1"/>
      <c r="BM12121" s="1"/>
      <c r="BN12121" s="1"/>
      <c r="BO12121" s="1"/>
    </row>
    <row r="12122" ht="11.25" customHeight="1" spans="22:67">
      <c r="V12122" s="716"/>
      <c r="AB12122" s="716"/>
      <c r="BG12122" s="716"/>
      <c r="BL12122" s="1"/>
      <c r="BM12122" s="1"/>
      <c r="BN12122" s="1"/>
      <c r="BO12122" s="1"/>
    </row>
    <row r="12123" ht="11.25" customHeight="1" spans="22:67">
      <c r="V12123" s="716"/>
      <c r="AB12123" s="716"/>
      <c r="BG12123" s="716"/>
      <c r="BL12123" s="1"/>
      <c r="BM12123" s="1"/>
      <c r="BN12123" s="1"/>
      <c r="BO12123" s="1"/>
    </row>
    <row r="12124" ht="11.25" customHeight="1" spans="22:67">
      <c r="V12124" s="716"/>
      <c r="AB12124" s="716"/>
      <c r="BG12124" s="716"/>
      <c r="BL12124" s="1"/>
      <c r="BM12124" s="1"/>
      <c r="BN12124" s="1"/>
      <c r="BO12124" s="1"/>
    </row>
    <row r="12125" ht="11.25" customHeight="1" spans="22:67">
      <c r="V12125" s="716"/>
      <c r="AB12125" s="716"/>
      <c r="BG12125" s="716"/>
      <c r="BL12125" s="1"/>
      <c r="BM12125" s="1"/>
      <c r="BN12125" s="1"/>
      <c r="BO12125" s="1"/>
    </row>
    <row r="12126" ht="11.25" customHeight="1" spans="22:67">
      <c r="V12126" s="716"/>
      <c r="AB12126" s="716"/>
      <c r="BG12126" s="716"/>
      <c r="BL12126" s="1"/>
      <c r="BM12126" s="1"/>
      <c r="BN12126" s="1"/>
      <c r="BO12126" s="1"/>
    </row>
    <row r="12127" ht="11.25" customHeight="1" spans="22:67">
      <c r="V12127" s="716"/>
      <c r="AB12127" s="716"/>
      <c r="BG12127" s="716"/>
      <c r="BL12127" s="1"/>
      <c r="BM12127" s="1"/>
      <c r="BN12127" s="1"/>
      <c r="BO12127" s="1"/>
    </row>
    <row r="12128" ht="11.25" customHeight="1" spans="22:67">
      <c r="V12128" s="716"/>
      <c r="AB12128" s="716"/>
      <c r="BG12128" s="716"/>
      <c r="BL12128" s="1"/>
      <c r="BM12128" s="1"/>
      <c r="BN12128" s="1"/>
      <c r="BO12128" s="1"/>
    </row>
    <row r="12129" ht="11.25" customHeight="1" spans="22:67">
      <c r="V12129" s="716"/>
      <c r="AB12129" s="716"/>
      <c r="BG12129" s="716"/>
      <c r="BL12129" s="1"/>
      <c r="BM12129" s="1"/>
      <c r="BN12129" s="1"/>
      <c r="BO12129" s="1"/>
    </row>
    <row r="12130" ht="11.25" customHeight="1" spans="22:67">
      <c r="V12130" s="716"/>
      <c r="AB12130" s="716"/>
      <c r="BG12130" s="716"/>
      <c r="BL12130" s="1"/>
      <c r="BM12130" s="1"/>
      <c r="BN12130" s="1"/>
      <c r="BO12130" s="1"/>
    </row>
    <row r="12131" ht="11.25" customHeight="1" spans="22:67">
      <c r="V12131" s="716"/>
      <c r="AB12131" s="716"/>
      <c r="BG12131" s="716"/>
      <c r="BL12131" s="1"/>
      <c r="BM12131" s="1"/>
      <c r="BN12131" s="1"/>
      <c r="BO12131" s="1"/>
    </row>
    <row r="12132" ht="11.25" customHeight="1" spans="22:67">
      <c r="V12132" s="716"/>
      <c r="AB12132" s="716"/>
      <c r="BG12132" s="716"/>
      <c r="BL12132" s="1"/>
      <c r="BM12132" s="1"/>
      <c r="BN12132" s="1"/>
      <c r="BO12132" s="1"/>
    </row>
    <row r="12133" ht="11.25" customHeight="1" spans="22:67">
      <c r="V12133" s="716"/>
      <c r="AB12133" s="716"/>
      <c r="BG12133" s="716"/>
      <c r="BL12133" s="1"/>
      <c r="BM12133" s="1"/>
      <c r="BN12133" s="1"/>
      <c r="BO12133" s="1"/>
    </row>
    <row r="12134" ht="11.25" customHeight="1" spans="22:67">
      <c r="V12134" s="716"/>
      <c r="AB12134" s="716"/>
      <c r="BG12134" s="716"/>
      <c r="BL12134" s="1"/>
      <c r="BM12134" s="1"/>
      <c r="BN12134" s="1"/>
      <c r="BO12134" s="1"/>
    </row>
    <row r="12135" ht="11.25" customHeight="1" spans="22:67">
      <c r="V12135" s="716"/>
      <c r="AB12135" s="716"/>
      <c r="BG12135" s="716"/>
      <c r="BL12135" s="1"/>
      <c r="BM12135" s="1"/>
      <c r="BN12135" s="1"/>
      <c r="BO12135" s="1"/>
    </row>
    <row r="12136" ht="11.25" customHeight="1" spans="22:67">
      <c r="V12136" s="716"/>
      <c r="AB12136" s="716"/>
      <c r="BG12136" s="716"/>
      <c r="BL12136" s="1"/>
      <c r="BM12136" s="1"/>
      <c r="BN12136" s="1"/>
      <c r="BO12136" s="1"/>
    </row>
    <row r="12137" ht="11.25" customHeight="1" spans="22:67">
      <c r="V12137" s="716"/>
      <c r="AB12137" s="716"/>
      <c r="BG12137" s="716"/>
      <c r="BL12137" s="1"/>
      <c r="BM12137" s="1"/>
      <c r="BN12137" s="1"/>
      <c r="BO12137" s="1"/>
    </row>
    <row r="12138" ht="11.25" customHeight="1" spans="22:67">
      <c r="V12138" s="716"/>
      <c r="AB12138" s="716"/>
      <c r="BG12138" s="716"/>
      <c r="BL12138" s="1"/>
      <c r="BM12138" s="1"/>
      <c r="BN12138" s="1"/>
      <c r="BO12138" s="1"/>
    </row>
    <row r="12139" ht="11.25" customHeight="1" spans="22:67">
      <c r="V12139" s="716"/>
      <c r="AB12139" s="716"/>
      <c r="BG12139" s="716"/>
      <c r="BL12139" s="1"/>
      <c r="BM12139" s="1"/>
      <c r="BN12139" s="1"/>
      <c r="BO12139" s="1"/>
    </row>
    <row r="12140" ht="11.25" customHeight="1" spans="22:67">
      <c r="V12140" s="716"/>
      <c r="AB12140" s="716"/>
      <c r="BG12140" s="716"/>
      <c r="BL12140" s="1"/>
      <c r="BM12140" s="1"/>
      <c r="BN12140" s="1"/>
      <c r="BO12140" s="1"/>
    </row>
    <row r="12141" ht="11.25" customHeight="1" spans="22:67">
      <c r="V12141" s="716"/>
      <c r="AB12141" s="716"/>
      <c r="BG12141" s="716"/>
      <c r="BL12141" s="1"/>
      <c r="BM12141" s="1"/>
      <c r="BN12141" s="1"/>
      <c r="BO12141" s="1"/>
    </row>
    <row r="12142" ht="11.25" customHeight="1" spans="22:67">
      <c r="V12142" s="716"/>
      <c r="AB12142" s="716"/>
      <c r="BG12142" s="716"/>
      <c r="BL12142" s="1"/>
      <c r="BM12142" s="1"/>
      <c r="BN12142" s="1"/>
      <c r="BO12142" s="1"/>
    </row>
    <row r="12143" ht="11.25" customHeight="1" spans="22:67">
      <c r="V12143" s="716"/>
      <c r="AB12143" s="716"/>
      <c r="BG12143" s="716"/>
      <c r="BL12143" s="1"/>
      <c r="BM12143" s="1"/>
      <c r="BN12143" s="1"/>
      <c r="BO12143" s="1"/>
    </row>
    <row r="12144" ht="11.25" customHeight="1" spans="22:67">
      <c r="V12144" s="716"/>
      <c r="AB12144" s="716"/>
      <c r="BG12144" s="716"/>
      <c r="BL12144" s="1"/>
      <c r="BM12144" s="1"/>
      <c r="BN12144" s="1"/>
      <c r="BO12144" s="1"/>
    </row>
    <row r="12145" ht="11.25" customHeight="1" spans="22:67">
      <c r="V12145" s="716"/>
      <c r="AB12145" s="716"/>
      <c r="BG12145" s="716"/>
      <c r="BL12145" s="1"/>
      <c r="BM12145" s="1"/>
      <c r="BN12145" s="1"/>
      <c r="BO12145" s="1"/>
    </row>
    <row r="12146" ht="11.25" customHeight="1" spans="22:67">
      <c r="V12146" s="716"/>
      <c r="AB12146" s="716"/>
      <c r="BG12146" s="716"/>
      <c r="BL12146" s="1"/>
      <c r="BM12146" s="1"/>
      <c r="BN12146" s="1"/>
      <c r="BO12146" s="1"/>
    </row>
    <row r="12147" ht="11.25" customHeight="1" spans="22:67">
      <c r="V12147" s="716"/>
      <c r="AB12147" s="716"/>
      <c r="BG12147" s="716"/>
      <c r="BL12147" s="1"/>
      <c r="BM12147" s="1"/>
      <c r="BN12147" s="1"/>
      <c r="BO12147" s="1"/>
    </row>
    <row r="12148" ht="11.25" customHeight="1" spans="22:67">
      <c r="V12148" s="716"/>
      <c r="AB12148" s="716"/>
      <c r="BG12148" s="716"/>
      <c r="BL12148" s="1"/>
      <c r="BM12148" s="1"/>
      <c r="BN12148" s="1"/>
      <c r="BO12148" s="1"/>
    </row>
    <row r="12149" ht="11.25" customHeight="1" spans="22:67">
      <c r="V12149" s="716"/>
      <c r="AB12149" s="716"/>
      <c r="BG12149" s="716"/>
      <c r="BL12149" s="1"/>
      <c r="BM12149" s="1"/>
      <c r="BN12149" s="1"/>
      <c r="BO12149" s="1"/>
    </row>
    <row r="12150" ht="11.25" customHeight="1" spans="22:67">
      <c r="V12150" s="716"/>
      <c r="AB12150" s="716"/>
      <c r="BG12150" s="716"/>
      <c r="BL12150" s="1"/>
      <c r="BM12150" s="1"/>
      <c r="BN12150" s="1"/>
      <c r="BO12150" s="1"/>
    </row>
    <row r="12151" ht="11.25" customHeight="1" spans="22:67">
      <c r="V12151" s="716"/>
      <c r="AB12151" s="716"/>
      <c r="BG12151" s="716"/>
      <c r="BL12151" s="1"/>
      <c r="BM12151" s="1"/>
      <c r="BN12151" s="1"/>
      <c r="BO12151" s="1"/>
    </row>
    <row r="12152" ht="11.25" customHeight="1" spans="22:67">
      <c r="V12152" s="716"/>
      <c r="AB12152" s="716"/>
      <c r="BG12152" s="716"/>
      <c r="BL12152" s="1"/>
      <c r="BM12152" s="1"/>
      <c r="BN12152" s="1"/>
      <c r="BO12152" s="1"/>
    </row>
    <row r="12153" ht="11.25" customHeight="1" spans="22:67">
      <c r="V12153" s="716"/>
      <c r="AB12153" s="716"/>
      <c r="BG12153" s="716"/>
      <c r="BL12153" s="1"/>
      <c r="BM12153" s="1"/>
      <c r="BN12153" s="1"/>
      <c r="BO12153" s="1"/>
    </row>
    <row r="12154" ht="11.25" customHeight="1" spans="22:67">
      <c r="V12154" s="716"/>
      <c r="AB12154" s="716"/>
      <c r="BG12154" s="716"/>
      <c r="BL12154" s="1"/>
      <c r="BM12154" s="1"/>
      <c r="BN12154" s="1"/>
      <c r="BO12154" s="1"/>
    </row>
    <row r="12155" ht="11.25" customHeight="1" spans="22:67">
      <c r="V12155" s="716"/>
      <c r="AB12155" s="716"/>
      <c r="BG12155" s="716"/>
      <c r="BL12155" s="1"/>
      <c r="BM12155" s="1"/>
      <c r="BN12155" s="1"/>
      <c r="BO12155" s="1"/>
    </row>
    <row r="12156" ht="11.25" customHeight="1" spans="22:67">
      <c r="V12156" s="716"/>
      <c r="AB12156" s="716"/>
      <c r="BG12156" s="716"/>
      <c r="BL12156" s="1"/>
      <c r="BM12156" s="1"/>
      <c r="BN12156" s="1"/>
      <c r="BO12156" s="1"/>
    </row>
    <row r="12157" ht="11.25" customHeight="1" spans="22:67">
      <c r="V12157" s="716"/>
      <c r="AB12157" s="716"/>
      <c r="BG12157" s="716"/>
      <c r="BL12157" s="1"/>
      <c r="BM12157" s="1"/>
      <c r="BN12157" s="1"/>
      <c r="BO12157" s="1"/>
    </row>
    <row r="12158" ht="11.25" customHeight="1" spans="22:67">
      <c r="V12158" s="716"/>
      <c r="AB12158" s="716"/>
      <c r="BG12158" s="716"/>
      <c r="BL12158" s="1"/>
      <c r="BM12158" s="1"/>
      <c r="BN12158" s="1"/>
      <c r="BO12158" s="1"/>
    </row>
    <row r="12159" ht="11.25" customHeight="1" spans="22:67">
      <c r="V12159" s="716"/>
      <c r="AB12159" s="716"/>
      <c r="BG12159" s="716"/>
      <c r="BL12159" s="1"/>
      <c r="BM12159" s="1"/>
      <c r="BN12159" s="1"/>
      <c r="BO12159" s="1"/>
    </row>
    <row r="12160" ht="11.25" customHeight="1" spans="22:67">
      <c r="V12160" s="716"/>
      <c r="AB12160" s="716"/>
      <c r="BG12160" s="716"/>
      <c r="BL12160" s="1"/>
      <c r="BM12160" s="1"/>
      <c r="BN12160" s="1"/>
      <c r="BO12160" s="1"/>
    </row>
    <row r="12161" ht="11.25" customHeight="1" spans="22:67">
      <c r="V12161" s="716"/>
      <c r="AB12161" s="716"/>
      <c r="BG12161" s="716"/>
      <c r="BL12161" s="1"/>
      <c r="BM12161" s="1"/>
      <c r="BN12161" s="1"/>
      <c r="BO12161" s="1"/>
    </row>
    <row r="12162" ht="11.25" customHeight="1" spans="22:67">
      <c r="V12162" s="716"/>
      <c r="AB12162" s="716"/>
      <c r="BG12162" s="716"/>
      <c r="BL12162" s="1"/>
      <c r="BM12162" s="1"/>
      <c r="BN12162" s="1"/>
      <c r="BO12162" s="1"/>
    </row>
    <row r="12163" ht="11.25" customHeight="1" spans="22:67">
      <c r="V12163" s="716"/>
      <c r="AB12163" s="716"/>
      <c r="BG12163" s="716"/>
      <c r="BL12163" s="1"/>
      <c r="BM12163" s="1"/>
      <c r="BN12163" s="1"/>
      <c r="BO12163" s="1"/>
    </row>
    <row r="12164" ht="11.25" customHeight="1" spans="22:67">
      <c r="V12164" s="716"/>
      <c r="AB12164" s="716"/>
      <c r="BG12164" s="716"/>
      <c r="BL12164" s="1"/>
      <c r="BM12164" s="1"/>
      <c r="BN12164" s="1"/>
      <c r="BO12164" s="1"/>
    </row>
    <row r="12165" ht="11.25" customHeight="1" spans="22:67">
      <c r="V12165" s="716"/>
      <c r="AB12165" s="716"/>
      <c r="BG12165" s="716"/>
      <c r="BL12165" s="1"/>
      <c r="BM12165" s="1"/>
      <c r="BN12165" s="1"/>
      <c r="BO12165" s="1"/>
    </row>
    <row r="12166" ht="11.25" customHeight="1" spans="22:67">
      <c r="V12166" s="716"/>
      <c r="AB12166" s="716"/>
      <c r="BG12166" s="716"/>
      <c r="BL12166" s="1"/>
      <c r="BM12166" s="1"/>
      <c r="BN12166" s="1"/>
      <c r="BO12166" s="1"/>
    </row>
    <row r="12167" ht="11.25" customHeight="1" spans="22:67">
      <c r="V12167" s="716"/>
      <c r="AB12167" s="716"/>
      <c r="BG12167" s="716"/>
      <c r="BL12167" s="1"/>
      <c r="BM12167" s="1"/>
      <c r="BN12167" s="1"/>
      <c r="BO12167" s="1"/>
    </row>
    <row r="12168" ht="11.25" customHeight="1" spans="22:67">
      <c r="V12168" s="716"/>
      <c r="AB12168" s="716"/>
      <c r="BG12168" s="716"/>
      <c r="BL12168" s="1"/>
      <c r="BM12168" s="1"/>
      <c r="BN12168" s="1"/>
      <c r="BO12168" s="1"/>
    </row>
    <row r="12169" ht="11.25" customHeight="1" spans="22:67">
      <c r="V12169" s="716"/>
      <c r="AB12169" s="716"/>
      <c r="BG12169" s="716"/>
      <c r="BL12169" s="1"/>
      <c r="BM12169" s="1"/>
      <c r="BN12169" s="1"/>
      <c r="BO12169" s="1"/>
    </row>
    <row r="12170" ht="11.25" customHeight="1" spans="22:67">
      <c r="V12170" s="716"/>
      <c r="AB12170" s="716"/>
      <c r="BG12170" s="716"/>
      <c r="BL12170" s="1"/>
      <c r="BM12170" s="1"/>
      <c r="BN12170" s="1"/>
      <c r="BO12170" s="1"/>
    </row>
    <row r="12171" ht="11.25" customHeight="1" spans="22:67">
      <c r="V12171" s="716"/>
      <c r="AB12171" s="716"/>
      <c r="BG12171" s="716"/>
      <c r="BL12171" s="1"/>
      <c r="BM12171" s="1"/>
      <c r="BN12171" s="1"/>
      <c r="BO12171" s="1"/>
    </row>
    <row r="12172" ht="11.25" customHeight="1" spans="22:67">
      <c r="V12172" s="716"/>
      <c r="AB12172" s="716"/>
      <c r="BG12172" s="716"/>
      <c r="BL12172" s="1"/>
      <c r="BM12172" s="1"/>
      <c r="BN12172" s="1"/>
      <c r="BO12172" s="1"/>
    </row>
    <row r="12173" ht="11.25" customHeight="1" spans="22:67">
      <c r="V12173" s="716"/>
      <c r="AB12173" s="716"/>
      <c r="BG12173" s="716"/>
      <c r="BL12173" s="1"/>
      <c r="BM12173" s="1"/>
      <c r="BN12173" s="1"/>
      <c r="BO12173" s="1"/>
    </row>
    <row r="12174" ht="11.25" customHeight="1" spans="22:67">
      <c r="V12174" s="716"/>
      <c r="AB12174" s="716"/>
      <c r="BG12174" s="716"/>
      <c r="BL12174" s="1"/>
      <c r="BM12174" s="1"/>
      <c r="BN12174" s="1"/>
      <c r="BO12174" s="1"/>
    </row>
    <row r="12175" ht="11.25" customHeight="1" spans="22:67">
      <c r="V12175" s="716"/>
      <c r="AB12175" s="716"/>
      <c r="BG12175" s="716"/>
      <c r="BL12175" s="1"/>
      <c r="BM12175" s="1"/>
      <c r="BN12175" s="1"/>
      <c r="BO12175" s="1"/>
    </row>
    <row r="12176" ht="11.25" customHeight="1" spans="22:67">
      <c r="V12176" s="716"/>
      <c r="AB12176" s="716"/>
      <c r="BG12176" s="716"/>
      <c r="BL12176" s="1"/>
      <c r="BM12176" s="1"/>
      <c r="BN12176" s="1"/>
      <c r="BO12176" s="1"/>
    </row>
    <row r="12177" ht="11.25" customHeight="1" spans="22:67">
      <c r="V12177" s="716"/>
      <c r="AB12177" s="716"/>
      <c r="BG12177" s="716"/>
      <c r="BL12177" s="1"/>
      <c r="BM12177" s="1"/>
      <c r="BN12177" s="1"/>
      <c r="BO12177" s="1"/>
    </row>
    <row r="12178" ht="11.25" customHeight="1" spans="22:67">
      <c r="V12178" s="716"/>
      <c r="AB12178" s="716"/>
      <c r="BG12178" s="716"/>
      <c r="BL12178" s="1"/>
      <c r="BM12178" s="1"/>
      <c r="BN12178" s="1"/>
      <c r="BO12178" s="1"/>
    </row>
    <row r="12179" ht="11.25" customHeight="1" spans="22:67">
      <c r="V12179" s="716"/>
      <c r="AB12179" s="716"/>
      <c r="BG12179" s="716"/>
      <c r="BL12179" s="1"/>
      <c r="BM12179" s="1"/>
      <c r="BN12179" s="1"/>
      <c r="BO12179" s="1"/>
    </row>
    <row r="12180" ht="11.25" customHeight="1" spans="22:67">
      <c r="V12180" s="716"/>
      <c r="AB12180" s="716"/>
      <c r="BG12180" s="716"/>
      <c r="BL12180" s="1"/>
      <c r="BM12180" s="1"/>
      <c r="BN12180" s="1"/>
      <c r="BO12180" s="1"/>
    </row>
    <row r="12181" ht="11.25" customHeight="1" spans="22:67">
      <c r="V12181" s="716"/>
      <c r="AB12181" s="716"/>
      <c r="BG12181" s="716"/>
      <c r="BL12181" s="1"/>
      <c r="BM12181" s="1"/>
      <c r="BN12181" s="1"/>
      <c r="BO12181" s="1"/>
    </row>
    <row r="12182" ht="11.25" customHeight="1" spans="22:67">
      <c r="V12182" s="716"/>
      <c r="AB12182" s="716"/>
      <c r="BG12182" s="716"/>
      <c r="BL12182" s="1"/>
      <c r="BM12182" s="1"/>
      <c r="BN12182" s="1"/>
      <c r="BO12182" s="1"/>
    </row>
    <row r="12183" ht="11.25" customHeight="1" spans="22:67">
      <c r="V12183" s="716"/>
      <c r="AB12183" s="716"/>
      <c r="BG12183" s="716"/>
      <c r="BL12183" s="1"/>
      <c r="BM12183" s="1"/>
      <c r="BN12183" s="1"/>
      <c r="BO12183" s="1"/>
    </row>
    <row r="12184" ht="11.25" customHeight="1" spans="22:67">
      <c r="V12184" s="716"/>
      <c r="AB12184" s="716"/>
      <c r="BG12184" s="716"/>
      <c r="BL12184" s="1"/>
      <c r="BM12184" s="1"/>
      <c r="BN12184" s="1"/>
      <c r="BO12184" s="1"/>
    </row>
    <row r="12185" ht="11.25" customHeight="1" spans="22:67">
      <c r="V12185" s="716"/>
      <c r="AB12185" s="716"/>
      <c r="BG12185" s="716"/>
      <c r="BL12185" s="1"/>
      <c r="BM12185" s="1"/>
      <c r="BN12185" s="1"/>
      <c r="BO12185" s="1"/>
    </row>
    <row r="12186" ht="11.25" customHeight="1" spans="22:67">
      <c r="V12186" s="716"/>
      <c r="AB12186" s="716"/>
      <c r="BG12186" s="716"/>
      <c r="BL12186" s="1"/>
      <c r="BM12186" s="1"/>
      <c r="BN12186" s="1"/>
      <c r="BO12186" s="1"/>
    </row>
    <row r="12187" ht="11.25" customHeight="1" spans="22:67">
      <c r="V12187" s="716"/>
      <c r="AB12187" s="716"/>
      <c r="BG12187" s="716"/>
      <c r="BL12187" s="1"/>
      <c r="BM12187" s="1"/>
      <c r="BN12187" s="1"/>
      <c r="BO12187" s="1"/>
    </row>
    <row r="12188" ht="11.25" customHeight="1" spans="22:67">
      <c r="V12188" s="716"/>
      <c r="AB12188" s="716"/>
      <c r="BG12188" s="716"/>
      <c r="BL12188" s="1"/>
      <c r="BM12188" s="1"/>
      <c r="BN12188" s="1"/>
      <c r="BO12188" s="1"/>
    </row>
    <row r="12189" ht="11.25" customHeight="1" spans="22:67">
      <c r="V12189" s="716"/>
      <c r="AB12189" s="716"/>
      <c r="BG12189" s="716"/>
      <c r="BL12189" s="1"/>
      <c r="BM12189" s="1"/>
      <c r="BN12189" s="1"/>
      <c r="BO12189" s="1"/>
    </row>
    <row r="12190" ht="11.25" customHeight="1" spans="22:67">
      <c r="V12190" s="716"/>
      <c r="AB12190" s="716"/>
      <c r="BG12190" s="716"/>
      <c r="BL12190" s="1"/>
      <c r="BM12190" s="1"/>
      <c r="BN12190" s="1"/>
      <c r="BO12190" s="1"/>
    </row>
    <row r="12191" ht="11.25" customHeight="1" spans="22:67">
      <c r="V12191" s="716"/>
      <c r="AB12191" s="716"/>
      <c r="BG12191" s="716"/>
      <c r="BL12191" s="1"/>
      <c r="BM12191" s="1"/>
      <c r="BN12191" s="1"/>
      <c r="BO12191" s="1"/>
    </row>
    <row r="12192" ht="11.25" customHeight="1" spans="22:67">
      <c r="V12192" s="716"/>
      <c r="AB12192" s="716"/>
      <c r="BG12192" s="716"/>
      <c r="BL12192" s="1"/>
      <c r="BM12192" s="1"/>
      <c r="BN12192" s="1"/>
      <c r="BO12192" s="1"/>
    </row>
    <row r="12193" ht="11.25" customHeight="1" spans="22:67">
      <c r="V12193" s="716"/>
      <c r="AB12193" s="716"/>
      <c r="BG12193" s="716"/>
      <c r="BL12193" s="1"/>
      <c r="BM12193" s="1"/>
      <c r="BN12193" s="1"/>
      <c r="BO12193" s="1"/>
    </row>
    <row r="12194" ht="11.25" customHeight="1" spans="22:67">
      <c r="V12194" s="716"/>
      <c r="AB12194" s="716"/>
      <c r="BG12194" s="716"/>
      <c r="BL12194" s="1"/>
      <c r="BM12194" s="1"/>
      <c r="BN12194" s="1"/>
      <c r="BO12194" s="1"/>
    </row>
    <row r="12195" ht="11.25" customHeight="1" spans="22:67">
      <c r="V12195" s="716"/>
      <c r="AB12195" s="716"/>
      <c r="BG12195" s="716"/>
      <c r="BL12195" s="1"/>
      <c r="BM12195" s="1"/>
      <c r="BN12195" s="1"/>
      <c r="BO12195" s="1"/>
    </row>
    <row r="12196" ht="11.25" customHeight="1" spans="22:67">
      <c r="V12196" s="716"/>
      <c r="AB12196" s="716"/>
      <c r="BG12196" s="716"/>
      <c r="BL12196" s="1"/>
      <c r="BM12196" s="1"/>
      <c r="BN12196" s="1"/>
      <c r="BO12196" s="1"/>
    </row>
    <row r="12197" ht="11.25" customHeight="1" spans="22:67">
      <c r="V12197" s="716"/>
      <c r="AB12197" s="716"/>
      <c r="BG12197" s="716"/>
      <c r="BL12197" s="1"/>
      <c r="BM12197" s="1"/>
      <c r="BN12197" s="1"/>
      <c r="BO12197" s="1"/>
    </row>
    <row r="12198" ht="11.25" customHeight="1" spans="22:67">
      <c r="V12198" s="716"/>
      <c r="AB12198" s="716"/>
      <c r="BG12198" s="716"/>
      <c r="BL12198" s="1"/>
      <c r="BM12198" s="1"/>
      <c r="BN12198" s="1"/>
      <c r="BO12198" s="1"/>
    </row>
    <row r="12199" ht="11.25" customHeight="1" spans="22:67">
      <c r="V12199" s="716"/>
      <c r="AB12199" s="716"/>
      <c r="BG12199" s="716"/>
      <c r="BL12199" s="1"/>
      <c r="BM12199" s="1"/>
      <c r="BN12199" s="1"/>
      <c r="BO12199" s="1"/>
    </row>
    <row r="12200" ht="11.25" customHeight="1" spans="22:67">
      <c r="V12200" s="716"/>
      <c r="AB12200" s="716"/>
      <c r="BG12200" s="716"/>
      <c r="BL12200" s="1"/>
      <c r="BM12200" s="1"/>
      <c r="BN12200" s="1"/>
      <c r="BO12200" s="1"/>
    </row>
    <row r="12201" ht="11.25" customHeight="1" spans="22:67">
      <c r="V12201" s="716"/>
      <c r="AB12201" s="716"/>
      <c r="BG12201" s="716"/>
      <c r="BL12201" s="1"/>
      <c r="BM12201" s="1"/>
      <c r="BN12201" s="1"/>
      <c r="BO12201" s="1"/>
    </row>
    <row r="12202" ht="11.25" customHeight="1" spans="22:67">
      <c r="V12202" s="716"/>
      <c r="AB12202" s="716"/>
      <c r="BG12202" s="716"/>
      <c r="BL12202" s="1"/>
      <c r="BM12202" s="1"/>
      <c r="BN12202" s="1"/>
      <c r="BO12202" s="1"/>
    </row>
    <row r="12203" ht="11.25" customHeight="1" spans="22:67">
      <c r="V12203" s="716"/>
      <c r="AB12203" s="716"/>
      <c r="BG12203" s="716"/>
      <c r="BL12203" s="1"/>
      <c r="BM12203" s="1"/>
      <c r="BN12203" s="1"/>
      <c r="BO12203" s="1"/>
    </row>
    <row r="12204" ht="11.25" customHeight="1" spans="22:67">
      <c r="V12204" s="716"/>
      <c r="AB12204" s="716"/>
      <c r="BG12204" s="716"/>
      <c r="BL12204" s="1"/>
      <c r="BM12204" s="1"/>
      <c r="BN12204" s="1"/>
      <c r="BO12204" s="1"/>
    </row>
    <row r="12205" ht="11.25" customHeight="1" spans="22:67">
      <c r="V12205" s="716"/>
      <c r="AB12205" s="716"/>
      <c r="BG12205" s="716"/>
      <c r="BL12205" s="1"/>
      <c r="BM12205" s="1"/>
      <c r="BN12205" s="1"/>
      <c r="BO12205" s="1"/>
    </row>
    <row r="12206" ht="11.25" customHeight="1" spans="22:67">
      <c r="V12206" s="716"/>
      <c r="AB12206" s="716"/>
      <c r="BG12206" s="716"/>
      <c r="BL12206" s="1"/>
      <c r="BM12206" s="1"/>
      <c r="BN12206" s="1"/>
      <c r="BO12206" s="1"/>
    </row>
    <row r="12207" ht="11.25" customHeight="1" spans="22:67">
      <c r="V12207" s="716"/>
      <c r="AB12207" s="716"/>
      <c r="BG12207" s="716"/>
      <c r="BL12207" s="1"/>
      <c r="BM12207" s="1"/>
      <c r="BN12207" s="1"/>
      <c r="BO12207" s="1"/>
    </row>
    <row r="12208" ht="11.25" customHeight="1" spans="22:67">
      <c r="V12208" s="716"/>
      <c r="AB12208" s="716"/>
      <c r="BG12208" s="716"/>
      <c r="BL12208" s="1"/>
      <c r="BM12208" s="1"/>
      <c r="BN12208" s="1"/>
      <c r="BO12208" s="1"/>
    </row>
    <row r="12209" ht="11.25" customHeight="1" spans="22:67">
      <c r="V12209" s="716"/>
      <c r="AB12209" s="716"/>
      <c r="BG12209" s="716"/>
      <c r="BL12209" s="1"/>
      <c r="BM12209" s="1"/>
      <c r="BN12209" s="1"/>
      <c r="BO12209" s="1"/>
    </row>
    <row r="12210" ht="11.25" customHeight="1" spans="22:67">
      <c r="V12210" s="716"/>
      <c r="AB12210" s="716"/>
      <c r="BG12210" s="716"/>
      <c r="BL12210" s="1"/>
      <c r="BM12210" s="1"/>
      <c r="BN12210" s="1"/>
      <c r="BO12210" s="1"/>
    </row>
    <row r="12211" ht="11.25" customHeight="1" spans="22:67">
      <c r="V12211" s="716"/>
      <c r="AB12211" s="716"/>
      <c r="BG12211" s="716"/>
      <c r="BL12211" s="1"/>
      <c r="BM12211" s="1"/>
      <c r="BN12211" s="1"/>
      <c r="BO12211" s="1"/>
    </row>
    <row r="12212" ht="11.25" customHeight="1" spans="22:67">
      <c r="V12212" s="716"/>
      <c r="AB12212" s="716"/>
      <c r="BG12212" s="716"/>
      <c r="BL12212" s="1"/>
      <c r="BM12212" s="1"/>
      <c r="BN12212" s="1"/>
      <c r="BO12212" s="1"/>
    </row>
    <row r="12213" ht="11.25" customHeight="1" spans="22:67">
      <c r="V12213" s="716"/>
      <c r="AB12213" s="716"/>
      <c r="BG12213" s="716"/>
      <c r="BL12213" s="1"/>
      <c r="BM12213" s="1"/>
      <c r="BN12213" s="1"/>
      <c r="BO12213" s="1"/>
    </row>
    <row r="12214" ht="11.25" customHeight="1" spans="22:67">
      <c r="V12214" s="716"/>
      <c r="AB12214" s="716"/>
      <c r="BG12214" s="716"/>
      <c r="BL12214" s="1"/>
      <c r="BM12214" s="1"/>
      <c r="BN12214" s="1"/>
      <c r="BO12214" s="1"/>
    </row>
    <row r="12215" ht="11.25" customHeight="1" spans="22:67">
      <c r="V12215" s="716"/>
      <c r="AB12215" s="716"/>
      <c r="BG12215" s="716"/>
      <c r="BL12215" s="1"/>
      <c r="BM12215" s="1"/>
      <c r="BN12215" s="1"/>
      <c r="BO12215" s="1"/>
    </row>
    <row r="12216" ht="11.25" customHeight="1" spans="22:67">
      <c r="V12216" s="716"/>
      <c r="AB12216" s="716"/>
      <c r="BG12216" s="716"/>
      <c r="BL12216" s="1"/>
      <c r="BM12216" s="1"/>
      <c r="BN12216" s="1"/>
      <c r="BO12216" s="1"/>
    </row>
    <row r="12217" ht="11.25" customHeight="1" spans="22:67">
      <c r="V12217" s="716"/>
      <c r="AB12217" s="716"/>
      <c r="BG12217" s="716"/>
      <c r="BL12217" s="1"/>
      <c r="BM12217" s="1"/>
      <c r="BN12217" s="1"/>
      <c r="BO12217" s="1"/>
    </row>
    <row r="12218" ht="11.25" customHeight="1" spans="22:67">
      <c r="V12218" s="716"/>
      <c r="AB12218" s="716"/>
      <c r="BG12218" s="716"/>
      <c r="BL12218" s="1"/>
      <c r="BM12218" s="1"/>
      <c r="BN12218" s="1"/>
      <c r="BO12218" s="1"/>
    </row>
    <row r="12219" ht="11.25" customHeight="1" spans="22:67">
      <c r="V12219" s="716"/>
      <c r="AB12219" s="716"/>
      <c r="BG12219" s="716"/>
      <c r="BL12219" s="1"/>
      <c r="BM12219" s="1"/>
      <c r="BN12219" s="1"/>
      <c r="BO12219" s="1"/>
    </row>
    <row r="12220" ht="11.25" customHeight="1" spans="22:67">
      <c r="V12220" s="716"/>
      <c r="AB12220" s="716"/>
      <c r="BG12220" s="716"/>
      <c r="BL12220" s="1"/>
      <c r="BM12220" s="1"/>
      <c r="BN12220" s="1"/>
      <c r="BO12220" s="1"/>
    </row>
    <row r="12221" ht="11.25" customHeight="1" spans="22:67">
      <c r="V12221" s="716"/>
      <c r="AB12221" s="716"/>
      <c r="BG12221" s="716"/>
      <c r="BL12221" s="1"/>
      <c r="BM12221" s="1"/>
      <c r="BN12221" s="1"/>
      <c r="BO12221" s="1"/>
    </row>
    <row r="12222" ht="11.25" customHeight="1" spans="22:67">
      <c r="V12222" s="716"/>
      <c r="AB12222" s="716"/>
      <c r="BG12222" s="716"/>
      <c r="BL12222" s="1"/>
      <c r="BM12222" s="1"/>
      <c r="BN12222" s="1"/>
      <c r="BO12222" s="1"/>
    </row>
    <row r="12223" ht="11.25" customHeight="1" spans="22:67">
      <c r="V12223" s="716"/>
      <c r="AB12223" s="716"/>
      <c r="BG12223" s="716"/>
      <c r="BL12223" s="1"/>
      <c r="BM12223" s="1"/>
      <c r="BN12223" s="1"/>
      <c r="BO12223" s="1"/>
    </row>
    <row r="12224" ht="11.25" customHeight="1" spans="22:67">
      <c r="V12224" s="716"/>
      <c r="AB12224" s="716"/>
      <c r="BG12224" s="716"/>
      <c r="BL12224" s="1"/>
      <c r="BM12224" s="1"/>
      <c r="BN12224" s="1"/>
      <c r="BO12224" s="1"/>
    </row>
    <row r="12225" ht="11.25" customHeight="1" spans="22:67">
      <c r="V12225" s="716"/>
      <c r="AB12225" s="716"/>
      <c r="BG12225" s="716"/>
      <c r="BL12225" s="1"/>
      <c r="BM12225" s="1"/>
      <c r="BN12225" s="1"/>
      <c r="BO12225" s="1"/>
    </row>
    <row r="12226" ht="11.25" customHeight="1" spans="22:67">
      <c r="V12226" s="716"/>
      <c r="AB12226" s="716"/>
      <c r="BG12226" s="716"/>
      <c r="BL12226" s="1"/>
      <c r="BM12226" s="1"/>
      <c r="BN12226" s="1"/>
      <c r="BO12226" s="1"/>
    </row>
    <row r="12227" ht="11.25" customHeight="1" spans="22:67">
      <c r="V12227" s="716"/>
      <c r="AB12227" s="716"/>
      <c r="BG12227" s="716"/>
      <c r="BL12227" s="1"/>
      <c r="BM12227" s="1"/>
      <c r="BN12227" s="1"/>
      <c r="BO12227" s="1"/>
    </row>
    <row r="12228" ht="11.25" customHeight="1" spans="22:67">
      <c r="V12228" s="716"/>
      <c r="AB12228" s="716"/>
      <c r="BG12228" s="716"/>
      <c r="BL12228" s="1"/>
      <c r="BM12228" s="1"/>
      <c r="BN12228" s="1"/>
      <c r="BO12228" s="1"/>
    </row>
    <row r="12229" ht="11.25" customHeight="1" spans="22:67">
      <c r="V12229" s="716"/>
      <c r="AB12229" s="716"/>
      <c r="BG12229" s="716"/>
      <c r="BL12229" s="1"/>
      <c r="BM12229" s="1"/>
      <c r="BN12229" s="1"/>
      <c r="BO12229" s="1"/>
    </row>
    <row r="12230" ht="11.25" customHeight="1" spans="22:67">
      <c r="V12230" s="716"/>
      <c r="AB12230" s="716"/>
      <c r="BG12230" s="716"/>
      <c r="BL12230" s="1"/>
      <c r="BM12230" s="1"/>
      <c r="BN12230" s="1"/>
      <c r="BO12230" s="1"/>
    </row>
    <row r="12231" ht="11.25" customHeight="1" spans="22:67">
      <c r="V12231" s="716"/>
      <c r="AB12231" s="716"/>
      <c r="BG12231" s="716"/>
      <c r="BL12231" s="1"/>
      <c r="BM12231" s="1"/>
      <c r="BN12231" s="1"/>
      <c r="BO12231" s="1"/>
    </row>
    <row r="12232" ht="11.25" customHeight="1" spans="22:67">
      <c r="V12232" s="716"/>
      <c r="AB12232" s="716"/>
      <c r="BG12232" s="716"/>
      <c r="BL12232" s="1"/>
      <c r="BM12232" s="1"/>
      <c r="BN12232" s="1"/>
      <c r="BO12232" s="1"/>
    </row>
    <row r="12233" ht="11.25" customHeight="1" spans="22:67">
      <c r="V12233" s="716"/>
      <c r="AB12233" s="716"/>
      <c r="BG12233" s="716"/>
      <c r="BL12233" s="1"/>
      <c r="BM12233" s="1"/>
      <c r="BN12233" s="1"/>
      <c r="BO12233" s="1"/>
    </row>
    <row r="12234" ht="11.25" customHeight="1" spans="22:67">
      <c r="V12234" s="716"/>
      <c r="AB12234" s="716"/>
      <c r="BG12234" s="716"/>
      <c r="BL12234" s="1"/>
      <c r="BM12234" s="1"/>
      <c r="BN12234" s="1"/>
      <c r="BO12234" s="1"/>
    </row>
    <row r="12235" ht="11.25" customHeight="1" spans="22:67">
      <c r="V12235" s="716"/>
      <c r="AB12235" s="716"/>
      <c r="BG12235" s="716"/>
      <c r="BL12235" s="1"/>
      <c r="BM12235" s="1"/>
      <c r="BN12235" s="1"/>
      <c r="BO12235" s="1"/>
    </row>
    <row r="12236" ht="11.25" customHeight="1" spans="22:67">
      <c r="V12236" s="716"/>
      <c r="AB12236" s="716"/>
      <c r="BG12236" s="716"/>
      <c r="BL12236" s="1"/>
      <c r="BM12236" s="1"/>
      <c r="BN12236" s="1"/>
      <c r="BO12236" s="1"/>
    </row>
    <row r="12237" ht="11.25" customHeight="1" spans="22:67">
      <c r="V12237" s="716"/>
      <c r="AB12237" s="716"/>
      <c r="BG12237" s="716"/>
      <c r="BL12237" s="1"/>
      <c r="BM12237" s="1"/>
      <c r="BN12237" s="1"/>
      <c r="BO12237" s="1"/>
    </row>
    <row r="12238" ht="11.25" customHeight="1" spans="22:67">
      <c r="V12238" s="716"/>
      <c r="AB12238" s="716"/>
      <c r="BG12238" s="716"/>
      <c r="BL12238" s="1"/>
      <c r="BM12238" s="1"/>
      <c r="BN12238" s="1"/>
      <c r="BO12238" s="1"/>
    </row>
    <row r="12239" ht="11.25" customHeight="1" spans="22:67">
      <c r="V12239" s="716"/>
      <c r="AB12239" s="716"/>
      <c r="BG12239" s="716"/>
      <c r="BL12239" s="1"/>
      <c r="BM12239" s="1"/>
      <c r="BN12239" s="1"/>
      <c r="BO12239" s="1"/>
    </row>
    <row r="12240" ht="11.25" customHeight="1" spans="22:67">
      <c r="V12240" s="716"/>
      <c r="AB12240" s="716"/>
      <c r="BG12240" s="716"/>
      <c r="BL12240" s="1"/>
      <c r="BM12240" s="1"/>
      <c r="BN12240" s="1"/>
      <c r="BO12240" s="1"/>
    </row>
    <row r="12241" ht="11.25" customHeight="1" spans="22:67">
      <c r="V12241" s="716"/>
      <c r="AB12241" s="716"/>
      <c r="BG12241" s="716"/>
      <c r="BL12241" s="1"/>
      <c r="BM12241" s="1"/>
      <c r="BN12241" s="1"/>
      <c r="BO12241" s="1"/>
    </row>
    <row r="12242" ht="11.25" customHeight="1" spans="22:67">
      <c r="V12242" s="716"/>
      <c r="AB12242" s="716"/>
      <c r="BG12242" s="716"/>
      <c r="BL12242" s="1"/>
      <c r="BM12242" s="1"/>
      <c r="BN12242" s="1"/>
      <c r="BO12242" s="1"/>
    </row>
    <row r="12243" ht="11.25" customHeight="1" spans="22:67">
      <c r="V12243" s="716"/>
      <c r="AB12243" s="716"/>
      <c r="BG12243" s="716"/>
      <c r="BL12243" s="1"/>
      <c r="BM12243" s="1"/>
      <c r="BN12243" s="1"/>
      <c r="BO12243" s="1"/>
    </row>
    <row r="12244" ht="11.25" customHeight="1" spans="22:67">
      <c r="V12244" s="716"/>
      <c r="AB12244" s="716"/>
      <c r="BG12244" s="716"/>
      <c r="BL12244" s="1"/>
      <c r="BM12244" s="1"/>
      <c r="BN12244" s="1"/>
      <c r="BO12244" s="1"/>
    </row>
    <row r="12245" ht="11.25" customHeight="1" spans="22:67">
      <c r="V12245" s="716"/>
      <c r="AB12245" s="716"/>
      <c r="BG12245" s="716"/>
      <c r="BL12245" s="1"/>
      <c r="BM12245" s="1"/>
      <c r="BN12245" s="1"/>
      <c r="BO12245" s="1"/>
    </row>
    <row r="12246" ht="11.25" customHeight="1" spans="22:67">
      <c r="V12246" s="716"/>
      <c r="AB12246" s="716"/>
      <c r="BG12246" s="716"/>
      <c r="BL12246" s="1"/>
      <c r="BM12246" s="1"/>
      <c r="BN12246" s="1"/>
      <c r="BO12246" s="1"/>
    </row>
    <row r="12247" ht="11.25" customHeight="1" spans="22:67">
      <c r="V12247" s="716"/>
      <c r="AB12247" s="716"/>
      <c r="BG12247" s="716"/>
      <c r="BL12247" s="1"/>
      <c r="BM12247" s="1"/>
      <c r="BN12247" s="1"/>
      <c r="BO12247" s="1"/>
    </row>
    <row r="12248" ht="11.25" customHeight="1" spans="22:67">
      <c r="V12248" s="716"/>
      <c r="AB12248" s="716"/>
      <c r="BG12248" s="716"/>
      <c r="BL12248" s="1"/>
      <c r="BM12248" s="1"/>
      <c r="BN12248" s="1"/>
      <c r="BO12248" s="1"/>
    </row>
    <row r="12249" ht="11.25" customHeight="1" spans="22:67">
      <c r="V12249" s="716"/>
      <c r="AB12249" s="716"/>
      <c r="BG12249" s="716"/>
      <c r="BL12249" s="1"/>
      <c r="BM12249" s="1"/>
      <c r="BN12249" s="1"/>
      <c r="BO12249" s="1"/>
    </row>
    <row r="12250" ht="11.25" customHeight="1" spans="22:67">
      <c r="V12250" s="716"/>
      <c r="AB12250" s="716"/>
      <c r="BG12250" s="716"/>
      <c r="BL12250" s="1"/>
      <c r="BM12250" s="1"/>
      <c r="BN12250" s="1"/>
      <c r="BO12250" s="1"/>
    </row>
    <row r="12251" ht="11.25" customHeight="1" spans="22:67">
      <c r="V12251" s="716"/>
      <c r="AB12251" s="716"/>
      <c r="BG12251" s="716"/>
      <c r="BL12251" s="1"/>
      <c r="BM12251" s="1"/>
      <c r="BN12251" s="1"/>
      <c r="BO12251" s="1"/>
    </row>
    <row r="12252" ht="11.25" customHeight="1" spans="22:67">
      <c r="V12252" s="716"/>
      <c r="AB12252" s="716"/>
      <c r="BG12252" s="716"/>
      <c r="BL12252" s="1"/>
      <c r="BM12252" s="1"/>
      <c r="BN12252" s="1"/>
      <c r="BO12252" s="1"/>
    </row>
    <row r="12253" ht="11.25" customHeight="1" spans="22:67">
      <c r="V12253" s="716"/>
      <c r="AB12253" s="716"/>
      <c r="BG12253" s="716"/>
      <c r="BL12253" s="1"/>
      <c r="BM12253" s="1"/>
      <c r="BN12253" s="1"/>
      <c r="BO12253" s="1"/>
    </row>
    <row r="12254" ht="11.25" customHeight="1" spans="22:67">
      <c r="V12254" s="716"/>
      <c r="AB12254" s="716"/>
      <c r="BG12254" s="716"/>
      <c r="BL12254" s="1"/>
      <c r="BM12254" s="1"/>
      <c r="BN12254" s="1"/>
      <c r="BO12254" s="1"/>
    </row>
    <row r="12255" ht="11.25" customHeight="1" spans="22:67">
      <c r="V12255" s="716"/>
      <c r="AB12255" s="716"/>
      <c r="BG12255" s="716"/>
      <c r="BL12255" s="1"/>
      <c r="BM12255" s="1"/>
      <c r="BN12255" s="1"/>
      <c r="BO12255" s="1"/>
    </row>
    <row r="12256" ht="11.25" customHeight="1" spans="22:67">
      <c r="V12256" s="716"/>
      <c r="AB12256" s="716"/>
      <c r="BG12256" s="716"/>
      <c r="BL12256" s="1"/>
      <c r="BM12256" s="1"/>
      <c r="BN12256" s="1"/>
      <c r="BO12256" s="1"/>
    </row>
    <row r="12257" ht="11.25" customHeight="1" spans="22:67">
      <c r="V12257" s="716"/>
      <c r="AB12257" s="716"/>
      <c r="BG12257" s="716"/>
      <c r="BL12257" s="1"/>
      <c r="BM12257" s="1"/>
      <c r="BN12257" s="1"/>
      <c r="BO12257" s="1"/>
    </row>
    <row r="12258" ht="11.25" customHeight="1" spans="22:67">
      <c r="V12258" s="716"/>
      <c r="AB12258" s="716"/>
      <c r="BG12258" s="716"/>
      <c r="BL12258" s="1"/>
      <c r="BM12258" s="1"/>
      <c r="BN12258" s="1"/>
      <c r="BO12258" s="1"/>
    </row>
    <row r="12259" ht="11.25" customHeight="1" spans="22:67">
      <c r="V12259" s="716"/>
      <c r="AB12259" s="716"/>
      <c r="BG12259" s="716"/>
      <c r="BL12259" s="1"/>
      <c r="BM12259" s="1"/>
      <c r="BN12259" s="1"/>
      <c r="BO12259" s="1"/>
    </row>
    <row r="12260" ht="11.25" customHeight="1" spans="22:67">
      <c r="V12260" s="716"/>
      <c r="AB12260" s="716"/>
      <c r="BG12260" s="716"/>
      <c r="BL12260" s="1"/>
      <c r="BM12260" s="1"/>
      <c r="BN12260" s="1"/>
      <c r="BO12260" s="1"/>
    </row>
    <row r="12261" ht="11.25" customHeight="1" spans="22:67">
      <c r="V12261" s="716"/>
      <c r="AB12261" s="716"/>
      <c r="BG12261" s="716"/>
      <c r="BL12261" s="1"/>
      <c r="BM12261" s="1"/>
      <c r="BN12261" s="1"/>
      <c r="BO12261" s="1"/>
    </row>
    <row r="12262" ht="11.25" customHeight="1" spans="22:67">
      <c r="V12262" s="716"/>
      <c r="AB12262" s="716"/>
      <c r="BG12262" s="716"/>
      <c r="BL12262" s="1"/>
      <c r="BM12262" s="1"/>
      <c r="BN12262" s="1"/>
      <c r="BO12262" s="1"/>
    </row>
    <row r="12263" ht="11.25" customHeight="1" spans="22:67">
      <c r="V12263" s="716"/>
      <c r="AB12263" s="716"/>
      <c r="BG12263" s="716"/>
      <c r="BL12263" s="1"/>
      <c r="BM12263" s="1"/>
      <c r="BN12263" s="1"/>
      <c r="BO12263" s="1"/>
    </row>
    <row r="12264" ht="11.25" customHeight="1" spans="22:67">
      <c r="V12264" s="716"/>
      <c r="AB12264" s="716"/>
      <c r="BG12264" s="716"/>
      <c r="BL12264" s="1"/>
      <c r="BM12264" s="1"/>
      <c r="BN12264" s="1"/>
      <c r="BO12264" s="1"/>
    </row>
    <row r="12265" ht="11.25" customHeight="1" spans="22:67">
      <c r="V12265" s="716"/>
      <c r="AB12265" s="716"/>
      <c r="BG12265" s="716"/>
      <c r="BL12265" s="1"/>
      <c r="BM12265" s="1"/>
      <c r="BN12265" s="1"/>
      <c r="BO12265" s="1"/>
    </row>
    <row r="12266" ht="11.25" customHeight="1" spans="22:67">
      <c r="V12266" s="716"/>
      <c r="AB12266" s="716"/>
      <c r="BG12266" s="716"/>
      <c r="BL12266" s="1"/>
      <c r="BM12266" s="1"/>
      <c r="BN12266" s="1"/>
      <c r="BO12266" s="1"/>
    </row>
    <row r="12267" ht="11.25" customHeight="1" spans="22:67">
      <c r="V12267" s="716"/>
      <c r="AB12267" s="716"/>
      <c r="BG12267" s="716"/>
      <c r="BL12267" s="1"/>
      <c r="BM12267" s="1"/>
      <c r="BN12267" s="1"/>
      <c r="BO12267" s="1"/>
    </row>
    <row r="12268" ht="11.25" customHeight="1" spans="22:67">
      <c r="V12268" s="716"/>
      <c r="AB12268" s="716"/>
      <c r="BG12268" s="716"/>
      <c r="BL12268" s="1"/>
      <c r="BM12268" s="1"/>
      <c r="BN12268" s="1"/>
      <c r="BO12268" s="1"/>
    </row>
    <row r="12269" ht="11.25" customHeight="1" spans="22:67">
      <c r="V12269" s="716"/>
      <c r="AB12269" s="716"/>
      <c r="BG12269" s="716"/>
      <c r="BL12269" s="1"/>
      <c r="BM12269" s="1"/>
      <c r="BN12269" s="1"/>
      <c r="BO12269" s="1"/>
    </row>
    <row r="12270" ht="11.25" customHeight="1" spans="22:67">
      <c r="V12270" s="716"/>
      <c r="AB12270" s="716"/>
      <c r="BG12270" s="716"/>
      <c r="BL12270" s="1"/>
      <c r="BM12270" s="1"/>
      <c r="BN12270" s="1"/>
      <c r="BO12270" s="1"/>
    </row>
    <row r="12271" ht="11.25" customHeight="1" spans="22:67">
      <c r="V12271" s="716"/>
      <c r="AB12271" s="716"/>
      <c r="BG12271" s="716"/>
      <c r="BL12271" s="1"/>
      <c r="BM12271" s="1"/>
      <c r="BN12271" s="1"/>
      <c r="BO12271" s="1"/>
    </row>
    <row r="12272" ht="11.25" customHeight="1" spans="22:67">
      <c r="V12272" s="716"/>
      <c r="AB12272" s="716"/>
      <c r="BG12272" s="716"/>
      <c r="BL12272" s="1"/>
      <c r="BM12272" s="1"/>
      <c r="BN12272" s="1"/>
      <c r="BO12272" s="1"/>
    </row>
    <row r="12273" ht="11.25" customHeight="1" spans="22:67">
      <c r="V12273" s="716"/>
      <c r="AB12273" s="716"/>
      <c r="BG12273" s="716"/>
      <c r="BL12273" s="1"/>
      <c r="BM12273" s="1"/>
      <c r="BN12273" s="1"/>
      <c r="BO12273" s="1"/>
    </row>
    <row r="12274" ht="11.25" customHeight="1" spans="22:67">
      <c r="V12274" s="716"/>
      <c r="AB12274" s="716"/>
      <c r="BG12274" s="716"/>
      <c r="BL12274" s="1"/>
      <c r="BM12274" s="1"/>
      <c r="BN12274" s="1"/>
      <c r="BO12274" s="1"/>
    </row>
    <row r="12275" ht="11.25" customHeight="1" spans="22:67">
      <c r="V12275" s="716"/>
      <c r="AB12275" s="716"/>
      <c r="BG12275" s="716"/>
      <c r="BL12275" s="1"/>
      <c r="BM12275" s="1"/>
      <c r="BN12275" s="1"/>
      <c r="BO12275" s="1"/>
    </row>
    <row r="12276" ht="11.25" customHeight="1" spans="22:67">
      <c r="V12276" s="716"/>
      <c r="AB12276" s="716"/>
      <c r="BG12276" s="716"/>
      <c r="BL12276" s="1"/>
      <c r="BM12276" s="1"/>
      <c r="BN12276" s="1"/>
      <c r="BO12276" s="1"/>
    </row>
    <row r="12277" ht="11.25" customHeight="1" spans="22:67">
      <c r="V12277" s="716"/>
      <c r="AB12277" s="716"/>
      <c r="BG12277" s="716"/>
      <c r="BL12277" s="1"/>
      <c r="BM12277" s="1"/>
      <c r="BN12277" s="1"/>
      <c r="BO12277" s="1"/>
    </row>
    <row r="12278" ht="11.25" customHeight="1" spans="22:67">
      <c r="V12278" s="716"/>
      <c r="AB12278" s="716"/>
      <c r="BG12278" s="716"/>
      <c r="BL12278" s="1"/>
      <c r="BM12278" s="1"/>
      <c r="BN12278" s="1"/>
      <c r="BO12278" s="1"/>
    </row>
    <row r="12279" ht="11.25" customHeight="1" spans="22:67">
      <c r="V12279" s="716"/>
      <c r="AB12279" s="716"/>
      <c r="BG12279" s="716"/>
      <c r="BL12279" s="1"/>
      <c r="BM12279" s="1"/>
      <c r="BN12279" s="1"/>
      <c r="BO12279" s="1"/>
    </row>
    <row r="12280" ht="11.25" customHeight="1" spans="22:67">
      <c r="V12280" s="716"/>
      <c r="AB12280" s="716"/>
      <c r="BG12280" s="716"/>
      <c r="BL12280" s="1"/>
      <c r="BM12280" s="1"/>
      <c r="BN12280" s="1"/>
      <c r="BO12280" s="1"/>
    </row>
    <row r="12281" ht="11.25" customHeight="1" spans="22:67">
      <c r="V12281" s="716"/>
      <c r="AB12281" s="716"/>
      <c r="BG12281" s="716"/>
      <c r="BL12281" s="1"/>
      <c r="BM12281" s="1"/>
      <c r="BN12281" s="1"/>
      <c r="BO12281" s="1"/>
    </row>
    <row r="12282" ht="11.25" customHeight="1" spans="22:67">
      <c r="V12282" s="716"/>
      <c r="AB12282" s="716"/>
      <c r="BG12282" s="716"/>
      <c r="BL12282" s="1"/>
      <c r="BM12282" s="1"/>
      <c r="BN12282" s="1"/>
      <c r="BO12282" s="1"/>
    </row>
    <row r="12283" ht="11.25" customHeight="1" spans="22:67">
      <c r="V12283" s="716"/>
      <c r="AB12283" s="716"/>
      <c r="BG12283" s="716"/>
      <c r="BL12283" s="1"/>
      <c r="BM12283" s="1"/>
      <c r="BN12283" s="1"/>
      <c r="BO12283" s="1"/>
    </row>
    <row r="12284" ht="11.25" customHeight="1" spans="22:67">
      <c r="V12284" s="716"/>
      <c r="AB12284" s="716"/>
      <c r="BG12284" s="716"/>
      <c r="BL12284" s="1"/>
      <c r="BM12284" s="1"/>
      <c r="BN12284" s="1"/>
      <c r="BO12284" s="1"/>
    </row>
    <row r="12285" ht="11.25" customHeight="1" spans="22:67">
      <c r="V12285" s="716"/>
      <c r="AB12285" s="716"/>
      <c r="BG12285" s="716"/>
      <c r="BL12285" s="1"/>
      <c r="BM12285" s="1"/>
      <c r="BN12285" s="1"/>
      <c r="BO12285" s="1"/>
    </row>
    <row r="12286" ht="11.25" customHeight="1" spans="22:67">
      <c r="V12286" s="716"/>
      <c r="AB12286" s="716"/>
      <c r="BG12286" s="716"/>
      <c r="BL12286" s="1"/>
      <c r="BM12286" s="1"/>
      <c r="BN12286" s="1"/>
      <c r="BO12286" s="1"/>
    </row>
    <row r="12287" ht="11.25" customHeight="1" spans="22:67">
      <c r="V12287" s="716"/>
      <c r="AB12287" s="716"/>
      <c r="BG12287" s="716"/>
      <c r="BL12287" s="1"/>
      <c r="BM12287" s="1"/>
      <c r="BN12287" s="1"/>
      <c r="BO12287" s="1"/>
    </row>
    <row r="12288" ht="11.25" customHeight="1" spans="22:67">
      <c r="V12288" s="716"/>
      <c r="AB12288" s="716"/>
      <c r="BG12288" s="716"/>
      <c r="BL12288" s="1"/>
      <c r="BM12288" s="1"/>
      <c r="BN12288" s="1"/>
      <c r="BO12288" s="1"/>
    </row>
    <row r="12289" ht="11.25" customHeight="1" spans="22:67">
      <c r="V12289" s="716"/>
      <c r="AB12289" s="716"/>
      <c r="BG12289" s="716"/>
      <c r="BL12289" s="1"/>
      <c r="BM12289" s="1"/>
      <c r="BN12289" s="1"/>
      <c r="BO12289" s="1"/>
    </row>
    <row r="12290" ht="11.25" customHeight="1" spans="22:67">
      <c r="V12290" s="716"/>
      <c r="AB12290" s="716"/>
      <c r="BG12290" s="716"/>
      <c r="BL12290" s="1"/>
      <c r="BM12290" s="1"/>
      <c r="BN12290" s="1"/>
      <c r="BO12290" s="1"/>
    </row>
    <row r="12291" ht="11.25" customHeight="1" spans="22:67">
      <c r="V12291" s="716"/>
      <c r="AB12291" s="716"/>
      <c r="BG12291" s="716"/>
      <c r="BL12291" s="1"/>
      <c r="BM12291" s="1"/>
      <c r="BN12291" s="1"/>
      <c r="BO12291" s="1"/>
    </row>
    <row r="12292" ht="11.25" customHeight="1" spans="22:67">
      <c r="V12292" s="716"/>
      <c r="AB12292" s="716"/>
      <c r="BG12292" s="716"/>
      <c r="BL12292" s="1"/>
      <c r="BM12292" s="1"/>
      <c r="BN12292" s="1"/>
      <c r="BO12292" s="1"/>
    </row>
    <row r="12293" ht="11.25" customHeight="1" spans="22:67">
      <c r="V12293" s="716"/>
      <c r="AB12293" s="716"/>
      <c r="BG12293" s="716"/>
      <c r="BL12293" s="1"/>
      <c r="BM12293" s="1"/>
      <c r="BN12293" s="1"/>
      <c r="BO12293" s="1"/>
    </row>
    <row r="12294" ht="11.25" customHeight="1" spans="22:67">
      <c r="V12294" s="716"/>
      <c r="AB12294" s="716"/>
      <c r="BG12294" s="716"/>
      <c r="BL12294" s="1"/>
      <c r="BM12294" s="1"/>
      <c r="BN12294" s="1"/>
      <c r="BO12294" s="1"/>
    </row>
    <row r="12295" ht="11.25" customHeight="1" spans="22:67">
      <c r="V12295" s="716"/>
      <c r="AB12295" s="716"/>
      <c r="BG12295" s="716"/>
      <c r="BL12295" s="1"/>
      <c r="BM12295" s="1"/>
      <c r="BN12295" s="1"/>
      <c r="BO12295" s="1"/>
    </row>
    <row r="12296" ht="11.25" customHeight="1" spans="22:67">
      <c r="V12296" s="716"/>
      <c r="AB12296" s="716"/>
      <c r="BG12296" s="716"/>
      <c r="BL12296" s="1"/>
      <c r="BM12296" s="1"/>
      <c r="BN12296" s="1"/>
      <c r="BO12296" s="1"/>
    </row>
    <row r="12297" ht="11.25" customHeight="1" spans="22:67">
      <c r="V12297" s="716"/>
      <c r="AB12297" s="716"/>
      <c r="BG12297" s="716"/>
      <c r="BL12297" s="1"/>
      <c r="BM12297" s="1"/>
      <c r="BN12297" s="1"/>
      <c r="BO12297" s="1"/>
    </row>
    <row r="12298" ht="11.25" customHeight="1" spans="22:67">
      <c r="V12298" s="716"/>
      <c r="AB12298" s="716"/>
      <c r="BG12298" s="716"/>
      <c r="BL12298" s="1"/>
      <c r="BM12298" s="1"/>
      <c r="BN12298" s="1"/>
      <c r="BO12298" s="1"/>
    </row>
    <row r="12299" ht="11.25" customHeight="1" spans="22:67">
      <c r="V12299" s="716"/>
      <c r="AB12299" s="716"/>
      <c r="BG12299" s="716"/>
      <c r="BL12299" s="1"/>
      <c r="BM12299" s="1"/>
      <c r="BN12299" s="1"/>
      <c r="BO12299" s="1"/>
    </row>
    <row r="12300" ht="11.25" customHeight="1" spans="22:67">
      <c r="V12300" s="716"/>
      <c r="AB12300" s="716"/>
      <c r="BG12300" s="716"/>
      <c r="BL12300" s="1"/>
      <c r="BM12300" s="1"/>
      <c r="BN12300" s="1"/>
      <c r="BO12300" s="1"/>
    </row>
    <row r="12301" ht="11.25" customHeight="1" spans="22:67">
      <c r="V12301" s="716"/>
      <c r="AB12301" s="716"/>
      <c r="BG12301" s="716"/>
      <c r="BL12301" s="1"/>
      <c r="BM12301" s="1"/>
      <c r="BN12301" s="1"/>
      <c r="BO12301" s="1"/>
    </row>
    <row r="12302" ht="11.25" customHeight="1" spans="22:67">
      <c r="V12302" s="716"/>
      <c r="AB12302" s="716"/>
      <c r="BG12302" s="716"/>
      <c r="BL12302" s="1"/>
      <c r="BM12302" s="1"/>
      <c r="BN12302" s="1"/>
      <c r="BO12302" s="1"/>
    </row>
    <row r="12303" ht="11.25" customHeight="1" spans="22:67">
      <c r="V12303" s="716"/>
      <c r="AB12303" s="716"/>
      <c r="BG12303" s="716"/>
      <c r="BL12303" s="1"/>
      <c r="BM12303" s="1"/>
      <c r="BN12303" s="1"/>
      <c r="BO12303" s="1"/>
    </row>
    <row r="12304" ht="11.25" customHeight="1" spans="22:67">
      <c r="V12304" s="716"/>
      <c r="AB12304" s="716"/>
      <c r="BG12304" s="716"/>
      <c r="BL12304" s="1"/>
      <c r="BM12304" s="1"/>
      <c r="BN12304" s="1"/>
      <c r="BO12304" s="1"/>
    </row>
    <row r="12305" ht="11.25" customHeight="1" spans="22:67">
      <c r="V12305" s="716"/>
      <c r="AB12305" s="716"/>
      <c r="BG12305" s="716"/>
      <c r="BL12305" s="1"/>
      <c r="BM12305" s="1"/>
      <c r="BN12305" s="1"/>
      <c r="BO12305" s="1"/>
    </row>
    <row r="12306" ht="11.25" customHeight="1" spans="22:67">
      <c r="V12306" s="716"/>
      <c r="AB12306" s="716"/>
      <c r="BG12306" s="716"/>
      <c r="BL12306" s="1"/>
      <c r="BM12306" s="1"/>
      <c r="BN12306" s="1"/>
      <c r="BO12306" s="1"/>
    </row>
    <row r="12307" ht="11.25" customHeight="1" spans="22:67">
      <c r="V12307" s="716"/>
      <c r="AB12307" s="716"/>
      <c r="BG12307" s="716"/>
      <c r="BL12307" s="1"/>
      <c r="BM12307" s="1"/>
      <c r="BN12307" s="1"/>
      <c r="BO12307" s="1"/>
    </row>
    <row r="12308" ht="11.25" customHeight="1" spans="22:67">
      <c r="V12308" s="716"/>
      <c r="AB12308" s="716"/>
      <c r="BG12308" s="716"/>
      <c r="BL12308" s="1"/>
      <c r="BM12308" s="1"/>
      <c r="BN12308" s="1"/>
      <c r="BO12308" s="1"/>
    </row>
    <row r="12309" ht="11.25" customHeight="1" spans="22:67">
      <c r="V12309" s="716"/>
      <c r="AB12309" s="716"/>
      <c r="BG12309" s="716"/>
      <c r="BL12309" s="1"/>
      <c r="BM12309" s="1"/>
      <c r="BN12309" s="1"/>
      <c r="BO12309" s="1"/>
    </row>
    <row r="12310" ht="11.25" customHeight="1" spans="22:67">
      <c r="V12310" s="716"/>
      <c r="AB12310" s="716"/>
      <c r="BG12310" s="716"/>
      <c r="BL12310" s="1"/>
      <c r="BM12310" s="1"/>
      <c r="BN12310" s="1"/>
      <c r="BO12310" s="1"/>
    </row>
    <row r="12311" ht="11.25" customHeight="1" spans="22:67">
      <c r="V12311" s="716"/>
      <c r="AB12311" s="716"/>
      <c r="BG12311" s="716"/>
      <c r="BL12311" s="1"/>
      <c r="BM12311" s="1"/>
      <c r="BN12311" s="1"/>
      <c r="BO12311" s="1"/>
    </row>
    <row r="12312" ht="11.25" customHeight="1" spans="22:67">
      <c r="V12312" s="716"/>
      <c r="AB12312" s="716"/>
      <c r="BG12312" s="716"/>
      <c r="BL12312" s="1"/>
      <c r="BM12312" s="1"/>
      <c r="BN12312" s="1"/>
      <c r="BO12312" s="1"/>
    </row>
    <row r="12313" ht="11.25" customHeight="1" spans="22:67">
      <c r="V12313" s="716"/>
      <c r="AB12313" s="716"/>
      <c r="BG12313" s="716"/>
      <c r="BL12313" s="1"/>
      <c r="BM12313" s="1"/>
      <c r="BN12313" s="1"/>
      <c r="BO12313" s="1"/>
    </row>
    <row r="12314" ht="11.25" customHeight="1" spans="22:67">
      <c r="V12314" s="716"/>
      <c r="AB12314" s="716"/>
      <c r="BG12314" s="716"/>
      <c r="BL12314" s="1"/>
      <c r="BM12314" s="1"/>
      <c r="BN12314" s="1"/>
      <c r="BO12314" s="1"/>
    </row>
    <row r="12315" ht="11.25" customHeight="1" spans="22:67">
      <c r="V12315" s="716"/>
      <c r="AB12315" s="716"/>
      <c r="BG12315" s="716"/>
      <c r="BL12315" s="1"/>
      <c r="BM12315" s="1"/>
      <c r="BN12315" s="1"/>
      <c r="BO12315" s="1"/>
    </row>
    <row r="12316" ht="11.25" customHeight="1" spans="22:67">
      <c r="V12316" s="716"/>
      <c r="AB12316" s="716"/>
      <c r="BG12316" s="716"/>
      <c r="BL12316" s="1"/>
      <c r="BM12316" s="1"/>
      <c r="BN12316" s="1"/>
      <c r="BO12316" s="1"/>
    </row>
    <row r="12317" ht="11.25" customHeight="1" spans="22:67">
      <c r="V12317" s="716"/>
      <c r="AB12317" s="716"/>
      <c r="BG12317" s="716"/>
      <c r="BL12317" s="1"/>
      <c r="BM12317" s="1"/>
      <c r="BN12317" s="1"/>
      <c r="BO12317" s="1"/>
    </row>
    <row r="12318" ht="11.25" customHeight="1" spans="22:67">
      <c r="V12318" s="716"/>
      <c r="AB12318" s="716"/>
      <c r="BG12318" s="716"/>
      <c r="BL12318" s="1"/>
      <c r="BM12318" s="1"/>
      <c r="BN12318" s="1"/>
      <c r="BO12318" s="1"/>
    </row>
    <row r="12319" ht="11.25" customHeight="1" spans="22:67">
      <c r="V12319" s="716"/>
      <c r="AB12319" s="716"/>
      <c r="BG12319" s="716"/>
      <c r="BL12319" s="1"/>
      <c r="BM12319" s="1"/>
      <c r="BN12319" s="1"/>
      <c r="BO12319" s="1"/>
    </row>
    <row r="12320" ht="11.25" customHeight="1" spans="22:67">
      <c r="V12320" s="716"/>
      <c r="AB12320" s="716"/>
      <c r="BG12320" s="716"/>
      <c r="BL12320" s="1"/>
      <c r="BM12320" s="1"/>
      <c r="BN12320" s="1"/>
      <c r="BO12320" s="1"/>
    </row>
    <row r="12321" ht="11.25" customHeight="1" spans="22:67">
      <c r="V12321" s="716"/>
      <c r="AB12321" s="716"/>
      <c r="BG12321" s="716"/>
      <c r="BL12321" s="1"/>
      <c r="BM12321" s="1"/>
      <c r="BN12321" s="1"/>
      <c r="BO12321" s="1"/>
    </row>
    <row r="12322" ht="11.25" customHeight="1" spans="22:67">
      <c r="V12322" s="716"/>
      <c r="AB12322" s="716"/>
      <c r="BG12322" s="716"/>
      <c r="BL12322" s="1"/>
      <c r="BM12322" s="1"/>
      <c r="BN12322" s="1"/>
      <c r="BO12322" s="1"/>
    </row>
    <row r="12323" ht="11.25" customHeight="1" spans="22:67">
      <c r="V12323" s="716"/>
      <c r="AB12323" s="716"/>
      <c r="BG12323" s="716"/>
      <c r="BL12323" s="1"/>
      <c r="BM12323" s="1"/>
      <c r="BN12323" s="1"/>
      <c r="BO12323" s="1"/>
    </row>
    <row r="12324" ht="11.25" customHeight="1" spans="22:67">
      <c r="V12324" s="716"/>
      <c r="AB12324" s="716"/>
      <c r="BG12324" s="716"/>
      <c r="BL12324" s="1"/>
      <c r="BM12324" s="1"/>
      <c r="BN12324" s="1"/>
      <c r="BO12324" s="1"/>
    </row>
    <row r="12325" ht="11.25" customHeight="1" spans="22:67">
      <c r="V12325" s="716"/>
      <c r="AB12325" s="716"/>
      <c r="BG12325" s="716"/>
      <c r="BL12325" s="1"/>
      <c r="BM12325" s="1"/>
      <c r="BN12325" s="1"/>
      <c r="BO12325" s="1"/>
    </row>
    <row r="12326" ht="11.25" customHeight="1" spans="22:67">
      <c r="V12326" s="716"/>
      <c r="AB12326" s="716"/>
      <c r="BG12326" s="716"/>
      <c r="BL12326" s="1"/>
      <c r="BM12326" s="1"/>
      <c r="BN12326" s="1"/>
      <c r="BO12326" s="1"/>
    </row>
    <row r="12327" ht="11.25" customHeight="1" spans="22:67">
      <c r="V12327" s="716"/>
      <c r="AB12327" s="716"/>
      <c r="BG12327" s="716"/>
      <c r="BL12327" s="1"/>
      <c r="BM12327" s="1"/>
      <c r="BN12327" s="1"/>
      <c r="BO12327" s="1"/>
    </row>
    <row r="12328" ht="11.25" customHeight="1" spans="22:67">
      <c r="V12328" s="716"/>
      <c r="AB12328" s="716"/>
      <c r="BG12328" s="716"/>
      <c r="BL12328" s="1"/>
      <c r="BM12328" s="1"/>
      <c r="BN12328" s="1"/>
      <c r="BO12328" s="1"/>
    </row>
    <row r="12329" ht="11.25" customHeight="1" spans="22:67">
      <c r="V12329" s="716"/>
      <c r="AB12329" s="716"/>
      <c r="BG12329" s="716"/>
      <c r="BL12329" s="1"/>
      <c r="BM12329" s="1"/>
      <c r="BN12329" s="1"/>
      <c r="BO12329" s="1"/>
    </row>
    <row r="12330" ht="11.25" customHeight="1" spans="22:67">
      <c r="V12330" s="716"/>
      <c r="AB12330" s="716"/>
      <c r="BG12330" s="716"/>
      <c r="BL12330" s="1"/>
      <c r="BM12330" s="1"/>
      <c r="BN12330" s="1"/>
      <c r="BO12330" s="1"/>
    </row>
    <row r="12331" ht="11.25" customHeight="1" spans="22:67">
      <c r="V12331" s="716"/>
      <c r="AB12331" s="716"/>
      <c r="BG12331" s="716"/>
      <c r="BL12331" s="1"/>
      <c r="BM12331" s="1"/>
      <c r="BN12331" s="1"/>
      <c r="BO12331" s="1"/>
    </row>
    <row r="12332" ht="11.25" customHeight="1" spans="22:67">
      <c r="V12332" s="716"/>
      <c r="AB12332" s="716"/>
      <c r="BG12332" s="716"/>
      <c r="BL12332" s="1"/>
      <c r="BM12332" s="1"/>
      <c r="BN12332" s="1"/>
      <c r="BO12332" s="1"/>
    </row>
    <row r="12333" ht="11.25" customHeight="1" spans="22:67">
      <c r="V12333" s="716"/>
      <c r="AB12333" s="716"/>
      <c r="BG12333" s="716"/>
      <c r="BL12333" s="1"/>
      <c r="BM12333" s="1"/>
      <c r="BN12333" s="1"/>
      <c r="BO12333" s="1"/>
    </row>
    <row r="12334" ht="11.25" customHeight="1" spans="22:67">
      <c r="V12334" s="716"/>
      <c r="AB12334" s="716"/>
      <c r="BG12334" s="716"/>
      <c r="BL12334" s="1"/>
      <c r="BM12334" s="1"/>
      <c r="BN12334" s="1"/>
      <c r="BO12334" s="1"/>
    </row>
    <row r="12335" ht="11.25" customHeight="1" spans="22:67">
      <c r="V12335" s="716"/>
      <c r="AB12335" s="716"/>
      <c r="BG12335" s="716"/>
      <c r="BL12335" s="1"/>
      <c r="BM12335" s="1"/>
      <c r="BN12335" s="1"/>
      <c r="BO12335" s="1"/>
    </row>
    <row r="12336" ht="11.25" customHeight="1" spans="22:67">
      <c r="V12336" s="716"/>
      <c r="AB12336" s="716"/>
      <c r="BG12336" s="716"/>
      <c r="BL12336" s="1"/>
      <c r="BM12336" s="1"/>
      <c r="BN12336" s="1"/>
      <c r="BO12336" s="1"/>
    </row>
    <row r="12337" ht="11.25" customHeight="1" spans="22:67">
      <c r="V12337" s="716"/>
      <c r="AB12337" s="716"/>
      <c r="BG12337" s="716"/>
      <c r="BL12337" s="1"/>
      <c r="BM12337" s="1"/>
      <c r="BN12337" s="1"/>
      <c r="BO12337" s="1"/>
    </row>
    <row r="12338" ht="11.25" customHeight="1" spans="22:67">
      <c r="V12338" s="716"/>
      <c r="AB12338" s="716"/>
      <c r="BG12338" s="716"/>
      <c r="BL12338" s="1"/>
      <c r="BM12338" s="1"/>
      <c r="BN12338" s="1"/>
      <c r="BO12338" s="1"/>
    </row>
    <row r="12339" ht="11.25" customHeight="1" spans="22:67">
      <c r="V12339" s="716"/>
      <c r="AB12339" s="716"/>
      <c r="BG12339" s="716"/>
      <c r="BL12339" s="1"/>
      <c r="BM12339" s="1"/>
      <c r="BN12339" s="1"/>
      <c r="BO12339" s="1"/>
    </row>
    <row r="12340" ht="11.25" customHeight="1" spans="22:67">
      <c r="V12340" s="716"/>
      <c r="AB12340" s="716"/>
      <c r="BG12340" s="716"/>
      <c r="BL12340" s="1"/>
      <c r="BM12340" s="1"/>
      <c r="BN12340" s="1"/>
      <c r="BO12340" s="1"/>
    </row>
    <row r="12341" ht="11.25" customHeight="1" spans="22:67">
      <c r="V12341" s="716"/>
      <c r="AB12341" s="716"/>
      <c r="BG12341" s="716"/>
      <c r="BL12341" s="1"/>
      <c r="BM12341" s="1"/>
      <c r="BN12341" s="1"/>
      <c r="BO12341" s="1"/>
    </row>
    <row r="12342" ht="11.25" customHeight="1" spans="22:67">
      <c r="V12342" s="716"/>
      <c r="AB12342" s="716"/>
      <c r="BG12342" s="716"/>
      <c r="BL12342" s="1"/>
      <c r="BM12342" s="1"/>
      <c r="BN12342" s="1"/>
      <c r="BO12342" s="1"/>
    </row>
    <row r="12343" ht="11.25" customHeight="1" spans="22:67">
      <c r="V12343" s="716"/>
      <c r="AB12343" s="716"/>
      <c r="BG12343" s="716"/>
      <c r="BL12343" s="1"/>
      <c r="BM12343" s="1"/>
      <c r="BN12343" s="1"/>
      <c r="BO12343" s="1"/>
    </row>
    <row r="12344" ht="11.25" customHeight="1" spans="22:67">
      <c r="V12344" s="716"/>
      <c r="AB12344" s="716"/>
      <c r="BG12344" s="716"/>
      <c r="BL12344" s="1"/>
      <c r="BM12344" s="1"/>
      <c r="BN12344" s="1"/>
      <c r="BO12344" s="1"/>
    </row>
    <row r="12345" ht="11.25" customHeight="1" spans="22:67">
      <c r="V12345" s="716"/>
      <c r="AB12345" s="716"/>
      <c r="BG12345" s="716"/>
      <c r="BL12345" s="1"/>
      <c r="BM12345" s="1"/>
      <c r="BN12345" s="1"/>
      <c r="BO12345" s="1"/>
    </row>
    <row r="12346" ht="11.25" customHeight="1" spans="22:67">
      <c r="V12346" s="716"/>
      <c r="AB12346" s="716"/>
      <c r="BG12346" s="716"/>
      <c r="BL12346" s="1"/>
      <c r="BM12346" s="1"/>
      <c r="BN12346" s="1"/>
      <c r="BO12346" s="1"/>
    </row>
    <row r="12347" ht="11.25" customHeight="1" spans="22:67">
      <c r="V12347" s="716"/>
      <c r="AB12347" s="716"/>
      <c r="BG12347" s="716"/>
      <c r="BL12347" s="1"/>
      <c r="BM12347" s="1"/>
      <c r="BN12347" s="1"/>
      <c r="BO12347" s="1"/>
    </row>
    <row r="12348" ht="11.25" customHeight="1" spans="22:67">
      <c r="V12348" s="716"/>
      <c r="AB12348" s="716"/>
      <c r="BG12348" s="716"/>
      <c r="BL12348" s="1"/>
      <c r="BM12348" s="1"/>
      <c r="BN12348" s="1"/>
      <c r="BO12348" s="1"/>
    </row>
    <row r="12349" ht="11.25" customHeight="1" spans="22:67">
      <c r="V12349" s="716"/>
      <c r="AB12349" s="716"/>
      <c r="BG12349" s="716"/>
      <c r="BL12349" s="1"/>
      <c r="BM12349" s="1"/>
      <c r="BN12349" s="1"/>
      <c r="BO12349" s="1"/>
    </row>
    <row r="12350" ht="11.25" customHeight="1" spans="22:67">
      <c r="V12350" s="716"/>
      <c r="AB12350" s="716"/>
      <c r="BG12350" s="716"/>
      <c r="BL12350" s="1"/>
      <c r="BM12350" s="1"/>
      <c r="BN12350" s="1"/>
      <c r="BO12350" s="1"/>
    </row>
    <row r="12351" ht="11.25" customHeight="1" spans="22:67">
      <c r="V12351" s="716"/>
      <c r="AB12351" s="716"/>
      <c r="BG12351" s="716"/>
      <c r="BL12351" s="1"/>
      <c r="BM12351" s="1"/>
      <c r="BN12351" s="1"/>
      <c r="BO12351" s="1"/>
    </row>
    <row r="12352" ht="11.25" customHeight="1" spans="22:67">
      <c r="V12352" s="716"/>
      <c r="AB12352" s="716"/>
      <c r="BG12352" s="716"/>
      <c r="BL12352" s="1"/>
      <c r="BM12352" s="1"/>
      <c r="BN12352" s="1"/>
      <c r="BO12352" s="1"/>
    </row>
    <row r="12353" ht="11.25" customHeight="1" spans="22:67">
      <c r="V12353" s="716"/>
      <c r="AB12353" s="716"/>
      <c r="BG12353" s="716"/>
      <c r="BL12353" s="1"/>
      <c r="BM12353" s="1"/>
      <c r="BN12353" s="1"/>
      <c r="BO12353" s="1"/>
    </row>
    <row r="12354" ht="11.25" customHeight="1" spans="22:67">
      <c r="V12354" s="716"/>
      <c r="AB12354" s="716"/>
      <c r="BG12354" s="716"/>
      <c r="BL12354" s="1"/>
      <c r="BM12354" s="1"/>
      <c r="BN12354" s="1"/>
      <c r="BO12354" s="1"/>
    </row>
    <row r="12355" ht="11.25" customHeight="1" spans="22:67">
      <c r="V12355" s="716"/>
      <c r="AB12355" s="716"/>
      <c r="BG12355" s="716"/>
      <c r="BL12355" s="1"/>
      <c r="BM12355" s="1"/>
      <c r="BN12355" s="1"/>
      <c r="BO12355" s="1"/>
    </row>
    <row r="12356" ht="11.25" customHeight="1" spans="22:67">
      <c r="V12356" s="716"/>
      <c r="AB12356" s="716"/>
      <c r="BG12356" s="716"/>
      <c r="BL12356" s="1"/>
      <c r="BM12356" s="1"/>
      <c r="BN12356" s="1"/>
      <c r="BO12356" s="1"/>
    </row>
    <row r="12357" ht="11.25" customHeight="1" spans="22:67">
      <c r="V12357" s="716"/>
      <c r="AB12357" s="716"/>
      <c r="BG12357" s="716"/>
      <c r="BL12357" s="1"/>
      <c r="BM12357" s="1"/>
      <c r="BN12357" s="1"/>
      <c r="BO12357" s="1"/>
    </row>
    <row r="12358" ht="11.25" customHeight="1" spans="22:67">
      <c r="V12358" s="716"/>
      <c r="AB12358" s="716"/>
      <c r="BG12358" s="716"/>
      <c r="BL12358" s="1"/>
      <c r="BM12358" s="1"/>
      <c r="BN12358" s="1"/>
      <c r="BO12358" s="1"/>
    </row>
    <row r="12359" ht="11.25" customHeight="1" spans="22:67">
      <c r="V12359" s="716"/>
      <c r="AB12359" s="716"/>
      <c r="BG12359" s="716"/>
      <c r="BL12359" s="1"/>
      <c r="BM12359" s="1"/>
      <c r="BN12359" s="1"/>
      <c r="BO12359" s="1"/>
    </row>
    <row r="12360" ht="11.25" customHeight="1" spans="22:67">
      <c r="V12360" s="716"/>
      <c r="AB12360" s="716"/>
      <c r="BG12360" s="716"/>
      <c r="BL12360" s="1"/>
      <c r="BM12360" s="1"/>
      <c r="BN12360" s="1"/>
      <c r="BO12360" s="1"/>
    </row>
    <row r="12361" ht="11.25" customHeight="1" spans="22:67">
      <c r="V12361" s="716"/>
      <c r="AB12361" s="716"/>
      <c r="BG12361" s="716"/>
      <c r="BL12361" s="1"/>
      <c r="BM12361" s="1"/>
      <c r="BN12361" s="1"/>
      <c r="BO12361" s="1"/>
    </row>
    <row r="12362" ht="11.25" customHeight="1" spans="22:67">
      <c r="V12362" s="716"/>
      <c r="AB12362" s="716"/>
      <c r="BG12362" s="716"/>
      <c r="BL12362" s="1"/>
      <c r="BM12362" s="1"/>
      <c r="BN12362" s="1"/>
      <c r="BO12362" s="1"/>
    </row>
    <row r="12363" ht="11.25" customHeight="1" spans="22:67">
      <c r="V12363" s="716"/>
      <c r="AB12363" s="716"/>
      <c r="BG12363" s="716"/>
      <c r="BL12363" s="1"/>
      <c r="BM12363" s="1"/>
      <c r="BN12363" s="1"/>
      <c r="BO12363" s="1"/>
    </row>
    <row r="12364" ht="11.25" customHeight="1" spans="22:67">
      <c r="V12364" s="716"/>
      <c r="AB12364" s="716"/>
      <c r="BG12364" s="716"/>
      <c r="BL12364" s="1"/>
      <c r="BM12364" s="1"/>
      <c r="BN12364" s="1"/>
      <c r="BO12364" s="1"/>
    </row>
    <row r="12365" ht="11.25" customHeight="1" spans="22:67">
      <c r="V12365" s="716"/>
      <c r="AB12365" s="716"/>
      <c r="BG12365" s="716"/>
      <c r="BL12365" s="1"/>
      <c r="BM12365" s="1"/>
      <c r="BN12365" s="1"/>
      <c r="BO12365" s="1"/>
    </row>
    <row r="12366" ht="11.25" customHeight="1" spans="22:67">
      <c r="V12366" s="716"/>
      <c r="AB12366" s="716"/>
      <c r="BG12366" s="716"/>
      <c r="BL12366" s="1"/>
      <c r="BM12366" s="1"/>
      <c r="BN12366" s="1"/>
      <c r="BO12366" s="1"/>
    </row>
    <row r="12367" ht="11.25" customHeight="1" spans="22:67">
      <c r="V12367" s="716"/>
      <c r="AB12367" s="716"/>
      <c r="BG12367" s="716"/>
      <c r="BL12367" s="1"/>
      <c r="BM12367" s="1"/>
      <c r="BN12367" s="1"/>
      <c r="BO12367" s="1"/>
    </row>
    <row r="12368" ht="11.25" customHeight="1" spans="22:67">
      <c r="V12368" s="716"/>
      <c r="AB12368" s="716"/>
      <c r="BG12368" s="716"/>
      <c r="BL12368" s="1"/>
      <c r="BM12368" s="1"/>
      <c r="BN12368" s="1"/>
      <c r="BO12368" s="1"/>
    </row>
    <row r="12369" ht="11.25" customHeight="1" spans="22:67">
      <c r="V12369" s="716"/>
      <c r="AB12369" s="716"/>
      <c r="BG12369" s="716"/>
      <c r="BL12369" s="1"/>
      <c r="BM12369" s="1"/>
      <c r="BN12369" s="1"/>
      <c r="BO12369" s="1"/>
    </row>
    <row r="12370" ht="11.25" customHeight="1" spans="22:67">
      <c r="V12370" s="716"/>
      <c r="AB12370" s="716"/>
      <c r="BG12370" s="716"/>
      <c r="BL12370" s="1"/>
      <c r="BM12370" s="1"/>
      <c r="BN12370" s="1"/>
      <c r="BO12370" s="1"/>
    </row>
    <row r="12371" ht="11.25" customHeight="1" spans="22:67">
      <c r="V12371" s="716"/>
      <c r="AB12371" s="716"/>
      <c r="BG12371" s="716"/>
      <c r="BL12371" s="1"/>
      <c r="BM12371" s="1"/>
      <c r="BN12371" s="1"/>
      <c r="BO12371" s="1"/>
    </row>
    <row r="12372" ht="11.25" customHeight="1" spans="22:67">
      <c r="V12372" s="716"/>
      <c r="AB12372" s="716"/>
      <c r="BG12372" s="716"/>
      <c r="BL12372" s="1"/>
      <c r="BM12372" s="1"/>
      <c r="BN12372" s="1"/>
      <c r="BO12372" s="1"/>
    </row>
    <row r="12373" ht="11.25" customHeight="1" spans="22:67">
      <c r="V12373" s="716"/>
      <c r="AB12373" s="716"/>
      <c r="BG12373" s="716"/>
      <c r="BL12373" s="1"/>
      <c r="BM12373" s="1"/>
      <c r="BN12373" s="1"/>
      <c r="BO12373" s="1"/>
    </row>
    <row r="12374" ht="11.25" customHeight="1" spans="22:67">
      <c r="V12374" s="716"/>
      <c r="AB12374" s="716"/>
      <c r="BG12374" s="716"/>
      <c r="BL12374" s="1"/>
      <c r="BM12374" s="1"/>
      <c r="BN12374" s="1"/>
      <c r="BO12374" s="1"/>
    </row>
    <row r="12375" ht="11.25" customHeight="1" spans="22:67">
      <c r="V12375" s="716"/>
      <c r="AB12375" s="716"/>
      <c r="BG12375" s="716"/>
      <c r="BL12375" s="1"/>
      <c r="BM12375" s="1"/>
      <c r="BN12375" s="1"/>
      <c r="BO12375" s="1"/>
    </row>
    <row r="12376" ht="11.25" customHeight="1" spans="22:67">
      <c r="V12376" s="716"/>
      <c r="AB12376" s="716"/>
      <c r="BG12376" s="716"/>
      <c r="BL12376" s="1"/>
      <c r="BM12376" s="1"/>
      <c r="BN12376" s="1"/>
      <c r="BO12376" s="1"/>
    </row>
    <row r="12377" ht="11.25" customHeight="1" spans="22:67">
      <c r="V12377" s="716"/>
      <c r="AB12377" s="716"/>
      <c r="BG12377" s="716"/>
      <c r="BL12377" s="1"/>
      <c r="BM12377" s="1"/>
      <c r="BN12377" s="1"/>
      <c r="BO12377" s="1"/>
    </row>
    <row r="12378" ht="11.25" customHeight="1" spans="22:67">
      <c r="V12378" s="716"/>
      <c r="AB12378" s="716"/>
      <c r="BG12378" s="716"/>
      <c r="BL12378" s="1"/>
      <c r="BM12378" s="1"/>
      <c r="BN12378" s="1"/>
      <c r="BO12378" s="1"/>
    </row>
    <row r="12379" ht="11.25" customHeight="1" spans="22:67">
      <c r="V12379" s="716"/>
      <c r="AB12379" s="716"/>
      <c r="BG12379" s="716"/>
      <c r="BL12379" s="1"/>
      <c r="BM12379" s="1"/>
      <c r="BN12379" s="1"/>
      <c r="BO12379" s="1"/>
    </row>
    <row r="12380" ht="11.25" customHeight="1" spans="22:67">
      <c r="V12380" s="716"/>
      <c r="AB12380" s="716"/>
      <c r="BG12380" s="716"/>
      <c r="BL12380" s="1"/>
      <c r="BM12380" s="1"/>
      <c r="BN12380" s="1"/>
      <c r="BO12380" s="1"/>
    </row>
    <row r="12381" ht="11.25" customHeight="1" spans="22:67">
      <c r="V12381" s="716"/>
      <c r="AB12381" s="716"/>
      <c r="BG12381" s="716"/>
      <c r="BL12381" s="1"/>
      <c r="BM12381" s="1"/>
      <c r="BN12381" s="1"/>
      <c r="BO12381" s="1"/>
    </row>
    <row r="12382" ht="11.25" customHeight="1" spans="22:67">
      <c r="V12382" s="716"/>
      <c r="AB12382" s="716"/>
      <c r="BG12382" s="716"/>
      <c r="BL12382" s="1"/>
      <c r="BM12382" s="1"/>
      <c r="BN12382" s="1"/>
      <c r="BO12382" s="1"/>
    </row>
    <row r="12383" ht="11.25" customHeight="1" spans="22:67">
      <c r="V12383" s="716"/>
      <c r="AB12383" s="716"/>
      <c r="BG12383" s="716"/>
      <c r="BL12383" s="1"/>
      <c r="BM12383" s="1"/>
      <c r="BN12383" s="1"/>
      <c r="BO12383" s="1"/>
    </row>
    <row r="12384" ht="11.25" customHeight="1" spans="22:67">
      <c r="V12384" s="716"/>
      <c r="AB12384" s="716"/>
      <c r="BG12384" s="716"/>
      <c r="BL12384" s="1"/>
      <c r="BM12384" s="1"/>
      <c r="BN12384" s="1"/>
      <c r="BO12384" s="1"/>
    </row>
    <row r="12385" ht="11.25" customHeight="1" spans="22:67">
      <c r="V12385" s="716"/>
      <c r="AB12385" s="716"/>
      <c r="BG12385" s="716"/>
      <c r="BL12385" s="1"/>
      <c r="BM12385" s="1"/>
      <c r="BN12385" s="1"/>
      <c r="BO12385" s="1"/>
    </row>
    <row r="12386" ht="11.25" customHeight="1" spans="22:67">
      <c r="V12386" s="716"/>
      <c r="AB12386" s="716"/>
      <c r="BG12386" s="716"/>
      <c r="BL12386" s="1"/>
      <c r="BM12386" s="1"/>
      <c r="BN12386" s="1"/>
      <c r="BO12386" s="1"/>
    </row>
    <row r="12387" ht="11.25" customHeight="1" spans="22:67">
      <c r="V12387" s="716"/>
      <c r="AB12387" s="716"/>
      <c r="BG12387" s="716"/>
      <c r="BL12387" s="1"/>
      <c r="BM12387" s="1"/>
      <c r="BN12387" s="1"/>
      <c r="BO12387" s="1"/>
    </row>
    <row r="12388" ht="11.25" customHeight="1" spans="22:67">
      <c r="V12388" s="716"/>
      <c r="AB12388" s="716"/>
      <c r="BG12388" s="716"/>
      <c r="BL12388" s="1"/>
      <c r="BM12388" s="1"/>
      <c r="BN12388" s="1"/>
      <c r="BO12388" s="1"/>
    </row>
    <row r="12389" ht="11.25" customHeight="1" spans="22:67">
      <c r="V12389" s="716"/>
      <c r="AB12389" s="716"/>
      <c r="BG12389" s="716"/>
      <c r="BL12389" s="1"/>
      <c r="BM12389" s="1"/>
      <c r="BN12389" s="1"/>
      <c r="BO12389" s="1"/>
    </row>
    <row r="12390" ht="11.25" customHeight="1" spans="22:67">
      <c r="V12390" s="716"/>
      <c r="AB12390" s="716"/>
      <c r="BG12390" s="716"/>
      <c r="BL12390" s="1"/>
      <c r="BM12390" s="1"/>
      <c r="BN12390" s="1"/>
      <c r="BO12390" s="1"/>
    </row>
    <row r="12391" ht="11.25" customHeight="1" spans="22:67">
      <c r="V12391" s="716"/>
      <c r="AB12391" s="716"/>
      <c r="BG12391" s="716"/>
      <c r="BL12391" s="1"/>
      <c r="BM12391" s="1"/>
      <c r="BN12391" s="1"/>
      <c r="BO12391" s="1"/>
    </row>
    <row r="12392" ht="11.25" customHeight="1" spans="22:67">
      <c r="V12392" s="716"/>
      <c r="AB12392" s="716"/>
      <c r="BG12392" s="716"/>
      <c r="BL12392" s="1"/>
      <c r="BM12392" s="1"/>
      <c r="BN12392" s="1"/>
      <c r="BO12392" s="1"/>
    </row>
    <row r="12393" ht="11.25" customHeight="1" spans="22:67">
      <c r="V12393" s="716"/>
      <c r="AB12393" s="716"/>
      <c r="BG12393" s="716"/>
      <c r="BL12393" s="1"/>
      <c r="BM12393" s="1"/>
      <c r="BN12393" s="1"/>
      <c r="BO12393" s="1"/>
    </row>
    <row r="12394" ht="11.25" customHeight="1" spans="22:67">
      <c r="V12394" s="716"/>
      <c r="AB12394" s="716"/>
      <c r="BG12394" s="716"/>
      <c r="BL12394" s="1"/>
      <c r="BM12394" s="1"/>
      <c r="BN12394" s="1"/>
      <c r="BO12394" s="1"/>
    </row>
    <row r="12395" ht="11.25" customHeight="1" spans="22:67">
      <c r="V12395" s="716"/>
      <c r="AB12395" s="716"/>
      <c r="BG12395" s="716"/>
      <c r="BL12395" s="1"/>
      <c r="BM12395" s="1"/>
      <c r="BN12395" s="1"/>
      <c r="BO12395" s="1"/>
    </row>
    <row r="12396" ht="11.25" customHeight="1" spans="22:67">
      <c r="V12396" s="716"/>
      <c r="AB12396" s="716"/>
      <c r="BG12396" s="716"/>
      <c r="BL12396" s="1"/>
      <c r="BM12396" s="1"/>
      <c r="BN12396" s="1"/>
      <c r="BO12396" s="1"/>
    </row>
    <row r="12397" ht="11.25" customHeight="1" spans="22:67">
      <c r="V12397" s="716"/>
      <c r="AB12397" s="716"/>
      <c r="BG12397" s="716"/>
      <c r="BL12397" s="1"/>
      <c r="BM12397" s="1"/>
      <c r="BN12397" s="1"/>
      <c r="BO12397" s="1"/>
    </row>
    <row r="12398" ht="11.25" customHeight="1" spans="22:67">
      <c r="V12398" s="716"/>
      <c r="AB12398" s="716"/>
      <c r="BG12398" s="716"/>
      <c r="BL12398" s="1"/>
      <c r="BM12398" s="1"/>
      <c r="BN12398" s="1"/>
      <c r="BO12398" s="1"/>
    </row>
    <row r="12399" ht="11.25" customHeight="1" spans="22:67">
      <c r="V12399" s="716"/>
      <c r="AB12399" s="716"/>
      <c r="BG12399" s="716"/>
      <c r="BL12399" s="1"/>
      <c r="BM12399" s="1"/>
      <c r="BN12399" s="1"/>
      <c r="BO12399" s="1"/>
    </row>
    <row r="12400" ht="11.25" customHeight="1" spans="22:67">
      <c r="V12400" s="716"/>
      <c r="AB12400" s="716"/>
      <c r="BG12400" s="716"/>
      <c r="BL12400" s="1"/>
      <c r="BM12400" s="1"/>
      <c r="BN12400" s="1"/>
      <c r="BO12400" s="1"/>
    </row>
    <row r="12401" ht="11.25" customHeight="1" spans="22:67">
      <c r="V12401" s="716"/>
      <c r="AB12401" s="716"/>
      <c r="BG12401" s="716"/>
      <c r="BL12401" s="1"/>
      <c r="BM12401" s="1"/>
      <c r="BN12401" s="1"/>
      <c r="BO12401" s="1"/>
    </row>
    <row r="12402" ht="11.25" customHeight="1" spans="22:67">
      <c r="V12402" s="716"/>
      <c r="AB12402" s="716"/>
      <c r="BG12402" s="716"/>
      <c r="BL12402" s="1"/>
      <c r="BM12402" s="1"/>
      <c r="BN12402" s="1"/>
      <c r="BO12402" s="1"/>
    </row>
    <row r="12403" ht="11.25" customHeight="1" spans="22:67">
      <c r="V12403" s="716"/>
      <c r="AB12403" s="716"/>
      <c r="BG12403" s="716"/>
      <c r="BL12403" s="1"/>
      <c r="BM12403" s="1"/>
      <c r="BN12403" s="1"/>
      <c r="BO12403" s="1"/>
    </row>
    <row r="12404" ht="11.25" customHeight="1" spans="22:67">
      <c r="V12404" s="716"/>
      <c r="AB12404" s="716"/>
      <c r="BG12404" s="716"/>
      <c r="BL12404" s="1"/>
      <c r="BM12404" s="1"/>
      <c r="BN12404" s="1"/>
      <c r="BO12404" s="1"/>
    </row>
    <row r="12405" ht="11.25" customHeight="1" spans="22:67">
      <c r="V12405" s="716"/>
      <c r="AB12405" s="716"/>
      <c r="BG12405" s="716"/>
      <c r="BL12405" s="1"/>
      <c r="BM12405" s="1"/>
      <c r="BN12405" s="1"/>
      <c r="BO12405" s="1"/>
    </row>
    <row r="12406" ht="11.25" customHeight="1" spans="22:67">
      <c r="V12406" s="716"/>
      <c r="AB12406" s="716"/>
      <c r="BG12406" s="716"/>
      <c r="BL12406" s="1"/>
      <c r="BM12406" s="1"/>
      <c r="BN12406" s="1"/>
      <c r="BO12406" s="1"/>
    </row>
    <row r="12407" ht="11.25" customHeight="1" spans="22:67">
      <c r="V12407" s="716"/>
      <c r="AB12407" s="716"/>
      <c r="BG12407" s="716"/>
      <c r="BL12407" s="1"/>
      <c r="BM12407" s="1"/>
      <c r="BN12407" s="1"/>
      <c r="BO12407" s="1"/>
    </row>
    <row r="12408" ht="11.25" customHeight="1" spans="22:67">
      <c r="V12408" s="716"/>
      <c r="AB12408" s="716"/>
      <c r="BG12408" s="716"/>
      <c r="BL12408" s="1"/>
      <c r="BM12408" s="1"/>
      <c r="BN12408" s="1"/>
      <c r="BO12408" s="1"/>
    </row>
    <row r="12409" ht="11.25" customHeight="1" spans="22:67">
      <c r="V12409" s="716"/>
      <c r="AB12409" s="716"/>
      <c r="BG12409" s="716"/>
      <c r="BL12409" s="1"/>
      <c r="BM12409" s="1"/>
      <c r="BN12409" s="1"/>
      <c r="BO12409" s="1"/>
    </row>
    <row r="12410" ht="11.25" customHeight="1" spans="22:67">
      <c r="V12410" s="716"/>
      <c r="AB12410" s="716"/>
      <c r="BG12410" s="716"/>
      <c r="BL12410" s="1"/>
      <c r="BM12410" s="1"/>
      <c r="BN12410" s="1"/>
      <c r="BO12410" s="1"/>
    </row>
    <row r="12411" ht="11.25" customHeight="1" spans="22:67">
      <c r="V12411" s="716"/>
      <c r="AB12411" s="716"/>
      <c r="BG12411" s="716"/>
      <c r="BL12411" s="1"/>
      <c r="BM12411" s="1"/>
      <c r="BN12411" s="1"/>
      <c r="BO12411" s="1"/>
    </row>
    <row r="12412" ht="11.25" customHeight="1" spans="22:67">
      <c r="V12412" s="716"/>
      <c r="AB12412" s="716"/>
      <c r="BG12412" s="716"/>
      <c r="BL12412" s="1"/>
      <c r="BM12412" s="1"/>
      <c r="BN12412" s="1"/>
      <c r="BO12412" s="1"/>
    </row>
    <row r="12413" ht="11.25" customHeight="1" spans="22:67">
      <c r="V12413" s="716"/>
      <c r="AB12413" s="716"/>
      <c r="BG12413" s="716"/>
      <c r="BL12413" s="1"/>
      <c r="BM12413" s="1"/>
      <c r="BN12413" s="1"/>
      <c r="BO12413" s="1"/>
    </row>
    <row r="12414" ht="11.25" customHeight="1" spans="22:67">
      <c r="V12414" s="716"/>
      <c r="AB12414" s="716"/>
      <c r="BG12414" s="716"/>
      <c r="BL12414" s="1"/>
      <c r="BM12414" s="1"/>
      <c r="BN12414" s="1"/>
      <c r="BO12414" s="1"/>
    </row>
    <row r="12415" ht="11.25" customHeight="1" spans="22:67">
      <c r="V12415" s="716"/>
      <c r="AB12415" s="716"/>
      <c r="BG12415" s="716"/>
      <c r="BL12415" s="1"/>
      <c r="BM12415" s="1"/>
      <c r="BN12415" s="1"/>
      <c r="BO12415" s="1"/>
    </row>
    <row r="12416" ht="11.25" customHeight="1" spans="22:67">
      <c r="V12416" s="716"/>
      <c r="AB12416" s="716"/>
      <c r="BG12416" s="716"/>
      <c r="BL12416" s="1"/>
      <c r="BM12416" s="1"/>
      <c r="BN12416" s="1"/>
      <c r="BO12416" s="1"/>
    </row>
    <row r="12417" ht="11.25" customHeight="1" spans="22:67">
      <c r="V12417" s="716"/>
      <c r="AB12417" s="716"/>
      <c r="BG12417" s="716"/>
      <c r="BL12417" s="1"/>
      <c r="BM12417" s="1"/>
      <c r="BN12417" s="1"/>
      <c r="BO12417" s="1"/>
    </row>
    <row r="12418" ht="11.25" customHeight="1" spans="22:67">
      <c r="V12418" s="716"/>
      <c r="AB12418" s="716"/>
      <c r="BG12418" s="716"/>
      <c r="BL12418" s="1"/>
      <c r="BM12418" s="1"/>
      <c r="BN12418" s="1"/>
      <c r="BO12418" s="1"/>
    </row>
    <row r="12419" ht="11.25" customHeight="1" spans="22:67">
      <c r="V12419" s="716"/>
      <c r="AB12419" s="716"/>
      <c r="BG12419" s="716"/>
      <c r="BL12419" s="1"/>
      <c r="BM12419" s="1"/>
      <c r="BN12419" s="1"/>
      <c r="BO12419" s="1"/>
    </row>
    <row r="12420" ht="11.25" customHeight="1" spans="22:67">
      <c r="V12420" s="716"/>
      <c r="AB12420" s="716"/>
      <c r="BG12420" s="716"/>
      <c r="BL12420" s="1"/>
      <c r="BM12420" s="1"/>
      <c r="BN12420" s="1"/>
      <c r="BO12420" s="1"/>
    </row>
    <row r="12421" ht="11.25" customHeight="1" spans="22:67">
      <c r="V12421" s="716"/>
      <c r="AB12421" s="716"/>
      <c r="BG12421" s="716"/>
      <c r="BL12421" s="1"/>
      <c r="BM12421" s="1"/>
      <c r="BN12421" s="1"/>
      <c r="BO12421" s="1"/>
    </row>
    <row r="12422" ht="11.25" customHeight="1" spans="22:67">
      <c r="V12422" s="716"/>
      <c r="AB12422" s="716"/>
      <c r="BG12422" s="716"/>
      <c r="BL12422" s="1"/>
      <c r="BM12422" s="1"/>
      <c r="BN12422" s="1"/>
      <c r="BO12422" s="1"/>
    </row>
    <row r="12423" ht="11.25" customHeight="1" spans="22:67">
      <c r="V12423" s="716"/>
      <c r="AB12423" s="716"/>
      <c r="BG12423" s="716"/>
      <c r="BL12423" s="1"/>
      <c r="BM12423" s="1"/>
      <c r="BN12423" s="1"/>
      <c r="BO12423" s="1"/>
    </row>
    <row r="12424" ht="11.25" customHeight="1" spans="22:67">
      <c r="V12424" s="716"/>
      <c r="AB12424" s="716"/>
      <c r="BG12424" s="716"/>
      <c r="BL12424" s="1"/>
      <c r="BM12424" s="1"/>
      <c r="BN12424" s="1"/>
      <c r="BO12424" s="1"/>
    </row>
    <row r="12425" ht="11.25" customHeight="1" spans="22:67">
      <c r="V12425" s="716"/>
      <c r="AB12425" s="716"/>
      <c r="BG12425" s="716"/>
      <c r="BL12425" s="1"/>
      <c r="BM12425" s="1"/>
      <c r="BN12425" s="1"/>
      <c r="BO12425" s="1"/>
    </row>
    <row r="12426" ht="11.25" customHeight="1" spans="22:67">
      <c r="V12426" s="716"/>
      <c r="AB12426" s="716"/>
      <c r="BG12426" s="716"/>
      <c r="BL12426" s="1"/>
      <c r="BM12426" s="1"/>
      <c r="BN12426" s="1"/>
      <c r="BO12426" s="1"/>
    </row>
    <row r="12427" ht="11.25" customHeight="1" spans="22:67">
      <c r="V12427" s="716"/>
      <c r="AB12427" s="716"/>
      <c r="BG12427" s="716"/>
      <c r="BL12427" s="1"/>
      <c r="BM12427" s="1"/>
      <c r="BN12427" s="1"/>
      <c r="BO12427" s="1"/>
    </row>
    <row r="12428" ht="11.25" customHeight="1" spans="22:67">
      <c r="V12428" s="716"/>
      <c r="AB12428" s="716"/>
      <c r="BG12428" s="716"/>
      <c r="BL12428" s="1"/>
      <c r="BM12428" s="1"/>
      <c r="BN12428" s="1"/>
      <c r="BO12428" s="1"/>
    </row>
    <row r="12429" ht="11.25" customHeight="1" spans="22:67">
      <c r="V12429" s="716"/>
      <c r="AB12429" s="716"/>
      <c r="BG12429" s="716"/>
      <c r="BL12429" s="1"/>
      <c r="BM12429" s="1"/>
      <c r="BN12429" s="1"/>
      <c r="BO12429" s="1"/>
    </row>
    <row r="12430" ht="11.25" customHeight="1" spans="22:67">
      <c r="V12430" s="716"/>
      <c r="AB12430" s="716"/>
      <c r="BG12430" s="716"/>
      <c r="BL12430" s="1"/>
      <c r="BM12430" s="1"/>
      <c r="BN12430" s="1"/>
      <c r="BO12430" s="1"/>
    </row>
    <row r="12431" ht="11.25" customHeight="1" spans="22:67">
      <c r="V12431" s="716"/>
      <c r="AB12431" s="716"/>
      <c r="BG12431" s="716"/>
      <c r="BL12431" s="1"/>
      <c r="BM12431" s="1"/>
      <c r="BN12431" s="1"/>
      <c r="BO12431" s="1"/>
    </row>
    <row r="12432" ht="11.25" customHeight="1" spans="22:67">
      <c r="V12432" s="716"/>
      <c r="AB12432" s="716"/>
      <c r="BG12432" s="716"/>
      <c r="BL12432" s="1"/>
      <c r="BM12432" s="1"/>
      <c r="BN12432" s="1"/>
      <c r="BO12432" s="1"/>
    </row>
    <row r="12433" ht="11.25" customHeight="1" spans="22:67">
      <c r="V12433" s="716"/>
      <c r="AB12433" s="716"/>
      <c r="BG12433" s="716"/>
      <c r="BL12433" s="1"/>
      <c r="BM12433" s="1"/>
      <c r="BN12433" s="1"/>
      <c r="BO12433" s="1"/>
    </row>
    <row r="12434" ht="11.25" customHeight="1" spans="22:67">
      <c r="V12434" s="716"/>
      <c r="AB12434" s="716"/>
      <c r="BG12434" s="716"/>
      <c r="BL12434" s="1"/>
      <c r="BM12434" s="1"/>
      <c r="BN12434" s="1"/>
      <c r="BO12434" s="1"/>
    </row>
    <row r="12435" ht="11.25" customHeight="1" spans="22:67">
      <c r="V12435" s="716"/>
      <c r="AB12435" s="716"/>
      <c r="BG12435" s="716"/>
      <c r="BL12435" s="1"/>
      <c r="BM12435" s="1"/>
      <c r="BN12435" s="1"/>
      <c r="BO12435" s="1"/>
    </row>
    <row r="12436" ht="11.25" customHeight="1" spans="22:67">
      <c r="V12436" s="716"/>
      <c r="AB12436" s="716"/>
      <c r="BG12436" s="716"/>
      <c r="BL12436" s="1"/>
      <c r="BM12436" s="1"/>
      <c r="BN12436" s="1"/>
      <c r="BO12436" s="1"/>
    </row>
    <row r="12437" ht="11.25" customHeight="1" spans="22:67">
      <c r="V12437" s="716"/>
      <c r="AB12437" s="716"/>
      <c r="BG12437" s="716"/>
      <c r="BL12437" s="1"/>
      <c r="BM12437" s="1"/>
      <c r="BN12437" s="1"/>
      <c r="BO12437" s="1"/>
    </row>
    <row r="12438" ht="11.25" customHeight="1" spans="22:67">
      <c r="V12438" s="716"/>
      <c r="AB12438" s="716"/>
      <c r="BG12438" s="716"/>
      <c r="BL12438" s="1"/>
      <c r="BM12438" s="1"/>
      <c r="BN12438" s="1"/>
      <c r="BO12438" s="1"/>
    </row>
    <row r="12439" ht="11.25" customHeight="1" spans="22:67">
      <c r="V12439" s="716"/>
      <c r="AB12439" s="716"/>
      <c r="BG12439" s="716"/>
      <c r="BL12439" s="1"/>
      <c r="BM12439" s="1"/>
      <c r="BN12439" s="1"/>
      <c r="BO12439" s="1"/>
    </row>
    <row r="12440" ht="11.25" customHeight="1" spans="22:67">
      <c r="V12440" s="716"/>
      <c r="AB12440" s="716"/>
      <c r="BG12440" s="716"/>
      <c r="BL12440" s="1"/>
      <c r="BM12440" s="1"/>
      <c r="BN12440" s="1"/>
      <c r="BO12440" s="1"/>
    </row>
    <row r="12441" ht="11.25" customHeight="1" spans="22:67">
      <c r="V12441" s="716"/>
      <c r="AB12441" s="716"/>
      <c r="BG12441" s="716"/>
      <c r="BL12441" s="1"/>
      <c r="BM12441" s="1"/>
      <c r="BN12441" s="1"/>
      <c r="BO12441" s="1"/>
    </row>
    <row r="12442" ht="11.25" customHeight="1" spans="22:67">
      <c r="V12442" s="716"/>
      <c r="AB12442" s="716"/>
      <c r="BG12442" s="716"/>
      <c r="BL12442" s="1"/>
      <c r="BM12442" s="1"/>
      <c r="BN12442" s="1"/>
      <c r="BO12442" s="1"/>
    </row>
    <row r="12443" ht="11.25" customHeight="1" spans="22:67">
      <c r="V12443" s="716"/>
      <c r="AB12443" s="716"/>
      <c r="BG12443" s="716"/>
      <c r="BL12443" s="1"/>
      <c r="BM12443" s="1"/>
      <c r="BN12443" s="1"/>
      <c r="BO12443" s="1"/>
    </row>
    <row r="12444" ht="11.25" customHeight="1" spans="22:67">
      <c r="V12444" s="716"/>
      <c r="AB12444" s="716"/>
      <c r="BG12444" s="716"/>
      <c r="BL12444" s="1"/>
      <c r="BM12444" s="1"/>
      <c r="BN12444" s="1"/>
      <c r="BO12444" s="1"/>
    </row>
    <row r="12445" ht="11.25" customHeight="1" spans="22:67">
      <c r="V12445" s="716"/>
      <c r="AB12445" s="716"/>
      <c r="BG12445" s="716"/>
      <c r="BL12445" s="1"/>
      <c r="BM12445" s="1"/>
      <c r="BN12445" s="1"/>
      <c r="BO12445" s="1"/>
    </row>
    <row r="12446" ht="11.25" customHeight="1" spans="22:67">
      <c r="V12446" s="716"/>
      <c r="AB12446" s="716"/>
      <c r="BG12446" s="716"/>
      <c r="BL12446" s="1"/>
      <c r="BM12446" s="1"/>
      <c r="BN12446" s="1"/>
      <c r="BO12446" s="1"/>
    </row>
    <row r="12447" ht="11.25" customHeight="1" spans="22:67">
      <c r="V12447" s="716"/>
      <c r="AB12447" s="716"/>
      <c r="BG12447" s="716"/>
      <c r="BL12447" s="1"/>
      <c r="BM12447" s="1"/>
      <c r="BN12447" s="1"/>
      <c r="BO12447" s="1"/>
    </row>
    <row r="12448" ht="11.25" customHeight="1" spans="22:67">
      <c r="V12448" s="716"/>
      <c r="AB12448" s="716"/>
      <c r="BG12448" s="716"/>
      <c r="BL12448" s="1"/>
      <c r="BM12448" s="1"/>
      <c r="BN12448" s="1"/>
      <c r="BO12448" s="1"/>
    </row>
    <row r="12449" ht="11.25" customHeight="1" spans="22:67">
      <c r="V12449" s="716"/>
      <c r="AB12449" s="716"/>
      <c r="BG12449" s="716"/>
      <c r="BL12449" s="1"/>
      <c r="BM12449" s="1"/>
      <c r="BN12449" s="1"/>
      <c r="BO12449" s="1"/>
    </row>
    <row r="12450" ht="11.25" customHeight="1" spans="22:67">
      <c r="V12450" s="716"/>
      <c r="AB12450" s="716"/>
      <c r="BG12450" s="716"/>
      <c r="BL12450" s="1"/>
      <c r="BM12450" s="1"/>
      <c r="BN12450" s="1"/>
      <c r="BO12450" s="1"/>
    </row>
    <row r="12451" ht="11.25" customHeight="1" spans="22:67">
      <c r="V12451" s="716"/>
      <c r="AB12451" s="716"/>
      <c r="BG12451" s="716"/>
      <c r="BL12451" s="1"/>
      <c r="BM12451" s="1"/>
      <c r="BN12451" s="1"/>
      <c r="BO12451" s="1"/>
    </row>
    <row r="12452" ht="11.25" customHeight="1" spans="22:67">
      <c r="V12452" s="716"/>
      <c r="AB12452" s="716"/>
      <c r="BG12452" s="716"/>
      <c r="BL12452" s="1"/>
      <c r="BM12452" s="1"/>
      <c r="BN12452" s="1"/>
      <c r="BO12452" s="1"/>
    </row>
    <row r="12453" ht="11.25" customHeight="1" spans="22:67">
      <c r="V12453" s="716"/>
      <c r="AB12453" s="716"/>
      <c r="BG12453" s="716"/>
      <c r="BL12453" s="1"/>
      <c r="BM12453" s="1"/>
      <c r="BN12453" s="1"/>
      <c r="BO12453" s="1"/>
    </row>
    <row r="12454" ht="11.25" customHeight="1" spans="22:67">
      <c r="V12454" s="716"/>
      <c r="AB12454" s="716"/>
      <c r="BG12454" s="716"/>
      <c r="BL12454" s="1"/>
      <c r="BM12454" s="1"/>
      <c r="BN12454" s="1"/>
      <c r="BO12454" s="1"/>
    </row>
    <row r="12455" ht="11.25" customHeight="1" spans="22:67">
      <c r="V12455" s="716"/>
      <c r="AB12455" s="716"/>
      <c r="BG12455" s="716"/>
      <c r="BL12455" s="1"/>
      <c r="BM12455" s="1"/>
      <c r="BN12455" s="1"/>
      <c r="BO12455" s="1"/>
    </row>
    <row r="12456" ht="11.25" customHeight="1" spans="22:67">
      <c r="V12456" s="716"/>
      <c r="AB12456" s="716"/>
      <c r="BG12456" s="716"/>
      <c r="BL12456" s="1"/>
      <c r="BM12456" s="1"/>
      <c r="BN12456" s="1"/>
      <c r="BO12456" s="1"/>
    </row>
    <row r="12457" ht="11.25" customHeight="1" spans="22:67">
      <c r="V12457" s="716"/>
      <c r="AB12457" s="716"/>
      <c r="BG12457" s="716"/>
      <c r="BL12457" s="1"/>
      <c r="BM12457" s="1"/>
      <c r="BN12457" s="1"/>
      <c r="BO12457" s="1"/>
    </row>
    <row r="12458" ht="11.25" customHeight="1" spans="22:67">
      <c r="V12458" s="716"/>
      <c r="AB12458" s="716"/>
      <c r="BG12458" s="716"/>
      <c r="BL12458" s="1"/>
      <c r="BM12458" s="1"/>
      <c r="BN12458" s="1"/>
      <c r="BO12458" s="1"/>
    </row>
    <row r="12459" ht="11.25" customHeight="1" spans="22:67">
      <c r="V12459" s="716"/>
      <c r="AB12459" s="716"/>
      <c r="BG12459" s="716"/>
      <c r="BL12459" s="1"/>
      <c r="BM12459" s="1"/>
      <c r="BN12459" s="1"/>
      <c r="BO12459" s="1"/>
    </row>
    <row r="12460" ht="11.25" customHeight="1" spans="22:67">
      <c r="V12460" s="716"/>
      <c r="AB12460" s="716"/>
      <c r="BG12460" s="716"/>
      <c r="BL12460" s="1"/>
      <c r="BM12460" s="1"/>
      <c r="BN12460" s="1"/>
      <c r="BO12460" s="1"/>
    </row>
    <row r="12461" ht="11.25" customHeight="1" spans="22:67">
      <c r="V12461" s="716"/>
      <c r="AB12461" s="716"/>
      <c r="BG12461" s="716"/>
      <c r="BL12461" s="1"/>
      <c r="BM12461" s="1"/>
      <c r="BN12461" s="1"/>
      <c r="BO12461" s="1"/>
    </row>
    <row r="12462" ht="11.25" customHeight="1" spans="22:67">
      <c r="V12462" s="716"/>
      <c r="AB12462" s="716"/>
      <c r="BG12462" s="716"/>
      <c r="BL12462" s="1"/>
      <c r="BM12462" s="1"/>
      <c r="BN12462" s="1"/>
      <c r="BO12462" s="1"/>
    </row>
    <row r="12463" ht="11.25" customHeight="1" spans="22:67">
      <c r="V12463" s="716"/>
      <c r="AB12463" s="716"/>
      <c r="BG12463" s="716"/>
      <c r="BL12463" s="1"/>
      <c r="BM12463" s="1"/>
      <c r="BN12463" s="1"/>
      <c r="BO12463" s="1"/>
    </row>
    <row r="12464" ht="11.25" customHeight="1" spans="22:67">
      <c r="V12464" s="716"/>
      <c r="AB12464" s="716"/>
      <c r="BG12464" s="716"/>
      <c r="BL12464" s="1"/>
      <c r="BM12464" s="1"/>
      <c r="BN12464" s="1"/>
      <c r="BO12464" s="1"/>
    </row>
    <row r="12465" ht="11.25" customHeight="1" spans="22:67">
      <c r="V12465" s="716"/>
      <c r="AB12465" s="716"/>
      <c r="BG12465" s="716"/>
      <c r="BL12465" s="1"/>
      <c r="BM12465" s="1"/>
      <c r="BN12465" s="1"/>
      <c r="BO12465" s="1"/>
    </row>
    <row r="12466" ht="11.25" customHeight="1" spans="22:67">
      <c r="V12466" s="716"/>
      <c r="AB12466" s="716"/>
      <c r="BG12466" s="716"/>
      <c r="BL12466" s="1"/>
      <c r="BM12466" s="1"/>
      <c r="BN12466" s="1"/>
      <c r="BO12466" s="1"/>
    </row>
    <row r="12467" ht="11.25" customHeight="1" spans="22:67">
      <c r="V12467" s="716"/>
      <c r="AB12467" s="716"/>
      <c r="BG12467" s="716"/>
      <c r="BL12467" s="1"/>
      <c r="BM12467" s="1"/>
      <c r="BN12467" s="1"/>
      <c r="BO12467" s="1"/>
    </row>
    <row r="12468" ht="11.25" customHeight="1" spans="22:67">
      <c r="V12468" s="716"/>
      <c r="AB12468" s="716"/>
      <c r="BG12468" s="716"/>
      <c r="BL12468" s="1"/>
      <c r="BM12468" s="1"/>
      <c r="BN12468" s="1"/>
      <c r="BO12468" s="1"/>
    </row>
    <row r="12469" ht="11.25" customHeight="1" spans="22:67">
      <c r="V12469" s="716"/>
      <c r="AB12469" s="716"/>
      <c r="BG12469" s="716"/>
      <c r="BL12469" s="1"/>
      <c r="BM12469" s="1"/>
      <c r="BN12469" s="1"/>
      <c r="BO12469" s="1"/>
    </row>
    <row r="12470" ht="11.25" customHeight="1" spans="22:67">
      <c r="V12470" s="716"/>
      <c r="AB12470" s="716"/>
      <c r="BG12470" s="716"/>
      <c r="BL12470" s="1"/>
      <c r="BM12470" s="1"/>
      <c r="BN12470" s="1"/>
      <c r="BO12470" s="1"/>
    </row>
    <row r="12471" ht="11.25" customHeight="1" spans="22:67">
      <c r="V12471" s="716"/>
      <c r="AB12471" s="716"/>
      <c r="BG12471" s="716"/>
      <c r="BL12471" s="1"/>
      <c r="BM12471" s="1"/>
      <c r="BN12471" s="1"/>
      <c r="BO12471" s="1"/>
    </row>
    <row r="12472" ht="11.25" customHeight="1" spans="22:67">
      <c r="V12472" s="716"/>
      <c r="AB12472" s="716"/>
      <c r="BG12472" s="716"/>
      <c r="BL12472" s="1"/>
      <c r="BM12472" s="1"/>
      <c r="BN12472" s="1"/>
      <c r="BO12472" s="1"/>
    </row>
    <row r="12473" ht="11.25" customHeight="1" spans="22:67">
      <c r="V12473" s="716"/>
      <c r="AB12473" s="716"/>
      <c r="BG12473" s="716"/>
      <c r="BL12473" s="1"/>
      <c r="BM12473" s="1"/>
      <c r="BN12473" s="1"/>
      <c r="BO12473" s="1"/>
    </row>
    <row r="12474" ht="11.25" customHeight="1" spans="22:67">
      <c r="V12474" s="716"/>
      <c r="AB12474" s="716"/>
      <c r="BG12474" s="716"/>
      <c r="BL12474" s="1"/>
      <c r="BM12474" s="1"/>
      <c r="BN12474" s="1"/>
      <c r="BO12474" s="1"/>
    </row>
    <row r="12475" ht="11.25" customHeight="1" spans="22:67">
      <c r="V12475" s="716"/>
      <c r="AB12475" s="716"/>
      <c r="BG12475" s="716"/>
      <c r="BL12475" s="1"/>
      <c r="BM12475" s="1"/>
      <c r="BN12475" s="1"/>
      <c r="BO12475" s="1"/>
    </row>
    <row r="12476" ht="11.25" customHeight="1" spans="22:67">
      <c r="V12476" s="716"/>
      <c r="AB12476" s="716"/>
      <c r="BG12476" s="716"/>
      <c r="BL12476" s="1"/>
      <c r="BM12476" s="1"/>
      <c r="BN12476" s="1"/>
      <c r="BO12476" s="1"/>
    </row>
    <row r="12477" ht="11.25" customHeight="1" spans="22:67">
      <c r="V12477" s="716"/>
      <c r="AB12477" s="716"/>
      <c r="BG12477" s="716"/>
      <c r="BL12477" s="1"/>
      <c r="BM12477" s="1"/>
      <c r="BN12477" s="1"/>
      <c r="BO12477" s="1"/>
    </row>
    <row r="12478" ht="11.25" customHeight="1" spans="22:67">
      <c r="V12478" s="716"/>
      <c r="AB12478" s="716"/>
      <c r="BG12478" s="716"/>
      <c r="BL12478" s="1"/>
      <c r="BM12478" s="1"/>
      <c r="BN12478" s="1"/>
      <c r="BO12478" s="1"/>
    </row>
    <row r="12479" ht="11.25" customHeight="1" spans="22:67">
      <c r="V12479" s="716"/>
      <c r="AB12479" s="716"/>
      <c r="BG12479" s="716"/>
      <c r="BL12479" s="1"/>
      <c r="BM12479" s="1"/>
      <c r="BN12479" s="1"/>
      <c r="BO12479" s="1"/>
    </row>
    <row r="12480" ht="11.25" customHeight="1" spans="22:67">
      <c r="V12480" s="716"/>
      <c r="AB12480" s="716"/>
      <c r="BG12480" s="716"/>
      <c r="BL12480" s="1"/>
      <c r="BM12480" s="1"/>
      <c r="BN12480" s="1"/>
      <c r="BO12480" s="1"/>
    </row>
    <row r="12481" ht="11.25" customHeight="1" spans="22:67">
      <c r="V12481" s="716"/>
      <c r="AB12481" s="716"/>
      <c r="BG12481" s="716"/>
      <c r="BL12481" s="1"/>
      <c r="BM12481" s="1"/>
      <c r="BN12481" s="1"/>
      <c r="BO12481" s="1"/>
    </row>
    <row r="12482" ht="11.25" customHeight="1" spans="22:67">
      <c r="V12482" s="716"/>
      <c r="AB12482" s="716"/>
      <c r="BG12482" s="716"/>
      <c r="BL12482" s="1"/>
      <c r="BM12482" s="1"/>
      <c r="BN12482" s="1"/>
      <c r="BO12482" s="1"/>
    </row>
    <row r="12483" ht="11.25" customHeight="1" spans="22:67">
      <c r="V12483" s="716"/>
      <c r="AB12483" s="716"/>
      <c r="BG12483" s="716"/>
      <c r="BL12483" s="1"/>
      <c r="BM12483" s="1"/>
      <c r="BN12483" s="1"/>
      <c r="BO12483" s="1"/>
    </row>
    <row r="12484" ht="11.25" customHeight="1" spans="22:67">
      <c r="V12484" s="716"/>
      <c r="AB12484" s="716"/>
      <c r="BG12484" s="716"/>
      <c r="BL12484" s="1"/>
      <c r="BM12484" s="1"/>
      <c r="BN12484" s="1"/>
      <c r="BO12484" s="1"/>
    </row>
    <row r="12485" ht="11.25" customHeight="1" spans="22:67">
      <c r="V12485" s="716"/>
      <c r="AB12485" s="716"/>
      <c r="BG12485" s="716"/>
      <c r="BL12485" s="1"/>
      <c r="BM12485" s="1"/>
      <c r="BN12485" s="1"/>
      <c r="BO12485" s="1"/>
    </row>
    <row r="12486" ht="11.25" customHeight="1" spans="22:67">
      <c r="V12486" s="716"/>
      <c r="AB12486" s="716"/>
      <c r="BG12486" s="716"/>
      <c r="BL12486" s="1"/>
      <c r="BM12486" s="1"/>
      <c r="BN12486" s="1"/>
      <c r="BO12486" s="1"/>
    </row>
    <row r="12487" ht="11.25" customHeight="1" spans="22:67">
      <c r="V12487" s="716"/>
      <c r="AB12487" s="716"/>
      <c r="BG12487" s="716"/>
      <c r="BL12487" s="1"/>
      <c r="BM12487" s="1"/>
      <c r="BN12487" s="1"/>
      <c r="BO12487" s="1"/>
    </row>
    <row r="12488" ht="11.25" customHeight="1" spans="22:67">
      <c r="V12488" s="716"/>
      <c r="AB12488" s="716"/>
      <c r="BG12488" s="716"/>
      <c r="BL12488" s="1"/>
      <c r="BM12488" s="1"/>
      <c r="BN12488" s="1"/>
      <c r="BO12488" s="1"/>
    </row>
    <row r="12489" ht="11.25" customHeight="1" spans="22:67">
      <c r="V12489" s="716"/>
      <c r="AB12489" s="716"/>
      <c r="BG12489" s="716"/>
      <c r="BL12489" s="1"/>
      <c r="BM12489" s="1"/>
      <c r="BN12489" s="1"/>
      <c r="BO12489" s="1"/>
    </row>
    <row r="12490" ht="11.25" customHeight="1" spans="22:67">
      <c r="V12490" s="716"/>
      <c r="AB12490" s="716"/>
      <c r="BG12490" s="716"/>
      <c r="BL12490" s="1"/>
      <c r="BM12490" s="1"/>
      <c r="BN12490" s="1"/>
      <c r="BO12490" s="1"/>
    </row>
    <row r="12491" ht="11.25" customHeight="1" spans="22:67">
      <c r="V12491" s="716"/>
      <c r="AB12491" s="716"/>
      <c r="BG12491" s="716"/>
      <c r="BL12491" s="1"/>
      <c r="BM12491" s="1"/>
      <c r="BN12491" s="1"/>
      <c r="BO12491" s="1"/>
    </row>
    <row r="12492" ht="11.25" customHeight="1" spans="22:67">
      <c r="V12492" s="716"/>
      <c r="AB12492" s="716"/>
      <c r="BG12492" s="716"/>
      <c r="BL12492" s="1"/>
      <c r="BM12492" s="1"/>
      <c r="BN12492" s="1"/>
      <c r="BO12492" s="1"/>
    </row>
    <row r="12493" ht="11.25" customHeight="1" spans="22:67">
      <c r="V12493" s="716"/>
      <c r="AB12493" s="716"/>
      <c r="BG12493" s="716"/>
      <c r="BL12493" s="1"/>
      <c r="BM12493" s="1"/>
      <c r="BN12493" s="1"/>
      <c r="BO12493" s="1"/>
    </row>
    <row r="12494" ht="11.25" customHeight="1" spans="22:67">
      <c r="V12494" s="716"/>
      <c r="AB12494" s="716"/>
      <c r="BG12494" s="716"/>
      <c r="BL12494" s="1"/>
      <c r="BM12494" s="1"/>
      <c r="BN12494" s="1"/>
      <c r="BO12494" s="1"/>
    </row>
    <row r="12495" ht="11.25" customHeight="1" spans="22:67">
      <c r="V12495" s="716"/>
      <c r="AB12495" s="716"/>
      <c r="BG12495" s="716"/>
      <c r="BL12495" s="1"/>
      <c r="BM12495" s="1"/>
      <c r="BN12495" s="1"/>
      <c r="BO12495" s="1"/>
    </row>
    <row r="12496" ht="11.25" customHeight="1" spans="22:67">
      <c r="V12496" s="716"/>
      <c r="AB12496" s="716"/>
      <c r="BG12496" s="716"/>
      <c r="BL12496" s="1"/>
      <c r="BM12496" s="1"/>
      <c r="BN12496" s="1"/>
      <c r="BO12496" s="1"/>
    </row>
    <row r="12497" ht="11.25" customHeight="1" spans="22:67">
      <c r="V12497" s="716"/>
      <c r="AB12497" s="716"/>
      <c r="BG12497" s="716"/>
      <c r="BL12497" s="1"/>
      <c r="BM12497" s="1"/>
      <c r="BN12497" s="1"/>
      <c r="BO12497" s="1"/>
    </row>
    <row r="12498" ht="11.25" customHeight="1" spans="22:67">
      <c r="V12498" s="716"/>
      <c r="AB12498" s="716"/>
      <c r="BG12498" s="716"/>
      <c r="BL12498" s="1"/>
      <c r="BM12498" s="1"/>
      <c r="BN12498" s="1"/>
      <c r="BO12498" s="1"/>
    </row>
    <row r="12499" ht="11.25" customHeight="1" spans="22:67">
      <c r="V12499" s="716"/>
      <c r="AB12499" s="716"/>
      <c r="BG12499" s="716"/>
      <c r="BL12499" s="1"/>
      <c r="BM12499" s="1"/>
      <c r="BN12499" s="1"/>
      <c r="BO12499" s="1"/>
    </row>
    <row r="12500" ht="11.25" customHeight="1" spans="22:67">
      <c r="V12500" s="716"/>
      <c r="AB12500" s="716"/>
      <c r="BG12500" s="716"/>
      <c r="BL12500" s="1"/>
      <c r="BM12500" s="1"/>
      <c r="BN12500" s="1"/>
      <c r="BO12500" s="1"/>
    </row>
    <row r="12501" ht="11.25" customHeight="1" spans="22:67">
      <c r="V12501" s="716"/>
      <c r="AB12501" s="716"/>
      <c r="BG12501" s="716"/>
      <c r="BL12501" s="1"/>
      <c r="BM12501" s="1"/>
      <c r="BN12501" s="1"/>
      <c r="BO12501" s="1"/>
    </row>
    <row r="12502" ht="11.25" customHeight="1" spans="22:67">
      <c r="V12502" s="716"/>
      <c r="AB12502" s="716"/>
      <c r="BG12502" s="716"/>
      <c r="BL12502" s="1"/>
      <c r="BM12502" s="1"/>
      <c r="BN12502" s="1"/>
      <c r="BO12502" s="1"/>
    </row>
    <row r="12503" ht="11.25" customHeight="1" spans="22:67">
      <c r="V12503" s="716"/>
      <c r="AB12503" s="716"/>
      <c r="BG12503" s="716"/>
      <c r="BL12503" s="1"/>
      <c r="BM12503" s="1"/>
      <c r="BN12503" s="1"/>
      <c r="BO12503" s="1"/>
    </row>
    <row r="12504" ht="11.25" customHeight="1" spans="22:67">
      <c r="V12504" s="716"/>
      <c r="AB12504" s="716"/>
      <c r="BG12504" s="716"/>
      <c r="BL12504" s="1"/>
      <c r="BM12504" s="1"/>
      <c r="BN12504" s="1"/>
      <c r="BO12504" s="1"/>
    </row>
    <row r="12505" ht="11.25" customHeight="1" spans="22:67">
      <c r="V12505" s="716"/>
      <c r="AB12505" s="716"/>
      <c r="BG12505" s="716"/>
      <c r="BL12505" s="1"/>
      <c r="BM12505" s="1"/>
      <c r="BN12505" s="1"/>
      <c r="BO12505" s="1"/>
    </row>
    <row r="12506" ht="11.25" customHeight="1" spans="22:67">
      <c r="V12506" s="716"/>
      <c r="AB12506" s="716"/>
      <c r="BG12506" s="716"/>
      <c r="BL12506" s="1"/>
      <c r="BM12506" s="1"/>
      <c r="BN12506" s="1"/>
      <c r="BO12506" s="1"/>
    </row>
    <row r="12507" ht="11.25" customHeight="1" spans="22:67">
      <c r="V12507" s="716"/>
      <c r="AB12507" s="716"/>
      <c r="BG12507" s="716"/>
      <c r="BL12507" s="1"/>
      <c r="BM12507" s="1"/>
      <c r="BN12507" s="1"/>
      <c r="BO12507" s="1"/>
    </row>
    <row r="12508" ht="11.25" customHeight="1" spans="22:67">
      <c r="V12508" s="716"/>
      <c r="AB12508" s="716"/>
      <c r="BG12508" s="716"/>
      <c r="BL12508" s="1"/>
      <c r="BM12508" s="1"/>
      <c r="BN12508" s="1"/>
      <c r="BO12508" s="1"/>
    </row>
    <row r="12509" ht="11.25" customHeight="1" spans="22:67">
      <c r="V12509" s="716"/>
      <c r="AB12509" s="716"/>
      <c r="BG12509" s="716"/>
      <c r="BL12509" s="1"/>
      <c r="BM12509" s="1"/>
      <c r="BN12509" s="1"/>
      <c r="BO12509" s="1"/>
    </row>
    <row r="12510" ht="11.25" customHeight="1" spans="22:67">
      <c r="V12510" s="716"/>
      <c r="AB12510" s="716"/>
      <c r="BG12510" s="716"/>
      <c r="BL12510" s="1"/>
      <c r="BM12510" s="1"/>
      <c r="BN12510" s="1"/>
      <c r="BO12510" s="1"/>
    </row>
    <row r="12511" ht="11.25" customHeight="1" spans="22:67">
      <c r="V12511" s="716"/>
      <c r="AB12511" s="716"/>
      <c r="BG12511" s="716"/>
      <c r="BL12511" s="1"/>
      <c r="BM12511" s="1"/>
      <c r="BN12511" s="1"/>
      <c r="BO12511" s="1"/>
    </row>
    <row r="12512" ht="11.25" customHeight="1" spans="22:67">
      <c r="V12512" s="716"/>
      <c r="AB12512" s="716"/>
      <c r="BG12512" s="716"/>
      <c r="BL12512" s="1"/>
      <c r="BM12512" s="1"/>
      <c r="BN12512" s="1"/>
      <c r="BO12512" s="1"/>
    </row>
    <row r="12513" ht="11.25" customHeight="1" spans="22:67">
      <c r="V12513" s="716"/>
      <c r="AB12513" s="716"/>
      <c r="BG12513" s="716"/>
      <c r="BL12513" s="1"/>
      <c r="BM12513" s="1"/>
      <c r="BN12513" s="1"/>
      <c r="BO12513" s="1"/>
    </row>
    <row r="12514" ht="11.25" customHeight="1" spans="22:67">
      <c r="V12514" s="716"/>
      <c r="AB12514" s="716"/>
      <c r="BG12514" s="716"/>
      <c r="BL12514" s="1"/>
      <c r="BM12514" s="1"/>
      <c r="BN12514" s="1"/>
      <c r="BO12514" s="1"/>
    </row>
    <row r="12515" ht="11.25" customHeight="1" spans="22:67">
      <c r="V12515" s="716"/>
      <c r="AB12515" s="716"/>
      <c r="BG12515" s="716"/>
      <c r="BL12515" s="1"/>
      <c r="BM12515" s="1"/>
      <c r="BN12515" s="1"/>
      <c r="BO12515" s="1"/>
    </row>
    <row r="12516" ht="11.25" customHeight="1" spans="22:67">
      <c r="V12516" s="716"/>
      <c r="AB12516" s="716"/>
      <c r="BG12516" s="716"/>
      <c r="BL12516" s="1"/>
      <c r="BM12516" s="1"/>
      <c r="BN12516" s="1"/>
      <c r="BO12516" s="1"/>
    </row>
    <row r="12517" ht="11.25" customHeight="1" spans="22:67">
      <c r="V12517" s="716"/>
      <c r="AB12517" s="716"/>
      <c r="BG12517" s="716"/>
      <c r="BL12517" s="1"/>
      <c r="BM12517" s="1"/>
      <c r="BN12517" s="1"/>
      <c r="BO12517" s="1"/>
    </row>
    <row r="12518" ht="11.25" customHeight="1" spans="22:67">
      <c r="V12518" s="716"/>
      <c r="AB12518" s="716"/>
      <c r="BG12518" s="716"/>
      <c r="BL12518" s="1"/>
      <c r="BM12518" s="1"/>
      <c r="BN12518" s="1"/>
      <c r="BO12518" s="1"/>
    </row>
    <row r="12519" ht="11.25" customHeight="1" spans="22:67">
      <c r="V12519" s="716"/>
      <c r="AB12519" s="716"/>
      <c r="BG12519" s="716"/>
      <c r="BL12519" s="1"/>
      <c r="BM12519" s="1"/>
      <c r="BN12519" s="1"/>
      <c r="BO12519" s="1"/>
    </row>
    <row r="12520" ht="11.25" customHeight="1" spans="22:67">
      <c r="V12520" s="716"/>
      <c r="AB12520" s="716"/>
      <c r="BG12520" s="716"/>
      <c r="BL12520" s="1"/>
      <c r="BM12520" s="1"/>
      <c r="BN12520" s="1"/>
      <c r="BO12520" s="1"/>
    </row>
    <row r="12521" ht="11.25" customHeight="1" spans="22:67">
      <c r="V12521" s="716"/>
      <c r="AB12521" s="716"/>
      <c r="BG12521" s="716"/>
      <c r="BL12521" s="1"/>
      <c r="BM12521" s="1"/>
      <c r="BN12521" s="1"/>
      <c r="BO12521" s="1"/>
    </row>
    <row r="12522" ht="11.25" customHeight="1" spans="22:67">
      <c r="V12522" s="716"/>
      <c r="AB12522" s="716"/>
      <c r="BG12522" s="716"/>
      <c r="BL12522" s="1"/>
      <c r="BM12522" s="1"/>
      <c r="BN12522" s="1"/>
      <c r="BO12522" s="1"/>
    </row>
    <row r="12523" ht="11.25" customHeight="1" spans="22:67">
      <c r="V12523" s="716"/>
      <c r="AB12523" s="716"/>
      <c r="BG12523" s="716"/>
      <c r="BL12523" s="1"/>
      <c r="BM12523" s="1"/>
      <c r="BN12523" s="1"/>
      <c r="BO12523" s="1"/>
    </row>
    <row r="12524" ht="11.25" customHeight="1" spans="22:67">
      <c r="V12524" s="716"/>
      <c r="AB12524" s="716"/>
      <c r="BG12524" s="716"/>
      <c r="BL12524" s="1"/>
      <c r="BM12524" s="1"/>
      <c r="BN12524" s="1"/>
      <c r="BO12524" s="1"/>
    </row>
    <row r="12525" ht="11.25" customHeight="1" spans="22:67">
      <c r="V12525" s="716"/>
      <c r="AB12525" s="716"/>
      <c r="BG12525" s="716"/>
      <c r="BL12525" s="1"/>
      <c r="BM12525" s="1"/>
      <c r="BN12525" s="1"/>
      <c r="BO12525" s="1"/>
    </row>
    <row r="12526" ht="11.25" customHeight="1" spans="22:67">
      <c r="V12526" s="716"/>
      <c r="AB12526" s="716"/>
      <c r="BG12526" s="716"/>
      <c r="BL12526" s="1"/>
      <c r="BM12526" s="1"/>
      <c r="BN12526" s="1"/>
      <c r="BO12526" s="1"/>
    </row>
    <row r="12527" ht="11.25" customHeight="1" spans="22:67">
      <c r="V12527" s="716"/>
      <c r="AB12527" s="716"/>
      <c r="BG12527" s="716"/>
      <c r="BL12527" s="1"/>
      <c r="BM12527" s="1"/>
      <c r="BN12527" s="1"/>
      <c r="BO12527" s="1"/>
    </row>
    <row r="12528" ht="11.25" customHeight="1" spans="22:67">
      <c r="V12528" s="716"/>
      <c r="AB12528" s="716"/>
      <c r="BG12528" s="716"/>
      <c r="BL12528" s="1"/>
      <c r="BM12528" s="1"/>
      <c r="BN12528" s="1"/>
      <c r="BO12528" s="1"/>
    </row>
    <row r="12529" ht="11.25" customHeight="1" spans="22:67">
      <c r="V12529" s="716"/>
      <c r="AB12529" s="716"/>
      <c r="BG12529" s="716"/>
      <c r="BL12529" s="1"/>
      <c r="BM12529" s="1"/>
      <c r="BN12529" s="1"/>
      <c r="BO12529" s="1"/>
    </row>
    <row r="12530" ht="11.25" customHeight="1" spans="22:67">
      <c r="V12530" s="716"/>
      <c r="AB12530" s="716"/>
      <c r="BG12530" s="716"/>
      <c r="BL12530" s="1"/>
      <c r="BM12530" s="1"/>
      <c r="BN12530" s="1"/>
      <c r="BO12530" s="1"/>
    </row>
    <row r="12531" ht="11.25" customHeight="1" spans="22:67">
      <c r="V12531" s="716"/>
      <c r="AB12531" s="716"/>
      <c r="BG12531" s="716"/>
      <c r="BL12531" s="1"/>
      <c r="BM12531" s="1"/>
      <c r="BN12531" s="1"/>
      <c r="BO12531" s="1"/>
    </row>
    <row r="12532" ht="11.25" customHeight="1" spans="22:67">
      <c r="V12532" s="716"/>
      <c r="AB12532" s="716"/>
      <c r="BG12532" s="716"/>
      <c r="BL12532" s="1"/>
      <c r="BM12532" s="1"/>
      <c r="BN12532" s="1"/>
      <c r="BO12532" s="1"/>
    </row>
    <row r="12533" ht="11.25" customHeight="1" spans="22:67">
      <c r="V12533" s="716"/>
      <c r="AB12533" s="716"/>
      <c r="BG12533" s="716"/>
      <c r="BL12533" s="1"/>
      <c r="BM12533" s="1"/>
      <c r="BN12533" s="1"/>
      <c r="BO12533" s="1"/>
    </row>
    <row r="12534" ht="11.25" customHeight="1" spans="22:67">
      <c r="V12534" s="716"/>
      <c r="AB12534" s="716"/>
      <c r="BG12534" s="716"/>
      <c r="BL12534" s="1"/>
      <c r="BM12534" s="1"/>
      <c r="BN12534" s="1"/>
      <c r="BO12534" s="1"/>
    </row>
    <row r="12535" ht="11.25" customHeight="1" spans="22:67">
      <c r="V12535" s="716"/>
      <c r="AB12535" s="716"/>
      <c r="BG12535" s="716"/>
      <c r="BL12535" s="1"/>
      <c r="BM12535" s="1"/>
      <c r="BN12535" s="1"/>
      <c r="BO12535" s="1"/>
    </row>
    <row r="12536" ht="11.25" customHeight="1" spans="22:67">
      <c r="V12536" s="716"/>
      <c r="AB12536" s="716"/>
      <c r="BG12536" s="716"/>
      <c r="BL12536" s="1"/>
      <c r="BM12536" s="1"/>
      <c r="BN12536" s="1"/>
      <c r="BO12536" s="1"/>
    </row>
    <row r="12537" ht="11.25" customHeight="1" spans="22:67">
      <c r="V12537" s="716"/>
      <c r="AB12537" s="716"/>
      <c r="BG12537" s="716"/>
      <c r="BL12537" s="1"/>
      <c r="BM12537" s="1"/>
      <c r="BN12537" s="1"/>
      <c r="BO12537" s="1"/>
    </row>
    <row r="12538" ht="11.25" customHeight="1" spans="22:67">
      <c r="V12538" s="716"/>
      <c r="AB12538" s="716"/>
      <c r="BG12538" s="716"/>
      <c r="BL12538" s="1"/>
      <c r="BM12538" s="1"/>
      <c r="BN12538" s="1"/>
      <c r="BO12538" s="1"/>
    </row>
    <row r="12539" ht="11.25" customHeight="1" spans="22:67">
      <c r="V12539" s="716"/>
      <c r="AB12539" s="716"/>
      <c r="BG12539" s="716"/>
      <c r="BL12539" s="1"/>
      <c r="BM12539" s="1"/>
      <c r="BN12539" s="1"/>
      <c r="BO12539" s="1"/>
    </row>
    <row r="12540" ht="11.25" customHeight="1" spans="22:67">
      <c r="V12540" s="716"/>
      <c r="AB12540" s="716"/>
      <c r="BG12540" s="716"/>
      <c r="BL12540" s="1"/>
      <c r="BM12540" s="1"/>
      <c r="BN12540" s="1"/>
      <c r="BO12540" s="1"/>
    </row>
    <row r="12541" ht="11.25" customHeight="1" spans="22:67">
      <c r="V12541" s="716"/>
      <c r="AB12541" s="716"/>
      <c r="BG12541" s="716"/>
      <c r="BL12541" s="1"/>
      <c r="BM12541" s="1"/>
      <c r="BN12541" s="1"/>
      <c r="BO12541" s="1"/>
    </row>
    <row r="12542" ht="11.25" customHeight="1" spans="22:67">
      <c r="V12542" s="716"/>
      <c r="AB12542" s="716"/>
      <c r="BG12542" s="716"/>
      <c r="BL12542" s="1"/>
      <c r="BM12542" s="1"/>
      <c r="BN12542" s="1"/>
      <c r="BO12542" s="1"/>
    </row>
    <row r="12543" ht="11.25" customHeight="1" spans="22:67">
      <c r="V12543" s="716"/>
      <c r="AB12543" s="716"/>
      <c r="BG12543" s="716"/>
      <c r="BL12543" s="1"/>
      <c r="BM12543" s="1"/>
      <c r="BN12543" s="1"/>
      <c r="BO12543" s="1"/>
    </row>
    <row r="12544" ht="11.25" customHeight="1" spans="22:67">
      <c r="V12544" s="716"/>
      <c r="AB12544" s="716"/>
      <c r="BG12544" s="716"/>
      <c r="BL12544" s="1"/>
      <c r="BM12544" s="1"/>
      <c r="BN12544" s="1"/>
      <c r="BO12544" s="1"/>
    </row>
    <row r="12545" ht="11.25" customHeight="1" spans="22:67">
      <c r="V12545" s="716"/>
      <c r="AB12545" s="716"/>
      <c r="BG12545" s="716"/>
      <c r="BL12545" s="1"/>
      <c r="BM12545" s="1"/>
      <c r="BN12545" s="1"/>
      <c r="BO12545" s="1"/>
    </row>
    <row r="12546" ht="11.25" customHeight="1" spans="22:67">
      <c r="V12546" s="716"/>
      <c r="AB12546" s="716"/>
      <c r="BG12546" s="716"/>
      <c r="BL12546" s="1"/>
      <c r="BM12546" s="1"/>
      <c r="BN12546" s="1"/>
      <c r="BO12546" s="1"/>
    </row>
    <row r="12547" ht="11.25" customHeight="1" spans="22:67">
      <c r="V12547" s="716"/>
      <c r="AB12547" s="716"/>
      <c r="BG12547" s="716"/>
      <c r="BL12547" s="1"/>
      <c r="BM12547" s="1"/>
      <c r="BN12547" s="1"/>
      <c r="BO12547" s="1"/>
    </row>
    <row r="12548" ht="11.25" customHeight="1" spans="22:67">
      <c r="V12548" s="716"/>
      <c r="AB12548" s="716"/>
      <c r="BG12548" s="716"/>
      <c r="BL12548" s="1"/>
      <c r="BM12548" s="1"/>
      <c r="BN12548" s="1"/>
      <c r="BO12548" s="1"/>
    </row>
    <row r="12549" ht="11.25" customHeight="1" spans="22:67">
      <c r="V12549" s="716"/>
      <c r="AB12549" s="716"/>
      <c r="BG12549" s="716"/>
      <c r="BL12549" s="1"/>
      <c r="BM12549" s="1"/>
      <c r="BN12549" s="1"/>
      <c r="BO12549" s="1"/>
    </row>
    <row r="12550" ht="11.25" customHeight="1" spans="22:67">
      <c r="V12550" s="716"/>
      <c r="AB12550" s="716"/>
      <c r="BG12550" s="716"/>
      <c r="BL12550" s="1"/>
      <c r="BM12550" s="1"/>
      <c r="BN12550" s="1"/>
      <c r="BO12550" s="1"/>
    </row>
    <row r="12551" ht="11.25" customHeight="1" spans="22:67">
      <c r="V12551" s="716"/>
      <c r="AB12551" s="716"/>
      <c r="BG12551" s="716"/>
      <c r="BL12551" s="1"/>
      <c r="BM12551" s="1"/>
      <c r="BN12551" s="1"/>
      <c r="BO12551" s="1"/>
    </row>
    <row r="12552" ht="11.25" customHeight="1" spans="22:67">
      <c r="V12552" s="716"/>
      <c r="AB12552" s="716"/>
      <c r="BG12552" s="716"/>
      <c r="BL12552" s="1"/>
      <c r="BM12552" s="1"/>
      <c r="BN12552" s="1"/>
      <c r="BO12552" s="1"/>
    </row>
    <row r="12553" ht="11.25" customHeight="1" spans="22:67">
      <c r="V12553" s="716"/>
      <c r="AB12553" s="716"/>
      <c r="BG12553" s="716"/>
      <c r="BL12553" s="1"/>
      <c r="BM12553" s="1"/>
      <c r="BN12553" s="1"/>
      <c r="BO12553" s="1"/>
    </row>
    <row r="12554" ht="11.25" customHeight="1" spans="22:67">
      <c r="V12554" s="716"/>
      <c r="AB12554" s="716"/>
      <c r="BG12554" s="716"/>
      <c r="BL12554" s="1"/>
      <c r="BM12554" s="1"/>
      <c r="BN12554" s="1"/>
      <c r="BO12554" s="1"/>
    </row>
    <row r="12555" ht="11.25" customHeight="1" spans="22:67">
      <c r="V12555" s="716"/>
      <c r="AB12555" s="716"/>
      <c r="BG12555" s="716"/>
      <c r="BL12555" s="1"/>
      <c r="BM12555" s="1"/>
      <c r="BN12555" s="1"/>
      <c r="BO12555" s="1"/>
    </row>
    <row r="12556" ht="11.25" customHeight="1" spans="22:67">
      <c r="V12556" s="716"/>
      <c r="AB12556" s="716"/>
      <c r="BG12556" s="716"/>
      <c r="BL12556" s="1"/>
      <c r="BM12556" s="1"/>
      <c r="BN12556" s="1"/>
      <c r="BO12556" s="1"/>
    </row>
    <row r="12557" ht="11.25" customHeight="1" spans="22:67">
      <c r="V12557" s="716"/>
      <c r="AB12557" s="716"/>
      <c r="BG12557" s="716"/>
      <c r="BL12557" s="1"/>
      <c r="BM12557" s="1"/>
      <c r="BN12557" s="1"/>
      <c r="BO12557" s="1"/>
    </row>
    <row r="12558" ht="11.25" customHeight="1" spans="22:67">
      <c r="V12558" s="716"/>
      <c r="AB12558" s="716"/>
      <c r="BG12558" s="716"/>
      <c r="BL12558" s="1"/>
      <c r="BM12558" s="1"/>
      <c r="BN12558" s="1"/>
      <c r="BO12558" s="1"/>
    </row>
    <row r="12559" ht="11.25" customHeight="1" spans="22:67">
      <c r="V12559" s="716"/>
      <c r="AB12559" s="716"/>
      <c r="BG12559" s="716"/>
      <c r="BL12559" s="1"/>
      <c r="BM12559" s="1"/>
      <c r="BN12559" s="1"/>
      <c r="BO12559" s="1"/>
    </row>
    <row r="12560" ht="11.25" customHeight="1" spans="22:67">
      <c r="V12560" s="716"/>
      <c r="AB12560" s="716"/>
      <c r="BG12560" s="716"/>
      <c r="BL12560" s="1"/>
      <c r="BM12560" s="1"/>
      <c r="BN12560" s="1"/>
      <c r="BO12560" s="1"/>
    </row>
    <row r="12561" ht="11.25" customHeight="1" spans="22:67">
      <c r="V12561" s="716"/>
      <c r="AB12561" s="716"/>
      <c r="BG12561" s="716"/>
      <c r="BL12561" s="1"/>
      <c r="BM12561" s="1"/>
      <c r="BN12561" s="1"/>
      <c r="BO12561" s="1"/>
    </row>
    <row r="12562" ht="11.25" customHeight="1" spans="22:67">
      <c r="V12562" s="716"/>
      <c r="AB12562" s="716"/>
      <c r="BG12562" s="716"/>
      <c r="BL12562" s="1"/>
      <c r="BM12562" s="1"/>
      <c r="BN12562" s="1"/>
      <c r="BO12562" s="1"/>
    </row>
    <row r="12563" ht="11.25" customHeight="1" spans="22:67">
      <c r="V12563" s="716"/>
      <c r="AB12563" s="716"/>
      <c r="BG12563" s="716"/>
      <c r="BL12563" s="1"/>
      <c r="BM12563" s="1"/>
      <c r="BN12563" s="1"/>
      <c r="BO12563" s="1"/>
    </row>
    <row r="12564" ht="11.25" customHeight="1" spans="22:67">
      <c r="V12564" s="716"/>
      <c r="AB12564" s="716"/>
      <c r="BG12564" s="716"/>
      <c r="BL12564" s="1"/>
      <c r="BM12564" s="1"/>
      <c r="BN12564" s="1"/>
      <c r="BO12564" s="1"/>
    </row>
    <row r="12565" ht="11.25" customHeight="1" spans="22:67">
      <c r="V12565" s="716"/>
      <c r="AB12565" s="716"/>
      <c r="BG12565" s="716"/>
      <c r="BL12565" s="1"/>
      <c r="BM12565" s="1"/>
      <c r="BN12565" s="1"/>
      <c r="BO12565" s="1"/>
    </row>
    <row r="12566" ht="11.25" customHeight="1" spans="22:67">
      <c r="V12566" s="716"/>
      <c r="AB12566" s="716"/>
      <c r="BG12566" s="716"/>
      <c r="BL12566" s="1"/>
      <c r="BM12566" s="1"/>
      <c r="BN12566" s="1"/>
      <c r="BO12566" s="1"/>
    </row>
    <row r="12567" ht="11.25" customHeight="1" spans="22:67">
      <c r="V12567" s="716"/>
      <c r="AB12567" s="716"/>
      <c r="BG12567" s="716"/>
      <c r="BL12567" s="1"/>
      <c r="BM12567" s="1"/>
      <c r="BN12567" s="1"/>
      <c r="BO12567" s="1"/>
    </row>
    <row r="12568" ht="11.25" customHeight="1" spans="22:67">
      <c r="V12568" s="716"/>
      <c r="AB12568" s="716"/>
      <c r="BG12568" s="716"/>
      <c r="BL12568" s="1"/>
      <c r="BM12568" s="1"/>
      <c r="BN12568" s="1"/>
      <c r="BO12568" s="1"/>
    </row>
    <row r="12569" ht="11.25" customHeight="1" spans="22:67">
      <c r="V12569" s="716"/>
      <c r="AB12569" s="716"/>
      <c r="BG12569" s="716"/>
      <c r="BL12569" s="1"/>
      <c r="BM12569" s="1"/>
      <c r="BN12569" s="1"/>
      <c r="BO12569" s="1"/>
    </row>
    <row r="12570" ht="11.25" customHeight="1" spans="22:67">
      <c r="V12570" s="716"/>
      <c r="AB12570" s="716"/>
      <c r="BG12570" s="716"/>
      <c r="BL12570" s="1"/>
      <c r="BM12570" s="1"/>
      <c r="BN12570" s="1"/>
      <c r="BO12570" s="1"/>
    </row>
    <row r="12571" ht="11.25" customHeight="1" spans="22:67">
      <c r="V12571" s="716"/>
      <c r="AB12571" s="716"/>
      <c r="BG12571" s="716"/>
      <c r="BL12571" s="1"/>
      <c r="BM12571" s="1"/>
      <c r="BN12571" s="1"/>
      <c r="BO12571" s="1"/>
    </row>
    <row r="12572" ht="11.25" customHeight="1" spans="22:67">
      <c r="V12572" s="716"/>
      <c r="AB12572" s="716"/>
      <c r="BG12572" s="716"/>
      <c r="BL12572" s="1"/>
      <c r="BM12572" s="1"/>
      <c r="BN12572" s="1"/>
      <c r="BO12572" s="1"/>
    </row>
    <row r="12573" ht="11.25" customHeight="1" spans="22:67">
      <c r="V12573" s="716"/>
      <c r="AB12573" s="716"/>
      <c r="BG12573" s="716"/>
      <c r="BL12573" s="1"/>
      <c r="BM12573" s="1"/>
      <c r="BN12573" s="1"/>
      <c r="BO12573" s="1"/>
    </row>
    <row r="12574" ht="11.25" customHeight="1" spans="22:67">
      <c r="V12574" s="716"/>
      <c r="AB12574" s="716"/>
      <c r="BG12574" s="716"/>
      <c r="BL12574" s="1"/>
      <c r="BM12574" s="1"/>
      <c r="BN12574" s="1"/>
      <c r="BO12574" s="1"/>
    </row>
    <row r="12575" ht="11.25" customHeight="1" spans="22:67">
      <c r="V12575" s="716"/>
      <c r="AB12575" s="716"/>
      <c r="BG12575" s="716"/>
      <c r="BL12575" s="1"/>
      <c r="BM12575" s="1"/>
      <c r="BN12575" s="1"/>
      <c r="BO12575" s="1"/>
    </row>
    <row r="12576" ht="11.25" customHeight="1" spans="22:67">
      <c r="V12576" s="716"/>
      <c r="AB12576" s="716"/>
      <c r="BG12576" s="716"/>
      <c r="BL12576" s="1"/>
      <c r="BM12576" s="1"/>
      <c r="BN12576" s="1"/>
      <c r="BO12576" s="1"/>
    </row>
    <row r="12577" ht="11.25" customHeight="1" spans="22:67">
      <c r="V12577" s="716"/>
      <c r="AB12577" s="716"/>
      <c r="BG12577" s="716"/>
      <c r="BL12577" s="1"/>
      <c r="BM12577" s="1"/>
      <c r="BN12577" s="1"/>
      <c r="BO12577" s="1"/>
    </row>
    <row r="12578" ht="11.25" customHeight="1" spans="22:67">
      <c r="V12578" s="716"/>
      <c r="AB12578" s="716"/>
      <c r="BG12578" s="716"/>
      <c r="BL12578" s="1"/>
      <c r="BM12578" s="1"/>
      <c r="BN12578" s="1"/>
      <c r="BO12578" s="1"/>
    </row>
    <row r="12579" ht="11.25" customHeight="1" spans="22:67">
      <c r="V12579" s="716"/>
      <c r="AB12579" s="716"/>
      <c r="BG12579" s="716"/>
      <c r="BL12579" s="1"/>
      <c r="BM12579" s="1"/>
      <c r="BN12579" s="1"/>
      <c r="BO12579" s="1"/>
    </row>
    <row r="12580" ht="11.25" customHeight="1" spans="22:67">
      <c r="V12580" s="716"/>
      <c r="AB12580" s="716"/>
      <c r="BG12580" s="716"/>
      <c r="BL12580" s="1"/>
      <c r="BM12580" s="1"/>
      <c r="BN12580" s="1"/>
      <c r="BO12580" s="1"/>
    </row>
    <row r="12581" ht="11.25" customHeight="1" spans="22:67">
      <c r="V12581" s="716"/>
      <c r="AB12581" s="716"/>
      <c r="BG12581" s="716"/>
      <c r="BL12581" s="1"/>
      <c r="BM12581" s="1"/>
      <c r="BN12581" s="1"/>
      <c r="BO12581" s="1"/>
    </row>
    <row r="12582" ht="11.25" customHeight="1" spans="22:67">
      <c r="V12582" s="716"/>
      <c r="AB12582" s="716"/>
      <c r="BG12582" s="716"/>
      <c r="BL12582" s="1"/>
      <c r="BM12582" s="1"/>
      <c r="BN12582" s="1"/>
      <c r="BO12582" s="1"/>
    </row>
    <row r="12583" ht="11.25" customHeight="1" spans="22:67">
      <c r="V12583" s="716"/>
      <c r="AB12583" s="716"/>
      <c r="BG12583" s="716"/>
      <c r="BL12583" s="1"/>
      <c r="BM12583" s="1"/>
      <c r="BN12583" s="1"/>
      <c r="BO12583" s="1"/>
    </row>
    <row r="12584" ht="11.25" customHeight="1" spans="22:67">
      <c r="V12584" s="716"/>
      <c r="AB12584" s="716"/>
      <c r="BG12584" s="716"/>
      <c r="BL12584" s="1"/>
      <c r="BM12584" s="1"/>
      <c r="BN12584" s="1"/>
      <c r="BO12584" s="1"/>
    </row>
    <row r="12585" ht="11.25" customHeight="1" spans="22:67">
      <c r="V12585" s="716"/>
      <c r="AB12585" s="716"/>
      <c r="BG12585" s="716"/>
      <c r="BL12585" s="1"/>
      <c r="BM12585" s="1"/>
      <c r="BN12585" s="1"/>
      <c r="BO12585" s="1"/>
    </row>
    <row r="12586" ht="11.25" customHeight="1" spans="22:67">
      <c r="V12586" s="716"/>
      <c r="AB12586" s="716"/>
      <c r="BG12586" s="716"/>
      <c r="BL12586" s="1"/>
      <c r="BM12586" s="1"/>
      <c r="BN12586" s="1"/>
      <c r="BO12586" s="1"/>
    </row>
    <row r="12587" ht="11.25" customHeight="1" spans="22:67">
      <c r="V12587" s="716"/>
      <c r="AB12587" s="716"/>
      <c r="BG12587" s="716"/>
      <c r="BL12587" s="1"/>
      <c r="BM12587" s="1"/>
      <c r="BN12587" s="1"/>
      <c r="BO12587" s="1"/>
    </row>
    <row r="12588" ht="11.25" customHeight="1" spans="22:67">
      <c r="V12588" s="716"/>
      <c r="AB12588" s="716"/>
      <c r="BG12588" s="716"/>
      <c r="BL12588" s="1"/>
      <c r="BM12588" s="1"/>
      <c r="BN12588" s="1"/>
      <c r="BO12588" s="1"/>
    </row>
    <row r="12589" ht="11.25" customHeight="1" spans="22:67">
      <c r="V12589" s="716"/>
      <c r="AB12589" s="716"/>
      <c r="BG12589" s="716"/>
      <c r="BL12589" s="1"/>
      <c r="BM12589" s="1"/>
      <c r="BN12589" s="1"/>
      <c r="BO12589" s="1"/>
    </row>
    <row r="12590" ht="11.25" customHeight="1" spans="22:67">
      <c r="V12590" s="716"/>
      <c r="AB12590" s="716"/>
      <c r="BG12590" s="716"/>
      <c r="BL12590" s="1"/>
      <c r="BM12590" s="1"/>
      <c r="BN12590" s="1"/>
      <c r="BO12590" s="1"/>
    </row>
    <row r="12591" ht="11.25" customHeight="1" spans="22:67">
      <c r="V12591" s="716"/>
      <c r="AB12591" s="716"/>
      <c r="BG12591" s="716"/>
      <c r="BL12591" s="1"/>
      <c r="BM12591" s="1"/>
      <c r="BN12591" s="1"/>
      <c r="BO12591" s="1"/>
    </row>
    <row r="12592" ht="11.25" customHeight="1" spans="22:67">
      <c r="V12592" s="716"/>
      <c r="AB12592" s="716"/>
      <c r="BG12592" s="716"/>
      <c r="BL12592" s="1"/>
      <c r="BM12592" s="1"/>
      <c r="BN12592" s="1"/>
      <c r="BO12592" s="1"/>
    </row>
    <row r="12593" ht="11.25" customHeight="1" spans="22:67">
      <c r="V12593" s="716"/>
      <c r="AB12593" s="716"/>
      <c r="BG12593" s="716"/>
      <c r="BL12593" s="1"/>
      <c r="BM12593" s="1"/>
      <c r="BN12593" s="1"/>
      <c r="BO12593" s="1"/>
    </row>
    <row r="12594" ht="11.25" customHeight="1" spans="22:67">
      <c r="V12594" s="716"/>
      <c r="AB12594" s="716"/>
      <c r="BG12594" s="716"/>
      <c r="BL12594" s="1"/>
      <c r="BM12594" s="1"/>
      <c r="BN12594" s="1"/>
      <c r="BO12594" s="1"/>
    </row>
    <row r="12595" ht="11.25" customHeight="1" spans="22:67">
      <c r="V12595" s="716"/>
      <c r="AB12595" s="716"/>
      <c r="BG12595" s="716"/>
      <c r="BL12595" s="1"/>
      <c r="BM12595" s="1"/>
      <c r="BN12595" s="1"/>
      <c r="BO12595" s="1"/>
    </row>
    <row r="12596" ht="11.25" customHeight="1" spans="22:67">
      <c r="V12596" s="716"/>
      <c r="AB12596" s="716"/>
      <c r="BG12596" s="716"/>
      <c r="BL12596" s="1"/>
      <c r="BM12596" s="1"/>
      <c r="BN12596" s="1"/>
      <c r="BO12596" s="1"/>
    </row>
    <row r="12597" ht="11.25" customHeight="1" spans="22:67">
      <c r="V12597" s="716"/>
      <c r="AB12597" s="716"/>
      <c r="BG12597" s="716"/>
      <c r="BL12597" s="1"/>
      <c r="BM12597" s="1"/>
      <c r="BN12597" s="1"/>
      <c r="BO12597" s="1"/>
    </row>
    <row r="12598" ht="11.25" customHeight="1" spans="22:67">
      <c r="V12598" s="716"/>
      <c r="AB12598" s="716"/>
      <c r="BG12598" s="716"/>
      <c r="BL12598" s="1"/>
      <c r="BM12598" s="1"/>
      <c r="BN12598" s="1"/>
      <c r="BO12598" s="1"/>
    </row>
    <row r="12599" ht="11.25" customHeight="1" spans="22:67">
      <c r="V12599" s="716"/>
      <c r="AB12599" s="716"/>
      <c r="BG12599" s="716"/>
      <c r="BL12599" s="1"/>
      <c r="BM12599" s="1"/>
      <c r="BN12599" s="1"/>
      <c r="BO12599" s="1"/>
    </row>
    <row r="12600" ht="11.25" customHeight="1" spans="22:67">
      <c r="V12600" s="716"/>
      <c r="AB12600" s="716"/>
      <c r="BG12600" s="716"/>
      <c r="BL12600" s="1"/>
      <c r="BM12600" s="1"/>
      <c r="BN12600" s="1"/>
      <c r="BO12600" s="1"/>
    </row>
    <row r="12601" ht="11.25" customHeight="1" spans="22:67">
      <c r="V12601" s="716"/>
      <c r="AB12601" s="716"/>
      <c r="BG12601" s="716"/>
      <c r="BL12601" s="1"/>
      <c r="BM12601" s="1"/>
      <c r="BN12601" s="1"/>
      <c r="BO12601" s="1"/>
    </row>
    <row r="12602" ht="11.25" customHeight="1" spans="22:67">
      <c r="V12602" s="716"/>
      <c r="AB12602" s="716"/>
      <c r="BG12602" s="716"/>
      <c r="BL12602" s="1"/>
      <c r="BM12602" s="1"/>
      <c r="BN12602" s="1"/>
      <c r="BO12602" s="1"/>
    </row>
    <row r="12603" ht="11.25" customHeight="1" spans="22:67">
      <c r="V12603" s="716"/>
      <c r="AB12603" s="716"/>
      <c r="BG12603" s="716"/>
      <c r="BL12603" s="1"/>
      <c r="BM12603" s="1"/>
      <c r="BN12603" s="1"/>
      <c r="BO12603" s="1"/>
    </row>
    <row r="12604" ht="11.25" customHeight="1" spans="22:67">
      <c r="V12604" s="716"/>
      <c r="AB12604" s="716"/>
      <c r="BG12604" s="716"/>
      <c r="BL12604" s="1"/>
      <c r="BM12604" s="1"/>
      <c r="BN12604" s="1"/>
      <c r="BO12604" s="1"/>
    </row>
    <row r="12605" ht="11.25" customHeight="1" spans="22:67">
      <c r="V12605" s="716"/>
      <c r="AB12605" s="716"/>
      <c r="BG12605" s="716"/>
      <c r="BL12605" s="1"/>
      <c r="BM12605" s="1"/>
      <c r="BN12605" s="1"/>
      <c r="BO12605" s="1"/>
    </row>
    <row r="12606" ht="11.25" customHeight="1" spans="22:67">
      <c r="V12606" s="716"/>
      <c r="AB12606" s="716"/>
      <c r="BG12606" s="716"/>
      <c r="BL12606" s="1"/>
      <c r="BM12606" s="1"/>
      <c r="BN12606" s="1"/>
      <c r="BO12606" s="1"/>
    </row>
    <row r="12607" ht="11.25" customHeight="1" spans="22:67">
      <c r="V12607" s="716"/>
      <c r="AB12607" s="716"/>
      <c r="BG12607" s="716"/>
      <c r="BL12607" s="1"/>
      <c r="BM12607" s="1"/>
      <c r="BN12607" s="1"/>
      <c r="BO12607" s="1"/>
    </row>
    <row r="12608" ht="11.25" customHeight="1" spans="22:67">
      <c r="V12608" s="716"/>
      <c r="AB12608" s="716"/>
      <c r="BG12608" s="716"/>
      <c r="BL12608" s="1"/>
      <c r="BM12608" s="1"/>
      <c r="BN12608" s="1"/>
      <c r="BO12608" s="1"/>
    </row>
    <row r="12609" ht="11.25" customHeight="1" spans="22:67">
      <c r="V12609" s="716"/>
      <c r="AB12609" s="716"/>
      <c r="BG12609" s="716"/>
      <c r="BL12609" s="1"/>
      <c r="BM12609" s="1"/>
      <c r="BN12609" s="1"/>
      <c r="BO12609" s="1"/>
    </row>
    <row r="12610" ht="11.25" customHeight="1" spans="22:67">
      <c r="V12610" s="716"/>
      <c r="AB12610" s="716"/>
      <c r="BG12610" s="716"/>
      <c r="BL12610" s="1"/>
      <c r="BM12610" s="1"/>
      <c r="BN12610" s="1"/>
      <c r="BO12610" s="1"/>
    </row>
    <row r="12611" ht="11.25" customHeight="1" spans="22:67">
      <c r="V12611" s="716"/>
      <c r="AB12611" s="716"/>
      <c r="BG12611" s="716"/>
      <c r="BL12611" s="1"/>
      <c r="BM12611" s="1"/>
      <c r="BN12611" s="1"/>
      <c r="BO12611" s="1"/>
    </row>
    <row r="12612" ht="11.25" customHeight="1" spans="22:67">
      <c r="V12612" s="716"/>
      <c r="AB12612" s="716"/>
      <c r="BG12612" s="716"/>
      <c r="BL12612" s="1"/>
      <c r="BM12612" s="1"/>
      <c r="BN12612" s="1"/>
      <c r="BO12612" s="1"/>
    </row>
    <row r="12613" ht="11.25" customHeight="1" spans="22:67">
      <c r="V12613" s="716"/>
      <c r="AB12613" s="716"/>
      <c r="BG12613" s="716"/>
      <c r="BL12613" s="1"/>
      <c r="BM12613" s="1"/>
      <c r="BN12613" s="1"/>
      <c r="BO12613" s="1"/>
    </row>
    <row r="12614" ht="11.25" customHeight="1" spans="22:67">
      <c r="V12614" s="716"/>
      <c r="AB12614" s="716"/>
      <c r="BG12614" s="716"/>
      <c r="BL12614" s="1"/>
      <c r="BM12614" s="1"/>
      <c r="BN12614" s="1"/>
      <c r="BO12614" s="1"/>
    </row>
    <row r="12615" ht="11.25" customHeight="1" spans="22:67">
      <c r="V12615" s="716"/>
      <c r="AB12615" s="716"/>
      <c r="BG12615" s="716"/>
      <c r="BL12615" s="1"/>
      <c r="BM12615" s="1"/>
      <c r="BN12615" s="1"/>
      <c r="BO12615" s="1"/>
    </row>
    <row r="12616" ht="11.25" customHeight="1" spans="22:67">
      <c r="V12616" s="716"/>
      <c r="AB12616" s="716"/>
      <c r="BG12616" s="716"/>
      <c r="BL12616" s="1"/>
      <c r="BM12616" s="1"/>
      <c r="BN12616" s="1"/>
      <c r="BO12616" s="1"/>
    </row>
    <row r="12617" ht="11.25" customHeight="1" spans="22:67">
      <c r="V12617" s="716"/>
      <c r="AB12617" s="716"/>
      <c r="BG12617" s="716"/>
      <c r="BL12617" s="1"/>
      <c r="BM12617" s="1"/>
      <c r="BN12617" s="1"/>
      <c r="BO12617" s="1"/>
    </row>
    <row r="12618" ht="11.25" customHeight="1" spans="22:67">
      <c r="V12618" s="716"/>
      <c r="AB12618" s="716"/>
      <c r="BG12618" s="716"/>
      <c r="BL12618" s="1"/>
      <c r="BM12618" s="1"/>
      <c r="BN12618" s="1"/>
      <c r="BO12618" s="1"/>
    </row>
    <row r="12619" ht="11.25" customHeight="1" spans="22:67">
      <c r="V12619" s="716"/>
      <c r="AB12619" s="716"/>
      <c r="BG12619" s="716"/>
      <c r="BL12619" s="1"/>
      <c r="BM12619" s="1"/>
      <c r="BN12619" s="1"/>
      <c r="BO12619" s="1"/>
    </row>
    <row r="12620" ht="11.25" customHeight="1" spans="22:67">
      <c r="V12620" s="716"/>
      <c r="AB12620" s="716"/>
      <c r="BG12620" s="716"/>
      <c r="BL12620" s="1"/>
      <c r="BM12620" s="1"/>
      <c r="BN12620" s="1"/>
      <c r="BO12620" s="1"/>
    </row>
    <row r="12621" ht="11.25" customHeight="1" spans="22:67">
      <c r="V12621" s="716"/>
      <c r="AB12621" s="716"/>
      <c r="BG12621" s="716"/>
      <c r="BL12621" s="1"/>
      <c r="BM12621" s="1"/>
      <c r="BN12621" s="1"/>
      <c r="BO12621" s="1"/>
    </row>
    <row r="12622" ht="11.25" customHeight="1" spans="22:67">
      <c r="V12622" s="716"/>
      <c r="AB12622" s="716"/>
      <c r="BG12622" s="716"/>
      <c r="BL12622" s="1"/>
      <c r="BM12622" s="1"/>
      <c r="BN12622" s="1"/>
      <c r="BO12622" s="1"/>
    </row>
    <row r="12623" ht="11.25" customHeight="1" spans="22:67">
      <c r="V12623" s="716"/>
      <c r="AB12623" s="716"/>
      <c r="BG12623" s="716"/>
      <c r="BL12623" s="1"/>
      <c r="BM12623" s="1"/>
      <c r="BN12623" s="1"/>
      <c r="BO12623" s="1"/>
    </row>
    <row r="12624" ht="11.25" customHeight="1" spans="22:67">
      <c r="V12624" s="716"/>
      <c r="AB12624" s="716"/>
      <c r="BG12624" s="716"/>
      <c r="BL12624" s="1"/>
      <c r="BM12624" s="1"/>
      <c r="BN12624" s="1"/>
      <c r="BO12624" s="1"/>
    </row>
    <row r="12625" ht="11.25" customHeight="1" spans="22:67">
      <c r="V12625" s="716"/>
      <c r="AB12625" s="716"/>
      <c r="BG12625" s="716"/>
      <c r="BL12625" s="1"/>
      <c r="BM12625" s="1"/>
      <c r="BN12625" s="1"/>
      <c r="BO12625" s="1"/>
    </row>
    <row r="12626" ht="11.25" customHeight="1" spans="22:67">
      <c r="V12626" s="716"/>
      <c r="AB12626" s="716"/>
      <c r="BG12626" s="716"/>
      <c r="BL12626" s="1"/>
      <c r="BM12626" s="1"/>
      <c r="BN12626" s="1"/>
      <c r="BO12626" s="1"/>
    </row>
    <row r="12627" ht="11.25" customHeight="1" spans="22:67">
      <c r="V12627" s="716"/>
      <c r="AB12627" s="716"/>
      <c r="BG12627" s="716"/>
      <c r="BL12627" s="1"/>
      <c r="BM12627" s="1"/>
      <c r="BN12627" s="1"/>
      <c r="BO12627" s="1"/>
    </row>
    <row r="12628" ht="11.25" customHeight="1" spans="22:67">
      <c r="V12628" s="716"/>
      <c r="AB12628" s="716"/>
      <c r="BG12628" s="716"/>
      <c r="BL12628" s="1"/>
      <c r="BM12628" s="1"/>
      <c r="BN12628" s="1"/>
      <c r="BO12628" s="1"/>
    </row>
    <row r="12629" ht="11.25" customHeight="1" spans="22:67">
      <c r="V12629" s="716"/>
      <c r="AB12629" s="716"/>
      <c r="BG12629" s="716"/>
      <c r="BL12629" s="1"/>
      <c r="BM12629" s="1"/>
      <c r="BN12629" s="1"/>
      <c r="BO12629" s="1"/>
    </row>
    <row r="12630" ht="11.25" customHeight="1" spans="22:67">
      <c r="V12630" s="716"/>
      <c r="AB12630" s="716"/>
      <c r="BG12630" s="716"/>
      <c r="BL12630" s="1"/>
      <c r="BM12630" s="1"/>
      <c r="BN12630" s="1"/>
      <c r="BO12630" s="1"/>
    </row>
    <row r="12631" ht="11.25" customHeight="1" spans="22:67">
      <c r="V12631" s="716"/>
      <c r="AB12631" s="716"/>
      <c r="BG12631" s="716"/>
      <c r="BL12631" s="1"/>
      <c r="BM12631" s="1"/>
      <c r="BN12631" s="1"/>
      <c r="BO12631" s="1"/>
    </row>
    <row r="12632" ht="11.25" customHeight="1" spans="22:67">
      <c r="V12632" s="716"/>
      <c r="AB12632" s="716"/>
      <c r="BG12632" s="716"/>
      <c r="BL12632" s="1"/>
      <c r="BM12632" s="1"/>
      <c r="BN12632" s="1"/>
      <c r="BO12632" s="1"/>
    </row>
    <row r="12633" ht="11.25" customHeight="1" spans="22:67">
      <c r="V12633" s="716"/>
      <c r="AB12633" s="716"/>
      <c r="BG12633" s="716"/>
      <c r="BL12633" s="1"/>
      <c r="BM12633" s="1"/>
      <c r="BN12633" s="1"/>
      <c r="BO12633" s="1"/>
    </row>
    <row r="12634" ht="11.25" customHeight="1" spans="22:67">
      <c r="V12634" s="716"/>
      <c r="AB12634" s="716"/>
      <c r="BG12634" s="716"/>
      <c r="BL12634" s="1"/>
      <c r="BM12634" s="1"/>
      <c r="BN12634" s="1"/>
      <c r="BO12634" s="1"/>
    </row>
    <row r="12635" ht="11.25" customHeight="1" spans="22:67">
      <c r="V12635" s="716"/>
      <c r="AB12635" s="716"/>
      <c r="BG12635" s="716"/>
      <c r="BL12635" s="1"/>
      <c r="BM12635" s="1"/>
      <c r="BN12635" s="1"/>
      <c r="BO12635" s="1"/>
    </row>
    <row r="12636" ht="11.25" customHeight="1" spans="22:67">
      <c r="V12636" s="716"/>
      <c r="AB12636" s="716"/>
      <c r="BG12636" s="716"/>
      <c r="BL12636" s="1"/>
      <c r="BM12636" s="1"/>
      <c r="BN12636" s="1"/>
      <c r="BO12636" s="1"/>
    </row>
    <row r="12637" ht="11.25" customHeight="1" spans="22:67">
      <c r="V12637" s="716"/>
      <c r="AB12637" s="716"/>
      <c r="BG12637" s="716"/>
      <c r="BL12637" s="1"/>
      <c r="BM12637" s="1"/>
      <c r="BN12637" s="1"/>
      <c r="BO12637" s="1"/>
    </row>
    <row r="12638" ht="11.25" customHeight="1" spans="22:67">
      <c r="V12638" s="716"/>
      <c r="AB12638" s="716"/>
      <c r="BG12638" s="716"/>
      <c r="BL12638" s="1"/>
      <c r="BM12638" s="1"/>
      <c r="BN12638" s="1"/>
      <c r="BO12638" s="1"/>
    </row>
    <row r="12639" ht="11.25" customHeight="1" spans="22:67">
      <c r="V12639" s="716"/>
      <c r="AB12639" s="716"/>
      <c r="BG12639" s="716"/>
      <c r="BL12639" s="1"/>
      <c r="BM12639" s="1"/>
      <c r="BN12639" s="1"/>
      <c r="BO12639" s="1"/>
    </row>
    <row r="12640" ht="11.25" customHeight="1" spans="22:67">
      <c r="V12640" s="716"/>
      <c r="AB12640" s="716"/>
      <c r="BG12640" s="716"/>
      <c r="BL12640" s="1"/>
      <c r="BM12640" s="1"/>
      <c r="BN12640" s="1"/>
      <c r="BO12640" s="1"/>
    </row>
    <row r="12641" ht="11.25" customHeight="1" spans="22:67">
      <c r="V12641" s="716"/>
      <c r="AB12641" s="716"/>
      <c r="BG12641" s="716"/>
      <c r="BL12641" s="1"/>
      <c r="BM12641" s="1"/>
      <c r="BN12641" s="1"/>
      <c r="BO12641" s="1"/>
    </row>
    <row r="12642" ht="11.25" customHeight="1" spans="22:67">
      <c r="V12642" s="716"/>
      <c r="AB12642" s="716"/>
      <c r="BG12642" s="716"/>
      <c r="BL12642" s="1"/>
      <c r="BM12642" s="1"/>
      <c r="BN12642" s="1"/>
      <c r="BO12642" s="1"/>
    </row>
    <row r="12643" ht="11.25" customHeight="1" spans="22:67">
      <c r="V12643" s="716"/>
      <c r="AB12643" s="716"/>
      <c r="BG12643" s="716"/>
      <c r="BL12643" s="1"/>
      <c r="BM12643" s="1"/>
      <c r="BN12643" s="1"/>
      <c r="BO12643" s="1"/>
    </row>
    <row r="12644" ht="11.25" customHeight="1" spans="22:67">
      <c r="V12644" s="716"/>
      <c r="AB12644" s="716"/>
      <c r="BG12644" s="716"/>
      <c r="BL12644" s="1"/>
      <c r="BM12644" s="1"/>
      <c r="BN12644" s="1"/>
      <c r="BO12644" s="1"/>
    </row>
    <row r="12645" ht="11.25" customHeight="1" spans="22:67">
      <c r="V12645" s="716"/>
      <c r="AB12645" s="716"/>
      <c r="BG12645" s="716"/>
      <c r="BL12645" s="1"/>
      <c r="BM12645" s="1"/>
      <c r="BN12645" s="1"/>
      <c r="BO12645" s="1"/>
    </row>
    <row r="12646" ht="11.25" customHeight="1" spans="22:67">
      <c r="V12646" s="716"/>
      <c r="AB12646" s="716"/>
      <c r="BG12646" s="716"/>
      <c r="BL12646" s="1"/>
      <c r="BM12646" s="1"/>
      <c r="BN12646" s="1"/>
      <c r="BO12646" s="1"/>
    </row>
    <row r="12647" ht="11.25" customHeight="1" spans="22:67">
      <c r="V12647" s="716"/>
      <c r="AB12647" s="716"/>
      <c r="BG12647" s="716"/>
      <c r="BL12647" s="1"/>
      <c r="BM12647" s="1"/>
      <c r="BN12647" s="1"/>
      <c r="BO12647" s="1"/>
    </row>
    <row r="12648" ht="11.25" customHeight="1" spans="22:67">
      <c r="V12648" s="716"/>
      <c r="AB12648" s="716"/>
      <c r="BG12648" s="716"/>
      <c r="BL12648" s="1"/>
      <c r="BM12648" s="1"/>
      <c r="BN12648" s="1"/>
      <c r="BO12648" s="1"/>
    </row>
    <row r="12649" ht="11.25" customHeight="1" spans="22:67">
      <c r="V12649" s="716"/>
      <c r="AB12649" s="716"/>
      <c r="BG12649" s="716"/>
      <c r="BL12649" s="1"/>
      <c r="BM12649" s="1"/>
      <c r="BN12649" s="1"/>
      <c r="BO12649" s="1"/>
    </row>
    <row r="12650" ht="11.25" customHeight="1" spans="22:67">
      <c r="V12650" s="716"/>
      <c r="AB12650" s="716"/>
      <c r="BG12650" s="716"/>
      <c r="BL12650" s="1"/>
      <c r="BM12650" s="1"/>
      <c r="BN12650" s="1"/>
      <c r="BO12650" s="1"/>
    </row>
    <row r="12651" ht="11.25" customHeight="1" spans="22:67">
      <c r="V12651" s="716"/>
      <c r="AB12651" s="716"/>
      <c r="BG12651" s="716"/>
      <c r="BL12651" s="1"/>
      <c r="BM12651" s="1"/>
      <c r="BN12651" s="1"/>
      <c r="BO12651" s="1"/>
    </row>
    <row r="12652" ht="11.25" customHeight="1" spans="22:67">
      <c r="V12652" s="716"/>
      <c r="AB12652" s="716"/>
      <c r="BG12652" s="716"/>
      <c r="BL12652" s="1"/>
      <c r="BM12652" s="1"/>
      <c r="BN12652" s="1"/>
      <c r="BO12652" s="1"/>
    </row>
    <row r="12653" ht="11.25" customHeight="1" spans="22:67">
      <c r="V12653" s="716"/>
      <c r="AB12653" s="716"/>
      <c r="BG12653" s="716"/>
      <c r="BL12653" s="1"/>
      <c r="BM12653" s="1"/>
      <c r="BN12653" s="1"/>
      <c r="BO12653" s="1"/>
    </row>
    <row r="12654" ht="11.25" customHeight="1" spans="22:67">
      <c r="V12654" s="716"/>
      <c r="AB12654" s="716"/>
      <c r="BG12654" s="716"/>
      <c r="BL12654" s="1"/>
      <c r="BM12654" s="1"/>
      <c r="BN12654" s="1"/>
      <c r="BO12654" s="1"/>
    </row>
    <row r="12655" ht="11.25" customHeight="1" spans="22:67">
      <c r="V12655" s="716"/>
      <c r="AB12655" s="716"/>
      <c r="BG12655" s="716"/>
      <c r="BL12655" s="1"/>
      <c r="BM12655" s="1"/>
      <c r="BN12655" s="1"/>
      <c r="BO12655" s="1"/>
    </row>
    <row r="12656" ht="11.25" customHeight="1" spans="22:67">
      <c r="V12656" s="716"/>
      <c r="AB12656" s="716"/>
      <c r="BG12656" s="716"/>
      <c r="BL12656" s="1"/>
      <c r="BM12656" s="1"/>
      <c r="BN12656" s="1"/>
      <c r="BO12656" s="1"/>
    </row>
    <row r="12657" ht="11.25" customHeight="1" spans="22:67">
      <c r="V12657" s="716"/>
      <c r="AB12657" s="716"/>
      <c r="BG12657" s="716"/>
      <c r="BL12657" s="1"/>
      <c r="BM12657" s="1"/>
      <c r="BN12657" s="1"/>
      <c r="BO12657" s="1"/>
    </row>
    <row r="12658" ht="11.25" customHeight="1" spans="22:67">
      <c r="V12658" s="716"/>
      <c r="AB12658" s="716"/>
      <c r="BG12658" s="716"/>
      <c r="BL12658" s="1"/>
      <c r="BM12658" s="1"/>
      <c r="BN12658" s="1"/>
      <c r="BO12658" s="1"/>
    </row>
    <row r="12659" ht="11.25" customHeight="1" spans="22:67">
      <c r="V12659" s="716"/>
      <c r="AB12659" s="716"/>
      <c r="BG12659" s="716"/>
      <c r="BL12659" s="1"/>
      <c r="BM12659" s="1"/>
      <c r="BN12659" s="1"/>
      <c r="BO12659" s="1"/>
    </row>
    <row r="12660" ht="11.25" customHeight="1" spans="22:67">
      <c r="V12660" s="716"/>
      <c r="AB12660" s="716"/>
      <c r="BG12660" s="716"/>
      <c r="BL12660" s="1"/>
      <c r="BM12660" s="1"/>
      <c r="BN12660" s="1"/>
      <c r="BO12660" s="1"/>
    </row>
    <row r="12661" ht="11.25" customHeight="1" spans="22:67">
      <c r="V12661" s="716"/>
      <c r="AB12661" s="716"/>
      <c r="BG12661" s="716"/>
      <c r="BL12661" s="1"/>
      <c r="BM12661" s="1"/>
      <c r="BN12661" s="1"/>
      <c r="BO12661" s="1"/>
    </row>
    <row r="12662" ht="11.25" customHeight="1" spans="22:67">
      <c r="V12662" s="716"/>
      <c r="AB12662" s="716"/>
      <c r="BG12662" s="716"/>
      <c r="BL12662" s="1"/>
      <c r="BM12662" s="1"/>
      <c r="BN12662" s="1"/>
      <c r="BO12662" s="1"/>
    </row>
    <row r="12663" ht="11.25" customHeight="1" spans="22:67">
      <c r="V12663" s="716"/>
      <c r="AB12663" s="716"/>
      <c r="BG12663" s="716"/>
      <c r="BL12663" s="1"/>
      <c r="BM12663" s="1"/>
      <c r="BN12663" s="1"/>
      <c r="BO12663" s="1"/>
    </row>
    <row r="12664" ht="11.25" customHeight="1" spans="22:67">
      <c r="V12664" s="716"/>
      <c r="AB12664" s="716"/>
      <c r="BG12664" s="716"/>
      <c r="BL12664" s="1"/>
      <c r="BM12664" s="1"/>
      <c r="BN12664" s="1"/>
      <c r="BO12664" s="1"/>
    </row>
    <row r="12665" ht="11.25" customHeight="1" spans="22:67">
      <c r="V12665" s="716"/>
      <c r="AB12665" s="716"/>
      <c r="BG12665" s="716"/>
      <c r="BL12665" s="1"/>
      <c r="BM12665" s="1"/>
      <c r="BN12665" s="1"/>
      <c r="BO12665" s="1"/>
    </row>
    <row r="12666" ht="11.25" customHeight="1" spans="22:67">
      <c r="V12666" s="716"/>
      <c r="AB12666" s="716"/>
      <c r="BG12666" s="716"/>
      <c r="BL12666" s="1"/>
      <c r="BM12666" s="1"/>
      <c r="BN12666" s="1"/>
      <c r="BO12666" s="1"/>
    </row>
    <row r="12667" ht="11.25" customHeight="1" spans="22:67">
      <c r="V12667" s="716"/>
      <c r="AB12667" s="716"/>
      <c r="BG12667" s="716"/>
      <c r="BL12667" s="1"/>
      <c r="BM12667" s="1"/>
      <c r="BN12667" s="1"/>
      <c r="BO12667" s="1"/>
    </row>
    <row r="12668" ht="11.25" customHeight="1" spans="22:67">
      <c r="V12668" s="716"/>
      <c r="AB12668" s="716"/>
      <c r="BG12668" s="716"/>
      <c r="BL12668" s="1"/>
      <c r="BM12668" s="1"/>
      <c r="BN12668" s="1"/>
      <c r="BO12668" s="1"/>
    </row>
    <row r="12669" ht="11.25" customHeight="1" spans="22:67">
      <c r="V12669" s="716"/>
      <c r="AB12669" s="716"/>
      <c r="BG12669" s="716"/>
      <c r="BL12669" s="1"/>
      <c r="BM12669" s="1"/>
      <c r="BN12669" s="1"/>
      <c r="BO12669" s="1"/>
    </row>
    <row r="12670" ht="11.25" customHeight="1" spans="22:67">
      <c r="V12670" s="716"/>
      <c r="AB12670" s="716"/>
      <c r="BG12670" s="716"/>
      <c r="BL12670" s="1"/>
      <c r="BM12670" s="1"/>
      <c r="BN12670" s="1"/>
      <c r="BO12670" s="1"/>
    </row>
    <row r="12671" ht="11.25" customHeight="1" spans="22:67">
      <c r="V12671" s="716"/>
      <c r="AB12671" s="716"/>
      <c r="BG12671" s="716"/>
      <c r="BL12671" s="1"/>
      <c r="BM12671" s="1"/>
      <c r="BN12671" s="1"/>
      <c r="BO12671" s="1"/>
    </row>
    <row r="12672" ht="11.25" customHeight="1" spans="22:67">
      <c r="V12672" s="716"/>
      <c r="AB12672" s="716"/>
      <c r="BG12672" s="716"/>
      <c r="BL12672" s="1"/>
      <c r="BM12672" s="1"/>
      <c r="BN12672" s="1"/>
      <c r="BO12672" s="1"/>
    </row>
    <row r="12673" ht="11.25" customHeight="1" spans="22:67">
      <c r="V12673" s="716"/>
      <c r="AB12673" s="716"/>
      <c r="BG12673" s="716"/>
      <c r="BL12673" s="1"/>
      <c r="BM12673" s="1"/>
      <c r="BN12673" s="1"/>
      <c r="BO12673" s="1"/>
    </row>
    <row r="12674" ht="11.25" customHeight="1" spans="22:67">
      <c r="V12674" s="716"/>
      <c r="AB12674" s="716"/>
      <c r="BG12674" s="716"/>
      <c r="BL12674" s="1"/>
      <c r="BM12674" s="1"/>
      <c r="BN12674" s="1"/>
      <c r="BO12674" s="1"/>
    </row>
    <row r="12675" ht="11.25" customHeight="1" spans="22:67">
      <c r="V12675" s="716"/>
      <c r="AB12675" s="716"/>
      <c r="BG12675" s="716"/>
      <c r="BL12675" s="1"/>
      <c r="BM12675" s="1"/>
      <c r="BN12675" s="1"/>
      <c r="BO12675" s="1"/>
    </row>
    <row r="12676" ht="11.25" customHeight="1" spans="22:67">
      <c r="V12676" s="716"/>
      <c r="AB12676" s="716"/>
      <c r="BG12676" s="716"/>
      <c r="BL12676" s="1"/>
      <c r="BM12676" s="1"/>
      <c r="BN12676" s="1"/>
      <c r="BO12676" s="1"/>
    </row>
    <row r="12677" ht="11.25" customHeight="1" spans="22:67">
      <c r="V12677" s="716"/>
      <c r="AB12677" s="716"/>
      <c r="BG12677" s="716"/>
      <c r="BL12677" s="1"/>
      <c r="BM12677" s="1"/>
      <c r="BN12677" s="1"/>
      <c r="BO12677" s="1"/>
    </row>
    <row r="12678" ht="11.25" customHeight="1" spans="22:67">
      <c r="V12678" s="716"/>
      <c r="AB12678" s="716"/>
      <c r="BG12678" s="716"/>
      <c r="BL12678" s="1"/>
      <c r="BM12678" s="1"/>
      <c r="BN12678" s="1"/>
      <c r="BO12678" s="1"/>
    </row>
    <row r="12679" ht="11.25" customHeight="1" spans="22:67">
      <c r="V12679" s="716"/>
      <c r="AB12679" s="716"/>
      <c r="BG12679" s="716"/>
      <c r="BL12679" s="1"/>
      <c r="BM12679" s="1"/>
      <c r="BN12679" s="1"/>
      <c r="BO12679" s="1"/>
    </row>
    <row r="12680" ht="11.25" customHeight="1" spans="22:67">
      <c r="V12680" s="716"/>
      <c r="AB12680" s="716"/>
      <c r="BG12680" s="716"/>
      <c r="BL12680" s="1"/>
      <c r="BM12680" s="1"/>
      <c r="BN12680" s="1"/>
      <c r="BO12680" s="1"/>
    </row>
    <row r="12681" ht="11.25" customHeight="1" spans="22:67">
      <c r="V12681" s="716"/>
      <c r="AB12681" s="716"/>
      <c r="BG12681" s="716"/>
      <c r="BL12681" s="1"/>
      <c r="BM12681" s="1"/>
      <c r="BN12681" s="1"/>
      <c r="BO12681" s="1"/>
    </row>
    <row r="12682" ht="11.25" customHeight="1" spans="22:67">
      <c r="V12682" s="716"/>
      <c r="AB12682" s="716"/>
      <c r="BG12682" s="716"/>
      <c r="BL12682" s="1"/>
      <c r="BM12682" s="1"/>
      <c r="BN12682" s="1"/>
      <c r="BO12682" s="1"/>
    </row>
    <row r="12683" ht="11.25" customHeight="1" spans="22:67">
      <c r="V12683" s="716"/>
      <c r="AB12683" s="716"/>
      <c r="BG12683" s="716"/>
      <c r="BL12683" s="1"/>
      <c r="BM12683" s="1"/>
      <c r="BN12683" s="1"/>
      <c r="BO12683" s="1"/>
    </row>
    <row r="12684" ht="11.25" customHeight="1" spans="22:67">
      <c r="V12684" s="716"/>
      <c r="AB12684" s="716"/>
      <c r="BG12684" s="716"/>
      <c r="BL12684" s="1"/>
      <c r="BM12684" s="1"/>
      <c r="BN12684" s="1"/>
      <c r="BO12684" s="1"/>
    </row>
    <row r="12685" ht="11.25" customHeight="1" spans="22:67">
      <c r="V12685" s="716"/>
      <c r="AB12685" s="716"/>
      <c r="BG12685" s="716"/>
      <c r="BL12685" s="1"/>
      <c r="BM12685" s="1"/>
      <c r="BN12685" s="1"/>
      <c r="BO12685" s="1"/>
    </row>
    <row r="12686" ht="11.25" customHeight="1" spans="22:67">
      <c r="V12686" s="716"/>
      <c r="AB12686" s="716"/>
      <c r="BG12686" s="716"/>
      <c r="BL12686" s="1"/>
      <c r="BM12686" s="1"/>
      <c r="BN12686" s="1"/>
      <c r="BO12686" s="1"/>
    </row>
    <row r="12687" ht="11.25" customHeight="1" spans="22:67">
      <c r="V12687" s="716"/>
      <c r="AB12687" s="716"/>
      <c r="BG12687" s="716"/>
      <c r="BL12687" s="1"/>
      <c r="BM12687" s="1"/>
      <c r="BN12687" s="1"/>
      <c r="BO12687" s="1"/>
    </row>
    <row r="12688" ht="11.25" customHeight="1" spans="22:67">
      <c r="V12688" s="716"/>
      <c r="AB12688" s="716"/>
      <c r="BG12688" s="716"/>
      <c r="BL12688" s="1"/>
      <c r="BM12688" s="1"/>
      <c r="BN12688" s="1"/>
      <c r="BO12688" s="1"/>
    </row>
    <row r="12689" ht="11.25" customHeight="1" spans="22:67">
      <c r="V12689" s="716"/>
      <c r="AB12689" s="716"/>
      <c r="BG12689" s="716"/>
      <c r="BL12689" s="1"/>
      <c r="BM12689" s="1"/>
      <c r="BN12689" s="1"/>
      <c r="BO12689" s="1"/>
    </row>
    <row r="12690" ht="11.25" customHeight="1" spans="22:67">
      <c r="V12690" s="716"/>
      <c r="AB12690" s="716"/>
      <c r="BG12690" s="716"/>
      <c r="BL12690" s="1"/>
      <c r="BM12690" s="1"/>
      <c r="BN12690" s="1"/>
      <c r="BO12690" s="1"/>
    </row>
    <row r="12691" ht="11.25" customHeight="1" spans="22:67">
      <c r="V12691" s="716"/>
      <c r="AB12691" s="716"/>
      <c r="BG12691" s="716"/>
      <c r="BL12691" s="1"/>
      <c r="BM12691" s="1"/>
      <c r="BN12691" s="1"/>
      <c r="BO12691" s="1"/>
    </row>
    <row r="12692" ht="11.25" customHeight="1" spans="22:67">
      <c r="V12692" s="716"/>
      <c r="AB12692" s="716"/>
      <c r="BG12692" s="716"/>
      <c r="BL12692" s="1"/>
      <c r="BM12692" s="1"/>
      <c r="BN12692" s="1"/>
      <c r="BO12692" s="1"/>
    </row>
    <row r="12693" ht="11.25" customHeight="1" spans="22:67">
      <c r="V12693" s="716"/>
      <c r="AB12693" s="716"/>
      <c r="BG12693" s="716"/>
      <c r="BL12693" s="1"/>
      <c r="BM12693" s="1"/>
      <c r="BN12693" s="1"/>
      <c r="BO12693" s="1"/>
    </row>
    <row r="12694" ht="11.25" customHeight="1" spans="22:67">
      <c r="V12694" s="716"/>
      <c r="AB12694" s="716"/>
      <c r="BG12694" s="716"/>
      <c r="BL12694" s="1"/>
      <c r="BM12694" s="1"/>
      <c r="BN12694" s="1"/>
      <c r="BO12694" s="1"/>
    </row>
    <row r="12695" ht="11.25" customHeight="1" spans="22:67">
      <c r="V12695" s="716"/>
      <c r="AB12695" s="716"/>
      <c r="BG12695" s="716"/>
      <c r="BL12695" s="1"/>
      <c r="BM12695" s="1"/>
      <c r="BN12695" s="1"/>
      <c r="BO12695" s="1"/>
    </row>
    <row r="12696" ht="11.25" customHeight="1" spans="22:67">
      <c r="V12696" s="716"/>
      <c r="AB12696" s="716"/>
      <c r="BG12696" s="716"/>
      <c r="BL12696" s="1"/>
      <c r="BM12696" s="1"/>
      <c r="BN12696" s="1"/>
      <c r="BO12696" s="1"/>
    </row>
    <row r="12697" ht="11.25" customHeight="1" spans="22:67">
      <c r="V12697" s="716"/>
      <c r="AB12697" s="716"/>
      <c r="BG12697" s="716"/>
      <c r="BL12697" s="1"/>
      <c r="BM12697" s="1"/>
      <c r="BN12697" s="1"/>
      <c r="BO12697" s="1"/>
    </row>
    <row r="12698" ht="11.25" customHeight="1" spans="22:67">
      <c r="V12698" s="716"/>
      <c r="AB12698" s="716"/>
      <c r="BG12698" s="716"/>
      <c r="BL12698" s="1"/>
      <c r="BM12698" s="1"/>
      <c r="BN12698" s="1"/>
      <c r="BO12698" s="1"/>
    </row>
    <row r="12699" ht="11.25" customHeight="1" spans="22:67">
      <c r="V12699" s="716"/>
      <c r="AB12699" s="716"/>
      <c r="BG12699" s="716"/>
      <c r="BL12699" s="1"/>
      <c r="BM12699" s="1"/>
      <c r="BN12699" s="1"/>
      <c r="BO12699" s="1"/>
    </row>
    <row r="12700" ht="11.25" customHeight="1" spans="22:67">
      <c r="V12700" s="716"/>
      <c r="AB12700" s="716"/>
      <c r="BG12700" s="716"/>
      <c r="BL12700" s="1"/>
      <c r="BM12700" s="1"/>
      <c r="BN12700" s="1"/>
      <c r="BO12700" s="1"/>
    </row>
    <row r="12701" ht="11.25" customHeight="1" spans="22:67">
      <c r="V12701" s="716"/>
      <c r="AB12701" s="716"/>
      <c r="BG12701" s="716"/>
      <c r="BL12701" s="1"/>
      <c r="BM12701" s="1"/>
      <c r="BN12701" s="1"/>
      <c r="BO12701" s="1"/>
    </row>
    <row r="12702" ht="11.25" customHeight="1" spans="22:67">
      <c r="V12702" s="716"/>
      <c r="AB12702" s="716"/>
      <c r="BG12702" s="716"/>
      <c r="BL12702" s="1"/>
      <c r="BM12702" s="1"/>
      <c r="BN12702" s="1"/>
      <c r="BO12702" s="1"/>
    </row>
    <row r="12703" ht="11.25" customHeight="1" spans="22:67">
      <c r="V12703" s="716"/>
      <c r="AB12703" s="716"/>
      <c r="BG12703" s="716"/>
      <c r="BL12703" s="1"/>
      <c r="BM12703" s="1"/>
      <c r="BN12703" s="1"/>
      <c r="BO12703" s="1"/>
    </row>
    <row r="12704" ht="11.25" customHeight="1" spans="22:67">
      <c r="V12704" s="716"/>
      <c r="AB12704" s="716"/>
      <c r="BG12704" s="716"/>
      <c r="BL12704" s="1"/>
      <c r="BM12704" s="1"/>
      <c r="BN12704" s="1"/>
      <c r="BO12704" s="1"/>
    </row>
    <row r="12705" ht="11.25" customHeight="1" spans="22:67">
      <c r="V12705" s="716"/>
      <c r="AB12705" s="716"/>
      <c r="BG12705" s="716"/>
      <c r="BL12705" s="1"/>
      <c r="BM12705" s="1"/>
      <c r="BN12705" s="1"/>
      <c r="BO12705" s="1"/>
    </row>
    <row r="12706" ht="11.25" customHeight="1" spans="22:67">
      <c r="V12706" s="716"/>
      <c r="AB12706" s="716"/>
      <c r="BG12706" s="716"/>
      <c r="BL12706" s="1"/>
      <c r="BM12706" s="1"/>
      <c r="BN12706" s="1"/>
      <c r="BO12706" s="1"/>
    </row>
    <row r="12707" ht="11.25" customHeight="1" spans="22:67">
      <c r="V12707" s="716"/>
      <c r="AB12707" s="716"/>
      <c r="BG12707" s="716"/>
      <c r="BL12707" s="1"/>
      <c r="BM12707" s="1"/>
      <c r="BN12707" s="1"/>
      <c r="BO12707" s="1"/>
    </row>
    <row r="12708" ht="11.25" customHeight="1" spans="22:67">
      <c r="V12708" s="716"/>
      <c r="AB12708" s="716"/>
      <c r="BG12708" s="716"/>
      <c r="BL12708" s="1"/>
      <c r="BM12708" s="1"/>
      <c r="BN12708" s="1"/>
      <c r="BO12708" s="1"/>
    </row>
    <row r="12709" ht="11.25" customHeight="1" spans="22:67">
      <c r="V12709" s="716"/>
      <c r="AB12709" s="716"/>
      <c r="BG12709" s="716"/>
      <c r="BL12709" s="1"/>
      <c r="BM12709" s="1"/>
      <c r="BN12709" s="1"/>
      <c r="BO12709" s="1"/>
    </row>
    <row r="12710" ht="11.25" customHeight="1" spans="22:67">
      <c r="V12710" s="716"/>
      <c r="AB12710" s="716"/>
      <c r="BG12710" s="716"/>
      <c r="BL12710" s="1"/>
      <c r="BM12710" s="1"/>
      <c r="BN12710" s="1"/>
      <c r="BO12710" s="1"/>
    </row>
    <row r="12711" ht="11.25" customHeight="1" spans="22:67">
      <c r="V12711" s="716"/>
      <c r="AB12711" s="716"/>
      <c r="BG12711" s="716"/>
      <c r="BL12711" s="1"/>
      <c r="BM12711" s="1"/>
      <c r="BN12711" s="1"/>
      <c r="BO12711" s="1"/>
    </row>
    <row r="12712" ht="11.25" customHeight="1" spans="22:67">
      <c r="V12712" s="716"/>
      <c r="AB12712" s="716"/>
      <c r="BG12712" s="716"/>
      <c r="BL12712" s="1"/>
      <c r="BM12712" s="1"/>
      <c r="BN12712" s="1"/>
      <c r="BO12712" s="1"/>
    </row>
    <row r="12713" ht="11.25" customHeight="1" spans="22:67">
      <c r="V12713" s="716"/>
      <c r="AB12713" s="716"/>
      <c r="BG12713" s="716"/>
      <c r="BL12713" s="1"/>
      <c r="BM12713" s="1"/>
      <c r="BN12713" s="1"/>
      <c r="BO12713" s="1"/>
    </row>
    <row r="12714" ht="11.25" customHeight="1" spans="22:67">
      <c r="V12714" s="716"/>
      <c r="AB12714" s="716"/>
      <c r="BG12714" s="716"/>
      <c r="BL12714" s="1"/>
      <c r="BM12714" s="1"/>
      <c r="BN12714" s="1"/>
      <c r="BO12714" s="1"/>
    </row>
    <row r="12715" ht="11.25" customHeight="1" spans="22:67">
      <c r="V12715" s="716"/>
      <c r="AB12715" s="716"/>
      <c r="BG12715" s="716"/>
      <c r="BL12715" s="1"/>
      <c r="BM12715" s="1"/>
      <c r="BN12715" s="1"/>
      <c r="BO12715" s="1"/>
    </row>
    <row r="12716" ht="11.25" customHeight="1" spans="22:67">
      <c r="V12716" s="716"/>
      <c r="AB12716" s="716"/>
      <c r="BG12716" s="716"/>
      <c r="BL12716" s="1"/>
      <c r="BM12716" s="1"/>
      <c r="BN12716" s="1"/>
      <c r="BO12716" s="1"/>
    </row>
    <row r="12717" ht="11.25" customHeight="1" spans="22:67">
      <c r="V12717" s="716"/>
      <c r="AB12717" s="716"/>
      <c r="BG12717" s="716"/>
      <c r="BL12717" s="1"/>
      <c r="BM12717" s="1"/>
      <c r="BN12717" s="1"/>
      <c r="BO12717" s="1"/>
    </row>
    <row r="12718" ht="11.25" customHeight="1" spans="22:67">
      <c r="V12718" s="716"/>
      <c r="AB12718" s="716"/>
      <c r="BG12718" s="716"/>
      <c r="BL12718" s="1"/>
      <c r="BM12718" s="1"/>
      <c r="BN12718" s="1"/>
      <c r="BO12718" s="1"/>
    </row>
    <row r="12719" ht="11.25" customHeight="1" spans="22:67">
      <c r="V12719" s="716"/>
      <c r="AB12719" s="716"/>
      <c r="BG12719" s="716"/>
      <c r="BL12719" s="1"/>
      <c r="BM12719" s="1"/>
      <c r="BN12719" s="1"/>
      <c r="BO12719" s="1"/>
    </row>
    <row r="12720" ht="11.25" customHeight="1" spans="22:67">
      <c r="V12720" s="716"/>
      <c r="AB12720" s="716"/>
      <c r="BG12720" s="716"/>
      <c r="BL12720" s="1"/>
      <c r="BM12720" s="1"/>
      <c r="BN12720" s="1"/>
      <c r="BO12720" s="1"/>
    </row>
    <row r="12721" ht="11.25" customHeight="1" spans="22:67">
      <c r="V12721" s="716"/>
      <c r="AB12721" s="716"/>
      <c r="BG12721" s="716"/>
      <c r="BL12721" s="1"/>
      <c r="BM12721" s="1"/>
      <c r="BN12721" s="1"/>
      <c r="BO12721" s="1"/>
    </row>
    <row r="12722" ht="11.25" customHeight="1" spans="22:67">
      <c r="V12722" s="716"/>
      <c r="AB12722" s="716"/>
      <c r="BG12722" s="716"/>
      <c r="BL12722" s="1"/>
      <c r="BM12722" s="1"/>
      <c r="BN12722" s="1"/>
      <c r="BO12722" s="1"/>
    </row>
    <row r="12723" ht="11.25" customHeight="1" spans="22:67">
      <c r="V12723" s="716"/>
      <c r="AB12723" s="716"/>
      <c r="BG12723" s="716"/>
      <c r="BL12723" s="1"/>
      <c r="BM12723" s="1"/>
      <c r="BN12723" s="1"/>
      <c r="BO12723" s="1"/>
    </row>
    <row r="12724" ht="11.25" customHeight="1" spans="22:67">
      <c r="V12724" s="716"/>
      <c r="AB12724" s="716"/>
      <c r="BG12724" s="716"/>
      <c r="BL12724" s="1"/>
      <c r="BM12724" s="1"/>
      <c r="BN12724" s="1"/>
      <c r="BO12724" s="1"/>
    </row>
    <row r="12725" ht="11.25" customHeight="1" spans="22:67">
      <c r="V12725" s="716"/>
      <c r="AB12725" s="716"/>
      <c r="BG12725" s="716"/>
      <c r="BL12725" s="1"/>
      <c r="BM12725" s="1"/>
      <c r="BN12725" s="1"/>
      <c r="BO12725" s="1"/>
    </row>
    <row r="12726" ht="11.25" customHeight="1" spans="22:67">
      <c r="V12726" s="716"/>
      <c r="AB12726" s="716"/>
      <c r="BG12726" s="716"/>
      <c r="BL12726" s="1"/>
      <c r="BM12726" s="1"/>
      <c r="BN12726" s="1"/>
      <c r="BO12726" s="1"/>
    </row>
    <row r="12727" ht="11.25" customHeight="1" spans="22:67">
      <c r="V12727" s="716"/>
      <c r="AB12727" s="716"/>
      <c r="BG12727" s="716"/>
      <c r="BL12727" s="1"/>
      <c r="BM12727" s="1"/>
      <c r="BN12727" s="1"/>
      <c r="BO12727" s="1"/>
    </row>
    <row r="12728" ht="11.25" customHeight="1" spans="22:67">
      <c r="V12728" s="716"/>
      <c r="AB12728" s="716"/>
      <c r="BG12728" s="716"/>
      <c r="BL12728" s="1"/>
      <c r="BM12728" s="1"/>
      <c r="BN12728" s="1"/>
      <c r="BO12728" s="1"/>
    </row>
    <row r="12729" ht="11.25" customHeight="1" spans="22:67">
      <c r="V12729" s="716"/>
      <c r="AB12729" s="716"/>
      <c r="BG12729" s="716"/>
      <c r="BL12729" s="1"/>
      <c r="BM12729" s="1"/>
      <c r="BN12729" s="1"/>
      <c r="BO12729" s="1"/>
    </row>
    <row r="12730" ht="11.25" customHeight="1" spans="22:67">
      <c r="V12730" s="716"/>
      <c r="AB12730" s="716"/>
      <c r="BG12730" s="716"/>
      <c r="BL12730" s="1"/>
      <c r="BM12730" s="1"/>
      <c r="BN12730" s="1"/>
      <c r="BO12730" s="1"/>
    </row>
    <row r="12731" ht="11.25" customHeight="1" spans="22:67">
      <c r="V12731" s="716"/>
      <c r="AB12731" s="716"/>
      <c r="BG12731" s="716"/>
      <c r="BL12731" s="1"/>
      <c r="BM12731" s="1"/>
      <c r="BN12731" s="1"/>
      <c r="BO12731" s="1"/>
    </row>
    <row r="12732" ht="11.25" customHeight="1" spans="22:67">
      <c r="V12732" s="716"/>
      <c r="AB12732" s="716"/>
      <c r="BG12732" s="716"/>
      <c r="BL12732" s="1"/>
      <c r="BM12732" s="1"/>
      <c r="BN12732" s="1"/>
      <c r="BO12732" s="1"/>
    </row>
    <row r="12733" ht="11.25" customHeight="1" spans="22:67">
      <c r="V12733" s="716"/>
      <c r="AB12733" s="716"/>
      <c r="BG12733" s="716"/>
      <c r="BL12733" s="1"/>
      <c r="BM12733" s="1"/>
      <c r="BN12733" s="1"/>
      <c r="BO12733" s="1"/>
    </row>
    <row r="12734" ht="11.25" customHeight="1" spans="22:67">
      <c r="V12734" s="716"/>
      <c r="AB12734" s="716"/>
      <c r="BG12734" s="716"/>
      <c r="BL12734" s="1"/>
      <c r="BM12734" s="1"/>
      <c r="BN12734" s="1"/>
      <c r="BO12734" s="1"/>
    </row>
    <row r="12735" ht="11.25" customHeight="1" spans="22:67">
      <c r="V12735" s="716"/>
      <c r="AB12735" s="716"/>
      <c r="BG12735" s="716"/>
      <c r="BL12735" s="1"/>
      <c r="BM12735" s="1"/>
      <c r="BN12735" s="1"/>
      <c r="BO12735" s="1"/>
    </row>
    <row r="12736" ht="11.25" customHeight="1" spans="22:67">
      <c r="V12736" s="716"/>
      <c r="AB12736" s="716"/>
      <c r="BG12736" s="716"/>
      <c r="BL12736" s="1"/>
      <c r="BM12736" s="1"/>
      <c r="BN12736" s="1"/>
      <c r="BO12736" s="1"/>
    </row>
    <row r="12737" ht="11.25" customHeight="1" spans="22:67">
      <c r="V12737" s="716"/>
      <c r="AB12737" s="716"/>
      <c r="BG12737" s="716"/>
      <c r="BL12737" s="1"/>
      <c r="BM12737" s="1"/>
      <c r="BN12737" s="1"/>
      <c r="BO12737" s="1"/>
    </row>
    <row r="12738" ht="11.25" customHeight="1" spans="22:67">
      <c r="V12738" s="716"/>
      <c r="AB12738" s="716"/>
      <c r="BG12738" s="716"/>
      <c r="BL12738" s="1"/>
      <c r="BM12738" s="1"/>
      <c r="BN12738" s="1"/>
      <c r="BO12738" s="1"/>
    </row>
    <row r="12739" ht="11.25" customHeight="1" spans="22:67">
      <c r="V12739" s="716"/>
      <c r="AB12739" s="716"/>
      <c r="BG12739" s="716"/>
      <c r="BL12739" s="1"/>
      <c r="BM12739" s="1"/>
      <c r="BN12739" s="1"/>
      <c r="BO12739" s="1"/>
    </row>
    <row r="12740" ht="11.25" customHeight="1" spans="22:67">
      <c r="V12740" s="716"/>
      <c r="AB12740" s="716"/>
      <c r="BG12740" s="716"/>
      <c r="BL12740" s="1"/>
      <c r="BM12740" s="1"/>
      <c r="BN12740" s="1"/>
      <c r="BO12740" s="1"/>
    </row>
    <row r="12741" ht="11.25" customHeight="1" spans="22:67">
      <c r="V12741" s="716"/>
      <c r="AB12741" s="716"/>
      <c r="BG12741" s="716"/>
      <c r="BL12741" s="1"/>
      <c r="BM12741" s="1"/>
      <c r="BN12741" s="1"/>
      <c r="BO12741" s="1"/>
    </row>
    <row r="12742" ht="11.25" customHeight="1" spans="22:67">
      <c r="V12742" s="716"/>
      <c r="AB12742" s="716"/>
      <c r="BG12742" s="716"/>
      <c r="BL12742" s="1"/>
      <c r="BM12742" s="1"/>
      <c r="BN12742" s="1"/>
      <c r="BO12742" s="1"/>
    </row>
    <row r="12743" ht="11.25" customHeight="1" spans="22:67">
      <c r="V12743" s="716"/>
      <c r="AB12743" s="716"/>
      <c r="BG12743" s="716"/>
      <c r="BL12743" s="1"/>
      <c r="BM12743" s="1"/>
      <c r="BN12743" s="1"/>
      <c r="BO12743" s="1"/>
    </row>
    <row r="12744" ht="11.25" customHeight="1" spans="22:67">
      <c r="V12744" s="716"/>
      <c r="AB12744" s="716"/>
      <c r="BG12744" s="716"/>
      <c r="BL12744" s="1"/>
      <c r="BM12744" s="1"/>
      <c r="BN12744" s="1"/>
      <c r="BO12744" s="1"/>
    </row>
    <row r="12745" ht="11.25" customHeight="1" spans="22:67">
      <c r="V12745" s="716"/>
      <c r="AB12745" s="716"/>
      <c r="BG12745" s="716"/>
      <c r="BL12745" s="1"/>
      <c r="BM12745" s="1"/>
      <c r="BN12745" s="1"/>
      <c r="BO12745" s="1"/>
    </row>
    <row r="12746" ht="11.25" customHeight="1" spans="22:67">
      <c r="V12746" s="716"/>
      <c r="AB12746" s="716"/>
      <c r="BG12746" s="716"/>
      <c r="BL12746" s="1"/>
      <c r="BM12746" s="1"/>
      <c r="BN12746" s="1"/>
      <c r="BO12746" s="1"/>
    </row>
    <row r="12747" ht="11.25" customHeight="1" spans="22:67">
      <c r="V12747" s="716"/>
      <c r="AB12747" s="716"/>
      <c r="BG12747" s="716"/>
      <c r="BL12747" s="1"/>
      <c r="BM12747" s="1"/>
      <c r="BN12747" s="1"/>
      <c r="BO12747" s="1"/>
    </row>
    <row r="12748" ht="11.25" customHeight="1" spans="22:67">
      <c r="V12748" s="716"/>
      <c r="AB12748" s="716"/>
      <c r="BG12748" s="716"/>
      <c r="BL12748" s="1"/>
      <c r="BM12748" s="1"/>
      <c r="BN12748" s="1"/>
      <c r="BO12748" s="1"/>
    </row>
    <row r="12749" ht="11.25" customHeight="1" spans="22:67">
      <c r="V12749" s="716"/>
      <c r="AB12749" s="716"/>
      <c r="BG12749" s="716"/>
      <c r="BL12749" s="1"/>
      <c r="BM12749" s="1"/>
      <c r="BN12749" s="1"/>
      <c r="BO12749" s="1"/>
    </row>
    <row r="12750" ht="11.25" customHeight="1" spans="22:67">
      <c r="V12750" s="716"/>
      <c r="AB12750" s="716"/>
      <c r="BG12750" s="716"/>
      <c r="BL12750" s="1"/>
      <c r="BM12750" s="1"/>
      <c r="BN12750" s="1"/>
      <c r="BO12750" s="1"/>
    </row>
    <row r="12751" ht="11.25" customHeight="1" spans="22:67">
      <c r="V12751" s="716"/>
      <c r="AB12751" s="716"/>
      <c r="BG12751" s="716"/>
      <c r="BL12751" s="1"/>
      <c r="BM12751" s="1"/>
      <c r="BN12751" s="1"/>
      <c r="BO12751" s="1"/>
    </row>
    <row r="12752" ht="11.25" customHeight="1" spans="22:67">
      <c r="V12752" s="716"/>
      <c r="AB12752" s="716"/>
      <c r="BG12752" s="716"/>
      <c r="BL12752" s="1"/>
      <c r="BM12752" s="1"/>
      <c r="BN12752" s="1"/>
      <c r="BO12752" s="1"/>
    </row>
    <row r="12753" ht="11.25" customHeight="1" spans="22:67">
      <c r="V12753" s="716"/>
      <c r="AB12753" s="716"/>
      <c r="BG12753" s="716"/>
      <c r="BL12753" s="1"/>
      <c r="BM12753" s="1"/>
      <c r="BN12753" s="1"/>
      <c r="BO12753" s="1"/>
    </row>
    <row r="12754" ht="11.25" customHeight="1" spans="22:67">
      <c r="V12754" s="716"/>
      <c r="AB12754" s="716"/>
      <c r="BG12754" s="716"/>
      <c r="BL12754" s="1"/>
      <c r="BM12754" s="1"/>
      <c r="BN12754" s="1"/>
      <c r="BO12754" s="1"/>
    </row>
    <row r="12755" ht="11.25" customHeight="1" spans="22:67">
      <c r="V12755" s="716"/>
      <c r="AB12755" s="716"/>
      <c r="BG12755" s="716"/>
      <c r="BL12755" s="1"/>
      <c r="BM12755" s="1"/>
      <c r="BN12755" s="1"/>
      <c r="BO12755" s="1"/>
    </row>
    <row r="12756" ht="11.25" customHeight="1" spans="22:67">
      <c r="V12756" s="716"/>
      <c r="AB12756" s="716"/>
      <c r="BG12756" s="716"/>
      <c r="BL12756" s="1"/>
      <c r="BM12756" s="1"/>
      <c r="BN12756" s="1"/>
      <c r="BO12756" s="1"/>
    </row>
    <row r="12757" ht="11.25" customHeight="1" spans="22:67">
      <c r="V12757" s="716"/>
      <c r="AB12757" s="716"/>
      <c r="BG12757" s="716"/>
      <c r="BL12757" s="1"/>
      <c r="BM12757" s="1"/>
      <c r="BN12757" s="1"/>
      <c r="BO12757" s="1"/>
    </row>
    <row r="12758" ht="11.25" customHeight="1" spans="22:67">
      <c r="V12758" s="716"/>
      <c r="AB12758" s="716"/>
      <c r="BG12758" s="716"/>
      <c r="BL12758" s="1"/>
      <c r="BM12758" s="1"/>
      <c r="BN12758" s="1"/>
      <c r="BO12758" s="1"/>
    </row>
    <row r="12759" ht="11.25" customHeight="1" spans="22:67">
      <c r="V12759" s="716"/>
      <c r="AB12759" s="716"/>
      <c r="BG12759" s="716"/>
      <c r="BL12759" s="1"/>
      <c r="BM12759" s="1"/>
      <c r="BN12759" s="1"/>
      <c r="BO12759" s="1"/>
    </row>
    <row r="12760" ht="11.25" customHeight="1" spans="22:67">
      <c r="V12760" s="716"/>
      <c r="AB12760" s="716"/>
      <c r="BG12760" s="716"/>
      <c r="BL12760" s="1"/>
      <c r="BM12760" s="1"/>
      <c r="BN12760" s="1"/>
      <c r="BO12760" s="1"/>
    </row>
    <row r="12761" ht="11.25" customHeight="1" spans="22:67">
      <c r="V12761" s="716"/>
      <c r="AB12761" s="716"/>
      <c r="BG12761" s="716"/>
      <c r="BL12761" s="1"/>
      <c r="BM12761" s="1"/>
      <c r="BN12761" s="1"/>
      <c r="BO12761" s="1"/>
    </row>
    <row r="12762" ht="11.25" customHeight="1" spans="22:67">
      <c r="V12762" s="716"/>
      <c r="AB12762" s="716"/>
      <c r="BG12762" s="716"/>
      <c r="BL12762" s="1"/>
      <c r="BM12762" s="1"/>
      <c r="BN12762" s="1"/>
      <c r="BO12762" s="1"/>
    </row>
    <row r="12763" ht="11.25" customHeight="1" spans="22:67">
      <c r="V12763" s="716"/>
      <c r="AB12763" s="716"/>
      <c r="BG12763" s="716"/>
      <c r="BL12763" s="1"/>
      <c r="BM12763" s="1"/>
      <c r="BN12763" s="1"/>
      <c r="BO12763" s="1"/>
    </row>
    <row r="12764" ht="11.25" customHeight="1" spans="22:67">
      <c r="V12764" s="716"/>
      <c r="AB12764" s="716"/>
      <c r="BG12764" s="716"/>
      <c r="BL12764" s="1"/>
      <c r="BM12764" s="1"/>
      <c r="BN12764" s="1"/>
      <c r="BO12764" s="1"/>
    </row>
    <row r="12765" ht="11.25" customHeight="1" spans="22:67">
      <c r="V12765" s="716"/>
      <c r="AB12765" s="716"/>
      <c r="BG12765" s="716"/>
      <c r="BL12765" s="1"/>
      <c r="BM12765" s="1"/>
      <c r="BN12765" s="1"/>
      <c r="BO12765" s="1"/>
    </row>
    <row r="12766" ht="11.25" customHeight="1" spans="22:67">
      <c r="V12766" s="716"/>
      <c r="AB12766" s="716"/>
      <c r="BG12766" s="716"/>
      <c r="BL12766" s="1"/>
      <c r="BM12766" s="1"/>
      <c r="BN12766" s="1"/>
      <c r="BO12766" s="1"/>
    </row>
    <row r="12767" ht="11.25" customHeight="1" spans="22:67">
      <c r="V12767" s="716"/>
      <c r="AB12767" s="716"/>
      <c r="BG12767" s="716"/>
      <c r="BL12767" s="1"/>
      <c r="BM12767" s="1"/>
      <c r="BN12767" s="1"/>
      <c r="BO12767" s="1"/>
    </row>
    <row r="12768" ht="11.25" customHeight="1" spans="22:67">
      <c r="V12768" s="716"/>
      <c r="AB12768" s="716"/>
      <c r="BG12768" s="716"/>
      <c r="BL12768" s="1"/>
      <c r="BM12768" s="1"/>
      <c r="BN12768" s="1"/>
      <c r="BO12768" s="1"/>
    </row>
    <row r="12769" ht="11.25" customHeight="1" spans="22:67">
      <c r="V12769" s="716"/>
      <c r="AB12769" s="716"/>
      <c r="BG12769" s="716"/>
      <c r="BL12769" s="1"/>
      <c r="BM12769" s="1"/>
      <c r="BN12769" s="1"/>
      <c r="BO12769" s="1"/>
    </row>
    <row r="12770" ht="11.25" customHeight="1" spans="22:67">
      <c r="V12770" s="716"/>
      <c r="AB12770" s="716"/>
      <c r="BG12770" s="716"/>
      <c r="BL12770" s="1"/>
      <c r="BM12770" s="1"/>
      <c r="BN12770" s="1"/>
      <c r="BO12770" s="1"/>
    </row>
    <row r="12771" ht="11.25" customHeight="1" spans="22:67">
      <c r="V12771" s="716"/>
      <c r="AB12771" s="716"/>
      <c r="BG12771" s="716"/>
      <c r="BL12771" s="1"/>
      <c r="BM12771" s="1"/>
      <c r="BN12771" s="1"/>
      <c r="BO12771" s="1"/>
    </row>
    <row r="12772" ht="11.25" customHeight="1" spans="22:67">
      <c r="V12772" s="716"/>
      <c r="AB12772" s="716"/>
      <c r="BG12772" s="716"/>
      <c r="BL12772" s="1"/>
      <c r="BM12772" s="1"/>
      <c r="BN12772" s="1"/>
      <c r="BO12772" s="1"/>
    </row>
    <row r="12773" ht="11.25" customHeight="1" spans="22:67">
      <c r="V12773" s="716"/>
      <c r="AB12773" s="716"/>
      <c r="BG12773" s="716"/>
      <c r="BL12773" s="1"/>
      <c r="BM12773" s="1"/>
      <c r="BN12773" s="1"/>
      <c r="BO12773" s="1"/>
    </row>
    <row r="12774" ht="11.25" customHeight="1" spans="22:67">
      <c r="V12774" s="716"/>
      <c r="AB12774" s="716"/>
      <c r="BG12774" s="716"/>
      <c r="BL12774" s="1"/>
      <c r="BM12774" s="1"/>
      <c r="BN12774" s="1"/>
      <c r="BO12774" s="1"/>
    </row>
    <row r="12775" ht="11.25" customHeight="1" spans="22:67">
      <c r="V12775" s="716"/>
      <c r="AB12775" s="716"/>
      <c r="BG12775" s="716"/>
      <c r="BL12775" s="1"/>
      <c r="BM12775" s="1"/>
      <c r="BN12775" s="1"/>
      <c r="BO12775" s="1"/>
    </row>
    <row r="12776" ht="11.25" customHeight="1" spans="22:67">
      <c r="V12776" s="716"/>
      <c r="AB12776" s="716"/>
      <c r="BG12776" s="716"/>
      <c r="BL12776" s="1"/>
      <c r="BM12776" s="1"/>
      <c r="BN12776" s="1"/>
      <c r="BO12776" s="1"/>
    </row>
    <row r="12777" ht="11.25" customHeight="1" spans="22:67">
      <c r="V12777" s="716"/>
      <c r="AB12777" s="716"/>
      <c r="BG12777" s="716"/>
      <c r="BL12777" s="1"/>
      <c r="BM12777" s="1"/>
      <c r="BN12777" s="1"/>
      <c r="BO12777" s="1"/>
    </row>
    <row r="12778" ht="11.25" customHeight="1" spans="22:67">
      <c r="V12778" s="716"/>
      <c r="AB12778" s="716"/>
      <c r="BG12778" s="716"/>
      <c r="BL12778" s="1"/>
      <c r="BM12778" s="1"/>
      <c r="BN12778" s="1"/>
      <c r="BO12778" s="1"/>
    </row>
    <row r="12779" ht="11.25" customHeight="1" spans="22:67">
      <c r="V12779" s="716"/>
      <c r="AB12779" s="716"/>
      <c r="BG12779" s="716"/>
      <c r="BL12779" s="1"/>
      <c r="BM12779" s="1"/>
      <c r="BN12779" s="1"/>
      <c r="BO12779" s="1"/>
    </row>
    <row r="12780" ht="11.25" customHeight="1" spans="22:67">
      <c r="V12780" s="716"/>
      <c r="AB12780" s="716"/>
      <c r="BG12780" s="716"/>
      <c r="BL12780" s="1"/>
      <c r="BM12780" s="1"/>
      <c r="BN12780" s="1"/>
      <c r="BO12780" s="1"/>
    </row>
    <row r="12781" ht="11.25" customHeight="1" spans="22:67">
      <c r="V12781" s="716"/>
      <c r="AB12781" s="716"/>
      <c r="BG12781" s="716"/>
      <c r="BL12781" s="1"/>
      <c r="BM12781" s="1"/>
      <c r="BN12781" s="1"/>
      <c r="BO12781" s="1"/>
    </row>
    <row r="12782" ht="11.25" customHeight="1" spans="22:67">
      <c r="V12782" s="716"/>
      <c r="AB12782" s="716"/>
      <c r="BG12782" s="716"/>
      <c r="BL12782" s="1"/>
      <c r="BM12782" s="1"/>
      <c r="BN12782" s="1"/>
      <c r="BO12782" s="1"/>
    </row>
    <row r="12783" ht="11.25" customHeight="1" spans="22:67">
      <c r="V12783" s="716"/>
      <c r="AB12783" s="716"/>
      <c r="BG12783" s="716"/>
      <c r="BL12783" s="1"/>
      <c r="BM12783" s="1"/>
      <c r="BN12783" s="1"/>
      <c r="BO12783" s="1"/>
    </row>
    <row r="12784" ht="11.25" customHeight="1" spans="22:67">
      <c r="V12784" s="716"/>
      <c r="AB12784" s="716"/>
      <c r="BG12784" s="716"/>
      <c r="BL12784" s="1"/>
      <c r="BM12784" s="1"/>
      <c r="BN12784" s="1"/>
      <c r="BO12784" s="1"/>
    </row>
    <row r="12785" ht="11.25" customHeight="1" spans="22:67">
      <c r="V12785" s="716"/>
      <c r="AB12785" s="716"/>
      <c r="BG12785" s="716"/>
      <c r="BL12785" s="1"/>
      <c r="BM12785" s="1"/>
      <c r="BN12785" s="1"/>
      <c r="BO12785" s="1"/>
    </row>
    <row r="12786" ht="11.25" customHeight="1" spans="22:67">
      <c r="V12786" s="716"/>
      <c r="AB12786" s="716"/>
      <c r="BG12786" s="716"/>
      <c r="BL12786" s="1"/>
      <c r="BM12786" s="1"/>
      <c r="BN12786" s="1"/>
      <c r="BO12786" s="1"/>
    </row>
    <row r="12787" ht="11.25" customHeight="1" spans="22:67">
      <c r="V12787" s="716"/>
      <c r="AB12787" s="716"/>
      <c r="BG12787" s="716"/>
      <c r="BL12787" s="1"/>
      <c r="BM12787" s="1"/>
      <c r="BN12787" s="1"/>
      <c r="BO12787" s="1"/>
    </row>
    <row r="12788" ht="11.25" customHeight="1" spans="22:67">
      <c r="V12788" s="716"/>
      <c r="AB12788" s="716"/>
      <c r="BG12788" s="716"/>
      <c r="BL12788" s="1"/>
      <c r="BM12788" s="1"/>
      <c r="BN12788" s="1"/>
      <c r="BO12788" s="1"/>
    </row>
    <row r="12789" ht="11.25" customHeight="1" spans="22:67">
      <c r="V12789" s="716"/>
      <c r="AB12789" s="716"/>
      <c r="BG12789" s="716"/>
      <c r="BL12789" s="1"/>
      <c r="BM12789" s="1"/>
      <c r="BN12789" s="1"/>
      <c r="BO12789" s="1"/>
    </row>
    <row r="12790" ht="11.25" customHeight="1" spans="22:67">
      <c r="V12790" s="716"/>
      <c r="AB12790" s="716"/>
      <c r="BG12790" s="716"/>
      <c r="BL12790" s="1"/>
      <c r="BM12790" s="1"/>
      <c r="BN12790" s="1"/>
      <c r="BO12790" s="1"/>
    </row>
    <row r="12791" ht="11.25" customHeight="1" spans="22:67">
      <c r="V12791" s="716"/>
      <c r="AB12791" s="716"/>
      <c r="BG12791" s="716"/>
      <c r="BL12791" s="1"/>
      <c r="BM12791" s="1"/>
      <c r="BN12791" s="1"/>
      <c r="BO12791" s="1"/>
    </row>
    <row r="12792" ht="11.25" customHeight="1" spans="22:67">
      <c r="V12792" s="716"/>
      <c r="AB12792" s="716"/>
      <c r="BG12792" s="716"/>
      <c r="BL12792" s="1"/>
      <c r="BM12792" s="1"/>
      <c r="BN12792" s="1"/>
      <c r="BO12792" s="1"/>
    </row>
    <row r="12793" ht="11.25" customHeight="1" spans="22:67">
      <c r="V12793" s="716"/>
      <c r="AB12793" s="716"/>
      <c r="BG12793" s="716"/>
      <c r="BL12793" s="1"/>
      <c r="BM12793" s="1"/>
      <c r="BN12793" s="1"/>
      <c r="BO12793" s="1"/>
    </row>
    <row r="12794" ht="11.25" customHeight="1" spans="22:67">
      <c r="V12794" s="716"/>
      <c r="AB12794" s="716"/>
      <c r="BG12794" s="716"/>
      <c r="BL12794" s="1"/>
      <c r="BM12794" s="1"/>
      <c r="BN12794" s="1"/>
      <c r="BO12794" s="1"/>
    </row>
    <row r="12795" ht="11.25" customHeight="1" spans="22:67">
      <c r="V12795" s="716"/>
      <c r="AB12795" s="716"/>
      <c r="BG12795" s="716"/>
      <c r="BL12795" s="1"/>
      <c r="BM12795" s="1"/>
      <c r="BN12795" s="1"/>
      <c r="BO12795" s="1"/>
    </row>
    <row r="12796" ht="11.25" customHeight="1" spans="22:67">
      <c r="V12796" s="716"/>
      <c r="AB12796" s="716"/>
      <c r="BG12796" s="716"/>
      <c r="BL12796" s="1"/>
      <c r="BM12796" s="1"/>
      <c r="BN12796" s="1"/>
      <c r="BO12796" s="1"/>
    </row>
    <row r="12797" ht="11.25" customHeight="1" spans="22:67">
      <c r="V12797" s="716"/>
      <c r="AB12797" s="716"/>
      <c r="BG12797" s="716"/>
      <c r="BL12797" s="1"/>
      <c r="BM12797" s="1"/>
      <c r="BN12797" s="1"/>
      <c r="BO12797" s="1"/>
    </row>
    <row r="12798" ht="11.25" customHeight="1" spans="22:67">
      <c r="V12798" s="716"/>
      <c r="AB12798" s="716"/>
      <c r="BG12798" s="716"/>
      <c r="BL12798" s="1"/>
      <c r="BM12798" s="1"/>
      <c r="BN12798" s="1"/>
      <c r="BO12798" s="1"/>
    </row>
    <row r="12799" ht="11.25" customHeight="1" spans="22:67">
      <c r="V12799" s="716"/>
      <c r="AB12799" s="716"/>
      <c r="BG12799" s="716"/>
      <c r="BL12799" s="1"/>
      <c r="BM12799" s="1"/>
      <c r="BN12799" s="1"/>
      <c r="BO12799" s="1"/>
    </row>
    <row r="12800" ht="11.25" customHeight="1" spans="22:67">
      <c r="V12800" s="716"/>
      <c r="AB12800" s="716"/>
      <c r="BG12800" s="716"/>
      <c r="BL12800" s="1"/>
      <c r="BM12800" s="1"/>
      <c r="BN12800" s="1"/>
      <c r="BO12800" s="1"/>
    </row>
    <row r="12801" ht="11.25" customHeight="1" spans="22:67">
      <c r="V12801" s="716"/>
      <c r="AB12801" s="716"/>
      <c r="BG12801" s="716"/>
      <c r="BL12801" s="1"/>
      <c r="BM12801" s="1"/>
      <c r="BN12801" s="1"/>
      <c r="BO12801" s="1"/>
    </row>
    <row r="12802" ht="11.25" customHeight="1" spans="22:67">
      <c r="V12802" s="716"/>
      <c r="AB12802" s="716"/>
      <c r="BG12802" s="716"/>
      <c r="BL12802" s="1"/>
      <c r="BM12802" s="1"/>
      <c r="BN12802" s="1"/>
      <c r="BO12802" s="1"/>
    </row>
    <row r="12803" ht="11.25" customHeight="1" spans="22:67">
      <c r="V12803" s="716"/>
      <c r="AB12803" s="716"/>
      <c r="BG12803" s="716"/>
      <c r="BL12803" s="1"/>
      <c r="BM12803" s="1"/>
      <c r="BN12803" s="1"/>
      <c r="BO12803" s="1"/>
    </row>
    <row r="12804" ht="11.25" customHeight="1" spans="22:67">
      <c r="V12804" s="716"/>
      <c r="AB12804" s="716"/>
      <c r="BG12804" s="716"/>
      <c r="BL12804" s="1"/>
      <c r="BM12804" s="1"/>
      <c r="BN12804" s="1"/>
      <c r="BO12804" s="1"/>
    </row>
    <row r="12805" ht="11.25" customHeight="1" spans="22:67">
      <c r="V12805" s="716"/>
      <c r="AB12805" s="716"/>
      <c r="BG12805" s="716"/>
      <c r="BL12805" s="1"/>
      <c r="BM12805" s="1"/>
      <c r="BN12805" s="1"/>
      <c r="BO12805" s="1"/>
    </row>
    <row r="12806" ht="11.25" customHeight="1" spans="22:67">
      <c r="V12806" s="716"/>
      <c r="AB12806" s="716"/>
      <c r="BG12806" s="716"/>
      <c r="BL12806" s="1"/>
      <c r="BM12806" s="1"/>
      <c r="BN12806" s="1"/>
      <c r="BO12806" s="1"/>
    </row>
    <row r="12807" ht="11.25" customHeight="1" spans="22:67">
      <c r="V12807" s="716"/>
      <c r="AB12807" s="716"/>
      <c r="BG12807" s="716"/>
      <c r="BL12807" s="1"/>
      <c r="BM12807" s="1"/>
      <c r="BN12807" s="1"/>
      <c r="BO12807" s="1"/>
    </row>
    <row r="12808" ht="11.25" customHeight="1" spans="22:67">
      <c r="V12808" s="716"/>
      <c r="AB12808" s="716"/>
      <c r="BG12808" s="716"/>
      <c r="BL12808" s="1"/>
      <c r="BM12808" s="1"/>
      <c r="BN12808" s="1"/>
      <c r="BO12808" s="1"/>
    </row>
    <row r="12809" ht="11.25" customHeight="1" spans="22:67">
      <c r="V12809" s="716"/>
      <c r="AB12809" s="716"/>
      <c r="BG12809" s="716"/>
      <c r="BL12809" s="1"/>
      <c r="BM12809" s="1"/>
      <c r="BN12809" s="1"/>
      <c r="BO12809" s="1"/>
    </row>
    <row r="12810" ht="11.25" customHeight="1" spans="22:67">
      <c r="V12810" s="716"/>
      <c r="AB12810" s="716"/>
      <c r="BG12810" s="716"/>
      <c r="BL12810" s="1"/>
      <c r="BM12810" s="1"/>
      <c r="BN12810" s="1"/>
      <c r="BO12810" s="1"/>
    </row>
    <row r="12811" ht="11.25" customHeight="1" spans="22:67">
      <c r="V12811" s="716"/>
      <c r="AB12811" s="716"/>
      <c r="BG12811" s="716"/>
      <c r="BL12811" s="1"/>
      <c r="BM12811" s="1"/>
      <c r="BN12811" s="1"/>
      <c r="BO12811" s="1"/>
    </row>
    <row r="12812" ht="11.25" customHeight="1" spans="22:67">
      <c r="V12812" s="716"/>
      <c r="AB12812" s="716"/>
      <c r="BG12812" s="716"/>
      <c r="BL12812" s="1"/>
      <c r="BM12812" s="1"/>
      <c r="BN12812" s="1"/>
      <c r="BO12812" s="1"/>
    </row>
    <row r="12813" ht="11.25" customHeight="1" spans="22:67">
      <c r="V12813" s="716"/>
      <c r="AB12813" s="716"/>
      <c r="BG12813" s="716"/>
      <c r="BL12813" s="1"/>
      <c r="BM12813" s="1"/>
      <c r="BN12813" s="1"/>
      <c r="BO12813" s="1"/>
    </row>
    <row r="12814" ht="11.25" customHeight="1" spans="22:67">
      <c r="V12814" s="716"/>
      <c r="AB12814" s="716"/>
      <c r="BG12814" s="716"/>
      <c r="BL12814" s="1"/>
      <c r="BM12814" s="1"/>
      <c r="BN12814" s="1"/>
      <c r="BO12814" s="1"/>
    </row>
    <row r="12815" ht="11.25" customHeight="1" spans="22:67">
      <c r="V12815" s="716"/>
      <c r="AB12815" s="716"/>
      <c r="BG12815" s="716"/>
      <c r="BL12815" s="1"/>
      <c r="BM12815" s="1"/>
      <c r="BN12815" s="1"/>
      <c r="BO12815" s="1"/>
    </row>
    <row r="12816" ht="11.25" customHeight="1" spans="22:67">
      <c r="V12816" s="716"/>
      <c r="AB12816" s="716"/>
      <c r="BG12816" s="716"/>
      <c r="BL12816" s="1"/>
      <c r="BM12816" s="1"/>
      <c r="BN12816" s="1"/>
      <c r="BO12816" s="1"/>
    </row>
    <row r="12817" ht="11.25" customHeight="1" spans="22:67">
      <c r="V12817" s="716"/>
      <c r="AB12817" s="716"/>
      <c r="BG12817" s="716"/>
      <c r="BL12817" s="1"/>
      <c r="BM12817" s="1"/>
      <c r="BN12817" s="1"/>
      <c r="BO12817" s="1"/>
    </row>
    <row r="12818" ht="11.25" customHeight="1" spans="22:67">
      <c r="V12818" s="716"/>
      <c r="AB12818" s="716"/>
      <c r="BG12818" s="716"/>
      <c r="BL12818" s="1"/>
      <c r="BM12818" s="1"/>
      <c r="BN12818" s="1"/>
      <c r="BO12818" s="1"/>
    </row>
    <row r="12819" ht="11.25" customHeight="1" spans="22:67">
      <c r="V12819" s="716"/>
      <c r="AB12819" s="716"/>
      <c r="BG12819" s="716"/>
      <c r="BL12819" s="1"/>
      <c r="BM12819" s="1"/>
      <c r="BN12819" s="1"/>
      <c r="BO12819" s="1"/>
    </row>
    <row r="12820" ht="11.25" customHeight="1" spans="22:67">
      <c r="V12820" s="716"/>
      <c r="AB12820" s="716"/>
      <c r="BG12820" s="716"/>
      <c r="BL12820" s="1"/>
      <c r="BM12820" s="1"/>
      <c r="BN12820" s="1"/>
      <c r="BO12820" s="1"/>
    </row>
    <row r="12821" ht="11.25" customHeight="1" spans="22:67">
      <c r="V12821" s="716"/>
      <c r="AB12821" s="716"/>
      <c r="BG12821" s="716"/>
      <c r="BL12821" s="1"/>
      <c r="BM12821" s="1"/>
      <c r="BN12821" s="1"/>
      <c r="BO12821" s="1"/>
    </row>
    <row r="12822" ht="11.25" customHeight="1" spans="22:67">
      <c r="V12822" s="716"/>
      <c r="AB12822" s="716"/>
      <c r="BG12822" s="716"/>
      <c r="BL12822" s="1"/>
      <c r="BM12822" s="1"/>
      <c r="BN12822" s="1"/>
      <c r="BO12822" s="1"/>
    </row>
    <row r="12823" ht="11.25" customHeight="1" spans="22:67">
      <c r="V12823" s="716"/>
      <c r="AB12823" s="716"/>
      <c r="BG12823" s="716"/>
      <c r="BL12823" s="1"/>
      <c r="BM12823" s="1"/>
      <c r="BN12823" s="1"/>
      <c r="BO12823" s="1"/>
    </row>
    <row r="12824" ht="11.25" customHeight="1" spans="22:67">
      <c r="V12824" s="716"/>
      <c r="AB12824" s="716"/>
      <c r="BG12824" s="716"/>
      <c r="BL12824" s="1"/>
      <c r="BM12824" s="1"/>
      <c r="BN12824" s="1"/>
      <c r="BO12824" s="1"/>
    </row>
    <row r="12825" ht="11.25" customHeight="1" spans="22:67">
      <c r="V12825" s="716"/>
      <c r="AB12825" s="716"/>
      <c r="BG12825" s="716"/>
      <c r="BL12825" s="1"/>
      <c r="BM12825" s="1"/>
      <c r="BN12825" s="1"/>
      <c r="BO12825" s="1"/>
    </row>
    <row r="12826" ht="11.25" customHeight="1" spans="22:67">
      <c r="V12826" s="716"/>
      <c r="AB12826" s="716"/>
      <c r="BG12826" s="716"/>
      <c r="BL12826" s="1"/>
      <c r="BM12826" s="1"/>
      <c r="BN12826" s="1"/>
      <c r="BO12826" s="1"/>
    </row>
    <row r="12827" ht="11.25" customHeight="1" spans="22:67">
      <c r="V12827" s="716"/>
      <c r="AB12827" s="716"/>
      <c r="BG12827" s="716"/>
      <c r="BL12827" s="1"/>
      <c r="BM12827" s="1"/>
      <c r="BN12827" s="1"/>
      <c r="BO12827" s="1"/>
    </row>
    <row r="12828" ht="11.25" customHeight="1" spans="22:67">
      <c r="V12828" s="716"/>
      <c r="AB12828" s="716"/>
      <c r="BG12828" s="716"/>
      <c r="BL12828" s="1"/>
      <c r="BM12828" s="1"/>
      <c r="BN12828" s="1"/>
      <c r="BO12828" s="1"/>
    </row>
    <row r="12829" ht="11.25" customHeight="1" spans="22:67">
      <c r="V12829" s="716"/>
      <c r="AB12829" s="716"/>
      <c r="BG12829" s="716"/>
      <c r="BL12829" s="1"/>
      <c r="BM12829" s="1"/>
      <c r="BN12829" s="1"/>
      <c r="BO12829" s="1"/>
    </row>
    <row r="12830" ht="11.25" customHeight="1" spans="22:67">
      <c r="V12830" s="716"/>
      <c r="AB12830" s="716"/>
      <c r="BG12830" s="716"/>
      <c r="BL12830" s="1"/>
      <c r="BM12830" s="1"/>
      <c r="BN12830" s="1"/>
      <c r="BO12830" s="1"/>
    </row>
    <row r="12831" ht="11.25" customHeight="1" spans="22:67">
      <c r="V12831" s="716"/>
      <c r="AB12831" s="716"/>
      <c r="BG12831" s="716"/>
      <c r="BL12831" s="1"/>
      <c r="BM12831" s="1"/>
      <c r="BN12831" s="1"/>
      <c r="BO12831" s="1"/>
    </row>
    <row r="12832" ht="11.25" customHeight="1" spans="22:67">
      <c r="V12832" s="716"/>
      <c r="AB12832" s="716"/>
      <c r="BG12832" s="716"/>
      <c r="BL12832" s="1"/>
      <c r="BM12832" s="1"/>
      <c r="BN12832" s="1"/>
      <c r="BO12832" s="1"/>
    </row>
    <row r="12833" ht="11.25" customHeight="1" spans="22:67">
      <c r="V12833" s="716"/>
      <c r="AB12833" s="716"/>
      <c r="BG12833" s="716"/>
      <c r="BL12833" s="1"/>
      <c r="BM12833" s="1"/>
      <c r="BN12833" s="1"/>
      <c r="BO12833" s="1"/>
    </row>
    <row r="12834" ht="11.25" customHeight="1" spans="22:67">
      <c r="V12834" s="716"/>
      <c r="AB12834" s="716"/>
      <c r="BG12834" s="716"/>
      <c r="BL12834" s="1"/>
      <c r="BM12834" s="1"/>
      <c r="BN12834" s="1"/>
      <c r="BO12834" s="1"/>
    </row>
    <row r="12835" ht="11.25" customHeight="1" spans="22:67">
      <c r="V12835" s="716"/>
      <c r="AB12835" s="716"/>
      <c r="BG12835" s="716"/>
      <c r="BL12835" s="1"/>
      <c r="BM12835" s="1"/>
      <c r="BN12835" s="1"/>
      <c r="BO12835" s="1"/>
    </row>
    <row r="12836" ht="11.25" customHeight="1" spans="22:67">
      <c r="V12836" s="716"/>
      <c r="AB12836" s="716"/>
      <c r="BG12836" s="716"/>
      <c r="BL12836" s="1"/>
      <c r="BM12836" s="1"/>
      <c r="BN12836" s="1"/>
      <c r="BO12836" s="1"/>
    </row>
    <row r="12837" ht="11.25" customHeight="1" spans="22:67">
      <c r="V12837" s="716"/>
      <c r="AB12837" s="716"/>
      <c r="BG12837" s="716"/>
      <c r="BL12837" s="1"/>
      <c r="BM12837" s="1"/>
      <c r="BN12837" s="1"/>
      <c r="BO12837" s="1"/>
    </row>
    <row r="12838" ht="11.25" customHeight="1" spans="22:67">
      <c r="V12838" s="716"/>
      <c r="AB12838" s="716"/>
      <c r="BG12838" s="716"/>
      <c r="BL12838" s="1"/>
      <c r="BM12838" s="1"/>
      <c r="BN12838" s="1"/>
      <c r="BO12838" s="1"/>
    </row>
    <row r="12839" ht="11.25" customHeight="1" spans="22:67">
      <c r="V12839" s="716"/>
      <c r="AB12839" s="716"/>
      <c r="BG12839" s="716"/>
      <c r="BL12839" s="1"/>
      <c r="BM12839" s="1"/>
      <c r="BN12839" s="1"/>
      <c r="BO12839" s="1"/>
    </row>
    <row r="12840" ht="11.25" customHeight="1" spans="22:67">
      <c r="V12840" s="716"/>
      <c r="AB12840" s="716"/>
      <c r="BG12840" s="716"/>
      <c r="BL12840" s="1"/>
      <c r="BM12840" s="1"/>
      <c r="BN12840" s="1"/>
      <c r="BO12840" s="1"/>
    </row>
    <row r="12841" ht="11.25" customHeight="1" spans="22:67">
      <c r="V12841" s="716"/>
      <c r="AB12841" s="716"/>
      <c r="BG12841" s="716"/>
      <c r="BL12841" s="1"/>
      <c r="BM12841" s="1"/>
      <c r="BN12841" s="1"/>
      <c r="BO12841" s="1"/>
    </row>
    <row r="12842" ht="11.25" customHeight="1" spans="22:67">
      <c r="V12842" s="716"/>
      <c r="AB12842" s="716"/>
      <c r="BG12842" s="716"/>
      <c r="BL12842" s="1"/>
      <c r="BM12842" s="1"/>
      <c r="BN12842" s="1"/>
      <c r="BO12842" s="1"/>
    </row>
    <row r="12843" ht="11.25" customHeight="1" spans="22:67">
      <c r="V12843" s="716"/>
      <c r="AB12843" s="716"/>
      <c r="BG12843" s="716"/>
      <c r="BL12843" s="1"/>
      <c r="BM12843" s="1"/>
      <c r="BN12843" s="1"/>
      <c r="BO12843" s="1"/>
    </row>
    <row r="12844" ht="11.25" customHeight="1" spans="22:67">
      <c r="V12844" s="716"/>
      <c r="AB12844" s="716"/>
      <c r="BG12844" s="716"/>
      <c r="BL12844" s="1"/>
      <c r="BM12844" s="1"/>
      <c r="BN12844" s="1"/>
      <c r="BO12844" s="1"/>
    </row>
    <row r="12845" ht="11.25" customHeight="1" spans="22:67">
      <c r="V12845" s="716"/>
      <c r="AB12845" s="716"/>
      <c r="BG12845" s="716"/>
      <c r="BL12845" s="1"/>
      <c r="BM12845" s="1"/>
      <c r="BN12845" s="1"/>
      <c r="BO12845" s="1"/>
    </row>
    <row r="12846" ht="11.25" customHeight="1" spans="22:67">
      <c r="V12846" s="716"/>
      <c r="AB12846" s="716"/>
      <c r="BG12846" s="716"/>
      <c r="BL12846" s="1"/>
      <c r="BM12846" s="1"/>
      <c r="BN12846" s="1"/>
      <c r="BO12846" s="1"/>
    </row>
    <row r="12847" ht="11.25" customHeight="1" spans="22:67">
      <c r="V12847" s="716"/>
      <c r="AB12847" s="716"/>
      <c r="BG12847" s="716"/>
      <c r="BL12847" s="1"/>
      <c r="BM12847" s="1"/>
      <c r="BN12847" s="1"/>
      <c r="BO12847" s="1"/>
    </row>
    <row r="12848" ht="11.25" customHeight="1" spans="22:67">
      <c r="V12848" s="716"/>
      <c r="AB12848" s="716"/>
      <c r="BG12848" s="716"/>
      <c r="BL12848" s="1"/>
      <c r="BM12848" s="1"/>
      <c r="BN12848" s="1"/>
      <c r="BO12848" s="1"/>
    </row>
    <row r="12849" ht="11.25" customHeight="1" spans="22:67">
      <c r="V12849" s="716"/>
      <c r="AB12849" s="716"/>
      <c r="BG12849" s="716"/>
      <c r="BL12849" s="1"/>
      <c r="BM12849" s="1"/>
      <c r="BN12849" s="1"/>
      <c r="BO12849" s="1"/>
    </row>
    <row r="12850" ht="11.25" customHeight="1" spans="22:67">
      <c r="V12850" s="716"/>
      <c r="AB12850" s="716"/>
      <c r="BG12850" s="716"/>
      <c r="BL12850" s="1"/>
      <c r="BM12850" s="1"/>
      <c r="BN12850" s="1"/>
      <c r="BO12850" s="1"/>
    </row>
    <row r="12851" ht="11.25" customHeight="1" spans="22:67">
      <c r="V12851" s="716"/>
      <c r="AB12851" s="716"/>
      <c r="BG12851" s="716"/>
      <c r="BL12851" s="1"/>
      <c r="BM12851" s="1"/>
      <c r="BN12851" s="1"/>
      <c r="BO12851" s="1"/>
    </row>
    <row r="12852" ht="11.25" customHeight="1" spans="22:67">
      <c r="V12852" s="716"/>
      <c r="AB12852" s="716"/>
      <c r="BG12852" s="716"/>
      <c r="BL12852" s="1"/>
      <c r="BM12852" s="1"/>
      <c r="BN12852" s="1"/>
      <c r="BO12852" s="1"/>
    </row>
    <row r="12853" ht="11.25" customHeight="1" spans="22:67">
      <c r="V12853" s="716"/>
      <c r="AB12853" s="716"/>
      <c r="BG12853" s="716"/>
      <c r="BL12853" s="1"/>
      <c r="BM12853" s="1"/>
      <c r="BN12853" s="1"/>
      <c r="BO12853" s="1"/>
    </row>
    <row r="12854" ht="11.25" customHeight="1" spans="22:67">
      <c r="V12854" s="716"/>
      <c r="AB12854" s="716"/>
      <c r="BG12854" s="716"/>
      <c r="BL12854" s="1"/>
      <c r="BM12854" s="1"/>
      <c r="BN12854" s="1"/>
      <c r="BO12854" s="1"/>
    </row>
    <row r="12855" ht="11.25" customHeight="1" spans="22:67">
      <c r="V12855" s="716"/>
      <c r="AB12855" s="716"/>
      <c r="BG12855" s="716"/>
      <c r="BL12855" s="1"/>
      <c r="BM12855" s="1"/>
      <c r="BN12855" s="1"/>
      <c r="BO12855" s="1"/>
    </row>
    <row r="12856" ht="11.25" customHeight="1" spans="22:67">
      <c r="V12856" s="716"/>
      <c r="AB12856" s="716"/>
      <c r="BG12856" s="716"/>
      <c r="BL12856" s="1"/>
      <c r="BM12856" s="1"/>
      <c r="BN12856" s="1"/>
      <c r="BO12856" s="1"/>
    </row>
    <row r="12857" ht="11.25" customHeight="1" spans="22:67">
      <c r="V12857" s="716"/>
      <c r="AB12857" s="716"/>
      <c r="BG12857" s="716"/>
      <c r="BL12857" s="1"/>
      <c r="BM12857" s="1"/>
      <c r="BN12857" s="1"/>
      <c r="BO12857" s="1"/>
    </row>
    <row r="12858" ht="11.25" customHeight="1" spans="22:67">
      <c r="V12858" s="716"/>
      <c r="AB12858" s="716"/>
      <c r="BG12858" s="716"/>
      <c r="BL12858" s="1"/>
      <c r="BM12858" s="1"/>
      <c r="BN12858" s="1"/>
      <c r="BO12858" s="1"/>
    </row>
    <row r="12859" ht="11.25" customHeight="1" spans="22:67">
      <c r="V12859" s="716"/>
      <c r="AB12859" s="716"/>
      <c r="BG12859" s="716"/>
      <c r="BL12859" s="1"/>
      <c r="BM12859" s="1"/>
      <c r="BN12859" s="1"/>
      <c r="BO12859" s="1"/>
    </row>
    <row r="12860" ht="11.25" customHeight="1" spans="22:67">
      <c r="V12860" s="716"/>
      <c r="AB12860" s="716"/>
      <c r="BG12860" s="716"/>
      <c r="BL12860" s="1"/>
      <c r="BM12860" s="1"/>
      <c r="BN12860" s="1"/>
      <c r="BO12860" s="1"/>
    </row>
    <row r="12861" ht="11.25" customHeight="1" spans="22:67">
      <c r="V12861" s="716"/>
      <c r="AB12861" s="716"/>
      <c r="BG12861" s="716"/>
      <c r="BL12861" s="1"/>
      <c r="BM12861" s="1"/>
      <c r="BN12861" s="1"/>
      <c r="BO12861" s="1"/>
    </row>
    <row r="12862" ht="11.25" customHeight="1" spans="22:67">
      <c r="V12862" s="716"/>
      <c r="AB12862" s="716"/>
      <c r="BG12862" s="716"/>
      <c r="BL12862" s="1"/>
      <c r="BM12862" s="1"/>
      <c r="BN12862" s="1"/>
      <c r="BO12862" s="1"/>
    </row>
    <row r="12863" ht="11.25" customHeight="1" spans="22:67">
      <c r="V12863" s="716"/>
      <c r="AB12863" s="716"/>
      <c r="BG12863" s="716"/>
      <c r="BL12863" s="1"/>
      <c r="BM12863" s="1"/>
      <c r="BN12863" s="1"/>
      <c r="BO12863" s="1"/>
    </row>
    <row r="12864" ht="11.25" customHeight="1" spans="22:67">
      <c r="V12864" s="716"/>
      <c r="AB12864" s="716"/>
      <c r="BG12864" s="716"/>
      <c r="BL12864" s="1"/>
      <c r="BM12864" s="1"/>
      <c r="BN12864" s="1"/>
      <c r="BO12864" s="1"/>
    </row>
    <row r="12865" ht="11.25" customHeight="1" spans="22:67">
      <c r="V12865" s="716"/>
      <c r="AB12865" s="716"/>
      <c r="BG12865" s="716"/>
      <c r="BL12865" s="1"/>
      <c r="BM12865" s="1"/>
      <c r="BN12865" s="1"/>
      <c r="BO12865" s="1"/>
    </row>
    <row r="12866" ht="11.25" customHeight="1" spans="22:67">
      <c r="V12866" s="716"/>
      <c r="AB12866" s="716"/>
      <c r="BG12866" s="716"/>
      <c r="BL12866" s="1"/>
      <c r="BM12866" s="1"/>
      <c r="BN12866" s="1"/>
      <c r="BO12866" s="1"/>
    </row>
    <row r="12867" ht="11.25" customHeight="1" spans="22:67">
      <c r="V12867" s="716"/>
      <c r="AB12867" s="716"/>
      <c r="BG12867" s="716"/>
      <c r="BL12867" s="1"/>
      <c r="BM12867" s="1"/>
      <c r="BN12867" s="1"/>
      <c r="BO12867" s="1"/>
    </row>
    <row r="12868" ht="11.25" customHeight="1" spans="22:67">
      <c r="V12868" s="716"/>
      <c r="AB12868" s="716"/>
      <c r="BG12868" s="716"/>
      <c r="BL12868" s="1"/>
      <c r="BM12868" s="1"/>
      <c r="BN12868" s="1"/>
      <c r="BO12868" s="1"/>
    </row>
    <row r="12869" ht="11.25" customHeight="1" spans="22:67">
      <c r="V12869" s="716"/>
      <c r="AB12869" s="716"/>
      <c r="BG12869" s="716"/>
      <c r="BL12869" s="1"/>
      <c r="BM12869" s="1"/>
      <c r="BN12869" s="1"/>
      <c r="BO12869" s="1"/>
    </row>
    <row r="12870" ht="11.25" customHeight="1" spans="22:67">
      <c r="V12870" s="716"/>
      <c r="AB12870" s="716"/>
      <c r="BG12870" s="716"/>
      <c r="BL12870" s="1"/>
      <c r="BM12870" s="1"/>
      <c r="BN12870" s="1"/>
      <c r="BO12870" s="1"/>
    </row>
    <row r="12871" ht="11.25" customHeight="1" spans="22:67">
      <c r="V12871" s="716"/>
      <c r="AB12871" s="716"/>
      <c r="BG12871" s="716"/>
      <c r="BL12871" s="1"/>
      <c r="BM12871" s="1"/>
      <c r="BN12871" s="1"/>
      <c r="BO12871" s="1"/>
    </row>
    <row r="12872" ht="11.25" customHeight="1" spans="22:67">
      <c r="V12872" s="716"/>
      <c r="AB12872" s="716"/>
      <c r="BG12872" s="716"/>
      <c r="BL12872" s="1"/>
      <c r="BM12872" s="1"/>
      <c r="BN12872" s="1"/>
      <c r="BO12872" s="1"/>
    </row>
    <row r="12873" ht="11.25" customHeight="1" spans="22:67">
      <c r="V12873" s="716"/>
      <c r="AB12873" s="716"/>
      <c r="BG12873" s="716"/>
      <c r="BL12873" s="1"/>
      <c r="BM12873" s="1"/>
      <c r="BN12873" s="1"/>
      <c r="BO12873" s="1"/>
    </row>
    <row r="12874" ht="11.25" customHeight="1" spans="22:67">
      <c r="V12874" s="716"/>
      <c r="AB12874" s="716"/>
      <c r="BG12874" s="716"/>
      <c r="BL12874" s="1"/>
      <c r="BM12874" s="1"/>
      <c r="BN12874" s="1"/>
      <c r="BO12874" s="1"/>
    </row>
    <row r="12875" ht="11.25" customHeight="1" spans="22:67">
      <c r="V12875" s="716"/>
      <c r="AB12875" s="716"/>
      <c r="BG12875" s="716"/>
      <c r="BL12875" s="1"/>
      <c r="BM12875" s="1"/>
      <c r="BN12875" s="1"/>
      <c r="BO12875" s="1"/>
    </row>
    <row r="12876" ht="11.25" customHeight="1" spans="22:67">
      <c r="V12876" s="716"/>
      <c r="AB12876" s="716"/>
      <c r="BG12876" s="716"/>
      <c r="BL12876" s="1"/>
      <c r="BM12876" s="1"/>
      <c r="BN12876" s="1"/>
      <c r="BO12876" s="1"/>
    </row>
    <row r="12877" ht="11.25" customHeight="1" spans="22:67">
      <c r="V12877" s="716"/>
      <c r="AB12877" s="716"/>
      <c r="BG12877" s="716"/>
      <c r="BL12877" s="1"/>
      <c r="BM12877" s="1"/>
      <c r="BN12877" s="1"/>
      <c r="BO12877" s="1"/>
    </row>
    <row r="12878" ht="11.25" customHeight="1" spans="22:67">
      <c r="V12878" s="716"/>
      <c r="AB12878" s="716"/>
      <c r="BG12878" s="716"/>
      <c r="BL12878" s="1"/>
      <c r="BM12878" s="1"/>
      <c r="BN12878" s="1"/>
      <c r="BO12878" s="1"/>
    </row>
    <row r="12879" ht="11.25" customHeight="1" spans="22:67">
      <c r="V12879" s="716"/>
      <c r="AB12879" s="716"/>
      <c r="BG12879" s="716"/>
      <c r="BL12879" s="1"/>
      <c r="BM12879" s="1"/>
      <c r="BN12879" s="1"/>
      <c r="BO12879" s="1"/>
    </row>
    <row r="12880" ht="11.25" customHeight="1" spans="22:67">
      <c r="V12880" s="716"/>
      <c r="AB12880" s="716"/>
      <c r="BG12880" s="716"/>
      <c r="BL12880" s="1"/>
      <c r="BM12880" s="1"/>
      <c r="BN12880" s="1"/>
      <c r="BO12880" s="1"/>
    </row>
    <row r="12881" ht="11.25" customHeight="1" spans="22:67">
      <c r="V12881" s="716"/>
      <c r="AB12881" s="716"/>
      <c r="BG12881" s="716"/>
      <c r="BL12881" s="1"/>
      <c r="BM12881" s="1"/>
      <c r="BN12881" s="1"/>
      <c r="BO12881" s="1"/>
    </row>
    <row r="12882" ht="11.25" customHeight="1" spans="22:67">
      <c r="V12882" s="716"/>
      <c r="AB12882" s="716"/>
      <c r="BG12882" s="716"/>
      <c r="BL12882" s="1"/>
      <c r="BM12882" s="1"/>
      <c r="BN12882" s="1"/>
      <c r="BO12882" s="1"/>
    </row>
    <row r="12883" ht="11.25" customHeight="1" spans="22:67">
      <c r="V12883" s="716"/>
      <c r="AB12883" s="716"/>
      <c r="BG12883" s="716"/>
      <c r="BL12883" s="1"/>
      <c r="BM12883" s="1"/>
      <c r="BN12883" s="1"/>
      <c r="BO12883" s="1"/>
    </row>
    <row r="12884" ht="11.25" customHeight="1" spans="22:67">
      <c r="V12884" s="716"/>
      <c r="AB12884" s="716"/>
      <c r="BG12884" s="716"/>
      <c r="BL12884" s="1"/>
      <c r="BM12884" s="1"/>
      <c r="BN12884" s="1"/>
      <c r="BO12884" s="1"/>
    </row>
    <row r="12885" ht="11.25" customHeight="1" spans="22:67">
      <c r="V12885" s="716"/>
      <c r="AB12885" s="716"/>
      <c r="BG12885" s="716"/>
      <c r="BL12885" s="1"/>
      <c r="BM12885" s="1"/>
      <c r="BN12885" s="1"/>
      <c r="BO12885" s="1"/>
    </row>
    <row r="12886" ht="11.25" customHeight="1" spans="22:67">
      <c r="V12886" s="716"/>
      <c r="AB12886" s="716"/>
      <c r="BG12886" s="716"/>
      <c r="BL12886" s="1"/>
      <c r="BM12886" s="1"/>
      <c r="BN12886" s="1"/>
      <c r="BO12886" s="1"/>
    </row>
    <row r="12887" ht="11.25" customHeight="1" spans="22:67">
      <c r="V12887" s="716"/>
      <c r="AB12887" s="716"/>
      <c r="BG12887" s="716"/>
      <c r="BL12887" s="1"/>
      <c r="BM12887" s="1"/>
      <c r="BN12887" s="1"/>
      <c r="BO12887" s="1"/>
    </row>
    <row r="12888" ht="11.25" customHeight="1" spans="22:67">
      <c r="V12888" s="716"/>
      <c r="AB12888" s="716"/>
      <c r="BG12888" s="716"/>
      <c r="BL12888" s="1"/>
      <c r="BM12888" s="1"/>
      <c r="BN12888" s="1"/>
      <c r="BO12888" s="1"/>
    </row>
    <row r="12889" ht="11.25" customHeight="1" spans="22:67">
      <c r="V12889" s="716"/>
      <c r="AB12889" s="716"/>
      <c r="BG12889" s="716"/>
      <c r="BL12889" s="1"/>
      <c r="BM12889" s="1"/>
      <c r="BN12889" s="1"/>
      <c r="BO12889" s="1"/>
    </row>
    <row r="12890" ht="11.25" customHeight="1" spans="22:67">
      <c r="V12890" s="716"/>
      <c r="AB12890" s="716"/>
      <c r="BG12890" s="716"/>
      <c r="BL12890" s="1"/>
      <c r="BM12890" s="1"/>
      <c r="BN12890" s="1"/>
      <c r="BO12890" s="1"/>
    </row>
    <row r="12891" ht="11.25" customHeight="1" spans="22:67">
      <c r="V12891" s="716"/>
      <c r="AB12891" s="716"/>
      <c r="BG12891" s="716"/>
      <c r="BL12891" s="1"/>
      <c r="BM12891" s="1"/>
      <c r="BN12891" s="1"/>
      <c r="BO12891" s="1"/>
    </row>
    <row r="12892" ht="11.25" customHeight="1" spans="22:67">
      <c r="V12892" s="716"/>
      <c r="AB12892" s="716"/>
      <c r="BG12892" s="716"/>
      <c r="BL12892" s="1"/>
      <c r="BM12892" s="1"/>
      <c r="BN12892" s="1"/>
      <c r="BO12892" s="1"/>
    </row>
    <row r="12893" ht="11.25" customHeight="1" spans="22:67">
      <c r="V12893" s="716"/>
      <c r="AB12893" s="716"/>
      <c r="BG12893" s="716"/>
      <c r="BL12893" s="1"/>
      <c r="BM12893" s="1"/>
      <c r="BN12893" s="1"/>
      <c r="BO12893" s="1"/>
    </row>
    <row r="12894" ht="11.25" customHeight="1" spans="22:67">
      <c r="V12894" s="716"/>
      <c r="AB12894" s="716"/>
      <c r="BG12894" s="716"/>
      <c r="BL12894" s="1"/>
      <c r="BM12894" s="1"/>
      <c r="BN12894" s="1"/>
      <c r="BO12894" s="1"/>
    </row>
    <row r="12895" ht="11.25" customHeight="1" spans="22:67">
      <c r="V12895" s="716"/>
      <c r="AB12895" s="716"/>
      <c r="BG12895" s="716"/>
      <c r="BL12895" s="1"/>
      <c r="BM12895" s="1"/>
      <c r="BN12895" s="1"/>
      <c r="BO12895" s="1"/>
    </row>
    <row r="12896" ht="11.25" customHeight="1" spans="22:67">
      <c r="V12896" s="716"/>
      <c r="AB12896" s="716"/>
      <c r="BG12896" s="716"/>
      <c r="BL12896" s="1"/>
      <c r="BM12896" s="1"/>
      <c r="BN12896" s="1"/>
      <c r="BO12896" s="1"/>
    </row>
    <row r="12897" ht="11.25" customHeight="1" spans="22:67">
      <c r="V12897" s="716"/>
      <c r="AB12897" s="716"/>
      <c r="BG12897" s="716"/>
      <c r="BL12897" s="1"/>
      <c r="BM12897" s="1"/>
      <c r="BN12897" s="1"/>
      <c r="BO12897" s="1"/>
    </row>
    <row r="12898" ht="11.25" customHeight="1" spans="22:67">
      <c r="V12898" s="716"/>
      <c r="AB12898" s="716"/>
      <c r="BG12898" s="716"/>
      <c r="BL12898" s="1"/>
      <c r="BM12898" s="1"/>
      <c r="BN12898" s="1"/>
      <c r="BO12898" s="1"/>
    </row>
    <row r="12899" ht="11.25" customHeight="1" spans="22:67">
      <c r="V12899" s="716"/>
      <c r="AB12899" s="716"/>
      <c r="BG12899" s="716"/>
      <c r="BL12899" s="1"/>
      <c r="BM12899" s="1"/>
      <c r="BN12899" s="1"/>
      <c r="BO12899" s="1"/>
    </row>
    <row r="12900" ht="11.25" customHeight="1" spans="22:67">
      <c r="V12900" s="716"/>
      <c r="AB12900" s="716"/>
      <c r="BG12900" s="716"/>
      <c r="BL12900" s="1"/>
      <c r="BM12900" s="1"/>
      <c r="BN12900" s="1"/>
      <c r="BO12900" s="1"/>
    </row>
    <row r="12901" ht="11.25" customHeight="1" spans="22:67">
      <c r="V12901" s="716"/>
      <c r="AB12901" s="716"/>
      <c r="BG12901" s="716"/>
      <c r="BL12901" s="1"/>
      <c r="BM12901" s="1"/>
      <c r="BN12901" s="1"/>
      <c r="BO12901" s="1"/>
    </row>
    <row r="12902" ht="11.25" customHeight="1" spans="22:67">
      <c r="V12902" s="716"/>
      <c r="AB12902" s="716"/>
      <c r="BG12902" s="716"/>
      <c r="BL12902" s="1"/>
      <c r="BM12902" s="1"/>
      <c r="BN12902" s="1"/>
      <c r="BO12902" s="1"/>
    </row>
    <row r="12903" ht="11.25" customHeight="1" spans="22:67">
      <c r="V12903" s="716"/>
      <c r="AB12903" s="716"/>
      <c r="BG12903" s="716"/>
      <c r="BL12903" s="1"/>
      <c r="BM12903" s="1"/>
      <c r="BN12903" s="1"/>
      <c r="BO12903" s="1"/>
    </row>
    <row r="12904" ht="11.25" customHeight="1" spans="22:67">
      <c r="V12904" s="716"/>
      <c r="AB12904" s="716"/>
      <c r="BG12904" s="716"/>
      <c r="BL12904" s="1"/>
      <c r="BM12904" s="1"/>
      <c r="BN12904" s="1"/>
      <c r="BO12904" s="1"/>
    </row>
    <row r="12905" ht="11.25" customHeight="1" spans="22:67">
      <c r="V12905" s="716"/>
      <c r="AB12905" s="716"/>
      <c r="BG12905" s="716"/>
      <c r="BL12905" s="1"/>
      <c r="BM12905" s="1"/>
      <c r="BN12905" s="1"/>
      <c r="BO12905" s="1"/>
    </row>
    <row r="12906" ht="11.25" customHeight="1" spans="22:67">
      <c r="V12906" s="716"/>
      <c r="AB12906" s="716"/>
      <c r="BG12906" s="716"/>
      <c r="BL12906" s="1"/>
      <c r="BM12906" s="1"/>
      <c r="BN12906" s="1"/>
      <c r="BO12906" s="1"/>
    </row>
    <row r="12907" ht="11.25" customHeight="1" spans="22:67">
      <c r="V12907" s="716"/>
      <c r="AB12907" s="716"/>
      <c r="BG12907" s="716"/>
      <c r="BL12907" s="1"/>
      <c r="BM12907" s="1"/>
      <c r="BN12907" s="1"/>
      <c r="BO12907" s="1"/>
    </row>
    <row r="12908" ht="11.25" customHeight="1" spans="22:67">
      <c r="V12908" s="716"/>
      <c r="AB12908" s="716"/>
      <c r="BG12908" s="716"/>
      <c r="BL12908" s="1"/>
      <c r="BM12908" s="1"/>
      <c r="BN12908" s="1"/>
      <c r="BO12908" s="1"/>
    </row>
    <row r="12909" ht="11.25" customHeight="1" spans="22:67">
      <c r="V12909" s="716"/>
      <c r="AB12909" s="716"/>
      <c r="BG12909" s="716"/>
      <c r="BL12909" s="1"/>
      <c r="BM12909" s="1"/>
      <c r="BN12909" s="1"/>
      <c r="BO12909" s="1"/>
    </row>
    <row r="12910" ht="11.25" customHeight="1" spans="22:67">
      <c r="V12910" s="716"/>
      <c r="AB12910" s="716"/>
      <c r="BG12910" s="716"/>
      <c r="BL12910" s="1"/>
      <c r="BM12910" s="1"/>
      <c r="BN12910" s="1"/>
      <c r="BO12910" s="1"/>
    </row>
    <row r="12911" ht="11.25" customHeight="1" spans="22:67">
      <c r="V12911" s="716"/>
      <c r="AB12911" s="716"/>
      <c r="BG12911" s="716"/>
      <c r="BL12911" s="1"/>
      <c r="BM12911" s="1"/>
      <c r="BN12911" s="1"/>
      <c r="BO12911" s="1"/>
    </row>
    <row r="12912" ht="11.25" customHeight="1" spans="22:67">
      <c r="V12912" s="716"/>
      <c r="AB12912" s="716"/>
      <c r="BG12912" s="716"/>
      <c r="BL12912" s="1"/>
      <c r="BM12912" s="1"/>
      <c r="BN12912" s="1"/>
      <c r="BO12912" s="1"/>
    </row>
    <row r="12913" ht="11.25" customHeight="1" spans="22:67">
      <c r="V12913" s="716"/>
      <c r="AB12913" s="716"/>
      <c r="BG12913" s="716"/>
      <c r="BL12913" s="1"/>
      <c r="BM12913" s="1"/>
      <c r="BN12913" s="1"/>
      <c r="BO12913" s="1"/>
    </row>
    <row r="12914" ht="11.25" customHeight="1" spans="22:67">
      <c r="V12914" s="716"/>
      <c r="AB12914" s="716"/>
      <c r="BG12914" s="716"/>
      <c r="BL12914" s="1"/>
      <c r="BM12914" s="1"/>
      <c r="BN12914" s="1"/>
      <c r="BO12914" s="1"/>
    </row>
    <row r="12915" ht="11.25" customHeight="1" spans="22:67">
      <c r="V12915" s="716"/>
      <c r="AB12915" s="716"/>
      <c r="BG12915" s="716"/>
      <c r="BL12915" s="1"/>
      <c r="BM12915" s="1"/>
      <c r="BN12915" s="1"/>
      <c r="BO12915" s="1"/>
    </row>
    <row r="12916" ht="11.25" customHeight="1" spans="22:67">
      <c r="V12916" s="716"/>
      <c r="AB12916" s="716"/>
      <c r="BG12916" s="716"/>
      <c r="BL12916" s="1"/>
      <c r="BM12916" s="1"/>
      <c r="BN12916" s="1"/>
      <c r="BO12916" s="1"/>
    </row>
    <row r="12917" ht="11.25" customHeight="1" spans="22:67">
      <c r="V12917" s="716"/>
      <c r="AB12917" s="716"/>
      <c r="BG12917" s="716"/>
      <c r="BL12917" s="1"/>
      <c r="BM12917" s="1"/>
      <c r="BN12917" s="1"/>
      <c r="BO12917" s="1"/>
    </row>
    <row r="12918" ht="11.25" customHeight="1" spans="22:67">
      <c r="V12918" s="716"/>
      <c r="AB12918" s="716"/>
      <c r="BG12918" s="716"/>
      <c r="BL12918" s="1"/>
      <c r="BM12918" s="1"/>
      <c r="BN12918" s="1"/>
      <c r="BO12918" s="1"/>
    </row>
    <row r="12919" ht="11.25" customHeight="1" spans="22:67">
      <c r="V12919" s="716"/>
      <c r="AB12919" s="716"/>
      <c r="BG12919" s="716"/>
      <c r="BL12919" s="1"/>
      <c r="BM12919" s="1"/>
      <c r="BN12919" s="1"/>
      <c r="BO12919" s="1"/>
    </row>
    <row r="12920" ht="11.25" customHeight="1" spans="22:67">
      <c r="V12920" s="716"/>
      <c r="AB12920" s="716"/>
      <c r="BG12920" s="716"/>
      <c r="BL12920" s="1"/>
      <c r="BM12920" s="1"/>
      <c r="BN12920" s="1"/>
      <c r="BO12920" s="1"/>
    </row>
    <row r="12921" ht="11.25" customHeight="1" spans="22:67">
      <c r="V12921" s="716"/>
      <c r="AB12921" s="716"/>
      <c r="BG12921" s="716"/>
      <c r="BL12921" s="1"/>
      <c r="BM12921" s="1"/>
      <c r="BN12921" s="1"/>
      <c r="BO12921" s="1"/>
    </row>
    <row r="12922" ht="11.25" customHeight="1" spans="22:67">
      <c r="V12922" s="716"/>
      <c r="AB12922" s="716"/>
      <c r="BG12922" s="716"/>
      <c r="BL12922" s="1"/>
      <c r="BM12922" s="1"/>
      <c r="BN12922" s="1"/>
      <c r="BO12922" s="1"/>
    </row>
    <row r="12923" ht="11.25" customHeight="1" spans="22:67">
      <c r="V12923" s="716"/>
      <c r="AB12923" s="716"/>
      <c r="BG12923" s="716"/>
      <c r="BL12923" s="1"/>
      <c r="BM12923" s="1"/>
      <c r="BN12923" s="1"/>
      <c r="BO12923" s="1"/>
    </row>
    <row r="12924" ht="11.25" customHeight="1" spans="22:67">
      <c r="V12924" s="716"/>
      <c r="AB12924" s="716"/>
      <c r="BG12924" s="716"/>
      <c r="BL12924" s="1"/>
      <c r="BM12924" s="1"/>
      <c r="BN12924" s="1"/>
      <c r="BO12924" s="1"/>
    </row>
    <row r="12925" ht="11.25" customHeight="1" spans="22:67">
      <c r="V12925" s="716"/>
      <c r="AB12925" s="716"/>
      <c r="BG12925" s="716"/>
      <c r="BL12925" s="1"/>
      <c r="BM12925" s="1"/>
      <c r="BN12925" s="1"/>
      <c r="BO12925" s="1"/>
    </row>
    <row r="12926" ht="11.25" customHeight="1" spans="22:67">
      <c r="V12926" s="716"/>
      <c r="AB12926" s="716"/>
      <c r="BG12926" s="716"/>
      <c r="BL12926" s="1"/>
      <c r="BM12926" s="1"/>
      <c r="BN12926" s="1"/>
      <c r="BO12926" s="1"/>
    </row>
    <row r="12927" ht="11.25" customHeight="1" spans="22:67">
      <c r="V12927" s="716"/>
      <c r="AB12927" s="716"/>
      <c r="BG12927" s="716"/>
      <c r="BL12927" s="1"/>
      <c r="BM12927" s="1"/>
      <c r="BN12927" s="1"/>
      <c r="BO12927" s="1"/>
    </row>
    <row r="12928" ht="11.25" customHeight="1" spans="22:67">
      <c r="V12928" s="716"/>
      <c r="AB12928" s="716"/>
      <c r="BG12928" s="716"/>
      <c r="BL12928" s="1"/>
      <c r="BM12928" s="1"/>
      <c r="BN12928" s="1"/>
      <c r="BO12928" s="1"/>
    </row>
    <row r="12929" ht="11.25" customHeight="1" spans="22:67">
      <c r="V12929" s="716"/>
      <c r="AB12929" s="716"/>
      <c r="BG12929" s="716"/>
      <c r="BL12929" s="1"/>
      <c r="BM12929" s="1"/>
      <c r="BN12929" s="1"/>
      <c r="BO12929" s="1"/>
    </row>
    <row r="12930" ht="11.25" customHeight="1" spans="22:67">
      <c r="V12930" s="716"/>
      <c r="AB12930" s="716"/>
      <c r="BG12930" s="716"/>
      <c r="BL12930" s="1"/>
      <c r="BM12930" s="1"/>
      <c r="BN12930" s="1"/>
      <c r="BO12930" s="1"/>
    </row>
    <row r="12931" ht="11.25" customHeight="1" spans="22:67">
      <c r="V12931" s="716"/>
      <c r="AB12931" s="716"/>
      <c r="BG12931" s="716"/>
      <c r="BL12931" s="1"/>
      <c r="BM12931" s="1"/>
      <c r="BN12931" s="1"/>
      <c r="BO12931" s="1"/>
    </row>
    <row r="12932" ht="11.25" customHeight="1" spans="22:67">
      <c r="V12932" s="716"/>
      <c r="AB12932" s="716"/>
      <c r="BG12932" s="716"/>
      <c r="BL12932" s="1"/>
      <c r="BM12932" s="1"/>
      <c r="BN12932" s="1"/>
      <c r="BO12932" s="1"/>
    </row>
    <row r="12933" ht="11.25" customHeight="1" spans="22:67">
      <c r="V12933" s="716"/>
      <c r="AB12933" s="716"/>
      <c r="BG12933" s="716"/>
      <c r="BL12933" s="1"/>
      <c r="BM12933" s="1"/>
      <c r="BN12933" s="1"/>
      <c r="BO12933" s="1"/>
    </row>
    <row r="12934" ht="11.25" customHeight="1" spans="22:67">
      <c r="V12934" s="716"/>
      <c r="AB12934" s="716"/>
      <c r="BG12934" s="716"/>
      <c r="BL12934" s="1"/>
      <c r="BM12934" s="1"/>
      <c r="BN12934" s="1"/>
      <c r="BO12934" s="1"/>
    </row>
    <row r="12935" ht="11.25" customHeight="1" spans="22:67">
      <c r="V12935" s="716"/>
      <c r="AB12935" s="716"/>
      <c r="BG12935" s="716"/>
      <c r="BL12935" s="1"/>
      <c r="BM12935" s="1"/>
      <c r="BN12935" s="1"/>
      <c r="BO12935" s="1"/>
    </row>
    <row r="12936" ht="11.25" customHeight="1" spans="22:67">
      <c r="V12936" s="716"/>
      <c r="AB12936" s="716"/>
      <c r="BG12936" s="716"/>
      <c r="BL12936" s="1"/>
      <c r="BM12936" s="1"/>
      <c r="BN12936" s="1"/>
      <c r="BO12936" s="1"/>
    </row>
    <row r="12937" ht="11.25" customHeight="1" spans="22:67">
      <c r="V12937" s="716"/>
      <c r="AB12937" s="716"/>
      <c r="BG12937" s="716"/>
      <c r="BL12937" s="1"/>
      <c r="BM12937" s="1"/>
      <c r="BN12937" s="1"/>
      <c r="BO12937" s="1"/>
    </row>
    <row r="12938" ht="11.25" customHeight="1" spans="22:67">
      <c r="V12938" s="716"/>
      <c r="AB12938" s="716"/>
      <c r="BG12938" s="716"/>
      <c r="BL12938" s="1"/>
      <c r="BM12938" s="1"/>
      <c r="BN12938" s="1"/>
      <c r="BO12938" s="1"/>
    </row>
    <row r="12939" ht="11.25" customHeight="1" spans="22:67">
      <c r="V12939" s="716"/>
      <c r="AB12939" s="716"/>
      <c r="BG12939" s="716"/>
      <c r="BL12939" s="1"/>
      <c r="BM12939" s="1"/>
      <c r="BN12939" s="1"/>
      <c r="BO12939" s="1"/>
    </row>
    <row r="12940" ht="11.25" customHeight="1" spans="22:67">
      <c r="V12940" s="716"/>
      <c r="AB12940" s="716"/>
      <c r="BG12940" s="716"/>
      <c r="BL12940" s="1"/>
      <c r="BM12940" s="1"/>
      <c r="BN12940" s="1"/>
      <c r="BO12940" s="1"/>
    </row>
    <row r="12941" ht="11.25" customHeight="1" spans="22:67">
      <c r="V12941" s="716"/>
      <c r="AB12941" s="716"/>
      <c r="BG12941" s="716"/>
      <c r="BL12941" s="1"/>
      <c r="BM12941" s="1"/>
      <c r="BN12941" s="1"/>
      <c r="BO12941" s="1"/>
    </row>
    <row r="12942" ht="11.25" customHeight="1" spans="22:67">
      <c r="V12942" s="716"/>
      <c r="AB12942" s="716"/>
      <c r="BG12942" s="716"/>
      <c r="BL12942" s="1"/>
      <c r="BM12942" s="1"/>
      <c r="BN12942" s="1"/>
      <c r="BO12942" s="1"/>
    </row>
    <row r="12943" ht="11.25" customHeight="1" spans="22:67">
      <c r="V12943" s="716"/>
      <c r="AB12943" s="716"/>
      <c r="BG12943" s="716"/>
      <c r="BL12943" s="1"/>
      <c r="BM12943" s="1"/>
      <c r="BN12943" s="1"/>
      <c r="BO12943" s="1"/>
    </row>
    <row r="12944" ht="11.25" customHeight="1" spans="22:67">
      <c r="V12944" s="716"/>
      <c r="AB12944" s="716"/>
      <c r="BG12944" s="716"/>
      <c r="BL12944" s="1"/>
      <c r="BM12944" s="1"/>
      <c r="BN12944" s="1"/>
      <c r="BO12944" s="1"/>
    </row>
    <row r="12945" ht="11.25" customHeight="1" spans="22:67">
      <c r="V12945" s="716"/>
      <c r="AB12945" s="716"/>
      <c r="BG12945" s="716"/>
      <c r="BL12945" s="1"/>
      <c r="BM12945" s="1"/>
      <c r="BN12945" s="1"/>
      <c r="BO12945" s="1"/>
    </row>
    <row r="12946" ht="11.25" customHeight="1" spans="22:67">
      <c r="V12946" s="716"/>
      <c r="AB12946" s="716"/>
      <c r="BG12946" s="716"/>
      <c r="BL12946" s="1"/>
      <c r="BM12946" s="1"/>
      <c r="BN12946" s="1"/>
      <c r="BO12946" s="1"/>
    </row>
    <row r="12947" ht="11.25" customHeight="1" spans="22:67">
      <c r="V12947" s="716"/>
      <c r="AB12947" s="716"/>
      <c r="BG12947" s="716"/>
      <c r="BL12947" s="1"/>
      <c r="BM12947" s="1"/>
      <c r="BN12947" s="1"/>
      <c r="BO12947" s="1"/>
    </row>
    <row r="12948" ht="11.25" customHeight="1" spans="22:67">
      <c r="V12948" s="716"/>
      <c r="AB12948" s="716"/>
      <c r="BG12948" s="716"/>
      <c r="BL12948" s="1"/>
      <c r="BM12948" s="1"/>
      <c r="BN12948" s="1"/>
      <c r="BO12948" s="1"/>
    </row>
    <row r="12949" ht="11.25" customHeight="1" spans="22:67">
      <c r="V12949" s="716"/>
      <c r="AB12949" s="716"/>
      <c r="BG12949" s="716"/>
      <c r="BL12949" s="1"/>
      <c r="BM12949" s="1"/>
      <c r="BN12949" s="1"/>
      <c r="BO12949" s="1"/>
    </row>
    <row r="12950" ht="11.25" customHeight="1" spans="22:67">
      <c r="V12950" s="716"/>
      <c r="AB12950" s="716"/>
      <c r="BG12950" s="716"/>
      <c r="BL12950" s="1"/>
      <c r="BM12950" s="1"/>
      <c r="BN12950" s="1"/>
      <c r="BO12950" s="1"/>
    </row>
    <row r="12951" ht="11.25" customHeight="1" spans="22:67">
      <c r="V12951" s="716"/>
      <c r="AB12951" s="716"/>
      <c r="BG12951" s="716"/>
      <c r="BL12951" s="1"/>
      <c r="BM12951" s="1"/>
      <c r="BN12951" s="1"/>
      <c r="BO12951" s="1"/>
    </row>
    <row r="12952" ht="11.25" customHeight="1" spans="22:67">
      <c r="V12952" s="716"/>
      <c r="AB12952" s="716"/>
      <c r="BG12952" s="716"/>
      <c r="BL12952" s="1"/>
      <c r="BM12952" s="1"/>
      <c r="BN12952" s="1"/>
      <c r="BO12952" s="1"/>
    </row>
    <row r="12953" ht="11.25" customHeight="1" spans="22:67">
      <c r="V12953" s="716"/>
      <c r="AB12953" s="716"/>
      <c r="BG12953" s="716"/>
      <c r="BL12953" s="1"/>
      <c r="BM12953" s="1"/>
      <c r="BN12953" s="1"/>
      <c r="BO12953" s="1"/>
    </row>
    <row r="12954" ht="11.25" customHeight="1" spans="22:67">
      <c r="V12954" s="716"/>
      <c r="AB12954" s="716"/>
      <c r="BG12954" s="716"/>
      <c r="BL12954" s="1"/>
      <c r="BM12954" s="1"/>
      <c r="BN12954" s="1"/>
      <c r="BO12954" s="1"/>
    </row>
    <row r="12955" ht="11.25" customHeight="1" spans="22:67">
      <c r="V12955" s="716"/>
      <c r="AB12955" s="716"/>
      <c r="BG12955" s="716"/>
      <c r="BL12955" s="1"/>
      <c r="BM12955" s="1"/>
      <c r="BN12955" s="1"/>
      <c r="BO12955" s="1"/>
    </row>
    <row r="12956" ht="11.25" customHeight="1" spans="22:67">
      <c r="V12956" s="716"/>
      <c r="AB12956" s="716"/>
      <c r="BG12956" s="716"/>
      <c r="BL12956" s="1"/>
      <c r="BM12956" s="1"/>
      <c r="BN12956" s="1"/>
      <c r="BO12956" s="1"/>
    </row>
    <row r="12957" ht="11.25" customHeight="1" spans="22:67">
      <c r="V12957" s="716"/>
      <c r="AB12957" s="716"/>
      <c r="BG12957" s="716"/>
      <c r="BL12957" s="1"/>
      <c r="BM12957" s="1"/>
      <c r="BN12957" s="1"/>
      <c r="BO12957" s="1"/>
    </row>
    <row r="12958" ht="11.25" customHeight="1" spans="22:67">
      <c r="V12958" s="716"/>
      <c r="AB12958" s="716"/>
      <c r="BG12958" s="716"/>
      <c r="BL12958" s="1"/>
      <c r="BM12958" s="1"/>
      <c r="BN12958" s="1"/>
      <c r="BO12958" s="1"/>
    </row>
    <row r="12959" ht="11.25" customHeight="1" spans="22:67">
      <c r="V12959" s="716"/>
      <c r="AB12959" s="716"/>
      <c r="BG12959" s="716"/>
      <c r="BL12959" s="1"/>
      <c r="BM12959" s="1"/>
      <c r="BN12959" s="1"/>
      <c r="BO12959" s="1"/>
    </row>
    <row r="12960" ht="11.25" customHeight="1" spans="22:67">
      <c r="V12960" s="716"/>
      <c r="AB12960" s="716"/>
      <c r="BG12960" s="716"/>
      <c r="BL12960" s="1"/>
      <c r="BM12960" s="1"/>
      <c r="BN12960" s="1"/>
      <c r="BO12960" s="1"/>
    </row>
    <row r="12961" ht="11.25" customHeight="1" spans="22:67">
      <c r="V12961" s="716"/>
      <c r="AB12961" s="716"/>
      <c r="BG12961" s="716"/>
      <c r="BL12961" s="1"/>
      <c r="BM12961" s="1"/>
      <c r="BN12961" s="1"/>
      <c r="BO12961" s="1"/>
    </row>
    <row r="12962" ht="11.25" customHeight="1" spans="22:67">
      <c r="V12962" s="716"/>
      <c r="AB12962" s="716"/>
      <c r="BG12962" s="716"/>
      <c r="BL12962" s="1"/>
      <c r="BM12962" s="1"/>
      <c r="BN12962" s="1"/>
      <c r="BO12962" s="1"/>
    </row>
    <row r="12963" ht="11.25" customHeight="1" spans="22:67">
      <c r="V12963" s="716"/>
      <c r="AB12963" s="716"/>
      <c r="BG12963" s="716"/>
      <c r="BL12963" s="1"/>
      <c r="BM12963" s="1"/>
      <c r="BN12963" s="1"/>
      <c r="BO12963" s="1"/>
    </row>
    <row r="12964" ht="11.25" customHeight="1" spans="22:67">
      <c r="V12964" s="716"/>
      <c r="AB12964" s="716"/>
      <c r="BG12964" s="716"/>
      <c r="BL12964" s="1"/>
      <c r="BM12964" s="1"/>
      <c r="BN12964" s="1"/>
      <c r="BO12964" s="1"/>
    </row>
    <row r="12965" ht="11.25" customHeight="1" spans="22:67">
      <c r="V12965" s="716"/>
      <c r="AB12965" s="716"/>
      <c r="BG12965" s="716"/>
      <c r="BL12965" s="1"/>
      <c r="BM12965" s="1"/>
      <c r="BN12965" s="1"/>
      <c r="BO12965" s="1"/>
    </row>
    <row r="12966" ht="11.25" customHeight="1" spans="22:67">
      <c r="V12966" s="716"/>
      <c r="AB12966" s="716"/>
      <c r="BG12966" s="716"/>
      <c r="BL12966" s="1"/>
      <c r="BM12966" s="1"/>
      <c r="BN12966" s="1"/>
      <c r="BO12966" s="1"/>
    </row>
    <row r="12967" ht="11.25" customHeight="1" spans="22:67">
      <c r="V12967" s="716"/>
      <c r="AB12967" s="716"/>
      <c r="BG12967" s="716"/>
      <c r="BL12967" s="1"/>
      <c r="BM12967" s="1"/>
      <c r="BN12967" s="1"/>
      <c r="BO12967" s="1"/>
    </row>
    <row r="12968" ht="11.25" customHeight="1" spans="22:67">
      <c r="V12968" s="716"/>
      <c r="AB12968" s="716"/>
      <c r="BG12968" s="716"/>
      <c r="BL12968" s="1"/>
      <c r="BM12968" s="1"/>
      <c r="BN12968" s="1"/>
      <c r="BO12968" s="1"/>
    </row>
    <row r="12969" ht="11.25" customHeight="1" spans="22:67">
      <c r="V12969" s="716"/>
      <c r="AB12969" s="716"/>
      <c r="BG12969" s="716"/>
      <c r="BL12969" s="1"/>
      <c r="BM12969" s="1"/>
      <c r="BN12969" s="1"/>
      <c r="BO12969" s="1"/>
    </row>
    <row r="12970" ht="11.25" customHeight="1" spans="22:67">
      <c r="V12970" s="716"/>
      <c r="AB12970" s="716"/>
      <c r="BG12970" s="716"/>
      <c r="BL12970" s="1"/>
      <c r="BM12970" s="1"/>
      <c r="BN12970" s="1"/>
      <c r="BO12970" s="1"/>
    </row>
    <row r="12971" ht="11.25" customHeight="1" spans="22:67">
      <c r="V12971" s="716"/>
      <c r="AB12971" s="716"/>
      <c r="BG12971" s="716"/>
      <c r="BL12971" s="1"/>
      <c r="BM12971" s="1"/>
      <c r="BN12971" s="1"/>
      <c r="BO12971" s="1"/>
    </row>
    <row r="12972" ht="11.25" customHeight="1" spans="22:67">
      <c r="V12972" s="716"/>
      <c r="AB12972" s="716"/>
      <c r="BG12972" s="716"/>
      <c r="BL12972" s="1"/>
      <c r="BM12972" s="1"/>
      <c r="BN12972" s="1"/>
      <c r="BO12972" s="1"/>
    </row>
    <row r="12973" ht="11.25" customHeight="1" spans="22:67">
      <c r="V12973" s="716"/>
      <c r="AB12973" s="716"/>
      <c r="BG12973" s="716"/>
      <c r="BL12973" s="1"/>
      <c r="BM12973" s="1"/>
      <c r="BN12973" s="1"/>
      <c r="BO12973" s="1"/>
    </row>
    <row r="12974" ht="11.25" customHeight="1" spans="22:67">
      <c r="V12974" s="716"/>
      <c r="AB12974" s="716"/>
      <c r="BG12974" s="716"/>
      <c r="BL12974" s="1"/>
      <c r="BM12974" s="1"/>
      <c r="BN12974" s="1"/>
      <c r="BO12974" s="1"/>
    </row>
    <row r="12975" ht="11.25" customHeight="1" spans="22:67">
      <c r="V12975" s="716"/>
      <c r="AB12975" s="716"/>
      <c r="BG12975" s="716"/>
      <c r="BL12975" s="1"/>
      <c r="BM12975" s="1"/>
      <c r="BN12975" s="1"/>
      <c r="BO12975" s="1"/>
    </row>
    <row r="12976" ht="11.25" customHeight="1" spans="22:67">
      <c r="V12976" s="716"/>
      <c r="AB12976" s="716"/>
      <c r="BG12976" s="716"/>
      <c r="BL12976" s="1"/>
      <c r="BM12976" s="1"/>
      <c r="BN12976" s="1"/>
      <c r="BO12976" s="1"/>
    </row>
    <row r="12977" ht="11.25" customHeight="1" spans="22:67">
      <c r="V12977" s="716"/>
      <c r="AB12977" s="716"/>
      <c r="BG12977" s="716"/>
      <c r="BL12977" s="1"/>
      <c r="BM12977" s="1"/>
      <c r="BN12977" s="1"/>
      <c r="BO12977" s="1"/>
    </row>
    <row r="12978" ht="11.25" customHeight="1" spans="22:67">
      <c r="V12978" s="716"/>
      <c r="AB12978" s="716"/>
      <c r="BG12978" s="716"/>
      <c r="BL12978" s="1"/>
      <c r="BM12978" s="1"/>
      <c r="BN12978" s="1"/>
      <c r="BO12978" s="1"/>
    </row>
    <row r="12979" ht="11.25" customHeight="1" spans="22:67">
      <c r="V12979" s="716"/>
      <c r="AB12979" s="716"/>
      <c r="BG12979" s="716"/>
      <c r="BL12979" s="1"/>
      <c r="BM12979" s="1"/>
      <c r="BN12979" s="1"/>
      <c r="BO12979" s="1"/>
    </row>
    <row r="12980" ht="11.25" customHeight="1" spans="22:67">
      <c r="V12980" s="716"/>
      <c r="AB12980" s="716"/>
      <c r="BG12980" s="716"/>
      <c r="BL12980" s="1"/>
      <c r="BM12980" s="1"/>
      <c r="BN12980" s="1"/>
      <c r="BO12980" s="1"/>
    </row>
    <row r="12981" ht="11.25" customHeight="1" spans="22:67">
      <c r="V12981" s="716"/>
      <c r="AB12981" s="716"/>
      <c r="BG12981" s="716"/>
      <c r="BL12981" s="1"/>
      <c r="BM12981" s="1"/>
      <c r="BN12981" s="1"/>
      <c r="BO12981" s="1"/>
    </row>
    <row r="12982" ht="11.25" customHeight="1" spans="22:67">
      <c r="V12982" s="716"/>
      <c r="AB12982" s="716"/>
      <c r="BG12982" s="716"/>
      <c r="BL12982" s="1"/>
      <c r="BM12982" s="1"/>
      <c r="BN12982" s="1"/>
      <c r="BO12982" s="1"/>
    </row>
    <row r="12983" ht="11.25" customHeight="1" spans="22:67">
      <c r="V12983" s="716"/>
      <c r="AB12983" s="716"/>
      <c r="BG12983" s="716"/>
      <c r="BL12983" s="1"/>
      <c r="BM12983" s="1"/>
      <c r="BN12983" s="1"/>
      <c r="BO12983" s="1"/>
    </row>
    <row r="12984" ht="11.25" customHeight="1" spans="22:67">
      <c r="V12984" s="716"/>
      <c r="AB12984" s="716"/>
      <c r="BG12984" s="716"/>
      <c r="BL12984" s="1"/>
      <c r="BM12984" s="1"/>
      <c r="BN12984" s="1"/>
      <c r="BO12984" s="1"/>
    </row>
    <row r="12985" ht="11.25" customHeight="1" spans="22:67">
      <c r="V12985" s="716"/>
      <c r="AB12985" s="716"/>
      <c r="BG12985" s="716"/>
      <c r="BL12985" s="1"/>
      <c r="BM12985" s="1"/>
      <c r="BN12985" s="1"/>
      <c r="BO12985" s="1"/>
    </row>
    <row r="12986" ht="11.25" customHeight="1" spans="22:67">
      <c r="V12986" s="716"/>
      <c r="AB12986" s="716"/>
      <c r="BG12986" s="716"/>
      <c r="BL12986" s="1"/>
      <c r="BM12986" s="1"/>
      <c r="BN12986" s="1"/>
      <c r="BO12986" s="1"/>
    </row>
    <row r="12987" ht="11.25" customHeight="1" spans="22:67">
      <c r="V12987" s="716"/>
      <c r="AB12987" s="716"/>
      <c r="BG12987" s="716"/>
      <c r="BL12987" s="1"/>
      <c r="BM12987" s="1"/>
      <c r="BN12987" s="1"/>
      <c r="BO12987" s="1"/>
    </row>
    <row r="12988" ht="11.25" customHeight="1" spans="22:67">
      <c r="V12988" s="716"/>
      <c r="AB12988" s="716"/>
      <c r="BG12988" s="716"/>
      <c r="BL12988" s="1"/>
      <c r="BM12988" s="1"/>
      <c r="BN12988" s="1"/>
      <c r="BO12988" s="1"/>
    </row>
    <row r="12989" ht="11.25" customHeight="1" spans="22:67">
      <c r="V12989" s="716"/>
      <c r="AB12989" s="716"/>
      <c r="BG12989" s="716"/>
      <c r="BL12989" s="1"/>
      <c r="BM12989" s="1"/>
      <c r="BN12989" s="1"/>
      <c r="BO12989" s="1"/>
    </row>
    <row r="12990" ht="11.25" customHeight="1" spans="22:67">
      <c r="V12990" s="716"/>
      <c r="AB12990" s="716"/>
      <c r="BG12990" s="716"/>
      <c r="BL12990" s="1"/>
      <c r="BM12990" s="1"/>
      <c r="BN12990" s="1"/>
      <c r="BO12990" s="1"/>
    </row>
    <row r="12991" ht="11.25" customHeight="1" spans="22:67">
      <c r="V12991" s="716"/>
      <c r="AB12991" s="716"/>
      <c r="BG12991" s="716"/>
      <c r="BL12991" s="1"/>
      <c r="BM12991" s="1"/>
      <c r="BN12991" s="1"/>
      <c r="BO12991" s="1"/>
    </row>
    <row r="12992" ht="11.25" customHeight="1" spans="22:67">
      <c r="V12992" s="716"/>
      <c r="AB12992" s="716"/>
      <c r="BG12992" s="716"/>
      <c r="BL12992" s="1"/>
      <c r="BM12992" s="1"/>
      <c r="BN12992" s="1"/>
      <c r="BO12992" s="1"/>
    </row>
    <row r="12993" ht="11.25" customHeight="1" spans="22:67">
      <c r="V12993" s="716"/>
      <c r="AB12993" s="716"/>
      <c r="BG12993" s="716"/>
      <c r="BL12993" s="1"/>
      <c r="BM12993" s="1"/>
      <c r="BN12993" s="1"/>
      <c r="BO12993" s="1"/>
    </row>
    <row r="12994" ht="11.25" customHeight="1" spans="22:67">
      <c r="V12994" s="716"/>
      <c r="AB12994" s="716"/>
      <c r="BG12994" s="716"/>
      <c r="BL12994" s="1"/>
      <c r="BM12994" s="1"/>
      <c r="BN12994" s="1"/>
      <c r="BO12994" s="1"/>
    </row>
    <row r="12995" ht="11.25" customHeight="1" spans="22:67">
      <c r="V12995" s="716"/>
      <c r="AB12995" s="716"/>
      <c r="BG12995" s="716"/>
      <c r="BL12995" s="1"/>
      <c r="BM12995" s="1"/>
      <c r="BN12995" s="1"/>
      <c r="BO12995" s="1"/>
    </row>
    <row r="12996" ht="11.25" customHeight="1" spans="22:67">
      <c r="V12996" s="716"/>
      <c r="AB12996" s="716"/>
      <c r="BG12996" s="716"/>
      <c r="BL12996" s="1"/>
      <c r="BM12996" s="1"/>
      <c r="BN12996" s="1"/>
      <c r="BO12996" s="1"/>
    </row>
    <row r="12997" ht="11.25" customHeight="1" spans="22:67">
      <c r="V12997" s="716"/>
      <c r="AB12997" s="716"/>
      <c r="BG12997" s="716"/>
      <c r="BL12997" s="1"/>
      <c r="BM12997" s="1"/>
      <c r="BN12997" s="1"/>
      <c r="BO12997" s="1"/>
    </row>
    <row r="12998" ht="11.25" customHeight="1" spans="22:67">
      <c r="V12998" s="716"/>
      <c r="AB12998" s="716"/>
      <c r="BG12998" s="716"/>
      <c r="BL12998" s="1"/>
      <c r="BM12998" s="1"/>
      <c r="BN12998" s="1"/>
      <c r="BO12998" s="1"/>
    </row>
    <row r="12999" ht="11.25" customHeight="1" spans="22:67">
      <c r="V12999" s="716"/>
      <c r="AB12999" s="716"/>
      <c r="BG12999" s="716"/>
      <c r="BL12999" s="1"/>
      <c r="BM12999" s="1"/>
      <c r="BN12999" s="1"/>
      <c r="BO12999" s="1"/>
    </row>
    <row r="13000" ht="11.25" customHeight="1" spans="22:67">
      <c r="V13000" s="716"/>
      <c r="AB13000" s="716"/>
      <c r="BG13000" s="716"/>
      <c r="BL13000" s="1"/>
      <c r="BM13000" s="1"/>
      <c r="BN13000" s="1"/>
      <c r="BO13000" s="1"/>
    </row>
    <row r="13001" ht="11.25" customHeight="1" spans="22:67">
      <c r="V13001" s="716"/>
      <c r="AB13001" s="716"/>
      <c r="BG13001" s="716"/>
      <c r="BL13001" s="1"/>
      <c r="BM13001" s="1"/>
      <c r="BN13001" s="1"/>
      <c r="BO13001" s="1"/>
    </row>
    <row r="13002" ht="11.25" customHeight="1" spans="22:67">
      <c r="V13002" s="716"/>
      <c r="AB13002" s="716"/>
      <c r="BG13002" s="716"/>
      <c r="BL13002" s="1"/>
      <c r="BM13002" s="1"/>
      <c r="BN13002" s="1"/>
      <c r="BO13002" s="1"/>
    </row>
    <row r="13003" ht="11.25" customHeight="1" spans="22:67">
      <c r="V13003" s="716"/>
      <c r="AB13003" s="716"/>
      <c r="BG13003" s="716"/>
      <c r="BL13003" s="1"/>
      <c r="BM13003" s="1"/>
      <c r="BN13003" s="1"/>
      <c r="BO13003" s="1"/>
    </row>
    <row r="13004" ht="11.25" customHeight="1" spans="22:67">
      <c r="V13004" s="716"/>
      <c r="AB13004" s="716"/>
      <c r="BG13004" s="716"/>
      <c r="BL13004" s="1"/>
      <c r="BM13004" s="1"/>
      <c r="BN13004" s="1"/>
      <c r="BO13004" s="1"/>
    </row>
    <row r="13005" ht="11.25" customHeight="1" spans="22:67">
      <c r="V13005" s="716"/>
      <c r="AB13005" s="716"/>
      <c r="BG13005" s="716"/>
      <c r="BL13005" s="1"/>
      <c r="BM13005" s="1"/>
      <c r="BN13005" s="1"/>
      <c r="BO13005" s="1"/>
    </row>
    <row r="13006" ht="11.25" customHeight="1" spans="22:67">
      <c r="V13006" s="716"/>
      <c r="AB13006" s="716"/>
      <c r="BG13006" s="716"/>
      <c r="BL13006" s="1"/>
      <c r="BM13006" s="1"/>
      <c r="BN13006" s="1"/>
      <c r="BO13006" s="1"/>
    </row>
    <row r="13007" ht="11.25" customHeight="1" spans="22:67">
      <c r="V13007" s="716"/>
      <c r="AB13007" s="716"/>
      <c r="BG13007" s="716"/>
      <c r="BL13007" s="1"/>
      <c r="BM13007" s="1"/>
      <c r="BN13007" s="1"/>
      <c r="BO13007" s="1"/>
    </row>
    <row r="13008" ht="11.25" customHeight="1" spans="22:67">
      <c r="V13008" s="716"/>
      <c r="AB13008" s="716"/>
      <c r="BG13008" s="716"/>
      <c r="BL13008" s="1"/>
      <c r="BM13008" s="1"/>
      <c r="BN13008" s="1"/>
      <c r="BO13008" s="1"/>
    </row>
    <row r="13009" ht="11.25" customHeight="1" spans="22:67">
      <c r="V13009" s="716"/>
      <c r="AB13009" s="716"/>
      <c r="BG13009" s="716"/>
      <c r="BL13009" s="1"/>
      <c r="BM13009" s="1"/>
      <c r="BN13009" s="1"/>
      <c r="BO13009" s="1"/>
    </row>
    <row r="13010" ht="11.25" customHeight="1" spans="22:67">
      <c r="V13010" s="716"/>
      <c r="AB13010" s="716"/>
      <c r="BG13010" s="716"/>
      <c r="BL13010" s="1"/>
      <c r="BM13010" s="1"/>
      <c r="BN13010" s="1"/>
      <c r="BO13010" s="1"/>
    </row>
    <row r="13011" ht="11.25" customHeight="1" spans="22:67">
      <c r="V13011" s="716"/>
      <c r="AB13011" s="716"/>
      <c r="BG13011" s="716"/>
      <c r="BL13011" s="1"/>
      <c r="BM13011" s="1"/>
      <c r="BN13011" s="1"/>
      <c r="BO13011" s="1"/>
    </row>
    <row r="13012" ht="11.25" customHeight="1" spans="22:67">
      <c r="V13012" s="716"/>
      <c r="AB13012" s="716"/>
      <c r="BG13012" s="716"/>
      <c r="BL13012" s="1"/>
      <c r="BM13012" s="1"/>
      <c r="BN13012" s="1"/>
      <c r="BO13012" s="1"/>
    </row>
    <row r="13013" ht="11.25" customHeight="1" spans="22:67">
      <c r="V13013" s="716"/>
      <c r="AB13013" s="716"/>
      <c r="BG13013" s="716"/>
      <c r="BL13013" s="1"/>
      <c r="BM13013" s="1"/>
      <c r="BN13013" s="1"/>
      <c r="BO13013" s="1"/>
    </row>
    <row r="13014" ht="11.25" customHeight="1" spans="22:67">
      <c r="V13014" s="716"/>
      <c r="AB13014" s="716"/>
      <c r="BG13014" s="716"/>
      <c r="BL13014" s="1"/>
      <c r="BM13014" s="1"/>
      <c r="BN13014" s="1"/>
      <c r="BO13014" s="1"/>
    </row>
    <row r="13015" ht="11.25" customHeight="1" spans="22:67">
      <c r="V13015" s="716"/>
      <c r="AB13015" s="716"/>
      <c r="BG13015" s="716"/>
      <c r="BL13015" s="1"/>
      <c r="BM13015" s="1"/>
      <c r="BN13015" s="1"/>
      <c r="BO13015" s="1"/>
    </row>
    <row r="13016" ht="11.25" customHeight="1" spans="22:67">
      <c r="V13016" s="716"/>
      <c r="AB13016" s="716"/>
      <c r="BG13016" s="716"/>
      <c r="BL13016" s="1"/>
      <c r="BM13016" s="1"/>
      <c r="BN13016" s="1"/>
      <c r="BO13016" s="1"/>
    </row>
    <row r="13017" ht="11.25" customHeight="1" spans="22:67">
      <c r="V13017" s="716"/>
      <c r="AB13017" s="716"/>
      <c r="BG13017" s="716"/>
      <c r="BL13017" s="1"/>
      <c r="BM13017" s="1"/>
      <c r="BN13017" s="1"/>
      <c r="BO13017" s="1"/>
    </row>
    <row r="13018" ht="11.25" customHeight="1" spans="22:67">
      <c r="V13018" s="716"/>
      <c r="AB13018" s="716"/>
      <c r="BG13018" s="716"/>
      <c r="BL13018" s="1"/>
      <c r="BM13018" s="1"/>
      <c r="BN13018" s="1"/>
      <c r="BO13018" s="1"/>
    </row>
    <row r="13019" ht="11.25" customHeight="1" spans="22:67">
      <c r="V13019" s="716"/>
      <c r="AB13019" s="716"/>
      <c r="BG13019" s="716"/>
      <c r="BL13019" s="1"/>
      <c r="BM13019" s="1"/>
      <c r="BN13019" s="1"/>
      <c r="BO13019" s="1"/>
    </row>
    <row r="13020" ht="11.25" customHeight="1" spans="22:67">
      <c r="V13020" s="716"/>
      <c r="AB13020" s="716"/>
      <c r="BG13020" s="716"/>
      <c r="BL13020" s="1"/>
      <c r="BM13020" s="1"/>
      <c r="BN13020" s="1"/>
      <c r="BO13020" s="1"/>
    </row>
    <row r="13021" ht="11.25" customHeight="1" spans="22:67">
      <c r="V13021" s="716"/>
      <c r="AB13021" s="716"/>
      <c r="BG13021" s="716"/>
      <c r="BL13021" s="1"/>
      <c r="BM13021" s="1"/>
      <c r="BN13021" s="1"/>
      <c r="BO13021" s="1"/>
    </row>
    <row r="13022" ht="11.25" customHeight="1" spans="22:67">
      <c r="V13022" s="716"/>
      <c r="AB13022" s="716"/>
      <c r="BG13022" s="716"/>
      <c r="BL13022" s="1"/>
      <c r="BM13022" s="1"/>
      <c r="BN13022" s="1"/>
      <c r="BO13022" s="1"/>
    </row>
    <row r="13023" ht="11.25" customHeight="1" spans="22:67">
      <c r="V13023" s="716"/>
      <c r="AB13023" s="716"/>
      <c r="BG13023" s="716"/>
      <c r="BL13023" s="1"/>
      <c r="BM13023" s="1"/>
      <c r="BN13023" s="1"/>
      <c r="BO13023" s="1"/>
    </row>
    <row r="13024" ht="11.25" customHeight="1" spans="22:67">
      <c r="V13024" s="716"/>
      <c r="AB13024" s="716"/>
      <c r="BG13024" s="716"/>
      <c r="BL13024" s="1"/>
      <c r="BM13024" s="1"/>
      <c r="BN13024" s="1"/>
      <c r="BO13024" s="1"/>
    </row>
    <row r="13025" ht="11.25" customHeight="1" spans="22:67">
      <c r="V13025" s="716"/>
      <c r="AB13025" s="716"/>
      <c r="BG13025" s="716"/>
      <c r="BL13025" s="1"/>
      <c r="BM13025" s="1"/>
      <c r="BN13025" s="1"/>
      <c r="BO13025" s="1"/>
    </row>
    <row r="13026" ht="11.25" customHeight="1" spans="22:67">
      <c r="V13026" s="716"/>
      <c r="AB13026" s="716"/>
      <c r="BG13026" s="716"/>
      <c r="BL13026" s="1"/>
      <c r="BM13026" s="1"/>
      <c r="BN13026" s="1"/>
      <c r="BO13026" s="1"/>
    </row>
    <row r="13027" ht="11.25" customHeight="1" spans="22:67">
      <c r="V13027" s="716"/>
      <c r="AB13027" s="716"/>
      <c r="BG13027" s="716"/>
      <c r="BL13027" s="1"/>
      <c r="BM13027" s="1"/>
      <c r="BN13027" s="1"/>
      <c r="BO13027" s="1"/>
    </row>
    <row r="13028" ht="11.25" customHeight="1" spans="22:67">
      <c r="V13028" s="716"/>
      <c r="AB13028" s="716"/>
      <c r="BG13028" s="716"/>
      <c r="BL13028" s="1"/>
      <c r="BM13028" s="1"/>
      <c r="BN13028" s="1"/>
      <c r="BO13028" s="1"/>
    </row>
    <row r="13029" ht="11.25" customHeight="1" spans="22:67">
      <c r="V13029" s="716"/>
      <c r="AB13029" s="716"/>
      <c r="BG13029" s="716"/>
      <c r="BL13029" s="1"/>
      <c r="BM13029" s="1"/>
      <c r="BN13029" s="1"/>
      <c r="BO13029" s="1"/>
    </row>
    <row r="13030" ht="11.25" customHeight="1" spans="22:67">
      <c r="V13030" s="716"/>
      <c r="AB13030" s="716"/>
      <c r="BG13030" s="716"/>
      <c r="BL13030" s="1"/>
      <c r="BM13030" s="1"/>
      <c r="BN13030" s="1"/>
      <c r="BO13030" s="1"/>
    </row>
    <row r="13031" ht="11.25" customHeight="1" spans="22:67">
      <c r="V13031" s="716"/>
      <c r="AB13031" s="716"/>
      <c r="BG13031" s="716"/>
      <c r="BL13031" s="1"/>
      <c r="BM13031" s="1"/>
      <c r="BN13031" s="1"/>
      <c r="BO13031" s="1"/>
    </row>
    <row r="13032" ht="11.25" customHeight="1" spans="22:67">
      <c r="V13032" s="716"/>
      <c r="AB13032" s="716"/>
      <c r="BG13032" s="716"/>
      <c r="BL13032" s="1"/>
      <c r="BM13032" s="1"/>
      <c r="BN13032" s="1"/>
      <c r="BO13032" s="1"/>
    </row>
    <row r="13033" ht="11.25" customHeight="1" spans="22:67">
      <c r="V13033" s="716"/>
      <c r="AB13033" s="716"/>
      <c r="BG13033" s="716"/>
      <c r="BL13033" s="1"/>
      <c r="BM13033" s="1"/>
      <c r="BN13033" s="1"/>
      <c r="BO13033" s="1"/>
    </row>
    <row r="13034" ht="11.25" customHeight="1" spans="22:67">
      <c r="V13034" s="716"/>
      <c r="AB13034" s="716"/>
      <c r="BG13034" s="716"/>
      <c r="BL13034" s="1"/>
      <c r="BM13034" s="1"/>
      <c r="BN13034" s="1"/>
      <c r="BO13034" s="1"/>
    </row>
    <row r="13035" ht="11.25" customHeight="1" spans="22:67">
      <c r="V13035" s="716"/>
      <c r="AB13035" s="716"/>
      <c r="BG13035" s="716"/>
      <c r="BL13035" s="1"/>
      <c r="BM13035" s="1"/>
      <c r="BN13035" s="1"/>
      <c r="BO13035" s="1"/>
    </row>
    <row r="13036" ht="11.25" customHeight="1" spans="22:67">
      <c r="V13036" s="716"/>
      <c r="AB13036" s="716"/>
      <c r="BG13036" s="716"/>
      <c r="BL13036" s="1"/>
      <c r="BM13036" s="1"/>
      <c r="BN13036" s="1"/>
      <c r="BO13036" s="1"/>
    </row>
    <row r="13037" ht="11.25" customHeight="1" spans="22:67">
      <c r="V13037" s="716"/>
      <c r="AB13037" s="716"/>
      <c r="BG13037" s="716"/>
      <c r="BL13037" s="1"/>
      <c r="BM13037" s="1"/>
      <c r="BN13037" s="1"/>
      <c r="BO13037" s="1"/>
    </row>
    <row r="13038" ht="11.25" customHeight="1" spans="22:67">
      <c r="V13038" s="716"/>
      <c r="AB13038" s="716"/>
      <c r="BG13038" s="716"/>
      <c r="BL13038" s="1"/>
      <c r="BM13038" s="1"/>
      <c r="BN13038" s="1"/>
      <c r="BO13038" s="1"/>
    </row>
    <row r="13039" ht="11.25" customHeight="1" spans="22:67">
      <c r="V13039" s="716"/>
      <c r="AB13039" s="716"/>
      <c r="BG13039" s="716"/>
      <c r="BL13039" s="1"/>
      <c r="BM13039" s="1"/>
      <c r="BN13039" s="1"/>
      <c r="BO13039" s="1"/>
    </row>
    <row r="13040" ht="11.25" customHeight="1" spans="22:67">
      <c r="V13040" s="716"/>
      <c r="AB13040" s="716"/>
      <c r="BG13040" s="716"/>
      <c r="BL13040" s="1"/>
      <c r="BM13040" s="1"/>
      <c r="BN13040" s="1"/>
      <c r="BO13040" s="1"/>
    </row>
    <row r="13041" ht="11.25" customHeight="1" spans="22:67">
      <c r="V13041" s="716"/>
      <c r="AB13041" s="716"/>
      <c r="BG13041" s="716"/>
      <c r="BL13041" s="1"/>
      <c r="BM13041" s="1"/>
      <c r="BN13041" s="1"/>
      <c r="BO13041" s="1"/>
    </row>
    <row r="13042" ht="11.25" customHeight="1" spans="22:67">
      <c r="V13042" s="716"/>
      <c r="AB13042" s="716"/>
      <c r="BG13042" s="716"/>
      <c r="BL13042" s="1"/>
      <c r="BM13042" s="1"/>
      <c r="BN13042" s="1"/>
      <c r="BO13042" s="1"/>
    </row>
    <row r="13043" ht="11.25" customHeight="1" spans="22:67">
      <c r="V13043" s="716"/>
      <c r="AB13043" s="716"/>
      <c r="BG13043" s="716"/>
      <c r="BL13043" s="1"/>
      <c r="BM13043" s="1"/>
      <c r="BN13043" s="1"/>
      <c r="BO13043" s="1"/>
    </row>
    <row r="13044" ht="11.25" customHeight="1" spans="22:67">
      <c r="V13044" s="716"/>
      <c r="AB13044" s="716"/>
      <c r="BG13044" s="716"/>
      <c r="BL13044" s="1"/>
      <c r="BM13044" s="1"/>
      <c r="BN13044" s="1"/>
      <c r="BO13044" s="1"/>
    </row>
    <row r="13045" ht="11.25" customHeight="1" spans="22:67">
      <c r="V13045" s="716"/>
      <c r="AB13045" s="716"/>
      <c r="BG13045" s="716"/>
      <c r="BL13045" s="1"/>
      <c r="BM13045" s="1"/>
      <c r="BN13045" s="1"/>
      <c r="BO13045" s="1"/>
    </row>
    <row r="13046" ht="11.25" customHeight="1" spans="22:67">
      <c r="V13046" s="716"/>
      <c r="AB13046" s="716"/>
      <c r="BG13046" s="716"/>
      <c r="BL13046" s="1"/>
      <c r="BM13046" s="1"/>
      <c r="BN13046" s="1"/>
      <c r="BO13046" s="1"/>
    </row>
    <row r="13047" ht="11.25" customHeight="1" spans="22:67">
      <c r="V13047" s="716"/>
      <c r="AB13047" s="716"/>
      <c r="BG13047" s="716"/>
      <c r="BL13047" s="1"/>
      <c r="BM13047" s="1"/>
      <c r="BN13047" s="1"/>
      <c r="BO13047" s="1"/>
    </row>
    <row r="13048" ht="11.25" customHeight="1" spans="22:67">
      <c r="V13048" s="716"/>
      <c r="AB13048" s="716"/>
      <c r="BG13048" s="716"/>
      <c r="BL13048" s="1"/>
      <c r="BM13048" s="1"/>
      <c r="BN13048" s="1"/>
      <c r="BO13048" s="1"/>
    </row>
    <row r="13049" ht="11.25" customHeight="1" spans="22:67">
      <c r="V13049" s="716"/>
      <c r="AB13049" s="716"/>
      <c r="BG13049" s="716"/>
      <c r="BL13049" s="1"/>
      <c r="BM13049" s="1"/>
      <c r="BN13049" s="1"/>
      <c r="BO13049" s="1"/>
    </row>
    <row r="13050" ht="11.25" customHeight="1" spans="22:67">
      <c r="V13050" s="716"/>
      <c r="AB13050" s="716"/>
      <c r="BG13050" s="716"/>
      <c r="BL13050" s="1"/>
      <c r="BM13050" s="1"/>
      <c r="BN13050" s="1"/>
      <c r="BO13050" s="1"/>
    </row>
    <row r="13051" ht="11.25" customHeight="1" spans="22:67">
      <c r="V13051" s="716"/>
      <c r="AB13051" s="716"/>
      <c r="BG13051" s="716"/>
      <c r="BL13051" s="1"/>
      <c r="BM13051" s="1"/>
      <c r="BN13051" s="1"/>
      <c r="BO13051" s="1"/>
    </row>
    <row r="13052" ht="11.25" customHeight="1" spans="22:67">
      <c r="V13052" s="716"/>
      <c r="AB13052" s="716"/>
      <c r="BG13052" s="716"/>
      <c r="BL13052" s="1"/>
      <c r="BM13052" s="1"/>
      <c r="BN13052" s="1"/>
      <c r="BO13052" s="1"/>
    </row>
    <row r="13053" ht="11.25" customHeight="1" spans="22:67">
      <c r="V13053" s="716"/>
      <c r="AB13053" s="716"/>
      <c r="BG13053" s="716"/>
      <c r="BL13053" s="1"/>
      <c r="BM13053" s="1"/>
      <c r="BN13053" s="1"/>
      <c r="BO13053" s="1"/>
    </row>
    <row r="13054" ht="11.25" customHeight="1" spans="22:67">
      <c r="V13054" s="716"/>
      <c r="AB13054" s="716"/>
      <c r="BG13054" s="716"/>
      <c r="BL13054" s="1"/>
      <c r="BM13054" s="1"/>
      <c r="BN13054" s="1"/>
      <c r="BO13054" s="1"/>
    </row>
    <row r="13055" ht="11.25" customHeight="1" spans="22:67">
      <c r="V13055" s="716"/>
      <c r="AB13055" s="716"/>
      <c r="BG13055" s="716"/>
      <c r="BL13055" s="1"/>
      <c r="BM13055" s="1"/>
      <c r="BN13055" s="1"/>
      <c r="BO13055" s="1"/>
    </row>
    <row r="13056" ht="11.25" customHeight="1" spans="22:67">
      <c r="V13056" s="716"/>
      <c r="AB13056" s="716"/>
      <c r="BG13056" s="716"/>
      <c r="BL13056" s="1"/>
      <c r="BM13056" s="1"/>
      <c r="BN13056" s="1"/>
      <c r="BO13056" s="1"/>
    </row>
    <row r="13057" ht="11.25" customHeight="1" spans="22:67">
      <c r="V13057" s="716"/>
      <c r="AB13057" s="716"/>
      <c r="BG13057" s="716"/>
      <c r="BL13057" s="1"/>
      <c r="BM13057" s="1"/>
      <c r="BN13057" s="1"/>
      <c r="BO13057" s="1"/>
    </row>
    <row r="13058" ht="11.25" customHeight="1" spans="22:67">
      <c r="V13058" s="716"/>
      <c r="AB13058" s="716"/>
      <c r="BG13058" s="716"/>
      <c r="BL13058" s="1"/>
      <c r="BM13058" s="1"/>
      <c r="BN13058" s="1"/>
      <c r="BO13058" s="1"/>
    </row>
    <row r="13059" ht="11.25" customHeight="1" spans="22:67">
      <c r="V13059" s="716"/>
      <c r="AB13059" s="716"/>
      <c r="BG13059" s="716"/>
      <c r="BL13059" s="1"/>
      <c r="BM13059" s="1"/>
      <c r="BN13059" s="1"/>
      <c r="BO13059" s="1"/>
    </row>
    <row r="13060" ht="11.25" customHeight="1" spans="22:67">
      <c r="V13060" s="716"/>
      <c r="AB13060" s="716"/>
      <c r="BG13060" s="716"/>
      <c r="BL13060" s="1"/>
      <c r="BM13060" s="1"/>
      <c r="BN13060" s="1"/>
      <c r="BO13060" s="1"/>
    </row>
    <row r="13061" ht="11.25" customHeight="1" spans="22:67">
      <c r="V13061" s="716"/>
      <c r="AB13061" s="716"/>
      <c r="BG13061" s="716"/>
      <c r="BL13061" s="1"/>
      <c r="BM13061" s="1"/>
      <c r="BN13061" s="1"/>
      <c r="BO13061" s="1"/>
    </row>
    <row r="13062" ht="11.25" customHeight="1" spans="22:67">
      <c r="V13062" s="716"/>
      <c r="AB13062" s="716"/>
      <c r="BG13062" s="716"/>
      <c r="BL13062" s="1"/>
      <c r="BM13062" s="1"/>
      <c r="BN13062" s="1"/>
      <c r="BO13062" s="1"/>
    </row>
    <row r="13063" ht="11.25" customHeight="1" spans="22:67">
      <c r="V13063" s="716"/>
      <c r="AB13063" s="716"/>
      <c r="BG13063" s="716"/>
      <c r="BL13063" s="1"/>
      <c r="BM13063" s="1"/>
      <c r="BN13063" s="1"/>
      <c r="BO13063" s="1"/>
    </row>
    <row r="13064" ht="11.25" customHeight="1" spans="22:67">
      <c r="V13064" s="716"/>
      <c r="AB13064" s="716"/>
      <c r="BG13064" s="716"/>
      <c r="BL13064" s="1"/>
      <c r="BM13064" s="1"/>
      <c r="BN13064" s="1"/>
      <c r="BO13064" s="1"/>
    </row>
    <row r="13065" ht="11.25" customHeight="1" spans="22:67">
      <c r="V13065" s="716"/>
      <c r="AB13065" s="716"/>
      <c r="BG13065" s="716"/>
      <c r="BL13065" s="1"/>
      <c r="BM13065" s="1"/>
      <c r="BN13065" s="1"/>
      <c r="BO13065" s="1"/>
    </row>
    <row r="13066" ht="11.25" customHeight="1" spans="22:67">
      <c r="V13066" s="716"/>
      <c r="AB13066" s="716"/>
      <c r="BG13066" s="716"/>
      <c r="BL13066" s="1"/>
      <c r="BM13066" s="1"/>
      <c r="BN13066" s="1"/>
      <c r="BO13066" s="1"/>
    </row>
    <row r="13067" ht="11.25" customHeight="1" spans="22:67">
      <c r="V13067" s="716"/>
      <c r="AB13067" s="716"/>
      <c r="BG13067" s="716"/>
      <c r="BL13067" s="1"/>
      <c r="BM13067" s="1"/>
      <c r="BN13067" s="1"/>
      <c r="BO13067" s="1"/>
    </row>
    <row r="13068" ht="11.25" customHeight="1" spans="22:67">
      <c r="V13068" s="716"/>
      <c r="AB13068" s="716"/>
      <c r="BG13068" s="716"/>
      <c r="BL13068" s="1"/>
      <c r="BM13068" s="1"/>
      <c r="BN13068" s="1"/>
      <c r="BO13068" s="1"/>
    </row>
    <row r="13069" ht="11.25" customHeight="1" spans="22:67">
      <c r="V13069" s="716"/>
      <c r="AB13069" s="716"/>
      <c r="BG13069" s="716"/>
      <c r="BL13069" s="1"/>
      <c r="BM13069" s="1"/>
      <c r="BN13069" s="1"/>
      <c r="BO13069" s="1"/>
    </row>
    <row r="13070" ht="11.25" customHeight="1" spans="22:67">
      <c r="V13070" s="716"/>
      <c r="AB13070" s="716"/>
      <c r="BG13070" s="716"/>
      <c r="BL13070" s="1"/>
      <c r="BM13070" s="1"/>
      <c r="BN13070" s="1"/>
      <c r="BO13070" s="1"/>
    </row>
    <row r="13071" ht="11.25" customHeight="1" spans="22:67">
      <c r="V13071" s="716"/>
      <c r="AB13071" s="716"/>
      <c r="BG13071" s="716"/>
      <c r="BL13071" s="1"/>
      <c r="BM13071" s="1"/>
      <c r="BN13071" s="1"/>
      <c r="BO13071" s="1"/>
    </row>
    <row r="13072" ht="11.25" customHeight="1" spans="22:67">
      <c r="V13072" s="716"/>
      <c r="AB13072" s="716"/>
      <c r="BG13072" s="716"/>
      <c r="BL13072" s="1"/>
      <c r="BM13072" s="1"/>
      <c r="BN13072" s="1"/>
      <c r="BO13072" s="1"/>
    </row>
    <row r="13073" ht="11.25" customHeight="1" spans="22:67">
      <c r="V13073" s="716"/>
      <c r="AB13073" s="716"/>
      <c r="BG13073" s="716"/>
      <c r="BL13073" s="1"/>
      <c r="BM13073" s="1"/>
      <c r="BN13073" s="1"/>
      <c r="BO13073" s="1"/>
    </row>
    <row r="13074" ht="11.25" customHeight="1" spans="22:67">
      <c r="V13074" s="716"/>
      <c r="AB13074" s="716"/>
      <c r="BG13074" s="716"/>
      <c r="BL13074" s="1"/>
      <c r="BM13074" s="1"/>
      <c r="BN13074" s="1"/>
      <c r="BO13074" s="1"/>
    </row>
    <row r="13075" ht="11.25" customHeight="1" spans="22:67">
      <c r="V13075" s="716"/>
      <c r="AB13075" s="716"/>
      <c r="BG13075" s="716"/>
      <c r="BL13075" s="1"/>
      <c r="BM13075" s="1"/>
      <c r="BN13075" s="1"/>
      <c r="BO13075" s="1"/>
    </row>
    <row r="13076" ht="11.25" customHeight="1" spans="22:67">
      <c r="V13076" s="716"/>
      <c r="AB13076" s="716"/>
      <c r="BG13076" s="716"/>
      <c r="BL13076" s="1"/>
      <c r="BM13076" s="1"/>
      <c r="BN13076" s="1"/>
      <c r="BO13076" s="1"/>
    </row>
    <row r="13077" ht="11.25" customHeight="1" spans="22:67">
      <c r="V13077" s="716"/>
      <c r="AB13077" s="716"/>
      <c r="BG13077" s="716"/>
      <c r="BL13077" s="1"/>
      <c r="BM13077" s="1"/>
      <c r="BN13077" s="1"/>
      <c r="BO13077" s="1"/>
    </row>
    <row r="13078" ht="11.25" customHeight="1" spans="22:67">
      <c r="V13078" s="716"/>
      <c r="AB13078" s="716"/>
      <c r="BG13078" s="716"/>
      <c r="BL13078" s="1"/>
      <c r="BM13078" s="1"/>
      <c r="BN13078" s="1"/>
      <c r="BO13078" s="1"/>
    </row>
    <row r="13079" ht="11.25" customHeight="1" spans="22:67">
      <c r="V13079" s="716"/>
      <c r="AB13079" s="716"/>
      <c r="BG13079" s="716"/>
      <c r="BL13079" s="1"/>
      <c r="BM13079" s="1"/>
      <c r="BN13079" s="1"/>
      <c r="BO13079" s="1"/>
    </row>
    <row r="13080" ht="11.25" customHeight="1" spans="22:67">
      <c r="V13080" s="716"/>
      <c r="AB13080" s="716"/>
      <c r="BG13080" s="716"/>
      <c r="BL13080" s="1"/>
      <c r="BM13080" s="1"/>
      <c r="BN13080" s="1"/>
      <c r="BO13080" s="1"/>
    </row>
    <row r="13081" ht="11.25" customHeight="1" spans="22:67">
      <c r="V13081" s="716"/>
      <c r="AB13081" s="716"/>
      <c r="BG13081" s="716"/>
      <c r="BL13081" s="1"/>
      <c r="BM13081" s="1"/>
      <c r="BN13081" s="1"/>
      <c r="BO13081" s="1"/>
    </row>
    <row r="13082" ht="11.25" customHeight="1" spans="22:67">
      <c r="V13082" s="716"/>
      <c r="AB13082" s="716"/>
      <c r="BG13082" s="716"/>
      <c r="BL13082" s="1"/>
      <c r="BM13082" s="1"/>
      <c r="BN13082" s="1"/>
      <c r="BO13082" s="1"/>
    </row>
    <row r="13083" ht="11.25" customHeight="1" spans="22:67">
      <c r="V13083" s="716"/>
      <c r="AB13083" s="716"/>
      <c r="BG13083" s="716"/>
      <c r="BL13083" s="1"/>
      <c r="BM13083" s="1"/>
      <c r="BN13083" s="1"/>
      <c r="BO13083" s="1"/>
    </row>
    <row r="13084" ht="11.25" customHeight="1" spans="22:67">
      <c r="V13084" s="716"/>
      <c r="AB13084" s="716"/>
      <c r="BG13084" s="716"/>
      <c r="BL13084" s="1"/>
      <c r="BM13084" s="1"/>
      <c r="BN13084" s="1"/>
      <c r="BO13084" s="1"/>
    </row>
    <row r="13085" ht="11.25" customHeight="1" spans="22:67">
      <c r="V13085" s="716"/>
      <c r="AB13085" s="716"/>
      <c r="BG13085" s="716"/>
      <c r="BL13085" s="1"/>
      <c r="BM13085" s="1"/>
      <c r="BN13085" s="1"/>
      <c r="BO13085" s="1"/>
    </row>
    <row r="13086" ht="11.25" customHeight="1" spans="22:67">
      <c r="V13086" s="716"/>
      <c r="AB13086" s="716"/>
      <c r="BG13086" s="716"/>
      <c r="BL13086" s="1"/>
      <c r="BM13086" s="1"/>
      <c r="BN13086" s="1"/>
      <c r="BO13086" s="1"/>
    </row>
    <row r="13087" ht="11.25" customHeight="1" spans="22:67">
      <c r="V13087" s="716"/>
      <c r="AB13087" s="716"/>
      <c r="BG13087" s="716"/>
      <c r="BL13087" s="1"/>
      <c r="BM13087" s="1"/>
      <c r="BN13087" s="1"/>
      <c r="BO13087" s="1"/>
    </row>
    <row r="13088" ht="11.25" customHeight="1" spans="22:67">
      <c r="V13088" s="716"/>
      <c r="AB13088" s="716"/>
      <c r="BG13088" s="716"/>
      <c r="BL13088" s="1"/>
      <c r="BM13088" s="1"/>
      <c r="BN13088" s="1"/>
      <c r="BO13088" s="1"/>
    </row>
    <row r="13089" ht="11.25" customHeight="1" spans="22:67">
      <c r="V13089" s="716"/>
      <c r="AB13089" s="716"/>
      <c r="BG13089" s="716"/>
      <c r="BL13089" s="1"/>
      <c r="BM13089" s="1"/>
      <c r="BN13089" s="1"/>
      <c r="BO13089" s="1"/>
    </row>
    <row r="13090" ht="11.25" customHeight="1" spans="22:67">
      <c r="V13090" s="716"/>
      <c r="AB13090" s="716"/>
      <c r="BG13090" s="716"/>
      <c r="BL13090" s="1"/>
      <c r="BM13090" s="1"/>
      <c r="BN13090" s="1"/>
      <c r="BO13090" s="1"/>
    </row>
    <row r="13091" ht="11.25" customHeight="1" spans="22:67">
      <c r="V13091" s="716"/>
      <c r="AB13091" s="716"/>
      <c r="BG13091" s="716"/>
      <c r="BL13091" s="1"/>
      <c r="BM13091" s="1"/>
      <c r="BN13091" s="1"/>
      <c r="BO13091" s="1"/>
    </row>
    <row r="13092" ht="11.25" customHeight="1" spans="22:67">
      <c r="V13092" s="716"/>
      <c r="AB13092" s="716"/>
      <c r="BG13092" s="716"/>
      <c r="BL13092" s="1"/>
      <c r="BM13092" s="1"/>
      <c r="BN13092" s="1"/>
      <c r="BO13092" s="1"/>
    </row>
    <row r="13093" ht="11.25" customHeight="1" spans="22:67">
      <c r="V13093" s="716"/>
      <c r="AB13093" s="716"/>
      <c r="BG13093" s="716"/>
      <c r="BL13093" s="1"/>
      <c r="BM13093" s="1"/>
      <c r="BN13093" s="1"/>
      <c r="BO13093" s="1"/>
    </row>
    <row r="13094" ht="11.25" customHeight="1" spans="22:67">
      <c r="V13094" s="716"/>
      <c r="AB13094" s="716"/>
      <c r="BG13094" s="716"/>
      <c r="BL13094" s="1"/>
      <c r="BM13094" s="1"/>
      <c r="BN13094" s="1"/>
      <c r="BO13094" s="1"/>
    </row>
    <row r="13095" ht="11.25" customHeight="1" spans="22:67">
      <c r="V13095" s="716"/>
      <c r="AB13095" s="716"/>
      <c r="BG13095" s="716"/>
      <c r="BL13095" s="1"/>
      <c r="BM13095" s="1"/>
      <c r="BN13095" s="1"/>
      <c r="BO13095" s="1"/>
    </row>
    <row r="13096" ht="11.25" customHeight="1" spans="22:67">
      <c r="V13096" s="716"/>
      <c r="AB13096" s="716"/>
      <c r="BG13096" s="716"/>
      <c r="BL13096" s="1"/>
      <c r="BM13096" s="1"/>
      <c r="BN13096" s="1"/>
      <c r="BO13096" s="1"/>
    </row>
    <row r="13097" ht="11.25" customHeight="1" spans="22:67">
      <c r="V13097" s="716"/>
      <c r="AB13097" s="716"/>
      <c r="BG13097" s="716"/>
      <c r="BL13097" s="1"/>
      <c r="BM13097" s="1"/>
      <c r="BN13097" s="1"/>
      <c r="BO13097" s="1"/>
    </row>
    <row r="13098" ht="11.25" customHeight="1" spans="22:67">
      <c r="V13098" s="716"/>
      <c r="AB13098" s="716"/>
      <c r="BG13098" s="716"/>
      <c r="BL13098" s="1"/>
      <c r="BM13098" s="1"/>
      <c r="BN13098" s="1"/>
      <c r="BO13098" s="1"/>
    </row>
    <row r="13099" ht="11.25" customHeight="1" spans="22:67">
      <c r="V13099" s="716"/>
      <c r="AB13099" s="716"/>
      <c r="BG13099" s="716"/>
      <c r="BL13099" s="1"/>
      <c r="BM13099" s="1"/>
      <c r="BN13099" s="1"/>
      <c r="BO13099" s="1"/>
    </row>
    <row r="13100" ht="11.25" customHeight="1" spans="22:67">
      <c r="V13100" s="716"/>
      <c r="AB13100" s="716"/>
      <c r="BG13100" s="716"/>
      <c r="BL13100" s="1"/>
      <c r="BM13100" s="1"/>
      <c r="BN13100" s="1"/>
      <c r="BO13100" s="1"/>
    </row>
    <row r="13101" ht="11.25" customHeight="1" spans="22:67">
      <c r="V13101" s="716"/>
      <c r="AB13101" s="716"/>
      <c r="BG13101" s="716"/>
      <c r="BL13101" s="1"/>
      <c r="BM13101" s="1"/>
      <c r="BN13101" s="1"/>
      <c r="BO13101" s="1"/>
    </row>
    <row r="13102" ht="11.25" customHeight="1" spans="22:67">
      <c r="V13102" s="716"/>
      <c r="AB13102" s="716"/>
      <c r="BG13102" s="716"/>
      <c r="BL13102" s="1"/>
      <c r="BM13102" s="1"/>
      <c r="BN13102" s="1"/>
      <c r="BO13102" s="1"/>
    </row>
    <row r="13103" ht="11.25" customHeight="1" spans="22:67">
      <c r="V13103" s="716"/>
      <c r="AB13103" s="716"/>
      <c r="BG13103" s="716"/>
      <c r="BL13103" s="1"/>
      <c r="BM13103" s="1"/>
      <c r="BN13103" s="1"/>
      <c r="BO13103" s="1"/>
    </row>
    <row r="13104" ht="11.25" customHeight="1" spans="22:67">
      <c r="V13104" s="716"/>
      <c r="AB13104" s="716"/>
      <c r="BG13104" s="716"/>
      <c r="BL13104" s="1"/>
      <c r="BM13104" s="1"/>
      <c r="BN13104" s="1"/>
      <c r="BO13104" s="1"/>
    </row>
    <row r="13105" ht="11.25" customHeight="1" spans="22:67">
      <c r="V13105" s="716"/>
      <c r="AB13105" s="716"/>
      <c r="BG13105" s="716"/>
      <c r="BL13105" s="1"/>
      <c r="BM13105" s="1"/>
      <c r="BN13105" s="1"/>
      <c r="BO13105" s="1"/>
    </row>
    <row r="13106" ht="11.25" customHeight="1" spans="22:67">
      <c r="V13106" s="716"/>
      <c r="AB13106" s="716"/>
      <c r="BG13106" s="716"/>
      <c r="BL13106" s="1"/>
      <c r="BM13106" s="1"/>
      <c r="BN13106" s="1"/>
      <c r="BO13106" s="1"/>
    </row>
    <row r="13107" ht="11.25" customHeight="1" spans="22:67">
      <c r="V13107" s="716"/>
      <c r="AB13107" s="716"/>
      <c r="BG13107" s="716"/>
      <c r="BL13107" s="1"/>
      <c r="BM13107" s="1"/>
      <c r="BN13107" s="1"/>
      <c r="BO13107" s="1"/>
    </row>
    <row r="13108" ht="11.25" customHeight="1" spans="22:67">
      <c r="V13108" s="716"/>
      <c r="AB13108" s="716"/>
      <c r="BG13108" s="716"/>
      <c r="BL13108" s="1"/>
      <c r="BM13108" s="1"/>
      <c r="BN13108" s="1"/>
      <c r="BO13108" s="1"/>
    </row>
    <row r="13109" ht="11.25" customHeight="1" spans="22:67">
      <c r="V13109" s="716"/>
      <c r="AB13109" s="716"/>
      <c r="BG13109" s="716"/>
      <c r="BL13109" s="1"/>
      <c r="BM13109" s="1"/>
      <c r="BN13109" s="1"/>
      <c r="BO13109" s="1"/>
    </row>
    <row r="13110" ht="11.25" customHeight="1" spans="22:67">
      <c r="V13110" s="716"/>
      <c r="AB13110" s="716"/>
      <c r="BG13110" s="716"/>
      <c r="BL13110" s="1"/>
      <c r="BM13110" s="1"/>
      <c r="BN13110" s="1"/>
      <c r="BO13110" s="1"/>
    </row>
    <row r="13111" ht="11.25" customHeight="1" spans="22:67">
      <c r="V13111" s="716"/>
      <c r="AB13111" s="716"/>
      <c r="BG13111" s="716"/>
      <c r="BL13111" s="1"/>
      <c r="BM13111" s="1"/>
      <c r="BN13111" s="1"/>
      <c r="BO13111" s="1"/>
    </row>
    <row r="13112" ht="11.25" customHeight="1" spans="22:67">
      <c r="V13112" s="716"/>
      <c r="AB13112" s="716"/>
      <c r="BG13112" s="716"/>
      <c r="BL13112" s="1"/>
      <c r="BM13112" s="1"/>
      <c r="BN13112" s="1"/>
      <c r="BO13112" s="1"/>
    </row>
    <row r="13113" ht="11.25" customHeight="1" spans="22:67">
      <c r="V13113" s="716"/>
      <c r="AB13113" s="716"/>
      <c r="BG13113" s="716"/>
      <c r="BL13113" s="1"/>
      <c r="BM13113" s="1"/>
      <c r="BN13113" s="1"/>
      <c r="BO13113" s="1"/>
    </row>
    <row r="13114" ht="11.25" customHeight="1" spans="22:67">
      <c r="V13114" s="716"/>
      <c r="AB13114" s="716"/>
      <c r="BG13114" s="716"/>
      <c r="BL13114" s="1"/>
      <c r="BM13114" s="1"/>
      <c r="BN13114" s="1"/>
      <c r="BO13114" s="1"/>
    </row>
    <row r="13115" ht="11.25" customHeight="1" spans="22:67">
      <c r="V13115" s="716"/>
      <c r="AB13115" s="716"/>
      <c r="BG13115" s="716"/>
      <c r="BL13115" s="1"/>
      <c r="BM13115" s="1"/>
      <c r="BN13115" s="1"/>
      <c r="BO13115" s="1"/>
    </row>
    <row r="13116" ht="11.25" customHeight="1" spans="22:67">
      <c r="V13116" s="716"/>
      <c r="AB13116" s="716"/>
      <c r="BG13116" s="716"/>
      <c r="BL13116" s="1"/>
      <c r="BM13116" s="1"/>
      <c r="BN13116" s="1"/>
      <c r="BO13116" s="1"/>
    </row>
    <row r="13117" ht="11.25" customHeight="1" spans="22:67">
      <c r="V13117" s="716"/>
      <c r="AB13117" s="716"/>
      <c r="BG13117" s="716"/>
      <c r="BL13117" s="1"/>
      <c r="BM13117" s="1"/>
      <c r="BN13117" s="1"/>
      <c r="BO13117" s="1"/>
    </row>
    <row r="13118" ht="11.25" customHeight="1" spans="22:67">
      <c r="V13118" s="716"/>
      <c r="AB13118" s="716"/>
      <c r="BG13118" s="716"/>
      <c r="BL13118" s="1"/>
      <c r="BM13118" s="1"/>
      <c r="BN13118" s="1"/>
      <c r="BO13118" s="1"/>
    </row>
    <row r="13119" ht="11.25" customHeight="1" spans="22:67">
      <c r="V13119" s="716"/>
      <c r="AB13119" s="716"/>
      <c r="BG13119" s="716"/>
      <c r="BL13119" s="1"/>
      <c r="BM13119" s="1"/>
      <c r="BN13119" s="1"/>
      <c r="BO13119" s="1"/>
    </row>
    <row r="13120" ht="11.25" customHeight="1" spans="22:67">
      <c r="V13120" s="716"/>
      <c r="AB13120" s="716"/>
      <c r="BG13120" s="716"/>
      <c r="BL13120" s="1"/>
      <c r="BM13120" s="1"/>
      <c r="BN13120" s="1"/>
      <c r="BO13120" s="1"/>
    </row>
    <row r="13121" ht="11.25" customHeight="1" spans="22:67">
      <c r="V13121" s="716"/>
      <c r="AB13121" s="716"/>
      <c r="BG13121" s="716"/>
      <c r="BL13121" s="1"/>
      <c r="BM13121" s="1"/>
      <c r="BN13121" s="1"/>
      <c r="BO13121" s="1"/>
    </row>
    <row r="13122" ht="11.25" customHeight="1" spans="22:67">
      <c r="V13122" s="716"/>
      <c r="AB13122" s="716"/>
      <c r="BG13122" s="716"/>
      <c r="BL13122" s="1"/>
      <c r="BM13122" s="1"/>
      <c r="BN13122" s="1"/>
      <c r="BO13122" s="1"/>
    </row>
    <row r="13123" ht="11.25" customHeight="1" spans="22:67">
      <c r="V13123" s="716"/>
      <c r="AB13123" s="716"/>
      <c r="BG13123" s="716"/>
      <c r="BL13123" s="1"/>
      <c r="BM13123" s="1"/>
      <c r="BN13123" s="1"/>
      <c r="BO13123" s="1"/>
    </row>
    <row r="13124" ht="11.25" customHeight="1" spans="22:67">
      <c r="V13124" s="716"/>
      <c r="AB13124" s="716"/>
      <c r="BG13124" s="716"/>
      <c r="BL13124" s="1"/>
      <c r="BM13124" s="1"/>
      <c r="BN13124" s="1"/>
      <c r="BO13124" s="1"/>
    </row>
    <row r="13125" ht="11.25" customHeight="1" spans="22:67">
      <c r="V13125" s="716"/>
      <c r="AB13125" s="716"/>
      <c r="BG13125" s="716"/>
      <c r="BL13125" s="1"/>
      <c r="BM13125" s="1"/>
      <c r="BN13125" s="1"/>
      <c r="BO13125" s="1"/>
    </row>
    <row r="13126" ht="11.25" customHeight="1" spans="22:67">
      <c r="V13126" s="716"/>
      <c r="AB13126" s="716"/>
      <c r="BG13126" s="716"/>
      <c r="BL13126" s="1"/>
      <c r="BM13126" s="1"/>
      <c r="BN13126" s="1"/>
      <c r="BO13126" s="1"/>
    </row>
    <row r="13127" ht="11.25" customHeight="1" spans="22:67">
      <c r="V13127" s="716"/>
      <c r="AB13127" s="716"/>
      <c r="BG13127" s="716"/>
      <c r="BL13127" s="1"/>
      <c r="BM13127" s="1"/>
      <c r="BN13127" s="1"/>
      <c r="BO13127" s="1"/>
    </row>
    <row r="13128" ht="11.25" customHeight="1" spans="22:67">
      <c r="V13128" s="716"/>
      <c r="AB13128" s="716"/>
      <c r="BG13128" s="716"/>
      <c r="BL13128" s="1"/>
      <c r="BM13128" s="1"/>
      <c r="BN13128" s="1"/>
      <c r="BO13128" s="1"/>
    </row>
    <row r="13129" ht="11.25" customHeight="1" spans="22:67">
      <c r="V13129" s="716"/>
      <c r="AB13129" s="716"/>
      <c r="BG13129" s="716"/>
      <c r="BL13129" s="1"/>
      <c r="BM13129" s="1"/>
      <c r="BN13129" s="1"/>
      <c r="BO13129" s="1"/>
    </row>
    <row r="13130" ht="11.25" customHeight="1" spans="22:67">
      <c r="V13130" s="716"/>
      <c r="AB13130" s="716"/>
      <c r="BG13130" s="716"/>
      <c r="BL13130" s="1"/>
      <c r="BM13130" s="1"/>
      <c r="BN13130" s="1"/>
      <c r="BO13130" s="1"/>
    </row>
    <row r="13131" ht="11.25" customHeight="1" spans="22:67">
      <c r="V13131" s="716"/>
      <c r="AB13131" s="716"/>
      <c r="BG13131" s="716"/>
      <c r="BL13131" s="1"/>
      <c r="BM13131" s="1"/>
      <c r="BN13131" s="1"/>
      <c r="BO13131" s="1"/>
    </row>
    <row r="13132" ht="11.25" customHeight="1" spans="22:67">
      <c r="V13132" s="716"/>
      <c r="AB13132" s="716"/>
      <c r="BG13132" s="716"/>
      <c r="BL13132" s="1"/>
      <c r="BM13132" s="1"/>
      <c r="BN13132" s="1"/>
      <c r="BO13132" s="1"/>
    </row>
    <row r="13133" ht="11.25" customHeight="1" spans="22:67">
      <c r="V13133" s="716"/>
      <c r="AB13133" s="716"/>
      <c r="BG13133" s="716"/>
      <c r="BL13133" s="1"/>
      <c r="BM13133" s="1"/>
      <c r="BN13133" s="1"/>
      <c r="BO13133" s="1"/>
    </row>
    <row r="13134" ht="11.25" customHeight="1" spans="22:67">
      <c r="V13134" s="716"/>
      <c r="AB13134" s="716"/>
      <c r="BG13134" s="716"/>
      <c r="BL13134" s="1"/>
      <c r="BM13134" s="1"/>
      <c r="BN13134" s="1"/>
      <c r="BO13134" s="1"/>
    </row>
    <row r="13135" ht="11.25" customHeight="1" spans="22:67">
      <c r="V13135" s="716"/>
      <c r="AB13135" s="716"/>
      <c r="BG13135" s="716"/>
      <c r="BL13135" s="1"/>
      <c r="BM13135" s="1"/>
      <c r="BN13135" s="1"/>
      <c r="BO13135" s="1"/>
    </row>
    <row r="13136" ht="11.25" customHeight="1" spans="22:67">
      <c r="V13136" s="716"/>
      <c r="AB13136" s="716"/>
      <c r="BG13136" s="716"/>
      <c r="BL13136" s="1"/>
      <c r="BM13136" s="1"/>
      <c r="BN13136" s="1"/>
      <c r="BO13136" s="1"/>
    </row>
    <row r="13137" ht="11.25" customHeight="1" spans="22:67">
      <c r="V13137" s="716"/>
      <c r="AB13137" s="716"/>
      <c r="BG13137" s="716"/>
      <c r="BL13137" s="1"/>
      <c r="BM13137" s="1"/>
      <c r="BN13137" s="1"/>
      <c r="BO13137" s="1"/>
    </row>
    <row r="13138" ht="11.25" customHeight="1" spans="22:67">
      <c r="V13138" s="716"/>
      <c r="AB13138" s="716"/>
      <c r="BG13138" s="716"/>
      <c r="BL13138" s="1"/>
      <c r="BM13138" s="1"/>
      <c r="BN13138" s="1"/>
      <c r="BO13138" s="1"/>
    </row>
    <row r="13139" ht="11.25" customHeight="1" spans="22:67">
      <c r="V13139" s="716"/>
      <c r="AB13139" s="716"/>
      <c r="BG13139" s="716"/>
      <c r="BL13139" s="1"/>
      <c r="BM13139" s="1"/>
      <c r="BN13139" s="1"/>
      <c r="BO13139" s="1"/>
    </row>
    <row r="13140" ht="11.25" customHeight="1" spans="22:67">
      <c r="V13140" s="716"/>
      <c r="AB13140" s="716"/>
      <c r="BG13140" s="716"/>
      <c r="BL13140" s="1"/>
      <c r="BM13140" s="1"/>
      <c r="BN13140" s="1"/>
      <c r="BO13140" s="1"/>
    </row>
    <row r="13141" ht="11.25" customHeight="1" spans="22:67">
      <c r="V13141" s="716"/>
      <c r="AB13141" s="716"/>
      <c r="BG13141" s="716"/>
      <c r="BL13141" s="1"/>
      <c r="BM13141" s="1"/>
      <c r="BN13141" s="1"/>
      <c r="BO13141" s="1"/>
    </row>
    <row r="13142" ht="11.25" customHeight="1" spans="22:67">
      <c r="V13142" s="716"/>
      <c r="AB13142" s="716"/>
      <c r="BG13142" s="716"/>
      <c r="BL13142" s="1"/>
      <c r="BM13142" s="1"/>
      <c r="BN13142" s="1"/>
      <c r="BO13142" s="1"/>
    </row>
    <row r="13143" ht="11.25" customHeight="1" spans="22:67">
      <c r="V13143" s="716"/>
      <c r="AB13143" s="716"/>
      <c r="BG13143" s="716"/>
      <c r="BL13143" s="1"/>
      <c r="BM13143" s="1"/>
      <c r="BN13143" s="1"/>
      <c r="BO13143" s="1"/>
    </row>
    <row r="13144" ht="11.25" customHeight="1" spans="22:67">
      <c r="V13144" s="716"/>
      <c r="AB13144" s="716"/>
      <c r="BG13144" s="716"/>
      <c r="BL13144" s="1"/>
      <c r="BM13144" s="1"/>
      <c r="BN13144" s="1"/>
      <c r="BO13144" s="1"/>
    </row>
    <row r="13145" ht="11.25" customHeight="1" spans="22:67">
      <c r="V13145" s="716"/>
      <c r="AB13145" s="716"/>
      <c r="BG13145" s="716"/>
      <c r="BL13145" s="1"/>
      <c r="BM13145" s="1"/>
      <c r="BN13145" s="1"/>
      <c r="BO13145" s="1"/>
    </row>
    <row r="13146" ht="11.25" customHeight="1" spans="22:67">
      <c r="V13146" s="716"/>
      <c r="AB13146" s="716"/>
      <c r="BG13146" s="716"/>
      <c r="BL13146" s="1"/>
      <c r="BM13146" s="1"/>
      <c r="BN13146" s="1"/>
      <c r="BO13146" s="1"/>
    </row>
    <row r="13147" ht="11.25" customHeight="1" spans="22:67">
      <c r="V13147" s="716"/>
      <c r="AB13147" s="716"/>
      <c r="BG13147" s="716"/>
      <c r="BL13147" s="1"/>
      <c r="BM13147" s="1"/>
      <c r="BN13147" s="1"/>
      <c r="BO13147" s="1"/>
    </row>
    <row r="13148" ht="11.25" customHeight="1" spans="22:67">
      <c r="V13148" s="716"/>
      <c r="AB13148" s="716"/>
      <c r="BG13148" s="716"/>
      <c r="BL13148" s="1"/>
      <c r="BM13148" s="1"/>
      <c r="BN13148" s="1"/>
      <c r="BO13148" s="1"/>
    </row>
    <row r="13149" ht="11.25" customHeight="1" spans="22:67">
      <c r="V13149" s="716"/>
      <c r="AB13149" s="716"/>
      <c r="BG13149" s="716"/>
      <c r="BL13149" s="1"/>
      <c r="BM13149" s="1"/>
      <c r="BN13149" s="1"/>
      <c r="BO13149" s="1"/>
    </row>
    <row r="13150" ht="11.25" customHeight="1" spans="22:67">
      <c r="V13150" s="716"/>
      <c r="AB13150" s="716"/>
      <c r="BG13150" s="716"/>
      <c r="BL13150" s="1"/>
      <c r="BM13150" s="1"/>
      <c r="BN13150" s="1"/>
      <c r="BO13150" s="1"/>
    </row>
    <row r="13151" ht="11.25" customHeight="1" spans="22:67">
      <c r="V13151" s="716"/>
      <c r="AB13151" s="716"/>
      <c r="BG13151" s="716"/>
      <c r="BL13151" s="1"/>
      <c r="BM13151" s="1"/>
      <c r="BN13151" s="1"/>
      <c r="BO13151" s="1"/>
    </row>
    <row r="13152" ht="11.25" customHeight="1" spans="22:67">
      <c r="V13152" s="716"/>
      <c r="AB13152" s="716"/>
      <c r="BG13152" s="716"/>
      <c r="BL13152" s="1"/>
      <c r="BM13152" s="1"/>
      <c r="BN13152" s="1"/>
      <c r="BO13152" s="1"/>
    </row>
    <row r="13153" ht="11.25" customHeight="1" spans="22:67">
      <c r="V13153" s="716"/>
      <c r="AB13153" s="716"/>
      <c r="BG13153" s="716"/>
      <c r="BL13153" s="1"/>
      <c r="BM13153" s="1"/>
      <c r="BN13153" s="1"/>
      <c r="BO13153" s="1"/>
    </row>
    <row r="13154" ht="11.25" customHeight="1" spans="22:67">
      <c r="V13154" s="716"/>
      <c r="AB13154" s="716"/>
      <c r="BG13154" s="716"/>
      <c r="BL13154" s="1"/>
      <c r="BM13154" s="1"/>
      <c r="BN13154" s="1"/>
      <c r="BO13154" s="1"/>
    </row>
    <row r="13155" ht="11.25" customHeight="1" spans="22:67">
      <c r="V13155" s="716"/>
      <c r="AB13155" s="716"/>
      <c r="BG13155" s="716"/>
      <c r="BL13155" s="1"/>
      <c r="BM13155" s="1"/>
      <c r="BN13155" s="1"/>
      <c r="BO13155" s="1"/>
    </row>
    <row r="13156" ht="11.25" customHeight="1" spans="22:67">
      <c r="V13156" s="716"/>
      <c r="AB13156" s="716"/>
      <c r="BG13156" s="716"/>
      <c r="BL13156" s="1"/>
      <c r="BM13156" s="1"/>
      <c r="BN13156" s="1"/>
      <c r="BO13156" s="1"/>
    </row>
    <row r="13157" ht="11.25" customHeight="1" spans="22:67">
      <c r="V13157" s="716"/>
      <c r="AB13157" s="716"/>
      <c r="BG13157" s="716"/>
      <c r="BL13157" s="1"/>
      <c r="BM13157" s="1"/>
      <c r="BN13157" s="1"/>
      <c r="BO13157" s="1"/>
    </row>
    <row r="13158" ht="11.25" customHeight="1" spans="22:67">
      <c r="V13158" s="716"/>
      <c r="AB13158" s="716"/>
      <c r="BG13158" s="716"/>
      <c r="BL13158" s="1"/>
      <c r="BM13158" s="1"/>
      <c r="BN13158" s="1"/>
      <c r="BO13158" s="1"/>
    </row>
    <row r="13159" ht="11.25" customHeight="1" spans="22:67">
      <c r="V13159" s="716"/>
      <c r="AB13159" s="716"/>
      <c r="BG13159" s="716"/>
      <c r="BL13159" s="1"/>
      <c r="BM13159" s="1"/>
      <c r="BN13159" s="1"/>
      <c r="BO13159" s="1"/>
    </row>
    <row r="13160" ht="11.25" customHeight="1" spans="22:67">
      <c r="V13160" s="716"/>
      <c r="AB13160" s="716"/>
      <c r="BG13160" s="716"/>
      <c r="BL13160" s="1"/>
      <c r="BM13160" s="1"/>
      <c r="BN13160" s="1"/>
      <c r="BO13160" s="1"/>
    </row>
    <row r="13161" ht="11.25" customHeight="1" spans="22:67">
      <c r="V13161" s="716"/>
      <c r="AB13161" s="716"/>
      <c r="BG13161" s="716"/>
      <c r="BL13161" s="1"/>
      <c r="BM13161" s="1"/>
      <c r="BN13161" s="1"/>
      <c r="BO13161" s="1"/>
    </row>
    <row r="13162" ht="11.25" customHeight="1" spans="22:67">
      <c r="V13162" s="716"/>
      <c r="AB13162" s="716"/>
      <c r="BG13162" s="716"/>
      <c r="BL13162" s="1"/>
      <c r="BM13162" s="1"/>
      <c r="BN13162" s="1"/>
      <c r="BO13162" s="1"/>
    </row>
    <row r="13163" ht="11.25" customHeight="1" spans="22:67">
      <c r="V13163" s="716"/>
      <c r="AB13163" s="716"/>
      <c r="BG13163" s="716"/>
      <c r="BL13163" s="1"/>
      <c r="BM13163" s="1"/>
      <c r="BN13163" s="1"/>
      <c r="BO13163" s="1"/>
    </row>
    <row r="13164" ht="11.25" customHeight="1" spans="22:67">
      <c r="V13164" s="716"/>
      <c r="AB13164" s="716"/>
      <c r="BG13164" s="716"/>
      <c r="BL13164" s="1"/>
      <c r="BM13164" s="1"/>
      <c r="BN13164" s="1"/>
      <c r="BO13164" s="1"/>
    </row>
    <row r="13165" ht="11.25" customHeight="1" spans="22:67">
      <c r="V13165" s="716"/>
      <c r="AB13165" s="716"/>
      <c r="BG13165" s="716"/>
      <c r="BL13165" s="1"/>
      <c r="BM13165" s="1"/>
      <c r="BN13165" s="1"/>
      <c r="BO13165" s="1"/>
    </row>
    <row r="13166" ht="11.25" customHeight="1" spans="22:67">
      <c r="V13166" s="716"/>
      <c r="AB13166" s="716"/>
      <c r="BG13166" s="716"/>
      <c r="BL13166" s="1"/>
      <c r="BM13166" s="1"/>
      <c r="BN13166" s="1"/>
      <c r="BO13166" s="1"/>
    </row>
    <row r="13167" ht="11.25" customHeight="1" spans="22:67">
      <c r="V13167" s="716"/>
      <c r="AB13167" s="716"/>
      <c r="BG13167" s="716"/>
      <c r="BL13167" s="1"/>
      <c r="BM13167" s="1"/>
      <c r="BN13167" s="1"/>
      <c r="BO13167" s="1"/>
    </row>
    <row r="13168" ht="11.25" customHeight="1" spans="22:67">
      <c r="V13168" s="716"/>
      <c r="AB13168" s="716"/>
      <c r="BG13168" s="716"/>
      <c r="BL13168" s="1"/>
      <c r="BM13168" s="1"/>
      <c r="BN13168" s="1"/>
      <c r="BO13168" s="1"/>
    </row>
    <row r="13169" ht="11.25" customHeight="1" spans="22:67">
      <c r="V13169" s="716"/>
      <c r="AB13169" s="716"/>
      <c r="BG13169" s="716"/>
      <c r="BL13169" s="1"/>
      <c r="BM13169" s="1"/>
      <c r="BN13169" s="1"/>
      <c r="BO13169" s="1"/>
    </row>
    <row r="13170" ht="11.25" customHeight="1" spans="22:67">
      <c r="V13170" s="716"/>
      <c r="AB13170" s="716"/>
      <c r="BG13170" s="716"/>
      <c r="BL13170" s="1"/>
      <c r="BM13170" s="1"/>
      <c r="BN13170" s="1"/>
      <c r="BO13170" s="1"/>
    </row>
    <row r="13171" ht="11.25" customHeight="1" spans="22:67">
      <c r="V13171" s="716"/>
      <c r="AB13171" s="716"/>
      <c r="BG13171" s="716"/>
      <c r="BL13171" s="1"/>
      <c r="BM13171" s="1"/>
      <c r="BN13171" s="1"/>
      <c r="BO13171" s="1"/>
    </row>
    <row r="13172" ht="11.25" customHeight="1" spans="22:67">
      <c r="V13172" s="716"/>
      <c r="AB13172" s="716"/>
      <c r="BG13172" s="716"/>
      <c r="BL13172" s="1"/>
      <c r="BM13172" s="1"/>
      <c r="BN13172" s="1"/>
      <c r="BO13172" s="1"/>
    </row>
    <row r="13173" ht="11.25" customHeight="1" spans="22:67">
      <c r="V13173" s="716"/>
      <c r="AB13173" s="716"/>
      <c r="BG13173" s="716"/>
      <c r="BL13173" s="1"/>
      <c r="BM13173" s="1"/>
      <c r="BN13173" s="1"/>
      <c r="BO13173" s="1"/>
    </row>
    <row r="13174" ht="11.25" customHeight="1" spans="22:67">
      <c r="V13174" s="716"/>
      <c r="AB13174" s="716"/>
      <c r="BG13174" s="716"/>
      <c r="BL13174" s="1"/>
      <c r="BM13174" s="1"/>
      <c r="BN13174" s="1"/>
      <c r="BO13174" s="1"/>
    </row>
    <row r="13175" ht="11.25" customHeight="1" spans="22:67">
      <c r="V13175" s="716"/>
      <c r="AB13175" s="716"/>
      <c r="BG13175" s="716"/>
      <c r="BL13175" s="1"/>
      <c r="BM13175" s="1"/>
      <c r="BN13175" s="1"/>
      <c r="BO13175" s="1"/>
    </row>
    <row r="13176" ht="11.25" customHeight="1" spans="22:67">
      <c r="V13176" s="716"/>
      <c r="AB13176" s="716"/>
      <c r="BG13176" s="716"/>
      <c r="BL13176" s="1"/>
      <c r="BM13176" s="1"/>
      <c r="BN13176" s="1"/>
      <c r="BO13176" s="1"/>
    </row>
    <row r="13177" ht="11.25" customHeight="1" spans="22:67">
      <c r="V13177" s="716"/>
      <c r="AB13177" s="716"/>
      <c r="BG13177" s="716"/>
      <c r="BL13177" s="1"/>
      <c r="BM13177" s="1"/>
      <c r="BN13177" s="1"/>
      <c r="BO13177" s="1"/>
    </row>
    <row r="13178" ht="11.25" customHeight="1" spans="22:67">
      <c r="V13178" s="716"/>
      <c r="AB13178" s="716"/>
      <c r="BG13178" s="716"/>
      <c r="BL13178" s="1"/>
      <c r="BM13178" s="1"/>
      <c r="BN13178" s="1"/>
      <c r="BO13178" s="1"/>
    </row>
    <row r="13179" ht="11.25" customHeight="1" spans="22:67">
      <c r="V13179" s="716"/>
      <c r="AB13179" s="716"/>
      <c r="BG13179" s="716"/>
      <c r="BL13179" s="1"/>
      <c r="BM13179" s="1"/>
      <c r="BN13179" s="1"/>
      <c r="BO13179" s="1"/>
    </row>
    <row r="13180" ht="11.25" customHeight="1" spans="22:67">
      <c r="V13180" s="716"/>
      <c r="AB13180" s="716"/>
      <c r="BG13180" s="716"/>
      <c r="BL13180" s="1"/>
      <c r="BM13180" s="1"/>
      <c r="BN13180" s="1"/>
      <c r="BO13180" s="1"/>
    </row>
    <row r="13181" ht="11.25" customHeight="1" spans="22:67">
      <c r="V13181" s="716"/>
      <c r="AB13181" s="716"/>
      <c r="BG13181" s="716"/>
      <c r="BL13181" s="1"/>
      <c r="BM13181" s="1"/>
      <c r="BN13181" s="1"/>
      <c r="BO13181" s="1"/>
    </row>
    <row r="13182" ht="11.25" customHeight="1" spans="22:67">
      <c r="V13182" s="716"/>
      <c r="AB13182" s="716"/>
      <c r="BG13182" s="716"/>
      <c r="BL13182" s="1"/>
      <c r="BM13182" s="1"/>
      <c r="BN13182" s="1"/>
      <c r="BO13182" s="1"/>
    </row>
    <row r="13183" ht="11.25" customHeight="1" spans="22:67">
      <c r="V13183" s="716"/>
      <c r="AB13183" s="716"/>
      <c r="BG13183" s="716"/>
      <c r="BL13183" s="1"/>
      <c r="BM13183" s="1"/>
      <c r="BN13183" s="1"/>
      <c r="BO13183" s="1"/>
    </row>
    <row r="13184" ht="11.25" customHeight="1" spans="22:67">
      <c r="V13184" s="716"/>
      <c r="AB13184" s="716"/>
      <c r="BG13184" s="716"/>
      <c r="BL13184" s="1"/>
      <c r="BM13184" s="1"/>
      <c r="BN13184" s="1"/>
      <c r="BO13184" s="1"/>
    </row>
    <row r="13185" ht="11.25" customHeight="1" spans="22:67">
      <c r="V13185" s="716"/>
      <c r="AB13185" s="716"/>
      <c r="BG13185" s="716"/>
      <c r="BL13185" s="1"/>
      <c r="BM13185" s="1"/>
      <c r="BN13185" s="1"/>
      <c r="BO13185" s="1"/>
    </row>
    <row r="13186" ht="11.25" customHeight="1" spans="22:67">
      <c r="V13186" s="716"/>
      <c r="AB13186" s="716"/>
      <c r="BG13186" s="716"/>
      <c r="BL13186" s="1"/>
      <c r="BM13186" s="1"/>
      <c r="BN13186" s="1"/>
      <c r="BO13186" s="1"/>
    </row>
    <row r="13187" ht="11.25" customHeight="1" spans="22:67">
      <c r="V13187" s="716"/>
      <c r="AB13187" s="716"/>
      <c r="BG13187" s="716"/>
      <c r="BL13187" s="1"/>
      <c r="BM13187" s="1"/>
      <c r="BN13187" s="1"/>
      <c r="BO13187" s="1"/>
    </row>
    <row r="13188" ht="11.25" customHeight="1" spans="22:67">
      <c r="V13188" s="716"/>
      <c r="AB13188" s="716"/>
      <c r="BG13188" s="716"/>
      <c r="BL13188" s="1"/>
      <c r="BM13188" s="1"/>
      <c r="BN13188" s="1"/>
      <c r="BO13188" s="1"/>
    </row>
    <row r="13189" ht="11.25" customHeight="1" spans="22:67">
      <c r="V13189" s="716"/>
      <c r="AB13189" s="716"/>
      <c r="BG13189" s="716"/>
      <c r="BL13189" s="1"/>
      <c r="BM13189" s="1"/>
      <c r="BN13189" s="1"/>
      <c r="BO13189" s="1"/>
    </row>
    <row r="13190" ht="11.25" customHeight="1" spans="22:67">
      <c r="V13190" s="716"/>
      <c r="AB13190" s="716"/>
      <c r="BG13190" s="716"/>
      <c r="BL13190" s="1"/>
      <c r="BM13190" s="1"/>
      <c r="BN13190" s="1"/>
      <c r="BO13190" s="1"/>
    </row>
    <row r="13191" ht="11.25" customHeight="1" spans="22:67">
      <c r="V13191" s="716"/>
      <c r="AB13191" s="716"/>
      <c r="BG13191" s="716"/>
      <c r="BL13191" s="1"/>
      <c r="BM13191" s="1"/>
      <c r="BN13191" s="1"/>
      <c r="BO13191" s="1"/>
    </row>
    <row r="13192" ht="11.25" customHeight="1" spans="22:67">
      <c r="V13192" s="716"/>
      <c r="AB13192" s="716"/>
      <c r="BG13192" s="716"/>
      <c r="BL13192" s="1"/>
      <c r="BM13192" s="1"/>
      <c r="BN13192" s="1"/>
      <c r="BO13192" s="1"/>
    </row>
    <row r="13193" ht="11.25" customHeight="1" spans="22:67">
      <c r="V13193" s="716"/>
      <c r="AB13193" s="716"/>
      <c r="BG13193" s="716"/>
      <c r="BL13193" s="1"/>
      <c r="BM13193" s="1"/>
      <c r="BN13193" s="1"/>
      <c r="BO13193" s="1"/>
    </row>
    <row r="13194" ht="11.25" customHeight="1" spans="22:67">
      <c r="V13194" s="716"/>
      <c r="AB13194" s="716"/>
      <c r="BG13194" s="716"/>
      <c r="BL13194" s="1"/>
      <c r="BM13194" s="1"/>
      <c r="BN13194" s="1"/>
      <c r="BO13194" s="1"/>
    </row>
    <row r="13195" ht="11.25" customHeight="1" spans="22:67">
      <c r="V13195" s="716"/>
      <c r="AB13195" s="716"/>
      <c r="BG13195" s="716"/>
      <c r="BL13195" s="1"/>
      <c r="BM13195" s="1"/>
      <c r="BN13195" s="1"/>
      <c r="BO13195" s="1"/>
    </row>
    <row r="13196" ht="11.25" customHeight="1" spans="22:67">
      <c r="V13196" s="716"/>
      <c r="AB13196" s="716"/>
      <c r="BG13196" s="716"/>
      <c r="BL13196" s="1"/>
      <c r="BM13196" s="1"/>
      <c r="BN13196" s="1"/>
      <c r="BO13196" s="1"/>
    </row>
    <row r="13197" ht="11.25" customHeight="1" spans="22:67">
      <c r="V13197" s="716"/>
      <c r="AB13197" s="716"/>
      <c r="BG13197" s="716"/>
      <c r="BL13197" s="1"/>
      <c r="BM13197" s="1"/>
      <c r="BN13197" s="1"/>
      <c r="BO13197" s="1"/>
    </row>
    <row r="13198" ht="11.25" customHeight="1" spans="22:67">
      <c r="V13198" s="716"/>
      <c r="AB13198" s="716"/>
      <c r="BG13198" s="716"/>
      <c r="BL13198" s="1"/>
      <c r="BM13198" s="1"/>
      <c r="BN13198" s="1"/>
      <c r="BO13198" s="1"/>
    </row>
    <row r="13199" ht="11.25" customHeight="1" spans="22:67">
      <c r="V13199" s="716"/>
      <c r="AB13199" s="716"/>
      <c r="BG13199" s="716"/>
      <c r="BL13199" s="1"/>
      <c r="BM13199" s="1"/>
      <c r="BN13199" s="1"/>
      <c r="BO13199" s="1"/>
    </row>
    <row r="13200" ht="11.25" customHeight="1" spans="22:67">
      <c r="V13200" s="716"/>
      <c r="AB13200" s="716"/>
      <c r="BG13200" s="716"/>
      <c r="BL13200" s="1"/>
      <c r="BM13200" s="1"/>
      <c r="BN13200" s="1"/>
      <c r="BO13200" s="1"/>
    </row>
    <row r="13201" ht="11.25" customHeight="1" spans="22:67">
      <c r="V13201" s="716"/>
      <c r="AB13201" s="716"/>
      <c r="BG13201" s="716"/>
      <c r="BL13201" s="1"/>
      <c r="BM13201" s="1"/>
      <c r="BN13201" s="1"/>
      <c r="BO13201" s="1"/>
    </row>
    <row r="13202" ht="11.25" customHeight="1" spans="22:67">
      <c r="V13202" s="716"/>
      <c r="AB13202" s="716"/>
      <c r="BG13202" s="716"/>
      <c r="BL13202" s="1"/>
      <c r="BM13202" s="1"/>
      <c r="BN13202" s="1"/>
      <c r="BO13202" s="1"/>
    </row>
    <row r="13203" ht="11.25" customHeight="1" spans="22:67">
      <c r="V13203" s="716"/>
      <c r="AB13203" s="716"/>
      <c r="BG13203" s="716"/>
      <c r="BL13203" s="1"/>
      <c r="BM13203" s="1"/>
      <c r="BN13203" s="1"/>
      <c r="BO13203" s="1"/>
    </row>
    <row r="13204" ht="11.25" customHeight="1" spans="22:67">
      <c r="V13204" s="716"/>
      <c r="AB13204" s="716"/>
      <c r="BG13204" s="716"/>
      <c r="BL13204" s="1"/>
      <c r="BM13204" s="1"/>
      <c r="BN13204" s="1"/>
      <c r="BO13204" s="1"/>
    </row>
    <row r="13205" ht="11.25" customHeight="1" spans="22:67">
      <c r="V13205" s="716"/>
      <c r="AB13205" s="716"/>
      <c r="BG13205" s="716"/>
      <c r="BL13205" s="1"/>
      <c r="BM13205" s="1"/>
      <c r="BN13205" s="1"/>
      <c r="BO13205" s="1"/>
    </row>
    <row r="13206" ht="11.25" customHeight="1" spans="22:67">
      <c r="V13206" s="716"/>
      <c r="AB13206" s="716"/>
      <c r="BG13206" s="716"/>
      <c r="BL13206" s="1"/>
      <c r="BM13206" s="1"/>
      <c r="BN13206" s="1"/>
      <c r="BO13206" s="1"/>
    </row>
    <row r="13207" ht="11.25" customHeight="1" spans="22:67">
      <c r="V13207" s="716"/>
      <c r="AB13207" s="716"/>
      <c r="BG13207" s="716"/>
      <c r="BL13207" s="1"/>
      <c r="BM13207" s="1"/>
      <c r="BN13207" s="1"/>
      <c r="BO13207" s="1"/>
    </row>
    <row r="13208" ht="11.25" customHeight="1" spans="22:67">
      <c r="V13208" s="716"/>
      <c r="AB13208" s="716"/>
      <c r="BG13208" s="716"/>
      <c r="BL13208" s="1"/>
      <c r="BM13208" s="1"/>
      <c r="BN13208" s="1"/>
      <c r="BO13208" s="1"/>
    </row>
    <row r="13209" ht="11.25" customHeight="1" spans="22:67">
      <c r="V13209" s="716"/>
      <c r="AB13209" s="716"/>
      <c r="BG13209" s="716"/>
      <c r="BL13209" s="1"/>
      <c r="BM13209" s="1"/>
      <c r="BN13209" s="1"/>
      <c r="BO13209" s="1"/>
    </row>
    <row r="13210" ht="11.25" customHeight="1" spans="22:67">
      <c r="V13210" s="716"/>
      <c r="AB13210" s="716"/>
      <c r="BG13210" s="716"/>
      <c r="BL13210" s="1"/>
      <c r="BM13210" s="1"/>
      <c r="BN13210" s="1"/>
      <c r="BO13210" s="1"/>
    </row>
    <row r="13211" ht="11.25" customHeight="1" spans="22:67">
      <c r="V13211" s="716"/>
      <c r="AB13211" s="716"/>
      <c r="BG13211" s="716"/>
      <c r="BL13211" s="1"/>
      <c r="BM13211" s="1"/>
      <c r="BN13211" s="1"/>
      <c r="BO13211" s="1"/>
    </row>
    <row r="13212" ht="11.25" customHeight="1" spans="22:67">
      <c r="V13212" s="716"/>
      <c r="AB13212" s="716"/>
      <c r="BG13212" s="716"/>
      <c r="BL13212" s="1"/>
      <c r="BM13212" s="1"/>
      <c r="BN13212" s="1"/>
      <c r="BO13212" s="1"/>
    </row>
    <row r="13213" ht="11.25" customHeight="1" spans="22:67">
      <c r="V13213" s="716"/>
      <c r="AB13213" s="716"/>
      <c r="BG13213" s="716"/>
      <c r="BL13213" s="1"/>
      <c r="BM13213" s="1"/>
      <c r="BN13213" s="1"/>
      <c r="BO13213" s="1"/>
    </row>
    <row r="13214" ht="11.25" customHeight="1" spans="22:67">
      <c r="V13214" s="716"/>
      <c r="AB13214" s="716"/>
      <c r="BG13214" s="716"/>
      <c r="BL13214" s="1"/>
      <c r="BM13214" s="1"/>
      <c r="BN13214" s="1"/>
      <c r="BO13214" s="1"/>
    </row>
    <row r="13215" ht="11.25" customHeight="1" spans="22:67">
      <c r="V13215" s="716"/>
      <c r="AB13215" s="716"/>
      <c r="BG13215" s="716"/>
      <c r="BL13215" s="1"/>
      <c r="BM13215" s="1"/>
      <c r="BN13215" s="1"/>
      <c r="BO13215" s="1"/>
    </row>
    <row r="13216" ht="11.25" customHeight="1" spans="22:67">
      <c r="V13216" s="716"/>
      <c r="AB13216" s="716"/>
      <c r="BG13216" s="716"/>
      <c r="BL13216" s="1"/>
      <c r="BM13216" s="1"/>
      <c r="BN13216" s="1"/>
      <c r="BO13216" s="1"/>
    </row>
    <row r="13217" ht="11.25" customHeight="1" spans="22:67">
      <c r="V13217" s="716"/>
      <c r="AB13217" s="716"/>
      <c r="BG13217" s="716"/>
      <c r="BL13217" s="1"/>
      <c r="BM13217" s="1"/>
      <c r="BN13217" s="1"/>
      <c r="BO13217" s="1"/>
    </row>
    <row r="13218" ht="11.25" customHeight="1" spans="22:67">
      <c r="V13218" s="716"/>
      <c r="AB13218" s="716"/>
      <c r="BG13218" s="716"/>
      <c r="BL13218" s="1"/>
      <c r="BM13218" s="1"/>
      <c r="BN13218" s="1"/>
      <c r="BO13218" s="1"/>
    </row>
    <row r="13219" ht="11.25" customHeight="1" spans="22:67">
      <c r="V13219" s="716"/>
      <c r="AB13219" s="716"/>
      <c r="BG13219" s="716"/>
      <c r="BL13219" s="1"/>
      <c r="BM13219" s="1"/>
      <c r="BN13219" s="1"/>
      <c r="BO13219" s="1"/>
    </row>
    <row r="13220" ht="11.25" customHeight="1" spans="22:67">
      <c r="V13220" s="716"/>
      <c r="AB13220" s="716"/>
      <c r="BG13220" s="716"/>
      <c r="BL13220" s="1"/>
      <c r="BM13220" s="1"/>
      <c r="BN13220" s="1"/>
      <c r="BO13220" s="1"/>
    </row>
    <row r="13221" ht="11.25" customHeight="1" spans="22:67">
      <c r="V13221" s="716"/>
      <c r="AB13221" s="716"/>
      <c r="BG13221" s="716"/>
      <c r="BL13221" s="1"/>
      <c r="BM13221" s="1"/>
      <c r="BN13221" s="1"/>
      <c r="BO13221" s="1"/>
    </row>
    <row r="13222" ht="11.25" customHeight="1" spans="22:67">
      <c r="V13222" s="716"/>
      <c r="AB13222" s="716"/>
      <c r="BG13222" s="716"/>
      <c r="BL13222" s="1"/>
      <c r="BM13222" s="1"/>
      <c r="BN13222" s="1"/>
      <c r="BO13222" s="1"/>
    </row>
    <row r="13223" ht="11.25" customHeight="1" spans="22:67">
      <c r="V13223" s="716"/>
      <c r="AB13223" s="716"/>
      <c r="BG13223" s="716"/>
      <c r="BL13223" s="1"/>
      <c r="BM13223" s="1"/>
      <c r="BN13223" s="1"/>
      <c r="BO13223" s="1"/>
    </row>
    <row r="13224" ht="11.25" customHeight="1" spans="22:67">
      <c r="V13224" s="716"/>
      <c r="AB13224" s="716"/>
      <c r="BG13224" s="716"/>
      <c r="BL13224" s="1"/>
      <c r="BM13224" s="1"/>
      <c r="BN13224" s="1"/>
      <c r="BO13224" s="1"/>
    </row>
    <row r="13225" ht="11.25" customHeight="1" spans="22:67">
      <c r="V13225" s="716"/>
      <c r="AB13225" s="716"/>
      <c r="BG13225" s="716"/>
      <c r="BL13225" s="1"/>
      <c r="BM13225" s="1"/>
      <c r="BN13225" s="1"/>
      <c r="BO13225" s="1"/>
    </row>
    <row r="13226" ht="11.25" customHeight="1" spans="22:67">
      <c r="V13226" s="716"/>
      <c r="AB13226" s="716"/>
      <c r="BG13226" s="716"/>
      <c r="BL13226" s="1"/>
      <c r="BM13226" s="1"/>
      <c r="BN13226" s="1"/>
      <c r="BO13226" s="1"/>
    </row>
    <row r="13227" ht="11.25" customHeight="1" spans="22:67">
      <c r="V13227" s="716"/>
      <c r="AB13227" s="716"/>
      <c r="BG13227" s="716"/>
      <c r="BL13227" s="1"/>
      <c r="BM13227" s="1"/>
      <c r="BN13227" s="1"/>
      <c r="BO13227" s="1"/>
    </row>
    <row r="13228" ht="11.25" customHeight="1" spans="22:67">
      <c r="V13228" s="716"/>
      <c r="AB13228" s="716"/>
      <c r="BG13228" s="716"/>
      <c r="BL13228" s="1"/>
      <c r="BM13228" s="1"/>
      <c r="BN13228" s="1"/>
      <c r="BO13228" s="1"/>
    </row>
    <row r="13229" ht="11.25" customHeight="1" spans="22:67">
      <c r="V13229" s="716"/>
      <c r="AB13229" s="716"/>
      <c r="BG13229" s="716"/>
      <c r="BL13229" s="1"/>
      <c r="BM13229" s="1"/>
      <c r="BN13229" s="1"/>
      <c r="BO13229" s="1"/>
    </row>
    <row r="13230" ht="11.25" customHeight="1" spans="22:67">
      <c r="V13230" s="716"/>
      <c r="AB13230" s="716"/>
      <c r="BG13230" s="716"/>
      <c r="BL13230" s="1"/>
      <c r="BM13230" s="1"/>
      <c r="BN13230" s="1"/>
      <c r="BO13230" s="1"/>
    </row>
    <row r="13231" ht="11.25" customHeight="1" spans="22:67">
      <c r="V13231" s="716"/>
      <c r="AB13231" s="716"/>
      <c r="BG13231" s="716"/>
      <c r="BL13231" s="1"/>
      <c r="BM13231" s="1"/>
      <c r="BN13231" s="1"/>
      <c r="BO13231" s="1"/>
    </row>
    <row r="13232" ht="11.25" customHeight="1" spans="22:67">
      <c r="V13232" s="716"/>
      <c r="AB13232" s="716"/>
      <c r="BG13232" s="716"/>
      <c r="BL13232" s="1"/>
      <c r="BM13232" s="1"/>
      <c r="BN13232" s="1"/>
      <c r="BO13232" s="1"/>
    </row>
    <row r="13233" ht="11.25" customHeight="1" spans="22:67">
      <c r="V13233" s="716"/>
      <c r="AB13233" s="716"/>
      <c r="BG13233" s="716"/>
      <c r="BL13233" s="1"/>
      <c r="BM13233" s="1"/>
      <c r="BN13233" s="1"/>
      <c r="BO13233" s="1"/>
    </row>
    <row r="13234" ht="11.25" customHeight="1" spans="22:67">
      <c r="V13234" s="716"/>
      <c r="AB13234" s="716"/>
      <c r="BG13234" s="716"/>
      <c r="BL13234" s="1"/>
      <c r="BM13234" s="1"/>
      <c r="BN13234" s="1"/>
      <c r="BO13234" s="1"/>
    </row>
    <row r="13235" ht="11.25" customHeight="1" spans="22:67">
      <c r="V13235" s="716"/>
      <c r="AB13235" s="716"/>
      <c r="BG13235" s="716"/>
      <c r="BL13235" s="1"/>
      <c r="BM13235" s="1"/>
      <c r="BN13235" s="1"/>
      <c r="BO13235" s="1"/>
    </row>
    <row r="13236" ht="11.25" customHeight="1" spans="22:67">
      <c r="V13236" s="716"/>
      <c r="AB13236" s="716"/>
      <c r="BG13236" s="716"/>
      <c r="BL13236" s="1"/>
      <c r="BM13236" s="1"/>
      <c r="BN13236" s="1"/>
      <c r="BO13236" s="1"/>
    </row>
    <row r="13237" ht="11.25" customHeight="1" spans="22:67">
      <c r="V13237" s="716"/>
      <c r="AB13237" s="716"/>
      <c r="BG13237" s="716"/>
      <c r="BL13237" s="1"/>
      <c r="BM13237" s="1"/>
      <c r="BN13237" s="1"/>
      <c r="BO13237" s="1"/>
    </row>
    <row r="13238" ht="11.25" customHeight="1" spans="22:67">
      <c r="V13238" s="716"/>
      <c r="AB13238" s="716"/>
      <c r="BG13238" s="716"/>
      <c r="BL13238" s="1"/>
      <c r="BM13238" s="1"/>
      <c r="BN13238" s="1"/>
      <c r="BO13238" s="1"/>
    </row>
    <row r="13239" ht="11.25" customHeight="1" spans="22:67">
      <c r="V13239" s="716"/>
      <c r="AB13239" s="716"/>
      <c r="BG13239" s="716"/>
      <c r="BL13239" s="1"/>
      <c r="BM13239" s="1"/>
      <c r="BN13239" s="1"/>
      <c r="BO13239" s="1"/>
    </row>
    <row r="13240" ht="11.25" customHeight="1" spans="22:67">
      <c r="V13240" s="716"/>
      <c r="AB13240" s="716"/>
      <c r="BG13240" s="716"/>
      <c r="BL13240" s="1"/>
      <c r="BM13240" s="1"/>
      <c r="BN13240" s="1"/>
      <c r="BO13240" s="1"/>
    </row>
    <row r="13241" ht="11.25" customHeight="1" spans="22:67">
      <c r="V13241" s="716"/>
      <c r="AB13241" s="716"/>
      <c r="BG13241" s="716"/>
      <c r="BL13241" s="1"/>
      <c r="BM13241" s="1"/>
      <c r="BN13241" s="1"/>
      <c r="BO13241" s="1"/>
    </row>
    <row r="13242" ht="11.25" customHeight="1" spans="22:67">
      <c r="V13242" s="716"/>
      <c r="AB13242" s="716"/>
      <c r="BG13242" s="716"/>
      <c r="BL13242" s="1"/>
      <c r="BM13242" s="1"/>
      <c r="BN13242" s="1"/>
      <c r="BO13242" s="1"/>
    </row>
    <row r="13243" ht="11.25" customHeight="1" spans="22:67">
      <c r="V13243" s="716"/>
      <c r="AB13243" s="716"/>
      <c r="BG13243" s="716"/>
      <c r="BL13243" s="1"/>
      <c r="BM13243" s="1"/>
      <c r="BN13243" s="1"/>
      <c r="BO13243" s="1"/>
    </row>
    <row r="13244" ht="11.25" customHeight="1" spans="22:67">
      <c r="V13244" s="716"/>
      <c r="AB13244" s="716"/>
      <c r="BG13244" s="716"/>
      <c r="BL13244" s="1"/>
      <c r="BM13244" s="1"/>
      <c r="BN13244" s="1"/>
      <c r="BO13244" s="1"/>
    </row>
    <row r="13245" ht="11.25" customHeight="1" spans="22:67">
      <c r="V13245" s="716"/>
      <c r="AB13245" s="716"/>
      <c r="BG13245" s="716"/>
      <c r="BL13245" s="1"/>
      <c r="BM13245" s="1"/>
      <c r="BN13245" s="1"/>
      <c r="BO13245" s="1"/>
    </row>
    <row r="13246" ht="11.25" customHeight="1" spans="22:67">
      <c r="V13246" s="716"/>
      <c r="AB13246" s="716"/>
      <c r="BG13246" s="716"/>
      <c r="BL13246" s="1"/>
      <c r="BM13246" s="1"/>
      <c r="BN13246" s="1"/>
      <c r="BO13246" s="1"/>
    </row>
    <row r="13247" ht="11.25" customHeight="1" spans="22:67">
      <c r="V13247" s="716"/>
      <c r="AB13247" s="716"/>
      <c r="BG13247" s="716"/>
      <c r="BL13247" s="1"/>
      <c r="BM13247" s="1"/>
      <c r="BN13247" s="1"/>
      <c r="BO13247" s="1"/>
    </row>
    <row r="13248" ht="11.25" customHeight="1" spans="22:67">
      <c r="V13248" s="716"/>
      <c r="AB13248" s="716"/>
      <c r="BG13248" s="716"/>
      <c r="BL13248" s="1"/>
      <c r="BM13248" s="1"/>
      <c r="BN13248" s="1"/>
      <c r="BO13248" s="1"/>
    </row>
    <row r="13249" ht="11.25" customHeight="1" spans="22:67">
      <c r="V13249" s="716"/>
      <c r="AB13249" s="716"/>
      <c r="BG13249" s="716"/>
      <c r="BL13249" s="1"/>
      <c r="BM13249" s="1"/>
      <c r="BN13249" s="1"/>
      <c r="BO13249" s="1"/>
    </row>
    <row r="13250" ht="11.25" customHeight="1" spans="22:67">
      <c r="V13250" s="716"/>
      <c r="AB13250" s="716"/>
      <c r="BG13250" s="716"/>
      <c r="BL13250" s="1"/>
      <c r="BM13250" s="1"/>
      <c r="BN13250" s="1"/>
      <c r="BO13250" s="1"/>
    </row>
    <row r="13251" ht="11.25" customHeight="1" spans="22:67">
      <c r="V13251" s="716"/>
      <c r="AB13251" s="716"/>
      <c r="BG13251" s="716"/>
      <c r="BL13251" s="1"/>
      <c r="BM13251" s="1"/>
      <c r="BN13251" s="1"/>
      <c r="BO13251" s="1"/>
    </row>
    <row r="13252" ht="11.25" customHeight="1" spans="22:67">
      <c r="V13252" s="716"/>
      <c r="AB13252" s="716"/>
      <c r="BG13252" s="716"/>
      <c r="BL13252" s="1"/>
      <c r="BM13252" s="1"/>
      <c r="BN13252" s="1"/>
      <c r="BO13252" s="1"/>
    </row>
    <row r="13253" ht="11.25" customHeight="1" spans="22:67">
      <c r="V13253" s="716"/>
      <c r="AB13253" s="716"/>
      <c r="BG13253" s="716"/>
      <c r="BL13253" s="1"/>
      <c r="BM13253" s="1"/>
      <c r="BN13253" s="1"/>
      <c r="BO13253" s="1"/>
    </row>
    <row r="13254" ht="11.25" customHeight="1" spans="22:67">
      <c r="V13254" s="716"/>
      <c r="AB13254" s="716"/>
      <c r="BG13254" s="716"/>
      <c r="BL13254" s="1"/>
      <c r="BM13254" s="1"/>
      <c r="BN13254" s="1"/>
      <c r="BO13254" s="1"/>
    </row>
    <row r="13255" ht="11.25" customHeight="1" spans="22:67">
      <c r="V13255" s="716"/>
      <c r="AB13255" s="716"/>
      <c r="BG13255" s="716"/>
      <c r="BL13255" s="1"/>
      <c r="BM13255" s="1"/>
      <c r="BN13255" s="1"/>
      <c r="BO13255" s="1"/>
    </row>
    <row r="13256" ht="11.25" customHeight="1" spans="22:67">
      <c r="V13256" s="716"/>
      <c r="AB13256" s="716"/>
      <c r="BG13256" s="716"/>
      <c r="BL13256" s="1"/>
      <c r="BM13256" s="1"/>
      <c r="BN13256" s="1"/>
      <c r="BO13256" s="1"/>
    </row>
    <row r="13257" ht="11.25" customHeight="1" spans="22:67">
      <c r="V13257" s="716"/>
      <c r="AB13257" s="716"/>
      <c r="BG13257" s="716"/>
      <c r="BL13257" s="1"/>
      <c r="BM13257" s="1"/>
      <c r="BN13257" s="1"/>
      <c r="BO13257" s="1"/>
    </row>
    <row r="13258" ht="11.25" customHeight="1" spans="22:67">
      <c r="V13258" s="716"/>
      <c r="AB13258" s="716"/>
      <c r="BG13258" s="716"/>
      <c r="BL13258" s="1"/>
      <c r="BM13258" s="1"/>
      <c r="BN13258" s="1"/>
      <c r="BO13258" s="1"/>
    </row>
    <row r="13259" ht="11.25" customHeight="1" spans="22:67">
      <c r="V13259" s="716"/>
      <c r="AB13259" s="716"/>
      <c r="BG13259" s="716"/>
      <c r="BL13259" s="1"/>
      <c r="BM13259" s="1"/>
      <c r="BN13259" s="1"/>
      <c r="BO13259" s="1"/>
    </row>
    <row r="13260" ht="11.25" customHeight="1" spans="22:67">
      <c r="V13260" s="716"/>
      <c r="AB13260" s="716"/>
      <c r="BG13260" s="716"/>
      <c r="BL13260" s="1"/>
      <c r="BM13260" s="1"/>
      <c r="BN13260" s="1"/>
      <c r="BO13260" s="1"/>
    </row>
    <row r="13261" ht="11.25" customHeight="1" spans="22:67">
      <c r="V13261" s="716"/>
      <c r="AB13261" s="716"/>
      <c r="BG13261" s="716"/>
      <c r="BL13261" s="1"/>
      <c r="BM13261" s="1"/>
      <c r="BN13261" s="1"/>
      <c r="BO13261" s="1"/>
    </row>
    <row r="13262" ht="11.25" customHeight="1" spans="22:67">
      <c r="V13262" s="716"/>
      <c r="AB13262" s="716"/>
      <c r="BG13262" s="716"/>
      <c r="BL13262" s="1"/>
      <c r="BM13262" s="1"/>
      <c r="BN13262" s="1"/>
      <c r="BO13262" s="1"/>
    </row>
    <row r="13263" ht="11.25" customHeight="1" spans="22:67">
      <c r="V13263" s="716"/>
      <c r="AB13263" s="716"/>
      <c r="BG13263" s="716"/>
      <c r="BL13263" s="1"/>
      <c r="BM13263" s="1"/>
      <c r="BN13263" s="1"/>
      <c r="BO13263" s="1"/>
    </row>
    <row r="13264" ht="11.25" customHeight="1" spans="22:67">
      <c r="V13264" s="716"/>
      <c r="AB13264" s="716"/>
      <c r="BG13264" s="716"/>
      <c r="BL13264" s="1"/>
      <c r="BM13264" s="1"/>
      <c r="BN13264" s="1"/>
      <c r="BO13264" s="1"/>
    </row>
    <row r="13265" ht="11.25" customHeight="1" spans="22:67">
      <c r="V13265" s="716"/>
      <c r="AB13265" s="716"/>
      <c r="BG13265" s="716"/>
      <c r="BL13265" s="1"/>
      <c r="BM13265" s="1"/>
      <c r="BN13265" s="1"/>
      <c r="BO13265" s="1"/>
    </row>
    <row r="13266" ht="11.25" customHeight="1" spans="22:67">
      <c r="V13266" s="716"/>
      <c r="AB13266" s="716"/>
      <c r="BG13266" s="716"/>
      <c r="BL13266" s="1"/>
      <c r="BM13266" s="1"/>
      <c r="BN13266" s="1"/>
      <c r="BO13266" s="1"/>
    </row>
    <row r="13267" ht="11.25" customHeight="1" spans="22:67">
      <c r="V13267" s="716"/>
      <c r="AB13267" s="716"/>
      <c r="BG13267" s="716"/>
      <c r="BL13267" s="1"/>
      <c r="BM13267" s="1"/>
      <c r="BN13267" s="1"/>
      <c r="BO13267" s="1"/>
    </row>
    <row r="13268" ht="11.25" customHeight="1" spans="22:67">
      <c r="V13268" s="716"/>
      <c r="AB13268" s="716"/>
      <c r="BG13268" s="716"/>
      <c r="BL13268" s="1"/>
      <c r="BM13268" s="1"/>
      <c r="BN13268" s="1"/>
      <c r="BO13268" s="1"/>
    </row>
    <row r="13269" ht="11.25" customHeight="1" spans="22:67">
      <c r="V13269" s="716"/>
      <c r="AB13269" s="716"/>
      <c r="BG13269" s="716"/>
      <c r="BL13269" s="1"/>
      <c r="BM13269" s="1"/>
      <c r="BN13269" s="1"/>
      <c r="BO13269" s="1"/>
    </row>
    <row r="13270" ht="11.25" customHeight="1" spans="22:67">
      <c r="V13270" s="716"/>
      <c r="AB13270" s="716"/>
      <c r="BG13270" s="716"/>
      <c r="BL13270" s="1"/>
      <c r="BM13270" s="1"/>
      <c r="BN13270" s="1"/>
      <c r="BO13270" s="1"/>
    </row>
    <row r="13271" ht="11.25" customHeight="1" spans="22:67">
      <c r="V13271" s="716"/>
      <c r="AB13271" s="716"/>
      <c r="BG13271" s="716"/>
      <c r="BL13271" s="1"/>
      <c r="BM13271" s="1"/>
      <c r="BN13271" s="1"/>
      <c r="BO13271" s="1"/>
    </row>
    <row r="13272" ht="11.25" customHeight="1" spans="22:67">
      <c r="V13272" s="716"/>
      <c r="AB13272" s="716"/>
      <c r="BG13272" s="716"/>
      <c r="BL13272" s="1"/>
      <c r="BM13272" s="1"/>
      <c r="BN13272" s="1"/>
      <c r="BO13272" s="1"/>
    </row>
    <row r="13273" ht="11.25" customHeight="1" spans="22:67">
      <c r="V13273" s="716"/>
      <c r="AB13273" s="716"/>
      <c r="BG13273" s="716"/>
      <c r="BL13273" s="1"/>
      <c r="BM13273" s="1"/>
      <c r="BN13273" s="1"/>
      <c r="BO13273" s="1"/>
    </row>
    <row r="13274" ht="11.25" customHeight="1" spans="22:67">
      <c r="V13274" s="716"/>
      <c r="AB13274" s="716"/>
      <c r="BG13274" s="716"/>
      <c r="BL13274" s="1"/>
      <c r="BM13274" s="1"/>
      <c r="BN13274" s="1"/>
      <c r="BO13274" s="1"/>
    </row>
    <row r="13275" ht="11.25" customHeight="1" spans="22:67">
      <c r="V13275" s="716"/>
      <c r="AB13275" s="716"/>
      <c r="BG13275" s="716"/>
      <c r="BL13275" s="1"/>
      <c r="BM13275" s="1"/>
      <c r="BN13275" s="1"/>
      <c r="BO13275" s="1"/>
    </row>
    <row r="13276" ht="11.25" customHeight="1" spans="22:67">
      <c r="V13276" s="716"/>
      <c r="AB13276" s="716"/>
      <c r="BG13276" s="716"/>
      <c r="BL13276" s="1"/>
      <c r="BM13276" s="1"/>
      <c r="BN13276" s="1"/>
      <c r="BO13276" s="1"/>
    </row>
    <row r="13277" ht="11.25" customHeight="1" spans="22:67">
      <c r="V13277" s="716"/>
      <c r="AB13277" s="716"/>
      <c r="BG13277" s="716"/>
      <c r="BL13277" s="1"/>
      <c r="BM13277" s="1"/>
      <c r="BN13277" s="1"/>
      <c r="BO13277" s="1"/>
    </row>
    <row r="13278" ht="11.25" customHeight="1" spans="22:67">
      <c r="V13278" s="716"/>
      <c r="AB13278" s="716"/>
      <c r="BG13278" s="716"/>
      <c r="BL13278" s="1"/>
      <c r="BM13278" s="1"/>
      <c r="BN13278" s="1"/>
      <c r="BO13278" s="1"/>
    </row>
    <row r="13279" ht="11.25" customHeight="1" spans="22:67">
      <c r="V13279" s="716"/>
      <c r="AB13279" s="716"/>
      <c r="BG13279" s="716"/>
      <c r="BL13279" s="1"/>
      <c r="BM13279" s="1"/>
      <c r="BN13279" s="1"/>
      <c r="BO13279" s="1"/>
    </row>
    <row r="13280" ht="11.25" customHeight="1" spans="22:67">
      <c r="V13280" s="716"/>
      <c r="AB13280" s="716"/>
      <c r="BG13280" s="716"/>
      <c r="BL13280" s="1"/>
      <c r="BM13280" s="1"/>
      <c r="BN13280" s="1"/>
      <c r="BO13280" s="1"/>
    </row>
    <row r="13281" ht="11.25" customHeight="1" spans="22:67">
      <c r="V13281" s="716"/>
      <c r="AB13281" s="716"/>
      <c r="BG13281" s="716"/>
      <c r="BL13281" s="1"/>
      <c r="BM13281" s="1"/>
      <c r="BN13281" s="1"/>
      <c r="BO13281" s="1"/>
    </row>
    <row r="13282" ht="11.25" customHeight="1" spans="22:67">
      <c r="V13282" s="716"/>
      <c r="AB13282" s="716"/>
      <c r="BG13282" s="716"/>
      <c r="BL13282" s="1"/>
      <c r="BM13282" s="1"/>
      <c r="BN13282" s="1"/>
      <c r="BO13282" s="1"/>
    </row>
    <row r="13283" ht="11.25" customHeight="1" spans="22:67">
      <c r="V13283" s="716"/>
      <c r="AB13283" s="716"/>
      <c r="BG13283" s="716"/>
      <c r="BL13283" s="1"/>
      <c r="BM13283" s="1"/>
      <c r="BN13283" s="1"/>
      <c r="BO13283" s="1"/>
    </row>
    <row r="13284" ht="11.25" customHeight="1" spans="22:67">
      <c r="V13284" s="716"/>
      <c r="AB13284" s="716"/>
      <c r="BG13284" s="716"/>
      <c r="BL13284" s="1"/>
      <c r="BM13284" s="1"/>
      <c r="BN13284" s="1"/>
      <c r="BO13284" s="1"/>
    </row>
    <row r="13285" ht="11.25" customHeight="1" spans="22:67">
      <c r="V13285" s="716"/>
      <c r="AB13285" s="716"/>
      <c r="BG13285" s="716"/>
      <c r="BL13285" s="1"/>
      <c r="BM13285" s="1"/>
      <c r="BN13285" s="1"/>
      <c r="BO13285" s="1"/>
    </row>
    <row r="13286" ht="11.25" customHeight="1" spans="22:67">
      <c r="V13286" s="716"/>
      <c r="AB13286" s="716"/>
      <c r="BG13286" s="716"/>
      <c r="BL13286" s="1"/>
      <c r="BM13286" s="1"/>
      <c r="BN13286" s="1"/>
      <c r="BO13286" s="1"/>
    </row>
    <row r="13287" ht="11.25" customHeight="1" spans="22:67">
      <c r="V13287" s="716"/>
      <c r="AB13287" s="716"/>
      <c r="BG13287" s="716"/>
      <c r="BL13287" s="1"/>
      <c r="BM13287" s="1"/>
      <c r="BN13287" s="1"/>
      <c r="BO13287" s="1"/>
    </row>
    <row r="13288" ht="11.25" customHeight="1" spans="22:67">
      <c r="V13288" s="716"/>
      <c r="AB13288" s="716"/>
      <c r="BG13288" s="716"/>
      <c r="BL13288" s="1"/>
      <c r="BM13288" s="1"/>
      <c r="BN13288" s="1"/>
      <c r="BO13288" s="1"/>
    </row>
    <row r="13289" ht="11.25" customHeight="1" spans="22:67">
      <c r="V13289" s="716"/>
      <c r="AB13289" s="716"/>
      <c r="BG13289" s="716"/>
      <c r="BL13289" s="1"/>
      <c r="BM13289" s="1"/>
      <c r="BN13289" s="1"/>
      <c r="BO13289" s="1"/>
    </row>
    <row r="13290" ht="11.25" customHeight="1" spans="22:67">
      <c r="V13290" s="716"/>
      <c r="AB13290" s="716"/>
      <c r="BG13290" s="716"/>
      <c r="BL13290" s="1"/>
      <c r="BM13290" s="1"/>
      <c r="BN13290" s="1"/>
      <c r="BO13290" s="1"/>
    </row>
    <row r="13291" ht="11.25" customHeight="1" spans="22:67">
      <c r="V13291" s="716"/>
      <c r="AB13291" s="716"/>
      <c r="BG13291" s="716"/>
      <c r="BL13291" s="1"/>
      <c r="BM13291" s="1"/>
      <c r="BN13291" s="1"/>
      <c r="BO13291" s="1"/>
    </row>
    <row r="13292" ht="11.25" customHeight="1" spans="22:67">
      <c r="V13292" s="716"/>
      <c r="AB13292" s="716"/>
      <c r="BG13292" s="716"/>
      <c r="BL13292" s="1"/>
      <c r="BM13292" s="1"/>
      <c r="BN13292" s="1"/>
      <c r="BO13292" s="1"/>
    </row>
    <row r="13293" ht="11.25" customHeight="1" spans="22:67">
      <c r="V13293" s="716"/>
      <c r="AB13293" s="716"/>
      <c r="BG13293" s="716"/>
      <c r="BL13293" s="1"/>
      <c r="BM13293" s="1"/>
      <c r="BN13293" s="1"/>
      <c r="BO13293" s="1"/>
    </row>
    <row r="13294" ht="11.25" customHeight="1" spans="22:67">
      <c r="V13294" s="716"/>
      <c r="AB13294" s="716"/>
      <c r="BG13294" s="716"/>
      <c r="BL13294" s="1"/>
      <c r="BM13294" s="1"/>
      <c r="BN13294" s="1"/>
      <c r="BO13294" s="1"/>
    </row>
    <row r="13295" ht="11.25" customHeight="1" spans="22:67">
      <c r="V13295" s="716"/>
      <c r="AB13295" s="716"/>
      <c r="BG13295" s="716"/>
      <c r="BL13295" s="1"/>
      <c r="BM13295" s="1"/>
      <c r="BN13295" s="1"/>
      <c r="BO13295" s="1"/>
    </row>
    <row r="13296" ht="11.25" customHeight="1" spans="22:67">
      <c r="V13296" s="716"/>
      <c r="AB13296" s="716"/>
      <c r="BG13296" s="716"/>
      <c r="BL13296" s="1"/>
      <c r="BM13296" s="1"/>
      <c r="BN13296" s="1"/>
      <c r="BO13296" s="1"/>
    </row>
    <row r="13297" ht="11.25" customHeight="1" spans="22:67">
      <c r="V13297" s="716"/>
      <c r="AB13297" s="716"/>
      <c r="BG13297" s="716"/>
      <c r="BL13297" s="1"/>
      <c r="BM13297" s="1"/>
      <c r="BN13297" s="1"/>
      <c r="BO13297" s="1"/>
    </row>
    <row r="13298" ht="11.25" customHeight="1" spans="22:67">
      <c r="V13298" s="716"/>
      <c r="AB13298" s="716"/>
      <c r="BG13298" s="716"/>
      <c r="BL13298" s="1"/>
      <c r="BM13298" s="1"/>
      <c r="BN13298" s="1"/>
      <c r="BO13298" s="1"/>
    </row>
    <row r="13299" ht="11.25" customHeight="1" spans="22:67">
      <c r="V13299" s="716"/>
      <c r="AB13299" s="716"/>
      <c r="BG13299" s="716"/>
      <c r="BL13299" s="1"/>
      <c r="BM13299" s="1"/>
      <c r="BN13299" s="1"/>
      <c r="BO13299" s="1"/>
    </row>
    <row r="13300" ht="11.25" customHeight="1" spans="22:67">
      <c r="V13300" s="716"/>
      <c r="AB13300" s="716"/>
      <c r="BG13300" s="716"/>
      <c r="BL13300" s="1"/>
      <c r="BM13300" s="1"/>
      <c r="BN13300" s="1"/>
      <c r="BO13300" s="1"/>
    </row>
    <row r="13301" ht="11.25" customHeight="1" spans="22:67">
      <c r="V13301" s="716"/>
      <c r="AB13301" s="716"/>
      <c r="BG13301" s="716"/>
      <c r="BL13301" s="1"/>
      <c r="BM13301" s="1"/>
      <c r="BN13301" s="1"/>
      <c r="BO13301" s="1"/>
    </row>
    <row r="13302" ht="11.25" customHeight="1" spans="22:67">
      <c r="V13302" s="716"/>
      <c r="AB13302" s="716"/>
      <c r="BG13302" s="716"/>
      <c r="BL13302" s="1"/>
      <c r="BM13302" s="1"/>
      <c r="BN13302" s="1"/>
      <c r="BO13302" s="1"/>
    </row>
    <row r="13303" ht="11.25" customHeight="1" spans="22:67">
      <c r="V13303" s="716"/>
      <c r="AB13303" s="716"/>
      <c r="BG13303" s="716"/>
      <c r="BL13303" s="1"/>
      <c r="BM13303" s="1"/>
      <c r="BN13303" s="1"/>
      <c r="BO13303" s="1"/>
    </row>
    <row r="13304" ht="11.25" customHeight="1" spans="22:67">
      <c r="V13304" s="716"/>
      <c r="AB13304" s="716"/>
      <c r="BG13304" s="716"/>
      <c r="BL13304" s="1"/>
      <c r="BM13304" s="1"/>
      <c r="BN13304" s="1"/>
      <c r="BO13304" s="1"/>
    </row>
    <row r="13305" ht="11.25" customHeight="1" spans="22:67">
      <c r="V13305" s="716"/>
      <c r="AB13305" s="716"/>
      <c r="BG13305" s="716"/>
      <c r="BL13305" s="1"/>
      <c r="BM13305" s="1"/>
      <c r="BN13305" s="1"/>
      <c r="BO13305" s="1"/>
    </row>
    <row r="13306" ht="11.25" customHeight="1" spans="22:67">
      <c r="V13306" s="716"/>
      <c r="AB13306" s="716"/>
      <c r="BG13306" s="716"/>
      <c r="BL13306" s="1"/>
      <c r="BM13306" s="1"/>
      <c r="BN13306" s="1"/>
      <c r="BO13306" s="1"/>
    </row>
    <row r="13307" ht="11.25" customHeight="1" spans="22:67">
      <c r="V13307" s="716"/>
      <c r="AB13307" s="716"/>
      <c r="BG13307" s="716"/>
      <c r="BL13307" s="1"/>
      <c r="BM13307" s="1"/>
      <c r="BN13307" s="1"/>
      <c r="BO13307" s="1"/>
    </row>
    <row r="13308" ht="11.25" customHeight="1" spans="22:67">
      <c r="V13308" s="716"/>
      <c r="AB13308" s="716"/>
      <c r="BG13308" s="716"/>
      <c r="BL13308" s="1"/>
      <c r="BM13308" s="1"/>
      <c r="BN13308" s="1"/>
      <c r="BO13308" s="1"/>
    </row>
    <row r="13309" ht="11.25" customHeight="1" spans="22:67">
      <c r="V13309" s="716"/>
      <c r="AB13309" s="716"/>
      <c r="BG13309" s="716"/>
      <c r="BL13309" s="1"/>
      <c r="BM13309" s="1"/>
      <c r="BN13309" s="1"/>
      <c r="BO13309" s="1"/>
    </row>
    <row r="13310" ht="11.25" customHeight="1" spans="22:67">
      <c r="V13310" s="716"/>
      <c r="AB13310" s="716"/>
      <c r="BG13310" s="716"/>
      <c r="BL13310" s="1"/>
      <c r="BM13310" s="1"/>
      <c r="BN13310" s="1"/>
      <c r="BO13310" s="1"/>
    </row>
    <row r="13311" ht="11.25" customHeight="1" spans="22:67">
      <c r="V13311" s="716"/>
      <c r="AB13311" s="716"/>
      <c r="BG13311" s="716"/>
      <c r="BL13311" s="1"/>
      <c r="BM13311" s="1"/>
      <c r="BN13311" s="1"/>
      <c r="BO13311" s="1"/>
    </row>
    <row r="13312" ht="11.25" customHeight="1" spans="22:67">
      <c r="V13312" s="716"/>
      <c r="AB13312" s="716"/>
      <c r="BG13312" s="716"/>
      <c r="BL13312" s="1"/>
      <c r="BM13312" s="1"/>
      <c r="BN13312" s="1"/>
      <c r="BO13312" s="1"/>
    </row>
    <row r="13313" ht="11.25" customHeight="1" spans="22:67">
      <c r="V13313" s="716"/>
      <c r="AB13313" s="716"/>
      <c r="BG13313" s="716"/>
      <c r="BL13313" s="1"/>
      <c r="BM13313" s="1"/>
      <c r="BN13313" s="1"/>
      <c r="BO13313" s="1"/>
    </row>
    <row r="13314" ht="11.25" customHeight="1" spans="22:67">
      <c r="V13314" s="716"/>
      <c r="AB13314" s="716"/>
      <c r="BG13314" s="716"/>
      <c r="BL13314" s="1"/>
      <c r="BM13314" s="1"/>
      <c r="BN13314" s="1"/>
      <c r="BO13314" s="1"/>
    </row>
    <row r="13315" ht="11.25" customHeight="1" spans="22:67">
      <c r="V13315" s="716"/>
      <c r="AB13315" s="716"/>
      <c r="BG13315" s="716"/>
      <c r="BL13315" s="1"/>
      <c r="BM13315" s="1"/>
      <c r="BN13315" s="1"/>
      <c r="BO13315" s="1"/>
    </row>
    <row r="13316" ht="11.25" customHeight="1" spans="22:67">
      <c r="V13316" s="716"/>
      <c r="AB13316" s="716"/>
      <c r="BG13316" s="716"/>
      <c r="BL13316" s="1"/>
      <c r="BM13316" s="1"/>
      <c r="BN13316" s="1"/>
      <c r="BO13316" s="1"/>
    </row>
    <row r="13317" ht="11.25" customHeight="1" spans="22:67">
      <c r="V13317" s="716"/>
      <c r="AB13317" s="716"/>
      <c r="BG13317" s="716"/>
      <c r="BL13317" s="1"/>
      <c r="BM13317" s="1"/>
      <c r="BN13317" s="1"/>
      <c r="BO13317" s="1"/>
    </row>
    <row r="13318" ht="11.25" customHeight="1" spans="22:67">
      <c r="V13318" s="716"/>
      <c r="AB13318" s="716"/>
      <c r="BG13318" s="716"/>
      <c r="BL13318" s="1"/>
      <c r="BM13318" s="1"/>
      <c r="BN13318" s="1"/>
      <c r="BO13318" s="1"/>
    </row>
    <row r="13319" ht="11.25" customHeight="1" spans="22:67">
      <c r="V13319" s="716"/>
      <c r="AB13319" s="716"/>
      <c r="BG13319" s="716"/>
      <c r="BL13319" s="1"/>
      <c r="BM13319" s="1"/>
      <c r="BN13319" s="1"/>
      <c r="BO13319" s="1"/>
    </row>
    <row r="13320" ht="11.25" customHeight="1" spans="22:67">
      <c r="V13320" s="716"/>
      <c r="AB13320" s="716"/>
      <c r="BG13320" s="716"/>
      <c r="BL13320" s="1"/>
      <c r="BM13320" s="1"/>
      <c r="BN13320" s="1"/>
      <c r="BO13320" s="1"/>
    </row>
    <row r="13321" ht="11.25" customHeight="1" spans="22:67">
      <c r="V13321" s="716"/>
      <c r="AB13321" s="716"/>
      <c r="BG13321" s="716"/>
      <c r="BL13321" s="1"/>
      <c r="BM13321" s="1"/>
      <c r="BN13321" s="1"/>
      <c r="BO13321" s="1"/>
    </row>
    <row r="13322" ht="11.25" customHeight="1" spans="22:67">
      <c r="V13322" s="716"/>
      <c r="AB13322" s="716"/>
      <c r="BG13322" s="716"/>
      <c r="BL13322" s="1"/>
      <c r="BM13322" s="1"/>
      <c r="BN13322" s="1"/>
      <c r="BO13322" s="1"/>
    </row>
    <row r="13323" ht="11.25" customHeight="1" spans="22:67">
      <c r="V13323" s="716"/>
      <c r="AB13323" s="716"/>
      <c r="BG13323" s="716"/>
      <c r="BL13323" s="1"/>
      <c r="BM13323" s="1"/>
      <c r="BN13323" s="1"/>
      <c r="BO13323" s="1"/>
    </row>
    <row r="13324" ht="11.25" customHeight="1" spans="22:67">
      <c r="V13324" s="716"/>
      <c r="AB13324" s="716"/>
      <c r="BG13324" s="716"/>
      <c r="BL13324" s="1"/>
      <c r="BM13324" s="1"/>
      <c r="BN13324" s="1"/>
      <c r="BO13324" s="1"/>
    </row>
    <row r="13325" ht="11.25" customHeight="1" spans="22:67">
      <c r="V13325" s="716"/>
      <c r="AB13325" s="716"/>
      <c r="BG13325" s="716"/>
      <c r="BL13325" s="1"/>
      <c r="BM13325" s="1"/>
      <c r="BN13325" s="1"/>
      <c r="BO13325" s="1"/>
    </row>
    <row r="13326" ht="11.25" customHeight="1" spans="22:67">
      <c r="V13326" s="716"/>
      <c r="AB13326" s="716"/>
      <c r="BG13326" s="716"/>
      <c r="BL13326" s="1"/>
      <c r="BM13326" s="1"/>
      <c r="BN13326" s="1"/>
      <c r="BO13326" s="1"/>
    </row>
    <row r="13327" ht="11.25" customHeight="1" spans="22:67">
      <c r="V13327" s="716"/>
      <c r="AB13327" s="716"/>
      <c r="BG13327" s="716"/>
      <c r="BL13327" s="1"/>
      <c r="BM13327" s="1"/>
      <c r="BN13327" s="1"/>
      <c r="BO13327" s="1"/>
    </row>
    <row r="13328" ht="11.25" customHeight="1" spans="22:67">
      <c r="V13328" s="716"/>
      <c r="AB13328" s="716"/>
      <c r="BG13328" s="716"/>
      <c r="BL13328" s="1"/>
      <c r="BM13328" s="1"/>
      <c r="BN13328" s="1"/>
      <c r="BO13328" s="1"/>
    </row>
    <row r="13329" ht="11.25" customHeight="1" spans="22:67">
      <c r="V13329" s="716"/>
      <c r="AB13329" s="716"/>
      <c r="BG13329" s="716"/>
      <c r="BL13329" s="1"/>
      <c r="BM13329" s="1"/>
      <c r="BN13329" s="1"/>
      <c r="BO13329" s="1"/>
    </row>
    <row r="13330" ht="11.25" customHeight="1" spans="22:67">
      <c r="V13330" s="716"/>
      <c r="AB13330" s="716"/>
      <c r="BG13330" s="716"/>
      <c r="BL13330" s="1"/>
      <c r="BM13330" s="1"/>
      <c r="BN13330" s="1"/>
      <c r="BO13330" s="1"/>
    </row>
    <row r="13331" ht="11.25" customHeight="1" spans="22:67">
      <c r="V13331" s="716"/>
      <c r="AB13331" s="716"/>
      <c r="BG13331" s="716"/>
      <c r="BL13331" s="1"/>
      <c r="BM13331" s="1"/>
      <c r="BN13331" s="1"/>
      <c r="BO13331" s="1"/>
    </row>
    <row r="13332" ht="11.25" customHeight="1" spans="22:67">
      <c r="V13332" s="716"/>
      <c r="AB13332" s="716"/>
      <c r="BG13332" s="716"/>
      <c r="BL13332" s="1"/>
      <c r="BM13332" s="1"/>
      <c r="BN13332" s="1"/>
      <c r="BO13332" s="1"/>
    </row>
    <row r="13333" ht="11.25" customHeight="1" spans="22:67">
      <c r="V13333" s="716"/>
      <c r="AB13333" s="716"/>
      <c r="BG13333" s="716"/>
      <c r="BL13333" s="1"/>
      <c r="BM13333" s="1"/>
      <c r="BN13333" s="1"/>
      <c r="BO13333" s="1"/>
    </row>
    <row r="13334" ht="11.25" customHeight="1" spans="22:67">
      <c r="V13334" s="716"/>
      <c r="AB13334" s="716"/>
      <c r="BG13334" s="716"/>
      <c r="BL13334" s="1"/>
      <c r="BM13334" s="1"/>
      <c r="BN13334" s="1"/>
      <c r="BO13334" s="1"/>
    </row>
    <row r="13335" ht="11.25" customHeight="1" spans="22:67">
      <c r="V13335" s="716"/>
      <c r="AB13335" s="716"/>
      <c r="BG13335" s="716"/>
      <c r="BL13335" s="1"/>
      <c r="BM13335" s="1"/>
      <c r="BN13335" s="1"/>
      <c r="BO13335" s="1"/>
    </row>
    <row r="13336" ht="11.25" customHeight="1" spans="22:67">
      <c r="V13336" s="716"/>
      <c r="AB13336" s="716"/>
      <c r="BG13336" s="716"/>
      <c r="BL13336" s="1"/>
      <c r="BM13336" s="1"/>
      <c r="BN13336" s="1"/>
      <c r="BO13336" s="1"/>
    </row>
    <row r="13337" ht="11.25" customHeight="1" spans="22:67">
      <c r="V13337" s="716"/>
      <c r="AB13337" s="716"/>
      <c r="BG13337" s="716"/>
      <c r="BL13337" s="1"/>
      <c r="BM13337" s="1"/>
      <c r="BN13337" s="1"/>
      <c r="BO13337" s="1"/>
    </row>
    <row r="13338" ht="11.25" customHeight="1" spans="22:67">
      <c r="V13338" s="716"/>
      <c r="AB13338" s="716"/>
      <c r="BG13338" s="716"/>
      <c r="BL13338" s="1"/>
      <c r="BM13338" s="1"/>
      <c r="BN13338" s="1"/>
      <c r="BO13338" s="1"/>
    </row>
    <row r="13339" ht="11.25" customHeight="1" spans="22:67">
      <c r="V13339" s="716"/>
      <c r="AB13339" s="716"/>
      <c r="BG13339" s="716"/>
      <c r="BL13339" s="1"/>
      <c r="BM13339" s="1"/>
      <c r="BN13339" s="1"/>
      <c r="BO13339" s="1"/>
    </row>
    <row r="13340" ht="11.25" customHeight="1" spans="22:67">
      <c r="V13340" s="716"/>
      <c r="AB13340" s="716"/>
      <c r="BG13340" s="716"/>
      <c r="BL13340" s="1"/>
      <c r="BM13340" s="1"/>
      <c r="BN13340" s="1"/>
      <c r="BO13340" s="1"/>
    </row>
    <row r="13341" ht="11.25" customHeight="1" spans="22:67">
      <c r="V13341" s="716"/>
      <c r="AB13341" s="716"/>
      <c r="BG13341" s="716"/>
      <c r="BL13341" s="1"/>
      <c r="BM13341" s="1"/>
      <c r="BN13341" s="1"/>
      <c r="BO13341" s="1"/>
    </row>
    <row r="13342" ht="11.25" customHeight="1" spans="22:67">
      <c r="V13342" s="716"/>
      <c r="AB13342" s="716"/>
      <c r="BG13342" s="716"/>
      <c r="BL13342" s="1"/>
      <c r="BM13342" s="1"/>
      <c r="BN13342" s="1"/>
      <c r="BO13342" s="1"/>
    </row>
    <row r="13343" ht="11.25" customHeight="1" spans="22:67">
      <c r="V13343" s="716"/>
      <c r="AB13343" s="716"/>
      <c r="BG13343" s="716"/>
      <c r="BL13343" s="1"/>
      <c r="BM13343" s="1"/>
      <c r="BN13343" s="1"/>
      <c r="BO13343" s="1"/>
    </row>
    <row r="13344" ht="11.25" customHeight="1" spans="22:67">
      <c r="V13344" s="716"/>
      <c r="AB13344" s="716"/>
      <c r="BG13344" s="716"/>
      <c r="BL13344" s="1"/>
      <c r="BM13344" s="1"/>
      <c r="BN13344" s="1"/>
      <c r="BO13344" s="1"/>
    </row>
    <row r="13345" ht="11.25" customHeight="1" spans="22:67">
      <c r="V13345" s="716"/>
      <c r="AB13345" s="716"/>
      <c r="BG13345" s="716"/>
      <c r="BL13345" s="1"/>
      <c r="BM13345" s="1"/>
      <c r="BN13345" s="1"/>
      <c r="BO13345" s="1"/>
    </row>
    <row r="13346" ht="11.25" customHeight="1" spans="22:67">
      <c r="V13346" s="716"/>
      <c r="AB13346" s="716"/>
      <c r="BG13346" s="716"/>
      <c r="BL13346" s="1"/>
      <c r="BM13346" s="1"/>
      <c r="BN13346" s="1"/>
      <c r="BO13346" s="1"/>
    </row>
    <row r="13347" ht="11.25" customHeight="1" spans="22:67">
      <c r="V13347" s="716"/>
      <c r="AB13347" s="716"/>
      <c r="BG13347" s="716"/>
      <c r="BL13347" s="1"/>
      <c r="BM13347" s="1"/>
      <c r="BN13347" s="1"/>
      <c r="BO13347" s="1"/>
    </row>
    <row r="13348" ht="11.25" customHeight="1" spans="22:67">
      <c r="V13348" s="716"/>
      <c r="AB13348" s="716"/>
      <c r="BG13348" s="716"/>
      <c r="BL13348" s="1"/>
      <c r="BM13348" s="1"/>
      <c r="BN13348" s="1"/>
      <c r="BO13348" s="1"/>
    </row>
    <row r="13349" ht="11.25" customHeight="1" spans="22:67">
      <c r="V13349" s="716"/>
      <c r="AB13349" s="716"/>
      <c r="BG13349" s="716"/>
      <c r="BL13349" s="1"/>
      <c r="BM13349" s="1"/>
      <c r="BN13349" s="1"/>
      <c r="BO13349" s="1"/>
    </row>
    <row r="13350" ht="11.25" customHeight="1" spans="22:67">
      <c r="V13350" s="716"/>
      <c r="AB13350" s="716"/>
      <c r="BG13350" s="716"/>
      <c r="BL13350" s="1"/>
      <c r="BM13350" s="1"/>
      <c r="BN13350" s="1"/>
      <c r="BO13350" s="1"/>
    </row>
    <row r="13351" ht="11.25" customHeight="1" spans="22:67">
      <c r="V13351" s="716"/>
      <c r="AB13351" s="716"/>
      <c r="BG13351" s="716"/>
      <c r="BL13351" s="1"/>
      <c r="BM13351" s="1"/>
      <c r="BN13351" s="1"/>
      <c r="BO13351" s="1"/>
    </row>
    <row r="13352" ht="11.25" customHeight="1" spans="22:67">
      <c r="V13352" s="716"/>
      <c r="AB13352" s="716"/>
      <c r="BG13352" s="716"/>
      <c r="BL13352" s="1"/>
      <c r="BM13352" s="1"/>
      <c r="BN13352" s="1"/>
      <c r="BO13352" s="1"/>
    </row>
    <row r="13353" ht="11.25" customHeight="1" spans="22:67">
      <c r="V13353" s="716"/>
      <c r="AB13353" s="716"/>
      <c r="BG13353" s="716"/>
      <c r="BL13353" s="1"/>
      <c r="BM13353" s="1"/>
      <c r="BN13353" s="1"/>
      <c r="BO13353" s="1"/>
    </row>
    <row r="13354" ht="11.25" customHeight="1" spans="22:67">
      <c r="V13354" s="716"/>
      <c r="AB13354" s="716"/>
      <c r="BG13354" s="716"/>
      <c r="BL13354" s="1"/>
      <c r="BM13354" s="1"/>
      <c r="BN13354" s="1"/>
      <c r="BO13354" s="1"/>
    </row>
    <row r="13355" ht="11.25" customHeight="1" spans="22:67">
      <c r="V13355" s="716"/>
      <c r="AB13355" s="716"/>
      <c r="BG13355" s="716"/>
      <c r="BL13355" s="1"/>
      <c r="BM13355" s="1"/>
      <c r="BN13355" s="1"/>
      <c r="BO13355" s="1"/>
    </row>
    <row r="13356" ht="11.25" customHeight="1" spans="22:67">
      <c r="V13356" s="716"/>
      <c r="AB13356" s="716"/>
      <c r="BG13356" s="716"/>
      <c r="BL13356" s="1"/>
      <c r="BM13356" s="1"/>
      <c r="BN13356" s="1"/>
      <c r="BO13356" s="1"/>
    </row>
    <row r="13357" ht="11.25" customHeight="1" spans="22:67">
      <c r="V13357" s="716"/>
      <c r="AB13357" s="716"/>
      <c r="BG13357" s="716"/>
      <c r="BL13357" s="1"/>
      <c r="BM13357" s="1"/>
      <c r="BN13357" s="1"/>
      <c r="BO13357" s="1"/>
    </row>
    <row r="13358" ht="11.25" customHeight="1" spans="22:67">
      <c r="V13358" s="716"/>
      <c r="AB13358" s="716"/>
      <c r="BG13358" s="716"/>
      <c r="BL13358" s="1"/>
      <c r="BM13358" s="1"/>
      <c r="BN13358" s="1"/>
      <c r="BO13358" s="1"/>
    </row>
    <row r="13359" ht="11.25" customHeight="1" spans="22:67">
      <c r="V13359" s="716"/>
      <c r="AB13359" s="716"/>
      <c r="BG13359" s="716"/>
      <c r="BL13359" s="1"/>
      <c r="BM13359" s="1"/>
      <c r="BN13359" s="1"/>
      <c r="BO13359" s="1"/>
    </row>
    <row r="13360" ht="11.25" customHeight="1" spans="22:67">
      <c r="V13360" s="716"/>
      <c r="AB13360" s="716"/>
      <c r="BG13360" s="716"/>
      <c r="BL13360" s="1"/>
      <c r="BM13360" s="1"/>
      <c r="BN13360" s="1"/>
      <c r="BO13360" s="1"/>
    </row>
    <row r="13361" ht="11.25" customHeight="1" spans="22:67">
      <c r="V13361" s="716"/>
      <c r="AB13361" s="716"/>
      <c r="BG13361" s="716"/>
      <c r="BL13361" s="1"/>
      <c r="BM13361" s="1"/>
      <c r="BN13361" s="1"/>
      <c r="BO13361" s="1"/>
    </row>
    <row r="13362" ht="11.25" customHeight="1" spans="22:67">
      <c r="V13362" s="716"/>
      <c r="AB13362" s="716"/>
      <c r="BG13362" s="716"/>
      <c r="BL13362" s="1"/>
      <c r="BM13362" s="1"/>
      <c r="BN13362" s="1"/>
      <c r="BO13362" s="1"/>
    </row>
    <row r="13363" ht="11.25" customHeight="1" spans="22:67">
      <c r="V13363" s="716"/>
      <c r="AB13363" s="716"/>
      <c r="BG13363" s="716"/>
      <c r="BL13363" s="1"/>
      <c r="BM13363" s="1"/>
      <c r="BN13363" s="1"/>
      <c r="BO13363" s="1"/>
    </row>
    <row r="13364" ht="11.25" customHeight="1" spans="22:67">
      <c r="V13364" s="716"/>
      <c r="AB13364" s="716"/>
      <c r="BG13364" s="716"/>
      <c r="BL13364" s="1"/>
      <c r="BM13364" s="1"/>
      <c r="BN13364" s="1"/>
      <c r="BO13364" s="1"/>
    </row>
    <row r="13365" ht="11.25" customHeight="1" spans="22:67">
      <c r="V13365" s="716"/>
      <c r="AB13365" s="716"/>
      <c r="BG13365" s="716"/>
      <c r="BL13365" s="1"/>
      <c r="BM13365" s="1"/>
      <c r="BN13365" s="1"/>
      <c r="BO13365" s="1"/>
    </row>
    <row r="13366" ht="11.25" customHeight="1" spans="22:67">
      <c r="V13366" s="716"/>
      <c r="AB13366" s="716"/>
      <c r="BG13366" s="716"/>
      <c r="BL13366" s="1"/>
      <c r="BM13366" s="1"/>
      <c r="BN13366" s="1"/>
      <c r="BO13366" s="1"/>
    </row>
    <row r="13367" ht="11.25" customHeight="1" spans="22:67">
      <c r="V13367" s="716"/>
      <c r="AB13367" s="716"/>
      <c r="BG13367" s="716"/>
      <c r="BL13367" s="1"/>
      <c r="BM13367" s="1"/>
      <c r="BN13367" s="1"/>
      <c r="BO13367" s="1"/>
    </row>
    <row r="13368" ht="11.25" customHeight="1" spans="22:67">
      <c r="V13368" s="716"/>
      <c r="AB13368" s="716"/>
      <c r="BG13368" s="716"/>
      <c r="BL13368" s="1"/>
      <c r="BM13368" s="1"/>
      <c r="BN13368" s="1"/>
      <c r="BO13368" s="1"/>
    </row>
    <row r="13369" ht="11.25" customHeight="1" spans="22:67">
      <c r="V13369" s="716"/>
      <c r="AB13369" s="716"/>
      <c r="BG13369" s="716"/>
      <c r="BL13369" s="1"/>
      <c r="BM13369" s="1"/>
      <c r="BN13369" s="1"/>
      <c r="BO13369" s="1"/>
    </row>
    <row r="13370" ht="11.25" customHeight="1" spans="22:67">
      <c r="V13370" s="716"/>
      <c r="AB13370" s="716"/>
      <c r="BG13370" s="716"/>
      <c r="BL13370" s="1"/>
      <c r="BM13370" s="1"/>
      <c r="BN13370" s="1"/>
      <c r="BO13370" s="1"/>
    </row>
    <row r="13371" ht="11.25" customHeight="1" spans="22:67">
      <c r="V13371" s="716"/>
      <c r="AB13371" s="716"/>
      <c r="BG13371" s="716"/>
      <c r="BL13371" s="1"/>
      <c r="BM13371" s="1"/>
      <c r="BN13371" s="1"/>
      <c r="BO13371" s="1"/>
    </row>
    <row r="13372" ht="11.25" customHeight="1" spans="22:67">
      <c r="V13372" s="716"/>
      <c r="AB13372" s="716"/>
      <c r="BG13372" s="716"/>
      <c r="BL13372" s="1"/>
      <c r="BM13372" s="1"/>
      <c r="BN13372" s="1"/>
      <c r="BO13372" s="1"/>
    </row>
    <row r="13373" ht="11.25" customHeight="1" spans="22:67">
      <c r="V13373" s="716"/>
      <c r="AB13373" s="716"/>
      <c r="BG13373" s="716"/>
      <c r="BL13373" s="1"/>
      <c r="BM13373" s="1"/>
      <c r="BN13373" s="1"/>
      <c r="BO13373" s="1"/>
    </row>
    <row r="13374" ht="11.25" customHeight="1" spans="22:67">
      <c r="V13374" s="716"/>
      <c r="AB13374" s="716"/>
      <c r="BG13374" s="716"/>
      <c r="BL13374" s="1"/>
      <c r="BM13374" s="1"/>
      <c r="BN13374" s="1"/>
      <c r="BO13374" s="1"/>
    </row>
    <row r="13375" ht="11.25" customHeight="1" spans="22:67">
      <c r="V13375" s="716"/>
      <c r="AB13375" s="716"/>
      <c r="BG13375" s="716"/>
      <c r="BL13375" s="1"/>
      <c r="BM13375" s="1"/>
      <c r="BN13375" s="1"/>
      <c r="BO13375" s="1"/>
    </row>
    <row r="13376" ht="11.25" customHeight="1" spans="22:67">
      <c r="V13376" s="716"/>
      <c r="AB13376" s="716"/>
      <c r="BG13376" s="716"/>
      <c r="BL13376" s="1"/>
      <c r="BM13376" s="1"/>
      <c r="BN13376" s="1"/>
      <c r="BO13376" s="1"/>
    </row>
    <row r="13377" ht="11.25" customHeight="1" spans="22:67">
      <c r="V13377" s="716"/>
      <c r="AB13377" s="716"/>
      <c r="BG13377" s="716"/>
      <c r="BL13377" s="1"/>
      <c r="BM13377" s="1"/>
      <c r="BN13377" s="1"/>
      <c r="BO13377" s="1"/>
    </row>
    <row r="13378" ht="11.25" customHeight="1" spans="22:67">
      <c r="V13378" s="716"/>
      <c r="AB13378" s="716"/>
      <c r="BG13378" s="716"/>
      <c r="BL13378" s="1"/>
      <c r="BM13378" s="1"/>
      <c r="BN13378" s="1"/>
      <c r="BO13378" s="1"/>
    </row>
    <row r="13379" ht="11.25" customHeight="1" spans="22:67">
      <c r="V13379" s="716"/>
      <c r="AB13379" s="716"/>
      <c r="BG13379" s="716"/>
      <c r="BL13379" s="1"/>
      <c r="BM13379" s="1"/>
      <c r="BN13379" s="1"/>
      <c r="BO13379" s="1"/>
    </row>
    <row r="13380" ht="11.25" customHeight="1" spans="22:67">
      <c r="V13380" s="716"/>
      <c r="AB13380" s="716"/>
      <c r="BG13380" s="716"/>
      <c r="BL13380" s="1"/>
      <c r="BM13380" s="1"/>
      <c r="BN13380" s="1"/>
      <c r="BO13380" s="1"/>
    </row>
    <row r="13381" ht="11.25" customHeight="1" spans="22:67">
      <c r="V13381" s="716"/>
      <c r="AB13381" s="716"/>
      <c r="BG13381" s="716"/>
      <c r="BL13381" s="1"/>
      <c r="BM13381" s="1"/>
      <c r="BN13381" s="1"/>
      <c r="BO13381" s="1"/>
    </row>
    <row r="13382" ht="11.25" customHeight="1" spans="22:67">
      <c r="V13382" s="716"/>
      <c r="AB13382" s="716"/>
      <c r="BG13382" s="716"/>
      <c r="BL13382" s="1"/>
      <c r="BM13382" s="1"/>
      <c r="BN13382" s="1"/>
      <c r="BO13382" s="1"/>
    </row>
    <row r="13383" ht="11.25" customHeight="1" spans="22:67">
      <c r="V13383" s="716"/>
      <c r="AB13383" s="716"/>
      <c r="BG13383" s="716"/>
      <c r="BL13383" s="1"/>
      <c r="BM13383" s="1"/>
      <c r="BN13383" s="1"/>
      <c r="BO13383" s="1"/>
    </row>
    <row r="13384" ht="11.25" customHeight="1" spans="22:67">
      <c r="V13384" s="716"/>
      <c r="AB13384" s="716"/>
      <c r="BG13384" s="716"/>
      <c r="BL13384" s="1"/>
      <c r="BM13384" s="1"/>
      <c r="BN13384" s="1"/>
      <c r="BO13384" s="1"/>
    </row>
    <row r="13385" ht="11.25" customHeight="1" spans="22:67">
      <c r="V13385" s="716"/>
      <c r="AB13385" s="716"/>
      <c r="BG13385" s="716"/>
      <c r="BL13385" s="1"/>
      <c r="BM13385" s="1"/>
      <c r="BN13385" s="1"/>
      <c r="BO13385" s="1"/>
    </row>
    <row r="13386" ht="11.25" customHeight="1" spans="22:67">
      <c r="V13386" s="716"/>
      <c r="AB13386" s="716"/>
      <c r="BG13386" s="716"/>
      <c r="BL13386" s="1"/>
      <c r="BM13386" s="1"/>
      <c r="BN13386" s="1"/>
      <c r="BO13386" s="1"/>
    </row>
    <row r="13387" ht="11.25" customHeight="1" spans="22:67">
      <c r="V13387" s="716"/>
      <c r="AB13387" s="716"/>
      <c r="BG13387" s="716"/>
      <c r="BL13387" s="1"/>
      <c r="BM13387" s="1"/>
      <c r="BN13387" s="1"/>
      <c r="BO13387" s="1"/>
    </row>
    <row r="13388" ht="11.25" customHeight="1" spans="22:67">
      <c r="V13388" s="716"/>
      <c r="AB13388" s="716"/>
      <c r="BG13388" s="716"/>
      <c r="BL13388" s="1"/>
      <c r="BM13388" s="1"/>
      <c r="BN13388" s="1"/>
      <c r="BO13388" s="1"/>
    </row>
    <row r="13389" ht="11.25" customHeight="1" spans="22:67">
      <c r="V13389" s="716"/>
      <c r="AB13389" s="716"/>
      <c r="BG13389" s="716"/>
      <c r="BL13389" s="1"/>
      <c r="BM13389" s="1"/>
      <c r="BN13389" s="1"/>
      <c r="BO13389" s="1"/>
    </row>
    <row r="13390" ht="11.25" customHeight="1" spans="22:67">
      <c r="V13390" s="716"/>
      <c r="AB13390" s="716"/>
      <c r="BG13390" s="716"/>
      <c r="BL13390" s="1"/>
      <c r="BM13390" s="1"/>
      <c r="BN13390" s="1"/>
      <c r="BO13390" s="1"/>
    </row>
    <row r="13391" ht="11.25" customHeight="1" spans="22:67">
      <c r="V13391" s="716"/>
      <c r="AB13391" s="716"/>
      <c r="BG13391" s="716"/>
      <c r="BL13391" s="1"/>
      <c r="BM13391" s="1"/>
      <c r="BN13391" s="1"/>
      <c r="BO13391" s="1"/>
    </row>
    <row r="13392" ht="11.25" customHeight="1" spans="22:67">
      <c r="V13392" s="716"/>
      <c r="AB13392" s="716"/>
      <c r="BG13392" s="716"/>
      <c r="BL13392" s="1"/>
      <c r="BM13392" s="1"/>
      <c r="BN13392" s="1"/>
      <c r="BO13392" s="1"/>
    </row>
    <row r="13393" ht="11.25" customHeight="1" spans="22:67">
      <c r="V13393" s="716"/>
      <c r="AB13393" s="716"/>
      <c r="BG13393" s="716"/>
      <c r="BL13393" s="1"/>
      <c r="BM13393" s="1"/>
      <c r="BN13393" s="1"/>
      <c r="BO13393" s="1"/>
    </row>
    <row r="13394" ht="11.25" customHeight="1" spans="22:67">
      <c r="V13394" s="716"/>
      <c r="AB13394" s="716"/>
      <c r="BG13394" s="716"/>
      <c r="BL13394" s="1"/>
      <c r="BM13394" s="1"/>
      <c r="BN13394" s="1"/>
      <c r="BO13394" s="1"/>
    </row>
    <row r="13395" ht="11.25" customHeight="1" spans="22:67">
      <c r="V13395" s="716"/>
      <c r="AB13395" s="716"/>
      <c r="BG13395" s="716"/>
      <c r="BL13395" s="1"/>
      <c r="BM13395" s="1"/>
      <c r="BN13395" s="1"/>
      <c r="BO13395" s="1"/>
    </row>
    <row r="13396" ht="11.25" customHeight="1" spans="22:67">
      <c r="V13396" s="716"/>
      <c r="AB13396" s="716"/>
      <c r="BG13396" s="716"/>
      <c r="BL13396" s="1"/>
      <c r="BM13396" s="1"/>
      <c r="BN13396" s="1"/>
      <c r="BO13396" s="1"/>
    </row>
    <row r="13397" ht="11.25" customHeight="1" spans="22:67">
      <c r="V13397" s="716"/>
      <c r="AB13397" s="716"/>
      <c r="BG13397" s="716"/>
      <c r="BL13397" s="1"/>
      <c r="BM13397" s="1"/>
      <c r="BN13397" s="1"/>
      <c r="BO13397" s="1"/>
    </row>
    <row r="13398" ht="11.25" customHeight="1" spans="22:67">
      <c r="V13398" s="716"/>
      <c r="AB13398" s="716"/>
      <c r="BG13398" s="716"/>
      <c r="BL13398" s="1"/>
      <c r="BM13398" s="1"/>
      <c r="BN13398" s="1"/>
      <c r="BO13398" s="1"/>
    </row>
    <row r="13399" ht="11.25" customHeight="1" spans="22:67">
      <c r="V13399" s="716"/>
      <c r="AB13399" s="716"/>
      <c r="BG13399" s="716"/>
      <c r="BL13399" s="1"/>
      <c r="BM13399" s="1"/>
      <c r="BN13399" s="1"/>
      <c r="BO13399" s="1"/>
    </row>
    <row r="13400" ht="11.25" customHeight="1" spans="22:67">
      <c r="V13400" s="716"/>
      <c r="AB13400" s="716"/>
      <c r="BG13400" s="716"/>
      <c r="BL13400" s="1"/>
      <c r="BM13400" s="1"/>
      <c r="BN13400" s="1"/>
      <c r="BO13400" s="1"/>
    </row>
    <row r="13401" ht="11.25" customHeight="1" spans="22:67">
      <c r="V13401" s="716"/>
      <c r="AB13401" s="716"/>
      <c r="BG13401" s="716"/>
      <c r="BL13401" s="1"/>
      <c r="BM13401" s="1"/>
      <c r="BN13401" s="1"/>
      <c r="BO13401" s="1"/>
    </row>
    <row r="13402" ht="11.25" customHeight="1" spans="22:67">
      <c r="V13402" s="716"/>
      <c r="AB13402" s="716"/>
      <c r="BG13402" s="716"/>
      <c r="BL13402" s="1"/>
      <c r="BM13402" s="1"/>
      <c r="BN13402" s="1"/>
      <c r="BO13402" s="1"/>
    </row>
    <row r="13403" ht="11.25" customHeight="1" spans="22:67">
      <c r="V13403" s="716"/>
      <c r="AB13403" s="716"/>
      <c r="BG13403" s="716"/>
      <c r="BL13403" s="1"/>
      <c r="BM13403" s="1"/>
      <c r="BN13403" s="1"/>
      <c r="BO13403" s="1"/>
    </row>
    <row r="13404" ht="11.25" customHeight="1" spans="22:67">
      <c r="V13404" s="716"/>
      <c r="AB13404" s="716"/>
      <c r="BG13404" s="716"/>
      <c r="BL13404" s="1"/>
      <c r="BM13404" s="1"/>
      <c r="BN13404" s="1"/>
      <c r="BO13404" s="1"/>
    </row>
    <row r="13405" ht="11.25" customHeight="1" spans="22:67">
      <c r="V13405" s="716"/>
      <c r="AB13405" s="716"/>
      <c r="BG13405" s="716"/>
      <c r="BL13405" s="1"/>
      <c r="BM13405" s="1"/>
      <c r="BN13405" s="1"/>
      <c r="BO13405" s="1"/>
    </row>
    <row r="13406" ht="11.25" customHeight="1" spans="22:67">
      <c r="V13406" s="716"/>
      <c r="AB13406" s="716"/>
      <c r="BG13406" s="716"/>
      <c r="BL13406" s="1"/>
      <c r="BM13406" s="1"/>
      <c r="BN13406" s="1"/>
      <c r="BO13406" s="1"/>
    </row>
    <row r="13407" ht="11.25" customHeight="1" spans="22:67">
      <c r="V13407" s="716"/>
      <c r="AB13407" s="716"/>
      <c r="BG13407" s="716"/>
      <c r="BL13407" s="1"/>
      <c r="BM13407" s="1"/>
      <c r="BN13407" s="1"/>
      <c r="BO13407" s="1"/>
    </row>
    <row r="13408" ht="11.25" customHeight="1" spans="22:67">
      <c r="V13408" s="716"/>
      <c r="AB13408" s="716"/>
      <c r="BG13408" s="716"/>
      <c r="BL13408" s="1"/>
      <c r="BM13408" s="1"/>
      <c r="BN13408" s="1"/>
      <c r="BO13408" s="1"/>
    </row>
    <row r="13409" ht="11.25" customHeight="1" spans="22:67">
      <c r="V13409" s="716"/>
      <c r="AB13409" s="716"/>
      <c r="BG13409" s="716"/>
      <c r="BL13409" s="1"/>
      <c r="BM13409" s="1"/>
      <c r="BN13409" s="1"/>
      <c r="BO13409" s="1"/>
    </row>
    <row r="13410" ht="11.25" customHeight="1" spans="22:67">
      <c r="V13410" s="716"/>
      <c r="AB13410" s="716"/>
      <c r="BG13410" s="716"/>
      <c r="BL13410" s="1"/>
      <c r="BM13410" s="1"/>
      <c r="BN13410" s="1"/>
      <c r="BO13410" s="1"/>
    </row>
    <row r="13411" ht="11.25" customHeight="1" spans="22:67">
      <c r="V13411" s="716"/>
      <c r="AB13411" s="716"/>
      <c r="BG13411" s="716"/>
      <c r="BL13411" s="1"/>
      <c r="BM13411" s="1"/>
      <c r="BN13411" s="1"/>
      <c r="BO13411" s="1"/>
    </row>
    <row r="13412" ht="11.25" customHeight="1" spans="22:67">
      <c r="V13412" s="716"/>
      <c r="AB13412" s="716"/>
      <c r="BG13412" s="716"/>
      <c r="BL13412" s="1"/>
      <c r="BM13412" s="1"/>
      <c r="BN13412" s="1"/>
      <c r="BO13412" s="1"/>
    </row>
    <row r="13413" ht="11.25" customHeight="1" spans="22:67">
      <c r="V13413" s="716"/>
      <c r="AB13413" s="716"/>
      <c r="BG13413" s="716"/>
      <c r="BL13413" s="1"/>
      <c r="BM13413" s="1"/>
      <c r="BN13413" s="1"/>
      <c r="BO13413" s="1"/>
    </row>
    <row r="13414" ht="11.25" customHeight="1" spans="22:67">
      <c r="V13414" s="716"/>
      <c r="AB13414" s="716"/>
      <c r="BG13414" s="716"/>
      <c r="BL13414" s="1"/>
      <c r="BM13414" s="1"/>
      <c r="BN13414" s="1"/>
      <c r="BO13414" s="1"/>
    </row>
    <row r="13415" ht="11.25" customHeight="1" spans="22:67">
      <c r="V13415" s="716"/>
      <c r="AB13415" s="716"/>
      <c r="BG13415" s="716"/>
      <c r="BL13415" s="1"/>
      <c r="BM13415" s="1"/>
      <c r="BN13415" s="1"/>
      <c r="BO13415" s="1"/>
    </row>
    <row r="13416" ht="11.25" customHeight="1" spans="22:67">
      <c r="V13416" s="716"/>
      <c r="AB13416" s="716"/>
      <c r="BG13416" s="716"/>
      <c r="BL13416" s="1"/>
      <c r="BM13416" s="1"/>
      <c r="BN13416" s="1"/>
      <c r="BO13416" s="1"/>
    </row>
    <row r="13417" ht="11.25" customHeight="1" spans="22:67">
      <c r="V13417" s="716"/>
      <c r="AB13417" s="716"/>
      <c r="BG13417" s="716"/>
      <c r="BL13417" s="1"/>
      <c r="BM13417" s="1"/>
      <c r="BN13417" s="1"/>
      <c r="BO13417" s="1"/>
    </row>
    <row r="13418" ht="11.25" customHeight="1" spans="22:67">
      <c r="V13418" s="716"/>
      <c r="AB13418" s="716"/>
      <c r="BG13418" s="716"/>
      <c r="BL13418" s="1"/>
      <c r="BM13418" s="1"/>
      <c r="BN13418" s="1"/>
      <c r="BO13418" s="1"/>
    </row>
    <row r="13419" ht="11.25" customHeight="1" spans="22:67">
      <c r="V13419" s="716"/>
      <c r="AB13419" s="716"/>
      <c r="BG13419" s="716"/>
      <c r="BL13419" s="1"/>
      <c r="BM13419" s="1"/>
      <c r="BN13419" s="1"/>
      <c r="BO13419" s="1"/>
    </row>
    <row r="13420" ht="11.25" customHeight="1" spans="22:67">
      <c r="V13420" s="716"/>
      <c r="AB13420" s="716"/>
      <c r="BG13420" s="716"/>
      <c r="BL13420" s="1"/>
      <c r="BM13420" s="1"/>
      <c r="BN13420" s="1"/>
      <c r="BO13420" s="1"/>
    </row>
    <row r="13421" ht="11.25" customHeight="1" spans="22:67">
      <c r="V13421" s="716"/>
      <c r="AB13421" s="716"/>
      <c r="BG13421" s="716"/>
      <c r="BL13421" s="1"/>
      <c r="BM13421" s="1"/>
      <c r="BN13421" s="1"/>
      <c r="BO13421" s="1"/>
    </row>
    <row r="13422" ht="11.25" customHeight="1" spans="22:67">
      <c r="V13422" s="716"/>
      <c r="AB13422" s="716"/>
      <c r="BG13422" s="716"/>
      <c r="BL13422" s="1"/>
      <c r="BM13422" s="1"/>
      <c r="BN13422" s="1"/>
      <c r="BO13422" s="1"/>
    </row>
    <row r="13423" ht="11.25" customHeight="1" spans="22:67">
      <c r="V13423" s="716"/>
      <c r="AB13423" s="716"/>
      <c r="BG13423" s="716"/>
      <c r="BL13423" s="1"/>
      <c r="BM13423" s="1"/>
      <c r="BN13423" s="1"/>
      <c r="BO13423" s="1"/>
    </row>
    <row r="13424" ht="11.25" customHeight="1" spans="22:67">
      <c r="V13424" s="716"/>
      <c r="AB13424" s="716"/>
      <c r="BG13424" s="716"/>
      <c r="BL13424" s="1"/>
      <c r="BM13424" s="1"/>
      <c r="BN13424" s="1"/>
      <c r="BO13424" s="1"/>
    </row>
    <row r="13425" ht="11.25" customHeight="1" spans="22:67">
      <c r="V13425" s="716"/>
      <c r="AB13425" s="716"/>
      <c r="BG13425" s="716"/>
      <c r="BL13425" s="1"/>
      <c r="BM13425" s="1"/>
      <c r="BN13425" s="1"/>
      <c r="BO13425" s="1"/>
    </row>
    <row r="13426" ht="11.25" customHeight="1" spans="22:67">
      <c r="V13426" s="716"/>
      <c r="AB13426" s="716"/>
      <c r="BG13426" s="716"/>
      <c r="BL13426" s="1"/>
      <c r="BM13426" s="1"/>
      <c r="BN13426" s="1"/>
      <c r="BO13426" s="1"/>
    </row>
    <row r="13427" ht="11.25" customHeight="1" spans="22:67">
      <c r="V13427" s="716"/>
      <c r="AB13427" s="716"/>
      <c r="BG13427" s="716"/>
      <c r="BL13427" s="1"/>
      <c r="BM13427" s="1"/>
      <c r="BN13427" s="1"/>
      <c r="BO13427" s="1"/>
    </row>
    <row r="13428" ht="11.25" customHeight="1" spans="22:67">
      <c r="V13428" s="716"/>
      <c r="AB13428" s="716"/>
      <c r="BG13428" s="716"/>
      <c r="BL13428" s="1"/>
      <c r="BM13428" s="1"/>
      <c r="BN13428" s="1"/>
      <c r="BO13428" s="1"/>
    </row>
    <row r="13429" ht="11.25" customHeight="1" spans="22:67">
      <c r="V13429" s="716"/>
      <c r="AB13429" s="716"/>
      <c r="BG13429" s="716"/>
      <c r="BL13429" s="1"/>
      <c r="BM13429" s="1"/>
      <c r="BN13429" s="1"/>
      <c r="BO13429" s="1"/>
    </row>
    <row r="13430" ht="11.25" customHeight="1" spans="22:67">
      <c r="V13430" s="716"/>
      <c r="AB13430" s="716"/>
      <c r="BG13430" s="716"/>
      <c r="BL13430" s="1"/>
      <c r="BM13430" s="1"/>
      <c r="BN13430" s="1"/>
      <c r="BO13430" s="1"/>
    </row>
    <row r="13431" ht="11.25" customHeight="1" spans="22:67">
      <c r="V13431" s="716"/>
      <c r="AB13431" s="716"/>
      <c r="BG13431" s="716"/>
      <c r="BL13431" s="1"/>
      <c r="BM13431" s="1"/>
      <c r="BN13431" s="1"/>
      <c r="BO13431" s="1"/>
    </row>
    <row r="13432" ht="11.25" customHeight="1" spans="22:67">
      <c r="V13432" s="716"/>
      <c r="AB13432" s="716"/>
      <c r="BG13432" s="716"/>
      <c r="BL13432" s="1"/>
      <c r="BM13432" s="1"/>
      <c r="BN13432" s="1"/>
      <c r="BO13432" s="1"/>
    </row>
    <row r="13433" ht="11.25" customHeight="1" spans="22:67">
      <c r="V13433" s="716"/>
      <c r="AB13433" s="716"/>
      <c r="BG13433" s="716"/>
      <c r="BL13433" s="1"/>
      <c r="BM13433" s="1"/>
      <c r="BN13433" s="1"/>
      <c r="BO13433" s="1"/>
    </row>
    <row r="13434" ht="11.25" customHeight="1" spans="22:67">
      <c r="V13434" s="716"/>
      <c r="AB13434" s="716"/>
      <c r="BG13434" s="716"/>
      <c r="BL13434" s="1"/>
      <c r="BM13434" s="1"/>
      <c r="BN13434" s="1"/>
      <c r="BO13434" s="1"/>
    </row>
    <row r="13435" ht="11.25" customHeight="1" spans="22:67">
      <c r="V13435" s="716"/>
      <c r="AB13435" s="716"/>
      <c r="BG13435" s="716"/>
      <c r="BL13435" s="1"/>
      <c r="BM13435" s="1"/>
      <c r="BN13435" s="1"/>
      <c r="BO13435" s="1"/>
    </row>
    <row r="13436" ht="11.25" customHeight="1" spans="22:67">
      <c r="V13436" s="716"/>
      <c r="AB13436" s="716"/>
      <c r="BG13436" s="716"/>
      <c r="BL13436" s="1"/>
      <c r="BM13436" s="1"/>
      <c r="BN13436" s="1"/>
      <c r="BO13436" s="1"/>
    </row>
    <row r="13437" ht="11.25" customHeight="1" spans="22:67">
      <c r="V13437" s="716"/>
      <c r="AB13437" s="716"/>
      <c r="BG13437" s="716"/>
      <c r="BL13437" s="1"/>
      <c r="BM13437" s="1"/>
      <c r="BN13437" s="1"/>
      <c r="BO13437" s="1"/>
    </row>
    <row r="13438" ht="11.25" customHeight="1" spans="22:67">
      <c r="V13438" s="716"/>
      <c r="AB13438" s="716"/>
      <c r="BG13438" s="716"/>
      <c r="BL13438" s="1"/>
      <c r="BM13438" s="1"/>
      <c r="BN13438" s="1"/>
      <c r="BO13438" s="1"/>
    </row>
    <row r="13439" ht="11.25" customHeight="1" spans="22:67">
      <c r="V13439" s="716"/>
      <c r="AB13439" s="716"/>
      <c r="BG13439" s="716"/>
      <c r="BL13439" s="1"/>
      <c r="BM13439" s="1"/>
      <c r="BN13439" s="1"/>
      <c r="BO13439" s="1"/>
    </row>
    <row r="13440" ht="11.25" customHeight="1" spans="22:67">
      <c r="V13440" s="716"/>
      <c r="AB13440" s="716"/>
      <c r="BG13440" s="716"/>
      <c r="BL13440" s="1"/>
      <c r="BM13440" s="1"/>
      <c r="BN13440" s="1"/>
      <c r="BO13440" s="1"/>
    </row>
    <row r="13441" ht="11.25" customHeight="1" spans="22:67">
      <c r="V13441" s="716"/>
      <c r="AB13441" s="716"/>
      <c r="BG13441" s="716"/>
      <c r="BL13441" s="1"/>
      <c r="BM13441" s="1"/>
      <c r="BN13441" s="1"/>
      <c r="BO13441" s="1"/>
    </row>
    <row r="13442" ht="11.25" customHeight="1" spans="22:67">
      <c r="V13442" s="716"/>
      <c r="AB13442" s="716"/>
      <c r="BG13442" s="716"/>
      <c r="BL13442" s="1"/>
      <c r="BM13442" s="1"/>
      <c r="BN13442" s="1"/>
      <c r="BO13442" s="1"/>
    </row>
    <row r="13443" ht="11.25" customHeight="1" spans="22:67">
      <c r="V13443" s="716"/>
      <c r="AB13443" s="716"/>
      <c r="BG13443" s="716"/>
      <c r="BL13443" s="1"/>
      <c r="BM13443" s="1"/>
      <c r="BN13443" s="1"/>
      <c r="BO13443" s="1"/>
    </row>
    <row r="13444" ht="11.25" customHeight="1" spans="22:67">
      <c r="V13444" s="716"/>
      <c r="AB13444" s="716"/>
      <c r="BG13444" s="716"/>
      <c r="BL13444" s="1"/>
      <c r="BM13444" s="1"/>
      <c r="BN13444" s="1"/>
      <c r="BO13444" s="1"/>
    </row>
    <row r="13445" ht="11.25" customHeight="1" spans="22:67">
      <c r="V13445" s="716"/>
      <c r="AB13445" s="716"/>
      <c r="BG13445" s="716"/>
      <c r="BL13445" s="1"/>
      <c r="BM13445" s="1"/>
      <c r="BN13445" s="1"/>
      <c r="BO13445" s="1"/>
    </row>
    <row r="13446" ht="11.25" customHeight="1" spans="22:67">
      <c r="V13446" s="716"/>
      <c r="AB13446" s="716"/>
      <c r="BG13446" s="716"/>
      <c r="BL13446" s="1"/>
      <c r="BM13446" s="1"/>
      <c r="BN13446" s="1"/>
      <c r="BO13446" s="1"/>
    </row>
    <row r="13447" ht="11.25" customHeight="1" spans="22:67">
      <c r="V13447" s="716"/>
      <c r="AB13447" s="716"/>
      <c r="BG13447" s="716"/>
      <c r="BL13447" s="1"/>
      <c r="BM13447" s="1"/>
      <c r="BN13447" s="1"/>
      <c r="BO13447" s="1"/>
    </row>
    <row r="13448" ht="11.25" customHeight="1" spans="22:67">
      <c r="V13448" s="716"/>
      <c r="AB13448" s="716"/>
      <c r="BG13448" s="716"/>
      <c r="BL13448" s="1"/>
      <c r="BM13448" s="1"/>
      <c r="BN13448" s="1"/>
      <c r="BO13448" s="1"/>
    </row>
    <row r="13449" ht="11.25" customHeight="1" spans="22:67">
      <c r="V13449" s="716"/>
      <c r="AB13449" s="716"/>
      <c r="BG13449" s="716"/>
      <c r="BL13449" s="1"/>
      <c r="BM13449" s="1"/>
      <c r="BN13449" s="1"/>
      <c r="BO13449" s="1"/>
    </row>
    <row r="13450" ht="11.25" customHeight="1" spans="22:67">
      <c r="V13450" s="716"/>
      <c r="AB13450" s="716"/>
      <c r="BG13450" s="716"/>
      <c r="BL13450" s="1"/>
      <c r="BM13450" s="1"/>
      <c r="BN13450" s="1"/>
      <c r="BO13450" s="1"/>
    </row>
    <row r="13451" ht="11.25" customHeight="1" spans="22:67">
      <c r="V13451" s="716"/>
      <c r="AB13451" s="716"/>
      <c r="BG13451" s="716"/>
      <c r="BL13451" s="1"/>
      <c r="BM13451" s="1"/>
      <c r="BN13451" s="1"/>
      <c r="BO13451" s="1"/>
    </row>
    <row r="13452" ht="11.25" customHeight="1" spans="22:67">
      <c r="V13452" s="716"/>
      <c r="AB13452" s="716"/>
      <c r="BG13452" s="716"/>
      <c r="BL13452" s="1"/>
      <c r="BM13452" s="1"/>
      <c r="BN13452" s="1"/>
      <c r="BO13452" s="1"/>
    </row>
    <row r="13453" ht="11.25" customHeight="1" spans="22:67">
      <c r="V13453" s="716"/>
      <c r="AB13453" s="716"/>
      <c r="BG13453" s="716"/>
      <c r="BL13453" s="1"/>
      <c r="BM13453" s="1"/>
      <c r="BN13453" s="1"/>
      <c r="BO13453" s="1"/>
    </row>
    <row r="13454" ht="11.25" customHeight="1" spans="22:67">
      <c r="V13454" s="716"/>
      <c r="AB13454" s="716"/>
      <c r="BG13454" s="716"/>
      <c r="BL13454" s="1"/>
      <c r="BM13454" s="1"/>
      <c r="BN13454" s="1"/>
      <c r="BO13454" s="1"/>
    </row>
    <row r="13455" ht="11.25" customHeight="1" spans="22:67">
      <c r="V13455" s="716"/>
      <c r="AB13455" s="716"/>
      <c r="BG13455" s="716"/>
      <c r="BL13455" s="1"/>
      <c r="BM13455" s="1"/>
      <c r="BN13455" s="1"/>
      <c r="BO13455" s="1"/>
    </row>
    <row r="13456" ht="11.25" customHeight="1" spans="22:67">
      <c r="V13456" s="716"/>
      <c r="AB13456" s="716"/>
      <c r="BG13456" s="716"/>
      <c r="BL13456" s="1"/>
      <c r="BM13456" s="1"/>
      <c r="BN13456" s="1"/>
      <c r="BO13456" s="1"/>
    </row>
    <row r="13457" ht="11.25" customHeight="1" spans="22:67">
      <c r="V13457" s="716"/>
      <c r="AB13457" s="716"/>
      <c r="BG13457" s="716"/>
      <c r="BL13457" s="1"/>
      <c r="BM13457" s="1"/>
      <c r="BN13457" s="1"/>
      <c r="BO13457" s="1"/>
    </row>
    <row r="13458" ht="11.25" customHeight="1" spans="22:67">
      <c r="V13458" s="716"/>
      <c r="AB13458" s="716"/>
      <c r="BG13458" s="716"/>
      <c r="BL13458" s="1"/>
      <c r="BM13458" s="1"/>
      <c r="BN13458" s="1"/>
      <c r="BO13458" s="1"/>
    </row>
    <row r="13459" ht="11.25" customHeight="1" spans="22:67">
      <c r="V13459" s="716"/>
      <c r="AB13459" s="716"/>
      <c r="BG13459" s="716"/>
      <c r="BL13459" s="1"/>
      <c r="BM13459" s="1"/>
      <c r="BN13459" s="1"/>
      <c r="BO13459" s="1"/>
    </row>
    <row r="13460" ht="11.25" customHeight="1" spans="22:67">
      <c r="V13460" s="716"/>
      <c r="AB13460" s="716"/>
      <c r="BG13460" s="716"/>
      <c r="BL13460" s="1"/>
      <c r="BM13460" s="1"/>
      <c r="BN13460" s="1"/>
      <c r="BO13460" s="1"/>
    </row>
    <row r="13461" ht="11.25" customHeight="1" spans="22:67">
      <c r="V13461" s="716"/>
      <c r="AB13461" s="716"/>
      <c r="BG13461" s="716"/>
      <c r="BL13461" s="1"/>
      <c r="BM13461" s="1"/>
      <c r="BN13461" s="1"/>
      <c r="BO13461" s="1"/>
    </row>
    <row r="13462" ht="11.25" customHeight="1" spans="22:67">
      <c r="V13462" s="716"/>
      <c r="AB13462" s="716"/>
      <c r="BG13462" s="716"/>
      <c r="BL13462" s="1"/>
      <c r="BM13462" s="1"/>
      <c r="BN13462" s="1"/>
      <c r="BO13462" s="1"/>
    </row>
    <row r="13463" ht="11.25" customHeight="1" spans="22:67">
      <c r="V13463" s="716"/>
      <c r="AB13463" s="716"/>
      <c r="BG13463" s="716"/>
      <c r="BL13463" s="1"/>
      <c r="BM13463" s="1"/>
      <c r="BN13463" s="1"/>
      <c r="BO13463" s="1"/>
    </row>
    <row r="13464" ht="11.25" customHeight="1" spans="22:67">
      <c r="V13464" s="716"/>
      <c r="AB13464" s="716"/>
      <c r="BG13464" s="716"/>
      <c r="BL13464" s="1"/>
      <c r="BM13464" s="1"/>
      <c r="BN13464" s="1"/>
      <c r="BO13464" s="1"/>
    </row>
    <row r="13465" ht="11.25" customHeight="1" spans="22:67">
      <c r="V13465" s="716"/>
      <c r="AB13465" s="716"/>
      <c r="BG13465" s="716"/>
      <c r="BL13465" s="1"/>
      <c r="BM13465" s="1"/>
      <c r="BN13465" s="1"/>
      <c r="BO13465" s="1"/>
    </row>
    <row r="13466" ht="11.25" customHeight="1" spans="22:67">
      <c r="V13466" s="716"/>
      <c r="AB13466" s="716"/>
      <c r="BG13466" s="716"/>
      <c r="BL13466" s="1"/>
      <c r="BM13466" s="1"/>
      <c r="BN13466" s="1"/>
      <c r="BO13466" s="1"/>
    </row>
    <row r="13467" ht="11.25" customHeight="1" spans="22:67">
      <c r="V13467" s="716"/>
      <c r="AB13467" s="716"/>
      <c r="BG13467" s="716"/>
      <c r="BL13467" s="1"/>
      <c r="BM13467" s="1"/>
      <c r="BN13467" s="1"/>
      <c r="BO13467" s="1"/>
    </row>
    <row r="13468" ht="11.25" customHeight="1" spans="22:67">
      <c r="V13468" s="716"/>
      <c r="AB13468" s="716"/>
      <c r="BG13468" s="716"/>
      <c r="BL13468" s="1"/>
      <c r="BM13468" s="1"/>
      <c r="BN13468" s="1"/>
      <c r="BO13468" s="1"/>
    </row>
    <row r="13469" ht="11.25" customHeight="1" spans="22:67">
      <c r="V13469" s="716"/>
      <c r="AB13469" s="716"/>
      <c r="BG13469" s="716"/>
      <c r="BL13469" s="1"/>
      <c r="BM13469" s="1"/>
      <c r="BN13469" s="1"/>
      <c r="BO13469" s="1"/>
    </row>
    <row r="13470" ht="11.25" customHeight="1" spans="22:67">
      <c r="V13470" s="716"/>
      <c r="AB13470" s="716"/>
      <c r="BG13470" s="716"/>
      <c r="BL13470" s="1"/>
      <c r="BM13470" s="1"/>
      <c r="BN13470" s="1"/>
      <c r="BO13470" s="1"/>
    </row>
    <row r="13471" ht="11.25" customHeight="1" spans="22:67">
      <c r="V13471" s="716"/>
      <c r="AB13471" s="716"/>
      <c r="BG13471" s="716"/>
      <c r="BL13471" s="1"/>
      <c r="BM13471" s="1"/>
      <c r="BN13471" s="1"/>
      <c r="BO13471" s="1"/>
    </row>
    <row r="13472" ht="11.25" customHeight="1" spans="22:67">
      <c r="V13472" s="716"/>
      <c r="AB13472" s="716"/>
      <c r="BG13472" s="716"/>
      <c r="BL13472" s="1"/>
      <c r="BM13472" s="1"/>
      <c r="BN13472" s="1"/>
      <c r="BO13472" s="1"/>
    </row>
    <row r="13473" ht="11.25" customHeight="1" spans="22:67">
      <c r="V13473" s="716"/>
      <c r="AB13473" s="716"/>
      <c r="BG13473" s="716"/>
      <c r="BL13473" s="1"/>
      <c r="BM13473" s="1"/>
      <c r="BN13473" s="1"/>
      <c r="BO13473" s="1"/>
    </row>
    <row r="13474" ht="11.25" customHeight="1" spans="22:67">
      <c r="V13474" s="716"/>
      <c r="AB13474" s="716"/>
      <c r="BG13474" s="716"/>
      <c r="BL13474" s="1"/>
      <c r="BM13474" s="1"/>
      <c r="BN13474" s="1"/>
      <c r="BO13474" s="1"/>
    </row>
    <row r="13475" ht="11.25" customHeight="1" spans="22:67">
      <c r="V13475" s="716"/>
      <c r="AB13475" s="716"/>
      <c r="BG13475" s="716"/>
      <c r="BL13475" s="1"/>
      <c r="BM13475" s="1"/>
      <c r="BN13475" s="1"/>
      <c r="BO13475" s="1"/>
    </row>
    <row r="13476" ht="11.25" customHeight="1" spans="22:67">
      <c r="V13476" s="716"/>
      <c r="AB13476" s="716"/>
      <c r="BG13476" s="716"/>
      <c r="BL13476" s="1"/>
      <c r="BM13476" s="1"/>
      <c r="BN13476" s="1"/>
      <c r="BO13476" s="1"/>
    </row>
    <row r="13477" ht="11.25" customHeight="1" spans="22:67">
      <c r="V13477" s="716"/>
      <c r="AB13477" s="716"/>
      <c r="BG13477" s="716"/>
      <c r="BL13477" s="1"/>
      <c r="BM13477" s="1"/>
      <c r="BN13477" s="1"/>
      <c r="BO13477" s="1"/>
    </row>
    <row r="13478" ht="11.25" customHeight="1" spans="22:67">
      <c r="V13478" s="716"/>
      <c r="AB13478" s="716"/>
      <c r="BG13478" s="716"/>
      <c r="BL13478" s="1"/>
      <c r="BM13478" s="1"/>
      <c r="BN13478" s="1"/>
      <c r="BO13478" s="1"/>
    </row>
    <row r="13479" ht="11.25" customHeight="1" spans="22:67">
      <c r="V13479" s="716"/>
      <c r="AB13479" s="716"/>
      <c r="BG13479" s="716"/>
      <c r="BL13479" s="1"/>
      <c r="BM13479" s="1"/>
      <c r="BN13479" s="1"/>
      <c r="BO13479" s="1"/>
    </row>
    <row r="13480" ht="11.25" customHeight="1" spans="22:67">
      <c r="V13480" s="716"/>
      <c r="AB13480" s="716"/>
      <c r="BG13480" s="716"/>
      <c r="BL13480" s="1"/>
      <c r="BM13480" s="1"/>
      <c r="BN13480" s="1"/>
      <c r="BO13480" s="1"/>
    </row>
    <row r="13481" ht="11.25" customHeight="1" spans="22:67">
      <c r="V13481" s="716"/>
      <c r="AB13481" s="716"/>
      <c r="BG13481" s="716"/>
      <c r="BL13481" s="1"/>
      <c r="BM13481" s="1"/>
      <c r="BN13481" s="1"/>
      <c r="BO13481" s="1"/>
    </row>
    <row r="13482" ht="11.25" customHeight="1" spans="22:67">
      <c r="V13482" s="716"/>
      <c r="AB13482" s="716"/>
      <c r="BG13482" s="716"/>
      <c r="BL13482" s="1"/>
      <c r="BM13482" s="1"/>
      <c r="BN13482" s="1"/>
      <c r="BO13482" s="1"/>
    </row>
    <row r="13483" ht="11.25" customHeight="1" spans="22:67">
      <c r="V13483" s="716"/>
      <c r="AB13483" s="716"/>
      <c r="BG13483" s="716"/>
      <c r="BL13483" s="1"/>
      <c r="BM13483" s="1"/>
      <c r="BN13483" s="1"/>
      <c r="BO13483" s="1"/>
    </row>
    <row r="13484" ht="11.25" customHeight="1" spans="22:67">
      <c r="V13484" s="716"/>
      <c r="AB13484" s="716"/>
      <c r="BG13484" s="716"/>
      <c r="BL13484" s="1"/>
      <c r="BM13484" s="1"/>
      <c r="BN13484" s="1"/>
      <c r="BO13484" s="1"/>
    </row>
    <row r="13485" ht="11.25" customHeight="1" spans="22:67">
      <c r="V13485" s="716"/>
      <c r="AB13485" s="716"/>
      <c r="BG13485" s="716"/>
      <c r="BL13485" s="1"/>
      <c r="BM13485" s="1"/>
      <c r="BN13485" s="1"/>
      <c r="BO13485" s="1"/>
    </row>
    <row r="13486" ht="11.25" customHeight="1" spans="22:67">
      <c r="V13486" s="716"/>
      <c r="AB13486" s="716"/>
      <c r="BG13486" s="716"/>
      <c r="BL13486" s="1"/>
      <c r="BM13486" s="1"/>
      <c r="BN13486" s="1"/>
      <c r="BO13486" s="1"/>
    </row>
    <row r="13487" ht="11.25" customHeight="1" spans="22:67">
      <c r="V13487" s="716"/>
      <c r="AB13487" s="716"/>
      <c r="BG13487" s="716"/>
      <c r="BL13487" s="1"/>
      <c r="BM13487" s="1"/>
      <c r="BN13487" s="1"/>
      <c r="BO13487" s="1"/>
    </row>
    <row r="13488" ht="11.25" customHeight="1" spans="22:67">
      <c r="V13488" s="716"/>
      <c r="AB13488" s="716"/>
      <c r="BG13488" s="716"/>
      <c r="BL13488" s="1"/>
      <c r="BM13488" s="1"/>
      <c r="BN13488" s="1"/>
      <c r="BO13488" s="1"/>
    </row>
    <row r="13489" ht="11.25" customHeight="1" spans="22:67">
      <c r="V13489" s="716"/>
      <c r="AB13489" s="716"/>
      <c r="BG13489" s="716"/>
      <c r="BL13489" s="1"/>
      <c r="BM13489" s="1"/>
      <c r="BN13489" s="1"/>
      <c r="BO13489" s="1"/>
    </row>
    <row r="13490" ht="11.25" customHeight="1" spans="22:67">
      <c r="V13490" s="716"/>
      <c r="AB13490" s="716"/>
      <c r="BG13490" s="716"/>
      <c r="BL13490" s="1"/>
      <c r="BM13490" s="1"/>
      <c r="BN13490" s="1"/>
      <c r="BO13490" s="1"/>
    </row>
    <row r="13491" ht="11.25" customHeight="1" spans="22:67">
      <c r="V13491" s="716"/>
      <c r="AB13491" s="716"/>
      <c r="BG13491" s="716"/>
      <c r="BL13491" s="1"/>
      <c r="BM13491" s="1"/>
      <c r="BN13491" s="1"/>
      <c r="BO13491" s="1"/>
    </row>
    <row r="13492" ht="11.25" customHeight="1" spans="22:67">
      <c r="V13492" s="716"/>
      <c r="AB13492" s="716"/>
      <c r="BG13492" s="716"/>
      <c r="BL13492" s="1"/>
      <c r="BM13492" s="1"/>
      <c r="BN13492" s="1"/>
      <c r="BO13492" s="1"/>
    </row>
    <row r="13493" ht="11.25" customHeight="1" spans="22:67">
      <c r="V13493" s="716"/>
      <c r="AB13493" s="716"/>
      <c r="BG13493" s="716"/>
      <c r="BL13493" s="1"/>
      <c r="BM13493" s="1"/>
      <c r="BN13493" s="1"/>
      <c r="BO13493" s="1"/>
    </row>
    <row r="13494" ht="11.25" customHeight="1" spans="22:67">
      <c r="V13494" s="716"/>
      <c r="AB13494" s="716"/>
      <c r="BG13494" s="716"/>
      <c r="BL13494" s="1"/>
      <c r="BM13494" s="1"/>
      <c r="BN13494" s="1"/>
      <c r="BO13494" s="1"/>
    </row>
    <row r="13495" ht="11.25" customHeight="1" spans="22:67">
      <c r="V13495" s="716"/>
      <c r="AB13495" s="716"/>
      <c r="BG13495" s="716"/>
      <c r="BL13495" s="1"/>
      <c r="BM13495" s="1"/>
      <c r="BN13495" s="1"/>
      <c r="BO13495" s="1"/>
    </row>
    <row r="13496" ht="11.25" customHeight="1" spans="22:67">
      <c r="V13496" s="716"/>
      <c r="AB13496" s="716"/>
      <c r="BG13496" s="716"/>
      <c r="BL13496" s="1"/>
      <c r="BM13496" s="1"/>
      <c r="BN13496" s="1"/>
      <c r="BO13496" s="1"/>
    </row>
    <row r="13497" ht="11.25" customHeight="1" spans="22:67">
      <c r="V13497" s="716"/>
      <c r="AB13497" s="716"/>
      <c r="BG13497" s="716"/>
      <c r="BL13497" s="1"/>
      <c r="BM13497" s="1"/>
      <c r="BN13497" s="1"/>
      <c r="BO13497" s="1"/>
    </row>
    <row r="13498" ht="11.25" customHeight="1" spans="22:67">
      <c r="V13498" s="716"/>
      <c r="AB13498" s="716"/>
      <c r="BG13498" s="716"/>
      <c r="BL13498" s="1"/>
      <c r="BM13498" s="1"/>
      <c r="BN13498" s="1"/>
      <c r="BO13498" s="1"/>
    </row>
    <row r="13499" ht="11.25" customHeight="1" spans="22:67">
      <c r="V13499" s="716"/>
      <c r="AB13499" s="716"/>
      <c r="BG13499" s="716"/>
      <c r="BL13499" s="1"/>
      <c r="BM13499" s="1"/>
      <c r="BN13499" s="1"/>
      <c r="BO13499" s="1"/>
    </row>
    <row r="13500" ht="11.25" customHeight="1" spans="22:67">
      <c r="V13500" s="716"/>
      <c r="AB13500" s="716"/>
      <c r="BG13500" s="716"/>
      <c r="BL13500" s="1"/>
      <c r="BM13500" s="1"/>
      <c r="BN13500" s="1"/>
      <c r="BO13500" s="1"/>
    </row>
    <row r="13501" ht="11.25" customHeight="1" spans="22:67">
      <c r="V13501" s="716"/>
      <c r="AB13501" s="716"/>
      <c r="BG13501" s="716"/>
      <c r="BL13501" s="1"/>
      <c r="BM13501" s="1"/>
      <c r="BN13501" s="1"/>
      <c r="BO13501" s="1"/>
    </row>
    <row r="13502" ht="11.25" customHeight="1" spans="22:67">
      <c r="V13502" s="716"/>
      <c r="AB13502" s="716"/>
      <c r="BG13502" s="716"/>
      <c r="BL13502" s="1"/>
      <c r="BM13502" s="1"/>
      <c r="BN13502" s="1"/>
      <c r="BO13502" s="1"/>
    </row>
    <row r="13503" ht="11.25" customHeight="1" spans="22:67">
      <c r="V13503" s="716"/>
      <c r="AB13503" s="716"/>
      <c r="BG13503" s="716"/>
      <c r="BL13503" s="1"/>
      <c r="BM13503" s="1"/>
      <c r="BN13503" s="1"/>
      <c r="BO13503" s="1"/>
    </row>
    <row r="13504" ht="11.25" customHeight="1" spans="22:67">
      <c r="V13504" s="716"/>
      <c r="AB13504" s="716"/>
      <c r="BG13504" s="716"/>
      <c r="BL13504" s="1"/>
      <c r="BM13504" s="1"/>
      <c r="BN13504" s="1"/>
      <c r="BO13504" s="1"/>
    </row>
    <row r="13505" ht="11.25" customHeight="1" spans="22:67">
      <c r="V13505" s="716"/>
      <c r="AB13505" s="716"/>
      <c r="BG13505" s="716"/>
      <c r="BL13505" s="1"/>
      <c r="BM13505" s="1"/>
      <c r="BN13505" s="1"/>
      <c r="BO13505" s="1"/>
    </row>
    <row r="13506" ht="11.25" customHeight="1" spans="22:67">
      <c r="V13506" s="716"/>
      <c r="AB13506" s="716"/>
      <c r="BG13506" s="716"/>
      <c r="BL13506" s="1"/>
      <c r="BM13506" s="1"/>
      <c r="BN13506" s="1"/>
      <c r="BO13506" s="1"/>
    </row>
    <row r="13507" ht="11.25" customHeight="1" spans="22:67">
      <c r="V13507" s="716"/>
      <c r="AB13507" s="716"/>
      <c r="BG13507" s="716"/>
      <c r="BL13507" s="1"/>
      <c r="BM13507" s="1"/>
      <c r="BN13507" s="1"/>
      <c r="BO13507" s="1"/>
    </row>
    <row r="13508" ht="11.25" customHeight="1" spans="22:67">
      <c r="V13508" s="716"/>
      <c r="AB13508" s="716"/>
      <c r="BG13508" s="716"/>
      <c r="BL13508" s="1"/>
      <c r="BM13508" s="1"/>
      <c r="BN13508" s="1"/>
      <c r="BO13508" s="1"/>
    </row>
    <row r="13509" ht="11.25" customHeight="1" spans="22:67">
      <c r="V13509" s="716"/>
      <c r="AB13509" s="716"/>
      <c r="BG13509" s="716"/>
      <c r="BL13509" s="1"/>
      <c r="BM13509" s="1"/>
      <c r="BN13509" s="1"/>
      <c r="BO13509" s="1"/>
    </row>
    <row r="13510" ht="11.25" customHeight="1" spans="22:67">
      <c r="V13510" s="716"/>
      <c r="AB13510" s="716"/>
      <c r="BG13510" s="716"/>
      <c r="BL13510" s="1"/>
      <c r="BM13510" s="1"/>
      <c r="BN13510" s="1"/>
      <c r="BO13510" s="1"/>
    </row>
    <row r="13511" ht="11.25" customHeight="1" spans="22:67">
      <c r="V13511" s="716"/>
      <c r="AB13511" s="716"/>
      <c r="BG13511" s="716"/>
      <c r="BL13511" s="1"/>
      <c r="BM13511" s="1"/>
      <c r="BN13511" s="1"/>
      <c r="BO13511" s="1"/>
    </row>
    <row r="13512" ht="11.25" customHeight="1" spans="22:67">
      <c r="V13512" s="716"/>
      <c r="AB13512" s="716"/>
      <c r="BG13512" s="716"/>
      <c r="BL13512" s="1"/>
      <c r="BM13512" s="1"/>
      <c r="BN13512" s="1"/>
      <c r="BO13512" s="1"/>
    </row>
    <row r="13513" ht="11.25" customHeight="1" spans="22:67">
      <c r="V13513" s="716"/>
      <c r="AB13513" s="716"/>
      <c r="BG13513" s="716"/>
      <c r="BL13513" s="1"/>
      <c r="BM13513" s="1"/>
      <c r="BN13513" s="1"/>
      <c r="BO13513" s="1"/>
    </row>
    <row r="13514" ht="11.25" customHeight="1" spans="22:67">
      <c r="V13514" s="716"/>
      <c r="AB13514" s="716"/>
      <c r="BG13514" s="716"/>
      <c r="BL13514" s="1"/>
      <c r="BM13514" s="1"/>
      <c r="BN13514" s="1"/>
      <c r="BO13514" s="1"/>
    </row>
    <row r="13515" ht="11.25" customHeight="1" spans="22:67">
      <c r="V13515" s="716"/>
      <c r="AB13515" s="716"/>
      <c r="BG13515" s="716"/>
      <c r="BL13515" s="1"/>
      <c r="BM13515" s="1"/>
      <c r="BN13515" s="1"/>
      <c r="BO13515" s="1"/>
    </row>
    <row r="13516" ht="11.25" customHeight="1" spans="22:67">
      <c r="V13516" s="716"/>
      <c r="AB13516" s="716"/>
      <c r="BG13516" s="716"/>
      <c r="BL13516" s="1"/>
      <c r="BM13516" s="1"/>
      <c r="BN13516" s="1"/>
      <c r="BO13516" s="1"/>
    </row>
    <row r="13517" ht="11.25" customHeight="1" spans="22:67">
      <c r="V13517" s="716"/>
      <c r="AB13517" s="716"/>
      <c r="BG13517" s="716"/>
      <c r="BL13517" s="1"/>
      <c r="BM13517" s="1"/>
      <c r="BN13517" s="1"/>
      <c r="BO13517" s="1"/>
    </row>
    <row r="13518" ht="11.25" customHeight="1" spans="22:67">
      <c r="V13518" s="716"/>
      <c r="AB13518" s="716"/>
      <c r="BG13518" s="716"/>
      <c r="BL13518" s="1"/>
      <c r="BM13518" s="1"/>
      <c r="BN13518" s="1"/>
      <c r="BO13518" s="1"/>
    </row>
    <row r="13519" ht="11.25" customHeight="1" spans="22:67">
      <c r="V13519" s="716"/>
      <c r="AB13519" s="716"/>
      <c r="BG13519" s="716"/>
      <c r="BL13519" s="1"/>
      <c r="BM13519" s="1"/>
      <c r="BN13519" s="1"/>
      <c r="BO13519" s="1"/>
    </row>
    <row r="13520" ht="11.25" customHeight="1" spans="22:67">
      <c r="V13520" s="716"/>
      <c r="AB13520" s="716"/>
      <c r="BG13520" s="716"/>
      <c r="BL13520" s="1"/>
      <c r="BM13520" s="1"/>
      <c r="BN13520" s="1"/>
      <c r="BO13520" s="1"/>
    </row>
    <row r="13521" ht="11.25" customHeight="1" spans="22:67">
      <c r="V13521" s="716"/>
      <c r="AB13521" s="716"/>
      <c r="BG13521" s="716"/>
      <c r="BL13521" s="1"/>
      <c r="BM13521" s="1"/>
      <c r="BN13521" s="1"/>
      <c r="BO13521" s="1"/>
    </row>
    <row r="13522" ht="11.25" customHeight="1" spans="22:67">
      <c r="V13522" s="716"/>
      <c r="AB13522" s="716"/>
      <c r="BG13522" s="716"/>
      <c r="BL13522" s="1"/>
      <c r="BM13522" s="1"/>
      <c r="BN13522" s="1"/>
      <c r="BO13522" s="1"/>
    </row>
    <row r="13523" ht="11.25" customHeight="1" spans="22:67">
      <c r="V13523" s="716"/>
      <c r="AB13523" s="716"/>
      <c r="BG13523" s="716"/>
      <c r="BL13523" s="1"/>
      <c r="BM13523" s="1"/>
      <c r="BN13523" s="1"/>
      <c r="BO13523" s="1"/>
    </row>
    <row r="13524" ht="11.25" customHeight="1" spans="22:67">
      <c r="V13524" s="716"/>
      <c r="AB13524" s="716"/>
      <c r="BG13524" s="716"/>
      <c r="BL13524" s="1"/>
      <c r="BM13524" s="1"/>
      <c r="BN13524" s="1"/>
      <c r="BO13524" s="1"/>
    </row>
    <row r="13525" ht="11.25" customHeight="1" spans="22:67">
      <c r="V13525" s="716"/>
      <c r="AB13525" s="716"/>
      <c r="BG13525" s="716"/>
      <c r="BL13525" s="1"/>
      <c r="BM13525" s="1"/>
      <c r="BN13525" s="1"/>
      <c r="BO13525" s="1"/>
    </row>
    <row r="13526" ht="11.25" customHeight="1" spans="22:67">
      <c r="V13526" s="716"/>
      <c r="AB13526" s="716"/>
      <c r="BG13526" s="716"/>
      <c r="BL13526" s="1"/>
      <c r="BM13526" s="1"/>
      <c r="BN13526" s="1"/>
      <c r="BO13526" s="1"/>
    </row>
    <row r="13527" ht="11.25" customHeight="1" spans="22:67">
      <c r="V13527" s="716"/>
      <c r="AB13527" s="716"/>
      <c r="BG13527" s="716"/>
      <c r="BL13527" s="1"/>
      <c r="BM13527" s="1"/>
      <c r="BN13527" s="1"/>
      <c r="BO13527" s="1"/>
    </row>
    <row r="13528" ht="11.25" customHeight="1" spans="22:67">
      <c r="V13528" s="716"/>
      <c r="AB13528" s="716"/>
      <c r="BG13528" s="716"/>
      <c r="BL13528" s="1"/>
      <c r="BM13528" s="1"/>
      <c r="BN13528" s="1"/>
      <c r="BO13528" s="1"/>
    </row>
    <row r="13529" ht="11.25" customHeight="1" spans="22:67">
      <c r="V13529" s="716"/>
      <c r="AB13529" s="716"/>
      <c r="BG13529" s="716"/>
      <c r="BL13529" s="1"/>
      <c r="BM13529" s="1"/>
      <c r="BN13529" s="1"/>
      <c r="BO13529" s="1"/>
    </row>
    <row r="13530" ht="11.25" customHeight="1" spans="22:67">
      <c r="V13530" s="716"/>
      <c r="AB13530" s="716"/>
      <c r="BG13530" s="716"/>
      <c r="BL13530" s="1"/>
      <c r="BM13530" s="1"/>
      <c r="BN13530" s="1"/>
      <c r="BO13530" s="1"/>
    </row>
    <row r="13531" ht="11.25" customHeight="1" spans="22:67">
      <c r="V13531" s="716"/>
      <c r="AB13531" s="716"/>
      <c r="BG13531" s="716"/>
      <c r="BL13531" s="1"/>
      <c r="BM13531" s="1"/>
      <c r="BN13531" s="1"/>
      <c r="BO13531" s="1"/>
    </row>
    <row r="13532" ht="11.25" customHeight="1" spans="22:67">
      <c r="V13532" s="716"/>
      <c r="AB13532" s="716"/>
      <c r="BG13532" s="716"/>
      <c r="BL13532" s="1"/>
      <c r="BM13532" s="1"/>
      <c r="BN13532" s="1"/>
      <c r="BO13532" s="1"/>
    </row>
    <row r="13533" ht="11.25" customHeight="1" spans="22:67">
      <c r="V13533" s="716"/>
      <c r="AB13533" s="716"/>
      <c r="BG13533" s="716"/>
      <c r="BL13533" s="1"/>
      <c r="BM13533" s="1"/>
      <c r="BN13533" s="1"/>
      <c r="BO13533" s="1"/>
    </row>
    <row r="13534" ht="11.25" customHeight="1" spans="22:67">
      <c r="V13534" s="716"/>
      <c r="AB13534" s="716"/>
      <c r="BG13534" s="716"/>
      <c r="BL13534" s="1"/>
      <c r="BM13534" s="1"/>
      <c r="BN13534" s="1"/>
      <c r="BO13534" s="1"/>
    </row>
    <row r="13535" ht="11.25" customHeight="1" spans="22:67">
      <c r="V13535" s="716"/>
      <c r="AB13535" s="716"/>
      <c r="BG13535" s="716"/>
      <c r="BL13535" s="1"/>
      <c r="BM13535" s="1"/>
      <c r="BN13535" s="1"/>
      <c r="BO13535" s="1"/>
    </row>
    <row r="13536" ht="11.25" customHeight="1" spans="22:67">
      <c r="V13536" s="716"/>
      <c r="AB13536" s="716"/>
      <c r="BG13536" s="716"/>
      <c r="BL13536" s="1"/>
      <c r="BM13536" s="1"/>
      <c r="BN13536" s="1"/>
      <c r="BO13536" s="1"/>
    </row>
    <row r="13537" ht="11.25" customHeight="1" spans="22:67">
      <c r="V13537" s="716"/>
      <c r="AB13537" s="716"/>
      <c r="BG13537" s="716"/>
      <c r="BL13537" s="1"/>
      <c r="BM13537" s="1"/>
      <c r="BN13537" s="1"/>
      <c r="BO13537" s="1"/>
    </row>
    <row r="13538" ht="11.25" customHeight="1" spans="22:67">
      <c r="V13538" s="716"/>
      <c r="AB13538" s="716"/>
      <c r="BG13538" s="716"/>
      <c r="BL13538" s="1"/>
      <c r="BM13538" s="1"/>
      <c r="BN13538" s="1"/>
      <c r="BO13538" s="1"/>
    </row>
    <row r="13539" ht="11.25" customHeight="1" spans="22:67">
      <c r="V13539" s="716"/>
      <c r="AB13539" s="716"/>
      <c r="BG13539" s="716"/>
      <c r="BL13539" s="1"/>
      <c r="BM13539" s="1"/>
      <c r="BN13539" s="1"/>
      <c r="BO13539" s="1"/>
    </row>
    <row r="13540" ht="11.25" customHeight="1" spans="22:67">
      <c r="V13540" s="716"/>
      <c r="AB13540" s="716"/>
      <c r="BG13540" s="716"/>
      <c r="BL13540" s="1"/>
      <c r="BM13540" s="1"/>
      <c r="BN13540" s="1"/>
      <c r="BO13540" s="1"/>
    </row>
    <row r="13541" ht="11.25" customHeight="1" spans="22:67">
      <c r="V13541" s="716"/>
      <c r="AB13541" s="716"/>
      <c r="BG13541" s="716"/>
      <c r="BL13541" s="1"/>
      <c r="BM13541" s="1"/>
      <c r="BN13541" s="1"/>
      <c r="BO13541" s="1"/>
    </row>
    <row r="13542" ht="11.25" customHeight="1" spans="22:67">
      <c r="V13542" s="716"/>
      <c r="AB13542" s="716"/>
      <c r="BG13542" s="716"/>
      <c r="BL13542" s="1"/>
      <c r="BM13542" s="1"/>
      <c r="BN13542" s="1"/>
      <c r="BO13542" s="1"/>
    </row>
    <row r="13543" ht="11.25" customHeight="1" spans="22:67">
      <c r="V13543" s="716"/>
      <c r="AB13543" s="716"/>
      <c r="BG13543" s="716"/>
      <c r="BL13543" s="1"/>
      <c r="BM13543" s="1"/>
      <c r="BN13543" s="1"/>
      <c r="BO13543" s="1"/>
    </row>
    <row r="13544" ht="11.25" customHeight="1" spans="22:67">
      <c r="V13544" s="716"/>
      <c r="AB13544" s="716"/>
      <c r="BG13544" s="716"/>
      <c r="BL13544" s="1"/>
      <c r="BM13544" s="1"/>
      <c r="BN13544" s="1"/>
      <c r="BO13544" s="1"/>
    </row>
    <row r="13545" ht="11.25" customHeight="1" spans="22:67">
      <c r="V13545" s="716"/>
      <c r="AB13545" s="716"/>
      <c r="BG13545" s="716"/>
      <c r="BL13545" s="1"/>
      <c r="BM13545" s="1"/>
      <c r="BN13545" s="1"/>
      <c r="BO13545" s="1"/>
    </row>
    <row r="13546" ht="11.25" customHeight="1" spans="22:67">
      <c r="V13546" s="716"/>
      <c r="AB13546" s="716"/>
      <c r="BG13546" s="716"/>
      <c r="BL13546" s="1"/>
      <c r="BM13546" s="1"/>
      <c r="BN13546" s="1"/>
      <c r="BO13546" s="1"/>
    </row>
    <row r="13547" ht="11.25" customHeight="1" spans="22:67">
      <c r="V13547" s="716"/>
      <c r="AB13547" s="716"/>
      <c r="BG13547" s="716"/>
      <c r="BL13547" s="1"/>
      <c r="BM13547" s="1"/>
      <c r="BN13547" s="1"/>
      <c r="BO13547" s="1"/>
    </row>
    <row r="13548" ht="11.25" customHeight="1" spans="22:67">
      <c r="V13548" s="716"/>
      <c r="AB13548" s="716"/>
      <c r="BG13548" s="716"/>
      <c r="BL13548" s="1"/>
      <c r="BM13548" s="1"/>
      <c r="BN13548" s="1"/>
      <c r="BO13548" s="1"/>
    </row>
    <row r="13549" ht="11.25" customHeight="1" spans="22:67">
      <c r="V13549" s="716"/>
      <c r="AB13549" s="716"/>
      <c r="BG13549" s="716"/>
      <c r="BL13549" s="1"/>
      <c r="BM13549" s="1"/>
      <c r="BN13549" s="1"/>
      <c r="BO13549" s="1"/>
    </row>
    <row r="13550" ht="11.25" customHeight="1" spans="22:67">
      <c r="V13550" s="716"/>
      <c r="AB13550" s="716"/>
      <c r="BG13550" s="716"/>
      <c r="BL13550" s="1"/>
      <c r="BM13550" s="1"/>
      <c r="BN13550" s="1"/>
      <c r="BO13550" s="1"/>
    </row>
    <row r="13551" ht="11.25" customHeight="1" spans="22:67">
      <c r="V13551" s="716"/>
      <c r="AB13551" s="716"/>
      <c r="BG13551" s="716"/>
      <c r="BL13551" s="1"/>
      <c r="BM13551" s="1"/>
      <c r="BN13551" s="1"/>
      <c r="BO13551" s="1"/>
    </row>
    <row r="13552" ht="11.25" customHeight="1" spans="22:67">
      <c r="V13552" s="716"/>
      <c r="AB13552" s="716"/>
      <c r="BG13552" s="716"/>
      <c r="BL13552" s="1"/>
      <c r="BM13552" s="1"/>
      <c r="BN13552" s="1"/>
      <c r="BO13552" s="1"/>
    </row>
    <row r="13553" ht="11.25" customHeight="1" spans="22:67">
      <c r="V13553" s="716"/>
      <c r="AB13553" s="716"/>
      <c r="BG13553" s="716"/>
      <c r="BL13553" s="1"/>
      <c r="BM13553" s="1"/>
      <c r="BN13553" s="1"/>
      <c r="BO13553" s="1"/>
    </row>
    <row r="13554" ht="11.25" customHeight="1" spans="22:67">
      <c r="V13554" s="716"/>
      <c r="AB13554" s="716"/>
      <c r="BG13554" s="716"/>
      <c r="BL13554" s="1"/>
      <c r="BM13554" s="1"/>
      <c r="BN13554" s="1"/>
      <c r="BO13554" s="1"/>
    </row>
    <row r="13555" ht="11.25" customHeight="1" spans="22:67">
      <c r="V13555" s="716"/>
      <c r="AB13555" s="716"/>
      <c r="BG13555" s="716"/>
      <c r="BL13555" s="1"/>
      <c r="BM13555" s="1"/>
      <c r="BN13555" s="1"/>
      <c r="BO13555" s="1"/>
    </row>
    <row r="13556" ht="11.25" customHeight="1" spans="22:67">
      <c r="V13556" s="716"/>
      <c r="AB13556" s="716"/>
      <c r="BG13556" s="716"/>
      <c r="BL13556" s="1"/>
      <c r="BM13556" s="1"/>
      <c r="BN13556" s="1"/>
      <c r="BO13556" s="1"/>
    </row>
    <row r="13557" ht="11.25" customHeight="1" spans="22:67">
      <c r="V13557" s="716"/>
      <c r="AB13557" s="716"/>
      <c r="BG13557" s="716"/>
      <c r="BL13557" s="1"/>
      <c r="BM13557" s="1"/>
      <c r="BN13557" s="1"/>
      <c r="BO13557" s="1"/>
    </row>
    <row r="13558" ht="11.25" customHeight="1" spans="22:67">
      <c r="V13558" s="716"/>
      <c r="AB13558" s="716"/>
      <c r="BG13558" s="716"/>
      <c r="BL13558" s="1"/>
      <c r="BM13558" s="1"/>
      <c r="BN13558" s="1"/>
      <c r="BO13558" s="1"/>
    </row>
    <row r="13559" ht="11.25" customHeight="1" spans="22:67">
      <c r="V13559" s="716"/>
      <c r="AB13559" s="716"/>
      <c r="BG13559" s="716"/>
      <c r="BL13559" s="1"/>
      <c r="BM13559" s="1"/>
      <c r="BN13559" s="1"/>
      <c r="BO13559" s="1"/>
    </row>
    <row r="13560" ht="11.25" customHeight="1" spans="22:67">
      <c r="V13560" s="716"/>
      <c r="AB13560" s="716"/>
      <c r="BG13560" s="716"/>
      <c r="BL13560" s="1"/>
      <c r="BM13560" s="1"/>
      <c r="BN13560" s="1"/>
      <c r="BO13560" s="1"/>
    </row>
    <row r="13561" ht="11.25" customHeight="1" spans="22:67">
      <c r="V13561" s="716"/>
      <c r="AB13561" s="716"/>
      <c r="BG13561" s="716"/>
      <c r="BL13561" s="1"/>
      <c r="BM13561" s="1"/>
      <c r="BN13561" s="1"/>
      <c r="BO13561" s="1"/>
    </row>
    <row r="13562" ht="11.25" customHeight="1" spans="22:67">
      <c r="V13562" s="716"/>
      <c r="AB13562" s="716"/>
      <c r="BG13562" s="716"/>
      <c r="BL13562" s="1"/>
      <c r="BM13562" s="1"/>
      <c r="BN13562" s="1"/>
      <c r="BO13562" s="1"/>
    </row>
    <row r="13563" ht="11.25" customHeight="1" spans="22:67">
      <c r="V13563" s="716"/>
      <c r="AB13563" s="716"/>
      <c r="BG13563" s="716"/>
      <c r="BL13563" s="1"/>
      <c r="BM13563" s="1"/>
      <c r="BN13563" s="1"/>
      <c r="BO13563" s="1"/>
    </row>
    <row r="13564" ht="11.25" customHeight="1" spans="22:67">
      <c r="V13564" s="716"/>
      <c r="AB13564" s="716"/>
      <c r="BG13564" s="716"/>
      <c r="BL13564" s="1"/>
      <c r="BM13564" s="1"/>
      <c r="BN13564" s="1"/>
      <c r="BO13564" s="1"/>
    </row>
    <row r="13565" ht="11.25" customHeight="1" spans="22:67">
      <c r="V13565" s="716"/>
      <c r="AB13565" s="716"/>
      <c r="BG13565" s="716"/>
      <c r="BL13565" s="1"/>
      <c r="BM13565" s="1"/>
      <c r="BN13565" s="1"/>
      <c r="BO13565" s="1"/>
    </row>
    <row r="13566" ht="11.25" customHeight="1" spans="22:67">
      <c r="V13566" s="716"/>
      <c r="AB13566" s="716"/>
      <c r="BG13566" s="716"/>
      <c r="BL13566" s="1"/>
      <c r="BM13566" s="1"/>
      <c r="BN13566" s="1"/>
      <c r="BO13566" s="1"/>
    </row>
    <row r="13567" ht="11.25" customHeight="1" spans="22:67">
      <c r="V13567" s="716"/>
      <c r="AB13567" s="716"/>
      <c r="BG13567" s="716"/>
      <c r="BL13567" s="1"/>
      <c r="BM13567" s="1"/>
      <c r="BN13567" s="1"/>
      <c r="BO13567" s="1"/>
    </row>
    <row r="13568" ht="11.25" customHeight="1" spans="22:67">
      <c r="V13568" s="716"/>
      <c r="AB13568" s="716"/>
      <c r="BG13568" s="716"/>
      <c r="BL13568" s="1"/>
      <c r="BM13568" s="1"/>
      <c r="BN13568" s="1"/>
      <c r="BO13568" s="1"/>
    </row>
    <row r="13569" ht="11.25" customHeight="1" spans="22:67">
      <c r="V13569" s="716"/>
      <c r="AB13569" s="716"/>
      <c r="BG13569" s="716"/>
      <c r="BL13569" s="1"/>
      <c r="BM13569" s="1"/>
      <c r="BN13569" s="1"/>
      <c r="BO13569" s="1"/>
    </row>
    <row r="13570" ht="11.25" customHeight="1" spans="22:67">
      <c r="V13570" s="716"/>
      <c r="AB13570" s="716"/>
      <c r="BG13570" s="716"/>
      <c r="BL13570" s="1"/>
      <c r="BM13570" s="1"/>
      <c r="BN13570" s="1"/>
      <c r="BO13570" s="1"/>
    </row>
    <row r="13571" ht="11.25" customHeight="1" spans="22:67">
      <c r="V13571" s="716"/>
      <c r="AB13571" s="716"/>
      <c r="BG13571" s="716"/>
      <c r="BL13571" s="1"/>
      <c r="BM13571" s="1"/>
      <c r="BN13571" s="1"/>
      <c r="BO13571" s="1"/>
    </row>
    <row r="13572" ht="11.25" customHeight="1" spans="22:67">
      <c r="V13572" s="716"/>
      <c r="AB13572" s="716"/>
      <c r="BG13572" s="716"/>
      <c r="BL13572" s="1"/>
      <c r="BM13572" s="1"/>
      <c r="BN13572" s="1"/>
      <c r="BO13572" s="1"/>
    </row>
    <row r="13573" ht="11.25" customHeight="1" spans="22:67">
      <c r="V13573" s="716"/>
      <c r="AB13573" s="716"/>
      <c r="BG13573" s="716"/>
      <c r="BL13573" s="1"/>
      <c r="BM13573" s="1"/>
      <c r="BN13573" s="1"/>
      <c r="BO13573" s="1"/>
    </row>
    <row r="13574" ht="11.25" customHeight="1" spans="22:67">
      <c r="V13574" s="716"/>
      <c r="AB13574" s="716"/>
      <c r="BG13574" s="716"/>
      <c r="BL13574" s="1"/>
      <c r="BM13574" s="1"/>
      <c r="BN13574" s="1"/>
      <c r="BO13574" s="1"/>
    </row>
    <row r="13575" ht="11.25" customHeight="1" spans="22:67">
      <c r="V13575" s="716"/>
      <c r="AB13575" s="716"/>
      <c r="BG13575" s="716"/>
      <c r="BL13575" s="1"/>
      <c r="BM13575" s="1"/>
      <c r="BN13575" s="1"/>
      <c r="BO13575" s="1"/>
    </row>
    <row r="13576" ht="11.25" customHeight="1" spans="22:67">
      <c r="V13576" s="716"/>
      <c r="AB13576" s="716"/>
      <c r="BG13576" s="716"/>
      <c r="BL13576" s="1"/>
      <c r="BM13576" s="1"/>
      <c r="BN13576" s="1"/>
      <c r="BO13576" s="1"/>
    </row>
    <row r="13577" ht="11.25" customHeight="1" spans="22:67">
      <c r="V13577" s="716"/>
      <c r="AB13577" s="716"/>
      <c r="BG13577" s="716"/>
      <c r="BL13577" s="1"/>
      <c r="BM13577" s="1"/>
      <c r="BN13577" s="1"/>
      <c r="BO13577" s="1"/>
    </row>
    <row r="13578" ht="11.25" customHeight="1" spans="22:67">
      <c r="V13578" s="716"/>
      <c r="AB13578" s="716"/>
      <c r="BG13578" s="716"/>
      <c r="BL13578" s="1"/>
      <c r="BM13578" s="1"/>
      <c r="BN13578" s="1"/>
      <c r="BO13578" s="1"/>
    </row>
    <row r="13579" ht="11.25" customHeight="1" spans="22:67">
      <c r="V13579" s="716"/>
      <c r="AB13579" s="716"/>
      <c r="BG13579" s="716"/>
      <c r="BL13579" s="1"/>
      <c r="BM13579" s="1"/>
      <c r="BN13579" s="1"/>
      <c r="BO13579" s="1"/>
    </row>
    <row r="13580" ht="11.25" customHeight="1" spans="22:67">
      <c r="V13580" s="716"/>
      <c r="AB13580" s="716"/>
      <c r="BG13580" s="716"/>
      <c r="BL13580" s="1"/>
      <c r="BM13580" s="1"/>
      <c r="BN13580" s="1"/>
      <c r="BO13580" s="1"/>
    </row>
    <row r="13581" ht="11.25" customHeight="1" spans="22:67">
      <c r="V13581" s="716"/>
      <c r="AB13581" s="716"/>
      <c r="BG13581" s="716"/>
      <c r="BL13581" s="1"/>
      <c r="BM13581" s="1"/>
      <c r="BN13581" s="1"/>
      <c r="BO13581" s="1"/>
    </row>
    <row r="13582" ht="11.25" customHeight="1" spans="22:67">
      <c r="V13582" s="716"/>
      <c r="AB13582" s="716"/>
      <c r="BG13582" s="716"/>
      <c r="BL13582" s="1"/>
      <c r="BM13582" s="1"/>
      <c r="BN13582" s="1"/>
      <c r="BO13582" s="1"/>
    </row>
    <row r="13583" ht="11.25" customHeight="1" spans="22:67">
      <c r="V13583" s="716"/>
      <c r="AB13583" s="716"/>
      <c r="BG13583" s="716"/>
      <c r="BL13583" s="1"/>
      <c r="BM13583" s="1"/>
      <c r="BN13583" s="1"/>
      <c r="BO13583" s="1"/>
    </row>
    <row r="13584" ht="11.25" customHeight="1" spans="22:67">
      <c r="V13584" s="716"/>
      <c r="AB13584" s="716"/>
      <c r="BG13584" s="716"/>
      <c r="BL13584" s="1"/>
      <c r="BM13584" s="1"/>
      <c r="BN13584" s="1"/>
      <c r="BO13584" s="1"/>
    </row>
    <row r="13585" ht="11.25" customHeight="1" spans="22:67">
      <c r="V13585" s="716"/>
      <c r="AB13585" s="716"/>
      <c r="BG13585" s="716"/>
      <c r="BL13585" s="1"/>
      <c r="BM13585" s="1"/>
      <c r="BN13585" s="1"/>
      <c r="BO13585" s="1"/>
    </row>
    <row r="13586" ht="11.25" customHeight="1" spans="22:67">
      <c r="V13586" s="716"/>
      <c r="AB13586" s="716"/>
      <c r="BG13586" s="716"/>
      <c r="BL13586" s="1"/>
      <c r="BM13586" s="1"/>
      <c r="BN13586" s="1"/>
      <c r="BO13586" s="1"/>
    </row>
    <row r="13587" ht="11.25" customHeight="1" spans="22:67">
      <c r="V13587" s="716"/>
      <c r="AB13587" s="716"/>
      <c r="BG13587" s="716"/>
      <c r="BL13587" s="1"/>
      <c r="BM13587" s="1"/>
      <c r="BN13587" s="1"/>
      <c r="BO13587" s="1"/>
    </row>
    <row r="13588" ht="11.25" customHeight="1" spans="22:67">
      <c r="V13588" s="716"/>
      <c r="AB13588" s="716"/>
      <c r="BG13588" s="716"/>
      <c r="BL13588" s="1"/>
      <c r="BM13588" s="1"/>
      <c r="BN13588" s="1"/>
      <c r="BO13588" s="1"/>
    </row>
    <row r="13589" ht="11.25" customHeight="1" spans="22:67">
      <c r="V13589" s="716"/>
      <c r="AB13589" s="716"/>
      <c r="BG13589" s="716"/>
      <c r="BL13589" s="1"/>
      <c r="BM13589" s="1"/>
      <c r="BN13589" s="1"/>
      <c r="BO13589" s="1"/>
    </row>
    <row r="13590" ht="11.25" customHeight="1" spans="22:67">
      <c r="V13590" s="716"/>
      <c r="AB13590" s="716"/>
      <c r="BG13590" s="716"/>
      <c r="BL13590" s="1"/>
      <c r="BM13590" s="1"/>
      <c r="BN13590" s="1"/>
      <c r="BO13590" s="1"/>
    </row>
    <row r="13591" ht="11.25" customHeight="1" spans="22:67">
      <c r="V13591" s="716"/>
      <c r="AB13591" s="716"/>
      <c r="BG13591" s="716"/>
      <c r="BL13591" s="1"/>
      <c r="BM13591" s="1"/>
      <c r="BN13591" s="1"/>
      <c r="BO13591" s="1"/>
    </row>
    <row r="13592" ht="11.25" customHeight="1" spans="22:67">
      <c r="V13592" s="716"/>
      <c r="AB13592" s="716"/>
      <c r="BG13592" s="716"/>
      <c r="BL13592" s="1"/>
      <c r="BM13592" s="1"/>
      <c r="BN13592" s="1"/>
      <c r="BO13592" s="1"/>
    </row>
    <row r="13593" ht="11.25" customHeight="1" spans="22:67">
      <c r="V13593" s="716"/>
      <c r="AB13593" s="716"/>
      <c r="BG13593" s="716"/>
      <c r="BL13593" s="1"/>
      <c r="BM13593" s="1"/>
      <c r="BN13593" s="1"/>
      <c r="BO13593" s="1"/>
    </row>
    <row r="13594" ht="11.25" customHeight="1" spans="22:67">
      <c r="V13594" s="716"/>
      <c r="AB13594" s="716"/>
      <c r="BG13594" s="716"/>
      <c r="BL13594" s="1"/>
      <c r="BM13594" s="1"/>
      <c r="BN13594" s="1"/>
      <c r="BO13594" s="1"/>
    </row>
    <row r="13595" ht="11.25" customHeight="1" spans="22:67">
      <c r="V13595" s="716"/>
      <c r="AB13595" s="716"/>
      <c r="BG13595" s="716"/>
      <c r="BL13595" s="1"/>
      <c r="BM13595" s="1"/>
      <c r="BN13595" s="1"/>
      <c r="BO13595" s="1"/>
    </row>
    <row r="13596" ht="11.25" customHeight="1" spans="22:67">
      <c r="V13596" s="716"/>
      <c r="AB13596" s="716"/>
      <c r="BG13596" s="716"/>
      <c r="BL13596" s="1"/>
      <c r="BM13596" s="1"/>
      <c r="BN13596" s="1"/>
      <c r="BO13596" s="1"/>
    </row>
    <row r="13597" ht="11.25" customHeight="1" spans="22:67">
      <c r="V13597" s="716"/>
      <c r="AB13597" s="716"/>
      <c r="BG13597" s="716"/>
      <c r="BL13597" s="1"/>
      <c r="BM13597" s="1"/>
      <c r="BN13597" s="1"/>
      <c r="BO13597" s="1"/>
    </row>
    <row r="13598" ht="11.25" customHeight="1" spans="22:67">
      <c r="V13598" s="716"/>
      <c r="AB13598" s="716"/>
      <c r="BG13598" s="716"/>
      <c r="BL13598" s="1"/>
      <c r="BM13598" s="1"/>
      <c r="BN13598" s="1"/>
      <c r="BO13598" s="1"/>
    </row>
    <row r="13599" ht="11.25" customHeight="1" spans="22:67">
      <c r="V13599" s="716"/>
      <c r="AB13599" s="716"/>
      <c r="BG13599" s="716"/>
      <c r="BL13599" s="1"/>
      <c r="BM13599" s="1"/>
      <c r="BN13599" s="1"/>
      <c r="BO13599" s="1"/>
    </row>
    <row r="13600" ht="11.25" customHeight="1" spans="22:67">
      <c r="V13600" s="716"/>
      <c r="AB13600" s="716"/>
      <c r="BG13600" s="716"/>
      <c r="BL13600" s="1"/>
      <c r="BM13600" s="1"/>
      <c r="BN13600" s="1"/>
      <c r="BO13600" s="1"/>
    </row>
    <row r="13601" ht="11.25" customHeight="1" spans="22:67">
      <c r="V13601" s="716"/>
      <c r="AB13601" s="716"/>
      <c r="BG13601" s="716"/>
      <c r="BL13601" s="1"/>
      <c r="BM13601" s="1"/>
      <c r="BN13601" s="1"/>
      <c r="BO13601" s="1"/>
    </row>
    <row r="13602" ht="11.25" customHeight="1" spans="22:67">
      <c r="V13602" s="716"/>
      <c r="AB13602" s="716"/>
      <c r="BG13602" s="716"/>
      <c r="BL13602" s="1"/>
      <c r="BM13602" s="1"/>
      <c r="BN13602" s="1"/>
      <c r="BO13602" s="1"/>
    </row>
    <row r="13603" ht="11.25" customHeight="1" spans="22:67">
      <c r="V13603" s="716"/>
      <c r="AB13603" s="716"/>
      <c r="BG13603" s="716"/>
      <c r="BL13603" s="1"/>
      <c r="BM13603" s="1"/>
      <c r="BN13603" s="1"/>
      <c r="BO13603" s="1"/>
    </row>
    <row r="13604" ht="11.25" customHeight="1" spans="22:67">
      <c r="V13604" s="716"/>
      <c r="AB13604" s="716"/>
      <c r="BG13604" s="716"/>
      <c r="BL13604" s="1"/>
      <c r="BM13604" s="1"/>
      <c r="BN13604" s="1"/>
      <c r="BO13604" s="1"/>
    </row>
    <row r="13605" ht="11.25" customHeight="1" spans="22:67">
      <c r="V13605" s="716"/>
      <c r="AB13605" s="716"/>
      <c r="BG13605" s="716"/>
      <c r="BL13605" s="1"/>
      <c r="BM13605" s="1"/>
      <c r="BN13605" s="1"/>
      <c r="BO13605" s="1"/>
    </row>
    <row r="13606" ht="11.25" customHeight="1" spans="22:67">
      <c r="V13606" s="716"/>
      <c r="AB13606" s="716"/>
      <c r="BG13606" s="716"/>
      <c r="BL13606" s="1"/>
      <c r="BM13606" s="1"/>
      <c r="BN13606" s="1"/>
      <c r="BO13606" s="1"/>
    </row>
    <row r="13607" ht="11.25" customHeight="1" spans="22:67">
      <c r="V13607" s="716"/>
      <c r="AB13607" s="716"/>
      <c r="BG13607" s="716"/>
      <c r="BL13607" s="1"/>
      <c r="BM13607" s="1"/>
      <c r="BN13607" s="1"/>
      <c r="BO13607" s="1"/>
    </row>
    <row r="13608" ht="11.25" customHeight="1" spans="22:67">
      <c r="V13608" s="716"/>
      <c r="AB13608" s="716"/>
      <c r="BG13608" s="716"/>
      <c r="BL13608" s="1"/>
      <c r="BM13608" s="1"/>
      <c r="BN13608" s="1"/>
      <c r="BO13608" s="1"/>
    </row>
    <row r="13609" ht="11.25" customHeight="1" spans="22:67">
      <c r="V13609" s="716"/>
      <c r="AB13609" s="716"/>
      <c r="BG13609" s="716"/>
      <c r="BL13609" s="1"/>
      <c r="BM13609" s="1"/>
      <c r="BN13609" s="1"/>
      <c r="BO13609" s="1"/>
    </row>
    <row r="13610" ht="11.25" customHeight="1" spans="22:67">
      <c r="V13610" s="716"/>
      <c r="AB13610" s="716"/>
      <c r="BG13610" s="716"/>
      <c r="BL13610" s="1"/>
      <c r="BM13610" s="1"/>
      <c r="BN13610" s="1"/>
      <c r="BO13610" s="1"/>
    </row>
    <row r="13611" ht="11.25" customHeight="1" spans="22:67">
      <c r="V13611" s="716"/>
      <c r="AB13611" s="716"/>
      <c r="BG13611" s="716"/>
      <c r="BL13611" s="1"/>
      <c r="BM13611" s="1"/>
      <c r="BN13611" s="1"/>
      <c r="BO13611" s="1"/>
    </row>
    <row r="13612" ht="11.25" customHeight="1" spans="22:67">
      <c r="V13612" s="716"/>
      <c r="AB13612" s="716"/>
      <c r="BG13612" s="716"/>
      <c r="BL13612" s="1"/>
      <c r="BM13612" s="1"/>
      <c r="BN13612" s="1"/>
      <c r="BO13612" s="1"/>
    </row>
    <row r="13613" ht="11.25" customHeight="1" spans="22:67">
      <c r="V13613" s="716"/>
      <c r="AB13613" s="716"/>
      <c r="BG13613" s="716"/>
      <c r="BL13613" s="1"/>
      <c r="BM13613" s="1"/>
      <c r="BN13613" s="1"/>
      <c r="BO13613" s="1"/>
    </row>
    <row r="13614" ht="11.25" customHeight="1" spans="22:67">
      <c r="V13614" s="716"/>
      <c r="AB13614" s="716"/>
      <c r="BG13614" s="716"/>
      <c r="BL13614" s="1"/>
      <c r="BM13614" s="1"/>
      <c r="BN13614" s="1"/>
      <c r="BO13614" s="1"/>
    </row>
    <row r="13615" ht="11.25" customHeight="1" spans="22:67">
      <c r="V13615" s="716"/>
      <c r="AB13615" s="716"/>
      <c r="BG13615" s="716"/>
      <c r="BL13615" s="1"/>
      <c r="BM13615" s="1"/>
      <c r="BN13615" s="1"/>
      <c r="BO13615" s="1"/>
    </row>
    <row r="13616" ht="11.25" customHeight="1" spans="22:67">
      <c r="V13616" s="716"/>
      <c r="AB13616" s="716"/>
      <c r="BG13616" s="716"/>
      <c r="BL13616" s="1"/>
      <c r="BM13616" s="1"/>
      <c r="BN13616" s="1"/>
      <c r="BO13616" s="1"/>
    </row>
    <row r="13617" ht="11.25" customHeight="1" spans="22:67">
      <c r="V13617" s="716"/>
      <c r="AB13617" s="716"/>
      <c r="BG13617" s="716"/>
      <c r="BL13617" s="1"/>
      <c r="BM13617" s="1"/>
      <c r="BN13617" s="1"/>
      <c r="BO13617" s="1"/>
    </row>
    <row r="13618" ht="11.25" customHeight="1" spans="22:67">
      <c r="V13618" s="716"/>
      <c r="AB13618" s="716"/>
      <c r="BG13618" s="716"/>
      <c r="BL13618" s="1"/>
      <c r="BM13618" s="1"/>
      <c r="BN13618" s="1"/>
      <c r="BO13618" s="1"/>
    </row>
    <row r="13619" ht="11.25" customHeight="1" spans="22:67">
      <c r="V13619" s="716"/>
      <c r="AB13619" s="716"/>
      <c r="BG13619" s="716"/>
      <c r="BL13619" s="1"/>
      <c r="BM13619" s="1"/>
      <c r="BN13619" s="1"/>
      <c r="BO13619" s="1"/>
    </row>
    <row r="13620" ht="11.25" customHeight="1" spans="22:67">
      <c r="V13620" s="716"/>
      <c r="AB13620" s="716"/>
      <c r="BG13620" s="716"/>
      <c r="BL13620" s="1"/>
      <c r="BM13620" s="1"/>
      <c r="BN13620" s="1"/>
      <c r="BO13620" s="1"/>
    </row>
    <row r="13621" ht="11.25" customHeight="1" spans="22:67">
      <c r="V13621" s="716"/>
      <c r="AB13621" s="716"/>
      <c r="BG13621" s="716"/>
      <c r="BL13621" s="1"/>
      <c r="BM13621" s="1"/>
      <c r="BN13621" s="1"/>
      <c r="BO13621" s="1"/>
    </row>
    <row r="13622" ht="11.25" customHeight="1" spans="22:67">
      <c r="V13622" s="716"/>
      <c r="AB13622" s="716"/>
      <c r="BG13622" s="716"/>
      <c r="BL13622" s="1"/>
      <c r="BM13622" s="1"/>
      <c r="BN13622" s="1"/>
      <c r="BO13622" s="1"/>
    </row>
    <row r="13623" ht="11.25" customHeight="1" spans="22:67">
      <c r="V13623" s="716"/>
      <c r="AB13623" s="716"/>
      <c r="BG13623" s="716"/>
      <c r="BL13623" s="1"/>
      <c r="BM13623" s="1"/>
      <c r="BN13623" s="1"/>
      <c r="BO13623" s="1"/>
    </row>
    <row r="13624" ht="11.25" customHeight="1" spans="22:67">
      <c r="V13624" s="716"/>
      <c r="AB13624" s="716"/>
      <c r="BG13624" s="716"/>
      <c r="BL13624" s="1"/>
      <c r="BM13624" s="1"/>
      <c r="BN13624" s="1"/>
      <c r="BO13624" s="1"/>
    </row>
    <row r="13625" ht="11.25" customHeight="1" spans="22:67">
      <c r="V13625" s="716"/>
      <c r="AB13625" s="716"/>
      <c r="BG13625" s="716"/>
      <c r="BL13625" s="1"/>
      <c r="BM13625" s="1"/>
      <c r="BN13625" s="1"/>
      <c r="BO13625" s="1"/>
    </row>
    <row r="13626" ht="11.25" customHeight="1" spans="22:67">
      <c r="V13626" s="716"/>
      <c r="AB13626" s="716"/>
      <c r="BG13626" s="716"/>
      <c r="BL13626" s="1"/>
      <c r="BM13626" s="1"/>
      <c r="BN13626" s="1"/>
      <c r="BO13626" s="1"/>
    </row>
    <row r="13627" ht="11.25" customHeight="1" spans="22:67">
      <c r="V13627" s="716"/>
      <c r="AB13627" s="716"/>
      <c r="BG13627" s="716"/>
      <c r="BL13627" s="1"/>
      <c r="BM13627" s="1"/>
      <c r="BN13627" s="1"/>
      <c r="BO13627" s="1"/>
    </row>
    <row r="13628" ht="11.25" customHeight="1" spans="22:67">
      <c r="V13628" s="716"/>
      <c r="AB13628" s="716"/>
      <c r="BG13628" s="716"/>
      <c r="BL13628" s="1"/>
      <c r="BM13628" s="1"/>
      <c r="BN13628" s="1"/>
      <c r="BO13628" s="1"/>
    </row>
    <row r="13629" ht="11.25" customHeight="1" spans="22:67">
      <c r="V13629" s="716"/>
      <c r="AB13629" s="716"/>
      <c r="BG13629" s="716"/>
      <c r="BL13629" s="1"/>
      <c r="BM13629" s="1"/>
      <c r="BN13629" s="1"/>
      <c r="BO13629" s="1"/>
    </row>
    <row r="13630" ht="11.25" customHeight="1" spans="22:67">
      <c r="V13630" s="716"/>
      <c r="AB13630" s="716"/>
      <c r="BG13630" s="716"/>
      <c r="BL13630" s="1"/>
      <c r="BM13630" s="1"/>
      <c r="BN13630" s="1"/>
      <c r="BO13630" s="1"/>
    </row>
    <row r="13631" ht="11.25" customHeight="1" spans="22:67">
      <c r="V13631" s="716"/>
      <c r="AB13631" s="716"/>
      <c r="BG13631" s="716"/>
      <c r="BL13631" s="1"/>
      <c r="BM13631" s="1"/>
      <c r="BN13631" s="1"/>
      <c r="BO13631" s="1"/>
    </row>
    <row r="13632" ht="11.25" customHeight="1" spans="22:67">
      <c r="V13632" s="716"/>
      <c r="AB13632" s="716"/>
      <c r="BG13632" s="716"/>
      <c r="BL13632" s="1"/>
      <c r="BM13632" s="1"/>
      <c r="BN13632" s="1"/>
      <c r="BO13632" s="1"/>
    </row>
    <row r="13633" ht="11.25" customHeight="1" spans="22:67">
      <c r="V13633" s="716"/>
      <c r="AB13633" s="716"/>
      <c r="BG13633" s="716"/>
      <c r="BL13633" s="1"/>
      <c r="BM13633" s="1"/>
      <c r="BN13633" s="1"/>
      <c r="BO13633" s="1"/>
    </row>
    <row r="13634" ht="11.25" customHeight="1" spans="22:67">
      <c r="V13634" s="716"/>
      <c r="AB13634" s="716"/>
      <c r="BG13634" s="716"/>
      <c r="BL13634" s="1"/>
      <c r="BM13634" s="1"/>
      <c r="BN13634" s="1"/>
      <c r="BO13634" s="1"/>
    </row>
    <row r="13635" ht="11.25" customHeight="1" spans="22:67">
      <c r="V13635" s="716"/>
      <c r="AB13635" s="716"/>
      <c r="BG13635" s="716"/>
      <c r="BL13635" s="1"/>
      <c r="BM13635" s="1"/>
      <c r="BN13635" s="1"/>
      <c r="BO13635" s="1"/>
    </row>
    <row r="13636" ht="11.25" customHeight="1" spans="22:67">
      <c r="V13636" s="716"/>
      <c r="AB13636" s="716"/>
      <c r="BG13636" s="716"/>
      <c r="BL13636" s="1"/>
      <c r="BM13636" s="1"/>
      <c r="BN13636" s="1"/>
      <c r="BO13636" s="1"/>
    </row>
    <row r="13637" ht="11.25" customHeight="1" spans="22:67">
      <c r="V13637" s="716"/>
      <c r="AB13637" s="716"/>
      <c r="BG13637" s="716"/>
      <c r="BL13637" s="1"/>
      <c r="BM13637" s="1"/>
      <c r="BN13637" s="1"/>
      <c r="BO13637" s="1"/>
    </row>
    <row r="13638" ht="11.25" customHeight="1" spans="22:67">
      <c r="V13638" s="716"/>
      <c r="AB13638" s="716"/>
      <c r="BG13638" s="716"/>
      <c r="BL13638" s="1"/>
      <c r="BM13638" s="1"/>
      <c r="BN13638" s="1"/>
      <c r="BO13638" s="1"/>
    </row>
    <row r="13639" ht="11.25" customHeight="1" spans="22:67">
      <c r="V13639" s="716"/>
      <c r="AB13639" s="716"/>
      <c r="BG13639" s="716"/>
      <c r="BL13639" s="1"/>
      <c r="BM13639" s="1"/>
      <c r="BN13639" s="1"/>
      <c r="BO13639" s="1"/>
    </row>
    <row r="13640" ht="11.25" customHeight="1" spans="22:67">
      <c r="V13640" s="716"/>
      <c r="AB13640" s="716"/>
      <c r="BG13640" s="716"/>
      <c r="BL13640" s="1"/>
      <c r="BM13640" s="1"/>
      <c r="BN13640" s="1"/>
      <c r="BO13640" s="1"/>
    </row>
    <row r="13641" ht="11.25" customHeight="1" spans="22:67">
      <c r="V13641" s="716"/>
      <c r="AB13641" s="716"/>
      <c r="BG13641" s="716"/>
      <c r="BL13641" s="1"/>
      <c r="BM13641" s="1"/>
      <c r="BN13641" s="1"/>
      <c r="BO13641" s="1"/>
    </row>
    <row r="13642" ht="11.25" customHeight="1" spans="22:67">
      <c r="V13642" s="716"/>
      <c r="AB13642" s="716"/>
      <c r="BG13642" s="716"/>
      <c r="BL13642" s="1"/>
      <c r="BM13642" s="1"/>
      <c r="BN13642" s="1"/>
      <c r="BO13642" s="1"/>
    </row>
    <row r="13643" ht="11.25" customHeight="1" spans="22:67">
      <c r="V13643" s="716"/>
      <c r="AB13643" s="716"/>
      <c r="BG13643" s="716"/>
      <c r="BL13643" s="1"/>
      <c r="BM13643" s="1"/>
      <c r="BN13643" s="1"/>
      <c r="BO13643" s="1"/>
    </row>
    <row r="13644" ht="11.25" customHeight="1" spans="22:67">
      <c r="V13644" s="716"/>
      <c r="AB13644" s="716"/>
      <c r="BG13644" s="716"/>
      <c r="BL13644" s="1"/>
      <c r="BM13644" s="1"/>
      <c r="BN13644" s="1"/>
      <c r="BO13644" s="1"/>
    </row>
    <row r="13645" ht="11.25" customHeight="1" spans="22:67">
      <c r="V13645" s="716"/>
      <c r="AB13645" s="716"/>
      <c r="BG13645" s="716"/>
      <c r="BL13645" s="1"/>
      <c r="BM13645" s="1"/>
      <c r="BN13645" s="1"/>
      <c r="BO13645" s="1"/>
    </row>
    <row r="13646" ht="11.25" customHeight="1" spans="22:67">
      <c r="V13646" s="716"/>
      <c r="AB13646" s="716"/>
      <c r="BG13646" s="716"/>
      <c r="BL13646" s="1"/>
      <c r="BM13646" s="1"/>
      <c r="BN13646" s="1"/>
      <c r="BO13646" s="1"/>
    </row>
    <row r="13647" ht="11.25" customHeight="1" spans="22:67">
      <c r="V13647" s="716"/>
      <c r="AB13647" s="716"/>
      <c r="BG13647" s="716"/>
      <c r="BL13647" s="1"/>
      <c r="BM13647" s="1"/>
      <c r="BN13647" s="1"/>
      <c r="BO13647" s="1"/>
    </row>
    <row r="13648" ht="11.25" customHeight="1" spans="22:67">
      <c r="V13648" s="716"/>
      <c r="AB13648" s="716"/>
      <c r="BG13648" s="716"/>
      <c r="BL13648" s="1"/>
      <c r="BM13648" s="1"/>
      <c r="BN13648" s="1"/>
      <c r="BO13648" s="1"/>
    </row>
    <row r="13649" ht="11.25" customHeight="1" spans="22:67">
      <c r="V13649" s="716"/>
      <c r="AB13649" s="716"/>
      <c r="BG13649" s="716"/>
      <c r="BL13649" s="1"/>
      <c r="BM13649" s="1"/>
      <c r="BN13649" s="1"/>
      <c r="BO13649" s="1"/>
    </row>
    <row r="13650" ht="11.25" customHeight="1" spans="22:67">
      <c r="V13650" s="716"/>
      <c r="AB13650" s="716"/>
      <c r="BG13650" s="716"/>
      <c r="BL13650" s="1"/>
      <c r="BM13650" s="1"/>
      <c r="BN13650" s="1"/>
      <c r="BO13650" s="1"/>
    </row>
    <row r="13651" ht="11.25" customHeight="1" spans="22:67">
      <c r="V13651" s="716"/>
      <c r="AB13651" s="716"/>
      <c r="BG13651" s="716"/>
      <c r="BL13651" s="1"/>
      <c r="BM13651" s="1"/>
      <c r="BN13651" s="1"/>
      <c r="BO13651" s="1"/>
    </row>
    <row r="13652" ht="11.25" customHeight="1" spans="22:67">
      <c r="V13652" s="716"/>
      <c r="AB13652" s="716"/>
      <c r="BG13652" s="716"/>
      <c r="BL13652" s="1"/>
      <c r="BM13652" s="1"/>
      <c r="BN13652" s="1"/>
      <c r="BO13652" s="1"/>
    </row>
    <row r="13653" ht="11.25" customHeight="1" spans="22:67">
      <c r="V13653" s="716"/>
      <c r="AB13653" s="716"/>
      <c r="BG13653" s="716"/>
      <c r="BL13653" s="1"/>
      <c r="BM13653" s="1"/>
      <c r="BN13653" s="1"/>
      <c r="BO13653" s="1"/>
    </row>
    <row r="13654" ht="11.25" customHeight="1" spans="22:67">
      <c r="V13654" s="716"/>
      <c r="AB13654" s="716"/>
      <c r="BG13654" s="716"/>
      <c r="BL13654" s="1"/>
      <c r="BM13654" s="1"/>
      <c r="BN13654" s="1"/>
      <c r="BO13654" s="1"/>
    </row>
    <row r="13655" ht="11.25" customHeight="1" spans="22:67">
      <c r="V13655" s="716"/>
      <c r="AB13655" s="716"/>
      <c r="BG13655" s="716"/>
      <c r="BL13655" s="1"/>
      <c r="BM13655" s="1"/>
      <c r="BN13655" s="1"/>
      <c r="BO13655" s="1"/>
    </row>
    <row r="13656" ht="11.25" customHeight="1" spans="22:67">
      <c r="V13656" s="716"/>
      <c r="AB13656" s="716"/>
      <c r="BG13656" s="716"/>
      <c r="BL13656" s="1"/>
      <c r="BM13656" s="1"/>
      <c r="BN13656" s="1"/>
      <c r="BO13656" s="1"/>
    </row>
    <row r="13657" ht="11.25" customHeight="1" spans="22:67">
      <c r="V13657" s="716"/>
      <c r="AB13657" s="716"/>
      <c r="BG13657" s="716"/>
      <c r="BL13657" s="1"/>
      <c r="BM13657" s="1"/>
      <c r="BN13657" s="1"/>
      <c r="BO13657" s="1"/>
    </row>
    <row r="13658" ht="11.25" customHeight="1" spans="22:67">
      <c r="V13658" s="716"/>
      <c r="AB13658" s="716"/>
      <c r="BG13658" s="716"/>
      <c r="BL13658" s="1"/>
      <c r="BM13658" s="1"/>
      <c r="BN13658" s="1"/>
      <c r="BO13658" s="1"/>
    </row>
    <row r="13659" ht="11.25" customHeight="1" spans="22:67">
      <c r="V13659" s="716"/>
      <c r="AB13659" s="716"/>
      <c r="BG13659" s="716"/>
      <c r="BL13659" s="1"/>
      <c r="BM13659" s="1"/>
      <c r="BN13659" s="1"/>
      <c r="BO13659" s="1"/>
    </row>
    <row r="13660" ht="11.25" customHeight="1" spans="22:67">
      <c r="V13660" s="716"/>
      <c r="AB13660" s="716"/>
      <c r="BG13660" s="716"/>
      <c r="BL13660" s="1"/>
      <c r="BM13660" s="1"/>
      <c r="BN13660" s="1"/>
      <c r="BO13660" s="1"/>
    </row>
    <row r="13661" ht="11.25" customHeight="1" spans="22:67">
      <c r="V13661" s="716"/>
      <c r="AB13661" s="716"/>
      <c r="BG13661" s="716"/>
      <c r="BL13661" s="1"/>
      <c r="BM13661" s="1"/>
      <c r="BN13661" s="1"/>
      <c r="BO13661" s="1"/>
    </row>
    <row r="13662" ht="11.25" customHeight="1" spans="22:67">
      <c r="V13662" s="716"/>
      <c r="AB13662" s="716"/>
      <c r="BG13662" s="716"/>
      <c r="BL13662" s="1"/>
      <c r="BM13662" s="1"/>
      <c r="BN13662" s="1"/>
      <c r="BO13662" s="1"/>
    </row>
    <row r="13663" ht="11.25" customHeight="1" spans="22:67">
      <c r="V13663" s="716"/>
      <c r="AB13663" s="716"/>
      <c r="BG13663" s="716"/>
      <c r="BL13663" s="1"/>
      <c r="BM13663" s="1"/>
      <c r="BN13663" s="1"/>
      <c r="BO13663" s="1"/>
    </row>
    <row r="13664" ht="11.25" customHeight="1" spans="22:67">
      <c r="V13664" s="716"/>
      <c r="AB13664" s="716"/>
      <c r="BG13664" s="716"/>
      <c r="BL13664" s="1"/>
      <c r="BM13664" s="1"/>
      <c r="BN13664" s="1"/>
      <c r="BO13664" s="1"/>
    </row>
    <row r="13665" ht="11.25" customHeight="1" spans="22:67">
      <c r="V13665" s="716"/>
      <c r="AB13665" s="716"/>
      <c r="BG13665" s="716"/>
      <c r="BL13665" s="1"/>
      <c r="BM13665" s="1"/>
      <c r="BN13665" s="1"/>
      <c r="BO13665" s="1"/>
    </row>
    <row r="13666" ht="11.25" customHeight="1" spans="22:67">
      <c r="V13666" s="716"/>
      <c r="AB13666" s="716"/>
      <c r="BG13666" s="716"/>
      <c r="BL13666" s="1"/>
      <c r="BM13666" s="1"/>
      <c r="BN13666" s="1"/>
      <c r="BO13666" s="1"/>
    </row>
    <row r="13667" ht="11.25" customHeight="1" spans="22:67">
      <c r="V13667" s="716"/>
      <c r="AB13667" s="716"/>
      <c r="BG13667" s="716"/>
      <c r="BL13667" s="1"/>
      <c r="BM13667" s="1"/>
      <c r="BN13667" s="1"/>
      <c r="BO13667" s="1"/>
    </row>
    <row r="13668" ht="11.25" customHeight="1" spans="22:67">
      <c r="V13668" s="716"/>
      <c r="AB13668" s="716"/>
      <c r="BG13668" s="716"/>
      <c r="BL13668" s="1"/>
      <c r="BM13668" s="1"/>
      <c r="BN13668" s="1"/>
      <c r="BO13668" s="1"/>
    </row>
    <row r="13669" ht="11.25" customHeight="1" spans="22:67">
      <c r="V13669" s="716"/>
      <c r="AB13669" s="716"/>
      <c r="BG13669" s="716"/>
      <c r="BL13669" s="1"/>
      <c r="BM13669" s="1"/>
      <c r="BN13669" s="1"/>
      <c r="BO13669" s="1"/>
    </row>
    <row r="13670" ht="11.25" customHeight="1" spans="22:67">
      <c r="V13670" s="716"/>
      <c r="AB13670" s="716"/>
      <c r="BG13670" s="716"/>
      <c r="BL13670" s="1"/>
      <c r="BM13670" s="1"/>
      <c r="BN13670" s="1"/>
      <c r="BO13670" s="1"/>
    </row>
    <row r="13671" ht="11.25" customHeight="1" spans="22:67">
      <c r="V13671" s="716"/>
      <c r="AB13671" s="716"/>
      <c r="BG13671" s="716"/>
      <c r="BL13671" s="1"/>
      <c r="BM13671" s="1"/>
      <c r="BN13671" s="1"/>
      <c r="BO13671" s="1"/>
    </row>
    <row r="13672" ht="11.25" customHeight="1" spans="22:67">
      <c r="V13672" s="716"/>
      <c r="AB13672" s="716"/>
      <c r="BG13672" s="716"/>
      <c r="BL13672" s="1"/>
      <c r="BM13672" s="1"/>
      <c r="BN13672" s="1"/>
      <c r="BO13672" s="1"/>
    </row>
    <row r="13673" ht="11.25" customHeight="1" spans="22:67">
      <c r="V13673" s="716"/>
      <c r="AB13673" s="716"/>
      <c r="BG13673" s="716"/>
      <c r="BL13673" s="1"/>
      <c r="BM13673" s="1"/>
      <c r="BN13673" s="1"/>
      <c r="BO13673" s="1"/>
    </row>
    <row r="13674" ht="11.25" customHeight="1" spans="22:67">
      <c r="V13674" s="716"/>
      <c r="AB13674" s="716"/>
      <c r="BG13674" s="716"/>
      <c r="BL13674" s="1"/>
      <c r="BM13674" s="1"/>
      <c r="BN13674" s="1"/>
      <c r="BO13674" s="1"/>
    </row>
    <row r="13675" ht="11.25" customHeight="1" spans="22:67">
      <c r="V13675" s="716"/>
      <c r="AB13675" s="716"/>
      <c r="BG13675" s="716"/>
      <c r="BL13675" s="1"/>
      <c r="BM13675" s="1"/>
      <c r="BN13675" s="1"/>
      <c r="BO13675" s="1"/>
    </row>
    <row r="13676" ht="11.25" customHeight="1" spans="22:67">
      <c r="V13676" s="716"/>
      <c r="AB13676" s="716"/>
      <c r="BG13676" s="716"/>
      <c r="BL13676" s="1"/>
      <c r="BM13676" s="1"/>
      <c r="BN13676" s="1"/>
      <c r="BO13676" s="1"/>
    </row>
    <row r="13677" ht="11.25" customHeight="1" spans="22:67">
      <c r="V13677" s="716"/>
      <c r="AB13677" s="716"/>
      <c r="BG13677" s="716"/>
      <c r="BL13677" s="1"/>
      <c r="BM13677" s="1"/>
      <c r="BN13677" s="1"/>
      <c r="BO13677" s="1"/>
    </row>
    <row r="13678" ht="11.25" customHeight="1" spans="22:67">
      <c r="V13678" s="716"/>
      <c r="AB13678" s="716"/>
      <c r="BG13678" s="716"/>
      <c r="BL13678" s="1"/>
      <c r="BM13678" s="1"/>
      <c r="BN13678" s="1"/>
      <c r="BO13678" s="1"/>
    </row>
    <row r="13679" ht="11.25" customHeight="1" spans="22:67">
      <c r="V13679" s="716"/>
      <c r="AB13679" s="716"/>
      <c r="BG13679" s="716"/>
      <c r="BL13679" s="1"/>
      <c r="BM13679" s="1"/>
      <c r="BN13679" s="1"/>
      <c r="BO13679" s="1"/>
    </row>
    <row r="13680" ht="11.25" customHeight="1" spans="22:67">
      <c r="V13680" s="716"/>
      <c r="AB13680" s="716"/>
      <c r="BG13680" s="716"/>
      <c r="BL13680" s="1"/>
      <c r="BM13680" s="1"/>
      <c r="BN13680" s="1"/>
      <c r="BO13680" s="1"/>
    </row>
    <row r="13681" ht="11.25" customHeight="1" spans="22:67">
      <c r="V13681" s="716"/>
      <c r="AB13681" s="716"/>
      <c r="BG13681" s="716"/>
      <c r="BL13681" s="1"/>
      <c r="BM13681" s="1"/>
      <c r="BN13681" s="1"/>
      <c r="BO13681" s="1"/>
    </row>
    <row r="13682" ht="11.25" customHeight="1" spans="22:67">
      <c r="V13682" s="716"/>
      <c r="AB13682" s="716"/>
      <c r="BG13682" s="716"/>
      <c r="BL13682" s="1"/>
      <c r="BM13682" s="1"/>
      <c r="BN13682" s="1"/>
      <c r="BO13682" s="1"/>
    </row>
    <row r="13683" ht="11.25" customHeight="1" spans="22:67">
      <c r="V13683" s="716"/>
      <c r="AB13683" s="716"/>
      <c r="BG13683" s="716"/>
      <c r="BL13683" s="1"/>
      <c r="BM13683" s="1"/>
      <c r="BN13683" s="1"/>
      <c r="BO13683" s="1"/>
    </row>
    <row r="13684" ht="11.25" customHeight="1" spans="22:67">
      <c r="V13684" s="716"/>
      <c r="AB13684" s="716"/>
      <c r="BG13684" s="716"/>
      <c r="BL13684" s="1"/>
      <c r="BM13684" s="1"/>
      <c r="BN13684" s="1"/>
      <c r="BO13684" s="1"/>
    </row>
    <row r="13685" ht="11.25" customHeight="1" spans="22:67">
      <c r="V13685" s="716"/>
      <c r="AB13685" s="716"/>
      <c r="BG13685" s="716"/>
      <c r="BL13685" s="1"/>
      <c r="BM13685" s="1"/>
      <c r="BN13685" s="1"/>
      <c r="BO13685" s="1"/>
    </row>
    <row r="13686" ht="11.25" customHeight="1" spans="22:67">
      <c r="V13686" s="716"/>
      <c r="AB13686" s="716"/>
      <c r="BG13686" s="716"/>
      <c r="BL13686" s="1"/>
      <c r="BM13686" s="1"/>
      <c r="BN13686" s="1"/>
      <c r="BO13686" s="1"/>
    </row>
    <row r="13687" ht="11.25" customHeight="1" spans="22:67">
      <c r="V13687" s="716"/>
      <c r="AB13687" s="716"/>
      <c r="BG13687" s="716"/>
      <c r="BL13687" s="1"/>
      <c r="BM13687" s="1"/>
      <c r="BN13687" s="1"/>
      <c r="BO13687" s="1"/>
    </row>
    <row r="13688" ht="11.25" customHeight="1" spans="22:67">
      <c r="V13688" s="716"/>
      <c r="AB13688" s="716"/>
      <c r="BG13688" s="716"/>
      <c r="BL13688" s="1"/>
      <c r="BM13688" s="1"/>
      <c r="BN13688" s="1"/>
      <c r="BO13688" s="1"/>
    </row>
    <row r="13689" ht="11.25" customHeight="1" spans="22:67">
      <c r="V13689" s="716"/>
      <c r="AB13689" s="716"/>
      <c r="BG13689" s="716"/>
      <c r="BL13689" s="1"/>
      <c r="BM13689" s="1"/>
      <c r="BN13689" s="1"/>
      <c r="BO13689" s="1"/>
    </row>
    <row r="13690" ht="11.25" customHeight="1" spans="22:67">
      <c r="V13690" s="716"/>
      <c r="AB13690" s="716"/>
      <c r="BG13690" s="716"/>
      <c r="BL13690" s="1"/>
      <c r="BM13690" s="1"/>
      <c r="BN13690" s="1"/>
      <c r="BO13690" s="1"/>
    </row>
    <row r="13691" ht="11.25" customHeight="1" spans="22:67">
      <c r="V13691" s="716"/>
      <c r="AB13691" s="716"/>
      <c r="BG13691" s="716"/>
      <c r="BL13691" s="1"/>
      <c r="BM13691" s="1"/>
      <c r="BN13691" s="1"/>
      <c r="BO13691" s="1"/>
    </row>
    <row r="13692" ht="11.25" customHeight="1" spans="22:67">
      <c r="V13692" s="716"/>
      <c r="AB13692" s="716"/>
      <c r="BG13692" s="716"/>
      <c r="BL13692" s="1"/>
      <c r="BM13692" s="1"/>
      <c r="BN13692" s="1"/>
      <c r="BO13692" s="1"/>
    </row>
    <row r="13693" ht="11.25" customHeight="1" spans="22:67">
      <c r="V13693" s="716"/>
      <c r="AB13693" s="716"/>
      <c r="BG13693" s="716"/>
      <c r="BL13693" s="1"/>
      <c r="BM13693" s="1"/>
      <c r="BN13693" s="1"/>
      <c r="BO13693" s="1"/>
    </row>
    <row r="13694" ht="11.25" customHeight="1" spans="22:67">
      <c r="V13694" s="716"/>
      <c r="AB13694" s="716"/>
      <c r="BG13694" s="716"/>
      <c r="BL13694" s="1"/>
      <c r="BM13694" s="1"/>
      <c r="BN13694" s="1"/>
      <c r="BO13694" s="1"/>
    </row>
    <row r="13695" ht="11.25" customHeight="1" spans="22:67">
      <c r="V13695" s="716"/>
      <c r="AB13695" s="716"/>
      <c r="BG13695" s="716"/>
      <c r="BL13695" s="1"/>
      <c r="BM13695" s="1"/>
      <c r="BN13695" s="1"/>
      <c r="BO13695" s="1"/>
    </row>
    <row r="13696" ht="11.25" customHeight="1" spans="22:67">
      <c r="V13696" s="716"/>
      <c r="AB13696" s="716"/>
      <c r="BG13696" s="716"/>
      <c r="BL13696" s="1"/>
      <c r="BM13696" s="1"/>
      <c r="BN13696" s="1"/>
      <c r="BO13696" s="1"/>
    </row>
    <row r="13697" ht="11.25" customHeight="1" spans="22:67">
      <c r="V13697" s="716"/>
      <c r="AB13697" s="716"/>
      <c r="BG13697" s="716"/>
      <c r="BL13697" s="1"/>
      <c r="BM13697" s="1"/>
      <c r="BN13697" s="1"/>
      <c r="BO13697" s="1"/>
    </row>
    <row r="13698" ht="11.25" customHeight="1" spans="22:67">
      <c r="V13698" s="716"/>
      <c r="AB13698" s="716"/>
      <c r="BG13698" s="716"/>
      <c r="BL13698" s="1"/>
      <c r="BM13698" s="1"/>
      <c r="BN13698" s="1"/>
      <c r="BO13698" s="1"/>
    </row>
    <row r="13699" ht="11.25" customHeight="1" spans="22:67">
      <c r="V13699" s="716"/>
      <c r="AB13699" s="716"/>
      <c r="BG13699" s="716"/>
      <c r="BL13699" s="1"/>
      <c r="BM13699" s="1"/>
      <c r="BN13699" s="1"/>
      <c r="BO13699" s="1"/>
    </row>
    <row r="13700" ht="11.25" customHeight="1" spans="22:67">
      <c r="V13700" s="716"/>
      <c r="AB13700" s="716"/>
      <c r="BG13700" s="716"/>
      <c r="BL13700" s="1"/>
      <c r="BM13700" s="1"/>
      <c r="BN13700" s="1"/>
      <c r="BO13700" s="1"/>
    </row>
    <row r="13701" ht="11.25" customHeight="1" spans="22:67">
      <c r="V13701" s="716"/>
      <c r="AB13701" s="716"/>
      <c r="BG13701" s="716"/>
      <c r="BL13701" s="1"/>
      <c r="BM13701" s="1"/>
      <c r="BN13701" s="1"/>
      <c r="BO13701" s="1"/>
    </row>
    <row r="13702" ht="11.25" customHeight="1" spans="22:67">
      <c r="V13702" s="716"/>
      <c r="AB13702" s="716"/>
      <c r="BG13702" s="716"/>
      <c r="BL13702" s="1"/>
      <c r="BM13702" s="1"/>
      <c r="BN13702" s="1"/>
      <c r="BO13702" s="1"/>
    </row>
    <row r="13703" ht="11.25" customHeight="1" spans="22:67">
      <c r="V13703" s="716"/>
      <c r="AB13703" s="716"/>
      <c r="BG13703" s="716"/>
      <c r="BL13703" s="1"/>
      <c r="BM13703" s="1"/>
      <c r="BN13703" s="1"/>
      <c r="BO13703" s="1"/>
    </row>
    <row r="13704" ht="11.25" customHeight="1" spans="22:67">
      <c r="V13704" s="716"/>
      <c r="AB13704" s="716"/>
      <c r="BG13704" s="716"/>
      <c r="BL13704" s="1"/>
      <c r="BM13704" s="1"/>
      <c r="BN13704" s="1"/>
      <c r="BO13704" s="1"/>
    </row>
    <row r="13705" ht="11.25" customHeight="1" spans="22:67">
      <c r="V13705" s="716"/>
      <c r="AB13705" s="716"/>
      <c r="BG13705" s="716"/>
      <c r="BL13705" s="1"/>
      <c r="BM13705" s="1"/>
      <c r="BN13705" s="1"/>
      <c r="BO13705" s="1"/>
    </row>
    <row r="13706" ht="11.25" customHeight="1" spans="22:67">
      <c r="V13706" s="716"/>
      <c r="AB13706" s="716"/>
      <c r="BG13706" s="716"/>
      <c r="BL13706" s="1"/>
      <c r="BM13706" s="1"/>
      <c r="BN13706" s="1"/>
      <c r="BO13706" s="1"/>
    </row>
    <row r="13707" ht="11.25" customHeight="1" spans="22:67">
      <c r="V13707" s="716"/>
      <c r="AB13707" s="716"/>
      <c r="BG13707" s="716"/>
      <c r="BL13707" s="1"/>
      <c r="BM13707" s="1"/>
      <c r="BN13707" s="1"/>
      <c r="BO13707" s="1"/>
    </row>
    <row r="13708" ht="11.25" customHeight="1" spans="22:67">
      <c r="V13708" s="716"/>
      <c r="AB13708" s="716"/>
      <c r="BG13708" s="716"/>
      <c r="BL13708" s="1"/>
      <c r="BM13708" s="1"/>
      <c r="BN13708" s="1"/>
      <c r="BO13708" s="1"/>
    </row>
    <row r="13709" ht="11.25" customHeight="1" spans="22:67">
      <c r="V13709" s="716"/>
      <c r="AB13709" s="716"/>
      <c r="BG13709" s="716"/>
      <c r="BL13709" s="1"/>
      <c r="BM13709" s="1"/>
      <c r="BN13709" s="1"/>
      <c r="BO13709" s="1"/>
    </row>
    <row r="13710" ht="11.25" customHeight="1" spans="22:67">
      <c r="V13710" s="716"/>
      <c r="AB13710" s="716"/>
      <c r="BG13710" s="716"/>
      <c r="BL13710" s="1"/>
      <c r="BM13710" s="1"/>
      <c r="BN13710" s="1"/>
      <c r="BO13710" s="1"/>
    </row>
    <row r="13711" ht="11.25" customHeight="1" spans="22:67">
      <c r="V13711" s="716"/>
      <c r="AB13711" s="716"/>
      <c r="BG13711" s="716"/>
      <c r="BL13711" s="1"/>
      <c r="BM13711" s="1"/>
      <c r="BN13711" s="1"/>
      <c r="BO13711" s="1"/>
    </row>
    <row r="13712" ht="11.25" customHeight="1" spans="22:67">
      <c r="V13712" s="716"/>
      <c r="AB13712" s="716"/>
      <c r="BG13712" s="716"/>
      <c r="BL13712" s="1"/>
      <c r="BM13712" s="1"/>
      <c r="BN13712" s="1"/>
      <c r="BO13712" s="1"/>
    </row>
    <row r="13713" ht="11.25" customHeight="1" spans="22:67">
      <c r="V13713" s="716"/>
      <c r="AB13713" s="716"/>
      <c r="BG13713" s="716"/>
      <c r="BL13713" s="1"/>
      <c r="BM13713" s="1"/>
      <c r="BN13713" s="1"/>
      <c r="BO13713" s="1"/>
    </row>
    <row r="13714" ht="11.25" customHeight="1" spans="22:67">
      <c r="V13714" s="716"/>
      <c r="AB13714" s="716"/>
      <c r="BG13714" s="716"/>
      <c r="BL13714" s="1"/>
      <c r="BM13714" s="1"/>
      <c r="BN13714" s="1"/>
      <c r="BO13714" s="1"/>
    </row>
    <row r="13715" ht="11.25" customHeight="1" spans="22:67">
      <c r="V13715" s="716"/>
      <c r="AB13715" s="716"/>
      <c r="BG13715" s="716"/>
      <c r="BL13715" s="1"/>
      <c r="BM13715" s="1"/>
      <c r="BN13715" s="1"/>
      <c r="BO13715" s="1"/>
    </row>
    <row r="13716" ht="11.25" customHeight="1" spans="22:67">
      <c r="V13716" s="716"/>
      <c r="AB13716" s="716"/>
      <c r="BG13716" s="716"/>
      <c r="BL13716" s="1"/>
      <c r="BM13716" s="1"/>
      <c r="BN13716" s="1"/>
      <c r="BO13716" s="1"/>
    </row>
    <row r="13717" ht="11.25" customHeight="1" spans="22:67">
      <c r="V13717" s="716"/>
      <c r="AB13717" s="716"/>
      <c r="BG13717" s="716"/>
      <c r="BL13717" s="1"/>
      <c r="BM13717" s="1"/>
      <c r="BN13717" s="1"/>
      <c r="BO13717" s="1"/>
    </row>
    <row r="13718" ht="11.25" customHeight="1" spans="22:67">
      <c r="V13718" s="716"/>
      <c r="AB13718" s="716"/>
      <c r="BG13718" s="716"/>
      <c r="BL13718" s="1"/>
      <c r="BM13718" s="1"/>
      <c r="BN13718" s="1"/>
      <c r="BO13718" s="1"/>
    </row>
    <row r="13719" ht="11.25" customHeight="1" spans="22:67">
      <c r="V13719" s="716"/>
      <c r="AB13719" s="716"/>
      <c r="BG13719" s="716"/>
      <c r="BL13719" s="1"/>
      <c r="BM13719" s="1"/>
      <c r="BN13719" s="1"/>
      <c r="BO13719" s="1"/>
    </row>
    <row r="13720" ht="11.25" customHeight="1" spans="22:67">
      <c r="V13720" s="716"/>
      <c r="AB13720" s="716"/>
      <c r="BG13720" s="716"/>
      <c r="BL13720" s="1"/>
      <c r="BM13720" s="1"/>
      <c r="BN13720" s="1"/>
      <c r="BO13720" s="1"/>
    </row>
    <row r="13721" ht="11.25" customHeight="1" spans="22:67">
      <c r="V13721" s="716"/>
      <c r="AB13721" s="716"/>
      <c r="BG13721" s="716"/>
      <c r="BL13721" s="1"/>
      <c r="BM13721" s="1"/>
      <c r="BN13721" s="1"/>
      <c r="BO13721" s="1"/>
    </row>
    <row r="13722" ht="11.25" customHeight="1" spans="22:67">
      <c r="V13722" s="716"/>
      <c r="AB13722" s="716"/>
      <c r="BG13722" s="716"/>
      <c r="BL13722" s="1"/>
      <c r="BM13722" s="1"/>
      <c r="BN13722" s="1"/>
      <c r="BO13722" s="1"/>
    </row>
    <row r="13723" ht="11.25" customHeight="1" spans="22:67">
      <c r="V13723" s="716"/>
      <c r="AB13723" s="716"/>
      <c r="BG13723" s="716"/>
      <c r="BL13723" s="1"/>
      <c r="BM13723" s="1"/>
      <c r="BN13723" s="1"/>
      <c r="BO13723" s="1"/>
    </row>
    <row r="13724" ht="11.25" customHeight="1" spans="22:67">
      <c r="V13724" s="716"/>
      <c r="AB13724" s="716"/>
      <c r="BG13724" s="716"/>
      <c r="BL13724" s="1"/>
      <c r="BM13724" s="1"/>
      <c r="BN13724" s="1"/>
      <c r="BO13724" s="1"/>
    </row>
    <row r="13725" ht="11.25" customHeight="1" spans="22:67">
      <c r="V13725" s="716"/>
      <c r="AB13725" s="716"/>
      <c r="BG13725" s="716"/>
      <c r="BL13725" s="1"/>
      <c r="BM13725" s="1"/>
      <c r="BN13725" s="1"/>
      <c r="BO13725" s="1"/>
    </row>
    <row r="13726" ht="11.25" customHeight="1" spans="22:67">
      <c r="V13726" s="716"/>
      <c r="AB13726" s="716"/>
      <c r="BG13726" s="716"/>
      <c r="BL13726" s="1"/>
      <c r="BM13726" s="1"/>
      <c r="BN13726" s="1"/>
      <c r="BO13726" s="1"/>
    </row>
    <row r="13727" ht="11.25" customHeight="1" spans="22:67">
      <c r="V13727" s="716"/>
      <c r="AB13727" s="716"/>
      <c r="BG13727" s="716"/>
      <c r="BL13727" s="1"/>
      <c r="BM13727" s="1"/>
      <c r="BN13727" s="1"/>
      <c r="BO13727" s="1"/>
    </row>
    <row r="13728" ht="11.25" customHeight="1" spans="22:67">
      <c r="V13728" s="716"/>
      <c r="AB13728" s="716"/>
      <c r="BG13728" s="716"/>
      <c r="BL13728" s="1"/>
      <c r="BM13728" s="1"/>
      <c r="BN13728" s="1"/>
      <c r="BO13728" s="1"/>
    </row>
    <row r="13729" ht="11.25" customHeight="1" spans="22:67">
      <c r="V13729" s="716"/>
      <c r="AB13729" s="716"/>
      <c r="BG13729" s="716"/>
      <c r="BL13729" s="1"/>
      <c r="BM13729" s="1"/>
      <c r="BN13729" s="1"/>
      <c r="BO13729" s="1"/>
    </row>
    <row r="13730" ht="11.25" customHeight="1" spans="22:67">
      <c r="V13730" s="716"/>
      <c r="AB13730" s="716"/>
      <c r="BG13730" s="716"/>
      <c r="BL13730" s="1"/>
      <c r="BM13730" s="1"/>
      <c r="BN13730" s="1"/>
      <c r="BO13730" s="1"/>
    </row>
    <row r="13731" ht="11.25" customHeight="1" spans="22:67">
      <c r="V13731" s="716"/>
      <c r="AB13731" s="716"/>
      <c r="BG13731" s="716"/>
      <c r="BL13731" s="1"/>
      <c r="BM13731" s="1"/>
      <c r="BN13731" s="1"/>
      <c r="BO13731" s="1"/>
    </row>
    <row r="13732" ht="11.25" customHeight="1" spans="22:67">
      <c r="V13732" s="716"/>
      <c r="AB13732" s="716"/>
      <c r="BG13732" s="716"/>
      <c r="BL13732" s="1"/>
      <c r="BM13732" s="1"/>
      <c r="BN13732" s="1"/>
      <c r="BO13732" s="1"/>
    </row>
    <row r="13733" ht="11.25" customHeight="1" spans="22:67">
      <c r="V13733" s="716"/>
      <c r="AB13733" s="716"/>
      <c r="BG13733" s="716"/>
      <c r="BL13733" s="1"/>
      <c r="BM13733" s="1"/>
      <c r="BN13733" s="1"/>
      <c r="BO13733" s="1"/>
    </row>
    <row r="13734" ht="11.25" customHeight="1" spans="22:67">
      <c r="V13734" s="716"/>
      <c r="AB13734" s="716"/>
      <c r="BG13734" s="716"/>
      <c r="BL13734" s="1"/>
      <c r="BM13734" s="1"/>
      <c r="BN13734" s="1"/>
      <c r="BO13734" s="1"/>
    </row>
    <row r="13735" ht="11.25" customHeight="1" spans="22:67">
      <c r="V13735" s="716"/>
      <c r="AB13735" s="716"/>
      <c r="BG13735" s="716"/>
      <c r="BL13735" s="1"/>
      <c r="BM13735" s="1"/>
      <c r="BN13735" s="1"/>
      <c r="BO13735" s="1"/>
    </row>
    <row r="13736" ht="11.25" customHeight="1" spans="22:67">
      <c r="V13736" s="716"/>
      <c r="AB13736" s="716"/>
      <c r="BG13736" s="716"/>
      <c r="BL13736" s="1"/>
      <c r="BM13736" s="1"/>
      <c r="BN13736" s="1"/>
      <c r="BO13736" s="1"/>
    </row>
    <row r="13737" ht="11.25" customHeight="1" spans="22:67">
      <c r="V13737" s="716"/>
      <c r="AB13737" s="716"/>
      <c r="BG13737" s="716"/>
      <c r="BL13737" s="1"/>
      <c r="BM13737" s="1"/>
      <c r="BN13737" s="1"/>
      <c r="BO13737" s="1"/>
    </row>
    <row r="13738" ht="11.25" customHeight="1" spans="22:67">
      <c r="V13738" s="716"/>
      <c r="AB13738" s="716"/>
      <c r="BG13738" s="716"/>
      <c r="BL13738" s="1"/>
      <c r="BM13738" s="1"/>
      <c r="BN13738" s="1"/>
      <c r="BO13738" s="1"/>
    </row>
    <row r="13739" ht="11.25" customHeight="1" spans="22:67">
      <c r="V13739" s="716"/>
      <c r="AB13739" s="716"/>
      <c r="BG13739" s="716"/>
      <c r="BL13739" s="1"/>
      <c r="BM13739" s="1"/>
      <c r="BN13739" s="1"/>
      <c r="BO13739" s="1"/>
    </row>
    <row r="13740" ht="11.25" customHeight="1" spans="22:67">
      <c r="V13740" s="716"/>
      <c r="AB13740" s="716"/>
      <c r="BG13740" s="716"/>
      <c r="BL13740" s="1"/>
      <c r="BM13740" s="1"/>
      <c r="BN13740" s="1"/>
      <c r="BO13740" s="1"/>
    </row>
    <row r="13741" ht="11.25" customHeight="1" spans="22:67">
      <c r="V13741" s="716"/>
      <c r="AB13741" s="716"/>
      <c r="BG13741" s="716"/>
      <c r="BL13741" s="1"/>
      <c r="BM13741" s="1"/>
      <c r="BN13741" s="1"/>
      <c r="BO13741" s="1"/>
    </row>
    <row r="13742" ht="11.25" customHeight="1" spans="22:67">
      <c r="V13742" s="716"/>
      <c r="AB13742" s="716"/>
      <c r="BG13742" s="716"/>
      <c r="BL13742" s="1"/>
      <c r="BM13742" s="1"/>
      <c r="BN13742" s="1"/>
      <c r="BO13742" s="1"/>
    </row>
    <row r="13743" ht="11.25" customHeight="1" spans="22:67">
      <c r="V13743" s="716"/>
      <c r="AB13743" s="716"/>
      <c r="BG13743" s="716"/>
      <c r="BL13743" s="1"/>
      <c r="BM13743" s="1"/>
      <c r="BN13743" s="1"/>
      <c r="BO13743" s="1"/>
    </row>
    <row r="13744" ht="11.25" customHeight="1" spans="22:67">
      <c r="V13744" s="716"/>
      <c r="AB13744" s="716"/>
      <c r="BG13744" s="716"/>
      <c r="BL13744" s="1"/>
      <c r="BM13744" s="1"/>
      <c r="BN13744" s="1"/>
      <c r="BO13744" s="1"/>
    </row>
    <row r="13745" ht="11.25" customHeight="1" spans="22:67">
      <c r="V13745" s="716"/>
      <c r="AB13745" s="716"/>
      <c r="BG13745" s="716"/>
      <c r="BL13745" s="1"/>
      <c r="BM13745" s="1"/>
      <c r="BN13745" s="1"/>
      <c r="BO13745" s="1"/>
    </row>
    <row r="13746" ht="11.25" customHeight="1" spans="22:67">
      <c r="V13746" s="716"/>
      <c r="AB13746" s="716"/>
      <c r="BG13746" s="716"/>
      <c r="BL13746" s="1"/>
      <c r="BM13746" s="1"/>
      <c r="BN13746" s="1"/>
      <c r="BO13746" s="1"/>
    </row>
    <row r="13747" ht="11.25" customHeight="1" spans="22:67">
      <c r="V13747" s="716"/>
      <c r="AB13747" s="716"/>
      <c r="BG13747" s="716"/>
      <c r="BL13747" s="1"/>
      <c r="BM13747" s="1"/>
      <c r="BN13747" s="1"/>
      <c r="BO13747" s="1"/>
    </row>
    <row r="13748" ht="11.25" customHeight="1" spans="22:67">
      <c r="V13748" s="716"/>
      <c r="AB13748" s="716"/>
      <c r="BG13748" s="716"/>
      <c r="BL13748" s="1"/>
      <c r="BM13748" s="1"/>
      <c r="BN13748" s="1"/>
      <c r="BO13748" s="1"/>
    </row>
    <row r="13749" ht="11.25" customHeight="1" spans="22:67">
      <c r="V13749" s="716"/>
      <c r="AB13749" s="716"/>
      <c r="BG13749" s="716"/>
      <c r="BL13749" s="1"/>
      <c r="BM13749" s="1"/>
      <c r="BN13749" s="1"/>
      <c r="BO13749" s="1"/>
    </row>
    <row r="13750" ht="11.25" customHeight="1" spans="22:67">
      <c r="V13750" s="716"/>
      <c r="AB13750" s="716"/>
      <c r="BG13750" s="716"/>
      <c r="BL13750" s="1"/>
      <c r="BM13750" s="1"/>
      <c r="BN13750" s="1"/>
      <c r="BO13750" s="1"/>
    </row>
    <row r="13751" ht="11.25" customHeight="1" spans="22:67">
      <c r="V13751" s="716"/>
      <c r="AB13751" s="716"/>
      <c r="BG13751" s="716"/>
      <c r="BL13751" s="1"/>
      <c r="BM13751" s="1"/>
      <c r="BN13751" s="1"/>
      <c r="BO13751" s="1"/>
    </row>
    <row r="13752" ht="11.25" customHeight="1" spans="22:67">
      <c r="V13752" s="716"/>
      <c r="AB13752" s="716"/>
      <c r="BG13752" s="716"/>
      <c r="BL13752" s="1"/>
      <c r="BM13752" s="1"/>
      <c r="BN13752" s="1"/>
      <c r="BO13752" s="1"/>
    </row>
    <row r="13753" ht="11.25" customHeight="1" spans="22:67">
      <c r="V13753" s="716"/>
      <c r="AB13753" s="716"/>
      <c r="BG13753" s="716"/>
      <c r="BL13753" s="1"/>
      <c r="BM13753" s="1"/>
      <c r="BN13753" s="1"/>
      <c r="BO13753" s="1"/>
    </row>
    <row r="13754" ht="11.25" customHeight="1" spans="22:67">
      <c r="V13754" s="716"/>
      <c r="AB13754" s="716"/>
      <c r="BG13754" s="716"/>
      <c r="BL13754" s="1"/>
      <c r="BM13754" s="1"/>
      <c r="BN13754" s="1"/>
      <c r="BO13754" s="1"/>
    </row>
    <row r="13755" ht="11.25" customHeight="1" spans="22:67">
      <c r="V13755" s="716"/>
      <c r="AB13755" s="716"/>
      <c r="BG13755" s="716"/>
      <c r="BL13755" s="1"/>
      <c r="BM13755" s="1"/>
      <c r="BN13755" s="1"/>
      <c r="BO13755" s="1"/>
    </row>
    <row r="13756" ht="11.25" customHeight="1" spans="22:67">
      <c r="V13756" s="716"/>
      <c r="AB13756" s="716"/>
      <c r="BG13756" s="716"/>
      <c r="BL13756" s="1"/>
      <c r="BM13756" s="1"/>
      <c r="BN13756" s="1"/>
      <c r="BO13756" s="1"/>
    </row>
    <row r="13757" ht="11.25" customHeight="1" spans="22:67">
      <c r="V13757" s="716"/>
      <c r="AB13757" s="716"/>
      <c r="BG13757" s="716"/>
      <c r="BL13757" s="1"/>
      <c r="BM13757" s="1"/>
      <c r="BN13757" s="1"/>
      <c r="BO13757" s="1"/>
    </row>
    <row r="13758" ht="11.25" customHeight="1" spans="22:67">
      <c r="V13758" s="716"/>
      <c r="AB13758" s="716"/>
      <c r="BG13758" s="716"/>
      <c r="BL13758" s="1"/>
      <c r="BM13758" s="1"/>
      <c r="BN13758" s="1"/>
      <c r="BO13758" s="1"/>
    </row>
    <row r="13759" ht="11.25" customHeight="1" spans="22:67">
      <c r="V13759" s="716"/>
      <c r="AB13759" s="716"/>
      <c r="BG13759" s="716"/>
      <c r="BL13759" s="1"/>
      <c r="BM13759" s="1"/>
      <c r="BN13759" s="1"/>
      <c r="BO13759" s="1"/>
    </row>
    <row r="13760" ht="11.25" customHeight="1" spans="22:67">
      <c r="V13760" s="716"/>
      <c r="AB13760" s="716"/>
      <c r="BG13760" s="716"/>
      <c r="BL13760" s="1"/>
      <c r="BM13760" s="1"/>
      <c r="BN13760" s="1"/>
      <c r="BO13760" s="1"/>
    </row>
    <row r="13761" ht="11.25" customHeight="1" spans="22:67">
      <c r="V13761" s="716"/>
      <c r="AB13761" s="716"/>
      <c r="BG13761" s="716"/>
      <c r="BL13761" s="1"/>
      <c r="BM13761" s="1"/>
      <c r="BN13761" s="1"/>
      <c r="BO13761" s="1"/>
    </row>
    <row r="13762" ht="11.25" customHeight="1" spans="22:67">
      <c r="V13762" s="716"/>
      <c r="AB13762" s="716"/>
      <c r="BG13762" s="716"/>
      <c r="BL13762" s="1"/>
      <c r="BM13762" s="1"/>
      <c r="BN13762" s="1"/>
      <c r="BO13762" s="1"/>
    </row>
    <row r="13763" ht="11.25" customHeight="1" spans="22:67">
      <c r="V13763" s="716"/>
      <c r="AB13763" s="716"/>
      <c r="BG13763" s="716"/>
      <c r="BL13763" s="1"/>
      <c r="BM13763" s="1"/>
      <c r="BN13763" s="1"/>
      <c r="BO13763" s="1"/>
    </row>
    <row r="13764" ht="11.25" customHeight="1" spans="22:67">
      <c r="V13764" s="716"/>
      <c r="AB13764" s="716"/>
      <c r="BG13764" s="716"/>
      <c r="BL13764" s="1"/>
      <c r="BM13764" s="1"/>
      <c r="BN13764" s="1"/>
      <c r="BO13764" s="1"/>
    </row>
    <row r="13765" ht="11.25" customHeight="1" spans="22:67">
      <c r="V13765" s="716"/>
      <c r="AB13765" s="716"/>
      <c r="BG13765" s="716"/>
      <c r="BL13765" s="1"/>
      <c r="BM13765" s="1"/>
      <c r="BN13765" s="1"/>
      <c r="BO13765" s="1"/>
    </row>
    <row r="13766" ht="11.25" customHeight="1" spans="22:67">
      <c r="V13766" s="716"/>
      <c r="AB13766" s="716"/>
      <c r="BG13766" s="716"/>
      <c r="BL13766" s="1"/>
      <c r="BM13766" s="1"/>
      <c r="BN13766" s="1"/>
      <c r="BO13766" s="1"/>
    </row>
    <row r="13767" ht="11.25" customHeight="1" spans="22:67">
      <c r="V13767" s="716"/>
      <c r="AB13767" s="716"/>
      <c r="BG13767" s="716"/>
      <c r="BL13767" s="1"/>
      <c r="BM13767" s="1"/>
      <c r="BN13767" s="1"/>
      <c r="BO13767" s="1"/>
    </row>
    <row r="13768" ht="11.25" customHeight="1" spans="22:67">
      <c r="V13768" s="716"/>
      <c r="AB13768" s="716"/>
      <c r="BG13768" s="716"/>
      <c r="BL13768" s="1"/>
      <c r="BM13768" s="1"/>
      <c r="BN13768" s="1"/>
      <c r="BO13768" s="1"/>
    </row>
    <row r="13769" ht="11.25" customHeight="1" spans="22:67">
      <c r="V13769" s="716"/>
      <c r="AB13769" s="716"/>
      <c r="BG13769" s="716"/>
      <c r="BL13769" s="1"/>
      <c r="BM13769" s="1"/>
      <c r="BN13769" s="1"/>
      <c r="BO13769" s="1"/>
    </row>
    <row r="13770" ht="11.25" customHeight="1" spans="22:67">
      <c r="V13770" s="716"/>
      <c r="AB13770" s="716"/>
      <c r="BG13770" s="716"/>
      <c r="BL13770" s="1"/>
      <c r="BM13770" s="1"/>
      <c r="BN13770" s="1"/>
      <c r="BO13770" s="1"/>
    </row>
    <row r="13771" ht="11.25" customHeight="1" spans="22:67">
      <c r="V13771" s="716"/>
      <c r="AB13771" s="716"/>
      <c r="BG13771" s="716"/>
      <c r="BL13771" s="1"/>
      <c r="BM13771" s="1"/>
      <c r="BN13771" s="1"/>
      <c r="BO13771" s="1"/>
    </row>
    <row r="13772" ht="11.25" customHeight="1" spans="22:67">
      <c r="V13772" s="716"/>
      <c r="AB13772" s="716"/>
      <c r="BG13772" s="716"/>
      <c r="BL13772" s="1"/>
      <c r="BM13772" s="1"/>
      <c r="BN13772" s="1"/>
      <c r="BO13772" s="1"/>
    </row>
    <row r="13773" ht="11.25" customHeight="1" spans="22:67">
      <c r="V13773" s="716"/>
      <c r="AB13773" s="716"/>
      <c r="BG13773" s="716"/>
      <c r="BL13773" s="1"/>
      <c r="BM13773" s="1"/>
      <c r="BN13773" s="1"/>
      <c r="BO13773" s="1"/>
    </row>
    <row r="13774" ht="11.25" customHeight="1" spans="22:67">
      <c r="V13774" s="716"/>
      <c r="AB13774" s="716"/>
      <c r="BG13774" s="716"/>
      <c r="BL13774" s="1"/>
      <c r="BM13774" s="1"/>
      <c r="BN13774" s="1"/>
      <c r="BO13774" s="1"/>
    </row>
    <row r="13775" ht="11.25" customHeight="1" spans="22:67">
      <c r="V13775" s="716"/>
      <c r="AB13775" s="716"/>
      <c r="BG13775" s="716"/>
      <c r="BL13775" s="1"/>
      <c r="BM13775" s="1"/>
      <c r="BN13775" s="1"/>
      <c r="BO13775" s="1"/>
    </row>
    <row r="13776" ht="11.25" customHeight="1" spans="22:67">
      <c r="V13776" s="716"/>
      <c r="AB13776" s="716"/>
      <c r="BG13776" s="716"/>
      <c r="BL13776" s="1"/>
      <c r="BM13776" s="1"/>
      <c r="BN13776" s="1"/>
      <c r="BO13776" s="1"/>
    </row>
    <row r="13777" ht="11.25" customHeight="1" spans="22:67">
      <c r="V13777" s="716"/>
      <c r="AB13777" s="716"/>
      <c r="BG13777" s="716"/>
      <c r="BL13777" s="1"/>
      <c r="BM13777" s="1"/>
      <c r="BN13777" s="1"/>
      <c r="BO13777" s="1"/>
    </row>
    <row r="13778" ht="11.25" customHeight="1" spans="22:67">
      <c r="V13778" s="716"/>
      <c r="AB13778" s="716"/>
      <c r="BG13778" s="716"/>
      <c r="BL13778" s="1"/>
      <c r="BM13778" s="1"/>
      <c r="BN13778" s="1"/>
      <c r="BO13778" s="1"/>
    </row>
    <row r="13779" ht="11.25" customHeight="1" spans="22:67">
      <c r="V13779" s="716"/>
      <c r="AB13779" s="716"/>
      <c r="BG13779" s="716"/>
      <c r="BL13779" s="1"/>
      <c r="BM13779" s="1"/>
      <c r="BN13779" s="1"/>
      <c r="BO13779" s="1"/>
    </row>
    <row r="13780" ht="11.25" customHeight="1" spans="22:67">
      <c r="V13780" s="716"/>
      <c r="AB13780" s="716"/>
      <c r="BG13780" s="716"/>
      <c r="BL13780" s="1"/>
      <c r="BM13780" s="1"/>
      <c r="BN13780" s="1"/>
      <c r="BO13780" s="1"/>
    </row>
    <row r="13781" ht="11.25" customHeight="1" spans="22:67">
      <c r="V13781" s="716"/>
      <c r="AB13781" s="716"/>
      <c r="BG13781" s="716"/>
      <c r="BL13781" s="1"/>
      <c r="BM13781" s="1"/>
      <c r="BN13781" s="1"/>
      <c r="BO13781" s="1"/>
    </row>
    <row r="13782" ht="11.25" customHeight="1" spans="22:67">
      <c r="V13782" s="716"/>
      <c r="AB13782" s="716"/>
      <c r="BG13782" s="716"/>
      <c r="BL13782" s="1"/>
      <c r="BM13782" s="1"/>
      <c r="BN13782" s="1"/>
      <c r="BO13782" s="1"/>
    </row>
    <row r="13783" ht="11.25" customHeight="1" spans="22:67">
      <c r="V13783" s="716"/>
      <c r="AB13783" s="716"/>
      <c r="BG13783" s="716"/>
      <c r="BL13783" s="1"/>
      <c r="BM13783" s="1"/>
      <c r="BN13783" s="1"/>
      <c r="BO13783" s="1"/>
    </row>
    <row r="13784" ht="11.25" customHeight="1" spans="22:67">
      <c r="V13784" s="716"/>
      <c r="AB13784" s="716"/>
      <c r="BG13784" s="716"/>
      <c r="BL13784" s="1"/>
      <c r="BM13784" s="1"/>
      <c r="BN13784" s="1"/>
      <c r="BO13784" s="1"/>
    </row>
    <row r="13785" ht="11.25" customHeight="1" spans="22:67">
      <c r="V13785" s="716"/>
      <c r="AB13785" s="716"/>
      <c r="BG13785" s="716"/>
      <c r="BL13785" s="1"/>
      <c r="BM13785" s="1"/>
      <c r="BN13785" s="1"/>
      <c r="BO13785" s="1"/>
    </row>
    <row r="13786" ht="11.25" customHeight="1" spans="22:67">
      <c r="V13786" s="716"/>
      <c r="AB13786" s="716"/>
      <c r="BG13786" s="716"/>
      <c r="BL13786" s="1"/>
      <c r="BM13786" s="1"/>
      <c r="BN13786" s="1"/>
      <c r="BO13786" s="1"/>
    </row>
    <row r="13787" ht="11.25" customHeight="1" spans="22:67">
      <c r="V13787" s="716"/>
      <c r="AB13787" s="716"/>
      <c r="BG13787" s="716"/>
      <c r="BL13787" s="1"/>
      <c r="BM13787" s="1"/>
      <c r="BN13787" s="1"/>
      <c r="BO13787" s="1"/>
    </row>
    <row r="13788" ht="11.25" customHeight="1" spans="22:67">
      <c r="V13788" s="716"/>
      <c r="AB13788" s="716"/>
      <c r="BG13788" s="716"/>
      <c r="BL13788" s="1"/>
      <c r="BM13788" s="1"/>
      <c r="BN13788" s="1"/>
      <c r="BO13788" s="1"/>
    </row>
    <row r="13789" ht="11.25" customHeight="1" spans="22:67">
      <c r="V13789" s="716"/>
      <c r="AB13789" s="716"/>
      <c r="BG13789" s="716"/>
      <c r="BL13789" s="1"/>
      <c r="BM13789" s="1"/>
      <c r="BN13789" s="1"/>
      <c r="BO13789" s="1"/>
    </row>
    <row r="13790" ht="11.25" customHeight="1" spans="22:67">
      <c r="V13790" s="716"/>
      <c r="AB13790" s="716"/>
      <c r="BG13790" s="716"/>
      <c r="BL13790" s="1"/>
      <c r="BM13790" s="1"/>
      <c r="BN13790" s="1"/>
      <c r="BO13790" s="1"/>
    </row>
    <row r="13791" ht="11.25" customHeight="1" spans="22:67">
      <c r="V13791" s="716"/>
      <c r="AB13791" s="716"/>
      <c r="BG13791" s="716"/>
      <c r="BL13791" s="1"/>
      <c r="BM13791" s="1"/>
      <c r="BN13791" s="1"/>
      <c r="BO13791" s="1"/>
    </row>
    <row r="13792" ht="11.25" customHeight="1" spans="22:67">
      <c r="V13792" s="716"/>
      <c r="AB13792" s="716"/>
      <c r="BG13792" s="716"/>
      <c r="BL13792" s="1"/>
      <c r="BM13792" s="1"/>
      <c r="BN13792" s="1"/>
      <c r="BO13792" s="1"/>
    </row>
    <row r="13793" ht="11.25" customHeight="1" spans="22:67">
      <c r="V13793" s="716"/>
      <c r="AB13793" s="716"/>
      <c r="BG13793" s="716"/>
      <c r="BL13793" s="1"/>
      <c r="BM13793" s="1"/>
      <c r="BN13793" s="1"/>
      <c r="BO13793" s="1"/>
    </row>
    <row r="13794" ht="11.25" customHeight="1" spans="22:67">
      <c r="V13794" s="716"/>
      <c r="AB13794" s="716"/>
      <c r="BG13794" s="716"/>
      <c r="BL13794" s="1"/>
      <c r="BM13794" s="1"/>
      <c r="BN13794" s="1"/>
      <c r="BO13794" s="1"/>
    </row>
    <row r="13795" ht="11.25" customHeight="1" spans="22:67">
      <c r="V13795" s="716"/>
      <c r="AB13795" s="716"/>
      <c r="BG13795" s="716"/>
      <c r="BL13795" s="1"/>
      <c r="BM13795" s="1"/>
      <c r="BN13795" s="1"/>
      <c r="BO13795" s="1"/>
    </row>
    <row r="13796" ht="11.25" customHeight="1" spans="22:67">
      <c r="V13796" s="716"/>
      <c r="AB13796" s="716"/>
      <c r="BG13796" s="716"/>
      <c r="BL13796" s="1"/>
      <c r="BM13796" s="1"/>
      <c r="BN13796" s="1"/>
      <c r="BO13796" s="1"/>
    </row>
    <row r="13797" ht="11.25" customHeight="1" spans="22:67">
      <c r="V13797" s="716"/>
      <c r="AB13797" s="716"/>
      <c r="BG13797" s="716"/>
      <c r="BL13797" s="1"/>
      <c r="BM13797" s="1"/>
      <c r="BN13797" s="1"/>
      <c r="BO13797" s="1"/>
    </row>
    <row r="13798" ht="11.25" customHeight="1" spans="22:67">
      <c r="V13798" s="716"/>
      <c r="AB13798" s="716"/>
      <c r="BG13798" s="716"/>
      <c r="BL13798" s="1"/>
      <c r="BM13798" s="1"/>
      <c r="BN13798" s="1"/>
      <c r="BO13798" s="1"/>
    </row>
    <row r="13799" ht="11.25" customHeight="1" spans="22:67">
      <c r="V13799" s="716"/>
      <c r="AB13799" s="716"/>
      <c r="BG13799" s="716"/>
      <c r="BL13799" s="1"/>
      <c r="BM13799" s="1"/>
      <c r="BN13799" s="1"/>
      <c r="BO13799" s="1"/>
    </row>
    <row r="13800" ht="11.25" customHeight="1" spans="22:67">
      <c r="V13800" s="716"/>
      <c r="AB13800" s="716"/>
      <c r="BG13800" s="716"/>
      <c r="BL13800" s="1"/>
      <c r="BM13800" s="1"/>
      <c r="BN13800" s="1"/>
      <c r="BO13800" s="1"/>
    </row>
    <row r="13801" ht="11.25" customHeight="1" spans="22:67">
      <c r="V13801" s="716"/>
      <c r="AB13801" s="716"/>
      <c r="BG13801" s="716"/>
      <c r="BL13801" s="1"/>
      <c r="BM13801" s="1"/>
      <c r="BN13801" s="1"/>
      <c r="BO13801" s="1"/>
    </row>
    <row r="13802" ht="11.25" customHeight="1" spans="22:67">
      <c r="V13802" s="716"/>
      <c r="AB13802" s="716"/>
      <c r="BG13802" s="716"/>
      <c r="BL13802" s="1"/>
      <c r="BM13802" s="1"/>
      <c r="BN13802" s="1"/>
      <c r="BO13802" s="1"/>
    </row>
    <row r="13803" ht="11.25" customHeight="1" spans="22:67">
      <c r="V13803" s="716"/>
      <c r="AB13803" s="716"/>
      <c r="BG13803" s="716"/>
      <c r="BL13803" s="1"/>
      <c r="BM13803" s="1"/>
      <c r="BN13803" s="1"/>
      <c r="BO13803" s="1"/>
    </row>
    <row r="13804" ht="11.25" customHeight="1" spans="22:67">
      <c r="V13804" s="716"/>
      <c r="AB13804" s="716"/>
      <c r="BG13804" s="716"/>
      <c r="BL13804" s="1"/>
      <c r="BM13804" s="1"/>
      <c r="BN13804" s="1"/>
      <c r="BO13804" s="1"/>
    </row>
    <row r="13805" ht="11.25" customHeight="1" spans="22:67">
      <c r="V13805" s="716"/>
      <c r="AB13805" s="716"/>
      <c r="BG13805" s="716"/>
      <c r="BL13805" s="1"/>
      <c r="BM13805" s="1"/>
      <c r="BN13805" s="1"/>
      <c r="BO13805" s="1"/>
    </row>
    <row r="13806" ht="11.25" customHeight="1" spans="22:67">
      <c r="V13806" s="716"/>
      <c r="AB13806" s="716"/>
      <c r="BG13806" s="716"/>
      <c r="BL13806" s="1"/>
      <c r="BM13806" s="1"/>
      <c r="BN13806" s="1"/>
      <c r="BO13806" s="1"/>
    </row>
    <row r="13807" ht="11.25" customHeight="1" spans="22:67">
      <c r="V13807" s="716"/>
      <c r="AB13807" s="716"/>
      <c r="BG13807" s="716"/>
      <c r="BL13807" s="1"/>
      <c r="BM13807" s="1"/>
      <c r="BN13807" s="1"/>
      <c r="BO13807" s="1"/>
    </row>
    <row r="13808" ht="11.25" customHeight="1" spans="22:67">
      <c r="V13808" s="716"/>
      <c r="AB13808" s="716"/>
      <c r="BG13808" s="716"/>
      <c r="BL13808" s="1"/>
      <c r="BM13808" s="1"/>
      <c r="BN13808" s="1"/>
      <c r="BO13808" s="1"/>
    </row>
    <row r="13809" ht="11.25" customHeight="1" spans="22:67">
      <c r="V13809" s="716"/>
      <c r="AB13809" s="716"/>
      <c r="BG13809" s="716"/>
      <c r="BL13809" s="1"/>
      <c r="BM13809" s="1"/>
      <c r="BN13809" s="1"/>
      <c r="BO13809" s="1"/>
    </row>
    <row r="13810" ht="11.25" customHeight="1" spans="22:67">
      <c r="V13810" s="716"/>
      <c r="AB13810" s="716"/>
      <c r="BG13810" s="716"/>
      <c r="BL13810" s="1"/>
      <c r="BM13810" s="1"/>
      <c r="BN13810" s="1"/>
      <c r="BO13810" s="1"/>
    </row>
    <row r="13811" ht="11.25" customHeight="1" spans="22:67">
      <c r="V13811" s="716"/>
      <c r="AB13811" s="716"/>
      <c r="BG13811" s="716"/>
      <c r="BL13811" s="1"/>
      <c r="BM13811" s="1"/>
      <c r="BN13811" s="1"/>
      <c r="BO13811" s="1"/>
    </row>
    <row r="13812" ht="11.25" customHeight="1" spans="22:67">
      <c r="V13812" s="716"/>
      <c r="AB13812" s="716"/>
      <c r="BG13812" s="716"/>
      <c r="BL13812" s="1"/>
      <c r="BM13812" s="1"/>
      <c r="BN13812" s="1"/>
      <c r="BO13812" s="1"/>
    </row>
    <row r="13813" ht="11.25" customHeight="1" spans="22:67">
      <c r="V13813" s="716"/>
      <c r="AB13813" s="716"/>
      <c r="BG13813" s="716"/>
      <c r="BL13813" s="1"/>
      <c r="BM13813" s="1"/>
      <c r="BN13813" s="1"/>
      <c r="BO13813" s="1"/>
    </row>
    <row r="13814" ht="11.25" customHeight="1" spans="22:67">
      <c r="V13814" s="716"/>
      <c r="AB13814" s="716"/>
      <c r="BG13814" s="716"/>
      <c r="BL13814" s="1"/>
      <c r="BM13814" s="1"/>
      <c r="BN13814" s="1"/>
      <c r="BO13814" s="1"/>
    </row>
    <row r="13815" ht="11.25" customHeight="1" spans="22:67">
      <c r="V13815" s="716"/>
      <c r="AB13815" s="716"/>
      <c r="BG13815" s="716"/>
      <c r="BL13815" s="1"/>
      <c r="BM13815" s="1"/>
      <c r="BN13815" s="1"/>
      <c r="BO13815" s="1"/>
    </row>
    <row r="13816" ht="11.25" customHeight="1" spans="22:67">
      <c r="V13816" s="716"/>
      <c r="AB13816" s="716"/>
      <c r="BG13816" s="716"/>
      <c r="BL13816" s="1"/>
      <c r="BM13816" s="1"/>
      <c r="BN13816" s="1"/>
      <c r="BO13816" s="1"/>
    </row>
    <row r="13817" ht="11.25" customHeight="1" spans="22:67">
      <c r="V13817" s="716"/>
      <c r="AB13817" s="716"/>
      <c r="BG13817" s="716"/>
      <c r="BL13817" s="1"/>
      <c r="BM13817" s="1"/>
      <c r="BN13817" s="1"/>
      <c r="BO13817" s="1"/>
    </row>
    <row r="13818" ht="11.25" customHeight="1" spans="22:67">
      <c r="V13818" s="716"/>
      <c r="AB13818" s="716"/>
      <c r="BG13818" s="716"/>
      <c r="BL13818" s="1"/>
      <c r="BM13818" s="1"/>
      <c r="BN13818" s="1"/>
      <c r="BO13818" s="1"/>
    </row>
    <row r="13819" ht="11.25" customHeight="1" spans="22:67">
      <c r="V13819" s="716"/>
      <c r="AB13819" s="716"/>
      <c r="BG13819" s="716"/>
      <c r="BL13819" s="1"/>
      <c r="BM13819" s="1"/>
      <c r="BN13819" s="1"/>
      <c r="BO13819" s="1"/>
    </row>
    <row r="13820" ht="11.25" customHeight="1" spans="22:67">
      <c r="V13820" s="716"/>
      <c r="AB13820" s="716"/>
      <c r="BG13820" s="716"/>
      <c r="BL13820" s="1"/>
      <c r="BM13820" s="1"/>
      <c r="BN13820" s="1"/>
      <c r="BO13820" s="1"/>
    </row>
    <row r="13821" ht="11.25" customHeight="1" spans="22:67">
      <c r="V13821" s="716"/>
      <c r="AB13821" s="716"/>
      <c r="BG13821" s="716"/>
      <c r="BL13821" s="1"/>
      <c r="BM13821" s="1"/>
      <c r="BN13821" s="1"/>
      <c r="BO13821" s="1"/>
    </row>
    <row r="13822" ht="11.25" customHeight="1" spans="22:67">
      <c r="V13822" s="716"/>
      <c r="AB13822" s="716"/>
      <c r="BG13822" s="716"/>
      <c r="BL13822" s="1"/>
      <c r="BM13822" s="1"/>
      <c r="BN13822" s="1"/>
      <c r="BO13822" s="1"/>
    </row>
    <row r="13823" ht="11.25" customHeight="1" spans="22:67">
      <c r="V13823" s="716"/>
      <c r="AB13823" s="716"/>
      <c r="BG13823" s="716"/>
      <c r="BL13823" s="1"/>
      <c r="BM13823" s="1"/>
      <c r="BN13823" s="1"/>
      <c r="BO13823" s="1"/>
    </row>
    <row r="13824" ht="11.25" customHeight="1" spans="22:67">
      <c r="V13824" s="716"/>
      <c r="AB13824" s="716"/>
      <c r="BG13824" s="716"/>
      <c r="BL13824" s="1"/>
      <c r="BM13824" s="1"/>
      <c r="BN13824" s="1"/>
      <c r="BO13824" s="1"/>
    </row>
    <row r="13825" ht="11.25" customHeight="1" spans="22:67">
      <c r="V13825" s="716"/>
      <c r="AB13825" s="716"/>
      <c r="BG13825" s="716"/>
      <c r="BL13825" s="1"/>
      <c r="BM13825" s="1"/>
      <c r="BN13825" s="1"/>
      <c r="BO13825" s="1"/>
    </row>
    <row r="13826" ht="11.25" customHeight="1" spans="22:67">
      <c r="V13826" s="716"/>
      <c r="AB13826" s="716"/>
      <c r="BG13826" s="716"/>
      <c r="BL13826" s="1"/>
      <c r="BM13826" s="1"/>
      <c r="BN13826" s="1"/>
      <c r="BO13826" s="1"/>
    </row>
    <row r="13827" ht="11.25" customHeight="1" spans="22:67">
      <c r="V13827" s="716"/>
      <c r="AB13827" s="716"/>
      <c r="BG13827" s="716"/>
      <c r="BL13827" s="1"/>
      <c r="BM13827" s="1"/>
      <c r="BN13827" s="1"/>
      <c r="BO13827" s="1"/>
    </row>
    <row r="13828" ht="11.25" customHeight="1" spans="22:67">
      <c r="V13828" s="716"/>
      <c r="AB13828" s="716"/>
      <c r="BG13828" s="716"/>
      <c r="BL13828" s="1"/>
      <c r="BM13828" s="1"/>
      <c r="BN13828" s="1"/>
      <c r="BO13828" s="1"/>
    </row>
    <row r="13829" ht="11.25" customHeight="1" spans="22:67">
      <c r="V13829" s="716"/>
      <c r="AB13829" s="716"/>
      <c r="BG13829" s="716"/>
      <c r="BL13829" s="1"/>
      <c r="BM13829" s="1"/>
      <c r="BN13829" s="1"/>
      <c r="BO13829" s="1"/>
    </row>
    <row r="13830" ht="11.25" customHeight="1" spans="22:67">
      <c r="V13830" s="716"/>
      <c r="AB13830" s="716"/>
      <c r="BG13830" s="716"/>
      <c r="BL13830" s="1"/>
      <c r="BM13830" s="1"/>
      <c r="BN13830" s="1"/>
      <c r="BO13830" s="1"/>
    </row>
    <row r="13831" ht="11.25" customHeight="1" spans="22:67">
      <c r="V13831" s="716"/>
      <c r="AB13831" s="716"/>
      <c r="BG13831" s="716"/>
      <c r="BL13831" s="1"/>
      <c r="BM13831" s="1"/>
      <c r="BN13831" s="1"/>
      <c r="BO13831" s="1"/>
    </row>
    <row r="13832" ht="11.25" customHeight="1" spans="22:67">
      <c r="V13832" s="716"/>
      <c r="AB13832" s="716"/>
      <c r="BG13832" s="716"/>
      <c r="BL13832" s="1"/>
      <c r="BM13832" s="1"/>
      <c r="BN13832" s="1"/>
      <c r="BO13832" s="1"/>
    </row>
    <row r="13833" ht="11.25" customHeight="1" spans="22:67">
      <c r="V13833" s="716"/>
      <c r="AB13833" s="716"/>
      <c r="BG13833" s="716"/>
      <c r="BL13833" s="1"/>
      <c r="BM13833" s="1"/>
      <c r="BN13833" s="1"/>
      <c r="BO13833" s="1"/>
    </row>
    <row r="13834" ht="11.25" customHeight="1" spans="22:67">
      <c r="V13834" s="716"/>
      <c r="AB13834" s="716"/>
      <c r="BG13834" s="716"/>
      <c r="BL13834" s="1"/>
      <c r="BM13834" s="1"/>
      <c r="BN13834" s="1"/>
      <c r="BO13834" s="1"/>
    </row>
    <row r="13835" ht="11.25" customHeight="1" spans="22:67">
      <c r="V13835" s="716"/>
      <c r="AB13835" s="716"/>
      <c r="BG13835" s="716"/>
      <c r="BL13835" s="1"/>
      <c r="BM13835" s="1"/>
      <c r="BN13835" s="1"/>
      <c r="BO13835" s="1"/>
    </row>
    <row r="13836" ht="11.25" customHeight="1" spans="22:67">
      <c r="V13836" s="716"/>
      <c r="AB13836" s="716"/>
      <c r="BG13836" s="716"/>
      <c r="BL13836" s="1"/>
      <c r="BM13836" s="1"/>
      <c r="BN13836" s="1"/>
      <c r="BO13836" s="1"/>
    </row>
    <row r="13837" ht="11.25" customHeight="1" spans="22:67">
      <c r="V13837" s="716"/>
      <c r="AB13837" s="716"/>
      <c r="BG13837" s="716"/>
      <c r="BL13837" s="1"/>
      <c r="BM13837" s="1"/>
      <c r="BN13837" s="1"/>
      <c r="BO13837" s="1"/>
    </row>
    <row r="13838" ht="11.25" customHeight="1" spans="22:67">
      <c r="V13838" s="716"/>
      <c r="AB13838" s="716"/>
      <c r="BG13838" s="716"/>
      <c r="BL13838" s="1"/>
      <c r="BM13838" s="1"/>
      <c r="BN13838" s="1"/>
      <c r="BO13838" s="1"/>
    </row>
    <row r="13839" ht="11.25" customHeight="1" spans="22:67">
      <c r="V13839" s="716"/>
      <c r="AB13839" s="716"/>
      <c r="BG13839" s="716"/>
      <c r="BL13839" s="1"/>
      <c r="BM13839" s="1"/>
      <c r="BN13839" s="1"/>
      <c r="BO13839" s="1"/>
    </row>
    <row r="13840" ht="11.25" customHeight="1" spans="22:67">
      <c r="V13840" s="716"/>
      <c r="AB13840" s="716"/>
      <c r="BG13840" s="716"/>
      <c r="BL13840" s="1"/>
      <c r="BM13840" s="1"/>
      <c r="BN13840" s="1"/>
      <c r="BO13840" s="1"/>
    </row>
    <row r="13841" ht="11.25" customHeight="1" spans="22:67">
      <c r="V13841" s="716"/>
      <c r="AB13841" s="716"/>
      <c r="BG13841" s="716"/>
      <c r="BL13841" s="1"/>
      <c r="BM13841" s="1"/>
      <c r="BN13841" s="1"/>
      <c r="BO13841" s="1"/>
    </row>
    <row r="13842" ht="11.25" customHeight="1" spans="22:67">
      <c r="V13842" s="716"/>
      <c r="AB13842" s="716"/>
      <c r="BG13842" s="716"/>
      <c r="BL13842" s="1"/>
      <c r="BM13842" s="1"/>
      <c r="BN13842" s="1"/>
      <c r="BO13842" s="1"/>
    </row>
    <row r="13843" ht="11.25" customHeight="1" spans="22:67">
      <c r="V13843" s="716"/>
      <c r="AB13843" s="716"/>
      <c r="BG13843" s="716"/>
      <c r="BL13843" s="1"/>
      <c r="BM13843" s="1"/>
      <c r="BN13843" s="1"/>
      <c r="BO13843" s="1"/>
    </row>
    <row r="13844" ht="11.25" customHeight="1" spans="22:67">
      <c r="V13844" s="716"/>
      <c r="AB13844" s="716"/>
      <c r="BG13844" s="716"/>
      <c r="BL13844" s="1"/>
      <c r="BM13844" s="1"/>
      <c r="BN13844" s="1"/>
      <c r="BO13844" s="1"/>
    </row>
    <row r="13845" ht="11.25" customHeight="1" spans="22:67">
      <c r="V13845" s="716"/>
      <c r="AB13845" s="716"/>
      <c r="BG13845" s="716"/>
      <c r="BL13845" s="1"/>
      <c r="BM13845" s="1"/>
      <c r="BN13845" s="1"/>
      <c r="BO13845" s="1"/>
    </row>
    <row r="13846" ht="11.25" customHeight="1" spans="22:67">
      <c r="V13846" s="716"/>
      <c r="AB13846" s="716"/>
      <c r="BG13846" s="716"/>
      <c r="BL13846" s="1"/>
      <c r="BM13846" s="1"/>
      <c r="BN13846" s="1"/>
      <c r="BO13846" s="1"/>
    </row>
    <row r="13847" ht="11.25" customHeight="1" spans="22:67">
      <c r="V13847" s="716"/>
      <c r="AB13847" s="716"/>
      <c r="BG13847" s="716"/>
      <c r="BL13847" s="1"/>
      <c r="BM13847" s="1"/>
      <c r="BN13847" s="1"/>
      <c r="BO13847" s="1"/>
    </row>
    <row r="13848" ht="11.25" customHeight="1" spans="22:67">
      <c r="V13848" s="716"/>
      <c r="AB13848" s="716"/>
      <c r="BG13848" s="716"/>
      <c r="BL13848" s="1"/>
      <c r="BM13848" s="1"/>
      <c r="BN13848" s="1"/>
      <c r="BO13848" s="1"/>
    </row>
    <row r="13849" ht="11.25" customHeight="1" spans="22:67">
      <c r="V13849" s="716"/>
      <c r="AB13849" s="716"/>
      <c r="BG13849" s="716"/>
      <c r="BL13849" s="1"/>
      <c r="BM13849" s="1"/>
      <c r="BN13849" s="1"/>
      <c r="BO13849" s="1"/>
    </row>
    <row r="13850" ht="11.25" customHeight="1" spans="22:67">
      <c r="V13850" s="716"/>
      <c r="AB13850" s="716"/>
      <c r="BG13850" s="716"/>
      <c r="BL13850" s="1"/>
      <c r="BM13850" s="1"/>
      <c r="BN13850" s="1"/>
      <c r="BO13850" s="1"/>
    </row>
    <row r="13851" ht="11.25" customHeight="1" spans="22:67">
      <c r="V13851" s="716"/>
      <c r="AB13851" s="716"/>
      <c r="BG13851" s="716"/>
      <c r="BL13851" s="1"/>
      <c r="BM13851" s="1"/>
      <c r="BN13851" s="1"/>
      <c r="BO13851" s="1"/>
    </row>
    <row r="13852" ht="11.25" customHeight="1" spans="22:67">
      <c r="V13852" s="716"/>
      <c r="AB13852" s="716"/>
      <c r="BG13852" s="716"/>
      <c r="BL13852" s="1"/>
      <c r="BM13852" s="1"/>
      <c r="BN13852" s="1"/>
      <c r="BO13852" s="1"/>
    </row>
    <row r="13853" ht="11.25" customHeight="1" spans="22:67">
      <c r="V13853" s="716"/>
      <c r="AB13853" s="716"/>
      <c r="BG13853" s="716"/>
      <c r="BL13853" s="1"/>
      <c r="BM13853" s="1"/>
      <c r="BN13853" s="1"/>
      <c r="BO13853" s="1"/>
    </row>
    <row r="13854" ht="11.25" customHeight="1" spans="22:67">
      <c r="V13854" s="716"/>
      <c r="AB13854" s="716"/>
      <c r="BG13854" s="716"/>
      <c r="BL13854" s="1"/>
      <c r="BM13854" s="1"/>
      <c r="BN13854" s="1"/>
      <c r="BO13854" s="1"/>
    </row>
    <row r="13855" ht="11.25" customHeight="1" spans="22:67">
      <c r="V13855" s="716"/>
      <c r="AB13855" s="716"/>
      <c r="BG13855" s="716"/>
      <c r="BL13855" s="1"/>
      <c r="BM13855" s="1"/>
      <c r="BN13855" s="1"/>
      <c r="BO13855" s="1"/>
    </row>
    <row r="13856" ht="11.25" customHeight="1" spans="22:67">
      <c r="V13856" s="716"/>
      <c r="AB13856" s="716"/>
      <c r="BG13856" s="716"/>
      <c r="BL13856" s="1"/>
      <c r="BM13856" s="1"/>
      <c r="BN13856" s="1"/>
      <c r="BO13856" s="1"/>
    </row>
    <row r="13857" ht="11.25" customHeight="1" spans="22:67">
      <c r="V13857" s="716"/>
      <c r="AB13857" s="716"/>
      <c r="BG13857" s="716"/>
      <c r="BL13857" s="1"/>
      <c r="BM13857" s="1"/>
      <c r="BN13857" s="1"/>
      <c r="BO13857" s="1"/>
    </row>
    <row r="13858" ht="11.25" customHeight="1" spans="22:67">
      <c r="V13858" s="716"/>
      <c r="AB13858" s="716"/>
      <c r="BG13858" s="716"/>
      <c r="BL13858" s="1"/>
      <c r="BM13858" s="1"/>
      <c r="BN13858" s="1"/>
      <c r="BO13858" s="1"/>
    </row>
    <row r="13859" ht="11.25" customHeight="1" spans="22:67">
      <c r="V13859" s="716"/>
      <c r="AB13859" s="716"/>
      <c r="BG13859" s="716"/>
      <c r="BL13859" s="1"/>
      <c r="BM13859" s="1"/>
      <c r="BN13859" s="1"/>
      <c r="BO13859" s="1"/>
    </row>
    <row r="13860" ht="11.25" customHeight="1" spans="22:67">
      <c r="V13860" s="716"/>
      <c r="AB13860" s="716"/>
      <c r="BG13860" s="716"/>
      <c r="BL13860" s="1"/>
      <c r="BM13860" s="1"/>
      <c r="BN13860" s="1"/>
      <c r="BO13860" s="1"/>
    </row>
    <row r="13861" ht="11.25" customHeight="1" spans="22:67">
      <c r="V13861" s="716"/>
      <c r="AB13861" s="716"/>
      <c r="BG13861" s="716"/>
      <c r="BL13861" s="1"/>
      <c r="BM13861" s="1"/>
      <c r="BN13861" s="1"/>
      <c r="BO13861" s="1"/>
    </row>
    <row r="13862" ht="11.25" customHeight="1" spans="22:67">
      <c r="V13862" s="716"/>
      <c r="AB13862" s="716"/>
      <c r="BG13862" s="716"/>
      <c r="BL13862" s="1"/>
      <c r="BM13862" s="1"/>
      <c r="BN13862" s="1"/>
      <c r="BO13862" s="1"/>
    </row>
    <row r="13863" ht="11.25" customHeight="1" spans="22:67">
      <c r="V13863" s="716"/>
      <c r="AB13863" s="716"/>
      <c r="BG13863" s="716"/>
      <c r="BL13863" s="1"/>
      <c r="BM13863" s="1"/>
      <c r="BN13863" s="1"/>
      <c r="BO13863" s="1"/>
    </row>
    <row r="13864" ht="11.25" customHeight="1" spans="22:67">
      <c r="V13864" s="716"/>
      <c r="AB13864" s="716"/>
      <c r="BG13864" s="716"/>
      <c r="BL13864" s="1"/>
      <c r="BM13864" s="1"/>
      <c r="BN13864" s="1"/>
      <c r="BO13864" s="1"/>
    </row>
    <row r="13865" ht="11.25" customHeight="1" spans="22:67">
      <c r="V13865" s="716"/>
      <c r="AB13865" s="716"/>
      <c r="BG13865" s="716"/>
      <c r="BL13865" s="1"/>
      <c r="BM13865" s="1"/>
      <c r="BN13865" s="1"/>
      <c r="BO13865" s="1"/>
    </row>
    <row r="13866" ht="11.25" customHeight="1" spans="22:67">
      <c r="V13866" s="716"/>
      <c r="AB13866" s="716"/>
      <c r="BG13866" s="716"/>
      <c r="BL13866" s="1"/>
      <c r="BM13866" s="1"/>
      <c r="BN13866" s="1"/>
      <c r="BO13866" s="1"/>
    </row>
    <row r="13867" ht="11.25" customHeight="1" spans="22:67">
      <c r="V13867" s="716"/>
      <c r="AB13867" s="716"/>
      <c r="BG13867" s="716"/>
      <c r="BL13867" s="1"/>
      <c r="BM13867" s="1"/>
      <c r="BN13867" s="1"/>
      <c r="BO13867" s="1"/>
    </row>
    <row r="13868" ht="11.25" customHeight="1" spans="22:67">
      <c r="V13868" s="716"/>
      <c r="AB13868" s="716"/>
      <c r="BG13868" s="716"/>
      <c r="BL13868" s="1"/>
      <c r="BM13868" s="1"/>
      <c r="BN13868" s="1"/>
      <c r="BO13868" s="1"/>
    </row>
    <row r="13869" ht="11.25" customHeight="1" spans="22:67">
      <c r="V13869" s="716"/>
      <c r="AB13869" s="716"/>
      <c r="BG13869" s="716"/>
      <c r="BL13869" s="1"/>
      <c r="BM13869" s="1"/>
      <c r="BN13869" s="1"/>
      <c r="BO13869" s="1"/>
    </row>
    <row r="13870" ht="11.25" customHeight="1" spans="22:67">
      <c r="V13870" s="716"/>
      <c r="AB13870" s="716"/>
      <c r="BG13870" s="716"/>
      <c r="BL13870" s="1"/>
      <c r="BM13870" s="1"/>
      <c r="BN13870" s="1"/>
      <c r="BO13870" s="1"/>
    </row>
    <row r="13871" ht="11.25" customHeight="1" spans="22:67">
      <c r="V13871" s="716"/>
      <c r="AB13871" s="716"/>
      <c r="BG13871" s="716"/>
      <c r="BL13871" s="1"/>
      <c r="BM13871" s="1"/>
      <c r="BN13871" s="1"/>
      <c r="BO13871" s="1"/>
    </row>
    <row r="13872" ht="11.25" customHeight="1" spans="22:67">
      <c r="V13872" s="716"/>
      <c r="AB13872" s="716"/>
      <c r="BG13872" s="716"/>
      <c r="BL13872" s="1"/>
      <c r="BM13872" s="1"/>
      <c r="BN13872" s="1"/>
      <c r="BO13872" s="1"/>
    </row>
    <row r="13873" ht="11.25" customHeight="1" spans="22:67">
      <c r="V13873" s="716"/>
      <c r="AB13873" s="716"/>
      <c r="BG13873" s="716"/>
      <c r="BL13873" s="1"/>
      <c r="BM13873" s="1"/>
      <c r="BN13873" s="1"/>
      <c r="BO13873" s="1"/>
    </row>
    <row r="13874" ht="11.25" customHeight="1" spans="22:67">
      <c r="V13874" s="716"/>
      <c r="AB13874" s="716"/>
      <c r="BG13874" s="716"/>
      <c r="BL13874" s="1"/>
      <c r="BM13874" s="1"/>
      <c r="BN13874" s="1"/>
      <c r="BO13874" s="1"/>
    </row>
    <row r="13875" ht="11.25" customHeight="1" spans="22:67">
      <c r="V13875" s="716"/>
      <c r="AB13875" s="716"/>
      <c r="BG13875" s="716"/>
      <c r="BL13875" s="1"/>
      <c r="BM13875" s="1"/>
      <c r="BN13875" s="1"/>
      <c r="BO13875" s="1"/>
    </row>
    <row r="13876" ht="11.25" customHeight="1" spans="22:67">
      <c r="V13876" s="716"/>
      <c r="AB13876" s="716"/>
      <c r="BG13876" s="716"/>
      <c r="BL13876" s="1"/>
      <c r="BM13876" s="1"/>
      <c r="BN13876" s="1"/>
      <c r="BO13876" s="1"/>
    </row>
    <row r="13877" ht="11.25" customHeight="1" spans="22:67">
      <c r="V13877" s="716"/>
      <c r="AB13877" s="716"/>
      <c r="BG13877" s="716"/>
      <c r="BL13877" s="1"/>
      <c r="BM13877" s="1"/>
      <c r="BN13877" s="1"/>
      <c r="BO13877" s="1"/>
    </row>
    <row r="13878" ht="11.25" customHeight="1" spans="22:67">
      <c r="V13878" s="716"/>
      <c r="AB13878" s="716"/>
      <c r="BG13878" s="716"/>
      <c r="BL13878" s="1"/>
      <c r="BM13878" s="1"/>
      <c r="BN13878" s="1"/>
      <c r="BO13878" s="1"/>
    </row>
    <row r="13879" ht="11.25" customHeight="1" spans="22:67">
      <c r="V13879" s="716"/>
      <c r="AB13879" s="716"/>
      <c r="BG13879" s="716"/>
      <c r="BL13879" s="1"/>
      <c r="BM13879" s="1"/>
      <c r="BN13879" s="1"/>
      <c r="BO13879" s="1"/>
    </row>
    <row r="13880" ht="11.25" customHeight="1" spans="22:67">
      <c r="V13880" s="716"/>
      <c r="AB13880" s="716"/>
      <c r="BG13880" s="716"/>
      <c r="BL13880" s="1"/>
      <c r="BM13880" s="1"/>
      <c r="BN13880" s="1"/>
      <c r="BO13880" s="1"/>
    </row>
    <row r="13881" ht="11.25" customHeight="1" spans="22:67">
      <c r="V13881" s="716"/>
      <c r="AB13881" s="716"/>
      <c r="BG13881" s="716"/>
      <c r="BL13881" s="1"/>
      <c r="BM13881" s="1"/>
      <c r="BN13881" s="1"/>
      <c r="BO13881" s="1"/>
    </row>
    <row r="13882" ht="11.25" customHeight="1" spans="22:67">
      <c r="V13882" s="716"/>
      <c r="AB13882" s="716"/>
      <c r="BG13882" s="716"/>
      <c r="BL13882" s="1"/>
      <c r="BM13882" s="1"/>
      <c r="BN13882" s="1"/>
      <c r="BO13882" s="1"/>
    </row>
    <row r="13883" ht="11.25" customHeight="1" spans="22:67">
      <c r="V13883" s="716"/>
      <c r="AB13883" s="716"/>
      <c r="BG13883" s="716"/>
      <c r="BL13883" s="1"/>
      <c r="BM13883" s="1"/>
      <c r="BN13883" s="1"/>
      <c r="BO13883" s="1"/>
    </row>
    <row r="13884" ht="11.25" customHeight="1" spans="22:67">
      <c r="V13884" s="716"/>
      <c r="AB13884" s="716"/>
      <c r="BG13884" s="716"/>
      <c r="BL13884" s="1"/>
      <c r="BM13884" s="1"/>
      <c r="BN13884" s="1"/>
      <c r="BO13884" s="1"/>
    </row>
    <row r="13885" ht="11.25" customHeight="1" spans="22:67">
      <c r="V13885" s="716"/>
      <c r="AB13885" s="716"/>
      <c r="BG13885" s="716"/>
      <c r="BL13885" s="1"/>
      <c r="BM13885" s="1"/>
      <c r="BN13885" s="1"/>
      <c r="BO13885" s="1"/>
    </row>
    <row r="13886" ht="11.25" customHeight="1" spans="22:67">
      <c r="V13886" s="716"/>
      <c r="AB13886" s="716"/>
      <c r="BG13886" s="716"/>
      <c r="BL13886" s="1"/>
      <c r="BM13886" s="1"/>
      <c r="BN13886" s="1"/>
      <c r="BO13886" s="1"/>
    </row>
    <row r="13887" ht="11.25" customHeight="1" spans="22:67">
      <c r="V13887" s="716"/>
      <c r="AB13887" s="716"/>
      <c r="BG13887" s="716"/>
      <c r="BL13887" s="1"/>
      <c r="BM13887" s="1"/>
      <c r="BN13887" s="1"/>
      <c r="BO13887" s="1"/>
    </row>
    <row r="13888" ht="11.25" customHeight="1" spans="22:67">
      <c r="V13888" s="716"/>
      <c r="AB13888" s="716"/>
      <c r="BG13888" s="716"/>
      <c r="BL13888" s="1"/>
      <c r="BM13888" s="1"/>
      <c r="BN13888" s="1"/>
      <c r="BO13888" s="1"/>
    </row>
    <row r="13889" ht="11.25" customHeight="1" spans="22:67">
      <c r="V13889" s="716"/>
      <c r="AB13889" s="716"/>
      <c r="BG13889" s="716"/>
      <c r="BL13889" s="1"/>
      <c r="BM13889" s="1"/>
      <c r="BN13889" s="1"/>
      <c r="BO13889" s="1"/>
    </row>
    <row r="13890" ht="11.25" customHeight="1" spans="22:67">
      <c r="V13890" s="716"/>
      <c r="AB13890" s="716"/>
      <c r="BG13890" s="716"/>
      <c r="BL13890" s="1"/>
      <c r="BM13890" s="1"/>
      <c r="BN13890" s="1"/>
      <c r="BO13890" s="1"/>
    </row>
    <row r="13891" ht="11.25" customHeight="1" spans="22:67">
      <c r="V13891" s="716"/>
      <c r="AB13891" s="716"/>
      <c r="BG13891" s="716"/>
      <c r="BL13891" s="1"/>
      <c r="BM13891" s="1"/>
      <c r="BN13891" s="1"/>
      <c r="BO13891" s="1"/>
    </row>
    <row r="13892" ht="11.25" customHeight="1" spans="22:67">
      <c r="V13892" s="716"/>
      <c r="AB13892" s="716"/>
      <c r="BG13892" s="716"/>
      <c r="BL13892" s="1"/>
      <c r="BM13892" s="1"/>
      <c r="BN13892" s="1"/>
      <c r="BO13892" s="1"/>
    </row>
    <row r="13893" ht="11.25" customHeight="1" spans="22:67">
      <c r="V13893" s="716"/>
      <c r="AB13893" s="716"/>
      <c r="BG13893" s="716"/>
      <c r="BL13893" s="1"/>
      <c r="BM13893" s="1"/>
      <c r="BN13893" s="1"/>
      <c r="BO13893" s="1"/>
    </row>
    <row r="13894" ht="11.25" customHeight="1" spans="22:67">
      <c r="V13894" s="716"/>
      <c r="AB13894" s="716"/>
      <c r="BG13894" s="716"/>
      <c r="BL13894" s="1"/>
      <c r="BM13894" s="1"/>
      <c r="BN13894" s="1"/>
      <c r="BO13894" s="1"/>
    </row>
    <row r="13895" ht="11.25" customHeight="1" spans="22:67">
      <c r="V13895" s="716"/>
      <c r="AB13895" s="716"/>
      <c r="BG13895" s="716"/>
      <c r="BL13895" s="1"/>
      <c r="BM13895" s="1"/>
      <c r="BN13895" s="1"/>
      <c r="BO13895" s="1"/>
    </row>
    <row r="13896" ht="11.25" customHeight="1" spans="22:67">
      <c r="V13896" s="716"/>
      <c r="AB13896" s="716"/>
      <c r="BG13896" s="716"/>
      <c r="BL13896" s="1"/>
      <c r="BM13896" s="1"/>
      <c r="BN13896" s="1"/>
      <c r="BO13896" s="1"/>
    </row>
    <row r="13897" ht="11.25" customHeight="1" spans="22:67">
      <c r="V13897" s="716"/>
      <c r="AB13897" s="716"/>
      <c r="BG13897" s="716"/>
      <c r="BL13897" s="1"/>
      <c r="BM13897" s="1"/>
      <c r="BN13897" s="1"/>
      <c r="BO13897" s="1"/>
    </row>
    <row r="13898" ht="11.25" customHeight="1" spans="22:67">
      <c r="V13898" s="716"/>
      <c r="AB13898" s="716"/>
      <c r="BG13898" s="716"/>
      <c r="BL13898" s="1"/>
      <c r="BM13898" s="1"/>
      <c r="BN13898" s="1"/>
      <c r="BO13898" s="1"/>
    </row>
    <row r="13899" ht="11.25" customHeight="1" spans="22:67">
      <c r="V13899" s="716"/>
      <c r="AB13899" s="716"/>
      <c r="BG13899" s="716"/>
      <c r="BL13899" s="1"/>
      <c r="BM13899" s="1"/>
      <c r="BN13899" s="1"/>
      <c r="BO13899" s="1"/>
    </row>
    <row r="13900" ht="11.25" customHeight="1" spans="22:67">
      <c r="V13900" s="716"/>
      <c r="AB13900" s="716"/>
      <c r="BG13900" s="716"/>
      <c r="BL13900" s="1"/>
      <c r="BM13900" s="1"/>
      <c r="BN13900" s="1"/>
      <c r="BO13900" s="1"/>
    </row>
    <row r="13901" ht="11.25" customHeight="1" spans="22:67">
      <c r="V13901" s="716"/>
      <c r="AB13901" s="716"/>
      <c r="BG13901" s="716"/>
      <c r="BL13901" s="1"/>
      <c r="BM13901" s="1"/>
      <c r="BN13901" s="1"/>
      <c r="BO13901" s="1"/>
    </row>
    <row r="13902" ht="11.25" customHeight="1" spans="22:67">
      <c r="V13902" s="716"/>
      <c r="AB13902" s="716"/>
      <c r="BG13902" s="716"/>
      <c r="BL13902" s="1"/>
      <c r="BM13902" s="1"/>
      <c r="BN13902" s="1"/>
      <c r="BO13902" s="1"/>
    </row>
    <row r="13903" ht="11.25" customHeight="1" spans="22:67">
      <c r="V13903" s="716"/>
      <c r="AB13903" s="716"/>
      <c r="BG13903" s="716"/>
      <c r="BL13903" s="1"/>
      <c r="BM13903" s="1"/>
      <c r="BN13903" s="1"/>
      <c r="BO13903" s="1"/>
    </row>
    <row r="13904" ht="11.25" customHeight="1" spans="22:67">
      <c r="V13904" s="716"/>
      <c r="AB13904" s="716"/>
      <c r="BG13904" s="716"/>
      <c r="BL13904" s="1"/>
      <c r="BM13904" s="1"/>
      <c r="BN13904" s="1"/>
      <c r="BO13904" s="1"/>
    </row>
    <row r="13905" ht="11.25" customHeight="1" spans="22:67">
      <c r="V13905" s="716"/>
      <c r="AB13905" s="716"/>
      <c r="BG13905" s="716"/>
      <c r="BL13905" s="1"/>
      <c r="BM13905" s="1"/>
      <c r="BN13905" s="1"/>
      <c r="BO13905" s="1"/>
    </row>
    <row r="13906" ht="11.25" customHeight="1" spans="22:67">
      <c r="V13906" s="716"/>
      <c r="AB13906" s="716"/>
      <c r="BG13906" s="716"/>
      <c r="BL13906" s="1"/>
      <c r="BM13906" s="1"/>
      <c r="BN13906" s="1"/>
      <c r="BO13906" s="1"/>
    </row>
    <row r="13907" ht="11.25" customHeight="1" spans="22:67">
      <c r="V13907" s="716"/>
      <c r="AB13907" s="716"/>
      <c r="BG13907" s="716"/>
      <c r="BL13907" s="1"/>
      <c r="BM13907" s="1"/>
      <c r="BN13907" s="1"/>
      <c r="BO13907" s="1"/>
    </row>
    <row r="13908" ht="11.25" customHeight="1" spans="22:67">
      <c r="V13908" s="716"/>
      <c r="AB13908" s="716"/>
      <c r="BG13908" s="716"/>
      <c r="BL13908" s="1"/>
      <c r="BM13908" s="1"/>
      <c r="BN13908" s="1"/>
      <c r="BO13908" s="1"/>
    </row>
    <row r="13909" ht="11.25" customHeight="1" spans="22:67">
      <c r="V13909" s="716"/>
      <c r="AB13909" s="716"/>
      <c r="BG13909" s="716"/>
      <c r="BL13909" s="1"/>
      <c r="BM13909" s="1"/>
      <c r="BN13909" s="1"/>
      <c r="BO13909" s="1"/>
    </row>
    <row r="13910" ht="11.25" customHeight="1" spans="22:67">
      <c r="V13910" s="716"/>
      <c r="AB13910" s="716"/>
      <c r="BG13910" s="716"/>
      <c r="BL13910" s="1"/>
      <c r="BM13910" s="1"/>
      <c r="BN13910" s="1"/>
      <c r="BO13910" s="1"/>
    </row>
    <row r="13911" ht="11.25" customHeight="1" spans="22:67">
      <c r="V13911" s="716"/>
      <c r="AB13911" s="716"/>
      <c r="BG13911" s="716"/>
      <c r="BL13911" s="1"/>
      <c r="BM13911" s="1"/>
      <c r="BN13911" s="1"/>
      <c r="BO13911" s="1"/>
    </row>
    <row r="13912" ht="11.25" customHeight="1" spans="22:67">
      <c r="V13912" s="716"/>
      <c r="AB13912" s="716"/>
      <c r="BG13912" s="716"/>
      <c r="BL13912" s="1"/>
      <c r="BM13912" s="1"/>
      <c r="BN13912" s="1"/>
      <c r="BO13912" s="1"/>
    </row>
    <row r="13913" ht="11.25" customHeight="1" spans="22:67">
      <c r="V13913" s="716"/>
      <c r="AB13913" s="716"/>
      <c r="BG13913" s="716"/>
      <c r="BL13913" s="1"/>
      <c r="BM13913" s="1"/>
      <c r="BN13913" s="1"/>
      <c r="BO13913" s="1"/>
    </row>
    <row r="13914" ht="11.25" customHeight="1" spans="22:67">
      <c r="V13914" s="716"/>
      <c r="AB13914" s="716"/>
      <c r="BG13914" s="716"/>
      <c r="BL13914" s="1"/>
      <c r="BM13914" s="1"/>
      <c r="BN13914" s="1"/>
      <c r="BO13914" s="1"/>
    </row>
    <row r="13915" ht="11.25" customHeight="1" spans="22:67">
      <c r="V13915" s="716"/>
      <c r="AB13915" s="716"/>
      <c r="BG13915" s="716"/>
      <c r="BL13915" s="1"/>
      <c r="BM13915" s="1"/>
      <c r="BN13915" s="1"/>
      <c r="BO13915" s="1"/>
    </row>
    <row r="13916" ht="11.25" customHeight="1" spans="22:67">
      <c r="V13916" s="716"/>
      <c r="AB13916" s="716"/>
      <c r="BG13916" s="716"/>
      <c r="BL13916" s="1"/>
      <c r="BM13916" s="1"/>
      <c r="BN13916" s="1"/>
      <c r="BO13916" s="1"/>
    </row>
    <row r="13917" ht="11.25" customHeight="1" spans="22:67">
      <c r="V13917" s="716"/>
      <c r="AB13917" s="716"/>
      <c r="BG13917" s="716"/>
      <c r="BL13917" s="1"/>
      <c r="BM13917" s="1"/>
      <c r="BN13917" s="1"/>
      <c r="BO13917" s="1"/>
    </row>
    <row r="13918" ht="11.25" customHeight="1" spans="22:67">
      <c r="V13918" s="716"/>
      <c r="AB13918" s="716"/>
      <c r="BG13918" s="716"/>
      <c r="BL13918" s="1"/>
      <c r="BM13918" s="1"/>
      <c r="BN13918" s="1"/>
      <c r="BO13918" s="1"/>
    </row>
    <row r="13919" ht="11.25" customHeight="1" spans="22:67">
      <c r="V13919" s="716"/>
      <c r="AB13919" s="716"/>
      <c r="BG13919" s="716"/>
      <c r="BL13919" s="1"/>
      <c r="BM13919" s="1"/>
      <c r="BN13919" s="1"/>
      <c r="BO13919" s="1"/>
    </row>
    <row r="13920" ht="11.25" customHeight="1" spans="22:67">
      <c r="V13920" s="716"/>
      <c r="AB13920" s="716"/>
      <c r="BG13920" s="716"/>
      <c r="BL13920" s="1"/>
      <c r="BM13920" s="1"/>
      <c r="BN13920" s="1"/>
      <c r="BO13920" s="1"/>
    </row>
    <row r="13921" ht="11.25" customHeight="1" spans="22:67">
      <c r="V13921" s="716"/>
      <c r="AB13921" s="716"/>
      <c r="BG13921" s="716"/>
      <c r="BL13921" s="1"/>
      <c r="BM13921" s="1"/>
      <c r="BN13921" s="1"/>
      <c r="BO13921" s="1"/>
    </row>
    <row r="13922" ht="11.25" customHeight="1" spans="22:67">
      <c r="V13922" s="716"/>
      <c r="AB13922" s="716"/>
      <c r="BG13922" s="716"/>
      <c r="BL13922" s="1"/>
      <c r="BM13922" s="1"/>
      <c r="BN13922" s="1"/>
      <c r="BO13922" s="1"/>
    </row>
    <row r="13923" ht="11.25" customHeight="1" spans="22:67">
      <c r="V13923" s="716"/>
      <c r="AB13923" s="716"/>
      <c r="BG13923" s="716"/>
      <c r="BL13923" s="1"/>
      <c r="BM13923" s="1"/>
      <c r="BN13923" s="1"/>
      <c r="BO13923" s="1"/>
    </row>
    <row r="13924" ht="11.25" customHeight="1" spans="22:67">
      <c r="V13924" s="716"/>
      <c r="AB13924" s="716"/>
      <c r="BG13924" s="716"/>
      <c r="BL13924" s="1"/>
      <c r="BM13924" s="1"/>
      <c r="BN13924" s="1"/>
      <c r="BO13924" s="1"/>
    </row>
    <row r="13925" ht="11.25" customHeight="1" spans="22:67">
      <c r="V13925" s="716"/>
      <c r="AB13925" s="716"/>
      <c r="BG13925" s="716"/>
      <c r="BL13925" s="1"/>
      <c r="BM13925" s="1"/>
      <c r="BN13925" s="1"/>
      <c r="BO13925" s="1"/>
    </row>
    <row r="13926" ht="11.25" customHeight="1" spans="22:67">
      <c r="V13926" s="716"/>
      <c r="AB13926" s="716"/>
      <c r="BG13926" s="716"/>
      <c r="BL13926" s="1"/>
      <c r="BM13926" s="1"/>
      <c r="BN13926" s="1"/>
      <c r="BO13926" s="1"/>
    </row>
    <row r="13927" ht="11.25" customHeight="1" spans="22:67">
      <c r="V13927" s="716"/>
      <c r="AB13927" s="716"/>
      <c r="BG13927" s="716"/>
      <c r="BL13927" s="1"/>
      <c r="BM13927" s="1"/>
      <c r="BN13927" s="1"/>
      <c r="BO13927" s="1"/>
    </row>
    <row r="13928" ht="11.25" customHeight="1" spans="22:67">
      <c r="V13928" s="716"/>
      <c r="AB13928" s="716"/>
      <c r="BG13928" s="716"/>
      <c r="BL13928" s="1"/>
      <c r="BM13928" s="1"/>
      <c r="BN13928" s="1"/>
      <c r="BO13928" s="1"/>
    </row>
    <row r="13929" ht="11.25" customHeight="1" spans="22:67">
      <c r="V13929" s="716"/>
      <c r="AB13929" s="716"/>
      <c r="BG13929" s="716"/>
      <c r="BL13929" s="1"/>
      <c r="BM13929" s="1"/>
      <c r="BN13929" s="1"/>
      <c r="BO13929" s="1"/>
    </row>
    <row r="13930" ht="11.25" customHeight="1" spans="22:67">
      <c r="V13930" s="716"/>
      <c r="AB13930" s="716"/>
      <c r="BG13930" s="716"/>
      <c r="BL13930" s="1"/>
      <c r="BM13930" s="1"/>
      <c r="BN13930" s="1"/>
      <c r="BO13930" s="1"/>
    </row>
    <row r="13931" ht="11.25" customHeight="1" spans="22:67">
      <c r="V13931" s="716"/>
      <c r="AB13931" s="716"/>
      <c r="BG13931" s="716"/>
      <c r="BL13931" s="1"/>
      <c r="BM13931" s="1"/>
      <c r="BN13931" s="1"/>
      <c r="BO13931" s="1"/>
    </row>
    <row r="13932" ht="11.25" customHeight="1" spans="22:67">
      <c r="V13932" s="716"/>
      <c r="AB13932" s="716"/>
      <c r="BG13932" s="716"/>
      <c r="BL13932" s="1"/>
      <c r="BM13932" s="1"/>
      <c r="BN13932" s="1"/>
      <c r="BO13932" s="1"/>
    </row>
    <row r="13933" ht="11.25" customHeight="1" spans="22:67">
      <c r="V13933" s="716"/>
      <c r="AB13933" s="716"/>
      <c r="BG13933" s="716"/>
      <c r="BL13933" s="1"/>
      <c r="BM13933" s="1"/>
      <c r="BN13933" s="1"/>
      <c r="BO13933" s="1"/>
    </row>
    <row r="13934" ht="11.25" customHeight="1" spans="22:67">
      <c r="V13934" s="716"/>
      <c r="AB13934" s="716"/>
      <c r="BG13934" s="716"/>
      <c r="BL13934" s="1"/>
      <c r="BM13934" s="1"/>
      <c r="BN13934" s="1"/>
      <c r="BO13934" s="1"/>
    </row>
    <row r="13935" ht="11.25" customHeight="1" spans="22:67">
      <c r="V13935" s="716"/>
      <c r="AB13935" s="716"/>
      <c r="BG13935" s="716"/>
      <c r="BL13935" s="1"/>
      <c r="BM13935" s="1"/>
      <c r="BN13935" s="1"/>
      <c r="BO13935" s="1"/>
    </row>
    <row r="13936" ht="11.25" customHeight="1" spans="22:67">
      <c r="V13936" s="716"/>
      <c r="AB13936" s="716"/>
      <c r="BG13936" s="716"/>
      <c r="BL13936" s="1"/>
      <c r="BM13936" s="1"/>
      <c r="BN13936" s="1"/>
      <c r="BO13936" s="1"/>
    </row>
    <row r="13937" ht="11.25" customHeight="1" spans="22:67">
      <c r="V13937" s="716"/>
      <c r="AB13937" s="716"/>
      <c r="BG13937" s="716"/>
      <c r="BL13937" s="1"/>
      <c r="BM13937" s="1"/>
      <c r="BN13937" s="1"/>
      <c r="BO13937" s="1"/>
    </row>
    <row r="13938" ht="11.25" customHeight="1" spans="22:67">
      <c r="V13938" s="716"/>
      <c r="AB13938" s="716"/>
      <c r="BG13938" s="716"/>
      <c r="BL13938" s="1"/>
      <c r="BM13938" s="1"/>
      <c r="BN13938" s="1"/>
      <c r="BO13938" s="1"/>
    </row>
    <row r="13939" ht="11.25" customHeight="1" spans="22:67">
      <c r="V13939" s="716"/>
      <c r="AB13939" s="716"/>
      <c r="BG13939" s="716"/>
      <c r="BL13939" s="1"/>
      <c r="BM13939" s="1"/>
      <c r="BN13939" s="1"/>
      <c r="BO13939" s="1"/>
    </row>
    <row r="13940" ht="11.25" customHeight="1" spans="22:67">
      <c r="V13940" s="716"/>
      <c r="AB13940" s="716"/>
      <c r="BG13940" s="716"/>
      <c r="BL13940" s="1"/>
      <c r="BM13940" s="1"/>
      <c r="BN13940" s="1"/>
      <c r="BO13940" s="1"/>
    </row>
    <row r="13941" ht="11.25" customHeight="1" spans="22:67">
      <c r="V13941" s="716"/>
      <c r="AB13941" s="716"/>
      <c r="BG13941" s="716"/>
      <c r="BL13941" s="1"/>
      <c r="BM13941" s="1"/>
      <c r="BN13941" s="1"/>
      <c r="BO13941" s="1"/>
    </row>
    <row r="13942" ht="11.25" customHeight="1" spans="22:67">
      <c r="V13942" s="716"/>
      <c r="AB13942" s="716"/>
      <c r="BG13942" s="716"/>
      <c r="BL13942" s="1"/>
      <c r="BM13942" s="1"/>
      <c r="BN13942" s="1"/>
      <c r="BO13942" s="1"/>
    </row>
    <row r="13943" ht="11.25" customHeight="1" spans="22:67">
      <c r="V13943" s="716"/>
      <c r="AB13943" s="716"/>
      <c r="BG13943" s="716"/>
      <c r="BL13943" s="1"/>
      <c r="BM13943" s="1"/>
      <c r="BN13943" s="1"/>
      <c r="BO13943" s="1"/>
    </row>
    <row r="13944" ht="11.25" customHeight="1" spans="22:67">
      <c r="V13944" s="716"/>
      <c r="AB13944" s="716"/>
      <c r="BG13944" s="716"/>
      <c r="BL13944" s="1"/>
      <c r="BM13944" s="1"/>
      <c r="BN13944" s="1"/>
      <c r="BO13944" s="1"/>
    </row>
    <row r="13945" ht="11.25" customHeight="1" spans="22:67">
      <c r="V13945" s="716"/>
      <c r="AB13945" s="716"/>
      <c r="BG13945" s="716"/>
      <c r="BL13945" s="1"/>
      <c r="BM13945" s="1"/>
      <c r="BN13945" s="1"/>
      <c r="BO13945" s="1"/>
    </row>
    <row r="13946" ht="11.25" customHeight="1" spans="22:67">
      <c r="V13946" s="716"/>
      <c r="AB13946" s="716"/>
      <c r="BG13946" s="716"/>
      <c r="BL13946" s="1"/>
      <c r="BM13946" s="1"/>
      <c r="BN13946" s="1"/>
      <c r="BO13946" s="1"/>
    </row>
    <row r="13947" ht="11.25" customHeight="1" spans="22:67">
      <c r="V13947" s="716"/>
      <c r="AB13947" s="716"/>
      <c r="BG13947" s="716"/>
      <c r="BL13947" s="1"/>
      <c r="BM13947" s="1"/>
      <c r="BN13947" s="1"/>
      <c r="BO13947" s="1"/>
    </row>
    <row r="13948" ht="11.25" customHeight="1" spans="22:67">
      <c r="V13948" s="716"/>
      <c r="AB13948" s="716"/>
      <c r="BG13948" s="716"/>
      <c r="BL13948" s="1"/>
      <c r="BM13948" s="1"/>
      <c r="BN13948" s="1"/>
      <c r="BO13948" s="1"/>
    </row>
    <row r="13949" ht="11.25" customHeight="1" spans="22:67">
      <c r="V13949" s="716"/>
      <c r="AB13949" s="716"/>
      <c r="BG13949" s="716"/>
      <c r="BL13949" s="1"/>
      <c r="BM13949" s="1"/>
      <c r="BN13949" s="1"/>
      <c r="BO13949" s="1"/>
    </row>
    <row r="13950" ht="11.25" customHeight="1" spans="22:67">
      <c r="V13950" s="716"/>
      <c r="AB13950" s="716"/>
      <c r="BG13950" s="716"/>
      <c r="BL13950" s="1"/>
      <c r="BM13950" s="1"/>
      <c r="BN13950" s="1"/>
      <c r="BO13950" s="1"/>
    </row>
    <row r="13951" ht="11.25" customHeight="1" spans="22:67">
      <c r="V13951" s="716"/>
      <c r="AB13951" s="716"/>
      <c r="BG13951" s="716"/>
      <c r="BL13951" s="1"/>
      <c r="BM13951" s="1"/>
      <c r="BN13951" s="1"/>
      <c r="BO13951" s="1"/>
    </row>
    <row r="13952" ht="11.25" customHeight="1" spans="22:67">
      <c r="V13952" s="716"/>
      <c r="AB13952" s="716"/>
      <c r="BG13952" s="716"/>
      <c r="BL13952" s="1"/>
      <c r="BM13952" s="1"/>
      <c r="BN13952" s="1"/>
      <c r="BO13952" s="1"/>
    </row>
    <row r="13953" ht="11.25" customHeight="1" spans="22:67">
      <c r="V13953" s="716"/>
      <c r="AB13953" s="716"/>
      <c r="BG13953" s="716"/>
      <c r="BL13953" s="1"/>
      <c r="BM13953" s="1"/>
      <c r="BN13953" s="1"/>
      <c r="BO13953" s="1"/>
    </row>
    <row r="13954" ht="11.25" customHeight="1" spans="22:67">
      <c r="V13954" s="716"/>
      <c r="AB13954" s="716"/>
      <c r="BG13954" s="716"/>
      <c r="BL13954" s="1"/>
      <c r="BM13954" s="1"/>
      <c r="BN13954" s="1"/>
      <c r="BO13954" s="1"/>
    </row>
    <row r="13955" ht="11.25" customHeight="1" spans="22:67">
      <c r="V13955" s="716"/>
      <c r="AB13955" s="716"/>
      <c r="BG13955" s="716"/>
      <c r="BL13955" s="1"/>
      <c r="BM13955" s="1"/>
      <c r="BN13955" s="1"/>
      <c r="BO13955" s="1"/>
    </row>
    <row r="13956" ht="11.25" customHeight="1" spans="22:67">
      <c r="V13956" s="716"/>
      <c r="AB13956" s="716"/>
      <c r="BG13956" s="716"/>
      <c r="BL13956" s="1"/>
      <c r="BM13956" s="1"/>
      <c r="BN13956" s="1"/>
      <c r="BO13956" s="1"/>
    </row>
    <row r="13957" ht="11.25" customHeight="1" spans="22:67">
      <c r="V13957" s="716"/>
      <c r="AB13957" s="716"/>
      <c r="BG13957" s="716"/>
      <c r="BL13957" s="1"/>
      <c r="BM13957" s="1"/>
      <c r="BN13957" s="1"/>
      <c r="BO13957" s="1"/>
    </row>
    <row r="13958" ht="11.25" customHeight="1" spans="22:67">
      <c r="V13958" s="716"/>
      <c r="AB13958" s="716"/>
      <c r="BG13958" s="716"/>
      <c r="BL13958" s="1"/>
      <c r="BM13958" s="1"/>
      <c r="BN13958" s="1"/>
      <c r="BO13958" s="1"/>
    </row>
    <row r="13959" ht="11.25" customHeight="1" spans="22:67">
      <c r="V13959" s="716"/>
      <c r="AB13959" s="716"/>
      <c r="BG13959" s="716"/>
      <c r="BL13959" s="1"/>
      <c r="BM13959" s="1"/>
      <c r="BN13959" s="1"/>
      <c r="BO13959" s="1"/>
    </row>
    <row r="13960" ht="11.25" customHeight="1" spans="22:67">
      <c r="V13960" s="716"/>
      <c r="AB13960" s="716"/>
      <c r="BG13960" s="716"/>
      <c r="BL13960" s="1"/>
      <c r="BM13960" s="1"/>
      <c r="BN13960" s="1"/>
      <c r="BO13960" s="1"/>
    </row>
    <row r="13961" ht="11.25" customHeight="1" spans="22:67">
      <c r="V13961" s="716"/>
      <c r="AB13961" s="716"/>
      <c r="BG13961" s="716"/>
      <c r="BL13961" s="1"/>
      <c r="BM13961" s="1"/>
      <c r="BN13961" s="1"/>
      <c r="BO13961" s="1"/>
    </row>
    <row r="13962" ht="11.25" customHeight="1" spans="22:67">
      <c r="V13962" s="716"/>
      <c r="AB13962" s="716"/>
      <c r="BG13962" s="716"/>
      <c r="BL13962" s="1"/>
      <c r="BM13962" s="1"/>
      <c r="BN13962" s="1"/>
      <c r="BO13962" s="1"/>
    </row>
    <row r="13963" ht="11.25" customHeight="1" spans="22:67">
      <c r="V13963" s="716"/>
      <c r="AB13963" s="716"/>
      <c r="BG13963" s="716"/>
      <c r="BL13963" s="1"/>
      <c r="BM13963" s="1"/>
      <c r="BN13963" s="1"/>
      <c r="BO13963" s="1"/>
    </row>
    <row r="13964" ht="11.25" customHeight="1" spans="22:67">
      <c r="V13964" s="716"/>
      <c r="AB13964" s="716"/>
      <c r="BG13964" s="716"/>
      <c r="BL13964" s="1"/>
      <c r="BM13964" s="1"/>
      <c r="BN13964" s="1"/>
      <c r="BO13964" s="1"/>
    </row>
    <row r="13965" ht="11.25" customHeight="1" spans="22:67">
      <c r="V13965" s="716"/>
      <c r="AB13965" s="716"/>
      <c r="BG13965" s="716"/>
      <c r="BL13965" s="1"/>
      <c r="BM13965" s="1"/>
      <c r="BN13965" s="1"/>
      <c r="BO13965" s="1"/>
    </row>
    <row r="13966" ht="11.25" customHeight="1" spans="22:67">
      <c r="V13966" s="716"/>
      <c r="AB13966" s="716"/>
      <c r="BG13966" s="716"/>
      <c r="BL13966" s="1"/>
      <c r="BM13966" s="1"/>
      <c r="BN13966" s="1"/>
      <c r="BO13966" s="1"/>
    </row>
    <row r="13967" ht="11.25" customHeight="1" spans="22:67">
      <c r="V13967" s="716"/>
      <c r="AB13967" s="716"/>
      <c r="BG13967" s="716"/>
      <c r="BL13967" s="1"/>
      <c r="BM13967" s="1"/>
      <c r="BN13967" s="1"/>
      <c r="BO13967" s="1"/>
    </row>
    <row r="13968" ht="11.25" customHeight="1" spans="22:67">
      <c r="V13968" s="716"/>
      <c r="AB13968" s="716"/>
      <c r="BG13968" s="716"/>
      <c r="BL13968" s="1"/>
      <c r="BM13968" s="1"/>
      <c r="BN13968" s="1"/>
      <c r="BO13968" s="1"/>
    </row>
    <row r="13969" ht="11.25" customHeight="1" spans="22:67">
      <c r="V13969" s="716"/>
      <c r="AB13969" s="716"/>
      <c r="BG13969" s="716"/>
      <c r="BL13969" s="1"/>
      <c r="BM13969" s="1"/>
      <c r="BN13969" s="1"/>
      <c r="BO13969" s="1"/>
    </row>
    <row r="13970" ht="11.25" customHeight="1" spans="22:67">
      <c r="V13970" s="716"/>
      <c r="AB13970" s="716"/>
      <c r="BG13970" s="716"/>
      <c r="BL13970" s="1"/>
      <c r="BM13970" s="1"/>
      <c r="BN13970" s="1"/>
      <c r="BO13970" s="1"/>
    </row>
    <row r="13971" ht="11.25" customHeight="1" spans="22:67">
      <c r="V13971" s="716"/>
      <c r="AB13971" s="716"/>
      <c r="BG13971" s="716"/>
      <c r="BL13971" s="1"/>
      <c r="BM13971" s="1"/>
      <c r="BN13971" s="1"/>
      <c r="BO13971" s="1"/>
    </row>
    <row r="13972" ht="11.25" customHeight="1" spans="22:67">
      <c r="V13972" s="716"/>
      <c r="AB13972" s="716"/>
      <c r="BG13972" s="716"/>
      <c r="BL13972" s="1"/>
      <c r="BM13972" s="1"/>
      <c r="BN13972" s="1"/>
      <c r="BO13972" s="1"/>
    </row>
    <row r="13973" ht="11.25" customHeight="1" spans="22:67">
      <c r="V13973" s="716"/>
      <c r="AB13973" s="716"/>
      <c r="BG13973" s="716"/>
      <c r="BL13973" s="1"/>
      <c r="BM13973" s="1"/>
      <c r="BN13973" s="1"/>
      <c r="BO13973" s="1"/>
    </row>
    <row r="13974" ht="11.25" customHeight="1" spans="22:67">
      <c r="V13974" s="716"/>
      <c r="AB13974" s="716"/>
      <c r="BG13974" s="716"/>
      <c r="BL13974" s="1"/>
      <c r="BM13974" s="1"/>
      <c r="BN13974" s="1"/>
      <c r="BO13974" s="1"/>
    </row>
    <row r="13975" ht="11.25" customHeight="1" spans="22:67">
      <c r="V13975" s="716"/>
      <c r="AB13975" s="716"/>
      <c r="BG13975" s="716"/>
      <c r="BL13975" s="1"/>
      <c r="BM13975" s="1"/>
      <c r="BN13975" s="1"/>
      <c r="BO13975" s="1"/>
    </row>
    <row r="13976" ht="11.25" customHeight="1" spans="22:67">
      <c r="V13976" s="716"/>
      <c r="AB13976" s="716"/>
      <c r="BG13976" s="716"/>
      <c r="BL13976" s="1"/>
      <c r="BM13976" s="1"/>
      <c r="BN13976" s="1"/>
      <c r="BO13976" s="1"/>
    </row>
    <row r="13977" ht="11.25" customHeight="1" spans="22:67">
      <c r="V13977" s="716"/>
      <c r="AB13977" s="716"/>
      <c r="BG13977" s="716"/>
      <c r="BL13977" s="1"/>
      <c r="BM13977" s="1"/>
      <c r="BN13977" s="1"/>
      <c r="BO13977" s="1"/>
    </row>
    <row r="13978" ht="11.25" customHeight="1" spans="22:67">
      <c r="V13978" s="716"/>
      <c r="AB13978" s="716"/>
      <c r="BG13978" s="716"/>
      <c r="BL13978" s="1"/>
      <c r="BM13978" s="1"/>
      <c r="BN13978" s="1"/>
      <c r="BO13978" s="1"/>
    </row>
    <row r="13979" ht="11.25" customHeight="1" spans="22:67">
      <c r="V13979" s="716"/>
      <c r="AB13979" s="716"/>
      <c r="BG13979" s="716"/>
      <c r="BL13979" s="1"/>
      <c r="BM13979" s="1"/>
      <c r="BN13979" s="1"/>
      <c r="BO13979" s="1"/>
    </row>
    <row r="13980" ht="11.25" customHeight="1" spans="22:67">
      <c r="V13980" s="716"/>
      <c r="AB13980" s="716"/>
      <c r="BG13980" s="716"/>
      <c r="BL13980" s="1"/>
      <c r="BM13980" s="1"/>
      <c r="BN13980" s="1"/>
      <c r="BO13980" s="1"/>
    </row>
    <row r="13981" ht="11.25" customHeight="1" spans="22:67">
      <c r="V13981" s="716"/>
      <c r="AB13981" s="716"/>
      <c r="BG13981" s="716"/>
      <c r="BL13981" s="1"/>
      <c r="BM13981" s="1"/>
      <c r="BN13981" s="1"/>
      <c r="BO13981" s="1"/>
    </row>
    <row r="13982" ht="11.25" customHeight="1" spans="22:67">
      <c r="V13982" s="716"/>
      <c r="AB13982" s="716"/>
      <c r="BG13982" s="716"/>
      <c r="BL13982" s="1"/>
      <c r="BM13982" s="1"/>
      <c r="BN13982" s="1"/>
      <c r="BO13982" s="1"/>
    </row>
    <row r="13983" ht="11.25" customHeight="1" spans="22:67">
      <c r="V13983" s="716"/>
      <c r="AB13983" s="716"/>
      <c r="BG13983" s="716"/>
      <c r="BL13983" s="1"/>
      <c r="BM13983" s="1"/>
      <c r="BN13983" s="1"/>
      <c r="BO13983" s="1"/>
    </row>
    <row r="13984" ht="11.25" customHeight="1" spans="22:67">
      <c r="V13984" s="716"/>
      <c r="AB13984" s="716"/>
      <c r="BG13984" s="716"/>
      <c r="BL13984" s="1"/>
      <c r="BM13984" s="1"/>
      <c r="BN13984" s="1"/>
      <c r="BO13984" s="1"/>
    </row>
    <row r="13985" ht="11.25" customHeight="1" spans="22:67">
      <c r="V13985" s="716"/>
      <c r="AB13985" s="716"/>
      <c r="BG13985" s="716"/>
      <c r="BL13985" s="1"/>
      <c r="BM13985" s="1"/>
      <c r="BN13985" s="1"/>
      <c r="BO13985" s="1"/>
    </row>
    <row r="13986" ht="11.25" customHeight="1" spans="22:67">
      <c r="V13986" s="716"/>
      <c r="AB13986" s="716"/>
      <c r="BG13986" s="716"/>
      <c r="BL13986" s="1"/>
      <c r="BM13986" s="1"/>
      <c r="BN13986" s="1"/>
      <c r="BO13986" s="1"/>
    </row>
    <row r="13987" ht="11.25" customHeight="1" spans="22:67">
      <c r="V13987" s="716"/>
      <c r="AB13987" s="716"/>
      <c r="BG13987" s="716"/>
      <c r="BL13987" s="1"/>
      <c r="BM13987" s="1"/>
      <c r="BN13987" s="1"/>
      <c r="BO13987" s="1"/>
    </row>
    <row r="13988" ht="11.25" customHeight="1" spans="22:67">
      <c r="V13988" s="716"/>
      <c r="AB13988" s="716"/>
      <c r="BG13988" s="716"/>
      <c r="BL13988" s="1"/>
      <c r="BM13988" s="1"/>
      <c r="BN13988" s="1"/>
      <c r="BO13988" s="1"/>
    </row>
    <row r="13989" ht="11.25" customHeight="1" spans="22:67">
      <c r="V13989" s="716"/>
      <c r="AB13989" s="716"/>
      <c r="BG13989" s="716"/>
      <c r="BL13989" s="1"/>
      <c r="BM13989" s="1"/>
      <c r="BN13989" s="1"/>
      <c r="BO13989" s="1"/>
    </row>
    <row r="13990" ht="11.25" customHeight="1" spans="22:67">
      <c r="V13990" s="716"/>
      <c r="AB13990" s="716"/>
      <c r="BG13990" s="716"/>
      <c r="BL13990" s="1"/>
      <c r="BM13990" s="1"/>
      <c r="BN13990" s="1"/>
      <c r="BO13990" s="1"/>
    </row>
    <row r="13991" ht="11.25" customHeight="1" spans="22:67">
      <c r="V13991" s="716"/>
      <c r="AB13991" s="716"/>
      <c r="BG13991" s="716"/>
      <c r="BL13991" s="1"/>
      <c r="BM13991" s="1"/>
      <c r="BN13991" s="1"/>
      <c r="BO13991" s="1"/>
    </row>
    <row r="13992" ht="11.25" customHeight="1" spans="22:67">
      <c r="V13992" s="716"/>
      <c r="AB13992" s="716"/>
      <c r="BG13992" s="716"/>
      <c r="BL13992" s="1"/>
      <c r="BM13992" s="1"/>
      <c r="BN13992" s="1"/>
      <c r="BO13992" s="1"/>
    </row>
    <row r="13993" ht="11.25" customHeight="1" spans="22:67">
      <c r="V13993" s="716"/>
      <c r="AB13993" s="716"/>
      <c r="BG13993" s="716"/>
      <c r="BL13993" s="1"/>
      <c r="BM13993" s="1"/>
      <c r="BN13993" s="1"/>
      <c r="BO13993" s="1"/>
    </row>
    <row r="13994" ht="11.25" customHeight="1" spans="22:67">
      <c r="V13994" s="716"/>
      <c r="AB13994" s="716"/>
      <c r="BG13994" s="716"/>
      <c r="BL13994" s="1"/>
      <c r="BM13994" s="1"/>
      <c r="BN13994" s="1"/>
      <c r="BO13994" s="1"/>
    </row>
    <row r="13995" ht="11.25" customHeight="1" spans="22:67">
      <c r="V13995" s="716"/>
      <c r="AB13995" s="716"/>
      <c r="BG13995" s="716"/>
      <c r="BL13995" s="1"/>
      <c r="BM13995" s="1"/>
      <c r="BN13995" s="1"/>
      <c r="BO13995" s="1"/>
    </row>
    <row r="13996" ht="11.25" customHeight="1" spans="22:67">
      <c r="V13996" s="716"/>
      <c r="AB13996" s="716"/>
      <c r="BG13996" s="716"/>
      <c r="BL13996" s="1"/>
      <c r="BM13996" s="1"/>
      <c r="BN13996" s="1"/>
      <c r="BO13996" s="1"/>
    </row>
    <row r="13997" ht="11.25" customHeight="1" spans="22:67">
      <c r="V13997" s="716"/>
      <c r="AB13997" s="716"/>
      <c r="BG13997" s="716"/>
      <c r="BL13997" s="1"/>
      <c r="BM13997" s="1"/>
      <c r="BN13997" s="1"/>
      <c r="BO13997" s="1"/>
    </row>
    <row r="13998" ht="11.25" customHeight="1" spans="22:67">
      <c r="V13998" s="716"/>
      <c r="AB13998" s="716"/>
      <c r="BG13998" s="716"/>
      <c r="BL13998" s="1"/>
      <c r="BM13998" s="1"/>
      <c r="BN13998" s="1"/>
      <c r="BO13998" s="1"/>
    </row>
    <row r="13999" ht="11.25" customHeight="1" spans="22:67">
      <c r="V13999" s="716"/>
      <c r="AB13999" s="716"/>
      <c r="BG13999" s="716"/>
      <c r="BL13999" s="1"/>
      <c r="BM13999" s="1"/>
      <c r="BN13999" s="1"/>
      <c r="BO13999" s="1"/>
    </row>
    <row r="14000" ht="11.25" customHeight="1" spans="22:67">
      <c r="V14000" s="716"/>
      <c r="AB14000" s="716"/>
      <c r="BG14000" s="716"/>
      <c r="BL14000" s="1"/>
      <c r="BM14000" s="1"/>
      <c r="BN14000" s="1"/>
      <c r="BO14000" s="1"/>
    </row>
    <row r="14001" ht="11.25" customHeight="1" spans="22:67">
      <c r="V14001" s="716"/>
      <c r="AB14001" s="716"/>
      <c r="BG14001" s="716"/>
      <c r="BL14001" s="1"/>
      <c r="BM14001" s="1"/>
      <c r="BN14001" s="1"/>
      <c r="BO14001" s="1"/>
    </row>
    <row r="14002" ht="11.25" customHeight="1" spans="22:67">
      <c r="V14002" s="716"/>
      <c r="AB14002" s="716"/>
      <c r="BG14002" s="716"/>
      <c r="BL14002" s="1"/>
      <c r="BM14002" s="1"/>
      <c r="BN14002" s="1"/>
      <c r="BO14002" s="1"/>
    </row>
    <row r="14003" ht="11.25" customHeight="1" spans="22:67">
      <c r="V14003" s="716"/>
      <c r="AB14003" s="716"/>
      <c r="BG14003" s="716"/>
      <c r="BL14003" s="1"/>
      <c r="BM14003" s="1"/>
      <c r="BN14003" s="1"/>
      <c r="BO14003" s="1"/>
    </row>
    <row r="14004" ht="11.25" customHeight="1" spans="22:67">
      <c r="V14004" s="716"/>
      <c r="AB14004" s="716"/>
      <c r="BG14004" s="716"/>
      <c r="BL14004" s="1"/>
      <c r="BM14004" s="1"/>
      <c r="BN14004" s="1"/>
      <c r="BO14004" s="1"/>
    </row>
    <row r="14005" ht="11.25" customHeight="1" spans="22:67">
      <c r="V14005" s="716"/>
      <c r="AB14005" s="716"/>
      <c r="BG14005" s="716"/>
      <c r="BL14005" s="1"/>
      <c r="BM14005" s="1"/>
      <c r="BN14005" s="1"/>
      <c r="BO14005" s="1"/>
    </row>
    <row r="14006" ht="11.25" customHeight="1" spans="22:67">
      <c r="V14006" s="716"/>
      <c r="AB14006" s="716"/>
      <c r="BG14006" s="716"/>
      <c r="BL14006" s="1"/>
      <c r="BM14006" s="1"/>
      <c r="BN14006" s="1"/>
      <c r="BO14006" s="1"/>
    </row>
    <row r="14007" ht="11.25" customHeight="1" spans="22:67">
      <c r="V14007" s="716"/>
      <c r="AB14007" s="716"/>
      <c r="BG14007" s="716"/>
      <c r="BL14007" s="1"/>
      <c r="BM14007" s="1"/>
      <c r="BN14007" s="1"/>
      <c r="BO14007" s="1"/>
    </row>
    <row r="14008" ht="11.25" customHeight="1" spans="22:67">
      <c r="V14008" s="716"/>
      <c r="AB14008" s="716"/>
      <c r="BG14008" s="716"/>
      <c r="BL14008" s="1"/>
      <c r="BM14008" s="1"/>
      <c r="BN14008" s="1"/>
      <c r="BO14008" s="1"/>
    </row>
    <row r="14009" ht="11.25" customHeight="1" spans="22:67">
      <c r="V14009" s="716"/>
      <c r="AB14009" s="716"/>
      <c r="BG14009" s="716"/>
      <c r="BL14009" s="1"/>
      <c r="BM14009" s="1"/>
      <c r="BN14009" s="1"/>
      <c r="BO14009" s="1"/>
    </row>
    <row r="14010" ht="11.25" customHeight="1" spans="22:67">
      <c r="V14010" s="716"/>
      <c r="AB14010" s="716"/>
      <c r="BG14010" s="716"/>
      <c r="BL14010" s="1"/>
      <c r="BM14010" s="1"/>
      <c r="BN14010" s="1"/>
      <c r="BO14010" s="1"/>
    </row>
    <row r="14011" ht="11.25" customHeight="1" spans="22:67">
      <c r="V14011" s="716"/>
      <c r="AB14011" s="716"/>
      <c r="BG14011" s="716"/>
      <c r="BL14011" s="1"/>
      <c r="BM14011" s="1"/>
      <c r="BN14011" s="1"/>
      <c r="BO14011" s="1"/>
    </row>
    <row r="14012" ht="11.25" customHeight="1" spans="22:67">
      <c r="V14012" s="716"/>
      <c r="AB14012" s="716"/>
      <c r="BG14012" s="716"/>
      <c r="BL14012" s="1"/>
      <c r="BM14012" s="1"/>
      <c r="BN14012" s="1"/>
      <c r="BO14012" s="1"/>
    </row>
    <row r="14013" ht="11.25" customHeight="1" spans="22:67">
      <c r="V14013" s="716"/>
      <c r="AB14013" s="716"/>
      <c r="BG14013" s="716"/>
      <c r="BL14013" s="1"/>
      <c r="BM14013" s="1"/>
      <c r="BN14013" s="1"/>
      <c r="BO14013" s="1"/>
    </row>
    <row r="14014" ht="11.25" customHeight="1" spans="22:67">
      <c r="V14014" s="716"/>
      <c r="AB14014" s="716"/>
      <c r="BG14014" s="716"/>
      <c r="BL14014" s="1"/>
      <c r="BM14014" s="1"/>
      <c r="BN14014" s="1"/>
      <c r="BO14014" s="1"/>
    </row>
    <row r="14015" ht="11.25" customHeight="1" spans="22:67">
      <c r="V14015" s="716"/>
      <c r="AB14015" s="716"/>
      <c r="BG14015" s="716"/>
      <c r="BL14015" s="1"/>
      <c r="BM14015" s="1"/>
      <c r="BN14015" s="1"/>
      <c r="BO14015" s="1"/>
    </row>
    <row r="14016" ht="11.25" customHeight="1" spans="22:67">
      <c r="V14016" s="716"/>
      <c r="AB14016" s="716"/>
      <c r="BG14016" s="716"/>
      <c r="BL14016" s="1"/>
      <c r="BM14016" s="1"/>
      <c r="BN14016" s="1"/>
      <c r="BO14016" s="1"/>
    </row>
    <row r="14017" ht="11.25" customHeight="1" spans="22:67">
      <c r="V14017" s="716"/>
      <c r="AB14017" s="716"/>
      <c r="BG14017" s="716"/>
      <c r="BL14017" s="1"/>
      <c r="BM14017" s="1"/>
      <c r="BN14017" s="1"/>
      <c r="BO14017" s="1"/>
    </row>
    <row r="14018" ht="11.25" customHeight="1" spans="22:67">
      <c r="V14018" s="716"/>
      <c r="AB14018" s="716"/>
      <c r="BG14018" s="716"/>
      <c r="BL14018" s="1"/>
      <c r="BM14018" s="1"/>
      <c r="BN14018" s="1"/>
      <c r="BO14018" s="1"/>
    </row>
    <row r="14019" ht="11.25" customHeight="1" spans="22:67">
      <c r="V14019" s="716"/>
      <c r="AB14019" s="716"/>
      <c r="BG14019" s="716"/>
      <c r="BL14019" s="1"/>
      <c r="BM14019" s="1"/>
      <c r="BN14019" s="1"/>
      <c r="BO14019" s="1"/>
    </row>
    <row r="14020" ht="11.25" customHeight="1" spans="22:67">
      <c r="V14020" s="716"/>
      <c r="AB14020" s="716"/>
      <c r="BG14020" s="716"/>
      <c r="BL14020" s="1"/>
      <c r="BM14020" s="1"/>
      <c r="BN14020" s="1"/>
      <c r="BO14020" s="1"/>
    </row>
    <row r="14021" ht="11.25" customHeight="1" spans="22:67">
      <c r="V14021" s="716"/>
      <c r="AB14021" s="716"/>
      <c r="BG14021" s="716"/>
      <c r="BL14021" s="1"/>
      <c r="BM14021" s="1"/>
      <c r="BN14021" s="1"/>
      <c r="BO14021" s="1"/>
    </row>
    <row r="14022" ht="11.25" customHeight="1" spans="22:67">
      <c r="V14022" s="716"/>
      <c r="AB14022" s="716"/>
      <c r="BG14022" s="716"/>
      <c r="BL14022" s="1"/>
      <c r="BM14022" s="1"/>
      <c r="BN14022" s="1"/>
      <c r="BO14022" s="1"/>
    </row>
    <row r="14023" ht="11.25" customHeight="1" spans="22:67">
      <c r="V14023" s="716"/>
      <c r="AB14023" s="716"/>
      <c r="BG14023" s="716"/>
      <c r="BL14023" s="1"/>
      <c r="BM14023" s="1"/>
      <c r="BN14023" s="1"/>
      <c r="BO14023" s="1"/>
    </row>
    <row r="14024" ht="11.25" customHeight="1" spans="22:67">
      <c r="V14024" s="716"/>
      <c r="AB14024" s="716"/>
      <c r="BG14024" s="716"/>
      <c r="BL14024" s="1"/>
      <c r="BM14024" s="1"/>
      <c r="BN14024" s="1"/>
      <c r="BO14024" s="1"/>
    </row>
    <row r="14025" ht="11.25" customHeight="1" spans="22:67">
      <c r="V14025" s="716"/>
      <c r="AB14025" s="716"/>
      <c r="BG14025" s="716"/>
      <c r="BL14025" s="1"/>
      <c r="BM14025" s="1"/>
      <c r="BN14025" s="1"/>
      <c r="BO14025" s="1"/>
    </row>
    <row r="14026" ht="11.25" customHeight="1" spans="22:67">
      <c r="V14026" s="716"/>
      <c r="AB14026" s="716"/>
      <c r="BG14026" s="716"/>
      <c r="BL14026" s="1"/>
      <c r="BM14026" s="1"/>
      <c r="BN14026" s="1"/>
      <c r="BO14026" s="1"/>
    </row>
    <row r="14027" ht="11.25" customHeight="1" spans="22:67">
      <c r="V14027" s="716"/>
      <c r="AB14027" s="716"/>
      <c r="BG14027" s="716"/>
      <c r="BL14027" s="1"/>
      <c r="BM14027" s="1"/>
      <c r="BN14027" s="1"/>
      <c r="BO14027" s="1"/>
    </row>
    <row r="14028" ht="11.25" customHeight="1" spans="22:67">
      <c r="V14028" s="716"/>
      <c r="AB14028" s="716"/>
      <c r="BG14028" s="716"/>
      <c r="BL14028" s="1"/>
      <c r="BM14028" s="1"/>
      <c r="BN14028" s="1"/>
      <c r="BO14028" s="1"/>
    </row>
    <row r="14029" ht="11.25" customHeight="1" spans="22:67">
      <c r="V14029" s="716"/>
      <c r="AB14029" s="716"/>
      <c r="BG14029" s="716"/>
      <c r="BL14029" s="1"/>
      <c r="BM14029" s="1"/>
      <c r="BN14029" s="1"/>
      <c r="BO14029" s="1"/>
    </row>
    <row r="14030" ht="11.25" customHeight="1" spans="22:67">
      <c r="V14030" s="716"/>
      <c r="AB14030" s="716"/>
      <c r="BG14030" s="716"/>
      <c r="BL14030" s="1"/>
      <c r="BM14030" s="1"/>
      <c r="BN14030" s="1"/>
      <c r="BO14030" s="1"/>
    </row>
    <row r="14031" ht="11.25" customHeight="1" spans="22:67">
      <c r="V14031" s="716"/>
      <c r="AB14031" s="716"/>
      <c r="BG14031" s="716"/>
      <c r="BL14031" s="1"/>
      <c r="BM14031" s="1"/>
      <c r="BN14031" s="1"/>
      <c r="BO14031" s="1"/>
    </row>
    <row r="14032" ht="11.25" customHeight="1" spans="22:67">
      <c r="V14032" s="716"/>
      <c r="AB14032" s="716"/>
      <c r="BG14032" s="716"/>
      <c r="BL14032" s="1"/>
      <c r="BM14032" s="1"/>
      <c r="BN14032" s="1"/>
      <c r="BO14032" s="1"/>
    </row>
    <row r="14033" ht="11.25" customHeight="1" spans="22:67">
      <c r="V14033" s="716"/>
      <c r="AB14033" s="716"/>
      <c r="BG14033" s="716"/>
      <c r="BL14033" s="1"/>
      <c r="BM14033" s="1"/>
      <c r="BN14033" s="1"/>
      <c r="BO14033" s="1"/>
    </row>
    <row r="14034" ht="11.25" customHeight="1" spans="22:67">
      <c r="V14034" s="716"/>
      <c r="AB14034" s="716"/>
      <c r="BG14034" s="716"/>
      <c r="BL14034" s="1"/>
      <c r="BM14034" s="1"/>
      <c r="BN14034" s="1"/>
      <c r="BO14034" s="1"/>
    </row>
    <row r="14035" ht="11.25" customHeight="1" spans="22:67">
      <c r="V14035" s="716"/>
      <c r="AB14035" s="716"/>
      <c r="BG14035" s="716"/>
      <c r="BL14035" s="1"/>
      <c r="BM14035" s="1"/>
      <c r="BN14035" s="1"/>
      <c r="BO14035" s="1"/>
    </row>
    <row r="14036" ht="11.25" customHeight="1" spans="22:67">
      <c r="V14036" s="716"/>
      <c r="AB14036" s="716"/>
      <c r="BG14036" s="716"/>
      <c r="BL14036" s="1"/>
      <c r="BM14036" s="1"/>
      <c r="BN14036" s="1"/>
      <c r="BO14036" s="1"/>
    </row>
    <row r="14037" ht="11.25" customHeight="1" spans="22:67">
      <c r="V14037" s="716"/>
      <c r="AB14037" s="716"/>
      <c r="BG14037" s="716"/>
      <c r="BL14037" s="1"/>
      <c r="BM14037" s="1"/>
      <c r="BN14037" s="1"/>
      <c r="BO14037" s="1"/>
    </row>
    <row r="14038" ht="11.25" customHeight="1" spans="22:67">
      <c r="V14038" s="716"/>
      <c r="AB14038" s="716"/>
      <c r="BG14038" s="716"/>
      <c r="BL14038" s="1"/>
      <c r="BM14038" s="1"/>
      <c r="BN14038" s="1"/>
      <c r="BO14038" s="1"/>
    </row>
    <row r="14039" ht="11.25" customHeight="1" spans="22:67">
      <c r="V14039" s="716"/>
      <c r="AB14039" s="716"/>
      <c r="BG14039" s="716"/>
      <c r="BL14039" s="1"/>
      <c r="BM14039" s="1"/>
      <c r="BN14039" s="1"/>
      <c r="BO14039" s="1"/>
    </row>
    <row r="14040" ht="11.25" customHeight="1" spans="22:67">
      <c r="V14040" s="716"/>
      <c r="AB14040" s="716"/>
      <c r="BG14040" s="716"/>
      <c r="BL14040" s="1"/>
      <c r="BM14040" s="1"/>
      <c r="BN14040" s="1"/>
      <c r="BO14040" s="1"/>
    </row>
    <row r="14041" ht="11.25" customHeight="1" spans="22:67">
      <c r="V14041" s="716"/>
      <c r="AB14041" s="716"/>
      <c r="BG14041" s="716"/>
      <c r="BL14041" s="1"/>
      <c r="BM14041" s="1"/>
      <c r="BN14041" s="1"/>
      <c r="BO14041" s="1"/>
    </row>
    <row r="14042" ht="11.25" customHeight="1" spans="22:67">
      <c r="V14042" s="716"/>
      <c r="AB14042" s="716"/>
      <c r="BG14042" s="716"/>
      <c r="BL14042" s="1"/>
      <c r="BM14042" s="1"/>
      <c r="BN14042" s="1"/>
      <c r="BO14042" s="1"/>
    </row>
    <row r="14043" ht="11.25" customHeight="1" spans="22:67">
      <c r="V14043" s="716"/>
      <c r="AB14043" s="716"/>
      <c r="BG14043" s="716"/>
      <c r="BL14043" s="1"/>
      <c r="BM14043" s="1"/>
      <c r="BN14043" s="1"/>
      <c r="BO14043" s="1"/>
    </row>
    <row r="14044" ht="11.25" customHeight="1" spans="22:67">
      <c r="V14044" s="716"/>
      <c r="AB14044" s="716"/>
      <c r="BG14044" s="716"/>
      <c r="BL14044" s="1"/>
      <c r="BM14044" s="1"/>
      <c r="BN14044" s="1"/>
      <c r="BO14044" s="1"/>
    </row>
    <row r="14045" ht="11.25" customHeight="1" spans="22:67">
      <c r="V14045" s="716"/>
      <c r="AB14045" s="716"/>
      <c r="BG14045" s="716"/>
      <c r="BL14045" s="1"/>
      <c r="BM14045" s="1"/>
      <c r="BN14045" s="1"/>
      <c r="BO14045" s="1"/>
    </row>
    <row r="14046" ht="11.25" customHeight="1" spans="22:67">
      <c r="V14046" s="716"/>
      <c r="AB14046" s="716"/>
      <c r="BG14046" s="716"/>
      <c r="BL14046" s="1"/>
      <c r="BM14046" s="1"/>
      <c r="BN14046" s="1"/>
      <c r="BO14046" s="1"/>
    </row>
    <row r="14047" ht="11.25" customHeight="1" spans="22:67">
      <c r="V14047" s="716"/>
      <c r="AB14047" s="716"/>
      <c r="BG14047" s="716"/>
      <c r="BL14047" s="1"/>
      <c r="BM14047" s="1"/>
      <c r="BN14047" s="1"/>
      <c r="BO14047" s="1"/>
    </row>
    <row r="14048" ht="11.25" customHeight="1" spans="22:67">
      <c r="V14048" s="716"/>
      <c r="AB14048" s="716"/>
      <c r="BG14048" s="716"/>
      <c r="BL14048" s="1"/>
      <c r="BM14048" s="1"/>
      <c r="BN14048" s="1"/>
      <c r="BO14048" s="1"/>
    </row>
    <row r="14049" ht="11.25" customHeight="1" spans="22:67">
      <c r="V14049" s="716"/>
      <c r="AB14049" s="716"/>
      <c r="BG14049" s="716"/>
      <c r="BL14049" s="1"/>
      <c r="BM14049" s="1"/>
      <c r="BN14049" s="1"/>
      <c r="BO14049" s="1"/>
    </row>
    <row r="14050" ht="11.25" customHeight="1" spans="22:67">
      <c r="V14050" s="716"/>
      <c r="AB14050" s="716"/>
      <c r="BG14050" s="716"/>
      <c r="BL14050" s="1"/>
      <c r="BM14050" s="1"/>
      <c r="BN14050" s="1"/>
      <c r="BO14050" s="1"/>
    </row>
    <row r="14051" ht="11.25" customHeight="1" spans="22:67">
      <c r="V14051" s="716"/>
      <c r="AB14051" s="716"/>
      <c r="BG14051" s="716"/>
      <c r="BL14051" s="1"/>
      <c r="BM14051" s="1"/>
      <c r="BN14051" s="1"/>
      <c r="BO14051" s="1"/>
    </row>
    <row r="14052" ht="11.25" customHeight="1" spans="22:67">
      <c r="V14052" s="716"/>
      <c r="AB14052" s="716"/>
      <c r="BG14052" s="716"/>
      <c r="BL14052" s="1"/>
      <c r="BM14052" s="1"/>
      <c r="BN14052" s="1"/>
      <c r="BO14052" s="1"/>
    </row>
    <row r="14053" ht="11.25" customHeight="1" spans="22:67">
      <c r="V14053" s="716"/>
      <c r="AB14053" s="716"/>
      <c r="BG14053" s="716"/>
      <c r="BL14053" s="1"/>
      <c r="BM14053" s="1"/>
      <c r="BN14053" s="1"/>
      <c r="BO14053" s="1"/>
    </row>
    <row r="14054" ht="11.25" customHeight="1" spans="22:67">
      <c r="V14054" s="716"/>
      <c r="AB14054" s="716"/>
      <c r="BG14054" s="716"/>
      <c r="BL14054" s="1"/>
      <c r="BM14054" s="1"/>
      <c r="BN14054" s="1"/>
      <c r="BO14054" s="1"/>
    </row>
    <row r="14055" ht="11.25" customHeight="1" spans="22:67">
      <c r="V14055" s="716"/>
      <c r="AB14055" s="716"/>
      <c r="BG14055" s="716"/>
      <c r="BL14055" s="1"/>
      <c r="BM14055" s="1"/>
      <c r="BN14055" s="1"/>
      <c r="BO14055" s="1"/>
    </row>
    <row r="14056" ht="11.25" customHeight="1" spans="22:67">
      <c r="V14056" s="716"/>
      <c r="AB14056" s="716"/>
      <c r="BG14056" s="716"/>
      <c r="BL14056" s="1"/>
      <c r="BM14056" s="1"/>
      <c r="BN14056" s="1"/>
      <c r="BO14056" s="1"/>
    </row>
    <row r="14057" ht="11.25" customHeight="1" spans="22:67">
      <c r="V14057" s="716"/>
      <c r="AB14057" s="716"/>
      <c r="BG14057" s="716"/>
      <c r="BL14057" s="1"/>
      <c r="BM14057" s="1"/>
      <c r="BN14057" s="1"/>
      <c r="BO14057" s="1"/>
    </row>
    <row r="14058" ht="11.25" customHeight="1" spans="22:67">
      <c r="V14058" s="716"/>
      <c r="AB14058" s="716"/>
      <c r="BG14058" s="716"/>
      <c r="BL14058" s="1"/>
      <c r="BM14058" s="1"/>
      <c r="BN14058" s="1"/>
      <c r="BO14058" s="1"/>
    </row>
    <row r="14059" ht="11.25" customHeight="1" spans="22:67">
      <c r="V14059" s="716"/>
      <c r="AB14059" s="716"/>
      <c r="BG14059" s="716"/>
      <c r="BL14059" s="1"/>
      <c r="BM14059" s="1"/>
      <c r="BN14059" s="1"/>
      <c r="BO14059" s="1"/>
    </row>
    <row r="14060" ht="11.25" customHeight="1" spans="22:67">
      <c r="V14060" s="716"/>
      <c r="AB14060" s="716"/>
      <c r="BG14060" s="716"/>
      <c r="BL14060" s="1"/>
      <c r="BM14060" s="1"/>
      <c r="BN14060" s="1"/>
      <c r="BO14060" s="1"/>
    </row>
    <row r="14061" ht="11.25" customHeight="1" spans="22:67">
      <c r="V14061" s="716"/>
      <c r="AB14061" s="716"/>
      <c r="BG14061" s="716"/>
      <c r="BL14061" s="1"/>
      <c r="BM14061" s="1"/>
      <c r="BN14061" s="1"/>
      <c r="BO14061" s="1"/>
    </row>
    <row r="14062" ht="11.25" customHeight="1" spans="22:67">
      <c r="V14062" s="716"/>
      <c r="AB14062" s="716"/>
      <c r="BG14062" s="716"/>
      <c r="BL14062" s="1"/>
      <c r="BM14062" s="1"/>
      <c r="BN14062" s="1"/>
      <c r="BO14062" s="1"/>
    </row>
    <row r="14063" ht="11.25" customHeight="1" spans="22:67">
      <c r="V14063" s="716"/>
      <c r="AB14063" s="716"/>
      <c r="BG14063" s="716"/>
      <c r="BL14063" s="1"/>
      <c r="BM14063" s="1"/>
      <c r="BN14063" s="1"/>
      <c r="BO14063" s="1"/>
    </row>
    <row r="14064" ht="11.25" customHeight="1" spans="22:67">
      <c r="V14064" s="716"/>
      <c r="AB14064" s="716"/>
      <c r="BG14064" s="716"/>
      <c r="BL14064" s="1"/>
      <c r="BM14064" s="1"/>
      <c r="BN14064" s="1"/>
      <c r="BO14064" s="1"/>
    </row>
    <row r="14065" ht="11.25" customHeight="1" spans="22:67">
      <c r="V14065" s="716"/>
      <c r="AB14065" s="716"/>
      <c r="BG14065" s="716"/>
      <c r="BL14065" s="1"/>
      <c r="BM14065" s="1"/>
      <c r="BN14065" s="1"/>
      <c r="BO14065" s="1"/>
    </row>
    <row r="14066" ht="11.25" customHeight="1" spans="22:67">
      <c r="V14066" s="716"/>
      <c r="AB14066" s="716"/>
      <c r="BG14066" s="716"/>
      <c r="BL14066" s="1"/>
      <c r="BM14066" s="1"/>
      <c r="BN14066" s="1"/>
      <c r="BO14066" s="1"/>
    </row>
    <row r="14067" ht="11.25" customHeight="1" spans="22:67">
      <c r="V14067" s="716"/>
      <c r="AB14067" s="716"/>
      <c r="BG14067" s="716"/>
      <c r="BL14067" s="1"/>
      <c r="BM14067" s="1"/>
      <c r="BN14067" s="1"/>
      <c r="BO14067" s="1"/>
    </row>
    <row r="14068" ht="11.25" customHeight="1" spans="22:67">
      <c r="V14068" s="716"/>
      <c r="AB14068" s="716"/>
      <c r="BG14068" s="716"/>
      <c r="BL14068" s="1"/>
      <c r="BM14068" s="1"/>
      <c r="BN14068" s="1"/>
      <c r="BO14068" s="1"/>
    </row>
    <row r="14069" ht="11.25" customHeight="1" spans="22:67">
      <c r="V14069" s="716"/>
      <c r="AB14069" s="716"/>
      <c r="BG14069" s="716"/>
      <c r="BL14069" s="1"/>
      <c r="BM14069" s="1"/>
      <c r="BN14069" s="1"/>
      <c r="BO14069" s="1"/>
    </row>
    <row r="14070" ht="11.25" customHeight="1" spans="22:67">
      <c r="V14070" s="716"/>
      <c r="AB14070" s="716"/>
      <c r="BG14070" s="716"/>
      <c r="BL14070" s="1"/>
      <c r="BM14070" s="1"/>
      <c r="BN14070" s="1"/>
      <c r="BO14070" s="1"/>
    </row>
    <row r="14071" ht="11.25" customHeight="1" spans="22:67">
      <c r="V14071" s="716"/>
      <c r="AB14071" s="716"/>
      <c r="BG14071" s="716"/>
      <c r="BL14071" s="1"/>
      <c r="BM14071" s="1"/>
      <c r="BN14071" s="1"/>
      <c r="BO14071" s="1"/>
    </row>
    <row r="14072" ht="11.25" customHeight="1" spans="22:67">
      <c r="V14072" s="716"/>
      <c r="AB14072" s="716"/>
      <c r="BG14072" s="716"/>
      <c r="BL14072" s="1"/>
      <c r="BM14072" s="1"/>
      <c r="BN14072" s="1"/>
      <c r="BO14072" s="1"/>
    </row>
    <row r="14073" ht="11.25" customHeight="1" spans="22:67">
      <c r="V14073" s="716"/>
      <c r="AB14073" s="716"/>
      <c r="BG14073" s="716"/>
      <c r="BL14073" s="1"/>
      <c r="BM14073" s="1"/>
      <c r="BN14073" s="1"/>
      <c r="BO14073" s="1"/>
    </row>
    <row r="14074" ht="11.25" customHeight="1" spans="22:67">
      <c r="V14074" s="716"/>
      <c r="AB14074" s="716"/>
      <c r="BG14074" s="716"/>
      <c r="BL14074" s="1"/>
      <c r="BM14074" s="1"/>
      <c r="BN14074" s="1"/>
      <c r="BO14074" s="1"/>
    </row>
    <row r="14075" ht="11.25" customHeight="1" spans="22:67">
      <c r="V14075" s="716"/>
      <c r="AB14075" s="716"/>
      <c r="BG14075" s="716"/>
      <c r="BL14075" s="1"/>
      <c r="BM14075" s="1"/>
      <c r="BN14075" s="1"/>
      <c r="BO14075" s="1"/>
    </row>
    <row r="14076" ht="11.25" customHeight="1" spans="22:67">
      <c r="V14076" s="716"/>
      <c r="AB14076" s="716"/>
      <c r="BG14076" s="716"/>
      <c r="BL14076" s="1"/>
      <c r="BM14076" s="1"/>
      <c r="BN14076" s="1"/>
      <c r="BO14076" s="1"/>
    </row>
    <row r="14077" ht="11.25" customHeight="1" spans="22:67">
      <c r="V14077" s="716"/>
      <c r="AB14077" s="716"/>
      <c r="BG14077" s="716"/>
      <c r="BL14077" s="1"/>
      <c r="BM14077" s="1"/>
      <c r="BN14077" s="1"/>
      <c r="BO14077" s="1"/>
    </row>
    <row r="14078" ht="11.25" customHeight="1" spans="22:67">
      <c r="V14078" s="716"/>
      <c r="AB14078" s="716"/>
      <c r="BG14078" s="716"/>
      <c r="BL14078" s="1"/>
      <c r="BM14078" s="1"/>
      <c r="BN14078" s="1"/>
      <c r="BO14078" s="1"/>
    </row>
    <row r="14079" ht="11.25" customHeight="1" spans="22:67">
      <c r="V14079" s="716"/>
      <c r="AB14079" s="716"/>
      <c r="BG14079" s="716"/>
      <c r="BL14079" s="1"/>
      <c r="BM14079" s="1"/>
      <c r="BN14079" s="1"/>
      <c r="BO14079" s="1"/>
    </row>
    <row r="14080" ht="11.25" customHeight="1" spans="22:67">
      <c r="V14080" s="716"/>
      <c r="AB14080" s="716"/>
      <c r="BG14080" s="716"/>
      <c r="BL14080" s="1"/>
      <c r="BM14080" s="1"/>
      <c r="BN14080" s="1"/>
      <c r="BO14080" s="1"/>
    </row>
    <row r="14081" ht="11.25" customHeight="1" spans="22:67">
      <c r="V14081" s="716"/>
      <c r="AB14081" s="716"/>
      <c r="BG14081" s="716"/>
      <c r="BL14081" s="1"/>
      <c r="BM14081" s="1"/>
      <c r="BN14081" s="1"/>
      <c r="BO14081" s="1"/>
    </row>
    <row r="14082" ht="11.25" customHeight="1" spans="22:67">
      <c r="V14082" s="716"/>
      <c r="AB14082" s="716"/>
      <c r="BG14082" s="716"/>
      <c r="BL14082" s="1"/>
      <c r="BM14082" s="1"/>
      <c r="BN14082" s="1"/>
      <c r="BO14082" s="1"/>
    </row>
    <row r="14083" ht="11.25" customHeight="1" spans="22:67">
      <c r="V14083" s="716"/>
      <c r="AB14083" s="716"/>
      <c r="BG14083" s="716"/>
      <c r="BL14083" s="1"/>
      <c r="BM14083" s="1"/>
      <c r="BN14083" s="1"/>
      <c r="BO14083" s="1"/>
    </row>
    <row r="14084" ht="11.25" customHeight="1" spans="22:67">
      <c r="V14084" s="716"/>
      <c r="AB14084" s="716"/>
      <c r="BG14084" s="716"/>
      <c r="BL14084" s="1"/>
      <c r="BM14084" s="1"/>
      <c r="BN14084" s="1"/>
      <c r="BO14084" s="1"/>
    </row>
    <row r="14085" ht="11.25" customHeight="1" spans="22:67">
      <c r="V14085" s="716"/>
      <c r="AB14085" s="716"/>
      <c r="BG14085" s="716"/>
      <c r="BL14085" s="1"/>
      <c r="BM14085" s="1"/>
      <c r="BN14085" s="1"/>
      <c r="BO14085" s="1"/>
    </row>
    <row r="14086" ht="11.25" customHeight="1" spans="22:67">
      <c r="V14086" s="716"/>
      <c r="AB14086" s="716"/>
      <c r="BG14086" s="716"/>
      <c r="BL14086" s="1"/>
      <c r="BM14086" s="1"/>
      <c r="BN14086" s="1"/>
      <c r="BO14086" s="1"/>
    </row>
    <row r="14087" ht="11.25" customHeight="1" spans="22:67">
      <c r="V14087" s="716"/>
      <c r="AB14087" s="716"/>
      <c r="BG14087" s="716"/>
      <c r="BL14087" s="1"/>
      <c r="BM14087" s="1"/>
      <c r="BN14087" s="1"/>
      <c r="BO14087" s="1"/>
    </row>
    <row r="14088" ht="11.25" customHeight="1" spans="22:67">
      <c r="V14088" s="716"/>
      <c r="AB14088" s="716"/>
      <c r="BG14088" s="716"/>
      <c r="BL14088" s="1"/>
      <c r="BM14088" s="1"/>
      <c r="BN14088" s="1"/>
      <c r="BO14088" s="1"/>
    </row>
    <row r="14089" ht="11.25" customHeight="1" spans="22:67">
      <c r="V14089" s="716"/>
      <c r="AB14089" s="716"/>
      <c r="BG14089" s="716"/>
      <c r="BL14089" s="1"/>
      <c r="BM14089" s="1"/>
      <c r="BN14089" s="1"/>
      <c r="BO14089" s="1"/>
    </row>
    <row r="14090" ht="11.25" customHeight="1" spans="22:67">
      <c r="V14090" s="716"/>
      <c r="AB14090" s="716"/>
      <c r="BG14090" s="716"/>
      <c r="BL14090" s="1"/>
      <c r="BM14090" s="1"/>
      <c r="BN14090" s="1"/>
      <c r="BO14090" s="1"/>
    </row>
    <row r="14091" ht="11.25" customHeight="1" spans="22:67">
      <c r="V14091" s="716"/>
      <c r="AB14091" s="716"/>
      <c r="BG14091" s="716"/>
      <c r="BL14091" s="1"/>
      <c r="BM14091" s="1"/>
      <c r="BN14091" s="1"/>
      <c r="BO14091" s="1"/>
    </row>
    <row r="14092" ht="11.25" customHeight="1" spans="22:67">
      <c r="V14092" s="716"/>
      <c r="AB14092" s="716"/>
      <c r="BG14092" s="716"/>
      <c r="BL14092" s="1"/>
      <c r="BM14092" s="1"/>
      <c r="BN14092" s="1"/>
      <c r="BO14092" s="1"/>
    </row>
    <row r="14093" ht="11.25" customHeight="1" spans="22:67">
      <c r="V14093" s="716"/>
      <c r="AB14093" s="716"/>
      <c r="BG14093" s="716"/>
      <c r="BL14093" s="1"/>
      <c r="BM14093" s="1"/>
      <c r="BN14093" s="1"/>
      <c r="BO14093" s="1"/>
    </row>
    <row r="14094" ht="11.25" customHeight="1" spans="22:67">
      <c r="V14094" s="716"/>
      <c r="AB14094" s="716"/>
      <c r="BG14094" s="716"/>
      <c r="BL14094" s="1"/>
      <c r="BM14094" s="1"/>
      <c r="BN14094" s="1"/>
      <c r="BO14094" s="1"/>
    </row>
    <row r="14095" ht="11.25" customHeight="1" spans="22:67">
      <c r="V14095" s="716"/>
      <c r="AB14095" s="716"/>
      <c r="BG14095" s="716"/>
      <c r="BL14095" s="1"/>
      <c r="BM14095" s="1"/>
      <c r="BN14095" s="1"/>
      <c r="BO14095" s="1"/>
    </row>
    <row r="14096" ht="11.25" customHeight="1" spans="22:67">
      <c r="V14096" s="716"/>
      <c r="AB14096" s="716"/>
      <c r="BG14096" s="716"/>
      <c r="BL14096" s="1"/>
      <c r="BM14096" s="1"/>
      <c r="BN14096" s="1"/>
      <c r="BO14096" s="1"/>
    </row>
    <row r="14097" ht="11.25" customHeight="1" spans="22:67">
      <c r="V14097" s="716"/>
      <c r="AB14097" s="716"/>
      <c r="BG14097" s="716"/>
      <c r="BL14097" s="1"/>
      <c r="BM14097" s="1"/>
      <c r="BN14097" s="1"/>
      <c r="BO14097" s="1"/>
    </row>
    <row r="14098" ht="11.25" customHeight="1" spans="22:67">
      <c r="V14098" s="716"/>
      <c r="AB14098" s="716"/>
      <c r="BG14098" s="716"/>
      <c r="BL14098" s="1"/>
      <c r="BM14098" s="1"/>
      <c r="BN14098" s="1"/>
      <c r="BO14098" s="1"/>
    </row>
    <row r="14099" ht="11.25" customHeight="1" spans="22:67">
      <c r="V14099" s="716"/>
      <c r="AB14099" s="716"/>
      <c r="BG14099" s="716"/>
      <c r="BL14099" s="1"/>
      <c r="BM14099" s="1"/>
      <c r="BN14099" s="1"/>
      <c r="BO14099" s="1"/>
    </row>
    <row r="14100" ht="11.25" customHeight="1" spans="22:67">
      <c r="V14100" s="716"/>
      <c r="AB14100" s="716"/>
      <c r="BG14100" s="716"/>
      <c r="BL14100" s="1"/>
      <c r="BM14100" s="1"/>
      <c r="BN14100" s="1"/>
      <c r="BO14100" s="1"/>
    </row>
    <row r="14101" ht="11.25" customHeight="1" spans="22:67">
      <c r="V14101" s="716"/>
      <c r="AB14101" s="716"/>
      <c r="BG14101" s="716"/>
      <c r="BL14101" s="1"/>
      <c r="BM14101" s="1"/>
      <c r="BN14101" s="1"/>
      <c r="BO14101" s="1"/>
    </row>
    <row r="14102" ht="11.25" customHeight="1" spans="22:67">
      <c r="V14102" s="716"/>
      <c r="AB14102" s="716"/>
      <c r="BG14102" s="716"/>
      <c r="BL14102" s="1"/>
      <c r="BM14102" s="1"/>
      <c r="BN14102" s="1"/>
      <c r="BO14102" s="1"/>
    </row>
    <row r="14103" ht="11.25" customHeight="1" spans="22:67">
      <c r="V14103" s="716"/>
      <c r="AB14103" s="716"/>
      <c r="BG14103" s="716"/>
      <c r="BL14103" s="1"/>
      <c r="BM14103" s="1"/>
      <c r="BN14103" s="1"/>
      <c r="BO14103" s="1"/>
    </row>
    <row r="14104" ht="11.25" customHeight="1" spans="22:67">
      <c r="V14104" s="716"/>
      <c r="AB14104" s="716"/>
      <c r="BG14104" s="716"/>
      <c r="BL14104" s="1"/>
      <c r="BM14104" s="1"/>
      <c r="BN14104" s="1"/>
      <c r="BO14104" s="1"/>
    </row>
    <row r="14105" ht="11.25" customHeight="1" spans="22:67">
      <c r="V14105" s="716"/>
      <c r="AB14105" s="716"/>
      <c r="BG14105" s="716"/>
      <c r="BL14105" s="1"/>
      <c r="BM14105" s="1"/>
      <c r="BN14105" s="1"/>
      <c r="BO14105" s="1"/>
    </row>
    <row r="14106" ht="11.25" customHeight="1" spans="22:67">
      <c r="V14106" s="716"/>
      <c r="AB14106" s="716"/>
      <c r="BG14106" s="716"/>
      <c r="BL14106" s="1"/>
      <c r="BM14106" s="1"/>
      <c r="BN14106" s="1"/>
      <c r="BO14106" s="1"/>
    </row>
    <row r="14107" ht="11.25" customHeight="1" spans="22:67">
      <c r="V14107" s="716"/>
      <c r="AB14107" s="716"/>
      <c r="BG14107" s="716"/>
      <c r="BL14107" s="1"/>
      <c r="BM14107" s="1"/>
      <c r="BN14107" s="1"/>
      <c r="BO14107" s="1"/>
    </row>
    <row r="14108" ht="11.25" customHeight="1" spans="22:67">
      <c r="V14108" s="716"/>
      <c r="AB14108" s="716"/>
      <c r="BG14108" s="716"/>
      <c r="BL14108" s="1"/>
      <c r="BM14108" s="1"/>
      <c r="BN14108" s="1"/>
      <c r="BO14108" s="1"/>
    </row>
    <row r="14109" ht="11.25" customHeight="1" spans="22:67">
      <c r="V14109" s="716"/>
      <c r="AB14109" s="716"/>
      <c r="BG14109" s="716"/>
      <c r="BL14109" s="1"/>
      <c r="BM14109" s="1"/>
      <c r="BN14109" s="1"/>
      <c r="BO14109" s="1"/>
    </row>
    <row r="14110" ht="11.25" customHeight="1" spans="22:67">
      <c r="V14110" s="716"/>
      <c r="AB14110" s="716"/>
      <c r="BG14110" s="716"/>
      <c r="BL14110" s="1"/>
      <c r="BM14110" s="1"/>
      <c r="BN14110" s="1"/>
      <c r="BO14110" s="1"/>
    </row>
    <row r="14111" ht="11.25" customHeight="1" spans="22:67">
      <c r="V14111" s="716"/>
      <c r="AB14111" s="716"/>
      <c r="BG14111" s="716"/>
      <c r="BL14111" s="1"/>
      <c r="BM14111" s="1"/>
      <c r="BN14111" s="1"/>
      <c r="BO14111" s="1"/>
    </row>
    <row r="14112" ht="11.25" customHeight="1" spans="22:67">
      <c r="V14112" s="716"/>
      <c r="AB14112" s="716"/>
      <c r="BG14112" s="716"/>
      <c r="BL14112" s="1"/>
      <c r="BM14112" s="1"/>
      <c r="BN14112" s="1"/>
      <c r="BO14112" s="1"/>
    </row>
    <row r="14113" ht="11.25" customHeight="1" spans="22:67">
      <c r="V14113" s="716"/>
      <c r="AB14113" s="716"/>
      <c r="BG14113" s="716"/>
      <c r="BL14113" s="1"/>
      <c r="BM14113" s="1"/>
      <c r="BN14113" s="1"/>
      <c r="BO14113" s="1"/>
    </row>
    <row r="14114" ht="11.25" customHeight="1" spans="22:67">
      <c r="V14114" s="716"/>
      <c r="AB14114" s="716"/>
      <c r="BG14114" s="716"/>
      <c r="BL14114" s="1"/>
      <c r="BM14114" s="1"/>
      <c r="BN14114" s="1"/>
      <c r="BO14114" s="1"/>
    </row>
    <row r="14115" ht="11.25" customHeight="1" spans="22:67">
      <c r="V14115" s="716"/>
      <c r="AB14115" s="716"/>
      <c r="BG14115" s="716"/>
      <c r="BL14115" s="1"/>
      <c r="BM14115" s="1"/>
      <c r="BN14115" s="1"/>
      <c r="BO14115" s="1"/>
    </row>
    <row r="14116" ht="11.25" customHeight="1" spans="22:67">
      <c r="V14116" s="716"/>
      <c r="AB14116" s="716"/>
      <c r="BG14116" s="716"/>
      <c r="BL14116" s="1"/>
      <c r="BM14116" s="1"/>
      <c r="BN14116" s="1"/>
      <c r="BO14116" s="1"/>
    </row>
    <row r="14117" ht="11.25" customHeight="1" spans="22:67">
      <c r="V14117" s="716"/>
      <c r="AB14117" s="716"/>
      <c r="BG14117" s="716"/>
      <c r="BL14117" s="1"/>
      <c r="BM14117" s="1"/>
      <c r="BN14117" s="1"/>
      <c r="BO14117" s="1"/>
    </row>
    <row r="14118" ht="11.25" customHeight="1" spans="22:67">
      <c r="V14118" s="716"/>
      <c r="AB14118" s="716"/>
      <c r="BG14118" s="716"/>
      <c r="BL14118" s="1"/>
      <c r="BM14118" s="1"/>
      <c r="BN14118" s="1"/>
      <c r="BO14118" s="1"/>
    </row>
    <row r="14119" ht="11.25" customHeight="1" spans="22:67">
      <c r="V14119" s="716"/>
      <c r="AB14119" s="716"/>
      <c r="BG14119" s="716"/>
      <c r="BL14119" s="1"/>
      <c r="BM14119" s="1"/>
      <c r="BN14119" s="1"/>
      <c r="BO14119" s="1"/>
    </row>
    <row r="14120" ht="11.25" customHeight="1" spans="22:67">
      <c r="V14120" s="716"/>
      <c r="AB14120" s="716"/>
      <c r="BG14120" s="716"/>
      <c r="BL14120" s="1"/>
      <c r="BM14120" s="1"/>
      <c r="BN14120" s="1"/>
      <c r="BO14120" s="1"/>
    </row>
    <row r="14121" ht="11.25" customHeight="1" spans="22:67">
      <c r="V14121" s="716"/>
      <c r="AB14121" s="716"/>
      <c r="BG14121" s="716"/>
      <c r="BL14121" s="1"/>
      <c r="BM14121" s="1"/>
      <c r="BN14121" s="1"/>
      <c r="BO14121" s="1"/>
    </row>
    <row r="14122" ht="11.25" customHeight="1" spans="22:67">
      <c r="V14122" s="716"/>
      <c r="AB14122" s="716"/>
      <c r="BG14122" s="716"/>
      <c r="BL14122" s="1"/>
      <c r="BM14122" s="1"/>
      <c r="BN14122" s="1"/>
      <c r="BO14122" s="1"/>
    </row>
    <row r="14123" ht="11.25" customHeight="1" spans="22:67">
      <c r="V14123" s="716"/>
      <c r="AB14123" s="716"/>
      <c r="BG14123" s="716"/>
      <c r="BL14123" s="1"/>
      <c r="BM14123" s="1"/>
      <c r="BN14123" s="1"/>
      <c r="BO14123" s="1"/>
    </row>
    <row r="14124" ht="11.25" customHeight="1" spans="22:67">
      <c r="V14124" s="716"/>
      <c r="AB14124" s="716"/>
      <c r="BG14124" s="716"/>
      <c r="BL14124" s="1"/>
      <c r="BM14124" s="1"/>
      <c r="BN14124" s="1"/>
      <c r="BO14124" s="1"/>
    </row>
    <row r="14125" ht="11.25" customHeight="1" spans="22:67">
      <c r="V14125" s="716"/>
      <c r="AB14125" s="716"/>
      <c r="BG14125" s="716"/>
      <c r="BL14125" s="1"/>
      <c r="BM14125" s="1"/>
      <c r="BN14125" s="1"/>
      <c r="BO14125" s="1"/>
    </row>
    <row r="14126" ht="11.25" customHeight="1" spans="22:67">
      <c r="V14126" s="716"/>
      <c r="AB14126" s="716"/>
      <c r="BG14126" s="716"/>
      <c r="BL14126" s="1"/>
      <c r="BM14126" s="1"/>
      <c r="BN14126" s="1"/>
      <c r="BO14126" s="1"/>
    </row>
    <row r="14127" ht="11.25" customHeight="1" spans="22:67">
      <c r="V14127" s="716"/>
      <c r="AB14127" s="716"/>
      <c r="BG14127" s="716"/>
      <c r="BL14127" s="1"/>
      <c r="BM14127" s="1"/>
      <c r="BN14127" s="1"/>
      <c r="BO14127" s="1"/>
    </row>
    <row r="14128" ht="11.25" customHeight="1" spans="22:67">
      <c r="V14128" s="716"/>
      <c r="AB14128" s="716"/>
      <c r="BG14128" s="716"/>
      <c r="BL14128" s="1"/>
      <c r="BM14128" s="1"/>
      <c r="BN14128" s="1"/>
      <c r="BO14128" s="1"/>
    </row>
    <row r="14129" ht="11.25" customHeight="1" spans="22:67">
      <c r="V14129" s="716"/>
      <c r="AB14129" s="716"/>
      <c r="BG14129" s="716"/>
      <c r="BL14129" s="1"/>
      <c r="BM14129" s="1"/>
      <c r="BN14129" s="1"/>
      <c r="BO14129" s="1"/>
    </row>
    <row r="14130" ht="11.25" customHeight="1" spans="22:67">
      <c r="V14130" s="716"/>
      <c r="AB14130" s="716"/>
      <c r="BG14130" s="716"/>
      <c r="BL14130" s="1"/>
      <c r="BM14130" s="1"/>
      <c r="BN14130" s="1"/>
      <c r="BO14130" s="1"/>
    </row>
    <row r="14131" ht="11.25" customHeight="1" spans="22:67">
      <c r="V14131" s="716"/>
      <c r="AB14131" s="716"/>
      <c r="BG14131" s="716"/>
      <c r="BL14131" s="1"/>
      <c r="BM14131" s="1"/>
      <c r="BN14131" s="1"/>
      <c r="BO14131" s="1"/>
    </row>
    <row r="14132" ht="11.25" customHeight="1" spans="22:67">
      <c r="V14132" s="716"/>
      <c r="AB14132" s="716"/>
      <c r="BG14132" s="716"/>
      <c r="BL14132" s="1"/>
      <c r="BM14132" s="1"/>
      <c r="BN14132" s="1"/>
      <c r="BO14132" s="1"/>
    </row>
    <row r="14133" ht="11.25" customHeight="1" spans="22:67">
      <c r="V14133" s="716"/>
      <c r="AB14133" s="716"/>
      <c r="BG14133" s="716"/>
      <c r="BL14133" s="1"/>
      <c r="BM14133" s="1"/>
      <c r="BN14133" s="1"/>
      <c r="BO14133" s="1"/>
    </row>
    <row r="14134" ht="11.25" customHeight="1" spans="22:67">
      <c r="V14134" s="716"/>
      <c r="AB14134" s="716"/>
      <c r="BG14134" s="716"/>
      <c r="BL14134" s="1"/>
      <c r="BM14134" s="1"/>
      <c r="BN14134" s="1"/>
      <c r="BO14134" s="1"/>
    </row>
    <row r="14135" ht="11.25" customHeight="1" spans="22:67">
      <c r="V14135" s="716"/>
      <c r="AB14135" s="716"/>
      <c r="BG14135" s="716"/>
      <c r="BL14135" s="1"/>
      <c r="BM14135" s="1"/>
      <c r="BN14135" s="1"/>
      <c r="BO14135" s="1"/>
    </row>
    <row r="14136" ht="11.25" customHeight="1" spans="22:67">
      <c r="V14136" s="716"/>
      <c r="AB14136" s="716"/>
      <c r="BG14136" s="716"/>
      <c r="BL14136" s="1"/>
      <c r="BM14136" s="1"/>
      <c r="BN14136" s="1"/>
      <c r="BO14136" s="1"/>
    </row>
    <row r="14137" ht="11.25" customHeight="1" spans="22:67">
      <c r="V14137" s="716"/>
      <c r="AB14137" s="716"/>
      <c r="BG14137" s="716"/>
      <c r="BL14137" s="1"/>
      <c r="BM14137" s="1"/>
      <c r="BN14137" s="1"/>
      <c r="BO14137" s="1"/>
    </row>
    <row r="14138" ht="11.25" customHeight="1" spans="22:67">
      <c r="V14138" s="716"/>
      <c r="AB14138" s="716"/>
      <c r="BG14138" s="716"/>
      <c r="BL14138" s="1"/>
      <c r="BM14138" s="1"/>
      <c r="BN14138" s="1"/>
      <c r="BO14138" s="1"/>
    </row>
    <row r="14139" ht="11.25" customHeight="1" spans="22:67">
      <c r="V14139" s="716"/>
      <c r="AB14139" s="716"/>
      <c r="BG14139" s="716"/>
      <c r="BL14139" s="1"/>
      <c r="BM14139" s="1"/>
      <c r="BN14139" s="1"/>
      <c r="BO14139" s="1"/>
    </row>
    <row r="14140" ht="11.25" customHeight="1" spans="22:67">
      <c r="V14140" s="716"/>
      <c r="AB14140" s="716"/>
      <c r="BG14140" s="716"/>
      <c r="BL14140" s="1"/>
      <c r="BM14140" s="1"/>
      <c r="BN14140" s="1"/>
      <c r="BO14140" s="1"/>
    </row>
    <row r="14141" ht="11.25" customHeight="1" spans="22:67">
      <c r="V14141" s="716"/>
      <c r="AB14141" s="716"/>
      <c r="BG14141" s="716"/>
      <c r="BL14141" s="1"/>
      <c r="BM14141" s="1"/>
      <c r="BN14141" s="1"/>
      <c r="BO14141" s="1"/>
    </row>
    <row r="14142" ht="11.25" customHeight="1" spans="22:67">
      <c r="V14142" s="716"/>
      <c r="AB14142" s="716"/>
      <c r="BG14142" s="716"/>
      <c r="BL14142" s="1"/>
      <c r="BM14142" s="1"/>
      <c r="BN14142" s="1"/>
      <c r="BO14142" s="1"/>
    </row>
    <row r="14143" ht="11.25" customHeight="1" spans="22:67">
      <c r="V14143" s="716"/>
      <c r="AB14143" s="716"/>
      <c r="BG14143" s="716"/>
      <c r="BL14143" s="1"/>
      <c r="BM14143" s="1"/>
      <c r="BN14143" s="1"/>
      <c r="BO14143" s="1"/>
    </row>
    <row r="14144" ht="11.25" customHeight="1" spans="22:67">
      <c r="V14144" s="716"/>
      <c r="AB14144" s="716"/>
      <c r="BG14144" s="716"/>
      <c r="BL14144" s="1"/>
      <c r="BM14144" s="1"/>
      <c r="BN14144" s="1"/>
      <c r="BO14144" s="1"/>
    </row>
    <row r="14145" ht="11.25" customHeight="1" spans="22:67">
      <c r="V14145" s="716"/>
      <c r="AB14145" s="716"/>
      <c r="BG14145" s="716"/>
      <c r="BL14145" s="1"/>
      <c r="BM14145" s="1"/>
      <c r="BN14145" s="1"/>
      <c r="BO14145" s="1"/>
    </row>
    <row r="14146" ht="11.25" customHeight="1" spans="22:67">
      <c r="V14146" s="716"/>
      <c r="AB14146" s="716"/>
      <c r="BG14146" s="716"/>
      <c r="BL14146" s="1"/>
      <c r="BM14146" s="1"/>
      <c r="BN14146" s="1"/>
      <c r="BO14146" s="1"/>
    </row>
    <row r="14147" ht="11.25" customHeight="1" spans="22:67">
      <c r="V14147" s="716"/>
      <c r="AB14147" s="716"/>
      <c r="BG14147" s="716"/>
      <c r="BL14147" s="1"/>
      <c r="BM14147" s="1"/>
      <c r="BN14147" s="1"/>
      <c r="BO14147" s="1"/>
    </row>
    <row r="14148" ht="11.25" customHeight="1" spans="22:67">
      <c r="V14148" s="716"/>
      <c r="AB14148" s="716"/>
      <c r="BG14148" s="716"/>
      <c r="BL14148" s="1"/>
      <c r="BM14148" s="1"/>
      <c r="BN14148" s="1"/>
      <c r="BO14148" s="1"/>
    </row>
    <row r="14149" ht="11.25" customHeight="1" spans="22:67">
      <c r="V14149" s="716"/>
      <c r="AB14149" s="716"/>
      <c r="BG14149" s="716"/>
      <c r="BL14149" s="1"/>
      <c r="BM14149" s="1"/>
      <c r="BN14149" s="1"/>
      <c r="BO14149" s="1"/>
    </row>
    <row r="14150" ht="11.25" customHeight="1" spans="22:67">
      <c r="V14150" s="716"/>
      <c r="AB14150" s="716"/>
      <c r="BG14150" s="716"/>
      <c r="BL14150" s="1"/>
      <c r="BM14150" s="1"/>
      <c r="BN14150" s="1"/>
      <c r="BO14150" s="1"/>
    </row>
    <row r="14151" ht="11.25" customHeight="1" spans="22:67">
      <c r="V14151" s="716"/>
      <c r="AB14151" s="716"/>
      <c r="BG14151" s="716"/>
      <c r="BL14151" s="1"/>
      <c r="BM14151" s="1"/>
      <c r="BN14151" s="1"/>
      <c r="BO14151" s="1"/>
    </row>
    <row r="14152" ht="11.25" customHeight="1" spans="22:67">
      <c r="V14152" s="716"/>
      <c r="AB14152" s="716"/>
      <c r="BG14152" s="716"/>
      <c r="BL14152" s="1"/>
      <c r="BM14152" s="1"/>
      <c r="BN14152" s="1"/>
      <c r="BO14152" s="1"/>
    </row>
    <row r="14153" ht="11.25" customHeight="1" spans="22:67">
      <c r="V14153" s="716"/>
      <c r="AB14153" s="716"/>
      <c r="BG14153" s="716"/>
      <c r="BL14153" s="1"/>
      <c r="BM14153" s="1"/>
      <c r="BN14153" s="1"/>
      <c r="BO14153" s="1"/>
    </row>
    <row r="14154" ht="11.25" customHeight="1" spans="22:67">
      <c r="V14154" s="716"/>
      <c r="AB14154" s="716"/>
      <c r="BG14154" s="716"/>
      <c r="BL14154" s="1"/>
      <c r="BM14154" s="1"/>
      <c r="BN14154" s="1"/>
      <c r="BO14154" s="1"/>
    </row>
    <row r="14155" ht="11.25" customHeight="1" spans="22:67">
      <c r="V14155" s="716"/>
      <c r="AB14155" s="716"/>
      <c r="BG14155" s="716"/>
      <c r="BL14155" s="1"/>
      <c r="BM14155" s="1"/>
      <c r="BN14155" s="1"/>
      <c r="BO14155" s="1"/>
    </row>
    <row r="14156" ht="11.25" customHeight="1" spans="22:67">
      <c r="V14156" s="716"/>
      <c r="AB14156" s="716"/>
      <c r="BG14156" s="716"/>
      <c r="BL14156" s="1"/>
      <c r="BM14156" s="1"/>
      <c r="BN14156" s="1"/>
      <c r="BO14156" s="1"/>
    </row>
    <row r="14157" ht="11.25" customHeight="1" spans="22:67">
      <c r="V14157" s="716"/>
      <c r="AB14157" s="716"/>
      <c r="BG14157" s="716"/>
      <c r="BL14157" s="1"/>
      <c r="BM14157" s="1"/>
      <c r="BN14157" s="1"/>
      <c r="BO14157" s="1"/>
    </row>
    <row r="14158" ht="11.25" customHeight="1" spans="22:67">
      <c r="V14158" s="716"/>
      <c r="AB14158" s="716"/>
      <c r="BG14158" s="716"/>
      <c r="BL14158" s="1"/>
      <c r="BM14158" s="1"/>
      <c r="BN14158" s="1"/>
      <c r="BO14158" s="1"/>
    </row>
    <row r="14159" ht="11.25" customHeight="1" spans="22:67">
      <c r="V14159" s="716"/>
      <c r="AB14159" s="716"/>
      <c r="BG14159" s="716"/>
      <c r="BL14159" s="1"/>
      <c r="BM14159" s="1"/>
      <c r="BN14159" s="1"/>
      <c r="BO14159" s="1"/>
    </row>
    <row r="14160" ht="11.25" customHeight="1" spans="22:67">
      <c r="V14160" s="716"/>
      <c r="AB14160" s="716"/>
      <c r="BG14160" s="716"/>
      <c r="BL14160" s="1"/>
      <c r="BM14160" s="1"/>
      <c r="BN14160" s="1"/>
      <c r="BO14160" s="1"/>
    </row>
    <row r="14161" ht="11.25" customHeight="1" spans="22:67">
      <c r="V14161" s="716"/>
      <c r="AB14161" s="716"/>
      <c r="BG14161" s="716"/>
      <c r="BL14161" s="1"/>
      <c r="BM14161" s="1"/>
      <c r="BN14161" s="1"/>
      <c r="BO14161" s="1"/>
    </row>
    <row r="14162" ht="11.25" customHeight="1" spans="22:67">
      <c r="V14162" s="716"/>
      <c r="AB14162" s="716"/>
      <c r="BG14162" s="716"/>
      <c r="BL14162" s="1"/>
      <c r="BM14162" s="1"/>
      <c r="BN14162" s="1"/>
      <c r="BO14162" s="1"/>
    </row>
    <row r="14163" ht="11.25" customHeight="1" spans="22:67">
      <c r="V14163" s="716"/>
      <c r="AB14163" s="716"/>
      <c r="BG14163" s="716"/>
      <c r="BL14163" s="1"/>
      <c r="BM14163" s="1"/>
      <c r="BN14163" s="1"/>
      <c r="BO14163" s="1"/>
    </row>
    <row r="14164" ht="11.25" customHeight="1" spans="22:67">
      <c r="V14164" s="716"/>
      <c r="AB14164" s="716"/>
      <c r="BG14164" s="716"/>
      <c r="BL14164" s="1"/>
      <c r="BM14164" s="1"/>
      <c r="BN14164" s="1"/>
      <c r="BO14164" s="1"/>
    </row>
    <row r="14165" ht="11.25" customHeight="1" spans="22:67">
      <c r="V14165" s="716"/>
      <c r="AB14165" s="716"/>
      <c r="BG14165" s="716"/>
      <c r="BL14165" s="1"/>
      <c r="BM14165" s="1"/>
      <c r="BN14165" s="1"/>
      <c r="BO14165" s="1"/>
    </row>
    <row r="14166" ht="11.25" customHeight="1" spans="22:67">
      <c r="V14166" s="716"/>
      <c r="AB14166" s="716"/>
      <c r="BG14166" s="716"/>
      <c r="BL14166" s="1"/>
      <c r="BM14166" s="1"/>
      <c r="BN14166" s="1"/>
      <c r="BO14166" s="1"/>
    </row>
    <row r="14167" ht="11.25" customHeight="1" spans="22:67">
      <c r="V14167" s="716"/>
      <c r="AB14167" s="716"/>
      <c r="BG14167" s="716"/>
      <c r="BL14167" s="1"/>
      <c r="BM14167" s="1"/>
      <c r="BN14167" s="1"/>
      <c r="BO14167" s="1"/>
    </row>
    <row r="14168" ht="11.25" customHeight="1" spans="22:67">
      <c r="V14168" s="716"/>
      <c r="AB14168" s="716"/>
      <c r="BG14168" s="716"/>
      <c r="BL14168" s="1"/>
      <c r="BM14168" s="1"/>
      <c r="BN14168" s="1"/>
      <c r="BO14168" s="1"/>
    </row>
    <row r="14169" ht="11.25" customHeight="1" spans="22:67">
      <c r="V14169" s="716"/>
      <c r="AB14169" s="716"/>
      <c r="BG14169" s="716"/>
      <c r="BL14169" s="1"/>
      <c r="BM14169" s="1"/>
      <c r="BN14169" s="1"/>
      <c r="BO14169" s="1"/>
    </row>
    <row r="14170" ht="11.25" customHeight="1" spans="22:67">
      <c r="V14170" s="716"/>
      <c r="AB14170" s="716"/>
      <c r="BG14170" s="716"/>
      <c r="BL14170" s="1"/>
      <c r="BM14170" s="1"/>
      <c r="BN14170" s="1"/>
      <c r="BO14170" s="1"/>
    </row>
    <row r="14171" ht="11.25" customHeight="1" spans="22:67">
      <c r="V14171" s="716"/>
      <c r="AB14171" s="716"/>
      <c r="BG14171" s="716"/>
      <c r="BL14171" s="1"/>
      <c r="BM14171" s="1"/>
      <c r="BN14171" s="1"/>
      <c r="BO14171" s="1"/>
    </row>
    <row r="14172" ht="11.25" customHeight="1" spans="22:67">
      <c r="V14172" s="716"/>
      <c r="AB14172" s="716"/>
      <c r="BG14172" s="716"/>
      <c r="BL14172" s="1"/>
      <c r="BM14172" s="1"/>
      <c r="BN14172" s="1"/>
      <c r="BO14172" s="1"/>
    </row>
    <row r="14173" ht="11.25" customHeight="1" spans="22:67">
      <c r="V14173" s="716"/>
      <c r="AB14173" s="716"/>
      <c r="BG14173" s="716"/>
      <c r="BL14173" s="1"/>
      <c r="BM14173" s="1"/>
      <c r="BN14173" s="1"/>
      <c r="BO14173" s="1"/>
    </row>
    <row r="14174" ht="11.25" customHeight="1" spans="22:67">
      <c r="V14174" s="716"/>
      <c r="AB14174" s="716"/>
      <c r="BG14174" s="716"/>
      <c r="BL14174" s="1"/>
      <c r="BM14174" s="1"/>
      <c r="BN14174" s="1"/>
      <c r="BO14174" s="1"/>
    </row>
    <row r="14175" ht="11.25" customHeight="1" spans="22:67">
      <c r="V14175" s="716"/>
      <c r="AB14175" s="716"/>
      <c r="BG14175" s="716"/>
      <c r="BL14175" s="1"/>
      <c r="BM14175" s="1"/>
      <c r="BN14175" s="1"/>
      <c r="BO14175" s="1"/>
    </row>
    <row r="14176" ht="11.25" customHeight="1" spans="22:67">
      <c r="V14176" s="716"/>
      <c r="AB14176" s="716"/>
      <c r="BG14176" s="716"/>
      <c r="BL14176" s="1"/>
      <c r="BM14176" s="1"/>
      <c r="BN14176" s="1"/>
      <c r="BO14176" s="1"/>
    </row>
    <row r="14177" ht="11.25" customHeight="1" spans="22:67">
      <c r="V14177" s="716"/>
      <c r="AB14177" s="716"/>
      <c r="BG14177" s="716"/>
      <c r="BL14177" s="1"/>
      <c r="BM14177" s="1"/>
      <c r="BN14177" s="1"/>
      <c r="BO14177" s="1"/>
    </row>
    <row r="14178" ht="11.25" customHeight="1" spans="22:67">
      <c r="V14178" s="716"/>
      <c r="AB14178" s="716"/>
      <c r="BG14178" s="716"/>
      <c r="BL14178" s="1"/>
      <c r="BM14178" s="1"/>
      <c r="BN14178" s="1"/>
      <c r="BO14178" s="1"/>
    </row>
    <row r="14179" ht="11.25" customHeight="1" spans="22:67">
      <c r="V14179" s="716"/>
      <c r="AB14179" s="716"/>
      <c r="BG14179" s="716"/>
      <c r="BL14179" s="1"/>
      <c r="BM14179" s="1"/>
      <c r="BN14179" s="1"/>
      <c r="BO14179" s="1"/>
    </row>
    <row r="14180" ht="11.25" customHeight="1" spans="22:67">
      <c r="V14180" s="716"/>
      <c r="AB14180" s="716"/>
      <c r="BG14180" s="716"/>
      <c r="BL14180" s="1"/>
      <c r="BM14180" s="1"/>
      <c r="BN14180" s="1"/>
      <c r="BO14180" s="1"/>
    </row>
    <row r="14181" ht="11.25" customHeight="1" spans="22:67">
      <c r="V14181" s="716"/>
      <c r="AB14181" s="716"/>
      <c r="BG14181" s="716"/>
      <c r="BL14181" s="1"/>
      <c r="BM14181" s="1"/>
      <c r="BN14181" s="1"/>
      <c r="BO14181" s="1"/>
    </row>
    <row r="14182" ht="11.25" customHeight="1" spans="22:67">
      <c r="V14182" s="716"/>
      <c r="AB14182" s="716"/>
      <c r="BG14182" s="716"/>
      <c r="BL14182" s="1"/>
      <c r="BM14182" s="1"/>
      <c r="BN14182" s="1"/>
      <c r="BO14182" s="1"/>
    </row>
    <row r="14183" ht="11.25" customHeight="1" spans="22:67">
      <c r="V14183" s="716"/>
      <c r="AB14183" s="716"/>
      <c r="BG14183" s="716"/>
      <c r="BL14183" s="1"/>
      <c r="BM14183" s="1"/>
      <c r="BN14183" s="1"/>
      <c r="BO14183" s="1"/>
    </row>
    <row r="14184" ht="11.25" customHeight="1" spans="22:67">
      <c r="V14184" s="716"/>
      <c r="AB14184" s="716"/>
      <c r="BG14184" s="716"/>
      <c r="BL14184" s="1"/>
      <c r="BM14184" s="1"/>
      <c r="BN14184" s="1"/>
      <c r="BO14184" s="1"/>
    </row>
    <row r="14185" ht="11.25" customHeight="1" spans="22:67">
      <c r="V14185" s="716"/>
      <c r="AB14185" s="716"/>
      <c r="BG14185" s="716"/>
      <c r="BL14185" s="1"/>
      <c r="BM14185" s="1"/>
      <c r="BN14185" s="1"/>
      <c r="BO14185" s="1"/>
    </row>
    <row r="14186" ht="11.25" customHeight="1" spans="22:67">
      <c r="V14186" s="716"/>
      <c r="AB14186" s="716"/>
      <c r="BG14186" s="716"/>
      <c r="BL14186" s="1"/>
      <c r="BM14186" s="1"/>
      <c r="BN14186" s="1"/>
      <c r="BO14186" s="1"/>
    </row>
    <row r="14187" ht="11.25" customHeight="1" spans="22:67">
      <c r="V14187" s="716"/>
      <c r="AB14187" s="716"/>
      <c r="BG14187" s="716"/>
      <c r="BL14187" s="1"/>
      <c r="BM14187" s="1"/>
      <c r="BN14187" s="1"/>
      <c r="BO14187" s="1"/>
    </row>
    <row r="14188" ht="11.25" customHeight="1" spans="22:67">
      <c r="V14188" s="716"/>
      <c r="AB14188" s="716"/>
      <c r="BG14188" s="716"/>
      <c r="BL14188" s="1"/>
      <c r="BM14188" s="1"/>
      <c r="BN14188" s="1"/>
      <c r="BO14188" s="1"/>
    </row>
    <row r="14189" ht="11.25" customHeight="1" spans="22:67">
      <c r="V14189" s="716"/>
      <c r="AB14189" s="716"/>
      <c r="BG14189" s="716"/>
      <c r="BL14189" s="1"/>
      <c r="BM14189" s="1"/>
      <c r="BN14189" s="1"/>
      <c r="BO14189" s="1"/>
    </row>
    <row r="14190" ht="11.25" customHeight="1" spans="22:67">
      <c r="V14190" s="716"/>
      <c r="AB14190" s="716"/>
      <c r="BG14190" s="716"/>
      <c r="BL14190" s="1"/>
      <c r="BM14190" s="1"/>
      <c r="BN14190" s="1"/>
      <c r="BO14190" s="1"/>
    </row>
    <row r="14191" ht="11.25" customHeight="1" spans="22:67">
      <c r="V14191" s="716"/>
      <c r="AB14191" s="716"/>
      <c r="BG14191" s="716"/>
      <c r="BL14191" s="1"/>
      <c r="BM14191" s="1"/>
      <c r="BN14191" s="1"/>
      <c r="BO14191" s="1"/>
    </row>
    <row r="14192" ht="11.25" customHeight="1" spans="22:67">
      <c r="V14192" s="716"/>
      <c r="AB14192" s="716"/>
      <c r="BG14192" s="716"/>
      <c r="BL14192" s="1"/>
      <c r="BM14192" s="1"/>
      <c r="BN14192" s="1"/>
      <c r="BO14192" s="1"/>
    </row>
    <row r="14193" ht="11.25" customHeight="1" spans="22:67">
      <c r="V14193" s="716"/>
      <c r="AB14193" s="716"/>
      <c r="BG14193" s="716"/>
      <c r="BL14193" s="1"/>
      <c r="BM14193" s="1"/>
      <c r="BN14193" s="1"/>
      <c r="BO14193" s="1"/>
    </row>
    <row r="14194" ht="11.25" customHeight="1" spans="22:67">
      <c r="V14194" s="716"/>
      <c r="AB14194" s="716"/>
      <c r="BG14194" s="716"/>
      <c r="BL14194" s="1"/>
      <c r="BM14194" s="1"/>
      <c r="BN14194" s="1"/>
      <c r="BO14194" s="1"/>
    </row>
    <row r="14195" ht="11.25" customHeight="1" spans="22:67">
      <c r="V14195" s="716"/>
      <c r="AB14195" s="716"/>
      <c r="BG14195" s="716"/>
      <c r="BL14195" s="1"/>
      <c r="BM14195" s="1"/>
      <c r="BN14195" s="1"/>
      <c r="BO14195" s="1"/>
    </row>
    <row r="14196" ht="11.25" customHeight="1" spans="22:67">
      <c r="V14196" s="716"/>
      <c r="AB14196" s="716"/>
      <c r="BG14196" s="716"/>
      <c r="BL14196" s="1"/>
      <c r="BM14196" s="1"/>
      <c r="BN14196" s="1"/>
      <c r="BO14196" s="1"/>
    </row>
    <row r="14197" ht="11.25" customHeight="1" spans="22:67">
      <c r="V14197" s="716"/>
      <c r="AB14197" s="716"/>
      <c r="BG14197" s="716"/>
      <c r="BL14197" s="1"/>
      <c r="BM14197" s="1"/>
      <c r="BN14197" s="1"/>
      <c r="BO14197" s="1"/>
    </row>
    <row r="14198" ht="11.25" customHeight="1" spans="22:67">
      <c r="V14198" s="716"/>
      <c r="AB14198" s="716"/>
      <c r="BG14198" s="716"/>
      <c r="BL14198" s="1"/>
      <c r="BM14198" s="1"/>
      <c r="BN14198" s="1"/>
      <c r="BO14198" s="1"/>
    </row>
    <row r="14199" ht="11.25" customHeight="1" spans="22:67">
      <c r="V14199" s="716"/>
      <c r="AB14199" s="716"/>
      <c r="BG14199" s="716"/>
      <c r="BL14199" s="1"/>
      <c r="BM14199" s="1"/>
      <c r="BN14199" s="1"/>
      <c r="BO14199" s="1"/>
    </row>
    <row r="14200" ht="11.25" customHeight="1" spans="22:67">
      <c r="V14200" s="716"/>
      <c r="AB14200" s="716"/>
      <c r="BG14200" s="716"/>
      <c r="BL14200" s="1"/>
      <c r="BM14200" s="1"/>
      <c r="BN14200" s="1"/>
      <c r="BO14200" s="1"/>
    </row>
    <row r="14201" ht="11.25" customHeight="1" spans="22:67">
      <c r="V14201" s="716"/>
      <c r="AB14201" s="716"/>
      <c r="BG14201" s="716"/>
      <c r="BL14201" s="1"/>
      <c r="BM14201" s="1"/>
      <c r="BN14201" s="1"/>
      <c r="BO14201" s="1"/>
    </row>
    <row r="14202" ht="11.25" customHeight="1" spans="22:67">
      <c r="V14202" s="716"/>
      <c r="AB14202" s="716"/>
      <c r="BG14202" s="716"/>
      <c r="BL14202" s="1"/>
      <c r="BM14202" s="1"/>
      <c r="BN14202" s="1"/>
      <c r="BO14202" s="1"/>
    </row>
    <row r="14203" ht="11.25" customHeight="1" spans="22:67">
      <c r="V14203" s="716"/>
      <c r="AB14203" s="716"/>
      <c r="BG14203" s="716"/>
      <c r="BL14203" s="1"/>
      <c r="BM14203" s="1"/>
      <c r="BN14203" s="1"/>
      <c r="BO14203" s="1"/>
    </row>
    <row r="14204" ht="11.25" customHeight="1" spans="22:67">
      <c r="V14204" s="716"/>
      <c r="AB14204" s="716"/>
      <c r="BG14204" s="716"/>
      <c r="BL14204" s="1"/>
      <c r="BM14204" s="1"/>
      <c r="BN14204" s="1"/>
      <c r="BO14204" s="1"/>
    </row>
    <row r="14205" ht="11.25" customHeight="1" spans="22:67">
      <c r="V14205" s="716"/>
      <c r="AB14205" s="716"/>
      <c r="BG14205" s="716"/>
      <c r="BL14205" s="1"/>
      <c r="BM14205" s="1"/>
      <c r="BN14205" s="1"/>
      <c r="BO14205" s="1"/>
    </row>
    <row r="14206" ht="11.25" customHeight="1" spans="22:67">
      <c r="V14206" s="716"/>
      <c r="AB14206" s="716"/>
      <c r="BG14206" s="716"/>
      <c r="BL14206" s="1"/>
      <c r="BM14206" s="1"/>
      <c r="BN14206" s="1"/>
      <c r="BO14206" s="1"/>
    </row>
    <row r="14207" ht="11.25" customHeight="1" spans="22:67">
      <c r="V14207" s="716"/>
      <c r="AB14207" s="716"/>
      <c r="BG14207" s="716"/>
      <c r="BL14207" s="1"/>
      <c r="BM14207" s="1"/>
      <c r="BN14207" s="1"/>
      <c r="BO14207" s="1"/>
    </row>
    <row r="14208" ht="11.25" customHeight="1" spans="22:67">
      <c r="V14208" s="716"/>
      <c r="AB14208" s="716"/>
      <c r="BG14208" s="716"/>
      <c r="BL14208" s="1"/>
      <c r="BM14208" s="1"/>
      <c r="BN14208" s="1"/>
      <c r="BO14208" s="1"/>
    </row>
    <row r="14209" ht="11.25" customHeight="1" spans="22:67">
      <c r="V14209" s="716"/>
      <c r="AB14209" s="716"/>
      <c r="BG14209" s="716"/>
      <c r="BL14209" s="1"/>
      <c r="BM14209" s="1"/>
      <c r="BN14209" s="1"/>
      <c r="BO14209" s="1"/>
    </row>
    <row r="14210" ht="11.25" customHeight="1" spans="22:67">
      <c r="V14210" s="716"/>
      <c r="AB14210" s="716"/>
      <c r="BG14210" s="716"/>
      <c r="BL14210" s="1"/>
      <c r="BM14210" s="1"/>
      <c r="BN14210" s="1"/>
      <c r="BO14210" s="1"/>
    </row>
    <row r="14211" ht="11.25" customHeight="1" spans="22:67">
      <c r="V14211" s="716"/>
      <c r="AB14211" s="716"/>
      <c r="BG14211" s="716"/>
      <c r="BL14211" s="1"/>
      <c r="BM14211" s="1"/>
      <c r="BN14211" s="1"/>
      <c r="BO14211" s="1"/>
    </row>
    <row r="14212" ht="11.25" customHeight="1" spans="22:67">
      <c r="V14212" s="716"/>
      <c r="AB14212" s="716"/>
      <c r="BG14212" s="716"/>
      <c r="BL14212" s="1"/>
      <c r="BM14212" s="1"/>
      <c r="BN14212" s="1"/>
      <c r="BO14212" s="1"/>
    </row>
    <row r="14213" ht="11.25" customHeight="1" spans="22:67">
      <c r="V14213" s="716"/>
      <c r="AB14213" s="716"/>
      <c r="BG14213" s="716"/>
      <c r="BL14213" s="1"/>
      <c r="BM14213" s="1"/>
      <c r="BN14213" s="1"/>
      <c r="BO14213" s="1"/>
    </row>
    <row r="14214" ht="11.25" customHeight="1" spans="22:67">
      <c r="V14214" s="716"/>
      <c r="AB14214" s="716"/>
      <c r="BG14214" s="716"/>
      <c r="BL14214" s="1"/>
      <c r="BM14214" s="1"/>
      <c r="BN14214" s="1"/>
      <c r="BO14214" s="1"/>
    </row>
    <row r="14215" ht="11.25" customHeight="1" spans="22:67">
      <c r="V14215" s="716"/>
      <c r="AB14215" s="716"/>
      <c r="BG14215" s="716"/>
      <c r="BL14215" s="1"/>
      <c r="BM14215" s="1"/>
      <c r="BN14215" s="1"/>
      <c r="BO14215" s="1"/>
    </row>
    <row r="14216" ht="11.25" customHeight="1" spans="22:67">
      <c r="V14216" s="716"/>
      <c r="AB14216" s="716"/>
      <c r="BG14216" s="716"/>
      <c r="BL14216" s="1"/>
      <c r="BM14216" s="1"/>
      <c r="BN14216" s="1"/>
      <c r="BO14216" s="1"/>
    </row>
    <row r="14217" ht="11.25" customHeight="1" spans="22:67">
      <c r="V14217" s="716"/>
      <c r="AB14217" s="716"/>
      <c r="BG14217" s="716"/>
      <c r="BL14217" s="1"/>
      <c r="BM14217" s="1"/>
      <c r="BN14217" s="1"/>
      <c r="BO14217" s="1"/>
    </row>
    <row r="14218" ht="11.25" customHeight="1" spans="22:67">
      <c r="V14218" s="716"/>
      <c r="AB14218" s="716"/>
      <c r="BG14218" s="716"/>
      <c r="BL14218" s="1"/>
      <c r="BM14218" s="1"/>
      <c r="BN14218" s="1"/>
      <c r="BO14218" s="1"/>
    </row>
    <row r="14219" ht="11.25" customHeight="1" spans="22:67">
      <c r="V14219" s="716"/>
      <c r="AB14219" s="716"/>
      <c r="BG14219" s="716"/>
      <c r="BL14219" s="1"/>
      <c r="BM14219" s="1"/>
      <c r="BN14219" s="1"/>
      <c r="BO14219" s="1"/>
    </row>
    <row r="14220" ht="11.25" customHeight="1" spans="22:67">
      <c r="V14220" s="716"/>
      <c r="AB14220" s="716"/>
      <c r="BG14220" s="716"/>
      <c r="BL14220" s="1"/>
      <c r="BM14220" s="1"/>
      <c r="BN14220" s="1"/>
      <c r="BO14220" s="1"/>
    </row>
    <row r="14221" ht="11.25" customHeight="1" spans="22:67">
      <c r="V14221" s="716"/>
      <c r="AB14221" s="716"/>
      <c r="BG14221" s="716"/>
      <c r="BL14221" s="1"/>
      <c r="BM14221" s="1"/>
      <c r="BN14221" s="1"/>
      <c r="BO14221" s="1"/>
    </row>
    <row r="14222" ht="11.25" customHeight="1" spans="22:67">
      <c r="V14222" s="716"/>
      <c r="AB14222" s="716"/>
      <c r="BG14222" s="716"/>
      <c r="BL14222" s="1"/>
      <c r="BM14222" s="1"/>
      <c r="BN14222" s="1"/>
      <c r="BO14222" s="1"/>
    </row>
    <row r="14223" ht="11.25" customHeight="1" spans="22:67">
      <c r="V14223" s="716"/>
      <c r="AB14223" s="716"/>
      <c r="BG14223" s="716"/>
      <c r="BL14223" s="1"/>
      <c r="BM14223" s="1"/>
      <c r="BN14223" s="1"/>
      <c r="BO14223" s="1"/>
    </row>
    <row r="14224" ht="11.25" customHeight="1" spans="22:67">
      <c r="V14224" s="716"/>
      <c r="AB14224" s="716"/>
      <c r="BG14224" s="716"/>
      <c r="BL14224" s="1"/>
      <c r="BM14224" s="1"/>
      <c r="BN14224" s="1"/>
      <c r="BO14224" s="1"/>
    </row>
    <row r="14225" ht="11.25" customHeight="1" spans="22:67">
      <c r="V14225" s="716"/>
      <c r="AB14225" s="716"/>
      <c r="BG14225" s="716"/>
      <c r="BL14225" s="1"/>
      <c r="BM14225" s="1"/>
      <c r="BN14225" s="1"/>
      <c r="BO14225" s="1"/>
    </row>
    <row r="14226" ht="11.25" customHeight="1" spans="22:67">
      <c r="V14226" s="716"/>
      <c r="AB14226" s="716"/>
      <c r="BG14226" s="716"/>
      <c r="BL14226" s="1"/>
      <c r="BM14226" s="1"/>
      <c r="BN14226" s="1"/>
      <c r="BO14226" s="1"/>
    </row>
    <row r="14227" ht="11.25" customHeight="1" spans="22:67">
      <c r="V14227" s="716"/>
      <c r="AB14227" s="716"/>
      <c r="BG14227" s="716"/>
      <c r="BL14227" s="1"/>
      <c r="BM14227" s="1"/>
      <c r="BN14227" s="1"/>
      <c r="BO14227" s="1"/>
    </row>
    <row r="14228" ht="11.25" customHeight="1" spans="22:67">
      <c r="V14228" s="716"/>
      <c r="AB14228" s="716"/>
      <c r="BG14228" s="716"/>
      <c r="BL14228" s="1"/>
      <c r="BM14228" s="1"/>
      <c r="BN14228" s="1"/>
      <c r="BO14228" s="1"/>
    </row>
    <row r="14229" ht="11.25" customHeight="1" spans="22:67">
      <c r="V14229" s="716"/>
      <c r="AB14229" s="716"/>
      <c r="BG14229" s="716"/>
      <c r="BL14229" s="1"/>
      <c r="BM14229" s="1"/>
      <c r="BN14229" s="1"/>
      <c r="BO14229" s="1"/>
    </row>
    <row r="14230" ht="11.25" customHeight="1" spans="22:67">
      <c r="V14230" s="716"/>
      <c r="AB14230" s="716"/>
      <c r="BG14230" s="716"/>
      <c r="BL14230" s="1"/>
      <c r="BM14230" s="1"/>
      <c r="BN14230" s="1"/>
      <c r="BO14230" s="1"/>
    </row>
    <row r="14231" ht="11.25" customHeight="1" spans="22:67">
      <c r="V14231" s="716"/>
      <c r="AB14231" s="716"/>
      <c r="BG14231" s="716"/>
      <c r="BL14231" s="1"/>
      <c r="BM14231" s="1"/>
      <c r="BN14231" s="1"/>
      <c r="BO14231" s="1"/>
    </row>
    <row r="14232" ht="11.25" customHeight="1" spans="22:67">
      <c r="V14232" s="716"/>
      <c r="AB14232" s="716"/>
      <c r="BG14232" s="716"/>
      <c r="BL14232" s="1"/>
      <c r="BM14232" s="1"/>
      <c r="BN14232" s="1"/>
      <c r="BO14232" s="1"/>
    </row>
    <row r="14233" ht="11.25" customHeight="1" spans="22:67">
      <c r="V14233" s="716"/>
      <c r="AB14233" s="716"/>
      <c r="BG14233" s="716"/>
      <c r="BL14233" s="1"/>
      <c r="BM14233" s="1"/>
      <c r="BN14233" s="1"/>
      <c r="BO14233" s="1"/>
    </row>
    <row r="14234" ht="11.25" customHeight="1" spans="22:67">
      <c r="V14234" s="716"/>
      <c r="AB14234" s="716"/>
      <c r="BG14234" s="716"/>
      <c r="BL14234" s="1"/>
      <c r="BM14234" s="1"/>
      <c r="BN14234" s="1"/>
      <c r="BO14234" s="1"/>
    </row>
    <row r="14235" ht="11.25" customHeight="1" spans="22:67">
      <c r="V14235" s="716"/>
      <c r="AB14235" s="716"/>
      <c r="BG14235" s="716"/>
      <c r="BL14235" s="1"/>
      <c r="BM14235" s="1"/>
      <c r="BN14235" s="1"/>
      <c r="BO14235" s="1"/>
    </row>
    <row r="14236" ht="11.25" customHeight="1" spans="22:67">
      <c r="V14236" s="716"/>
      <c r="AB14236" s="716"/>
      <c r="BG14236" s="716"/>
      <c r="BL14236" s="1"/>
      <c r="BM14236" s="1"/>
      <c r="BN14236" s="1"/>
      <c r="BO14236" s="1"/>
    </row>
    <row r="14237" ht="11.25" customHeight="1" spans="22:67">
      <c r="V14237" s="716"/>
      <c r="AB14237" s="716"/>
      <c r="BG14237" s="716"/>
      <c r="BL14237" s="1"/>
      <c r="BM14237" s="1"/>
      <c r="BN14237" s="1"/>
      <c r="BO14237" s="1"/>
    </row>
    <row r="14238" ht="11.25" customHeight="1" spans="22:67">
      <c r="V14238" s="716"/>
      <c r="AB14238" s="716"/>
      <c r="BG14238" s="716"/>
      <c r="BL14238" s="1"/>
      <c r="BM14238" s="1"/>
      <c r="BN14238" s="1"/>
      <c r="BO14238" s="1"/>
    </row>
    <row r="14239" ht="11.25" customHeight="1" spans="22:67">
      <c r="V14239" s="716"/>
      <c r="AB14239" s="716"/>
      <c r="BG14239" s="716"/>
      <c r="BL14239" s="1"/>
      <c r="BM14239" s="1"/>
      <c r="BN14239" s="1"/>
      <c r="BO14239" s="1"/>
    </row>
    <row r="14240" ht="11.25" customHeight="1" spans="22:67">
      <c r="V14240" s="716"/>
      <c r="AB14240" s="716"/>
      <c r="BG14240" s="716"/>
      <c r="BL14240" s="1"/>
      <c r="BM14240" s="1"/>
      <c r="BN14240" s="1"/>
      <c r="BO14240" s="1"/>
    </row>
    <row r="14241" ht="11.25" customHeight="1" spans="22:67">
      <c r="V14241" s="716"/>
      <c r="AB14241" s="716"/>
      <c r="BG14241" s="716"/>
      <c r="BL14241" s="1"/>
      <c r="BM14241" s="1"/>
      <c r="BN14241" s="1"/>
      <c r="BO14241" s="1"/>
    </row>
    <row r="14242" ht="11.25" customHeight="1" spans="22:67">
      <c r="V14242" s="716"/>
      <c r="AB14242" s="716"/>
      <c r="BG14242" s="716"/>
      <c r="BL14242" s="1"/>
      <c r="BM14242" s="1"/>
      <c r="BN14242" s="1"/>
      <c r="BO14242" s="1"/>
    </row>
    <row r="14243" ht="11.25" customHeight="1" spans="22:67">
      <c r="V14243" s="716"/>
      <c r="AB14243" s="716"/>
      <c r="BG14243" s="716"/>
      <c r="BL14243" s="1"/>
      <c r="BM14243" s="1"/>
      <c r="BN14243" s="1"/>
      <c r="BO14243" s="1"/>
    </row>
    <row r="14244" ht="11.25" customHeight="1" spans="22:67">
      <c r="V14244" s="716"/>
      <c r="AB14244" s="716"/>
      <c r="BG14244" s="716"/>
      <c r="BL14244" s="1"/>
      <c r="BM14244" s="1"/>
      <c r="BN14244" s="1"/>
      <c r="BO14244" s="1"/>
    </row>
    <row r="14245" ht="11.25" customHeight="1" spans="22:67">
      <c r="V14245" s="716"/>
      <c r="AB14245" s="716"/>
      <c r="BG14245" s="716"/>
      <c r="BL14245" s="1"/>
      <c r="BM14245" s="1"/>
      <c r="BN14245" s="1"/>
      <c r="BO14245" s="1"/>
    </row>
    <row r="14246" ht="11.25" customHeight="1" spans="22:67">
      <c r="V14246" s="716"/>
      <c r="AB14246" s="716"/>
      <c r="BG14246" s="716"/>
      <c r="BL14246" s="1"/>
      <c r="BM14246" s="1"/>
      <c r="BN14246" s="1"/>
      <c r="BO14246" s="1"/>
    </row>
    <row r="14247" ht="11.25" customHeight="1" spans="22:67">
      <c r="V14247" s="716"/>
      <c r="AB14247" s="716"/>
      <c r="BG14247" s="716"/>
      <c r="BL14247" s="1"/>
      <c r="BM14247" s="1"/>
      <c r="BN14247" s="1"/>
      <c r="BO14247" s="1"/>
    </row>
    <row r="14248" ht="11.25" customHeight="1" spans="22:67">
      <c r="V14248" s="716"/>
      <c r="AB14248" s="716"/>
      <c r="BG14248" s="716"/>
      <c r="BL14248" s="1"/>
      <c r="BM14248" s="1"/>
      <c r="BN14248" s="1"/>
      <c r="BO14248" s="1"/>
    </row>
    <row r="14249" ht="11.25" customHeight="1" spans="22:67">
      <c r="V14249" s="716"/>
      <c r="AB14249" s="716"/>
      <c r="BG14249" s="716"/>
      <c r="BL14249" s="1"/>
      <c r="BM14249" s="1"/>
      <c r="BN14249" s="1"/>
      <c r="BO14249" s="1"/>
    </row>
    <row r="14250" ht="11.25" customHeight="1" spans="22:67">
      <c r="V14250" s="716"/>
      <c r="AB14250" s="716"/>
      <c r="BG14250" s="716"/>
      <c r="BL14250" s="1"/>
      <c r="BM14250" s="1"/>
      <c r="BN14250" s="1"/>
      <c r="BO14250" s="1"/>
    </row>
    <row r="14251" ht="11.25" customHeight="1" spans="22:67">
      <c r="V14251" s="716"/>
      <c r="AB14251" s="716"/>
      <c r="BG14251" s="716"/>
      <c r="BL14251" s="1"/>
      <c r="BM14251" s="1"/>
      <c r="BN14251" s="1"/>
      <c r="BO14251" s="1"/>
    </row>
    <row r="14252" ht="11.25" customHeight="1" spans="22:67">
      <c r="V14252" s="716"/>
      <c r="AB14252" s="716"/>
      <c r="BG14252" s="716"/>
      <c r="BL14252" s="1"/>
      <c r="BM14252" s="1"/>
      <c r="BN14252" s="1"/>
      <c r="BO14252" s="1"/>
    </row>
    <row r="14253" ht="11.25" customHeight="1" spans="22:67">
      <c r="V14253" s="716"/>
      <c r="AB14253" s="716"/>
      <c r="BG14253" s="716"/>
      <c r="BL14253" s="1"/>
      <c r="BM14253" s="1"/>
      <c r="BN14253" s="1"/>
      <c r="BO14253" s="1"/>
    </row>
    <row r="14254" ht="11.25" customHeight="1" spans="22:67">
      <c r="V14254" s="716"/>
      <c r="AB14254" s="716"/>
      <c r="BG14254" s="716"/>
      <c r="BL14254" s="1"/>
      <c r="BM14254" s="1"/>
      <c r="BN14254" s="1"/>
      <c r="BO14254" s="1"/>
    </row>
    <row r="14255" ht="11.25" customHeight="1" spans="22:67">
      <c r="V14255" s="716"/>
      <c r="AB14255" s="716"/>
      <c r="BG14255" s="716"/>
      <c r="BL14255" s="1"/>
      <c r="BM14255" s="1"/>
      <c r="BN14255" s="1"/>
      <c r="BO14255" s="1"/>
    </row>
    <row r="14256" ht="11.25" customHeight="1" spans="22:67">
      <c r="V14256" s="716"/>
      <c r="AB14256" s="716"/>
      <c r="BG14256" s="716"/>
      <c r="BL14256" s="1"/>
      <c r="BM14256" s="1"/>
      <c r="BN14256" s="1"/>
      <c r="BO14256" s="1"/>
    </row>
    <row r="14257" ht="11.25" customHeight="1" spans="22:67">
      <c r="V14257" s="716"/>
      <c r="AB14257" s="716"/>
      <c r="BG14257" s="716"/>
      <c r="BL14257" s="1"/>
      <c r="BM14257" s="1"/>
      <c r="BN14257" s="1"/>
      <c r="BO14257" s="1"/>
    </row>
    <row r="14258" ht="11.25" customHeight="1" spans="22:67">
      <c r="V14258" s="716"/>
      <c r="AB14258" s="716"/>
      <c r="BG14258" s="716"/>
      <c r="BL14258" s="1"/>
      <c r="BM14258" s="1"/>
      <c r="BN14258" s="1"/>
      <c r="BO14258" s="1"/>
    </row>
    <row r="14259" ht="11.25" customHeight="1" spans="22:67">
      <c r="V14259" s="716"/>
      <c r="AB14259" s="716"/>
      <c r="BG14259" s="716"/>
      <c r="BL14259" s="1"/>
      <c r="BM14259" s="1"/>
      <c r="BN14259" s="1"/>
      <c r="BO14259" s="1"/>
    </row>
    <row r="14260" ht="11.25" customHeight="1" spans="22:67">
      <c r="V14260" s="716"/>
      <c r="AB14260" s="716"/>
      <c r="BG14260" s="716"/>
      <c r="BL14260" s="1"/>
      <c r="BM14260" s="1"/>
      <c r="BN14260" s="1"/>
      <c r="BO14260" s="1"/>
    </row>
    <row r="14261" ht="11.25" customHeight="1" spans="22:67">
      <c r="V14261" s="716"/>
      <c r="AB14261" s="716"/>
      <c r="BG14261" s="716"/>
      <c r="BL14261" s="1"/>
      <c r="BM14261" s="1"/>
      <c r="BN14261" s="1"/>
      <c r="BO14261" s="1"/>
    </row>
    <row r="14262" ht="11.25" customHeight="1" spans="22:67">
      <c r="V14262" s="716"/>
      <c r="AB14262" s="716"/>
      <c r="BG14262" s="716"/>
      <c r="BL14262" s="1"/>
      <c r="BM14262" s="1"/>
      <c r="BN14262" s="1"/>
      <c r="BO14262" s="1"/>
    </row>
    <row r="14263" ht="11.25" customHeight="1" spans="22:67">
      <c r="V14263" s="716"/>
      <c r="AB14263" s="716"/>
      <c r="BG14263" s="716"/>
      <c r="BL14263" s="1"/>
      <c r="BM14263" s="1"/>
      <c r="BN14263" s="1"/>
      <c r="BO14263" s="1"/>
    </row>
    <row r="14264" ht="11.25" customHeight="1" spans="22:67">
      <c r="V14264" s="716"/>
      <c r="AB14264" s="716"/>
      <c r="BG14264" s="716"/>
      <c r="BL14264" s="1"/>
      <c r="BM14264" s="1"/>
      <c r="BN14264" s="1"/>
      <c r="BO14264" s="1"/>
    </row>
    <row r="14265" ht="11.25" customHeight="1" spans="22:67">
      <c r="V14265" s="716"/>
      <c r="AB14265" s="716"/>
      <c r="BG14265" s="716"/>
      <c r="BL14265" s="1"/>
      <c r="BM14265" s="1"/>
      <c r="BN14265" s="1"/>
      <c r="BO14265" s="1"/>
    </row>
    <row r="14266" ht="11.25" customHeight="1" spans="22:67">
      <c r="V14266" s="716"/>
      <c r="AB14266" s="716"/>
      <c r="BG14266" s="716"/>
      <c r="BL14266" s="1"/>
      <c r="BM14266" s="1"/>
      <c r="BN14266" s="1"/>
      <c r="BO14266" s="1"/>
    </row>
    <row r="14267" ht="11.25" customHeight="1" spans="22:67">
      <c r="V14267" s="716"/>
      <c r="AB14267" s="716"/>
      <c r="BG14267" s="716"/>
      <c r="BL14267" s="1"/>
      <c r="BM14267" s="1"/>
      <c r="BN14267" s="1"/>
      <c r="BO14267" s="1"/>
    </row>
    <row r="14268" ht="11.25" customHeight="1" spans="22:67">
      <c r="V14268" s="716"/>
      <c r="AB14268" s="716"/>
      <c r="BG14268" s="716"/>
      <c r="BL14268" s="1"/>
      <c r="BM14268" s="1"/>
      <c r="BN14268" s="1"/>
      <c r="BO14268" s="1"/>
    </row>
    <row r="14269" ht="11.25" customHeight="1" spans="22:67">
      <c r="V14269" s="716"/>
      <c r="AB14269" s="716"/>
      <c r="BG14269" s="716"/>
      <c r="BL14269" s="1"/>
      <c r="BM14269" s="1"/>
      <c r="BN14269" s="1"/>
      <c r="BO14269" s="1"/>
    </row>
    <row r="14270" ht="11.25" customHeight="1" spans="22:67">
      <c r="V14270" s="716"/>
      <c r="AB14270" s="716"/>
      <c r="BG14270" s="716"/>
      <c r="BL14270" s="1"/>
      <c r="BM14270" s="1"/>
      <c r="BN14270" s="1"/>
      <c r="BO14270" s="1"/>
    </row>
    <row r="14271" ht="11.25" customHeight="1" spans="22:67">
      <c r="V14271" s="716"/>
      <c r="AB14271" s="716"/>
      <c r="BG14271" s="716"/>
      <c r="BL14271" s="1"/>
      <c r="BM14271" s="1"/>
      <c r="BN14271" s="1"/>
      <c r="BO14271" s="1"/>
    </row>
    <row r="14272" ht="11.25" customHeight="1" spans="22:67">
      <c r="V14272" s="716"/>
      <c r="AB14272" s="716"/>
      <c r="BG14272" s="716"/>
      <c r="BL14272" s="1"/>
      <c r="BM14272" s="1"/>
      <c r="BN14272" s="1"/>
      <c r="BO14272" s="1"/>
    </row>
    <row r="14273" ht="11.25" customHeight="1" spans="22:67">
      <c r="V14273" s="716"/>
      <c r="AB14273" s="716"/>
      <c r="BG14273" s="716"/>
      <c r="BL14273" s="1"/>
      <c r="BM14273" s="1"/>
      <c r="BN14273" s="1"/>
      <c r="BO14273" s="1"/>
    </row>
    <row r="14274" ht="11.25" customHeight="1" spans="22:67">
      <c r="V14274" s="716"/>
      <c r="AB14274" s="716"/>
      <c r="BG14274" s="716"/>
      <c r="BL14274" s="1"/>
      <c r="BM14274" s="1"/>
      <c r="BN14274" s="1"/>
      <c r="BO14274" s="1"/>
    </row>
    <row r="14275" ht="11.25" customHeight="1" spans="22:67">
      <c r="V14275" s="716"/>
      <c r="AB14275" s="716"/>
      <c r="BG14275" s="716"/>
      <c r="BL14275" s="1"/>
      <c r="BM14275" s="1"/>
      <c r="BN14275" s="1"/>
      <c r="BO14275" s="1"/>
    </row>
    <row r="14276" ht="11.25" customHeight="1" spans="22:67">
      <c r="V14276" s="716"/>
      <c r="AB14276" s="716"/>
      <c r="BG14276" s="716"/>
      <c r="BL14276" s="1"/>
      <c r="BM14276" s="1"/>
      <c r="BN14276" s="1"/>
      <c r="BO14276" s="1"/>
    </row>
    <row r="14277" ht="11.25" customHeight="1" spans="22:67">
      <c r="V14277" s="716"/>
      <c r="AB14277" s="716"/>
      <c r="BG14277" s="716"/>
      <c r="BL14277" s="1"/>
      <c r="BM14277" s="1"/>
      <c r="BN14277" s="1"/>
      <c r="BO14277" s="1"/>
    </row>
    <row r="14278" ht="11.25" customHeight="1" spans="22:67">
      <c r="V14278" s="716"/>
      <c r="AB14278" s="716"/>
      <c r="BG14278" s="716"/>
      <c r="BL14278" s="1"/>
      <c r="BM14278" s="1"/>
      <c r="BN14278" s="1"/>
      <c r="BO14278" s="1"/>
    </row>
    <row r="14279" ht="11.25" customHeight="1" spans="22:67">
      <c r="V14279" s="716"/>
      <c r="AB14279" s="716"/>
      <c r="BG14279" s="716"/>
      <c r="BL14279" s="1"/>
      <c r="BM14279" s="1"/>
      <c r="BN14279" s="1"/>
      <c r="BO14279" s="1"/>
    </row>
    <row r="14280" ht="11.25" customHeight="1" spans="22:67">
      <c r="V14280" s="716"/>
      <c r="AB14280" s="716"/>
      <c r="BG14280" s="716"/>
      <c r="BL14280" s="1"/>
      <c r="BM14280" s="1"/>
      <c r="BN14280" s="1"/>
      <c r="BO14280" s="1"/>
    </row>
    <row r="14281" ht="11.25" customHeight="1" spans="22:67">
      <c r="V14281" s="716"/>
      <c r="AB14281" s="716"/>
      <c r="BG14281" s="716"/>
      <c r="BL14281" s="1"/>
      <c r="BM14281" s="1"/>
      <c r="BN14281" s="1"/>
      <c r="BO14281" s="1"/>
    </row>
    <row r="14282" ht="11.25" customHeight="1" spans="22:67">
      <c r="V14282" s="716"/>
      <c r="AB14282" s="716"/>
      <c r="BG14282" s="716"/>
      <c r="BL14282" s="1"/>
      <c r="BM14282" s="1"/>
      <c r="BN14282" s="1"/>
      <c r="BO14282" s="1"/>
    </row>
    <row r="14283" ht="11.25" customHeight="1" spans="22:67">
      <c r="V14283" s="716"/>
      <c r="AB14283" s="716"/>
      <c r="BG14283" s="716"/>
      <c r="BL14283" s="1"/>
      <c r="BM14283" s="1"/>
      <c r="BN14283" s="1"/>
      <c r="BO14283" s="1"/>
    </row>
    <row r="14284" ht="11.25" customHeight="1" spans="22:67">
      <c r="V14284" s="716"/>
      <c r="AB14284" s="716"/>
      <c r="BG14284" s="716"/>
      <c r="BL14284" s="1"/>
      <c r="BM14284" s="1"/>
      <c r="BN14284" s="1"/>
      <c r="BO14284" s="1"/>
    </row>
    <row r="14285" ht="11.25" customHeight="1" spans="22:67">
      <c r="V14285" s="716"/>
      <c r="AB14285" s="716"/>
      <c r="BG14285" s="716"/>
      <c r="BL14285" s="1"/>
      <c r="BM14285" s="1"/>
      <c r="BN14285" s="1"/>
      <c r="BO14285" s="1"/>
    </row>
    <row r="14286" ht="11.25" customHeight="1" spans="22:67">
      <c r="V14286" s="716"/>
      <c r="AB14286" s="716"/>
      <c r="BG14286" s="716"/>
      <c r="BL14286" s="1"/>
      <c r="BM14286" s="1"/>
      <c r="BN14286" s="1"/>
      <c r="BO14286" s="1"/>
    </row>
    <row r="14287" ht="11.25" customHeight="1" spans="22:67">
      <c r="V14287" s="716"/>
      <c r="AB14287" s="716"/>
      <c r="BG14287" s="716"/>
      <c r="BL14287" s="1"/>
      <c r="BM14287" s="1"/>
      <c r="BN14287" s="1"/>
      <c r="BO14287" s="1"/>
    </row>
    <row r="14288" ht="11.25" customHeight="1" spans="22:67">
      <c r="V14288" s="716"/>
      <c r="AB14288" s="716"/>
      <c r="BG14288" s="716"/>
      <c r="BL14288" s="1"/>
      <c r="BM14288" s="1"/>
      <c r="BN14288" s="1"/>
      <c r="BO14288" s="1"/>
    </row>
    <row r="14289" ht="11.25" customHeight="1" spans="22:67">
      <c r="V14289" s="716"/>
      <c r="AB14289" s="716"/>
      <c r="BG14289" s="716"/>
      <c r="BL14289" s="1"/>
      <c r="BM14289" s="1"/>
      <c r="BN14289" s="1"/>
      <c r="BO14289" s="1"/>
    </row>
    <row r="14290" ht="11.25" customHeight="1" spans="22:67">
      <c r="V14290" s="716"/>
      <c r="AB14290" s="716"/>
      <c r="BG14290" s="716"/>
      <c r="BL14290" s="1"/>
      <c r="BM14290" s="1"/>
      <c r="BN14290" s="1"/>
      <c r="BO14290" s="1"/>
    </row>
    <row r="14291" ht="11.25" customHeight="1" spans="22:67">
      <c r="V14291" s="716"/>
      <c r="AB14291" s="716"/>
      <c r="BG14291" s="716"/>
      <c r="BL14291" s="1"/>
      <c r="BM14291" s="1"/>
      <c r="BN14291" s="1"/>
      <c r="BO14291" s="1"/>
    </row>
    <row r="14292" ht="11.25" customHeight="1" spans="22:67">
      <c r="V14292" s="716"/>
      <c r="AB14292" s="716"/>
      <c r="BG14292" s="716"/>
      <c r="BL14292" s="1"/>
      <c r="BM14292" s="1"/>
      <c r="BN14292" s="1"/>
      <c r="BO14292" s="1"/>
    </row>
    <row r="14293" ht="11.25" customHeight="1" spans="22:67">
      <c r="V14293" s="716"/>
      <c r="AB14293" s="716"/>
      <c r="BG14293" s="716"/>
      <c r="BL14293" s="1"/>
      <c r="BM14293" s="1"/>
      <c r="BN14293" s="1"/>
      <c r="BO14293" s="1"/>
    </row>
    <row r="14294" ht="11.25" customHeight="1" spans="22:67">
      <c r="V14294" s="716"/>
      <c r="AB14294" s="716"/>
      <c r="BG14294" s="716"/>
      <c r="BL14294" s="1"/>
      <c r="BM14294" s="1"/>
      <c r="BN14294" s="1"/>
      <c r="BO14294" s="1"/>
    </row>
    <row r="14295" ht="11.25" customHeight="1" spans="22:67">
      <c r="V14295" s="716"/>
      <c r="AB14295" s="716"/>
      <c r="BG14295" s="716"/>
      <c r="BL14295" s="1"/>
      <c r="BM14295" s="1"/>
      <c r="BN14295" s="1"/>
      <c r="BO14295" s="1"/>
    </row>
    <row r="14296" ht="11.25" customHeight="1" spans="22:67">
      <c r="V14296" s="716"/>
      <c r="AB14296" s="716"/>
      <c r="BG14296" s="716"/>
      <c r="BL14296" s="1"/>
      <c r="BM14296" s="1"/>
      <c r="BN14296" s="1"/>
      <c r="BO14296" s="1"/>
    </row>
    <row r="14297" ht="11.25" customHeight="1" spans="22:67">
      <c r="V14297" s="716"/>
      <c r="AB14297" s="716"/>
      <c r="BG14297" s="716"/>
      <c r="BL14297" s="1"/>
      <c r="BM14297" s="1"/>
      <c r="BN14297" s="1"/>
      <c r="BO14297" s="1"/>
    </row>
    <row r="14298" ht="11.25" customHeight="1" spans="22:67">
      <c r="V14298" s="716"/>
      <c r="AB14298" s="716"/>
      <c r="BG14298" s="716"/>
      <c r="BL14298" s="1"/>
      <c r="BM14298" s="1"/>
      <c r="BN14298" s="1"/>
      <c r="BO14298" s="1"/>
    </row>
    <row r="14299" ht="11.25" customHeight="1" spans="22:67">
      <c r="V14299" s="716"/>
      <c r="AB14299" s="716"/>
      <c r="BG14299" s="716"/>
      <c r="BL14299" s="1"/>
      <c r="BM14299" s="1"/>
      <c r="BN14299" s="1"/>
      <c r="BO14299" s="1"/>
    </row>
    <row r="14300" ht="11.25" customHeight="1" spans="22:67">
      <c r="V14300" s="716"/>
      <c r="AB14300" s="716"/>
      <c r="BG14300" s="716"/>
      <c r="BL14300" s="1"/>
      <c r="BM14300" s="1"/>
      <c r="BN14300" s="1"/>
      <c r="BO14300" s="1"/>
    </row>
    <row r="14301" ht="11.25" customHeight="1" spans="22:67">
      <c r="V14301" s="716"/>
      <c r="AB14301" s="716"/>
      <c r="BG14301" s="716"/>
      <c r="BL14301" s="1"/>
      <c r="BM14301" s="1"/>
      <c r="BN14301" s="1"/>
      <c r="BO14301" s="1"/>
    </row>
    <row r="14302" ht="11.25" customHeight="1" spans="22:67">
      <c r="V14302" s="716"/>
      <c r="AB14302" s="716"/>
      <c r="BG14302" s="716"/>
      <c r="BL14302" s="1"/>
      <c r="BM14302" s="1"/>
      <c r="BN14302" s="1"/>
      <c r="BO14302" s="1"/>
    </row>
    <row r="14303" ht="11.25" customHeight="1" spans="22:67">
      <c r="V14303" s="716"/>
      <c r="AB14303" s="716"/>
      <c r="BG14303" s="716"/>
      <c r="BL14303" s="1"/>
      <c r="BM14303" s="1"/>
      <c r="BN14303" s="1"/>
      <c r="BO14303" s="1"/>
    </row>
    <row r="14304" ht="11.25" customHeight="1" spans="22:67">
      <c r="V14304" s="716"/>
      <c r="AB14304" s="716"/>
      <c r="BG14304" s="716"/>
      <c r="BL14304" s="1"/>
      <c r="BM14304" s="1"/>
      <c r="BN14304" s="1"/>
      <c r="BO14304" s="1"/>
    </row>
    <row r="14305" ht="11.25" customHeight="1" spans="22:67">
      <c r="V14305" s="716"/>
      <c r="AB14305" s="716"/>
      <c r="BG14305" s="716"/>
      <c r="BL14305" s="1"/>
      <c r="BM14305" s="1"/>
      <c r="BN14305" s="1"/>
      <c r="BO14305" s="1"/>
    </row>
    <row r="14306" ht="11.25" customHeight="1" spans="22:67">
      <c r="V14306" s="716"/>
      <c r="AB14306" s="716"/>
      <c r="BG14306" s="716"/>
      <c r="BL14306" s="1"/>
      <c r="BM14306" s="1"/>
      <c r="BN14306" s="1"/>
      <c r="BO14306" s="1"/>
    </row>
    <row r="14307" ht="11.25" customHeight="1" spans="22:67">
      <c r="V14307" s="716"/>
      <c r="AB14307" s="716"/>
      <c r="BG14307" s="716"/>
      <c r="BL14307" s="1"/>
      <c r="BM14307" s="1"/>
      <c r="BN14307" s="1"/>
      <c r="BO14307" s="1"/>
    </row>
    <row r="14308" ht="11.25" customHeight="1" spans="22:67">
      <c r="V14308" s="716"/>
      <c r="AB14308" s="716"/>
      <c r="BG14308" s="716"/>
      <c r="BL14308" s="1"/>
      <c r="BM14308" s="1"/>
      <c r="BN14308" s="1"/>
      <c r="BO14308" s="1"/>
    </row>
    <row r="14309" ht="11.25" customHeight="1" spans="22:67">
      <c r="V14309" s="716"/>
      <c r="AB14309" s="716"/>
      <c r="BG14309" s="716"/>
      <c r="BL14309" s="1"/>
      <c r="BM14309" s="1"/>
      <c r="BN14309" s="1"/>
      <c r="BO14309" s="1"/>
    </row>
    <row r="14310" ht="11.25" customHeight="1" spans="22:67">
      <c r="V14310" s="716"/>
      <c r="AB14310" s="716"/>
      <c r="BG14310" s="716"/>
      <c r="BL14310" s="1"/>
      <c r="BM14310" s="1"/>
      <c r="BN14310" s="1"/>
      <c r="BO14310" s="1"/>
    </row>
    <row r="14311" ht="11.25" customHeight="1" spans="22:67">
      <c r="V14311" s="716"/>
      <c r="AB14311" s="716"/>
      <c r="BG14311" s="716"/>
      <c r="BL14311" s="1"/>
      <c r="BM14311" s="1"/>
      <c r="BN14311" s="1"/>
      <c r="BO14311" s="1"/>
    </row>
    <row r="14312" ht="11.25" customHeight="1" spans="22:67">
      <c r="V14312" s="716"/>
      <c r="AB14312" s="716"/>
      <c r="BG14312" s="716"/>
      <c r="BL14312" s="1"/>
      <c r="BM14312" s="1"/>
      <c r="BN14312" s="1"/>
      <c r="BO14312" s="1"/>
    </row>
    <row r="14313" ht="11.25" customHeight="1" spans="22:67">
      <c r="V14313" s="716"/>
      <c r="AB14313" s="716"/>
      <c r="BG14313" s="716"/>
      <c r="BL14313" s="1"/>
      <c r="BM14313" s="1"/>
      <c r="BN14313" s="1"/>
      <c r="BO14313" s="1"/>
    </row>
    <row r="14314" ht="11.25" customHeight="1" spans="22:67">
      <c r="V14314" s="716"/>
      <c r="AB14314" s="716"/>
      <c r="BG14314" s="716"/>
      <c r="BL14314" s="1"/>
      <c r="BM14314" s="1"/>
      <c r="BN14314" s="1"/>
      <c r="BO14314" s="1"/>
    </row>
    <row r="14315" ht="11.25" customHeight="1" spans="22:67">
      <c r="V14315" s="716"/>
      <c r="AB14315" s="716"/>
      <c r="BG14315" s="716"/>
      <c r="BL14315" s="1"/>
      <c r="BM14315" s="1"/>
      <c r="BN14315" s="1"/>
      <c r="BO14315" s="1"/>
    </row>
    <row r="14316" ht="11.25" customHeight="1" spans="22:67">
      <c r="V14316" s="716"/>
      <c r="AB14316" s="716"/>
      <c r="BG14316" s="716"/>
      <c r="BL14316" s="1"/>
      <c r="BM14316" s="1"/>
      <c r="BN14316" s="1"/>
      <c r="BO14316" s="1"/>
    </row>
    <row r="14317" ht="11.25" customHeight="1" spans="22:67">
      <c r="V14317" s="716"/>
      <c r="AB14317" s="716"/>
      <c r="BG14317" s="716"/>
      <c r="BL14317" s="1"/>
      <c r="BM14317" s="1"/>
      <c r="BN14317" s="1"/>
      <c r="BO14317" s="1"/>
    </row>
    <row r="14318" ht="11.25" customHeight="1" spans="22:67">
      <c r="V14318" s="716"/>
      <c r="AB14318" s="716"/>
      <c r="BG14318" s="716"/>
      <c r="BL14318" s="1"/>
      <c r="BM14318" s="1"/>
      <c r="BN14318" s="1"/>
      <c r="BO14318" s="1"/>
    </row>
    <row r="14319" ht="11.25" customHeight="1" spans="22:67">
      <c r="V14319" s="716"/>
      <c r="AB14319" s="716"/>
      <c r="BG14319" s="716"/>
      <c r="BL14319" s="1"/>
      <c r="BM14319" s="1"/>
      <c r="BN14319" s="1"/>
      <c r="BO14319" s="1"/>
    </row>
    <row r="14320" ht="11.25" customHeight="1" spans="22:67">
      <c r="V14320" s="716"/>
      <c r="AB14320" s="716"/>
      <c r="BG14320" s="716"/>
      <c r="BL14320" s="1"/>
      <c r="BM14320" s="1"/>
      <c r="BN14320" s="1"/>
      <c r="BO14320" s="1"/>
    </row>
    <row r="14321" ht="11.25" customHeight="1" spans="22:67">
      <c r="V14321" s="716"/>
      <c r="AB14321" s="716"/>
      <c r="BG14321" s="716"/>
      <c r="BL14321" s="1"/>
      <c r="BM14321" s="1"/>
      <c r="BN14321" s="1"/>
      <c r="BO14321" s="1"/>
    </row>
    <row r="14322" ht="11.25" customHeight="1" spans="22:67">
      <c r="V14322" s="716"/>
      <c r="AB14322" s="716"/>
      <c r="BG14322" s="716"/>
      <c r="BL14322" s="1"/>
      <c r="BM14322" s="1"/>
      <c r="BN14322" s="1"/>
      <c r="BO14322" s="1"/>
    </row>
    <row r="14323" ht="11.25" customHeight="1" spans="22:67">
      <c r="V14323" s="716"/>
      <c r="AB14323" s="716"/>
      <c r="BG14323" s="716"/>
      <c r="BL14323" s="1"/>
      <c r="BM14323" s="1"/>
      <c r="BN14323" s="1"/>
      <c r="BO14323" s="1"/>
    </row>
    <row r="14324" ht="11.25" customHeight="1" spans="22:67">
      <c r="V14324" s="716"/>
      <c r="AB14324" s="716"/>
      <c r="BG14324" s="716"/>
      <c r="BL14324" s="1"/>
      <c r="BM14324" s="1"/>
      <c r="BN14324" s="1"/>
      <c r="BO14324" s="1"/>
    </row>
    <row r="14325" ht="11.25" customHeight="1" spans="22:67">
      <c r="V14325" s="716"/>
      <c r="AB14325" s="716"/>
      <c r="BG14325" s="716"/>
      <c r="BL14325" s="1"/>
      <c r="BM14325" s="1"/>
      <c r="BN14325" s="1"/>
      <c r="BO14325" s="1"/>
    </row>
    <row r="14326" ht="11.25" customHeight="1" spans="22:67">
      <c r="V14326" s="716"/>
      <c r="AB14326" s="716"/>
      <c r="BG14326" s="716"/>
      <c r="BL14326" s="1"/>
      <c r="BM14326" s="1"/>
      <c r="BN14326" s="1"/>
      <c r="BO14326" s="1"/>
    </row>
    <row r="14327" ht="11.25" customHeight="1" spans="22:67">
      <c r="V14327" s="716"/>
      <c r="AB14327" s="716"/>
      <c r="BG14327" s="716"/>
      <c r="BL14327" s="1"/>
      <c r="BM14327" s="1"/>
      <c r="BN14327" s="1"/>
      <c r="BO14327" s="1"/>
    </row>
    <row r="14328" ht="11.25" customHeight="1" spans="22:67">
      <c r="V14328" s="716"/>
      <c r="AB14328" s="716"/>
      <c r="BG14328" s="716"/>
      <c r="BL14328" s="1"/>
      <c r="BM14328" s="1"/>
      <c r="BN14328" s="1"/>
      <c r="BO14328" s="1"/>
    </row>
    <row r="14329" ht="11.25" customHeight="1" spans="22:67">
      <c r="V14329" s="716"/>
      <c r="AB14329" s="716"/>
      <c r="BG14329" s="716"/>
      <c r="BL14329" s="1"/>
      <c r="BM14329" s="1"/>
      <c r="BN14329" s="1"/>
      <c r="BO14329" s="1"/>
    </row>
    <row r="14330" ht="11.25" customHeight="1" spans="22:67">
      <c r="V14330" s="716"/>
      <c r="AB14330" s="716"/>
      <c r="BG14330" s="716"/>
      <c r="BL14330" s="1"/>
      <c r="BM14330" s="1"/>
      <c r="BN14330" s="1"/>
      <c r="BO14330" s="1"/>
    </row>
    <row r="14331" ht="11.25" customHeight="1" spans="22:67">
      <c r="V14331" s="716"/>
      <c r="AB14331" s="716"/>
      <c r="BG14331" s="716"/>
      <c r="BL14331" s="1"/>
      <c r="BM14331" s="1"/>
      <c r="BN14331" s="1"/>
      <c r="BO14331" s="1"/>
    </row>
    <row r="14332" ht="11.25" customHeight="1" spans="22:67">
      <c r="V14332" s="716"/>
      <c r="AB14332" s="716"/>
      <c r="BG14332" s="716"/>
      <c r="BL14332" s="1"/>
      <c r="BM14332" s="1"/>
      <c r="BN14332" s="1"/>
      <c r="BO14332" s="1"/>
    </row>
    <row r="14333" ht="11.25" customHeight="1" spans="22:67">
      <c r="V14333" s="716"/>
      <c r="AB14333" s="716"/>
      <c r="BG14333" s="716"/>
      <c r="BL14333" s="1"/>
      <c r="BM14333" s="1"/>
      <c r="BN14333" s="1"/>
      <c r="BO14333" s="1"/>
    </row>
    <row r="14334" ht="11.25" customHeight="1" spans="22:67">
      <c r="V14334" s="716"/>
      <c r="AB14334" s="716"/>
      <c r="BG14334" s="716"/>
      <c r="BL14334" s="1"/>
      <c r="BM14334" s="1"/>
      <c r="BN14334" s="1"/>
      <c r="BO14334" s="1"/>
    </row>
    <row r="14335" ht="11.25" customHeight="1" spans="22:67">
      <c r="V14335" s="716"/>
      <c r="AB14335" s="716"/>
      <c r="BG14335" s="716"/>
      <c r="BL14335" s="1"/>
      <c r="BM14335" s="1"/>
      <c r="BN14335" s="1"/>
      <c r="BO14335" s="1"/>
    </row>
    <row r="14336" ht="11.25" customHeight="1" spans="22:67">
      <c r="V14336" s="716"/>
      <c r="AB14336" s="716"/>
      <c r="BG14336" s="716"/>
      <c r="BL14336" s="1"/>
      <c r="BM14336" s="1"/>
      <c r="BN14336" s="1"/>
      <c r="BO14336" s="1"/>
    </row>
    <row r="14337" ht="11.25" customHeight="1" spans="22:67">
      <c r="V14337" s="716"/>
      <c r="AB14337" s="716"/>
      <c r="BG14337" s="716"/>
      <c r="BL14337" s="1"/>
      <c r="BM14337" s="1"/>
      <c r="BN14337" s="1"/>
      <c r="BO14337" s="1"/>
    </row>
    <row r="14338" ht="11.25" customHeight="1" spans="22:67">
      <c r="V14338" s="716"/>
      <c r="AB14338" s="716"/>
      <c r="BG14338" s="716"/>
      <c r="BL14338" s="1"/>
      <c r="BM14338" s="1"/>
      <c r="BN14338" s="1"/>
      <c r="BO14338" s="1"/>
    </row>
    <row r="14339" ht="11.25" customHeight="1" spans="22:67">
      <c r="V14339" s="716"/>
      <c r="AB14339" s="716"/>
      <c r="BG14339" s="716"/>
      <c r="BL14339" s="1"/>
      <c r="BM14339" s="1"/>
      <c r="BN14339" s="1"/>
      <c r="BO14339" s="1"/>
    </row>
    <row r="14340" ht="11.25" customHeight="1" spans="22:67">
      <c r="V14340" s="716"/>
      <c r="AB14340" s="716"/>
      <c r="BG14340" s="716"/>
      <c r="BL14340" s="1"/>
      <c r="BM14340" s="1"/>
      <c r="BN14340" s="1"/>
      <c r="BO14340" s="1"/>
    </row>
    <row r="14341" ht="11.25" customHeight="1" spans="22:67">
      <c r="V14341" s="716"/>
      <c r="AB14341" s="716"/>
      <c r="BG14341" s="716"/>
      <c r="BL14341" s="1"/>
      <c r="BM14341" s="1"/>
      <c r="BN14341" s="1"/>
      <c r="BO14341" s="1"/>
    </row>
    <row r="14342" ht="11.25" customHeight="1" spans="22:67">
      <c r="V14342" s="716"/>
      <c r="AB14342" s="716"/>
      <c r="BG14342" s="716"/>
      <c r="BL14342" s="1"/>
      <c r="BM14342" s="1"/>
      <c r="BN14342" s="1"/>
      <c r="BO14342" s="1"/>
    </row>
    <row r="14343" ht="11.25" customHeight="1" spans="22:67">
      <c r="V14343" s="716"/>
      <c r="AB14343" s="716"/>
      <c r="BG14343" s="716"/>
      <c r="BL14343" s="1"/>
      <c r="BM14343" s="1"/>
      <c r="BN14343" s="1"/>
      <c r="BO14343" s="1"/>
    </row>
    <row r="14344" ht="11.25" customHeight="1" spans="22:67">
      <c r="V14344" s="716"/>
      <c r="AB14344" s="716"/>
      <c r="BG14344" s="716"/>
      <c r="BL14344" s="1"/>
      <c r="BM14344" s="1"/>
      <c r="BN14344" s="1"/>
      <c r="BO14344" s="1"/>
    </row>
    <row r="14345" ht="11.25" customHeight="1" spans="22:67">
      <c r="V14345" s="716"/>
      <c r="AB14345" s="716"/>
      <c r="BG14345" s="716"/>
      <c r="BL14345" s="1"/>
      <c r="BM14345" s="1"/>
      <c r="BN14345" s="1"/>
      <c r="BO14345" s="1"/>
    </row>
    <row r="14346" ht="11.25" customHeight="1" spans="22:67">
      <c r="V14346" s="716"/>
      <c r="AB14346" s="716"/>
      <c r="BG14346" s="716"/>
      <c r="BL14346" s="1"/>
      <c r="BM14346" s="1"/>
      <c r="BN14346" s="1"/>
      <c r="BO14346" s="1"/>
    </row>
    <row r="14347" ht="11.25" customHeight="1" spans="22:67">
      <c r="V14347" s="716"/>
      <c r="AB14347" s="716"/>
      <c r="BG14347" s="716"/>
      <c r="BL14347" s="1"/>
      <c r="BM14347" s="1"/>
      <c r="BN14347" s="1"/>
      <c r="BO14347" s="1"/>
    </row>
    <row r="14348" ht="11.25" customHeight="1" spans="22:67">
      <c r="V14348" s="716"/>
      <c r="AB14348" s="716"/>
      <c r="BG14348" s="716"/>
      <c r="BL14348" s="1"/>
      <c r="BM14348" s="1"/>
      <c r="BN14348" s="1"/>
      <c r="BO14348" s="1"/>
    </row>
    <row r="14349" ht="11.25" customHeight="1" spans="22:67">
      <c r="V14349" s="716"/>
      <c r="AB14349" s="716"/>
      <c r="BG14349" s="716"/>
      <c r="BL14349" s="1"/>
      <c r="BM14349" s="1"/>
      <c r="BN14349" s="1"/>
      <c r="BO14349" s="1"/>
    </row>
    <row r="14350" ht="11.25" customHeight="1" spans="22:67">
      <c r="V14350" s="716"/>
      <c r="AB14350" s="716"/>
      <c r="BG14350" s="716"/>
      <c r="BL14350" s="1"/>
      <c r="BM14350" s="1"/>
      <c r="BN14350" s="1"/>
      <c r="BO14350" s="1"/>
    </row>
    <row r="14351" ht="11.25" customHeight="1" spans="22:67">
      <c r="V14351" s="716"/>
      <c r="AB14351" s="716"/>
      <c r="BG14351" s="716"/>
      <c r="BL14351" s="1"/>
      <c r="BM14351" s="1"/>
      <c r="BN14351" s="1"/>
      <c r="BO14351" s="1"/>
    </row>
    <row r="14352" ht="11.25" customHeight="1" spans="22:67">
      <c r="V14352" s="716"/>
      <c r="AB14352" s="716"/>
      <c r="BG14352" s="716"/>
      <c r="BL14352" s="1"/>
      <c r="BM14352" s="1"/>
      <c r="BN14352" s="1"/>
      <c r="BO14352" s="1"/>
    </row>
    <row r="14353" ht="11.25" customHeight="1" spans="22:67">
      <c r="V14353" s="716"/>
      <c r="AB14353" s="716"/>
      <c r="BG14353" s="716"/>
      <c r="BL14353" s="1"/>
      <c r="BM14353" s="1"/>
      <c r="BN14353" s="1"/>
      <c r="BO14353" s="1"/>
    </row>
    <row r="14354" ht="11.25" customHeight="1" spans="22:67">
      <c r="V14354" s="716"/>
      <c r="AB14354" s="716"/>
      <c r="BG14354" s="716"/>
      <c r="BL14354" s="1"/>
      <c r="BM14354" s="1"/>
      <c r="BN14354" s="1"/>
      <c r="BO14354" s="1"/>
    </row>
    <row r="14355" ht="11.25" customHeight="1" spans="22:67">
      <c r="V14355" s="716"/>
      <c r="AB14355" s="716"/>
      <c r="BG14355" s="716"/>
      <c r="BL14355" s="1"/>
      <c r="BM14355" s="1"/>
      <c r="BN14355" s="1"/>
      <c r="BO14355" s="1"/>
    </row>
    <row r="14356" ht="11.25" customHeight="1" spans="22:67">
      <c r="V14356" s="716"/>
      <c r="AB14356" s="716"/>
      <c r="BG14356" s="716"/>
      <c r="BL14356" s="1"/>
      <c r="BM14356" s="1"/>
      <c r="BN14356" s="1"/>
      <c r="BO14356" s="1"/>
    </row>
    <row r="14357" ht="11.25" customHeight="1" spans="22:67">
      <c r="V14357" s="716"/>
      <c r="AB14357" s="716"/>
      <c r="BG14357" s="716"/>
      <c r="BL14357" s="1"/>
      <c r="BM14357" s="1"/>
      <c r="BN14357" s="1"/>
      <c r="BO14357" s="1"/>
    </row>
    <row r="14358" ht="11.25" customHeight="1" spans="22:67">
      <c r="V14358" s="716"/>
      <c r="AB14358" s="716"/>
      <c r="BG14358" s="716"/>
      <c r="BL14358" s="1"/>
      <c r="BM14358" s="1"/>
      <c r="BN14358" s="1"/>
      <c r="BO14358" s="1"/>
    </row>
    <row r="14359" ht="11.25" customHeight="1" spans="22:67">
      <c r="V14359" s="716"/>
      <c r="AB14359" s="716"/>
      <c r="BG14359" s="716"/>
      <c r="BL14359" s="1"/>
      <c r="BM14359" s="1"/>
      <c r="BN14359" s="1"/>
      <c r="BO14359" s="1"/>
    </row>
    <row r="14360" ht="11.25" customHeight="1" spans="22:67">
      <c r="V14360" s="716"/>
      <c r="AB14360" s="716"/>
      <c r="BG14360" s="716"/>
      <c r="BL14360" s="1"/>
      <c r="BM14360" s="1"/>
      <c r="BN14360" s="1"/>
      <c r="BO14360" s="1"/>
    </row>
    <row r="14361" ht="11.25" customHeight="1" spans="22:67">
      <c r="V14361" s="716"/>
      <c r="AB14361" s="716"/>
      <c r="BG14361" s="716"/>
      <c r="BL14361" s="1"/>
      <c r="BM14361" s="1"/>
      <c r="BN14361" s="1"/>
      <c r="BO14361" s="1"/>
    </row>
    <row r="14362" ht="11.25" customHeight="1" spans="22:67">
      <c r="V14362" s="716"/>
      <c r="AB14362" s="716"/>
      <c r="BG14362" s="716"/>
      <c r="BL14362" s="1"/>
      <c r="BM14362" s="1"/>
      <c r="BN14362" s="1"/>
      <c r="BO14362" s="1"/>
    </row>
    <row r="14363" ht="11.25" customHeight="1" spans="22:67">
      <c r="V14363" s="716"/>
      <c r="AB14363" s="716"/>
      <c r="BG14363" s="716"/>
      <c r="BL14363" s="1"/>
      <c r="BM14363" s="1"/>
      <c r="BN14363" s="1"/>
      <c r="BO14363" s="1"/>
    </row>
    <row r="14364" ht="11.25" customHeight="1" spans="22:67">
      <c r="V14364" s="716"/>
      <c r="AB14364" s="716"/>
      <c r="BG14364" s="716"/>
      <c r="BL14364" s="1"/>
      <c r="BM14364" s="1"/>
      <c r="BN14364" s="1"/>
      <c r="BO14364" s="1"/>
    </row>
    <row r="14365" ht="11.25" customHeight="1" spans="22:67">
      <c r="V14365" s="716"/>
      <c r="AB14365" s="716"/>
      <c r="BG14365" s="716"/>
      <c r="BL14365" s="1"/>
      <c r="BM14365" s="1"/>
      <c r="BN14365" s="1"/>
      <c r="BO14365" s="1"/>
    </row>
    <row r="14366" ht="11.25" customHeight="1" spans="22:67">
      <c r="V14366" s="716"/>
      <c r="AB14366" s="716"/>
      <c r="BG14366" s="716"/>
      <c r="BL14366" s="1"/>
      <c r="BM14366" s="1"/>
      <c r="BN14366" s="1"/>
      <c r="BO14366" s="1"/>
    </row>
    <row r="14367" ht="11.25" customHeight="1" spans="22:67">
      <c r="V14367" s="716"/>
      <c r="AB14367" s="716"/>
      <c r="BG14367" s="716"/>
      <c r="BL14367" s="1"/>
      <c r="BM14367" s="1"/>
      <c r="BN14367" s="1"/>
      <c r="BO14367" s="1"/>
    </row>
    <row r="14368" ht="11.25" customHeight="1" spans="22:67">
      <c r="V14368" s="716"/>
      <c r="AB14368" s="716"/>
      <c r="BG14368" s="716"/>
      <c r="BL14368" s="1"/>
      <c r="BM14368" s="1"/>
      <c r="BN14368" s="1"/>
      <c r="BO14368" s="1"/>
    </row>
    <row r="14369" ht="11.25" customHeight="1" spans="22:67">
      <c r="V14369" s="716"/>
      <c r="AB14369" s="716"/>
      <c r="BG14369" s="716"/>
      <c r="BL14369" s="1"/>
      <c r="BM14369" s="1"/>
      <c r="BN14369" s="1"/>
      <c r="BO14369" s="1"/>
    </row>
    <row r="14370" ht="11.25" customHeight="1" spans="22:67">
      <c r="V14370" s="716"/>
      <c r="AB14370" s="716"/>
      <c r="BG14370" s="716"/>
      <c r="BL14370" s="1"/>
      <c r="BM14370" s="1"/>
      <c r="BN14370" s="1"/>
      <c r="BO14370" s="1"/>
    </row>
    <row r="14371" ht="11.25" customHeight="1" spans="22:67">
      <c r="V14371" s="716"/>
      <c r="AB14371" s="716"/>
      <c r="BG14371" s="716"/>
      <c r="BL14371" s="1"/>
      <c r="BM14371" s="1"/>
      <c r="BN14371" s="1"/>
      <c r="BO14371" s="1"/>
    </row>
    <row r="14372" ht="11.25" customHeight="1" spans="22:67">
      <c r="V14372" s="716"/>
      <c r="AB14372" s="716"/>
      <c r="BG14372" s="716"/>
      <c r="BL14372" s="1"/>
      <c r="BM14372" s="1"/>
      <c r="BN14372" s="1"/>
      <c r="BO14372" s="1"/>
    </row>
    <row r="14373" ht="11.25" customHeight="1" spans="22:67">
      <c r="V14373" s="716"/>
      <c r="AB14373" s="716"/>
      <c r="BG14373" s="716"/>
      <c r="BL14373" s="1"/>
      <c r="BM14373" s="1"/>
      <c r="BN14373" s="1"/>
      <c r="BO14373" s="1"/>
    </row>
    <row r="14374" ht="11.25" customHeight="1" spans="22:67">
      <c r="V14374" s="716"/>
      <c r="AB14374" s="716"/>
      <c r="BG14374" s="716"/>
      <c r="BL14374" s="1"/>
      <c r="BM14374" s="1"/>
      <c r="BN14374" s="1"/>
      <c r="BO14374" s="1"/>
    </row>
    <row r="14375" ht="11.25" customHeight="1" spans="22:67">
      <c r="V14375" s="716"/>
      <c r="AB14375" s="716"/>
      <c r="BG14375" s="716"/>
      <c r="BL14375" s="1"/>
      <c r="BM14375" s="1"/>
      <c r="BN14375" s="1"/>
      <c r="BO14375" s="1"/>
    </row>
    <row r="14376" ht="11.25" customHeight="1" spans="22:67">
      <c r="V14376" s="716"/>
      <c r="AB14376" s="716"/>
      <c r="BG14376" s="716"/>
      <c r="BL14376" s="1"/>
      <c r="BM14376" s="1"/>
      <c r="BN14376" s="1"/>
      <c r="BO14376" s="1"/>
    </row>
    <row r="14377" ht="11.25" customHeight="1" spans="22:67">
      <c r="V14377" s="716"/>
      <c r="AB14377" s="716"/>
      <c r="BG14377" s="716"/>
      <c r="BL14377" s="1"/>
      <c r="BM14377" s="1"/>
      <c r="BN14377" s="1"/>
      <c r="BO14377" s="1"/>
    </row>
    <row r="14378" ht="11.25" customHeight="1" spans="22:67">
      <c r="V14378" s="716"/>
      <c r="AB14378" s="716"/>
      <c r="BG14378" s="716"/>
      <c r="BL14378" s="1"/>
      <c r="BM14378" s="1"/>
      <c r="BN14378" s="1"/>
      <c r="BO14378" s="1"/>
    </row>
    <row r="14379" ht="11.25" customHeight="1" spans="22:67">
      <c r="V14379" s="716"/>
      <c r="AB14379" s="716"/>
      <c r="BG14379" s="716"/>
      <c r="BL14379" s="1"/>
      <c r="BM14379" s="1"/>
      <c r="BN14379" s="1"/>
      <c r="BO14379" s="1"/>
    </row>
    <row r="14380" ht="11.25" customHeight="1" spans="22:67">
      <c r="V14380" s="716"/>
      <c r="AB14380" s="716"/>
      <c r="BG14380" s="716"/>
      <c r="BL14380" s="1"/>
      <c r="BM14380" s="1"/>
      <c r="BN14380" s="1"/>
      <c r="BO14380" s="1"/>
    </row>
    <row r="14381" ht="11.25" customHeight="1" spans="22:67">
      <c r="V14381" s="716"/>
      <c r="AB14381" s="716"/>
      <c r="BG14381" s="716"/>
      <c r="BL14381" s="1"/>
      <c r="BM14381" s="1"/>
      <c r="BN14381" s="1"/>
      <c r="BO14381" s="1"/>
    </row>
    <row r="14382" ht="11.25" customHeight="1" spans="22:67">
      <c r="V14382" s="716"/>
      <c r="AB14382" s="716"/>
      <c r="BG14382" s="716"/>
      <c r="BL14382" s="1"/>
      <c r="BM14382" s="1"/>
      <c r="BN14382" s="1"/>
      <c r="BO14382" s="1"/>
    </row>
    <row r="14383" ht="11.25" customHeight="1" spans="22:67">
      <c r="V14383" s="716"/>
      <c r="AB14383" s="716"/>
      <c r="BG14383" s="716"/>
      <c r="BL14383" s="1"/>
      <c r="BM14383" s="1"/>
      <c r="BN14383" s="1"/>
      <c r="BO14383" s="1"/>
    </row>
    <row r="14384" ht="11.25" customHeight="1" spans="22:67">
      <c r="V14384" s="716"/>
      <c r="AB14384" s="716"/>
      <c r="BG14384" s="716"/>
      <c r="BL14384" s="1"/>
      <c r="BM14384" s="1"/>
      <c r="BN14384" s="1"/>
      <c r="BO14384" s="1"/>
    </row>
    <row r="14385" ht="11.25" customHeight="1" spans="22:67">
      <c r="V14385" s="716"/>
      <c r="AB14385" s="716"/>
      <c r="BG14385" s="716"/>
      <c r="BL14385" s="1"/>
      <c r="BM14385" s="1"/>
      <c r="BN14385" s="1"/>
      <c r="BO14385" s="1"/>
    </row>
    <row r="14386" ht="11.25" customHeight="1" spans="22:67">
      <c r="V14386" s="716"/>
      <c r="AB14386" s="716"/>
      <c r="BG14386" s="716"/>
      <c r="BL14386" s="1"/>
      <c r="BM14386" s="1"/>
      <c r="BN14386" s="1"/>
      <c r="BO14386" s="1"/>
    </row>
    <row r="14387" ht="11.25" customHeight="1" spans="22:67">
      <c r="V14387" s="716"/>
      <c r="AB14387" s="716"/>
      <c r="BG14387" s="716"/>
      <c r="BL14387" s="1"/>
      <c r="BM14387" s="1"/>
      <c r="BN14387" s="1"/>
      <c r="BO14387" s="1"/>
    </row>
    <row r="14388" ht="11.25" customHeight="1" spans="22:67">
      <c r="V14388" s="716"/>
      <c r="AB14388" s="716"/>
      <c r="BG14388" s="716"/>
      <c r="BL14388" s="1"/>
      <c r="BM14388" s="1"/>
      <c r="BN14388" s="1"/>
      <c r="BO14388" s="1"/>
    </row>
    <row r="14389" ht="11.25" customHeight="1" spans="22:67">
      <c r="V14389" s="716"/>
      <c r="AB14389" s="716"/>
      <c r="BG14389" s="716"/>
      <c r="BL14389" s="1"/>
      <c r="BM14389" s="1"/>
      <c r="BN14389" s="1"/>
      <c r="BO14389" s="1"/>
    </row>
    <row r="14390" ht="11.25" customHeight="1" spans="22:67">
      <c r="V14390" s="716"/>
      <c r="AB14390" s="716"/>
      <c r="BG14390" s="716"/>
      <c r="BL14390" s="1"/>
      <c r="BM14390" s="1"/>
      <c r="BN14390" s="1"/>
      <c r="BO14390" s="1"/>
    </row>
    <row r="14391" ht="11.25" customHeight="1" spans="22:67">
      <c r="V14391" s="716"/>
      <c r="AB14391" s="716"/>
      <c r="BG14391" s="716"/>
      <c r="BL14391" s="1"/>
      <c r="BM14391" s="1"/>
      <c r="BN14391" s="1"/>
      <c r="BO14391" s="1"/>
    </row>
    <row r="14392" ht="11.25" customHeight="1" spans="22:67">
      <c r="V14392" s="716"/>
      <c r="AB14392" s="716"/>
      <c r="BG14392" s="716"/>
      <c r="BL14392" s="1"/>
      <c r="BM14392" s="1"/>
      <c r="BN14392" s="1"/>
      <c r="BO14392" s="1"/>
    </row>
    <row r="14393" ht="11.25" customHeight="1" spans="22:67">
      <c r="V14393" s="716"/>
      <c r="AB14393" s="716"/>
      <c r="BG14393" s="716"/>
      <c r="BL14393" s="1"/>
      <c r="BM14393" s="1"/>
      <c r="BN14393" s="1"/>
      <c r="BO14393" s="1"/>
    </row>
    <row r="14394" ht="11.25" customHeight="1" spans="22:67">
      <c r="V14394" s="716"/>
      <c r="AB14394" s="716"/>
      <c r="BG14394" s="716"/>
      <c r="BL14394" s="1"/>
      <c r="BM14394" s="1"/>
      <c r="BN14394" s="1"/>
      <c r="BO14394" s="1"/>
    </row>
    <row r="14395" ht="11.25" customHeight="1" spans="22:67">
      <c r="V14395" s="716"/>
      <c r="AB14395" s="716"/>
      <c r="BG14395" s="716"/>
      <c r="BL14395" s="1"/>
      <c r="BM14395" s="1"/>
      <c r="BN14395" s="1"/>
      <c r="BO14395" s="1"/>
    </row>
    <row r="14396" ht="11.25" customHeight="1" spans="22:67">
      <c r="V14396" s="716"/>
      <c r="AB14396" s="716"/>
      <c r="BG14396" s="716"/>
      <c r="BL14396" s="1"/>
      <c r="BM14396" s="1"/>
      <c r="BN14396" s="1"/>
      <c r="BO14396" s="1"/>
    </row>
    <row r="14397" ht="11.25" customHeight="1" spans="22:67">
      <c r="V14397" s="716"/>
      <c r="AB14397" s="716"/>
      <c r="BG14397" s="716"/>
      <c r="BL14397" s="1"/>
      <c r="BM14397" s="1"/>
      <c r="BN14397" s="1"/>
      <c r="BO14397" s="1"/>
    </row>
    <row r="14398" ht="11.25" customHeight="1" spans="22:67">
      <c r="V14398" s="716"/>
      <c r="AB14398" s="716"/>
      <c r="BG14398" s="716"/>
      <c r="BL14398" s="1"/>
      <c r="BM14398" s="1"/>
      <c r="BN14398" s="1"/>
      <c r="BO14398" s="1"/>
    </row>
    <row r="14399" ht="11.25" customHeight="1" spans="22:67">
      <c r="V14399" s="716"/>
      <c r="AB14399" s="716"/>
      <c r="BG14399" s="716"/>
      <c r="BL14399" s="1"/>
      <c r="BM14399" s="1"/>
      <c r="BN14399" s="1"/>
      <c r="BO14399" s="1"/>
    </row>
    <row r="14400" ht="11.25" customHeight="1" spans="22:67">
      <c r="V14400" s="716"/>
      <c r="AB14400" s="716"/>
      <c r="BG14400" s="716"/>
      <c r="BL14400" s="1"/>
      <c r="BM14400" s="1"/>
      <c r="BN14400" s="1"/>
      <c r="BO14400" s="1"/>
    </row>
    <row r="14401" ht="11.25" customHeight="1" spans="22:67">
      <c r="V14401" s="716"/>
      <c r="AB14401" s="716"/>
      <c r="BG14401" s="716"/>
      <c r="BL14401" s="1"/>
      <c r="BM14401" s="1"/>
      <c r="BN14401" s="1"/>
      <c r="BO14401" s="1"/>
    </row>
    <row r="14402" ht="11.25" customHeight="1" spans="22:67">
      <c r="V14402" s="716"/>
      <c r="AB14402" s="716"/>
      <c r="BG14402" s="716"/>
      <c r="BL14402" s="1"/>
      <c r="BM14402" s="1"/>
      <c r="BN14402" s="1"/>
      <c r="BO14402" s="1"/>
    </row>
    <row r="14403" ht="11.25" customHeight="1" spans="22:67">
      <c r="V14403" s="716"/>
      <c r="AB14403" s="716"/>
      <c r="BG14403" s="716"/>
      <c r="BL14403" s="1"/>
      <c r="BM14403" s="1"/>
      <c r="BN14403" s="1"/>
      <c r="BO14403" s="1"/>
    </row>
    <row r="14404" ht="11.25" customHeight="1" spans="22:67">
      <c r="V14404" s="716"/>
      <c r="AB14404" s="716"/>
      <c r="BG14404" s="716"/>
      <c r="BL14404" s="1"/>
      <c r="BM14404" s="1"/>
      <c r="BN14404" s="1"/>
      <c r="BO14404" s="1"/>
    </row>
    <row r="14405" ht="11.25" customHeight="1" spans="22:67">
      <c r="V14405" s="716"/>
      <c r="AB14405" s="716"/>
      <c r="BG14405" s="716"/>
      <c r="BL14405" s="1"/>
      <c r="BM14405" s="1"/>
      <c r="BN14405" s="1"/>
      <c r="BO14405" s="1"/>
    </row>
    <row r="14406" ht="11.25" customHeight="1" spans="22:67">
      <c r="V14406" s="716"/>
      <c r="AB14406" s="716"/>
      <c r="BG14406" s="716"/>
      <c r="BL14406" s="1"/>
      <c r="BM14406" s="1"/>
      <c r="BN14406" s="1"/>
      <c r="BO14406" s="1"/>
    </row>
    <row r="14407" ht="11.25" customHeight="1" spans="22:67">
      <c r="V14407" s="716"/>
      <c r="AB14407" s="716"/>
      <c r="BG14407" s="716"/>
      <c r="BL14407" s="1"/>
      <c r="BM14407" s="1"/>
      <c r="BN14407" s="1"/>
      <c r="BO14407" s="1"/>
    </row>
    <row r="14408" ht="11.25" customHeight="1" spans="22:67">
      <c r="V14408" s="716"/>
      <c r="AB14408" s="716"/>
      <c r="BG14408" s="716"/>
      <c r="BL14408" s="1"/>
      <c r="BM14408" s="1"/>
      <c r="BN14408" s="1"/>
      <c r="BO14408" s="1"/>
    </row>
    <row r="14409" ht="11.25" customHeight="1" spans="22:67">
      <c r="V14409" s="716"/>
      <c r="AB14409" s="716"/>
      <c r="BG14409" s="716"/>
      <c r="BL14409" s="1"/>
      <c r="BM14409" s="1"/>
      <c r="BN14409" s="1"/>
      <c r="BO14409" s="1"/>
    </row>
    <row r="14410" ht="11.25" customHeight="1" spans="22:67">
      <c r="V14410" s="716"/>
      <c r="AB14410" s="716"/>
      <c r="BG14410" s="716"/>
      <c r="BL14410" s="1"/>
      <c r="BM14410" s="1"/>
      <c r="BN14410" s="1"/>
      <c r="BO14410" s="1"/>
    </row>
    <row r="14411" ht="11.25" customHeight="1" spans="22:67">
      <c r="V14411" s="716"/>
      <c r="AB14411" s="716"/>
      <c r="BG14411" s="716"/>
      <c r="BL14411" s="1"/>
      <c r="BM14411" s="1"/>
      <c r="BN14411" s="1"/>
      <c r="BO14411" s="1"/>
    </row>
    <row r="14412" ht="11.25" customHeight="1" spans="22:67">
      <c r="V14412" s="716"/>
      <c r="AB14412" s="716"/>
      <c r="BG14412" s="716"/>
      <c r="BL14412" s="1"/>
      <c r="BM14412" s="1"/>
      <c r="BN14412" s="1"/>
      <c r="BO14412" s="1"/>
    </row>
    <row r="14413" ht="11.25" customHeight="1" spans="22:67">
      <c r="V14413" s="716"/>
      <c r="AB14413" s="716"/>
      <c r="BG14413" s="716"/>
      <c r="BL14413" s="1"/>
      <c r="BM14413" s="1"/>
      <c r="BN14413" s="1"/>
      <c r="BO14413" s="1"/>
    </row>
    <row r="14414" ht="11.25" customHeight="1" spans="22:67">
      <c r="V14414" s="716"/>
      <c r="AB14414" s="716"/>
      <c r="BG14414" s="716"/>
      <c r="BL14414" s="1"/>
      <c r="BM14414" s="1"/>
      <c r="BN14414" s="1"/>
      <c r="BO14414" s="1"/>
    </row>
    <row r="14415" ht="11.25" customHeight="1" spans="22:67">
      <c r="V14415" s="716"/>
      <c r="AB14415" s="716"/>
      <c r="BG14415" s="716"/>
      <c r="BL14415" s="1"/>
      <c r="BM14415" s="1"/>
      <c r="BN14415" s="1"/>
      <c r="BO14415" s="1"/>
    </row>
    <row r="14416" ht="11.25" customHeight="1" spans="22:67">
      <c r="V14416" s="716"/>
      <c r="AB14416" s="716"/>
      <c r="BG14416" s="716"/>
      <c r="BL14416" s="1"/>
      <c r="BM14416" s="1"/>
      <c r="BN14416" s="1"/>
      <c r="BO14416" s="1"/>
    </row>
    <row r="14417" ht="11.25" customHeight="1" spans="22:67">
      <c r="V14417" s="716"/>
      <c r="AB14417" s="716"/>
      <c r="BG14417" s="716"/>
      <c r="BL14417" s="1"/>
      <c r="BM14417" s="1"/>
      <c r="BN14417" s="1"/>
      <c r="BO14417" s="1"/>
    </row>
    <row r="14418" ht="11.25" customHeight="1" spans="22:67">
      <c r="V14418" s="716"/>
      <c r="AB14418" s="716"/>
      <c r="BG14418" s="716"/>
      <c r="BL14418" s="1"/>
      <c r="BM14418" s="1"/>
      <c r="BN14418" s="1"/>
      <c r="BO14418" s="1"/>
    </row>
    <row r="14419" ht="11.25" customHeight="1" spans="22:67">
      <c r="V14419" s="716"/>
      <c r="AB14419" s="716"/>
      <c r="BG14419" s="716"/>
      <c r="BL14419" s="1"/>
      <c r="BM14419" s="1"/>
      <c r="BN14419" s="1"/>
      <c r="BO14419" s="1"/>
    </row>
    <row r="14420" ht="11.25" customHeight="1" spans="22:67">
      <c r="V14420" s="716"/>
      <c r="AB14420" s="716"/>
      <c r="BG14420" s="716"/>
      <c r="BL14420" s="1"/>
      <c r="BM14420" s="1"/>
      <c r="BN14420" s="1"/>
      <c r="BO14420" s="1"/>
    </row>
    <row r="14421" ht="11.25" customHeight="1" spans="22:67">
      <c r="V14421" s="716"/>
      <c r="AB14421" s="716"/>
      <c r="BG14421" s="716"/>
      <c r="BL14421" s="1"/>
      <c r="BM14421" s="1"/>
      <c r="BN14421" s="1"/>
      <c r="BO14421" s="1"/>
    </row>
    <row r="14422" ht="11.25" customHeight="1" spans="22:67">
      <c r="V14422" s="716"/>
      <c r="AB14422" s="716"/>
      <c r="BG14422" s="716"/>
      <c r="BL14422" s="1"/>
      <c r="BM14422" s="1"/>
      <c r="BN14422" s="1"/>
      <c r="BO14422" s="1"/>
    </row>
    <row r="14423" ht="11.25" customHeight="1" spans="22:67">
      <c r="V14423" s="716"/>
      <c r="AB14423" s="716"/>
      <c r="BG14423" s="716"/>
      <c r="BL14423" s="1"/>
      <c r="BM14423" s="1"/>
      <c r="BN14423" s="1"/>
      <c r="BO14423" s="1"/>
    </row>
    <row r="14424" ht="11.25" customHeight="1" spans="22:67">
      <c r="V14424" s="716"/>
      <c r="AB14424" s="716"/>
      <c r="BG14424" s="716"/>
      <c r="BL14424" s="1"/>
      <c r="BM14424" s="1"/>
      <c r="BN14424" s="1"/>
      <c r="BO14424" s="1"/>
    </row>
    <row r="14425" ht="11.25" customHeight="1" spans="22:67">
      <c r="V14425" s="716"/>
      <c r="AB14425" s="716"/>
      <c r="BG14425" s="716"/>
      <c r="BL14425" s="1"/>
      <c r="BM14425" s="1"/>
      <c r="BN14425" s="1"/>
      <c r="BO14425" s="1"/>
    </row>
    <row r="14426" ht="11.25" customHeight="1" spans="22:67">
      <c r="V14426" s="716"/>
      <c r="AB14426" s="716"/>
      <c r="BG14426" s="716"/>
      <c r="BL14426" s="1"/>
      <c r="BM14426" s="1"/>
      <c r="BN14426" s="1"/>
      <c r="BO14426" s="1"/>
    </row>
    <row r="14427" ht="11.25" customHeight="1" spans="22:67">
      <c r="V14427" s="716"/>
      <c r="AB14427" s="716"/>
      <c r="BG14427" s="716"/>
      <c r="BL14427" s="1"/>
      <c r="BM14427" s="1"/>
      <c r="BN14427" s="1"/>
      <c r="BO14427" s="1"/>
    </row>
    <row r="14428" ht="11.25" customHeight="1" spans="22:67">
      <c r="V14428" s="716"/>
      <c r="AB14428" s="716"/>
      <c r="BG14428" s="716"/>
      <c r="BL14428" s="1"/>
      <c r="BM14428" s="1"/>
      <c r="BN14428" s="1"/>
      <c r="BO14428" s="1"/>
    </row>
    <row r="14429" ht="11.25" customHeight="1" spans="22:67">
      <c r="V14429" s="716"/>
      <c r="AB14429" s="716"/>
      <c r="BG14429" s="716"/>
      <c r="BL14429" s="1"/>
      <c r="BM14429" s="1"/>
      <c r="BN14429" s="1"/>
      <c r="BO14429" s="1"/>
    </row>
    <row r="14430" ht="11.25" customHeight="1" spans="22:67">
      <c r="V14430" s="716"/>
      <c r="AB14430" s="716"/>
      <c r="BG14430" s="716"/>
      <c r="BL14430" s="1"/>
      <c r="BM14430" s="1"/>
      <c r="BN14430" s="1"/>
      <c r="BO14430" s="1"/>
    </row>
    <row r="14431" ht="11.25" customHeight="1" spans="22:67">
      <c r="V14431" s="716"/>
      <c r="AB14431" s="716"/>
      <c r="BG14431" s="716"/>
      <c r="BL14431" s="1"/>
      <c r="BM14431" s="1"/>
      <c r="BN14431" s="1"/>
      <c r="BO14431" s="1"/>
    </row>
    <row r="14432" ht="11.25" customHeight="1" spans="22:67">
      <c r="V14432" s="716"/>
      <c r="AB14432" s="716"/>
      <c r="BG14432" s="716"/>
      <c r="BL14432" s="1"/>
      <c r="BM14432" s="1"/>
      <c r="BN14432" s="1"/>
      <c r="BO14432" s="1"/>
    </row>
    <row r="14433" ht="11.25" customHeight="1" spans="22:67">
      <c r="V14433" s="716"/>
      <c r="AB14433" s="716"/>
      <c r="BG14433" s="716"/>
      <c r="BL14433" s="1"/>
      <c r="BM14433" s="1"/>
      <c r="BN14433" s="1"/>
      <c r="BO14433" s="1"/>
    </row>
    <row r="14434" ht="11.25" customHeight="1" spans="22:67">
      <c r="V14434" s="716"/>
      <c r="AB14434" s="716"/>
      <c r="BG14434" s="716"/>
      <c r="BL14434" s="1"/>
      <c r="BM14434" s="1"/>
      <c r="BN14434" s="1"/>
      <c r="BO14434" s="1"/>
    </row>
    <row r="14435" ht="11.25" customHeight="1" spans="22:67">
      <c r="V14435" s="716"/>
      <c r="AB14435" s="716"/>
      <c r="BG14435" s="716"/>
      <c r="BL14435" s="1"/>
      <c r="BM14435" s="1"/>
      <c r="BN14435" s="1"/>
      <c r="BO14435" s="1"/>
    </row>
    <row r="14436" ht="11.25" customHeight="1" spans="22:67">
      <c r="V14436" s="716"/>
      <c r="AB14436" s="716"/>
      <c r="BG14436" s="716"/>
      <c r="BL14436" s="1"/>
      <c r="BM14436" s="1"/>
      <c r="BN14436" s="1"/>
      <c r="BO14436" s="1"/>
    </row>
    <row r="14437" ht="11.25" customHeight="1" spans="22:67">
      <c r="V14437" s="716"/>
      <c r="AB14437" s="716"/>
      <c r="BG14437" s="716"/>
      <c r="BL14437" s="1"/>
      <c r="BM14437" s="1"/>
      <c r="BN14437" s="1"/>
      <c r="BO14437" s="1"/>
    </row>
    <row r="14438" ht="11.25" customHeight="1" spans="22:67">
      <c r="V14438" s="716"/>
      <c r="AB14438" s="716"/>
      <c r="BG14438" s="716"/>
      <c r="BL14438" s="1"/>
      <c r="BM14438" s="1"/>
      <c r="BN14438" s="1"/>
      <c r="BO14438" s="1"/>
    </row>
    <row r="14439" ht="11.25" customHeight="1" spans="22:67">
      <c r="V14439" s="716"/>
      <c r="AB14439" s="716"/>
      <c r="BG14439" s="716"/>
      <c r="BL14439" s="1"/>
      <c r="BM14439" s="1"/>
      <c r="BN14439" s="1"/>
      <c r="BO14439" s="1"/>
    </row>
    <row r="14440" ht="11.25" customHeight="1" spans="22:67">
      <c r="V14440" s="716"/>
      <c r="AB14440" s="716"/>
      <c r="BG14440" s="716"/>
      <c r="BL14440" s="1"/>
      <c r="BM14440" s="1"/>
      <c r="BN14440" s="1"/>
      <c r="BO14440" s="1"/>
    </row>
    <row r="14441" ht="11.25" customHeight="1" spans="22:67">
      <c r="V14441" s="716"/>
      <c r="AB14441" s="716"/>
      <c r="BG14441" s="716"/>
      <c r="BL14441" s="1"/>
      <c r="BM14441" s="1"/>
      <c r="BN14441" s="1"/>
      <c r="BO14441" s="1"/>
    </row>
    <row r="14442" ht="11.25" customHeight="1" spans="22:67">
      <c r="V14442" s="716"/>
      <c r="AB14442" s="716"/>
      <c r="BG14442" s="716"/>
      <c r="BL14442" s="1"/>
      <c r="BM14442" s="1"/>
      <c r="BN14442" s="1"/>
      <c r="BO14442" s="1"/>
    </row>
    <row r="14443" ht="11.25" customHeight="1" spans="22:67">
      <c r="V14443" s="716"/>
      <c r="AB14443" s="716"/>
      <c r="BG14443" s="716"/>
      <c r="BL14443" s="1"/>
      <c r="BM14443" s="1"/>
      <c r="BN14443" s="1"/>
      <c r="BO14443" s="1"/>
    </row>
    <row r="14444" ht="11.25" customHeight="1" spans="22:67">
      <c r="V14444" s="716"/>
      <c r="AB14444" s="716"/>
      <c r="BG14444" s="716"/>
      <c r="BL14444" s="1"/>
      <c r="BM14444" s="1"/>
      <c r="BN14444" s="1"/>
      <c r="BO14444" s="1"/>
    </row>
    <row r="14445" ht="11.25" customHeight="1" spans="22:67">
      <c r="V14445" s="716"/>
      <c r="AB14445" s="716"/>
      <c r="BG14445" s="716"/>
      <c r="BL14445" s="1"/>
      <c r="BM14445" s="1"/>
      <c r="BN14445" s="1"/>
      <c r="BO14445" s="1"/>
    </row>
    <row r="14446" ht="11.25" customHeight="1" spans="22:67">
      <c r="V14446" s="716"/>
      <c r="AB14446" s="716"/>
      <c r="BG14446" s="716"/>
      <c r="BL14446" s="1"/>
      <c r="BM14446" s="1"/>
      <c r="BN14446" s="1"/>
      <c r="BO14446" s="1"/>
    </row>
    <row r="14447" ht="11.25" customHeight="1" spans="22:67">
      <c r="V14447" s="716"/>
      <c r="AB14447" s="716"/>
      <c r="BG14447" s="716"/>
      <c r="BL14447" s="1"/>
      <c r="BM14447" s="1"/>
      <c r="BN14447" s="1"/>
      <c r="BO14447" s="1"/>
    </row>
    <row r="14448" ht="11.25" customHeight="1" spans="22:67">
      <c r="V14448" s="716"/>
      <c r="AB14448" s="716"/>
      <c r="BG14448" s="716"/>
      <c r="BL14448" s="1"/>
      <c r="BM14448" s="1"/>
      <c r="BN14448" s="1"/>
      <c r="BO14448" s="1"/>
    </row>
    <row r="14449" ht="11.25" customHeight="1" spans="22:67">
      <c r="V14449" s="716"/>
      <c r="AB14449" s="716"/>
      <c r="BG14449" s="716"/>
      <c r="BL14449" s="1"/>
      <c r="BM14449" s="1"/>
      <c r="BN14449" s="1"/>
      <c r="BO14449" s="1"/>
    </row>
    <row r="14450" ht="11.25" customHeight="1" spans="22:67">
      <c r="V14450" s="716"/>
      <c r="AB14450" s="716"/>
      <c r="BG14450" s="716"/>
      <c r="BL14450" s="1"/>
      <c r="BM14450" s="1"/>
      <c r="BN14450" s="1"/>
      <c r="BO14450" s="1"/>
    </row>
    <row r="14451" ht="11.25" customHeight="1" spans="22:67">
      <c r="V14451" s="716"/>
      <c r="AB14451" s="716"/>
      <c r="BG14451" s="716"/>
      <c r="BL14451" s="1"/>
      <c r="BM14451" s="1"/>
      <c r="BN14451" s="1"/>
      <c r="BO14451" s="1"/>
    </row>
    <row r="14452" ht="11.25" customHeight="1" spans="22:67">
      <c r="V14452" s="716"/>
      <c r="AB14452" s="716"/>
      <c r="BG14452" s="716"/>
      <c r="BL14452" s="1"/>
      <c r="BM14452" s="1"/>
      <c r="BN14452" s="1"/>
      <c r="BO14452" s="1"/>
    </row>
    <row r="14453" ht="11.25" customHeight="1" spans="22:67">
      <c r="V14453" s="716"/>
      <c r="AB14453" s="716"/>
      <c r="BG14453" s="716"/>
      <c r="BL14453" s="1"/>
      <c r="BM14453" s="1"/>
      <c r="BN14453" s="1"/>
      <c r="BO14453" s="1"/>
    </row>
    <row r="14454" ht="11.25" customHeight="1" spans="22:67">
      <c r="V14454" s="716"/>
      <c r="AB14454" s="716"/>
      <c r="BG14454" s="716"/>
      <c r="BL14454" s="1"/>
      <c r="BM14454" s="1"/>
      <c r="BN14454" s="1"/>
      <c r="BO14454" s="1"/>
    </row>
    <row r="14455" ht="11.25" customHeight="1" spans="22:67">
      <c r="V14455" s="716"/>
      <c r="AB14455" s="716"/>
      <c r="BG14455" s="716"/>
      <c r="BL14455" s="1"/>
      <c r="BM14455" s="1"/>
      <c r="BN14455" s="1"/>
      <c r="BO14455" s="1"/>
    </row>
    <row r="14456" ht="11.25" customHeight="1" spans="22:67">
      <c r="V14456" s="716"/>
      <c r="AB14456" s="716"/>
      <c r="BG14456" s="716"/>
      <c r="BL14456" s="1"/>
      <c r="BM14456" s="1"/>
      <c r="BN14456" s="1"/>
      <c r="BO14456" s="1"/>
    </row>
    <row r="14457" ht="11.25" customHeight="1" spans="22:67">
      <c r="V14457" s="716"/>
      <c r="AB14457" s="716"/>
      <c r="BG14457" s="716"/>
      <c r="BL14457" s="1"/>
      <c r="BM14457" s="1"/>
      <c r="BN14457" s="1"/>
      <c r="BO14457" s="1"/>
    </row>
    <row r="14458" ht="11.25" customHeight="1" spans="22:67">
      <c r="V14458" s="716"/>
      <c r="AB14458" s="716"/>
      <c r="BG14458" s="716"/>
      <c r="BL14458" s="1"/>
      <c r="BM14458" s="1"/>
      <c r="BN14458" s="1"/>
      <c r="BO14458" s="1"/>
    </row>
    <row r="14459" ht="11.25" customHeight="1" spans="22:67">
      <c r="V14459" s="716"/>
      <c r="AB14459" s="716"/>
      <c r="BG14459" s="716"/>
      <c r="BL14459" s="1"/>
      <c r="BM14459" s="1"/>
      <c r="BN14459" s="1"/>
      <c r="BO14459" s="1"/>
    </row>
    <row r="14460" ht="11.25" customHeight="1" spans="22:67">
      <c r="V14460" s="716"/>
      <c r="AB14460" s="716"/>
      <c r="BG14460" s="716"/>
      <c r="BL14460" s="1"/>
      <c r="BM14460" s="1"/>
      <c r="BN14460" s="1"/>
      <c r="BO14460" s="1"/>
    </row>
    <row r="14461" ht="11.25" customHeight="1" spans="22:67">
      <c r="V14461" s="716"/>
      <c r="AB14461" s="716"/>
      <c r="BG14461" s="716"/>
      <c r="BL14461" s="1"/>
      <c r="BM14461" s="1"/>
      <c r="BN14461" s="1"/>
      <c r="BO14461" s="1"/>
    </row>
    <row r="14462" ht="11.25" customHeight="1" spans="22:67">
      <c r="V14462" s="716"/>
      <c r="AB14462" s="716"/>
      <c r="BG14462" s="716"/>
      <c r="BL14462" s="1"/>
      <c r="BM14462" s="1"/>
      <c r="BN14462" s="1"/>
      <c r="BO14462" s="1"/>
    </row>
    <row r="14463" ht="11.25" customHeight="1" spans="22:67">
      <c r="V14463" s="716"/>
      <c r="AB14463" s="716"/>
      <c r="BG14463" s="716"/>
      <c r="BL14463" s="1"/>
      <c r="BM14463" s="1"/>
      <c r="BN14463" s="1"/>
      <c r="BO14463" s="1"/>
    </row>
    <row r="14464" ht="11.25" customHeight="1" spans="22:67">
      <c r="V14464" s="716"/>
      <c r="AB14464" s="716"/>
      <c r="BG14464" s="716"/>
      <c r="BL14464" s="1"/>
      <c r="BM14464" s="1"/>
      <c r="BN14464" s="1"/>
      <c r="BO14464" s="1"/>
    </row>
    <row r="14465" ht="11.25" customHeight="1" spans="22:67">
      <c r="V14465" s="716"/>
      <c r="AB14465" s="716"/>
      <c r="BG14465" s="716"/>
      <c r="BL14465" s="1"/>
      <c r="BM14465" s="1"/>
      <c r="BN14465" s="1"/>
      <c r="BO14465" s="1"/>
    </row>
    <row r="14466" ht="11.25" customHeight="1" spans="22:67">
      <c r="V14466" s="716"/>
      <c r="AB14466" s="716"/>
      <c r="BG14466" s="716"/>
      <c r="BL14466" s="1"/>
      <c r="BM14466" s="1"/>
      <c r="BN14466" s="1"/>
      <c r="BO14466" s="1"/>
    </row>
    <row r="14467" ht="11.25" customHeight="1" spans="22:67">
      <c r="V14467" s="716"/>
      <c r="AB14467" s="716"/>
      <c r="BG14467" s="716"/>
      <c r="BL14467" s="1"/>
      <c r="BM14467" s="1"/>
      <c r="BN14467" s="1"/>
      <c r="BO14467" s="1"/>
    </row>
    <row r="14468" ht="11.25" customHeight="1" spans="22:67">
      <c r="V14468" s="716"/>
      <c r="AB14468" s="716"/>
      <c r="BG14468" s="716"/>
      <c r="BL14468" s="1"/>
      <c r="BM14468" s="1"/>
      <c r="BN14468" s="1"/>
      <c r="BO14468" s="1"/>
    </row>
    <row r="14469" ht="11.25" customHeight="1" spans="22:67">
      <c r="V14469" s="716"/>
      <c r="AB14469" s="716"/>
      <c r="BG14469" s="716"/>
      <c r="BL14469" s="1"/>
      <c r="BM14469" s="1"/>
      <c r="BN14469" s="1"/>
      <c r="BO14469" s="1"/>
    </row>
    <row r="14470" ht="11.25" customHeight="1" spans="22:67">
      <c r="V14470" s="716"/>
      <c r="AB14470" s="716"/>
      <c r="BG14470" s="716"/>
      <c r="BL14470" s="1"/>
      <c r="BM14470" s="1"/>
      <c r="BN14470" s="1"/>
      <c r="BO14470" s="1"/>
    </row>
    <row r="14471" ht="11.25" customHeight="1" spans="22:67">
      <c r="V14471" s="716"/>
      <c r="AB14471" s="716"/>
      <c r="BG14471" s="716"/>
      <c r="BL14471" s="1"/>
      <c r="BM14471" s="1"/>
      <c r="BN14471" s="1"/>
      <c r="BO14471" s="1"/>
    </row>
    <row r="14472" ht="11.25" customHeight="1" spans="22:67">
      <c r="V14472" s="716"/>
      <c r="AB14472" s="716"/>
      <c r="BG14472" s="716"/>
      <c r="BL14472" s="1"/>
      <c r="BM14472" s="1"/>
      <c r="BN14472" s="1"/>
      <c r="BO14472" s="1"/>
    </row>
    <row r="14473" ht="11.25" customHeight="1" spans="22:67">
      <c r="V14473" s="716"/>
      <c r="AB14473" s="716"/>
      <c r="BG14473" s="716"/>
      <c r="BL14473" s="1"/>
      <c r="BM14473" s="1"/>
      <c r="BN14473" s="1"/>
      <c r="BO14473" s="1"/>
    </row>
    <row r="14474" ht="11.25" customHeight="1" spans="22:67">
      <c r="V14474" s="716"/>
      <c r="AB14474" s="716"/>
      <c r="BG14474" s="716"/>
      <c r="BL14474" s="1"/>
      <c r="BM14474" s="1"/>
      <c r="BN14474" s="1"/>
      <c r="BO14474" s="1"/>
    </row>
    <row r="14475" ht="11.25" customHeight="1" spans="22:67">
      <c r="V14475" s="716"/>
      <c r="AB14475" s="716"/>
      <c r="BG14475" s="716"/>
      <c r="BL14475" s="1"/>
      <c r="BM14475" s="1"/>
      <c r="BN14475" s="1"/>
      <c r="BO14475" s="1"/>
    </row>
    <row r="14476" ht="11.25" customHeight="1" spans="22:67">
      <c r="V14476" s="716"/>
      <c r="AB14476" s="716"/>
      <c r="BG14476" s="716"/>
      <c r="BL14476" s="1"/>
      <c r="BM14476" s="1"/>
      <c r="BN14476" s="1"/>
      <c r="BO14476" s="1"/>
    </row>
    <row r="14477" ht="11.25" customHeight="1" spans="22:67">
      <c r="V14477" s="716"/>
      <c r="AB14477" s="716"/>
      <c r="BG14477" s="716"/>
      <c r="BL14477" s="1"/>
      <c r="BM14477" s="1"/>
      <c r="BN14477" s="1"/>
      <c r="BO14477" s="1"/>
    </row>
    <row r="14478" ht="11.25" customHeight="1" spans="22:67">
      <c r="V14478" s="716"/>
      <c r="AB14478" s="716"/>
      <c r="BG14478" s="716"/>
      <c r="BL14478" s="1"/>
      <c r="BM14478" s="1"/>
      <c r="BN14478" s="1"/>
      <c r="BO14478" s="1"/>
    </row>
    <row r="14479" ht="11.25" customHeight="1" spans="22:67">
      <c r="V14479" s="716"/>
      <c r="AB14479" s="716"/>
      <c r="BG14479" s="716"/>
      <c r="BL14479" s="1"/>
      <c r="BM14479" s="1"/>
      <c r="BN14479" s="1"/>
      <c r="BO14479" s="1"/>
    </row>
    <row r="14480" ht="11.25" customHeight="1" spans="22:67">
      <c r="V14480" s="716"/>
      <c r="AB14480" s="716"/>
      <c r="BG14480" s="716"/>
      <c r="BL14480" s="1"/>
      <c r="BM14480" s="1"/>
      <c r="BN14480" s="1"/>
      <c r="BO14480" s="1"/>
    </row>
    <row r="14481" ht="11.25" customHeight="1" spans="22:67">
      <c r="V14481" s="716"/>
      <c r="AB14481" s="716"/>
      <c r="BG14481" s="716"/>
      <c r="BL14481" s="1"/>
      <c r="BM14481" s="1"/>
      <c r="BN14481" s="1"/>
      <c r="BO14481" s="1"/>
    </row>
    <row r="14482" ht="11.25" customHeight="1" spans="22:67">
      <c r="V14482" s="716"/>
      <c r="AB14482" s="716"/>
      <c r="BG14482" s="716"/>
      <c r="BL14482" s="1"/>
      <c r="BM14482" s="1"/>
      <c r="BN14482" s="1"/>
      <c r="BO14482" s="1"/>
    </row>
    <row r="14483" ht="11.25" customHeight="1" spans="22:67">
      <c r="V14483" s="716"/>
      <c r="AB14483" s="716"/>
      <c r="BG14483" s="716"/>
      <c r="BL14483" s="1"/>
      <c r="BM14483" s="1"/>
      <c r="BN14483" s="1"/>
      <c r="BO14483" s="1"/>
    </row>
    <row r="14484" ht="11.25" customHeight="1" spans="22:67">
      <c r="V14484" s="716"/>
      <c r="AB14484" s="716"/>
      <c r="BG14484" s="716"/>
      <c r="BL14484" s="1"/>
      <c r="BM14484" s="1"/>
      <c r="BN14484" s="1"/>
      <c r="BO14484" s="1"/>
    </row>
    <row r="14485" ht="11.25" customHeight="1" spans="22:67">
      <c r="V14485" s="716"/>
      <c r="AB14485" s="716"/>
      <c r="BG14485" s="716"/>
      <c r="BL14485" s="1"/>
      <c r="BM14485" s="1"/>
      <c r="BN14485" s="1"/>
      <c r="BO14485" s="1"/>
    </row>
    <row r="14486" ht="11.25" customHeight="1" spans="22:67">
      <c r="V14486" s="716"/>
      <c r="AB14486" s="716"/>
      <c r="BG14486" s="716"/>
      <c r="BL14486" s="1"/>
      <c r="BM14486" s="1"/>
      <c r="BN14486" s="1"/>
      <c r="BO14486" s="1"/>
    </row>
    <row r="14487" ht="11.25" customHeight="1" spans="22:67">
      <c r="V14487" s="716"/>
      <c r="AB14487" s="716"/>
      <c r="BG14487" s="716"/>
      <c r="BL14487" s="1"/>
      <c r="BM14487" s="1"/>
      <c r="BN14487" s="1"/>
      <c r="BO14487" s="1"/>
    </row>
    <row r="14488" ht="11.25" customHeight="1" spans="22:67">
      <c r="V14488" s="716"/>
      <c r="AB14488" s="716"/>
      <c r="BG14488" s="716"/>
      <c r="BL14488" s="1"/>
      <c r="BM14488" s="1"/>
      <c r="BN14488" s="1"/>
      <c r="BO14488" s="1"/>
    </row>
    <row r="14489" ht="11.25" customHeight="1" spans="22:67">
      <c r="V14489" s="716"/>
      <c r="AB14489" s="716"/>
      <c r="BG14489" s="716"/>
      <c r="BL14489" s="1"/>
      <c r="BM14489" s="1"/>
      <c r="BN14489" s="1"/>
      <c r="BO14489" s="1"/>
    </row>
    <row r="14490" ht="11.25" customHeight="1" spans="22:67">
      <c r="V14490" s="716"/>
      <c r="AB14490" s="716"/>
      <c r="BG14490" s="716"/>
      <c r="BL14490" s="1"/>
      <c r="BM14490" s="1"/>
      <c r="BN14490" s="1"/>
      <c r="BO14490" s="1"/>
    </row>
    <row r="14491" ht="11.25" customHeight="1" spans="22:67">
      <c r="V14491" s="716"/>
      <c r="AB14491" s="716"/>
      <c r="BG14491" s="716"/>
      <c r="BL14491" s="1"/>
      <c r="BM14491" s="1"/>
      <c r="BN14491" s="1"/>
      <c r="BO14491" s="1"/>
    </row>
    <row r="14492" ht="11.25" customHeight="1" spans="22:67">
      <c r="V14492" s="716"/>
      <c r="AB14492" s="716"/>
      <c r="BG14492" s="716"/>
      <c r="BL14492" s="1"/>
      <c r="BM14492" s="1"/>
      <c r="BN14492" s="1"/>
      <c r="BO14492" s="1"/>
    </row>
    <row r="14493" ht="11.25" customHeight="1" spans="22:67">
      <c r="V14493" s="716"/>
      <c r="AB14493" s="716"/>
      <c r="BG14493" s="716"/>
      <c r="BL14493" s="1"/>
      <c r="BM14493" s="1"/>
      <c r="BN14493" s="1"/>
      <c r="BO14493" s="1"/>
    </row>
    <row r="14494" ht="11.25" customHeight="1" spans="22:67">
      <c r="V14494" s="716"/>
      <c r="AB14494" s="716"/>
      <c r="BG14494" s="716"/>
      <c r="BL14494" s="1"/>
      <c r="BM14494" s="1"/>
      <c r="BN14494" s="1"/>
      <c r="BO14494" s="1"/>
    </row>
    <row r="14495" ht="11.25" customHeight="1" spans="22:67">
      <c r="V14495" s="716"/>
      <c r="AB14495" s="716"/>
      <c r="BG14495" s="716"/>
      <c r="BL14495" s="1"/>
      <c r="BM14495" s="1"/>
      <c r="BN14495" s="1"/>
      <c r="BO14495" s="1"/>
    </row>
    <row r="14496" ht="11.25" customHeight="1" spans="22:67">
      <c r="V14496" s="716"/>
      <c r="AB14496" s="716"/>
      <c r="BG14496" s="716"/>
      <c r="BL14496" s="1"/>
      <c r="BM14496" s="1"/>
      <c r="BN14496" s="1"/>
      <c r="BO14496" s="1"/>
    </row>
    <row r="14497" ht="11.25" customHeight="1" spans="22:67">
      <c r="V14497" s="716"/>
      <c r="AB14497" s="716"/>
      <c r="BG14497" s="716"/>
      <c r="BL14497" s="1"/>
      <c r="BM14497" s="1"/>
      <c r="BN14497" s="1"/>
      <c r="BO14497" s="1"/>
    </row>
    <row r="14498" ht="11.25" customHeight="1" spans="22:67">
      <c r="V14498" s="716"/>
      <c r="AB14498" s="716"/>
      <c r="BG14498" s="716"/>
      <c r="BL14498" s="1"/>
      <c r="BM14498" s="1"/>
      <c r="BN14498" s="1"/>
      <c r="BO14498" s="1"/>
    </row>
    <row r="14499" ht="11.25" customHeight="1" spans="22:67">
      <c r="V14499" s="716"/>
      <c r="AB14499" s="716"/>
      <c r="BG14499" s="716"/>
      <c r="BL14499" s="1"/>
      <c r="BM14499" s="1"/>
      <c r="BN14499" s="1"/>
      <c r="BO14499" s="1"/>
    </row>
    <row r="14500" ht="11.25" customHeight="1" spans="22:67">
      <c r="V14500" s="716"/>
      <c r="AB14500" s="716"/>
      <c r="BG14500" s="716"/>
      <c r="BL14500" s="1"/>
      <c r="BM14500" s="1"/>
      <c r="BN14500" s="1"/>
      <c r="BO14500" s="1"/>
    </row>
    <row r="14501" ht="11.25" customHeight="1" spans="22:67">
      <c r="V14501" s="716"/>
      <c r="AB14501" s="716"/>
      <c r="BG14501" s="716"/>
      <c r="BL14501" s="1"/>
      <c r="BM14501" s="1"/>
      <c r="BN14501" s="1"/>
      <c r="BO14501" s="1"/>
    </row>
    <row r="14502" ht="11.25" customHeight="1" spans="22:67">
      <c r="V14502" s="716"/>
      <c r="AB14502" s="716"/>
      <c r="BG14502" s="716"/>
      <c r="BL14502" s="1"/>
      <c r="BM14502" s="1"/>
      <c r="BN14502" s="1"/>
      <c r="BO14502" s="1"/>
    </row>
    <row r="14503" ht="11.25" customHeight="1" spans="22:67">
      <c r="V14503" s="716"/>
      <c r="AB14503" s="716"/>
      <c r="BG14503" s="716"/>
      <c r="BL14503" s="1"/>
      <c r="BM14503" s="1"/>
      <c r="BN14503" s="1"/>
      <c r="BO14503" s="1"/>
    </row>
    <row r="14504" ht="11.25" customHeight="1" spans="22:67">
      <c r="V14504" s="716"/>
      <c r="AB14504" s="716"/>
      <c r="BG14504" s="716"/>
      <c r="BL14504" s="1"/>
      <c r="BM14504" s="1"/>
      <c r="BN14504" s="1"/>
      <c r="BO14504" s="1"/>
    </row>
    <row r="14505" ht="11.25" customHeight="1" spans="22:67">
      <c r="V14505" s="716"/>
      <c r="AB14505" s="716"/>
      <c r="BG14505" s="716"/>
      <c r="BL14505" s="1"/>
      <c r="BM14505" s="1"/>
      <c r="BN14505" s="1"/>
      <c r="BO14505" s="1"/>
    </row>
    <row r="14506" ht="11.25" customHeight="1" spans="22:67">
      <c r="V14506" s="716"/>
      <c r="AB14506" s="716"/>
      <c r="BG14506" s="716"/>
      <c r="BL14506" s="1"/>
      <c r="BM14506" s="1"/>
      <c r="BN14506" s="1"/>
      <c r="BO14506" s="1"/>
    </row>
    <row r="14507" ht="11.25" customHeight="1" spans="22:67">
      <c r="V14507" s="716"/>
      <c r="AB14507" s="716"/>
      <c r="BG14507" s="716"/>
      <c r="BL14507" s="1"/>
      <c r="BM14507" s="1"/>
      <c r="BN14507" s="1"/>
      <c r="BO14507" s="1"/>
    </row>
    <row r="14508" ht="11.25" customHeight="1" spans="22:67">
      <c r="V14508" s="716"/>
      <c r="AB14508" s="716"/>
      <c r="BG14508" s="716"/>
      <c r="BL14508" s="1"/>
      <c r="BM14508" s="1"/>
      <c r="BN14508" s="1"/>
      <c r="BO14508" s="1"/>
    </row>
    <row r="14509" ht="11.25" customHeight="1" spans="22:67">
      <c r="V14509" s="716"/>
      <c r="AB14509" s="716"/>
      <c r="BG14509" s="716"/>
      <c r="BL14509" s="1"/>
      <c r="BM14509" s="1"/>
      <c r="BN14509" s="1"/>
      <c r="BO14509" s="1"/>
    </row>
    <row r="14510" ht="11.25" customHeight="1" spans="22:67">
      <c r="V14510" s="716"/>
      <c r="AB14510" s="716"/>
      <c r="BG14510" s="716"/>
      <c r="BL14510" s="1"/>
      <c r="BM14510" s="1"/>
      <c r="BN14510" s="1"/>
      <c r="BO14510" s="1"/>
    </row>
    <row r="14511" ht="11.25" customHeight="1" spans="22:67">
      <c r="V14511" s="716"/>
      <c r="AB14511" s="716"/>
      <c r="BG14511" s="716"/>
      <c r="BL14511" s="1"/>
      <c r="BM14511" s="1"/>
      <c r="BN14511" s="1"/>
      <c r="BO14511" s="1"/>
    </row>
    <row r="14512" ht="11.25" customHeight="1" spans="22:67">
      <c r="V14512" s="716"/>
      <c r="AB14512" s="716"/>
      <c r="BG14512" s="716"/>
      <c r="BL14512" s="1"/>
      <c r="BM14512" s="1"/>
      <c r="BN14512" s="1"/>
      <c r="BO14512" s="1"/>
    </row>
    <row r="14513" ht="11.25" customHeight="1" spans="22:67">
      <c r="V14513" s="716"/>
      <c r="AB14513" s="716"/>
      <c r="BG14513" s="716"/>
      <c r="BL14513" s="1"/>
      <c r="BM14513" s="1"/>
      <c r="BN14513" s="1"/>
      <c r="BO14513" s="1"/>
    </row>
    <row r="14514" ht="11.25" customHeight="1" spans="22:67">
      <c r="V14514" s="716"/>
      <c r="AB14514" s="716"/>
      <c r="BG14514" s="716"/>
      <c r="BL14514" s="1"/>
      <c r="BM14514" s="1"/>
      <c r="BN14514" s="1"/>
      <c r="BO14514" s="1"/>
    </row>
    <row r="14515" ht="11.25" customHeight="1" spans="22:67">
      <c r="V14515" s="716"/>
      <c r="AB14515" s="716"/>
      <c r="BG14515" s="716"/>
      <c r="BL14515" s="1"/>
      <c r="BM14515" s="1"/>
      <c r="BN14515" s="1"/>
      <c r="BO14515" s="1"/>
    </row>
    <row r="14516" ht="11.25" customHeight="1" spans="22:67">
      <c r="V14516" s="716"/>
      <c r="AB14516" s="716"/>
      <c r="BG14516" s="716"/>
      <c r="BL14516" s="1"/>
      <c r="BM14516" s="1"/>
      <c r="BN14516" s="1"/>
      <c r="BO14516" s="1"/>
    </row>
    <row r="14517" ht="11.25" customHeight="1" spans="22:67">
      <c r="V14517" s="716"/>
      <c r="AB14517" s="716"/>
      <c r="BG14517" s="716"/>
      <c r="BL14517" s="1"/>
      <c r="BM14517" s="1"/>
      <c r="BN14517" s="1"/>
      <c r="BO14517" s="1"/>
    </row>
    <row r="14518" ht="11.25" customHeight="1" spans="22:67">
      <c r="V14518" s="716"/>
      <c r="AB14518" s="716"/>
      <c r="BG14518" s="716"/>
      <c r="BL14518" s="1"/>
      <c r="BM14518" s="1"/>
      <c r="BN14518" s="1"/>
      <c r="BO14518" s="1"/>
    </row>
    <row r="14519" ht="11.25" customHeight="1" spans="22:67">
      <c r="V14519" s="716"/>
      <c r="AB14519" s="716"/>
      <c r="BG14519" s="716"/>
      <c r="BL14519" s="1"/>
      <c r="BM14519" s="1"/>
      <c r="BN14519" s="1"/>
      <c r="BO14519" s="1"/>
    </row>
    <row r="14520" ht="11.25" customHeight="1" spans="22:67">
      <c r="V14520" s="716"/>
      <c r="AB14520" s="716"/>
      <c r="BG14520" s="716"/>
      <c r="BL14520" s="1"/>
      <c r="BM14520" s="1"/>
      <c r="BN14520" s="1"/>
      <c r="BO14520" s="1"/>
    </row>
    <row r="14521" ht="11.25" customHeight="1" spans="22:67">
      <c r="V14521" s="716"/>
      <c r="AB14521" s="716"/>
      <c r="BG14521" s="716"/>
      <c r="BL14521" s="1"/>
      <c r="BM14521" s="1"/>
      <c r="BN14521" s="1"/>
      <c r="BO14521" s="1"/>
    </row>
    <row r="14522" ht="11.25" customHeight="1" spans="22:67">
      <c r="V14522" s="716"/>
      <c r="AB14522" s="716"/>
      <c r="BG14522" s="716"/>
      <c r="BL14522" s="1"/>
      <c r="BM14522" s="1"/>
      <c r="BN14522" s="1"/>
      <c r="BO14522" s="1"/>
    </row>
    <row r="14523" ht="11.25" customHeight="1" spans="22:67">
      <c r="V14523" s="716"/>
      <c r="AB14523" s="716"/>
      <c r="BG14523" s="716"/>
      <c r="BL14523" s="1"/>
      <c r="BM14523" s="1"/>
      <c r="BN14523" s="1"/>
      <c r="BO14523" s="1"/>
    </row>
    <row r="14524" ht="11.25" customHeight="1" spans="22:67">
      <c r="V14524" s="716"/>
      <c r="AB14524" s="716"/>
      <c r="BG14524" s="716"/>
      <c r="BL14524" s="1"/>
      <c r="BM14524" s="1"/>
      <c r="BN14524" s="1"/>
      <c r="BO14524" s="1"/>
    </row>
    <row r="14525" ht="11.25" customHeight="1" spans="22:67">
      <c r="V14525" s="716"/>
      <c r="AB14525" s="716"/>
      <c r="BG14525" s="716"/>
      <c r="BL14525" s="1"/>
      <c r="BM14525" s="1"/>
      <c r="BN14525" s="1"/>
      <c r="BO14525" s="1"/>
    </row>
    <row r="14526" ht="11.25" customHeight="1" spans="22:67">
      <c r="V14526" s="716"/>
      <c r="AB14526" s="716"/>
      <c r="BG14526" s="716"/>
      <c r="BL14526" s="1"/>
      <c r="BM14526" s="1"/>
      <c r="BN14526" s="1"/>
      <c r="BO14526" s="1"/>
    </row>
    <row r="14527" ht="11.25" customHeight="1" spans="22:67">
      <c r="V14527" s="716"/>
      <c r="AB14527" s="716"/>
      <c r="BG14527" s="716"/>
      <c r="BL14527" s="1"/>
      <c r="BM14527" s="1"/>
      <c r="BN14527" s="1"/>
      <c r="BO14527" s="1"/>
    </row>
    <row r="14528" ht="11.25" customHeight="1" spans="22:67">
      <c r="V14528" s="716"/>
      <c r="AB14528" s="716"/>
      <c r="BG14528" s="716"/>
      <c r="BL14528" s="1"/>
      <c r="BM14528" s="1"/>
      <c r="BN14528" s="1"/>
      <c r="BO14528" s="1"/>
    </row>
    <row r="14529" ht="11.25" customHeight="1" spans="22:67">
      <c r="V14529" s="716"/>
      <c r="AB14529" s="716"/>
      <c r="BG14529" s="716"/>
      <c r="BL14529" s="1"/>
      <c r="BM14529" s="1"/>
      <c r="BN14529" s="1"/>
      <c r="BO14529" s="1"/>
    </row>
    <row r="14530" ht="11.25" customHeight="1" spans="22:67">
      <c r="V14530" s="716"/>
      <c r="AB14530" s="716"/>
      <c r="BG14530" s="716"/>
      <c r="BL14530" s="1"/>
      <c r="BM14530" s="1"/>
      <c r="BN14530" s="1"/>
      <c r="BO14530" s="1"/>
    </row>
    <row r="14531" ht="11.25" customHeight="1" spans="22:67">
      <c r="V14531" s="716"/>
      <c r="AB14531" s="716"/>
      <c r="BG14531" s="716"/>
      <c r="BL14531" s="1"/>
      <c r="BM14531" s="1"/>
      <c r="BN14531" s="1"/>
      <c r="BO14531" s="1"/>
    </row>
    <row r="14532" ht="11.25" customHeight="1" spans="22:67">
      <c r="V14532" s="716"/>
      <c r="AB14532" s="716"/>
      <c r="BG14532" s="716"/>
      <c r="BL14532" s="1"/>
      <c r="BM14532" s="1"/>
      <c r="BN14532" s="1"/>
      <c r="BO14532" s="1"/>
    </row>
    <row r="14533" ht="11.25" customHeight="1" spans="22:67">
      <c r="V14533" s="716"/>
      <c r="AB14533" s="716"/>
      <c r="BG14533" s="716"/>
      <c r="BL14533" s="1"/>
      <c r="BM14533" s="1"/>
      <c r="BN14533" s="1"/>
      <c r="BO14533" s="1"/>
    </row>
    <row r="14534" ht="11.25" customHeight="1" spans="22:67">
      <c r="V14534" s="716"/>
      <c r="AB14534" s="716"/>
      <c r="BG14534" s="716"/>
      <c r="BL14534" s="1"/>
      <c r="BM14534" s="1"/>
      <c r="BN14534" s="1"/>
      <c r="BO14534" s="1"/>
    </row>
    <row r="14535" ht="11.25" customHeight="1" spans="22:67">
      <c r="V14535" s="716"/>
      <c r="AB14535" s="716"/>
      <c r="BG14535" s="716"/>
      <c r="BL14535" s="1"/>
      <c r="BM14535" s="1"/>
      <c r="BN14535" s="1"/>
      <c r="BO14535" s="1"/>
    </row>
    <row r="14536" ht="11.25" customHeight="1" spans="22:67">
      <c r="V14536" s="716"/>
      <c r="AB14536" s="716"/>
      <c r="BG14536" s="716"/>
      <c r="BL14536" s="1"/>
      <c r="BM14536" s="1"/>
      <c r="BN14536" s="1"/>
      <c r="BO14536" s="1"/>
    </row>
    <row r="14537" ht="11.25" customHeight="1" spans="22:67">
      <c r="V14537" s="716"/>
      <c r="AB14537" s="716"/>
      <c r="BG14537" s="716"/>
      <c r="BL14537" s="1"/>
      <c r="BM14537" s="1"/>
      <c r="BN14537" s="1"/>
      <c r="BO14537" s="1"/>
    </row>
    <row r="14538" ht="11.25" customHeight="1" spans="22:67">
      <c r="V14538" s="716"/>
      <c r="AB14538" s="716"/>
      <c r="BG14538" s="716"/>
      <c r="BL14538" s="1"/>
      <c r="BM14538" s="1"/>
      <c r="BN14538" s="1"/>
      <c r="BO14538" s="1"/>
    </row>
    <row r="14539" ht="11.25" customHeight="1" spans="22:67">
      <c r="V14539" s="716"/>
      <c r="AB14539" s="716"/>
      <c r="BG14539" s="716"/>
      <c r="BL14539" s="1"/>
      <c r="BM14539" s="1"/>
      <c r="BN14539" s="1"/>
      <c r="BO14539" s="1"/>
    </row>
    <row r="14540" ht="11.25" customHeight="1" spans="22:67">
      <c r="V14540" s="716"/>
      <c r="AB14540" s="716"/>
      <c r="BG14540" s="716"/>
      <c r="BL14540" s="1"/>
      <c r="BM14540" s="1"/>
      <c r="BN14540" s="1"/>
      <c r="BO14540" s="1"/>
    </row>
    <row r="14541" ht="11.25" customHeight="1" spans="22:67">
      <c r="V14541" s="716"/>
      <c r="AB14541" s="716"/>
      <c r="BG14541" s="716"/>
      <c r="BL14541" s="1"/>
      <c r="BM14541" s="1"/>
      <c r="BN14541" s="1"/>
      <c r="BO14541" s="1"/>
    </row>
    <row r="14542" ht="11.25" customHeight="1" spans="22:67">
      <c r="V14542" s="716"/>
      <c r="AB14542" s="716"/>
      <c r="BG14542" s="716"/>
      <c r="BL14542" s="1"/>
      <c r="BM14542" s="1"/>
      <c r="BN14542" s="1"/>
      <c r="BO14542" s="1"/>
    </row>
    <row r="14543" ht="11.25" customHeight="1" spans="22:67">
      <c r="V14543" s="716"/>
      <c r="AB14543" s="716"/>
      <c r="BG14543" s="716"/>
      <c r="BL14543" s="1"/>
      <c r="BM14543" s="1"/>
      <c r="BN14543" s="1"/>
      <c r="BO14543" s="1"/>
    </row>
    <row r="14544" ht="11.25" customHeight="1" spans="22:67">
      <c r="V14544" s="716"/>
      <c r="AB14544" s="716"/>
      <c r="BG14544" s="716"/>
      <c r="BL14544" s="1"/>
      <c r="BM14544" s="1"/>
      <c r="BN14544" s="1"/>
      <c r="BO14544" s="1"/>
    </row>
    <row r="14545" ht="11.25" customHeight="1" spans="22:67">
      <c r="V14545" s="716"/>
      <c r="AB14545" s="716"/>
      <c r="BG14545" s="716"/>
      <c r="BL14545" s="1"/>
      <c r="BM14545" s="1"/>
      <c r="BN14545" s="1"/>
      <c r="BO14545" s="1"/>
    </row>
    <row r="14546" ht="11.25" customHeight="1" spans="22:67">
      <c r="V14546" s="716"/>
      <c r="AB14546" s="716"/>
      <c r="BG14546" s="716"/>
      <c r="BL14546" s="1"/>
      <c r="BM14546" s="1"/>
      <c r="BN14546" s="1"/>
      <c r="BO14546" s="1"/>
    </row>
    <row r="14547" ht="11.25" customHeight="1" spans="22:67">
      <c r="V14547" s="716"/>
      <c r="AB14547" s="716"/>
      <c r="BG14547" s="716"/>
      <c r="BL14547" s="1"/>
      <c r="BM14547" s="1"/>
      <c r="BN14547" s="1"/>
      <c r="BO14547" s="1"/>
    </row>
    <row r="14548" ht="11.25" customHeight="1" spans="22:67">
      <c r="V14548" s="716"/>
      <c r="AB14548" s="716"/>
      <c r="BG14548" s="716"/>
      <c r="BL14548" s="1"/>
      <c r="BM14548" s="1"/>
      <c r="BN14548" s="1"/>
      <c r="BO14548" s="1"/>
    </row>
    <row r="14549" ht="11.25" customHeight="1" spans="22:67">
      <c r="V14549" s="716"/>
      <c r="AB14549" s="716"/>
      <c r="BG14549" s="716"/>
      <c r="BL14549" s="1"/>
      <c r="BM14549" s="1"/>
      <c r="BN14549" s="1"/>
      <c r="BO14549" s="1"/>
    </row>
    <row r="14550" ht="11.25" customHeight="1" spans="22:67">
      <c r="V14550" s="716"/>
      <c r="AB14550" s="716"/>
      <c r="BG14550" s="716"/>
      <c r="BL14550" s="1"/>
      <c r="BM14550" s="1"/>
      <c r="BN14550" s="1"/>
      <c r="BO14550" s="1"/>
    </row>
    <row r="14551" ht="11.25" customHeight="1" spans="22:67">
      <c r="V14551" s="716"/>
      <c r="AB14551" s="716"/>
      <c r="BG14551" s="716"/>
      <c r="BL14551" s="1"/>
      <c r="BM14551" s="1"/>
      <c r="BN14551" s="1"/>
      <c r="BO14551" s="1"/>
    </row>
    <row r="14552" ht="11.25" customHeight="1" spans="22:67">
      <c r="V14552" s="716"/>
      <c r="AB14552" s="716"/>
      <c r="BG14552" s="716"/>
      <c r="BL14552" s="1"/>
      <c r="BM14552" s="1"/>
      <c r="BN14552" s="1"/>
      <c r="BO14552" s="1"/>
    </row>
    <row r="14553" ht="11.25" customHeight="1" spans="22:67">
      <c r="V14553" s="716"/>
      <c r="AB14553" s="716"/>
      <c r="BG14553" s="716"/>
      <c r="BL14553" s="1"/>
      <c r="BM14553" s="1"/>
      <c r="BN14553" s="1"/>
      <c r="BO14553" s="1"/>
    </row>
    <row r="14554" ht="11.25" customHeight="1" spans="22:67">
      <c r="V14554" s="716"/>
      <c r="AB14554" s="716"/>
      <c r="BG14554" s="716"/>
      <c r="BL14554" s="1"/>
      <c r="BM14554" s="1"/>
      <c r="BN14554" s="1"/>
      <c r="BO14554" s="1"/>
    </row>
    <row r="14555" ht="11.25" customHeight="1" spans="22:67">
      <c r="V14555" s="716"/>
      <c r="AB14555" s="716"/>
      <c r="BG14555" s="716"/>
      <c r="BL14555" s="1"/>
      <c r="BM14555" s="1"/>
      <c r="BN14555" s="1"/>
      <c r="BO14555" s="1"/>
    </row>
    <row r="14556" ht="11.25" customHeight="1" spans="22:67">
      <c r="V14556" s="716"/>
      <c r="AB14556" s="716"/>
      <c r="BG14556" s="716"/>
      <c r="BL14556" s="1"/>
      <c r="BM14556" s="1"/>
      <c r="BN14556" s="1"/>
      <c r="BO14556" s="1"/>
    </row>
    <row r="14557" ht="11.25" customHeight="1" spans="22:67">
      <c r="V14557" s="716"/>
      <c r="AB14557" s="716"/>
      <c r="BG14557" s="716"/>
      <c r="BL14557" s="1"/>
      <c r="BM14557" s="1"/>
      <c r="BN14557" s="1"/>
      <c r="BO14557" s="1"/>
    </row>
    <row r="14558" ht="11.25" customHeight="1" spans="22:67">
      <c r="V14558" s="716"/>
      <c r="AB14558" s="716"/>
      <c r="BG14558" s="716"/>
      <c r="BL14558" s="1"/>
      <c r="BM14558" s="1"/>
      <c r="BN14558" s="1"/>
      <c r="BO14558" s="1"/>
    </row>
    <row r="14559" ht="11.25" customHeight="1" spans="22:67">
      <c r="V14559" s="716"/>
      <c r="AB14559" s="716"/>
      <c r="BG14559" s="716"/>
      <c r="BL14559" s="1"/>
      <c r="BM14559" s="1"/>
      <c r="BN14559" s="1"/>
      <c r="BO14559" s="1"/>
    </row>
    <row r="14560" ht="11.25" customHeight="1" spans="22:67">
      <c r="V14560" s="716"/>
      <c r="AB14560" s="716"/>
      <c r="BG14560" s="716"/>
      <c r="BL14560" s="1"/>
      <c r="BM14560" s="1"/>
      <c r="BN14560" s="1"/>
      <c r="BO14560" s="1"/>
    </row>
    <row r="14561" ht="11.25" customHeight="1" spans="22:67">
      <c r="V14561" s="716"/>
      <c r="AB14561" s="716"/>
      <c r="BG14561" s="716"/>
      <c r="BL14561" s="1"/>
      <c r="BM14561" s="1"/>
      <c r="BN14561" s="1"/>
      <c r="BO14561" s="1"/>
    </row>
    <row r="14562" ht="11.25" customHeight="1" spans="22:67">
      <c r="V14562" s="716"/>
      <c r="AB14562" s="716"/>
      <c r="BG14562" s="716"/>
      <c r="BL14562" s="1"/>
      <c r="BM14562" s="1"/>
      <c r="BN14562" s="1"/>
      <c r="BO14562" s="1"/>
    </row>
    <row r="14563" ht="11.25" customHeight="1" spans="22:67">
      <c r="V14563" s="716"/>
      <c r="AB14563" s="716"/>
      <c r="BG14563" s="716"/>
      <c r="BL14563" s="1"/>
      <c r="BM14563" s="1"/>
      <c r="BN14563" s="1"/>
      <c r="BO14563" s="1"/>
    </row>
    <row r="14564" ht="11.25" customHeight="1" spans="22:67">
      <c r="V14564" s="716"/>
      <c r="AB14564" s="716"/>
      <c r="BG14564" s="716"/>
      <c r="BL14564" s="1"/>
      <c r="BM14564" s="1"/>
      <c r="BN14564" s="1"/>
      <c r="BO14564" s="1"/>
    </row>
    <row r="14565" ht="11.25" customHeight="1" spans="22:67">
      <c r="V14565" s="716"/>
      <c r="AB14565" s="716"/>
      <c r="BG14565" s="716"/>
      <c r="BL14565" s="1"/>
      <c r="BM14565" s="1"/>
      <c r="BN14565" s="1"/>
      <c r="BO14565" s="1"/>
    </row>
    <row r="14566" ht="11.25" customHeight="1" spans="22:67">
      <c r="V14566" s="716"/>
      <c r="AB14566" s="716"/>
      <c r="BG14566" s="716"/>
      <c r="BL14566" s="1"/>
      <c r="BM14566" s="1"/>
      <c r="BN14566" s="1"/>
      <c r="BO14566" s="1"/>
    </row>
    <row r="14567" ht="11.25" customHeight="1" spans="22:67">
      <c r="V14567" s="716"/>
      <c r="AB14567" s="716"/>
      <c r="BG14567" s="716"/>
      <c r="BL14567" s="1"/>
      <c r="BM14567" s="1"/>
      <c r="BN14567" s="1"/>
      <c r="BO14567" s="1"/>
    </row>
    <row r="14568" ht="11.25" customHeight="1" spans="22:67">
      <c r="V14568" s="716"/>
      <c r="AB14568" s="716"/>
      <c r="BG14568" s="716"/>
      <c r="BL14568" s="1"/>
      <c r="BM14568" s="1"/>
      <c r="BN14568" s="1"/>
      <c r="BO14568" s="1"/>
    </row>
    <row r="14569" ht="11.25" customHeight="1" spans="22:67">
      <c r="V14569" s="716"/>
      <c r="AB14569" s="716"/>
      <c r="BG14569" s="716"/>
      <c r="BL14569" s="1"/>
      <c r="BM14569" s="1"/>
      <c r="BN14569" s="1"/>
      <c r="BO14569" s="1"/>
    </row>
    <row r="14570" ht="11.25" customHeight="1" spans="22:67">
      <c r="V14570" s="716"/>
      <c r="AB14570" s="716"/>
      <c r="BG14570" s="716"/>
      <c r="BL14570" s="1"/>
      <c r="BM14570" s="1"/>
      <c r="BN14570" s="1"/>
      <c r="BO14570" s="1"/>
    </row>
    <row r="14571" ht="11.25" customHeight="1" spans="22:67">
      <c r="V14571" s="716"/>
      <c r="AB14571" s="716"/>
      <c r="BG14571" s="716"/>
      <c r="BL14571" s="1"/>
      <c r="BM14571" s="1"/>
      <c r="BN14571" s="1"/>
      <c r="BO14571" s="1"/>
    </row>
    <row r="14572" ht="11.25" customHeight="1" spans="22:67">
      <c r="V14572" s="716"/>
      <c r="AB14572" s="716"/>
      <c r="BG14572" s="716"/>
      <c r="BL14572" s="1"/>
      <c r="BM14572" s="1"/>
      <c r="BN14572" s="1"/>
      <c r="BO14572" s="1"/>
    </row>
    <row r="14573" ht="11.25" customHeight="1" spans="22:67">
      <c r="V14573" s="716"/>
      <c r="AB14573" s="716"/>
      <c r="BG14573" s="716"/>
      <c r="BL14573" s="1"/>
      <c r="BM14573" s="1"/>
      <c r="BN14573" s="1"/>
      <c r="BO14573" s="1"/>
    </row>
    <row r="14574" ht="11.25" customHeight="1" spans="22:67">
      <c r="V14574" s="716"/>
      <c r="AB14574" s="716"/>
      <c r="BG14574" s="716"/>
      <c r="BL14574" s="1"/>
      <c r="BM14574" s="1"/>
      <c r="BN14574" s="1"/>
      <c r="BO14574" s="1"/>
    </row>
    <row r="14575" ht="11.25" customHeight="1" spans="22:67">
      <c r="V14575" s="716"/>
      <c r="AB14575" s="716"/>
      <c r="BG14575" s="716"/>
      <c r="BL14575" s="1"/>
      <c r="BM14575" s="1"/>
      <c r="BN14575" s="1"/>
      <c r="BO14575" s="1"/>
    </row>
    <row r="14576" ht="11.25" customHeight="1" spans="22:67">
      <c r="V14576" s="716"/>
      <c r="AB14576" s="716"/>
      <c r="BG14576" s="716"/>
      <c r="BL14576" s="1"/>
      <c r="BM14576" s="1"/>
      <c r="BN14576" s="1"/>
      <c r="BO14576" s="1"/>
    </row>
    <row r="14577" ht="11.25" customHeight="1" spans="22:67">
      <c r="V14577" s="716"/>
      <c r="AB14577" s="716"/>
      <c r="BG14577" s="716"/>
      <c r="BL14577" s="1"/>
      <c r="BM14577" s="1"/>
      <c r="BN14577" s="1"/>
      <c r="BO14577" s="1"/>
    </row>
    <row r="14578" ht="11.25" customHeight="1" spans="22:67">
      <c r="V14578" s="716"/>
      <c r="AB14578" s="716"/>
      <c r="BG14578" s="716"/>
      <c r="BL14578" s="1"/>
      <c r="BM14578" s="1"/>
      <c r="BN14578" s="1"/>
      <c r="BO14578" s="1"/>
    </row>
    <row r="14579" ht="11.25" customHeight="1" spans="22:67">
      <c r="V14579" s="716"/>
      <c r="AB14579" s="716"/>
      <c r="BG14579" s="716"/>
      <c r="BL14579" s="1"/>
      <c r="BM14579" s="1"/>
      <c r="BN14579" s="1"/>
      <c r="BO14579" s="1"/>
    </row>
    <row r="14580" ht="11.25" customHeight="1" spans="22:67">
      <c r="V14580" s="716"/>
      <c r="AB14580" s="716"/>
      <c r="BG14580" s="716"/>
      <c r="BL14580" s="1"/>
      <c r="BM14580" s="1"/>
      <c r="BN14580" s="1"/>
      <c r="BO14580" s="1"/>
    </row>
    <row r="14581" ht="11.25" customHeight="1" spans="22:67">
      <c r="V14581" s="716"/>
      <c r="AB14581" s="716"/>
      <c r="BG14581" s="716"/>
      <c r="BL14581" s="1"/>
      <c r="BM14581" s="1"/>
      <c r="BN14581" s="1"/>
      <c r="BO14581" s="1"/>
    </row>
    <row r="14582" ht="11.25" customHeight="1" spans="22:67">
      <c r="V14582" s="716"/>
      <c r="AB14582" s="716"/>
      <c r="BG14582" s="716"/>
      <c r="BL14582" s="1"/>
      <c r="BM14582" s="1"/>
      <c r="BN14582" s="1"/>
      <c r="BO14582" s="1"/>
    </row>
    <row r="14583" ht="11.25" customHeight="1" spans="22:67">
      <c r="V14583" s="716"/>
      <c r="AB14583" s="716"/>
      <c r="BG14583" s="716"/>
      <c r="BL14583" s="1"/>
      <c r="BM14583" s="1"/>
      <c r="BN14583" s="1"/>
      <c r="BO14583" s="1"/>
    </row>
    <row r="14584" ht="11.25" customHeight="1" spans="22:67">
      <c r="V14584" s="716"/>
      <c r="AB14584" s="716"/>
      <c r="BG14584" s="716"/>
      <c r="BL14584" s="1"/>
      <c r="BM14584" s="1"/>
      <c r="BN14584" s="1"/>
      <c r="BO14584" s="1"/>
    </row>
    <row r="14585" ht="11.25" customHeight="1" spans="22:67">
      <c r="V14585" s="716"/>
      <c r="AB14585" s="716"/>
      <c r="BG14585" s="716"/>
      <c r="BL14585" s="1"/>
      <c r="BM14585" s="1"/>
      <c r="BN14585" s="1"/>
      <c r="BO14585" s="1"/>
    </row>
    <row r="14586" ht="11.25" customHeight="1" spans="22:67">
      <c r="V14586" s="716"/>
      <c r="AB14586" s="716"/>
      <c r="BG14586" s="716"/>
      <c r="BL14586" s="1"/>
      <c r="BM14586" s="1"/>
      <c r="BN14586" s="1"/>
      <c r="BO14586" s="1"/>
    </row>
    <row r="14587" ht="11.25" customHeight="1" spans="22:67">
      <c r="V14587" s="716"/>
      <c r="AB14587" s="716"/>
      <c r="BG14587" s="716"/>
      <c r="BL14587" s="1"/>
      <c r="BM14587" s="1"/>
      <c r="BN14587" s="1"/>
      <c r="BO14587" s="1"/>
    </row>
    <row r="14588" ht="11.25" customHeight="1" spans="22:67">
      <c r="V14588" s="716"/>
      <c r="AB14588" s="716"/>
      <c r="BG14588" s="716"/>
      <c r="BL14588" s="1"/>
      <c r="BM14588" s="1"/>
      <c r="BN14588" s="1"/>
      <c r="BO14588" s="1"/>
    </row>
    <row r="14589" ht="11.25" customHeight="1" spans="22:67">
      <c r="V14589" s="716"/>
      <c r="AB14589" s="716"/>
      <c r="BG14589" s="716"/>
      <c r="BL14589" s="1"/>
      <c r="BM14589" s="1"/>
      <c r="BN14589" s="1"/>
      <c r="BO14589" s="1"/>
    </row>
    <row r="14590" ht="11.25" customHeight="1" spans="22:67">
      <c r="V14590" s="716"/>
      <c r="AB14590" s="716"/>
      <c r="BG14590" s="716"/>
      <c r="BL14590" s="1"/>
      <c r="BM14590" s="1"/>
      <c r="BN14590" s="1"/>
      <c r="BO14590" s="1"/>
    </row>
    <row r="14591" ht="11.25" customHeight="1" spans="22:67">
      <c r="V14591" s="716"/>
      <c r="AB14591" s="716"/>
      <c r="BG14591" s="716"/>
      <c r="BL14591" s="1"/>
      <c r="BM14591" s="1"/>
      <c r="BN14591" s="1"/>
      <c r="BO14591" s="1"/>
    </row>
    <row r="14592" ht="11.25" customHeight="1" spans="22:67">
      <c r="V14592" s="716"/>
      <c r="AB14592" s="716"/>
      <c r="BG14592" s="716"/>
      <c r="BL14592" s="1"/>
      <c r="BM14592" s="1"/>
      <c r="BN14592" s="1"/>
      <c r="BO14592" s="1"/>
    </row>
    <row r="14593" ht="11.25" customHeight="1" spans="22:67">
      <c r="V14593" s="716"/>
      <c r="AB14593" s="716"/>
      <c r="BG14593" s="716"/>
      <c r="BL14593" s="1"/>
      <c r="BM14593" s="1"/>
      <c r="BN14593" s="1"/>
      <c r="BO14593" s="1"/>
    </row>
    <row r="14594" ht="11.25" customHeight="1" spans="22:67">
      <c r="V14594" s="716"/>
      <c r="AB14594" s="716"/>
      <c r="BG14594" s="716"/>
      <c r="BL14594" s="1"/>
      <c r="BM14594" s="1"/>
      <c r="BN14594" s="1"/>
      <c r="BO14594" s="1"/>
    </row>
    <row r="14595" ht="11.25" customHeight="1" spans="22:67">
      <c r="V14595" s="716"/>
      <c r="AB14595" s="716"/>
      <c r="BG14595" s="716"/>
      <c r="BL14595" s="1"/>
      <c r="BM14595" s="1"/>
      <c r="BN14595" s="1"/>
      <c r="BO14595" s="1"/>
    </row>
    <row r="14596" ht="11.25" customHeight="1" spans="22:67">
      <c r="V14596" s="716"/>
      <c r="AB14596" s="716"/>
      <c r="BG14596" s="716"/>
      <c r="BL14596" s="1"/>
      <c r="BM14596" s="1"/>
      <c r="BN14596" s="1"/>
      <c r="BO14596" s="1"/>
    </row>
    <row r="14597" ht="11.25" customHeight="1" spans="22:67">
      <c r="V14597" s="716"/>
      <c r="AB14597" s="716"/>
      <c r="BG14597" s="716"/>
      <c r="BL14597" s="1"/>
      <c r="BM14597" s="1"/>
      <c r="BN14597" s="1"/>
      <c r="BO14597" s="1"/>
    </row>
    <row r="14598" ht="11.25" customHeight="1" spans="22:67">
      <c r="V14598" s="716"/>
      <c r="AB14598" s="716"/>
      <c r="BG14598" s="716"/>
      <c r="BL14598" s="1"/>
      <c r="BM14598" s="1"/>
      <c r="BN14598" s="1"/>
      <c r="BO14598" s="1"/>
    </row>
    <row r="14599" ht="11.25" customHeight="1" spans="22:67">
      <c r="V14599" s="716"/>
      <c r="AB14599" s="716"/>
      <c r="BG14599" s="716"/>
      <c r="BL14599" s="1"/>
      <c r="BM14599" s="1"/>
      <c r="BN14599" s="1"/>
      <c r="BO14599" s="1"/>
    </row>
    <row r="14600" ht="11.25" customHeight="1" spans="22:67">
      <c r="V14600" s="716"/>
      <c r="AB14600" s="716"/>
      <c r="BG14600" s="716"/>
      <c r="BL14600" s="1"/>
      <c r="BM14600" s="1"/>
      <c r="BN14600" s="1"/>
      <c r="BO14600" s="1"/>
    </row>
    <row r="14601" ht="11.25" customHeight="1" spans="22:67">
      <c r="V14601" s="716"/>
      <c r="AB14601" s="716"/>
      <c r="BG14601" s="716"/>
      <c r="BL14601" s="1"/>
      <c r="BM14601" s="1"/>
      <c r="BN14601" s="1"/>
      <c r="BO14601" s="1"/>
    </row>
    <row r="14602" ht="11.25" customHeight="1" spans="22:67">
      <c r="V14602" s="716"/>
      <c r="AB14602" s="716"/>
      <c r="BG14602" s="716"/>
      <c r="BL14602" s="1"/>
      <c r="BM14602" s="1"/>
      <c r="BN14602" s="1"/>
      <c r="BO14602" s="1"/>
    </row>
    <row r="14603" ht="11.25" customHeight="1" spans="22:67">
      <c r="V14603" s="716"/>
      <c r="AB14603" s="716"/>
      <c r="BG14603" s="716"/>
      <c r="BL14603" s="1"/>
      <c r="BM14603" s="1"/>
      <c r="BN14603" s="1"/>
      <c r="BO14603" s="1"/>
    </row>
    <row r="14604" ht="11.25" customHeight="1" spans="22:67">
      <c r="V14604" s="716"/>
      <c r="AB14604" s="716"/>
      <c r="BG14604" s="716"/>
      <c r="BL14604" s="1"/>
      <c r="BM14604" s="1"/>
      <c r="BN14604" s="1"/>
      <c r="BO14604" s="1"/>
    </row>
    <row r="14605" ht="11.25" customHeight="1" spans="22:67">
      <c r="V14605" s="716"/>
      <c r="AB14605" s="716"/>
      <c r="BG14605" s="716"/>
      <c r="BL14605" s="1"/>
      <c r="BM14605" s="1"/>
      <c r="BN14605" s="1"/>
      <c r="BO14605" s="1"/>
    </row>
    <row r="14606" ht="11.25" customHeight="1" spans="22:67">
      <c r="V14606" s="716"/>
      <c r="AB14606" s="716"/>
      <c r="BG14606" s="716"/>
      <c r="BL14606" s="1"/>
      <c r="BM14606" s="1"/>
      <c r="BN14606" s="1"/>
      <c r="BO14606" s="1"/>
    </row>
    <row r="14607" ht="11.25" customHeight="1" spans="22:67">
      <c r="V14607" s="716"/>
      <c r="AB14607" s="716"/>
      <c r="BG14607" s="716"/>
      <c r="BL14607" s="1"/>
      <c r="BM14607" s="1"/>
      <c r="BN14607" s="1"/>
      <c r="BO14607" s="1"/>
    </row>
    <row r="14608" ht="11.25" customHeight="1" spans="22:67">
      <c r="V14608" s="716"/>
      <c r="AB14608" s="716"/>
      <c r="BG14608" s="716"/>
      <c r="BL14608" s="1"/>
      <c r="BM14608" s="1"/>
      <c r="BN14608" s="1"/>
      <c r="BO14608" s="1"/>
    </row>
    <row r="14609" ht="11.25" customHeight="1" spans="22:67">
      <c r="V14609" s="716"/>
      <c r="AB14609" s="716"/>
      <c r="BG14609" s="716"/>
      <c r="BL14609" s="1"/>
      <c r="BM14609" s="1"/>
      <c r="BN14609" s="1"/>
      <c r="BO14609" s="1"/>
    </row>
    <row r="14610" ht="11.25" customHeight="1" spans="22:67">
      <c r="V14610" s="716"/>
      <c r="AB14610" s="716"/>
      <c r="BG14610" s="716"/>
      <c r="BL14610" s="1"/>
      <c r="BM14610" s="1"/>
      <c r="BN14610" s="1"/>
      <c r="BO14610" s="1"/>
    </row>
    <row r="14611" ht="11.25" customHeight="1" spans="22:67">
      <c r="V14611" s="716"/>
      <c r="AB14611" s="716"/>
      <c r="BG14611" s="716"/>
      <c r="BL14611" s="1"/>
      <c r="BM14611" s="1"/>
      <c r="BN14611" s="1"/>
      <c r="BO14611" s="1"/>
    </row>
    <row r="14612" ht="11.25" customHeight="1" spans="22:67">
      <c r="V14612" s="716"/>
      <c r="AB14612" s="716"/>
      <c r="BG14612" s="716"/>
      <c r="BL14612" s="1"/>
      <c r="BM14612" s="1"/>
      <c r="BN14612" s="1"/>
      <c r="BO14612" s="1"/>
    </row>
    <row r="14613" ht="11.25" customHeight="1" spans="22:67">
      <c r="V14613" s="716"/>
      <c r="AB14613" s="716"/>
      <c r="BG14613" s="716"/>
      <c r="BL14613" s="1"/>
      <c r="BM14613" s="1"/>
      <c r="BN14613" s="1"/>
      <c r="BO14613" s="1"/>
    </row>
    <row r="14614" ht="11.25" customHeight="1" spans="22:67">
      <c r="V14614" s="716"/>
      <c r="AB14614" s="716"/>
      <c r="BG14614" s="716"/>
      <c r="BL14614" s="1"/>
      <c r="BM14614" s="1"/>
      <c r="BN14614" s="1"/>
      <c r="BO14614" s="1"/>
    </row>
    <row r="14615" ht="11.25" customHeight="1" spans="22:67">
      <c r="V14615" s="716"/>
      <c r="AB14615" s="716"/>
      <c r="BG14615" s="716"/>
      <c r="BL14615" s="1"/>
      <c r="BM14615" s="1"/>
      <c r="BN14615" s="1"/>
      <c r="BO14615" s="1"/>
    </row>
    <row r="14616" ht="11.25" customHeight="1" spans="22:67">
      <c r="V14616" s="716"/>
      <c r="AB14616" s="716"/>
      <c r="BG14616" s="716"/>
      <c r="BL14616" s="1"/>
      <c r="BM14616" s="1"/>
      <c r="BN14616" s="1"/>
      <c r="BO14616" s="1"/>
    </row>
    <row r="14617" ht="11.25" customHeight="1" spans="22:67">
      <c r="V14617" s="716"/>
      <c r="AB14617" s="716"/>
      <c r="BG14617" s="716"/>
      <c r="BL14617" s="1"/>
      <c r="BM14617" s="1"/>
      <c r="BN14617" s="1"/>
      <c r="BO14617" s="1"/>
    </row>
    <row r="14618" ht="11.25" customHeight="1" spans="22:67">
      <c r="V14618" s="716"/>
      <c r="AB14618" s="716"/>
      <c r="BG14618" s="716"/>
      <c r="BL14618" s="1"/>
      <c r="BM14618" s="1"/>
      <c r="BN14618" s="1"/>
      <c r="BO14618" s="1"/>
    </row>
    <row r="14619" ht="11.25" customHeight="1" spans="22:67">
      <c r="V14619" s="716"/>
      <c r="AB14619" s="716"/>
      <c r="BG14619" s="716"/>
      <c r="BL14619" s="1"/>
      <c r="BM14619" s="1"/>
      <c r="BN14619" s="1"/>
      <c r="BO14619" s="1"/>
    </row>
    <row r="14620" ht="11.25" customHeight="1" spans="22:67">
      <c r="V14620" s="716"/>
      <c r="AB14620" s="716"/>
      <c r="BG14620" s="716"/>
      <c r="BL14620" s="1"/>
      <c r="BM14620" s="1"/>
      <c r="BN14620" s="1"/>
      <c r="BO14620" s="1"/>
    </row>
    <row r="14621" ht="11.25" customHeight="1" spans="22:67">
      <c r="V14621" s="716"/>
      <c r="AB14621" s="716"/>
      <c r="BG14621" s="716"/>
      <c r="BL14621" s="1"/>
      <c r="BM14621" s="1"/>
      <c r="BN14621" s="1"/>
      <c r="BO14621" s="1"/>
    </row>
    <row r="14622" ht="11.25" customHeight="1" spans="22:67">
      <c r="V14622" s="716"/>
      <c r="AB14622" s="716"/>
      <c r="BG14622" s="716"/>
      <c r="BL14622" s="1"/>
      <c r="BM14622" s="1"/>
      <c r="BN14622" s="1"/>
      <c r="BO14622" s="1"/>
    </row>
    <row r="14623" ht="11.25" customHeight="1" spans="22:67">
      <c r="V14623" s="716"/>
      <c r="AB14623" s="716"/>
      <c r="BG14623" s="716"/>
      <c r="BL14623" s="1"/>
      <c r="BM14623" s="1"/>
      <c r="BN14623" s="1"/>
      <c r="BO14623" s="1"/>
    </row>
    <row r="14624" ht="11.25" customHeight="1" spans="22:67">
      <c r="V14624" s="716"/>
      <c r="AB14624" s="716"/>
      <c r="BG14624" s="716"/>
      <c r="BL14624" s="1"/>
      <c r="BM14624" s="1"/>
      <c r="BN14624" s="1"/>
      <c r="BO14624" s="1"/>
    </row>
    <row r="14625" ht="11.25" customHeight="1" spans="22:67">
      <c r="V14625" s="716"/>
      <c r="AB14625" s="716"/>
      <c r="BG14625" s="716"/>
      <c r="BL14625" s="1"/>
      <c r="BM14625" s="1"/>
      <c r="BN14625" s="1"/>
      <c r="BO14625" s="1"/>
    </row>
    <row r="14626" ht="11.25" customHeight="1" spans="22:67">
      <c r="V14626" s="716"/>
      <c r="AB14626" s="716"/>
      <c r="BG14626" s="716"/>
      <c r="BL14626" s="1"/>
      <c r="BM14626" s="1"/>
      <c r="BN14626" s="1"/>
      <c r="BO14626" s="1"/>
    </row>
    <row r="14627" ht="11.25" customHeight="1" spans="22:67">
      <c r="V14627" s="716"/>
      <c r="AB14627" s="716"/>
      <c r="BG14627" s="716"/>
      <c r="BL14627" s="1"/>
      <c r="BM14627" s="1"/>
      <c r="BN14627" s="1"/>
      <c r="BO14627" s="1"/>
    </row>
    <row r="14628" ht="11.25" customHeight="1" spans="22:67">
      <c r="V14628" s="716"/>
      <c r="AB14628" s="716"/>
      <c r="BG14628" s="716"/>
      <c r="BL14628" s="1"/>
      <c r="BM14628" s="1"/>
      <c r="BN14628" s="1"/>
      <c r="BO14628" s="1"/>
    </row>
    <row r="14629" ht="11.25" customHeight="1" spans="22:67">
      <c r="V14629" s="716"/>
      <c r="AB14629" s="716"/>
      <c r="BG14629" s="716"/>
      <c r="BL14629" s="1"/>
      <c r="BM14629" s="1"/>
      <c r="BN14629" s="1"/>
      <c r="BO14629" s="1"/>
    </row>
    <row r="14630" ht="11.25" customHeight="1" spans="22:67">
      <c r="V14630" s="716"/>
      <c r="AB14630" s="716"/>
      <c r="BG14630" s="716"/>
      <c r="BL14630" s="1"/>
      <c r="BM14630" s="1"/>
      <c r="BN14630" s="1"/>
      <c r="BO14630" s="1"/>
    </row>
    <row r="14631" ht="11.25" customHeight="1" spans="22:67">
      <c r="V14631" s="716"/>
      <c r="AB14631" s="716"/>
      <c r="BG14631" s="716"/>
      <c r="BL14631" s="1"/>
      <c r="BM14631" s="1"/>
      <c r="BN14631" s="1"/>
      <c r="BO14631" s="1"/>
    </row>
    <row r="14632" ht="11.25" customHeight="1" spans="22:67">
      <c r="V14632" s="716"/>
      <c r="AB14632" s="716"/>
      <c r="BG14632" s="716"/>
      <c r="BL14632" s="1"/>
      <c r="BM14632" s="1"/>
      <c r="BN14632" s="1"/>
      <c r="BO14632" s="1"/>
    </row>
    <row r="14633" ht="11.25" customHeight="1" spans="22:67">
      <c r="V14633" s="716"/>
      <c r="AB14633" s="716"/>
      <c r="BG14633" s="716"/>
      <c r="BL14633" s="1"/>
      <c r="BM14633" s="1"/>
      <c r="BN14633" s="1"/>
      <c r="BO14633" s="1"/>
    </row>
    <row r="14634" ht="11.25" customHeight="1" spans="22:67">
      <c r="V14634" s="716"/>
      <c r="AB14634" s="716"/>
      <c r="BG14634" s="716"/>
      <c r="BL14634" s="1"/>
      <c r="BM14634" s="1"/>
      <c r="BN14634" s="1"/>
      <c r="BO14634" s="1"/>
    </row>
    <row r="14635" ht="11.25" customHeight="1" spans="22:67">
      <c r="V14635" s="716"/>
      <c r="AB14635" s="716"/>
      <c r="BG14635" s="716"/>
      <c r="BL14635" s="1"/>
      <c r="BM14635" s="1"/>
      <c r="BN14635" s="1"/>
      <c r="BO14635" s="1"/>
    </row>
    <row r="14636" ht="11.25" customHeight="1" spans="22:67">
      <c r="V14636" s="716"/>
      <c r="AB14636" s="716"/>
      <c r="BG14636" s="716"/>
      <c r="BL14636" s="1"/>
      <c r="BM14636" s="1"/>
      <c r="BN14636" s="1"/>
      <c r="BO14636" s="1"/>
    </row>
    <row r="14637" ht="11.25" customHeight="1" spans="22:67">
      <c r="V14637" s="716"/>
      <c r="AB14637" s="716"/>
      <c r="BG14637" s="716"/>
      <c r="BL14637" s="1"/>
      <c r="BM14637" s="1"/>
      <c r="BN14637" s="1"/>
      <c r="BO14637" s="1"/>
    </row>
    <row r="14638" ht="11.25" customHeight="1" spans="22:67">
      <c r="V14638" s="716"/>
      <c r="AB14638" s="716"/>
      <c r="BG14638" s="716"/>
      <c r="BL14638" s="1"/>
      <c r="BM14638" s="1"/>
      <c r="BN14638" s="1"/>
      <c r="BO14638" s="1"/>
    </row>
    <row r="14639" ht="11.25" customHeight="1" spans="22:67">
      <c r="V14639" s="716"/>
      <c r="AB14639" s="716"/>
      <c r="BG14639" s="716"/>
      <c r="BL14639" s="1"/>
      <c r="BM14639" s="1"/>
      <c r="BN14639" s="1"/>
      <c r="BO14639" s="1"/>
    </row>
    <row r="14640" ht="11.25" customHeight="1" spans="22:67">
      <c r="V14640" s="716"/>
      <c r="AB14640" s="716"/>
      <c r="BG14640" s="716"/>
      <c r="BL14640" s="1"/>
      <c r="BM14640" s="1"/>
      <c r="BN14640" s="1"/>
      <c r="BO14640" s="1"/>
    </row>
    <row r="14641" ht="11.25" customHeight="1" spans="22:67">
      <c r="V14641" s="716"/>
      <c r="AB14641" s="716"/>
      <c r="BG14641" s="716"/>
      <c r="BL14641" s="1"/>
      <c r="BM14641" s="1"/>
      <c r="BN14641" s="1"/>
      <c r="BO14641" s="1"/>
    </row>
    <row r="14642" ht="11.25" customHeight="1" spans="22:67">
      <c r="V14642" s="716"/>
      <c r="AB14642" s="716"/>
      <c r="BG14642" s="716"/>
      <c r="BL14642" s="1"/>
      <c r="BM14642" s="1"/>
      <c r="BN14642" s="1"/>
      <c r="BO14642" s="1"/>
    </row>
    <row r="14643" ht="11.25" customHeight="1" spans="22:67">
      <c r="V14643" s="716"/>
      <c r="AB14643" s="716"/>
      <c r="BG14643" s="716"/>
      <c r="BL14643" s="1"/>
      <c r="BM14643" s="1"/>
      <c r="BN14643" s="1"/>
      <c r="BO14643" s="1"/>
    </row>
    <row r="14644" ht="11.25" customHeight="1" spans="22:67">
      <c r="V14644" s="716"/>
      <c r="AB14644" s="716"/>
      <c r="BG14644" s="716"/>
      <c r="BL14644" s="1"/>
      <c r="BM14644" s="1"/>
      <c r="BN14644" s="1"/>
      <c r="BO14644" s="1"/>
    </row>
    <row r="14645" ht="11.25" customHeight="1" spans="22:67">
      <c r="V14645" s="716"/>
      <c r="AB14645" s="716"/>
      <c r="BG14645" s="716"/>
      <c r="BL14645" s="1"/>
      <c r="BM14645" s="1"/>
      <c r="BN14645" s="1"/>
      <c r="BO14645" s="1"/>
    </row>
    <row r="14646" ht="11.25" customHeight="1" spans="22:67">
      <c r="V14646" s="716"/>
      <c r="AB14646" s="716"/>
      <c r="BG14646" s="716"/>
      <c r="BL14646" s="1"/>
      <c r="BM14646" s="1"/>
      <c r="BN14646" s="1"/>
      <c r="BO14646" s="1"/>
    </row>
    <row r="14647" ht="11.25" customHeight="1" spans="22:67">
      <c r="V14647" s="716"/>
      <c r="AB14647" s="716"/>
      <c r="BG14647" s="716"/>
      <c r="BL14647" s="1"/>
      <c r="BM14647" s="1"/>
      <c r="BN14647" s="1"/>
      <c r="BO14647" s="1"/>
    </row>
    <row r="14648" ht="11.25" customHeight="1" spans="22:67">
      <c r="V14648" s="716"/>
      <c r="AB14648" s="716"/>
      <c r="BG14648" s="716"/>
      <c r="BL14648" s="1"/>
      <c r="BM14648" s="1"/>
      <c r="BN14648" s="1"/>
      <c r="BO14648" s="1"/>
    </row>
    <row r="14649" ht="11.25" customHeight="1" spans="22:67">
      <c r="V14649" s="716"/>
      <c r="AB14649" s="716"/>
      <c r="BG14649" s="716"/>
      <c r="BL14649" s="1"/>
      <c r="BM14649" s="1"/>
      <c r="BN14649" s="1"/>
      <c r="BO14649" s="1"/>
    </row>
    <row r="14650" ht="11.25" customHeight="1" spans="22:67">
      <c r="V14650" s="716"/>
      <c r="AB14650" s="716"/>
      <c r="BG14650" s="716"/>
      <c r="BL14650" s="1"/>
      <c r="BM14650" s="1"/>
      <c r="BN14650" s="1"/>
      <c r="BO14650" s="1"/>
    </row>
    <row r="14651" ht="11.25" customHeight="1" spans="22:67">
      <c r="V14651" s="716"/>
      <c r="AB14651" s="716"/>
      <c r="BG14651" s="716"/>
      <c r="BL14651" s="1"/>
      <c r="BM14651" s="1"/>
      <c r="BN14651" s="1"/>
      <c r="BO14651" s="1"/>
    </row>
    <row r="14652" ht="11.25" customHeight="1" spans="22:67">
      <c r="V14652" s="716"/>
      <c r="AB14652" s="716"/>
      <c r="BG14652" s="716"/>
      <c r="BL14652" s="1"/>
      <c r="BM14652" s="1"/>
      <c r="BN14652" s="1"/>
      <c r="BO14652" s="1"/>
    </row>
    <row r="14653" ht="11.25" customHeight="1" spans="22:67">
      <c r="V14653" s="716"/>
      <c r="AB14653" s="716"/>
      <c r="BG14653" s="716"/>
      <c r="BL14653" s="1"/>
      <c r="BM14653" s="1"/>
      <c r="BN14653" s="1"/>
      <c r="BO14653" s="1"/>
    </row>
    <row r="14654" ht="11.25" customHeight="1" spans="22:67">
      <c r="V14654" s="716"/>
      <c r="AB14654" s="716"/>
      <c r="BG14654" s="716"/>
      <c r="BL14654" s="1"/>
      <c r="BM14654" s="1"/>
      <c r="BN14654" s="1"/>
      <c r="BO14654" s="1"/>
    </row>
    <row r="14655" ht="11.25" customHeight="1" spans="22:67">
      <c r="V14655" s="716"/>
      <c r="AB14655" s="716"/>
      <c r="BG14655" s="716"/>
      <c r="BL14655" s="1"/>
      <c r="BM14655" s="1"/>
      <c r="BN14655" s="1"/>
      <c r="BO14655" s="1"/>
    </row>
    <row r="14656" ht="11.25" customHeight="1" spans="22:67">
      <c r="V14656" s="716"/>
      <c r="AB14656" s="716"/>
      <c r="BG14656" s="716"/>
      <c r="BL14656" s="1"/>
      <c r="BM14656" s="1"/>
      <c r="BN14656" s="1"/>
      <c r="BO14656" s="1"/>
    </row>
    <row r="14657" ht="11.25" customHeight="1" spans="22:67">
      <c r="V14657" s="716"/>
      <c r="AB14657" s="716"/>
      <c r="BG14657" s="716"/>
      <c r="BL14657" s="1"/>
      <c r="BM14657" s="1"/>
      <c r="BN14657" s="1"/>
      <c r="BO14657" s="1"/>
    </row>
    <row r="14658" ht="11.25" customHeight="1" spans="22:67">
      <c r="V14658" s="716"/>
      <c r="AB14658" s="716"/>
      <c r="BG14658" s="716"/>
      <c r="BL14658" s="1"/>
      <c r="BM14658" s="1"/>
      <c r="BN14658" s="1"/>
      <c r="BO14658" s="1"/>
    </row>
    <row r="14659" ht="11.25" customHeight="1" spans="22:67">
      <c r="V14659" s="716"/>
      <c r="AB14659" s="716"/>
      <c r="BG14659" s="716"/>
      <c r="BL14659" s="1"/>
      <c r="BM14659" s="1"/>
      <c r="BN14659" s="1"/>
      <c r="BO14659" s="1"/>
    </row>
    <row r="14660" ht="11.25" customHeight="1" spans="22:67">
      <c r="V14660" s="716"/>
      <c r="AB14660" s="716"/>
      <c r="BG14660" s="716"/>
      <c r="BL14660" s="1"/>
      <c r="BM14660" s="1"/>
      <c r="BN14660" s="1"/>
      <c r="BO14660" s="1"/>
    </row>
    <row r="14661" ht="11.25" customHeight="1" spans="22:67">
      <c r="V14661" s="716"/>
      <c r="AB14661" s="716"/>
      <c r="BG14661" s="716"/>
      <c r="BL14661" s="1"/>
      <c r="BM14661" s="1"/>
      <c r="BN14661" s="1"/>
      <c r="BO14661" s="1"/>
    </row>
    <row r="14662" ht="11.25" customHeight="1" spans="22:67">
      <c r="V14662" s="716"/>
      <c r="AB14662" s="716"/>
      <c r="BG14662" s="716"/>
      <c r="BL14662" s="1"/>
      <c r="BM14662" s="1"/>
      <c r="BN14662" s="1"/>
      <c r="BO14662" s="1"/>
    </row>
    <row r="14663" ht="11.25" customHeight="1" spans="22:67">
      <c r="V14663" s="716"/>
      <c r="AB14663" s="716"/>
      <c r="BG14663" s="716"/>
      <c r="BL14663" s="1"/>
      <c r="BM14663" s="1"/>
      <c r="BN14663" s="1"/>
      <c r="BO14663" s="1"/>
    </row>
    <row r="14664" ht="11.25" customHeight="1" spans="22:67">
      <c r="V14664" s="716"/>
      <c r="AB14664" s="716"/>
      <c r="BG14664" s="716"/>
      <c r="BL14664" s="1"/>
      <c r="BM14664" s="1"/>
      <c r="BN14664" s="1"/>
      <c r="BO14664" s="1"/>
    </row>
    <row r="14665" ht="11.25" customHeight="1" spans="22:67">
      <c r="V14665" s="716"/>
      <c r="AB14665" s="716"/>
      <c r="BG14665" s="716"/>
      <c r="BL14665" s="1"/>
      <c r="BM14665" s="1"/>
      <c r="BN14665" s="1"/>
      <c r="BO14665" s="1"/>
    </row>
    <row r="14666" ht="11.25" customHeight="1" spans="22:67">
      <c r="V14666" s="716"/>
      <c r="AB14666" s="716"/>
      <c r="BG14666" s="716"/>
      <c r="BL14666" s="1"/>
      <c r="BM14666" s="1"/>
      <c r="BN14666" s="1"/>
      <c r="BO14666" s="1"/>
    </row>
    <row r="14667" ht="11.25" customHeight="1" spans="22:67">
      <c r="V14667" s="716"/>
      <c r="AB14667" s="716"/>
      <c r="BG14667" s="716"/>
      <c r="BL14667" s="1"/>
      <c r="BM14667" s="1"/>
      <c r="BN14667" s="1"/>
      <c r="BO14667" s="1"/>
    </row>
    <row r="14668" ht="11.25" customHeight="1" spans="22:67">
      <c r="V14668" s="716"/>
      <c r="AB14668" s="716"/>
      <c r="BG14668" s="716"/>
      <c r="BL14668" s="1"/>
      <c r="BM14668" s="1"/>
      <c r="BN14668" s="1"/>
      <c r="BO14668" s="1"/>
    </row>
    <row r="14669" ht="11.25" customHeight="1" spans="22:67">
      <c r="V14669" s="716"/>
      <c r="AB14669" s="716"/>
      <c r="BG14669" s="716"/>
      <c r="BL14669" s="1"/>
      <c r="BM14669" s="1"/>
      <c r="BN14669" s="1"/>
      <c r="BO14669" s="1"/>
    </row>
    <row r="14670" ht="11.25" customHeight="1" spans="22:67">
      <c r="V14670" s="716"/>
      <c r="AB14670" s="716"/>
      <c r="BG14670" s="716"/>
      <c r="BL14670" s="1"/>
      <c r="BM14670" s="1"/>
      <c r="BN14670" s="1"/>
      <c r="BO14670" s="1"/>
    </row>
    <row r="14671" ht="11.25" customHeight="1" spans="22:67">
      <c r="V14671" s="716"/>
      <c r="AB14671" s="716"/>
      <c r="BG14671" s="716"/>
      <c r="BL14671" s="1"/>
      <c r="BM14671" s="1"/>
      <c r="BN14671" s="1"/>
      <c r="BO14671" s="1"/>
    </row>
    <row r="14672" ht="11.25" customHeight="1" spans="22:67">
      <c r="V14672" s="716"/>
      <c r="AB14672" s="716"/>
      <c r="BG14672" s="716"/>
      <c r="BL14672" s="1"/>
      <c r="BM14672" s="1"/>
      <c r="BN14672" s="1"/>
      <c r="BO14672" s="1"/>
    </row>
    <row r="14673" ht="11.25" customHeight="1" spans="22:67">
      <c r="V14673" s="716"/>
      <c r="AB14673" s="716"/>
      <c r="BG14673" s="716"/>
      <c r="BL14673" s="1"/>
      <c r="BM14673" s="1"/>
      <c r="BN14673" s="1"/>
      <c r="BO14673" s="1"/>
    </row>
    <row r="14674" ht="11.25" customHeight="1" spans="22:67">
      <c r="V14674" s="716"/>
      <c r="AB14674" s="716"/>
      <c r="BG14674" s="716"/>
      <c r="BL14674" s="1"/>
      <c r="BM14674" s="1"/>
      <c r="BN14674" s="1"/>
      <c r="BO14674" s="1"/>
    </row>
    <row r="14675" ht="11.25" customHeight="1" spans="22:67">
      <c r="V14675" s="716"/>
      <c r="AB14675" s="716"/>
      <c r="BG14675" s="716"/>
      <c r="BL14675" s="1"/>
      <c r="BM14675" s="1"/>
      <c r="BN14675" s="1"/>
      <c r="BO14675" s="1"/>
    </row>
    <row r="14676" ht="11.25" customHeight="1" spans="22:67">
      <c r="V14676" s="716"/>
      <c r="AB14676" s="716"/>
      <c r="BG14676" s="716"/>
      <c r="BL14676" s="1"/>
      <c r="BM14676" s="1"/>
      <c r="BN14676" s="1"/>
      <c r="BO14676" s="1"/>
    </row>
    <row r="14677" ht="11.25" customHeight="1" spans="22:67">
      <c r="V14677" s="716"/>
      <c r="AB14677" s="716"/>
      <c r="BG14677" s="716"/>
      <c r="BL14677" s="1"/>
      <c r="BM14677" s="1"/>
      <c r="BN14677" s="1"/>
      <c r="BO14677" s="1"/>
    </row>
    <row r="14678" ht="11.25" customHeight="1" spans="22:67">
      <c r="V14678" s="716"/>
      <c r="AB14678" s="716"/>
      <c r="BG14678" s="716"/>
      <c r="BL14678" s="1"/>
      <c r="BM14678" s="1"/>
      <c r="BN14678" s="1"/>
      <c r="BO14678" s="1"/>
    </row>
    <row r="14679" ht="11.25" customHeight="1" spans="22:67">
      <c r="V14679" s="716"/>
      <c r="AB14679" s="716"/>
      <c r="BG14679" s="716"/>
      <c r="BL14679" s="1"/>
      <c r="BM14679" s="1"/>
      <c r="BN14679" s="1"/>
      <c r="BO14679" s="1"/>
    </row>
    <row r="14680" ht="11.25" customHeight="1" spans="22:67">
      <c r="V14680" s="716"/>
      <c r="AB14680" s="716"/>
      <c r="BG14680" s="716"/>
      <c r="BL14680" s="1"/>
      <c r="BM14680" s="1"/>
      <c r="BN14680" s="1"/>
      <c r="BO14680" s="1"/>
    </row>
    <row r="14681" ht="11.25" customHeight="1" spans="22:67">
      <c r="V14681" s="716"/>
      <c r="AB14681" s="716"/>
      <c r="BG14681" s="716"/>
      <c r="BL14681" s="1"/>
      <c r="BM14681" s="1"/>
      <c r="BN14681" s="1"/>
      <c r="BO14681" s="1"/>
    </row>
    <row r="14682" ht="11.25" customHeight="1" spans="22:67">
      <c r="V14682" s="716"/>
      <c r="AB14682" s="716"/>
      <c r="BG14682" s="716"/>
      <c r="BL14682" s="1"/>
      <c r="BM14682" s="1"/>
      <c r="BN14682" s="1"/>
      <c r="BO14682" s="1"/>
    </row>
    <row r="14683" ht="11.25" customHeight="1" spans="22:67">
      <c r="V14683" s="716"/>
      <c r="AB14683" s="716"/>
      <c r="BG14683" s="716"/>
      <c r="BL14683" s="1"/>
      <c r="BM14683" s="1"/>
      <c r="BN14683" s="1"/>
      <c r="BO14683" s="1"/>
    </row>
    <row r="14684" ht="11.25" customHeight="1" spans="22:67">
      <c r="V14684" s="716"/>
      <c r="AB14684" s="716"/>
      <c r="BG14684" s="716"/>
      <c r="BL14684" s="1"/>
      <c r="BM14684" s="1"/>
      <c r="BN14684" s="1"/>
      <c r="BO14684" s="1"/>
    </row>
    <row r="14685" ht="11.25" customHeight="1" spans="22:67">
      <c r="V14685" s="716"/>
      <c r="AB14685" s="716"/>
      <c r="BG14685" s="716"/>
      <c r="BL14685" s="1"/>
      <c r="BM14685" s="1"/>
      <c r="BN14685" s="1"/>
      <c r="BO14685" s="1"/>
    </row>
    <row r="14686" ht="11.25" customHeight="1" spans="22:67">
      <c r="V14686" s="716"/>
      <c r="AB14686" s="716"/>
      <c r="BG14686" s="716"/>
      <c r="BL14686" s="1"/>
      <c r="BM14686" s="1"/>
      <c r="BN14686" s="1"/>
      <c r="BO14686" s="1"/>
    </row>
    <row r="14687" ht="11.25" customHeight="1" spans="22:67">
      <c r="V14687" s="716"/>
      <c r="AB14687" s="716"/>
      <c r="BG14687" s="716"/>
      <c r="BL14687" s="1"/>
      <c r="BM14687" s="1"/>
      <c r="BN14687" s="1"/>
      <c r="BO14687" s="1"/>
    </row>
    <row r="14688" ht="11.25" customHeight="1" spans="22:67">
      <c r="V14688" s="716"/>
      <c r="AB14688" s="716"/>
      <c r="BG14688" s="716"/>
      <c r="BL14688" s="1"/>
      <c r="BM14688" s="1"/>
      <c r="BN14688" s="1"/>
      <c r="BO14688" s="1"/>
    </row>
    <row r="14689" ht="11.25" customHeight="1" spans="22:67">
      <c r="V14689" s="716"/>
      <c r="AB14689" s="716"/>
      <c r="BG14689" s="716"/>
      <c r="BL14689" s="1"/>
      <c r="BM14689" s="1"/>
      <c r="BN14689" s="1"/>
      <c r="BO14689" s="1"/>
    </row>
    <row r="14690" ht="11.25" customHeight="1" spans="22:67">
      <c r="V14690" s="716"/>
      <c r="AB14690" s="716"/>
      <c r="BG14690" s="716"/>
      <c r="BL14690" s="1"/>
      <c r="BM14690" s="1"/>
      <c r="BN14690" s="1"/>
      <c r="BO14690" s="1"/>
    </row>
    <row r="14691" ht="11.25" customHeight="1" spans="22:67">
      <c r="V14691" s="716"/>
      <c r="AB14691" s="716"/>
      <c r="BG14691" s="716"/>
      <c r="BL14691" s="1"/>
      <c r="BM14691" s="1"/>
      <c r="BN14691" s="1"/>
      <c r="BO14691" s="1"/>
    </row>
    <row r="14692" ht="11.25" customHeight="1" spans="22:67">
      <c r="V14692" s="716"/>
      <c r="AB14692" s="716"/>
      <c r="BG14692" s="716"/>
      <c r="BL14692" s="1"/>
      <c r="BM14692" s="1"/>
      <c r="BN14692" s="1"/>
      <c r="BO14692" s="1"/>
    </row>
    <row r="14693" ht="11.25" customHeight="1" spans="22:67">
      <c r="V14693" s="716"/>
      <c r="AB14693" s="716"/>
      <c r="BG14693" s="716"/>
      <c r="BL14693" s="1"/>
      <c r="BM14693" s="1"/>
      <c r="BN14693" s="1"/>
      <c r="BO14693" s="1"/>
    </row>
    <row r="14694" ht="11.25" customHeight="1" spans="22:67">
      <c r="V14694" s="716"/>
      <c r="AB14694" s="716"/>
      <c r="BG14694" s="716"/>
      <c r="BL14694" s="1"/>
      <c r="BM14694" s="1"/>
      <c r="BN14694" s="1"/>
      <c r="BO14694" s="1"/>
    </row>
    <row r="14695" ht="11.25" customHeight="1" spans="22:67">
      <c r="V14695" s="716"/>
      <c r="AB14695" s="716"/>
      <c r="BG14695" s="716"/>
      <c r="BL14695" s="1"/>
      <c r="BM14695" s="1"/>
      <c r="BN14695" s="1"/>
      <c r="BO14695" s="1"/>
    </row>
    <row r="14696" ht="11.25" customHeight="1" spans="22:67">
      <c r="V14696" s="716"/>
      <c r="AB14696" s="716"/>
      <c r="BG14696" s="716"/>
      <c r="BL14696" s="1"/>
      <c r="BM14696" s="1"/>
      <c r="BN14696" s="1"/>
      <c r="BO14696" s="1"/>
    </row>
    <row r="14697" ht="11.25" customHeight="1" spans="22:67">
      <c r="V14697" s="716"/>
      <c r="AB14697" s="716"/>
      <c r="BG14697" s="716"/>
      <c r="BL14697" s="1"/>
      <c r="BM14697" s="1"/>
      <c r="BN14697" s="1"/>
      <c r="BO14697" s="1"/>
    </row>
    <row r="14698" ht="11.25" customHeight="1" spans="22:67">
      <c r="V14698" s="716"/>
      <c r="AB14698" s="716"/>
      <c r="BG14698" s="716"/>
      <c r="BL14698" s="1"/>
      <c r="BM14698" s="1"/>
      <c r="BN14698" s="1"/>
      <c r="BO14698" s="1"/>
    </row>
    <row r="14699" ht="11.25" customHeight="1" spans="22:67">
      <c r="V14699" s="716"/>
      <c r="AB14699" s="716"/>
      <c r="BG14699" s="716"/>
      <c r="BL14699" s="1"/>
      <c r="BM14699" s="1"/>
      <c r="BN14699" s="1"/>
      <c r="BO14699" s="1"/>
    </row>
    <row r="14700" ht="11.25" customHeight="1" spans="22:67">
      <c r="V14700" s="716"/>
      <c r="AB14700" s="716"/>
      <c r="BG14700" s="716"/>
      <c r="BL14700" s="1"/>
      <c r="BM14700" s="1"/>
      <c r="BN14700" s="1"/>
      <c r="BO14700" s="1"/>
    </row>
    <row r="14701" ht="11.25" customHeight="1" spans="22:67">
      <c r="V14701" s="716"/>
      <c r="AB14701" s="716"/>
      <c r="BG14701" s="716"/>
      <c r="BL14701" s="1"/>
      <c r="BM14701" s="1"/>
      <c r="BN14701" s="1"/>
      <c r="BO14701" s="1"/>
    </row>
    <row r="14702" ht="11.25" customHeight="1" spans="22:67">
      <c r="V14702" s="716"/>
      <c r="AB14702" s="716"/>
      <c r="BG14702" s="716"/>
      <c r="BL14702" s="1"/>
      <c r="BM14702" s="1"/>
      <c r="BN14702" s="1"/>
      <c r="BO14702" s="1"/>
    </row>
    <row r="14703" ht="11.25" customHeight="1" spans="22:67">
      <c r="V14703" s="716"/>
      <c r="AB14703" s="716"/>
      <c r="BG14703" s="716"/>
      <c r="BL14703" s="1"/>
      <c r="BM14703" s="1"/>
      <c r="BN14703" s="1"/>
      <c r="BO14703" s="1"/>
    </row>
    <row r="14704" ht="11.25" customHeight="1" spans="22:67">
      <c r="V14704" s="716"/>
      <c r="AB14704" s="716"/>
      <c r="BG14704" s="716"/>
      <c r="BL14704" s="1"/>
      <c r="BM14704" s="1"/>
      <c r="BN14704" s="1"/>
      <c r="BO14704" s="1"/>
    </row>
    <row r="14705" ht="11.25" customHeight="1" spans="22:67">
      <c r="V14705" s="716"/>
      <c r="AB14705" s="716"/>
      <c r="BG14705" s="716"/>
      <c r="BL14705" s="1"/>
      <c r="BM14705" s="1"/>
      <c r="BN14705" s="1"/>
      <c r="BO14705" s="1"/>
    </row>
    <row r="14706" ht="11.25" customHeight="1" spans="22:67">
      <c r="V14706" s="716"/>
      <c r="AB14706" s="716"/>
      <c r="BG14706" s="716"/>
      <c r="BL14706" s="1"/>
      <c r="BM14706" s="1"/>
      <c r="BN14706" s="1"/>
      <c r="BO14706" s="1"/>
    </row>
    <row r="14707" ht="11.25" customHeight="1" spans="22:67">
      <c r="V14707" s="716"/>
      <c r="AB14707" s="716"/>
      <c r="BG14707" s="716"/>
      <c r="BL14707" s="1"/>
      <c r="BM14707" s="1"/>
      <c r="BN14707" s="1"/>
      <c r="BO14707" s="1"/>
    </row>
    <row r="14708" ht="11.25" customHeight="1" spans="22:67">
      <c r="V14708" s="716"/>
      <c r="AB14708" s="716"/>
      <c r="BG14708" s="716"/>
      <c r="BL14708" s="1"/>
      <c r="BM14708" s="1"/>
      <c r="BN14708" s="1"/>
      <c r="BO14708" s="1"/>
    </row>
    <row r="14709" ht="11.25" customHeight="1" spans="22:67">
      <c r="V14709" s="716"/>
      <c r="AB14709" s="716"/>
      <c r="BG14709" s="716"/>
      <c r="BL14709" s="1"/>
      <c r="BM14709" s="1"/>
      <c r="BN14709" s="1"/>
      <c r="BO14709" s="1"/>
    </row>
    <row r="14710" ht="11.25" customHeight="1" spans="22:67">
      <c r="V14710" s="716"/>
      <c r="AB14710" s="716"/>
      <c r="BG14710" s="716"/>
      <c r="BL14710" s="1"/>
      <c r="BM14710" s="1"/>
      <c r="BN14710" s="1"/>
      <c r="BO14710" s="1"/>
    </row>
    <row r="14711" ht="11.25" customHeight="1" spans="22:67">
      <c r="V14711" s="716"/>
      <c r="AB14711" s="716"/>
      <c r="BG14711" s="716"/>
      <c r="BL14711" s="1"/>
      <c r="BM14711" s="1"/>
      <c r="BN14711" s="1"/>
      <c r="BO14711" s="1"/>
    </row>
    <row r="14712" ht="11.25" customHeight="1" spans="22:67">
      <c r="V14712" s="716"/>
      <c r="AB14712" s="716"/>
      <c r="BG14712" s="716"/>
      <c r="BL14712" s="1"/>
      <c r="BM14712" s="1"/>
      <c r="BN14712" s="1"/>
      <c r="BO14712" s="1"/>
    </row>
    <row r="14713" ht="11.25" customHeight="1" spans="22:67">
      <c r="V14713" s="716"/>
      <c r="AB14713" s="716"/>
      <c r="BG14713" s="716"/>
      <c r="BL14713" s="1"/>
      <c r="BM14713" s="1"/>
      <c r="BN14713" s="1"/>
      <c r="BO14713" s="1"/>
    </row>
    <row r="14714" ht="11.25" customHeight="1" spans="22:67">
      <c r="V14714" s="716"/>
      <c r="AB14714" s="716"/>
      <c r="BG14714" s="716"/>
      <c r="BL14714" s="1"/>
      <c r="BM14714" s="1"/>
      <c r="BN14714" s="1"/>
      <c r="BO14714" s="1"/>
    </row>
    <row r="14715" ht="11.25" customHeight="1" spans="22:67">
      <c r="V14715" s="716"/>
      <c r="AB14715" s="716"/>
      <c r="BG14715" s="716"/>
      <c r="BL14715" s="1"/>
      <c r="BM14715" s="1"/>
      <c r="BN14715" s="1"/>
      <c r="BO14715" s="1"/>
    </row>
    <row r="14716" ht="11.25" customHeight="1" spans="22:67">
      <c r="V14716" s="716"/>
      <c r="AB14716" s="716"/>
      <c r="BG14716" s="716"/>
      <c r="BL14716" s="1"/>
      <c r="BM14716" s="1"/>
      <c r="BN14716" s="1"/>
      <c r="BO14716" s="1"/>
    </row>
    <row r="14717" ht="11.25" customHeight="1" spans="22:67">
      <c r="V14717" s="716"/>
      <c r="AB14717" s="716"/>
      <c r="BG14717" s="716"/>
      <c r="BL14717" s="1"/>
      <c r="BM14717" s="1"/>
      <c r="BN14717" s="1"/>
      <c r="BO14717" s="1"/>
    </row>
    <row r="14718" ht="11.25" customHeight="1" spans="22:67">
      <c r="V14718" s="716"/>
      <c r="AB14718" s="716"/>
      <c r="BG14718" s="716"/>
      <c r="BL14718" s="1"/>
      <c r="BM14718" s="1"/>
      <c r="BN14718" s="1"/>
      <c r="BO14718" s="1"/>
    </row>
    <row r="14719" ht="11.25" customHeight="1" spans="22:67">
      <c r="V14719" s="716"/>
      <c r="AB14719" s="716"/>
      <c r="BG14719" s="716"/>
      <c r="BL14719" s="1"/>
      <c r="BM14719" s="1"/>
      <c r="BN14719" s="1"/>
      <c r="BO14719" s="1"/>
    </row>
    <row r="14720" ht="11.25" customHeight="1" spans="22:67">
      <c r="V14720" s="716"/>
      <c r="AB14720" s="716"/>
      <c r="BG14720" s="716"/>
      <c r="BL14720" s="1"/>
      <c r="BM14720" s="1"/>
      <c r="BN14720" s="1"/>
      <c r="BO14720" s="1"/>
    </row>
    <row r="14721" ht="11.25" customHeight="1" spans="22:67">
      <c r="V14721" s="716"/>
      <c r="AB14721" s="716"/>
      <c r="BG14721" s="716"/>
      <c r="BL14721" s="1"/>
      <c r="BM14721" s="1"/>
      <c r="BN14721" s="1"/>
      <c r="BO14721" s="1"/>
    </row>
    <row r="14722" ht="11.25" customHeight="1" spans="22:67">
      <c r="V14722" s="716"/>
      <c r="AB14722" s="716"/>
      <c r="BG14722" s="716"/>
      <c r="BL14722" s="1"/>
      <c r="BM14722" s="1"/>
      <c r="BN14722" s="1"/>
      <c r="BO14722" s="1"/>
    </row>
    <row r="14723" ht="11.25" customHeight="1" spans="22:67">
      <c r="V14723" s="716"/>
      <c r="AB14723" s="716"/>
      <c r="BG14723" s="716"/>
      <c r="BL14723" s="1"/>
      <c r="BM14723" s="1"/>
      <c r="BN14723" s="1"/>
      <c r="BO14723" s="1"/>
    </row>
    <row r="14724" ht="11.25" customHeight="1" spans="22:67">
      <c r="V14724" s="716"/>
      <c r="AB14724" s="716"/>
      <c r="BG14724" s="716"/>
      <c r="BL14724" s="1"/>
      <c r="BM14724" s="1"/>
      <c r="BN14724" s="1"/>
      <c r="BO14724" s="1"/>
    </row>
    <row r="14725" ht="11.25" customHeight="1" spans="22:67">
      <c r="V14725" s="716"/>
      <c r="AB14725" s="716"/>
      <c r="BG14725" s="716"/>
      <c r="BL14725" s="1"/>
      <c r="BM14725" s="1"/>
      <c r="BN14725" s="1"/>
      <c r="BO14725" s="1"/>
    </row>
    <row r="14726" ht="11.25" customHeight="1" spans="22:67">
      <c r="V14726" s="716"/>
      <c r="AB14726" s="716"/>
      <c r="BG14726" s="716"/>
      <c r="BL14726" s="1"/>
      <c r="BM14726" s="1"/>
      <c r="BN14726" s="1"/>
      <c r="BO14726" s="1"/>
    </row>
    <row r="14727" ht="11.25" customHeight="1" spans="22:67">
      <c r="V14727" s="716"/>
      <c r="AB14727" s="716"/>
      <c r="BG14727" s="716"/>
      <c r="BL14727" s="1"/>
      <c r="BM14727" s="1"/>
      <c r="BN14727" s="1"/>
      <c r="BO14727" s="1"/>
    </row>
    <row r="14728" ht="11.25" customHeight="1" spans="22:67">
      <c r="V14728" s="716"/>
      <c r="AB14728" s="716"/>
      <c r="BG14728" s="716"/>
      <c r="BL14728" s="1"/>
      <c r="BM14728" s="1"/>
      <c r="BN14728" s="1"/>
      <c r="BO14728" s="1"/>
    </row>
    <row r="14729" ht="11.25" customHeight="1" spans="22:67">
      <c r="V14729" s="716"/>
      <c r="AB14729" s="716"/>
      <c r="BG14729" s="716"/>
      <c r="BL14729" s="1"/>
      <c r="BM14729" s="1"/>
      <c r="BN14729" s="1"/>
      <c r="BO14729" s="1"/>
    </row>
    <row r="14730" ht="11.25" customHeight="1" spans="22:67">
      <c r="V14730" s="716"/>
      <c r="AB14730" s="716"/>
      <c r="BG14730" s="716"/>
      <c r="BL14730" s="1"/>
      <c r="BM14730" s="1"/>
      <c r="BN14730" s="1"/>
      <c r="BO14730" s="1"/>
    </row>
    <row r="14731" ht="11.25" customHeight="1" spans="22:67">
      <c r="V14731" s="716"/>
      <c r="AB14731" s="716"/>
      <c r="BG14731" s="716"/>
      <c r="BL14731" s="1"/>
      <c r="BM14731" s="1"/>
      <c r="BN14731" s="1"/>
      <c r="BO14731" s="1"/>
    </row>
    <row r="14732" ht="11.25" customHeight="1" spans="22:67">
      <c r="V14732" s="716"/>
      <c r="AB14732" s="716"/>
      <c r="BG14732" s="716"/>
      <c r="BL14732" s="1"/>
      <c r="BM14732" s="1"/>
      <c r="BN14732" s="1"/>
      <c r="BO14732" s="1"/>
    </row>
    <row r="14733" ht="11.25" customHeight="1" spans="22:67">
      <c r="V14733" s="716"/>
      <c r="AB14733" s="716"/>
      <c r="BG14733" s="716"/>
      <c r="BL14733" s="1"/>
      <c r="BM14733" s="1"/>
      <c r="BN14733" s="1"/>
      <c r="BO14733" s="1"/>
    </row>
    <row r="14734" ht="11.25" customHeight="1" spans="22:67">
      <c r="V14734" s="716"/>
      <c r="AB14734" s="716"/>
      <c r="BG14734" s="716"/>
      <c r="BL14734" s="1"/>
      <c r="BM14734" s="1"/>
      <c r="BN14734" s="1"/>
      <c r="BO14734" s="1"/>
    </row>
    <row r="14735" ht="11.25" customHeight="1" spans="22:67">
      <c r="V14735" s="716"/>
      <c r="AB14735" s="716"/>
      <c r="BG14735" s="716"/>
      <c r="BL14735" s="1"/>
      <c r="BM14735" s="1"/>
      <c r="BN14735" s="1"/>
      <c r="BO14735" s="1"/>
    </row>
    <row r="14736" ht="11.25" customHeight="1" spans="22:67">
      <c r="V14736" s="716"/>
      <c r="AB14736" s="716"/>
      <c r="BG14736" s="716"/>
      <c r="BL14736" s="1"/>
      <c r="BM14736" s="1"/>
      <c r="BN14736" s="1"/>
      <c r="BO14736" s="1"/>
    </row>
    <row r="14737" ht="11.25" customHeight="1" spans="22:67">
      <c r="V14737" s="716"/>
      <c r="AB14737" s="716"/>
      <c r="BG14737" s="716"/>
      <c r="BL14737" s="1"/>
      <c r="BM14737" s="1"/>
      <c r="BN14737" s="1"/>
      <c r="BO14737" s="1"/>
    </row>
    <row r="14738" ht="11.25" customHeight="1" spans="22:67">
      <c r="V14738" s="716"/>
      <c r="AB14738" s="716"/>
      <c r="BG14738" s="716"/>
      <c r="BL14738" s="1"/>
      <c r="BM14738" s="1"/>
      <c r="BN14738" s="1"/>
      <c r="BO14738" s="1"/>
    </row>
    <row r="14739" ht="11.25" customHeight="1" spans="22:67">
      <c r="V14739" s="716"/>
      <c r="AB14739" s="716"/>
      <c r="BG14739" s="716"/>
      <c r="BL14739" s="1"/>
      <c r="BM14739" s="1"/>
      <c r="BN14739" s="1"/>
      <c r="BO14739" s="1"/>
    </row>
    <row r="14740" ht="11.25" customHeight="1" spans="22:67">
      <c r="V14740" s="716"/>
      <c r="AB14740" s="716"/>
      <c r="BG14740" s="716"/>
      <c r="BL14740" s="1"/>
      <c r="BM14740" s="1"/>
      <c r="BN14740" s="1"/>
      <c r="BO14740" s="1"/>
    </row>
    <row r="14741" ht="11.25" customHeight="1" spans="22:67">
      <c r="V14741" s="716"/>
      <c r="AB14741" s="716"/>
      <c r="BG14741" s="716"/>
      <c r="BL14741" s="1"/>
      <c r="BM14741" s="1"/>
      <c r="BN14741" s="1"/>
      <c r="BO14741" s="1"/>
    </row>
    <row r="14742" ht="11.25" customHeight="1" spans="22:67">
      <c r="V14742" s="716"/>
      <c r="AB14742" s="716"/>
      <c r="BG14742" s="716"/>
      <c r="BL14742" s="1"/>
      <c r="BM14742" s="1"/>
      <c r="BN14742" s="1"/>
      <c r="BO14742" s="1"/>
    </row>
    <row r="14743" ht="11.25" customHeight="1" spans="22:67">
      <c r="V14743" s="716"/>
      <c r="AB14743" s="716"/>
      <c r="BG14743" s="716"/>
      <c r="BL14743" s="1"/>
      <c r="BM14743" s="1"/>
      <c r="BN14743" s="1"/>
      <c r="BO14743" s="1"/>
    </row>
    <row r="14744" ht="11.25" customHeight="1" spans="22:67">
      <c r="V14744" s="716"/>
      <c r="AB14744" s="716"/>
      <c r="BG14744" s="716"/>
      <c r="BL14744" s="1"/>
      <c r="BM14744" s="1"/>
      <c r="BN14744" s="1"/>
      <c r="BO14744" s="1"/>
    </row>
    <row r="14745" ht="11.25" customHeight="1" spans="22:67">
      <c r="V14745" s="716"/>
      <c r="AB14745" s="716"/>
      <c r="BG14745" s="716"/>
      <c r="BL14745" s="1"/>
      <c r="BM14745" s="1"/>
      <c r="BN14745" s="1"/>
      <c r="BO14745" s="1"/>
    </row>
    <row r="14746" ht="11.25" customHeight="1" spans="22:67">
      <c r="V14746" s="716"/>
      <c r="AB14746" s="716"/>
      <c r="BG14746" s="716"/>
      <c r="BL14746" s="1"/>
      <c r="BM14746" s="1"/>
      <c r="BN14746" s="1"/>
      <c r="BO14746" s="1"/>
    </row>
    <row r="14747" ht="11.25" customHeight="1" spans="22:67">
      <c r="V14747" s="716"/>
      <c r="AB14747" s="716"/>
      <c r="BG14747" s="716"/>
      <c r="BL14747" s="1"/>
      <c r="BM14747" s="1"/>
      <c r="BN14747" s="1"/>
      <c r="BO14747" s="1"/>
    </row>
    <row r="14748" ht="11.25" customHeight="1" spans="22:67">
      <c r="V14748" s="716"/>
      <c r="AB14748" s="716"/>
      <c r="BG14748" s="716"/>
      <c r="BL14748" s="1"/>
      <c r="BM14748" s="1"/>
      <c r="BN14748" s="1"/>
      <c r="BO14748" s="1"/>
    </row>
    <row r="14749" ht="11.25" customHeight="1" spans="22:67">
      <c r="V14749" s="716"/>
      <c r="AB14749" s="716"/>
      <c r="BG14749" s="716"/>
      <c r="BL14749" s="1"/>
      <c r="BM14749" s="1"/>
      <c r="BN14749" s="1"/>
      <c r="BO14749" s="1"/>
    </row>
    <row r="14750" ht="11.25" customHeight="1" spans="22:67">
      <c r="V14750" s="716"/>
      <c r="AB14750" s="716"/>
      <c r="BG14750" s="716"/>
      <c r="BL14750" s="1"/>
      <c r="BM14750" s="1"/>
      <c r="BN14750" s="1"/>
      <c r="BO14750" s="1"/>
    </row>
    <row r="14751" ht="11.25" customHeight="1" spans="22:67">
      <c r="V14751" s="716"/>
      <c r="AB14751" s="716"/>
      <c r="BG14751" s="716"/>
      <c r="BL14751" s="1"/>
      <c r="BM14751" s="1"/>
      <c r="BN14751" s="1"/>
      <c r="BO14751" s="1"/>
    </row>
    <row r="14752" ht="11.25" customHeight="1" spans="22:67">
      <c r="V14752" s="716"/>
      <c r="AB14752" s="716"/>
      <c r="BG14752" s="716"/>
      <c r="BL14752" s="1"/>
      <c r="BM14752" s="1"/>
      <c r="BN14752" s="1"/>
      <c r="BO14752" s="1"/>
    </row>
    <row r="14753" ht="11.25" customHeight="1" spans="22:67">
      <c r="V14753" s="716"/>
      <c r="AB14753" s="716"/>
      <c r="BG14753" s="716"/>
      <c r="BL14753" s="1"/>
      <c r="BM14753" s="1"/>
      <c r="BN14753" s="1"/>
      <c r="BO14753" s="1"/>
    </row>
    <row r="14754" ht="11.25" customHeight="1" spans="22:67">
      <c r="V14754" s="716"/>
      <c r="AB14754" s="716"/>
      <c r="BG14754" s="716"/>
      <c r="BL14754" s="1"/>
      <c r="BM14754" s="1"/>
      <c r="BN14754" s="1"/>
      <c r="BO14754" s="1"/>
    </row>
    <row r="14755" ht="11.25" customHeight="1" spans="22:67">
      <c r="V14755" s="716"/>
      <c r="AB14755" s="716"/>
      <c r="BG14755" s="716"/>
      <c r="BL14755" s="1"/>
      <c r="BM14755" s="1"/>
      <c r="BN14755" s="1"/>
      <c r="BO14755" s="1"/>
    </row>
    <row r="14756" ht="11.25" customHeight="1" spans="22:67">
      <c r="V14756" s="716"/>
      <c r="AB14756" s="716"/>
      <c r="BG14756" s="716"/>
      <c r="BL14756" s="1"/>
      <c r="BM14756" s="1"/>
      <c r="BN14756" s="1"/>
      <c r="BO14756" s="1"/>
    </row>
    <row r="14757" ht="11.25" customHeight="1" spans="22:67">
      <c r="V14757" s="716"/>
      <c r="AB14757" s="716"/>
      <c r="BG14757" s="716"/>
      <c r="BL14757" s="1"/>
      <c r="BM14757" s="1"/>
      <c r="BN14757" s="1"/>
      <c r="BO14757" s="1"/>
    </row>
    <row r="14758" ht="11.25" customHeight="1" spans="22:67">
      <c r="V14758" s="716"/>
      <c r="AB14758" s="716"/>
      <c r="BG14758" s="716"/>
      <c r="BL14758" s="1"/>
      <c r="BM14758" s="1"/>
      <c r="BN14758" s="1"/>
      <c r="BO14758" s="1"/>
    </row>
    <row r="14759" ht="11.25" customHeight="1" spans="22:67">
      <c r="V14759" s="716"/>
      <c r="AB14759" s="716"/>
      <c r="BG14759" s="716"/>
      <c r="BL14759" s="1"/>
      <c r="BM14759" s="1"/>
      <c r="BN14759" s="1"/>
      <c r="BO14759" s="1"/>
    </row>
    <row r="14760" ht="11.25" customHeight="1" spans="22:67">
      <c r="V14760" s="716"/>
      <c r="AB14760" s="716"/>
      <c r="BG14760" s="716"/>
      <c r="BL14760" s="1"/>
      <c r="BM14760" s="1"/>
      <c r="BN14760" s="1"/>
      <c r="BO14760" s="1"/>
    </row>
    <row r="14761" ht="11.25" customHeight="1" spans="22:67">
      <c r="V14761" s="716"/>
      <c r="AB14761" s="716"/>
      <c r="BG14761" s="716"/>
      <c r="BL14761" s="1"/>
      <c r="BM14761" s="1"/>
      <c r="BN14761" s="1"/>
      <c r="BO14761" s="1"/>
    </row>
    <row r="14762" ht="11.25" customHeight="1" spans="22:67">
      <c r="V14762" s="716"/>
      <c r="AB14762" s="716"/>
      <c r="BG14762" s="716"/>
      <c r="BL14762" s="1"/>
      <c r="BM14762" s="1"/>
      <c r="BN14762" s="1"/>
      <c r="BO14762" s="1"/>
    </row>
    <row r="14763" ht="11.25" customHeight="1" spans="22:67">
      <c r="V14763" s="716"/>
      <c r="AB14763" s="716"/>
      <c r="BG14763" s="716"/>
      <c r="BL14763" s="1"/>
      <c r="BM14763" s="1"/>
      <c r="BN14763" s="1"/>
      <c r="BO14763" s="1"/>
    </row>
    <row r="14764" ht="11.25" customHeight="1" spans="22:67">
      <c r="V14764" s="716"/>
      <c r="AB14764" s="716"/>
      <c r="BG14764" s="716"/>
      <c r="BL14764" s="1"/>
      <c r="BM14764" s="1"/>
      <c r="BN14764" s="1"/>
      <c r="BO14764" s="1"/>
    </row>
    <row r="14765" ht="11.25" customHeight="1" spans="22:67">
      <c r="V14765" s="716"/>
      <c r="AB14765" s="716"/>
      <c r="BG14765" s="716"/>
      <c r="BL14765" s="1"/>
      <c r="BM14765" s="1"/>
      <c r="BN14765" s="1"/>
      <c r="BO14765" s="1"/>
    </row>
    <row r="14766" ht="11.25" customHeight="1" spans="22:67">
      <c r="V14766" s="716"/>
      <c r="AB14766" s="716"/>
      <c r="BG14766" s="716"/>
      <c r="BL14766" s="1"/>
      <c r="BM14766" s="1"/>
      <c r="BN14766" s="1"/>
      <c r="BO14766" s="1"/>
    </row>
    <row r="14767" ht="11.25" customHeight="1" spans="22:67">
      <c r="V14767" s="716"/>
      <c r="AB14767" s="716"/>
      <c r="BG14767" s="716"/>
      <c r="BL14767" s="1"/>
      <c r="BM14767" s="1"/>
      <c r="BN14767" s="1"/>
      <c r="BO14767" s="1"/>
    </row>
    <row r="14768" ht="11.25" customHeight="1" spans="22:67">
      <c r="V14768" s="716"/>
      <c r="AB14768" s="716"/>
      <c r="BG14768" s="716"/>
      <c r="BL14768" s="1"/>
      <c r="BM14768" s="1"/>
      <c r="BN14768" s="1"/>
      <c r="BO14768" s="1"/>
    </row>
    <row r="14769" ht="11.25" customHeight="1" spans="22:67">
      <c r="V14769" s="716"/>
      <c r="AB14769" s="716"/>
      <c r="BG14769" s="716"/>
      <c r="BL14769" s="1"/>
      <c r="BM14769" s="1"/>
      <c r="BN14769" s="1"/>
      <c r="BO14769" s="1"/>
    </row>
    <row r="14770" ht="11.25" customHeight="1" spans="22:67">
      <c r="V14770" s="716"/>
      <c r="AB14770" s="716"/>
      <c r="BG14770" s="716"/>
      <c r="BL14770" s="1"/>
      <c r="BM14770" s="1"/>
      <c r="BN14770" s="1"/>
      <c r="BO14770" s="1"/>
    </row>
    <row r="14771" ht="11.25" customHeight="1" spans="22:67">
      <c r="V14771" s="716"/>
      <c r="AB14771" s="716"/>
      <c r="BG14771" s="716"/>
      <c r="BL14771" s="1"/>
      <c r="BM14771" s="1"/>
      <c r="BN14771" s="1"/>
      <c r="BO14771" s="1"/>
    </row>
    <row r="14772" ht="11.25" customHeight="1" spans="22:67">
      <c r="V14772" s="716"/>
      <c r="AB14772" s="716"/>
      <c r="BG14772" s="716"/>
      <c r="BL14772" s="1"/>
      <c r="BM14772" s="1"/>
      <c r="BN14772" s="1"/>
      <c r="BO14772" s="1"/>
    </row>
    <row r="14773" ht="11.25" customHeight="1" spans="22:67">
      <c r="V14773" s="716"/>
      <c r="AB14773" s="716"/>
      <c r="BG14773" s="716"/>
      <c r="BL14773" s="1"/>
      <c r="BM14773" s="1"/>
      <c r="BN14773" s="1"/>
      <c r="BO14773" s="1"/>
    </row>
    <row r="14774" ht="11.25" customHeight="1" spans="22:67">
      <c r="V14774" s="716"/>
      <c r="AB14774" s="716"/>
      <c r="BG14774" s="716"/>
      <c r="BL14774" s="1"/>
      <c r="BM14774" s="1"/>
      <c r="BN14774" s="1"/>
      <c r="BO14774" s="1"/>
    </row>
    <row r="14775" ht="11.25" customHeight="1" spans="22:67">
      <c r="V14775" s="716"/>
      <c r="AB14775" s="716"/>
      <c r="BG14775" s="716"/>
      <c r="BL14775" s="1"/>
      <c r="BM14775" s="1"/>
      <c r="BN14775" s="1"/>
      <c r="BO14775" s="1"/>
    </row>
    <row r="14776" ht="11.25" customHeight="1" spans="22:67">
      <c r="V14776" s="716"/>
      <c r="AB14776" s="716"/>
      <c r="BG14776" s="716"/>
      <c r="BL14776" s="1"/>
      <c r="BM14776" s="1"/>
      <c r="BN14776" s="1"/>
      <c r="BO14776" s="1"/>
    </row>
    <row r="14777" ht="11.25" customHeight="1" spans="22:67">
      <c r="V14777" s="716"/>
      <c r="AB14777" s="716"/>
      <c r="BG14777" s="716"/>
      <c r="BL14777" s="1"/>
      <c r="BM14777" s="1"/>
      <c r="BN14777" s="1"/>
      <c r="BO14777" s="1"/>
    </row>
    <row r="14778" ht="11.25" customHeight="1" spans="22:67">
      <c r="V14778" s="716"/>
      <c r="AB14778" s="716"/>
      <c r="BG14778" s="716"/>
      <c r="BL14778" s="1"/>
      <c r="BM14778" s="1"/>
      <c r="BN14778" s="1"/>
      <c r="BO14778" s="1"/>
    </row>
    <row r="14779" ht="11.25" customHeight="1" spans="22:67">
      <c r="V14779" s="716"/>
      <c r="AB14779" s="716"/>
      <c r="BG14779" s="716"/>
      <c r="BL14779" s="1"/>
      <c r="BM14779" s="1"/>
      <c r="BN14779" s="1"/>
      <c r="BO14779" s="1"/>
    </row>
    <row r="14780" ht="11.25" customHeight="1" spans="22:67">
      <c r="V14780" s="716"/>
      <c r="AB14780" s="716"/>
      <c r="BG14780" s="716"/>
      <c r="BL14780" s="1"/>
      <c r="BM14780" s="1"/>
      <c r="BN14780" s="1"/>
      <c r="BO14780" s="1"/>
    </row>
    <row r="14781" ht="11.25" customHeight="1" spans="22:67">
      <c r="V14781" s="716"/>
      <c r="AB14781" s="716"/>
      <c r="BG14781" s="716"/>
      <c r="BL14781" s="1"/>
      <c r="BM14781" s="1"/>
      <c r="BN14781" s="1"/>
      <c r="BO14781" s="1"/>
    </row>
    <row r="14782" ht="11.25" customHeight="1" spans="22:67">
      <c r="V14782" s="716"/>
      <c r="AB14782" s="716"/>
      <c r="BG14782" s="716"/>
      <c r="BL14782" s="1"/>
      <c r="BM14782" s="1"/>
      <c r="BN14782" s="1"/>
      <c r="BO14782" s="1"/>
    </row>
    <row r="14783" ht="11.25" customHeight="1" spans="22:67">
      <c r="V14783" s="716"/>
      <c r="AB14783" s="716"/>
      <c r="BG14783" s="716"/>
      <c r="BL14783" s="1"/>
      <c r="BM14783" s="1"/>
      <c r="BN14783" s="1"/>
      <c r="BO14783" s="1"/>
    </row>
    <row r="14784" ht="11.25" customHeight="1" spans="22:67">
      <c r="V14784" s="716"/>
      <c r="AB14784" s="716"/>
      <c r="BG14784" s="716"/>
      <c r="BL14784" s="1"/>
      <c r="BM14784" s="1"/>
      <c r="BN14784" s="1"/>
      <c r="BO14784" s="1"/>
    </row>
    <row r="14785" ht="11.25" customHeight="1" spans="22:67">
      <c r="V14785" s="716"/>
      <c r="AB14785" s="716"/>
      <c r="BG14785" s="716"/>
      <c r="BL14785" s="1"/>
      <c r="BM14785" s="1"/>
      <c r="BN14785" s="1"/>
      <c r="BO14785" s="1"/>
    </row>
    <row r="14786" ht="11.25" customHeight="1" spans="22:67">
      <c r="V14786" s="716"/>
      <c r="AB14786" s="716"/>
      <c r="BG14786" s="716"/>
      <c r="BL14786" s="1"/>
      <c r="BM14786" s="1"/>
      <c r="BN14786" s="1"/>
      <c r="BO14786" s="1"/>
    </row>
    <row r="14787" ht="11.25" customHeight="1" spans="22:67">
      <c r="V14787" s="716"/>
      <c r="AB14787" s="716"/>
      <c r="BG14787" s="716"/>
      <c r="BL14787" s="1"/>
      <c r="BM14787" s="1"/>
      <c r="BN14787" s="1"/>
      <c r="BO14787" s="1"/>
    </row>
    <row r="14788" ht="11.25" customHeight="1" spans="22:67">
      <c r="V14788" s="716"/>
      <c r="AB14788" s="716"/>
      <c r="BG14788" s="716"/>
      <c r="BL14788" s="1"/>
      <c r="BM14788" s="1"/>
      <c r="BN14788" s="1"/>
      <c r="BO14788" s="1"/>
    </row>
    <row r="14789" ht="11.25" customHeight="1" spans="22:67">
      <c r="V14789" s="716"/>
      <c r="AB14789" s="716"/>
      <c r="BG14789" s="716"/>
      <c r="BL14789" s="1"/>
      <c r="BM14789" s="1"/>
      <c r="BN14789" s="1"/>
      <c r="BO14789" s="1"/>
    </row>
    <row r="14790" ht="11.25" customHeight="1" spans="22:67">
      <c r="V14790" s="716"/>
      <c r="AB14790" s="716"/>
      <c r="BG14790" s="716"/>
      <c r="BL14790" s="1"/>
      <c r="BM14790" s="1"/>
      <c r="BN14790" s="1"/>
      <c r="BO14790" s="1"/>
    </row>
    <row r="14791" ht="11.25" customHeight="1" spans="22:67">
      <c r="V14791" s="716"/>
      <c r="AB14791" s="716"/>
      <c r="BG14791" s="716"/>
      <c r="BL14791" s="1"/>
      <c r="BM14791" s="1"/>
      <c r="BN14791" s="1"/>
      <c r="BO14791" s="1"/>
    </row>
    <row r="14792" ht="11.25" customHeight="1" spans="22:67">
      <c r="V14792" s="716"/>
      <c r="AB14792" s="716"/>
      <c r="BG14792" s="716"/>
      <c r="BL14792" s="1"/>
      <c r="BM14792" s="1"/>
      <c r="BN14792" s="1"/>
      <c r="BO14792" s="1"/>
    </row>
    <row r="14793" ht="11.25" customHeight="1" spans="22:67">
      <c r="V14793" s="716"/>
      <c r="AB14793" s="716"/>
      <c r="BG14793" s="716"/>
      <c r="BL14793" s="1"/>
      <c r="BM14793" s="1"/>
      <c r="BN14793" s="1"/>
      <c r="BO14793" s="1"/>
    </row>
    <row r="14794" ht="11.25" customHeight="1" spans="22:67">
      <c r="V14794" s="716"/>
      <c r="AB14794" s="716"/>
      <c r="BG14794" s="716"/>
      <c r="BL14794" s="1"/>
      <c r="BM14794" s="1"/>
      <c r="BN14794" s="1"/>
      <c r="BO14794" s="1"/>
    </row>
    <row r="14795" ht="11.25" customHeight="1" spans="22:67">
      <c r="V14795" s="716"/>
      <c r="AB14795" s="716"/>
      <c r="BG14795" s="716"/>
      <c r="BL14795" s="1"/>
      <c r="BM14795" s="1"/>
      <c r="BN14795" s="1"/>
      <c r="BO14795" s="1"/>
    </row>
    <row r="14796" ht="11.25" customHeight="1" spans="22:67">
      <c r="V14796" s="716"/>
      <c r="AB14796" s="716"/>
      <c r="BG14796" s="716"/>
      <c r="BL14796" s="1"/>
      <c r="BM14796" s="1"/>
      <c r="BN14796" s="1"/>
      <c r="BO14796" s="1"/>
    </row>
    <row r="14797" ht="11.25" customHeight="1" spans="22:67">
      <c r="V14797" s="716"/>
      <c r="AB14797" s="716"/>
      <c r="BG14797" s="716"/>
      <c r="BL14797" s="1"/>
      <c r="BM14797" s="1"/>
      <c r="BN14797" s="1"/>
      <c r="BO14797" s="1"/>
    </row>
    <row r="14798" ht="11.25" customHeight="1" spans="22:67">
      <c r="V14798" s="716"/>
      <c r="AB14798" s="716"/>
      <c r="BG14798" s="716"/>
      <c r="BL14798" s="1"/>
      <c r="BM14798" s="1"/>
      <c r="BN14798" s="1"/>
      <c r="BO14798" s="1"/>
    </row>
    <row r="14799" ht="11.25" customHeight="1" spans="22:67">
      <c r="V14799" s="716"/>
      <c r="AB14799" s="716"/>
      <c r="BG14799" s="716"/>
      <c r="BL14799" s="1"/>
      <c r="BM14799" s="1"/>
      <c r="BN14799" s="1"/>
      <c r="BO14799" s="1"/>
    </row>
    <row r="14800" ht="11.25" customHeight="1" spans="22:67">
      <c r="V14800" s="716"/>
      <c r="AB14800" s="716"/>
      <c r="BG14800" s="716"/>
      <c r="BL14800" s="1"/>
      <c r="BM14800" s="1"/>
      <c r="BN14800" s="1"/>
      <c r="BO14800" s="1"/>
    </row>
    <row r="14801" ht="11.25" customHeight="1" spans="22:67">
      <c r="V14801" s="716"/>
      <c r="AB14801" s="716"/>
      <c r="BG14801" s="716"/>
      <c r="BL14801" s="1"/>
      <c r="BM14801" s="1"/>
      <c r="BN14801" s="1"/>
      <c r="BO14801" s="1"/>
    </row>
    <row r="14802" ht="11.25" customHeight="1" spans="22:67">
      <c r="V14802" s="716"/>
      <c r="AB14802" s="716"/>
      <c r="BG14802" s="716"/>
      <c r="BL14802" s="1"/>
      <c r="BM14802" s="1"/>
      <c r="BN14802" s="1"/>
      <c r="BO14802" s="1"/>
    </row>
    <row r="14803" ht="11.25" customHeight="1" spans="22:67">
      <c r="V14803" s="716"/>
      <c r="AB14803" s="716"/>
      <c r="BG14803" s="716"/>
      <c r="BL14803" s="1"/>
      <c r="BM14803" s="1"/>
      <c r="BN14803" s="1"/>
      <c r="BO14803" s="1"/>
    </row>
    <row r="14804" ht="11.25" customHeight="1" spans="22:67">
      <c r="V14804" s="716"/>
      <c r="AB14804" s="716"/>
      <c r="BG14804" s="716"/>
      <c r="BL14804" s="1"/>
      <c r="BM14804" s="1"/>
      <c r="BN14804" s="1"/>
      <c r="BO14804" s="1"/>
    </row>
    <row r="14805" ht="11.25" customHeight="1" spans="22:67">
      <c r="V14805" s="716"/>
      <c r="AB14805" s="716"/>
      <c r="BG14805" s="716"/>
      <c r="BL14805" s="1"/>
      <c r="BM14805" s="1"/>
      <c r="BN14805" s="1"/>
      <c r="BO14805" s="1"/>
    </row>
    <row r="14806" ht="11.25" customHeight="1" spans="22:67">
      <c r="V14806" s="716"/>
      <c r="AB14806" s="716"/>
      <c r="BG14806" s="716"/>
      <c r="BL14806" s="1"/>
      <c r="BM14806" s="1"/>
      <c r="BN14806" s="1"/>
      <c r="BO14806" s="1"/>
    </row>
    <row r="14807" ht="11.25" customHeight="1" spans="22:67">
      <c r="V14807" s="716"/>
      <c r="AB14807" s="716"/>
      <c r="BG14807" s="716"/>
      <c r="BL14807" s="1"/>
      <c r="BM14807" s="1"/>
      <c r="BN14807" s="1"/>
      <c r="BO14807" s="1"/>
    </row>
    <row r="14808" ht="11.25" customHeight="1" spans="22:67">
      <c r="V14808" s="716"/>
      <c r="AB14808" s="716"/>
      <c r="BG14808" s="716"/>
      <c r="BL14808" s="1"/>
      <c r="BM14808" s="1"/>
      <c r="BN14808" s="1"/>
      <c r="BO14808" s="1"/>
    </row>
    <row r="14809" ht="11.25" customHeight="1" spans="22:67">
      <c r="V14809" s="716"/>
      <c r="AB14809" s="716"/>
      <c r="BG14809" s="716"/>
      <c r="BL14809" s="1"/>
      <c r="BM14809" s="1"/>
      <c r="BN14809" s="1"/>
      <c r="BO14809" s="1"/>
    </row>
    <row r="14810" ht="11.25" customHeight="1" spans="22:67">
      <c r="V14810" s="716"/>
      <c r="AB14810" s="716"/>
      <c r="BG14810" s="716"/>
      <c r="BL14810" s="1"/>
      <c r="BM14810" s="1"/>
      <c r="BN14810" s="1"/>
      <c r="BO14810" s="1"/>
    </row>
    <row r="14811" ht="11.25" customHeight="1" spans="22:67">
      <c r="V14811" s="716"/>
      <c r="AB14811" s="716"/>
      <c r="BG14811" s="716"/>
      <c r="BL14811" s="1"/>
      <c r="BM14811" s="1"/>
      <c r="BN14811" s="1"/>
      <c r="BO14811" s="1"/>
    </row>
    <row r="14812" ht="11.25" customHeight="1" spans="22:67">
      <c r="V14812" s="716"/>
      <c r="AB14812" s="716"/>
      <c r="BG14812" s="716"/>
      <c r="BL14812" s="1"/>
      <c r="BM14812" s="1"/>
      <c r="BN14812" s="1"/>
      <c r="BO14812" s="1"/>
    </row>
    <row r="14813" ht="11.25" customHeight="1" spans="22:67">
      <c r="V14813" s="716"/>
      <c r="AB14813" s="716"/>
      <c r="BG14813" s="716"/>
      <c r="BL14813" s="1"/>
      <c r="BM14813" s="1"/>
      <c r="BN14813" s="1"/>
      <c r="BO14813" s="1"/>
    </row>
    <row r="14814" ht="11.25" customHeight="1" spans="22:67">
      <c r="V14814" s="716"/>
      <c r="AB14814" s="716"/>
      <c r="BG14814" s="716"/>
      <c r="BL14814" s="1"/>
      <c r="BM14814" s="1"/>
      <c r="BN14814" s="1"/>
      <c r="BO14814" s="1"/>
    </row>
    <row r="14815" ht="11.25" customHeight="1" spans="22:67">
      <c r="V14815" s="716"/>
      <c r="AB14815" s="716"/>
      <c r="BG14815" s="716"/>
      <c r="BL14815" s="1"/>
      <c r="BM14815" s="1"/>
      <c r="BN14815" s="1"/>
      <c r="BO14815" s="1"/>
    </row>
    <row r="14816" ht="11.25" customHeight="1" spans="22:67">
      <c r="V14816" s="716"/>
      <c r="AB14816" s="716"/>
      <c r="BG14816" s="716"/>
      <c r="BL14816" s="1"/>
      <c r="BM14816" s="1"/>
      <c r="BN14816" s="1"/>
      <c r="BO14816" s="1"/>
    </row>
    <row r="14817" ht="11.25" customHeight="1" spans="22:67">
      <c r="V14817" s="716"/>
      <c r="AB14817" s="716"/>
      <c r="BG14817" s="716"/>
      <c r="BL14817" s="1"/>
      <c r="BM14817" s="1"/>
      <c r="BN14817" s="1"/>
      <c r="BO14817" s="1"/>
    </row>
    <row r="14818" ht="11.25" customHeight="1" spans="22:67">
      <c r="V14818" s="716"/>
      <c r="AB14818" s="716"/>
      <c r="BG14818" s="716"/>
      <c r="BL14818" s="1"/>
      <c r="BM14818" s="1"/>
      <c r="BN14818" s="1"/>
      <c r="BO14818" s="1"/>
    </row>
    <row r="14819" ht="11.25" customHeight="1" spans="22:67">
      <c r="V14819" s="716"/>
      <c r="AB14819" s="716"/>
      <c r="BG14819" s="716"/>
      <c r="BL14819" s="1"/>
      <c r="BM14819" s="1"/>
      <c r="BN14819" s="1"/>
      <c r="BO14819" s="1"/>
    </row>
    <row r="14820" ht="11.25" customHeight="1" spans="22:67">
      <c r="V14820" s="716"/>
      <c r="AB14820" s="716"/>
      <c r="BG14820" s="716"/>
      <c r="BL14820" s="1"/>
      <c r="BM14820" s="1"/>
      <c r="BN14820" s="1"/>
      <c r="BO14820" s="1"/>
    </row>
    <row r="14821" ht="11.25" customHeight="1" spans="22:67">
      <c r="V14821" s="716"/>
      <c r="AB14821" s="716"/>
      <c r="BG14821" s="716"/>
      <c r="BL14821" s="1"/>
      <c r="BM14821" s="1"/>
      <c r="BN14821" s="1"/>
      <c r="BO14821" s="1"/>
    </row>
    <row r="14822" ht="11.25" customHeight="1" spans="22:67">
      <c r="V14822" s="716"/>
      <c r="AB14822" s="716"/>
      <c r="BG14822" s="716"/>
      <c r="BL14822" s="1"/>
      <c r="BM14822" s="1"/>
      <c r="BN14822" s="1"/>
      <c r="BO14822" s="1"/>
    </row>
    <row r="14823" ht="11.25" customHeight="1" spans="22:67">
      <c r="V14823" s="716"/>
      <c r="AB14823" s="716"/>
      <c r="BG14823" s="716"/>
      <c r="BL14823" s="1"/>
      <c r="BM14823" s="1"/>
      <c r="BN14823" s="1"/>
      <c r="BO14823" s="1"/>
    </row>
    <row r="14824" ht="11.25" customHeight="1" spans="22:67">
      <c r="V14824" s="716"/>
      <c r="AB14824" s="716"/>
      <c r="BG14824" s="716"/>
      <c r="BL14824" s="1"/>
      <c r="BM14824" s="1"/>
      <c r="BN14824" s="1"/>
      <c r="BO14824" s="1"/>
    </row>
    <row r="14825" ht="11.25" customHeight="1" spans="22:67">
      <c r="V14825" s="716"/>
      <c r="AB14825" s="716"/>
      <c r="BG14825" s="716"/>
      <c r="BL14825" s="1"/>
      <c r="BM14825" s="1"/>
      <c r="BN14825" s="1"/>
      <c r="BO14825" s="1"/>
    </row>
    <row r="14826" ht="11.25" customHeight="1" spans="22:67">
      <c r="V14826" s="716"/>
      <c r="AB14826" s="716"/>
      <c r="BG14826" s="716"/>
      <c r="BL14826" s="1"/>
      <c r="BM14826" s="1"/>
      <c r="BN14826" s="1"/>
      <c r="BO14826" s="1"/>
    </row>
    <row r="14827" ht="11.25" customHeight="1" spans="22:67">
      <c r="V14827" s="716"/>
      <c r="AB14827" s="716"/>
      <c r="BG14827" s="716"/>
      <c r="BL14827" s="1"/>
      <c r="BM14827" s="1"/>
      <c r="BN14827" s="1"/>
      <c r="BO14827" s="1"/>
    </row>
    <row r="14828" ht="11.25" customHeight="1" spans="22:67">
      <c r="V14828" s="716"/>
      <c r="AB14828" s="716"/>
      <c r="BG14828" s="716"/>
      <c r="BL14828" s="1"/>
      <c r="BM14828" s="1"/>
      <c r="BN14828" s="1"/>
      <c r="BO14828" s="1"/>
    </row>
    <row r="14829" ht="11.25" customHeight="1" spans="22:67">
      <c r="V14829" s="716"/>
      <c r="AB14829" s="716"/>
      <c r="BG14829" s="716"/>
      <c r="BL14829" s="1"/>
      <c r="BM14829" s="1"/>
      <c r="BN14829" s="1"/>
      <c r="BO14829" s="1"/>
    </row>
    <row r="14830" ht="11.25" customHeight="1" spans="22:67">
      <c r="V14830" s="716"/>
      <c r="AB14830" s="716"/>
      <c r="BG14830" s="716"/>
      <c r="BL14830" s="1"/>
      <c r="BM14830" s="1"/>
      <c r="BN14830" s="1"/>
      <c r="BO14830" s="1"/>
    </row>
    <row r="14831" ht="11.25" customHeight="1" spans="22:67">
      <c r="V14831" s="716"/>
      <c r="AB14831" s="716"/>
      <c r="BG14831" s="716"/>
      <c r="BL14831" s="1"/>
      <c r="BM14831" s="1"/>
      <c r="BN14831" s="1"/>
      <c r="BO14831" s="1"/>
    </row>
    <row r="14832" ht="11.25" customHeight="1" spans="22:67">
      <c r="V14832" s="716"/>
      <c r="AB14832" s="716"/>
      <c r="BG14832" s="716"/>
      <c r="BL14832" s="1"/>
      <c r="BM14832" s="1"/>
      <c r="BN14832" s="1"/>
      <c r="BO14832" s="1"/>
    </row>
    <row r="14833" ht="11.25" customHeight="1" spans="22:67">
      <c r="V14833" s="716"/>
      <c r="AB14833" s="716"/>
      <c r="BG14833" s="716"/>
      <c r="BL14833" s="1"/>
      <c r="BM14833" s="1"/>
      <c r="BN14833" s="1"/>
      <c r="BO14833" s="1"/>
    </row>
    <row r="14834" ht="11.25" customHeight="1" spans="22:67">
      <c r="V14834" s="716"/>
      <c r="AB14834" s="716"/>
      <c r="BG14834" s="716"/>
      <c r="BL14834" s="1"/>
      <c r="BM14834" s="1"/>
      <c r="BN14834" s="1"/>
      <c r="BO14834" s="1"/>
    </row>
    <row r="14835" ht="11.25" customHeight="1" spans="22:67">
      <c r="V14835" s="716"/>
      <c r="AB14835" s="716"/>
      <c r="BG14835" s="716"/>
      <c r="BL14835" s="1"/>
      <c r="BM14835" s="1"/>
      <c r="BN14835" s="1"/>
      <c r="BO14835" s="1"/>
    </row>
    <row r="14836" ht="11.25" customHeight="1" spans="22:67">
      <c r="V14836" s="716"/>
      <c r="AB14836" s="716"/>
      <c r="BG14836" s="716"/>
      <c r="BL14836" s="1"/>
      <c r="BM14836" s="1"/>
      <c r="BN14836" s="1"/>
      <c r="BO14836" s="1"/>
    </row>
    <row r="14837" ht="11.25" customHeight="1" spans="22:67">
      <c r="V14837" s="716"/>
      <c r="AB14837" s="716"/>
      <c r="BG14837" s="716"/>
      <c r="BL14837" s="1"/>
      <c r="BM14837" s="1"/>
      <c r="BN14837" s="1"/>
      <c r="BO14837" s="1"/>
    </row>
    <row r="14838" ht="11.25" customHeight="1" spans="22:67">
      <c r="V14838" s="716"/>
      <c r="AB14838" s="716"/>
      <c r="BG14838" s="716"/>
      <c r="BL14838" s="1"/>
      <c r="BM14838" s="1"/>
      <c r="BN14838" s="1"/>
      <c r="BO14838" s="1"/>
    </row>
    <row r="14839" ht="11.25" customHeight="1" spans="22:67">
      <c r="V14839" s="716"/>
      <c r="AB14839" s="716"/>
      <c r="BG14839" s="716"/>
      <c r="BL14839" s="1"/>
      <c r="BM14839" s="1"/>
      <c r="BN14839" s="1"/>
      <c r="BO14839" s="1"/>
    </row>
    <row r="14840" ht="11.25" customHeight="1" spans="22:67">
      <c r="V14840" s="716"/>
      <c r="AB14840" s="716"/>
      <c r="BG14840" s="716"/>
      <c r="BL14840" s="1"/>
      <c r="BM14840" s="1"/>
      <c r="BN14840" s="1"/>
      <c r="BO14840" s="1"/>
    </row>
    <row r="14841" ht="11.25" customHeight="1" spans="22:67">
      <c r="V14841" s="716"/>
      <c r="AB14841" s="716"/>
      <c r="BG14841" s="716"/>
      <c r="BL14841" s="1"/>
      <c r="BM14841" s="1"/>
      <c r="BN14841" s="1"/>
      <c r="BO14841" s="1"/>
    </row>
    <row r="14842" ht="11.25" customHeight="1" spans="22:67">
      <c r="V14842" s="716"/>
      <c r="AB14842" s="716"/>
      <c r="BG14842" s="716"/>
      <c r="BL14842" s="1"/>
      <c r="BM14842" s="1"/>
      <c r="BN14842" s="1"/>
      <c r="BO14842" s="1"/>
    </row>
    <row r="14843" ht="11.25" customHeight="1" spans="22:67">
      <c r="V14843" s="716"/>
      <c r="AB14843" s="716"/>
      <c r="BG14843" s="716"/>
      <c r="BL14843" s="1"/>
      <c r="BM14843" s="1"/>
      <c r="BN14843" s="1"/>
      <c r="BO14843" s="1"/>
    </row>
    <row r="14844" ht="11.25" customHeight="1" spans="22:67">
      <c r="V14844" s="716"/>
      <c r="AB14844" s="716"/>
      <c r="BG14844" s="716"/>
      <c r="BL14844" s="1"/>
      <c r="BM14844" s="1"/>
      <c r="BN14844" s="1"/>
      <c r="BO14844" s="1"/>
    </row>
    <row r="14845" ht="11.25" customHeight="1" spans="22:67">
      <c r="V14845" s="716"/>
      <c r="AB14845" s="716"/>
      <c r="BG14845" s="716"/>
      <c r="BL14845" s="1"/>
      <c r="BM14845" s="1"/>
      <c r="BN14845" s="1"/>
      <c r="BO14845" s="1"/>
    </row>
    <row r="14846" ht="11.25" customHeight="1" spans="22:67">
      <c r="V14846" s="716"/>
      <c r="AB14846" s="716"/>
      <c r="BG14846" s="716"/>
      <c r="BL14846" s="1"/>
      <c r="BM14846" s="1"/>
      <c r="BN14846" s="1"/>
      <c r="BO14846" s="1"/>
    </row>
    <row r="14847" ht="11.25" customHeight="1" spans="22:67">
      <c r="V14847" s="716"/>
      <c r="AB14847" s="716"/>
      <c r="BG14847" s="716"/>
      <c r="BL14847" s="1"/>
      <c r="BM14847" s="1"/>
      <c r="BN14847" s="1"/>
      <c r="BO14847" s="1"/>
    </row>
    <row r="14848" ht="11.25" customHeight="1" spans="22:67">
      <c r="V14848" s="716"/>
      <c r="AB14848" s="716"/>
      <c r="BG14848" s="716"/>
      <c r="BL14848" s="1"/>
      <c r="BM14848" s="1"/>
      <c r="BN14848" s="1"/>
      <c r="BO14848" s="1"/>
    </row>
    <row r="14849" ht="11.25" customHeight="1" spans="22:67">
      <c r="V14849" s="716"/>
      <c r="AB14849" s="716"/>
      <c r="BG14849" s="716"/>
      <c r="BL14849" s="1"/>
      <c r="BM14849" s="1"/>
      <c r="BN14849" s="1"/>
      <c r="BO14849" s="1"/>
    </row>
    <row r="14850" ht="11.25" customHeight="1" spans="22:67">
      <c r="V14850" s="716"/>
      <c r="AB14850" s="716"/>
      <c r="BG14850" s="716"/>
      <c r="BL14850" s="1"/>
      <c r="BM14850" s="1"/>
      <c r="BN14850" s="1"/>
      <c r="BO14850" s="1"/>
    </row>
    <row r="14851" ht="11.25" customHeight="1" spans="22:67">
      <c r="V14851" s="716"/>
      <c r="AB14851" s="716"/>
      <c r="BG14851" s="716"/>
      <c r="BL14851" s="1"/>
      <c r="BM14851" s="1"/>
      <c r="BN14851" s="1"/>
      <c r="BO14851" s="1"/>
    </row>
    <row r="14852" ht="11.25" customHeight="1" spans="22:67">
      <c r="V14852" s="716"/>
      <c r="AB14852" s="716"/>
      <c r="BG14852" s="716"/>
      <c r="BL14852" s="1"/>
      <c r="BM14852" s="1"/>
      <c r="BN14852" s="1"/>
      <c r="BO14852" s="1"/>
    </row>
    <row r="14853" ht="11.25" customHeight="1" spans="22:67">
      <c r="V14853" s="716"/>
      <c r="AB14853" s="716"/>
      <c r="BG14853" s="716"/>
      <c r="BL14853" s="1"/>
      <c r="BM14853" s="1"/>
      <c r="BN14853" s="1"/>
      <c r="BO14853" s="1"/>
    </row>
    <row r="14854" ht="11.25" customHeight="1" spans="22:67">
      <c r="V14854" s="716"/>
      <c r="AB14854" s="716"/>
      <c r="BG14854" s="716"/>
      <c r="BL14854" s="1"/>
      <c r="BM14854" s="1"/>
      <c r="BN14854" s="1"/>
      <c r="BO14854" s="1"/>
    </row>
    <row r="14855" ht="11.25" customHeight="1" spans="22:67">
      <c r="V14855" s="716"/>
      <c r="AB14855" s="716"/>
      <c r="BG14855" s="716"/>
      <c r="BL14855" s="1"/>
      <c r="BM14855" s="1"/>
      <c r="BN14855" s="1"/>
      <c r="BO14855" s="1"/>
    </row>
    <row r="14856" ht="11.25" customHeight="1" spans="22:67">
      <c r="V14856" s="716"/>
      <c r="AB14856" s="716"/>
      <c r="BG14856" s="716"/>
      <c r="BL14856" s="1"/>
      <c r="BM14856" s="1"/>
      <c r="BN14856" s="1"/>
      <c r="BO14856" s="1"/>
    </row>
    <row r="14857" ht="11.25" customHeight="1" spans="22:67">
      <c r="V14857" s="716"/>
      <c r="AB14857" s="716"/>
      <c r="BG14857" s="716"/>
      <c r="BL14857" s="1"/>
      <c r="BM14857" s="1"/>
      <c r="BN14857" s="1"/>
      <c r="BO14857" s="1"/>
    </row>
    <row r="14858" ht="11.25" customHeight="1" spans="22:67">
      <c r="V14858" s="716"/>
      <c r="AB14858" s="716"/>
      <c r="BG14858" s="716"/>
      <c r="BL14858" s="1"/>
      <c r="BM14858" s="1"/>
      <c r="BN14858" s="1"/>
      <c r="BO14858" s="1"/>
    </row>
    <row r="14859" ht="11.25" customHeight="1" spans="22:67">
      <c r="V14859" s="716"/>
      <c r="AB14859" s="716"/>
      <c r="BG14859" s="716"/>
      <c r="BL14859" s="1"/>
      <c r="BM14859" s="1"/>
      <c r="BN14859" s="1"/>
      <c r="BO14859" s="1"/>
    </row>
    <row r="14860" ht="11.25" customHeight="1" spans="22:67">
      <c r="V14860" s="716"/>
      <c r="AB14860" s="716"/>
      <c r="BG14860" s="716"/>
      <c r="BL14860" s="1"/>
      <c r="BM14860" s="1"/>
      <c r="BN14860" s="1"/>
      <c r="BO14860" s="1"/>
    </row>
    <row r="14861" ht="11.25" customHeight="1" spans="22:67">
      <c r="V14861" s="716"/>
      <c r="AB14861" s="716"/>
      <c r="BG14861" s="716"/>
      <c r="BL14861" s="1"/>
      <c r="BM14861" s="1"/>
      <c r="BN14861" s="1"/>
      <c r="BO14861" s="1"/>
    </row>
    <row r="14862" ht="11.25" customHeight="1" spans="22:67">
      <c r="V14862" s="716"/>
      <c r="AB14862" s="716"/>
      <c r="BG14862" s="716"/>
      <c r="BL14862" s="1"/>
      <c r="BM14862" s="1"/>
      <c r="BN14862" s="1"/>
      <c r="BO14862" s="1"/>
    </row>
    <row r="14863" ht="11.25" customHeight="1" spans="22:67">
      <c r="V14863" s="716"/>
      <c r="AB14863" s="716"/>
      <c r="BG14863" s="716"/>
      <c r="BL14863" s="1"/>
      <c r="BM14863" s="1"/>
      <c r="BN14863" s="1"/>
      <c r="BO14863" s="1"/>
    </row>
    <row r="14864" ht="11.25" customHeight="1" spans="22:67">
      <c r="V14864" s="716"/>
      <c r="AB14864" s="716"/>
      <c r="BG14864" s="716"/>
      <c r="BL14864" s="1"/>
      <c r="BM14864" s="1"/>
      <c r="BN14864" s="1"/>
      <c r="BO14864" s="1"/>
    </row>
    <row r="14865" ht="11.25" customHeight="1" spans="22:67">
      <c r="V14865" s="716"/>
      <c r="AB14865" s="716"/>
      <c r="BG14865" s="716"/>
      <c r="BL14865" s="1"/>
      <c r="BM14865" s="1"/>
      <c r="BN14865" s="1"/>
      <c r="BO14865" s="1"/>
    </row>
    <row r="14866" ht="11.25" customHeight="1" spans="22:67">
      <c r="V14866" s="716"/>
      <c r="AB14866" s="716"/>
      <c r="BG14866" s="716"/>
      <c r="BL14866" s="1"/>
      <c r="BM14866" s="1"/>
      <c r="BN14866" s="1"/>
      <c r="BO14866" s="1"/>
    </row>
    <row r="14867" ht="11.25" customHeight="1" spans="22:67">
      <c r="V14867" s="716"/>
      <c r="AB14867" s="716"/>
      <c r="BG14867" s="716"/>
      <c r="BL14867" s="1"/>
      <c r="BM14867" s="1"/>
      <c r="BN14867" s="1"/>
      <c r="BO14867" s="1"/>
    </row>
    <row r="14868" ht="11.25" customHeight="1" spans="22:67">
      <c r="V14868" s="716"/>
      <c r="AB14868" s="716"/>
      <c r="BG14868" s="716"/>
      <c r="BL14868" s="1"/>
      <c r="BM14868" s="1"/>
      <c r="BN14868" s="1"/>
      <c r="BO14868" s="1"/>
    </row>
    <row r="14869" ht="11.25" customHeight="1" spans="22:67">
      <c r="V14869" s="716"/>
      <c r="AB14869" s="716"/>
      <c r="BG14869" s="716"/>
      <c r="BL14869" s="1"/>
      <c r="BM14869" s="1"/>
      <c r="BN14869" s="1"/>
      <c r="BO14869" s="1"/>
    </row>
    <row r="14870" ht="11.25" customHeight="1" spans="22:67">
      <c r="V14870" s="716"/>
      <c r="AB14870" s="716"/>
      <c r="BG14870" s="716"/>
      <c r="BL14870" s="1"/>
      <c r="BM14870" s="1"/>
      <c r="BN14870" s="1"/>
      <c r="BO14870" s="1"/>
    </row>
    <row r="14871" ht="11.25" customHeight="1" spans="22:67">
      <c r="V14871" s="716"/>
      <c r="AB14871" s="716"/>
      <c r="BG14871" s="716"/>
      <c r="BL14871" s="1"/>
      <c r="BM14871" s="1"/>
      <c r="BN14871" s="1"/>
      <c r="BO14871" s="1"/>
    </row>
    <row r="14872" ht="11.25" customHeight="1" spans="22:67">
      <c r="V14872" s="716"/>
      <c r="AB14872" s="716"/>
      <c r="BG14872" s="716"/>
      <c r="BL14872" s="1"/>
      <c r="BM14872" s="1"/>
      <c r="BN14872" s="1"/>
      <c r="BO14872" s="1"/>
    </row>
    <row r="14873" ht="11.25" customHeight="1" spans="22:67">
      <c r="V14873" s="716"/>
      <c r="AB14873" s="716"/>
      <c r="BG14873" s="716"/>
      <c r="BL14873" s="1"/>
      <c r="BM14873" s="1"/>
      <c r="BN14873" s="1"/>
      <c r="BO14873" s="1"/>
    </row>
    <row r="14874" ht="11.25" customHeight="1" spans="22:67">
      <c r="V14874" s="716"/>
      <c r="AB14874" s="716"/>
      <c r="BG14874" s="716"/>
      <c r="BL14874" s="1"/>
      <c r="BM14874" s="1"/>
      <c r="BN14874" s="1"/>
      <c r="BO14874" s="1"/>
    </row>
    <row r="14875" ht="11.25" customHeight="1" spans="22:67">
      <c r="V14875" s="716"/>
      <c r="AB14875" s="716"/>
      <c r="BG14875" s="716"/>
      <c r="BL14875" s="1"/>
      <c r="BM14875" s="1"/>
      <c r="BN14875" s="1"/>
      <c r="BO14875" s="1"/>
    </row>
    <row r="14876" ht="11.25" customHeight="1" spans="22:67">
      <c r="V14876" s="716"/>
      <c r="AB14876" s="716"/>
      <c r="BG14876" s="716"/>
      <c r="BL14876" s="1"/>
      <c r="BM14876" s="1"/>
      <c r="BN14876" s="1"/>
      <c r="BO14876" s="1"/>
    </row>
    <row r="14877" ht="11.25" customHeight="1" spans="22:67">
      <c r="V14877" s="716"/>
      <c r="AB14877" s="716"/>
      <c r="BG14877" s="716"/>
      <c r="BL14877" s="1"/>
      <c r="BM14877" s="1"/>
      <c r="BN14877" s="1"/>
      <c r="BO14877" s="1"/>
    </row>
    <row r="14878" ht="11.25" customHeight="1" spans="22:67">
      <c r="V14878" s="716"/>
      <c r="AB14878" s="716"/>
      <c r="BG14878" s="716"/>
      <c r="BL14878" s="1"/>
      <c r="BM14878" s="1"/>
      <c r="BN14878" s="1"/>
      <c r="BO14878" s="1"/>
    </row>
    <row r="14879" ht="11.25" customHeight="1" spans="22:67">
      <c r="V14879" s="716"/>
      <c r="AB14879" s="716"/>
      <c r="BG14879" s="716"/>
      <c r="BL14879" s="1"/>
      <c r="BM14879" s="1"/>
      <c r="BN14879" s="1"/>
      <c r="BO14879" s="1"/>
    </row>
    <row r="14880" ht="11.25" customHeight="1" spans="22:67">
      <c r="V14880" s="716"/>
      <c r="AB14880" s="716"/>
      <c r="BG14880" s="716"/>
      <c r="BL14880" s="1"/>
      <c r="BM14880" s="1"/>
      <c r="BN14880" s="1"/>
      <c r="BO14880" s="1"/>
    </row>
    <row r="14881" ht="11.25" customHeight="1" spans="22:67">
      <c r="V14881" s="716"/>
      <c r="AB14881" s="716"/>
      <c r="BG14881" s="716"/>
      <c r="BL14881" s="1"/>
      <c r="BM14881" s="1"/>
      <c r="BN14881" s="1"/>
      <c r="BO14881" s="1"/>
    </row>
    <row r="14882" ht="11.25" customHeight="1" spans="22:67">
      <c r="V14882" s="716"/>
      <c r="AB14882" s="716"/>
      <c r="BG14882" s="716"/>
      <c r="BL14882" s="1"/>
      <c r="BM14882" s="1"/>
      <c r="BN14882" s="1"/>
      <c r="BO14882" s="1"/>
    </row>
    <row r="14883" ht="11.25" customHeight="1" spans="22:67">
      <c r="V14883" s="716"/>
      <c r="AB14883" s="716"/>
      <c r="BG14883" s="716"/>
      <c r="BL14883" s="1"/>
      <c r="BM14883" s="1"/>
      <c r="BN14883" s="1"/>
      <c r="BO14883" s="1"/>
    </row>
    <row r="14884" ht="11.25" customHeight="1" spans="22:67">
      <c r="V14884" s="716"/>
      <c r="AB14884" s="716"/>
      <c r="BG14884" s="716"/>
      <c r="BL14884" s="1"/>
      <c r="BM14884" s="1"/>
      <c r="BN14884" s="1"/>
      <c r="BO14884" s="1"/>
    </row>
    <row r="14885" ht="11.25" customHeight="1" spans="22:67">
      <c r="V14885" s="716"/>
      <c r="AB14885" s="716"/>
      <c r="BG14885" s="716"/>
      <c r="BL14885" s="1"/>
      <c r="BM14885" s="1"/>
      <c r="BN14885" s="1"/>
      <c r="BO14885" s="1"/>
    </row>
    <row r="14886" ht="11.25" customHeight="1" spans="22:67">
      <c r="V14886" s="716"/>
      <c r="AB14886" s="716"/>
      <c r="BG14886" s="716"/>
      <c r="BL14886" s="1"/>
      <c r="BM14886" s="1"/>
      <c r="BN14886" s="1"/>
      <c r="BO14886" s="1"/>
    </row>
    <row r="14887" ht="11.25" customHeight="1" spans="22:67">
      <c r="V14887" s="716"/>
      <c r="AB14887" s="716"/>
      <c r="BG14887" s="716"/>
      <c r="BL14887" s="1"/>
      <c r="BM14887" s="1"/>
      <c r="BN14887" s="1"/>
      <c r="BO14887" s="1"/>
    </row>
    <row r="14888" ht="11.25" customHeight="1" spans="22:67">
      <c r="V14888" s="716"/>
      <c r="AB14888" s="716"/>
      <c r="BG14888" s="716"/>
      <c r="BL14888" s="1"/>
      <c r="BM14888" s="1"/>
      <c r="BN14888" s="1"/>
      <c r="BO14888" s="1"/>
    </row>
    <row r="14889" ht="11.25" customHeight="1" spans="22:67">
      <c r="V14889" s="716"/>
      <c r="AB14889" s="716"/>
      <c r="BG14889" s="716"/>
      <c r="BL14889" s="1"/>
      <c r="BM14889" s="1"/>
      <c r="BN14889" s="1"/>
      <c r="BO14889" s="1"/>
    </row>
    <row r="14890" ht="11.25" customHeight="1" spans="22:67">
      <c r="V14890" s="716"/>
      <c r="AB14890" s="716"/>
      <c r="BG14890" s="716"/>
      <c r="BL14890" s="1"/>
      <c r="BM14890" s="1"/>
      <c r="BN14890" s="1"/>
      <c r="BO14890" s="1"/>
    </row>
    <row r="14891" ht="11.25" customHeight="1" spans="22:67">
      <c r="V14891" s="716"/>
      <c r="AB14891" s="716"/>
      <c r="BG14891" s="716"/>
      <c r="BL14891" s="1"/>
      <c r="BM14891" s="1"/>
      <c r="BN14891" s="1"/>
      <c r="BO14891" s="1"/>
    </row>
    <row r="14892" ht="11.25" customHeight="1" spans="22:67">
      <c r="V14892" s="716"/>
      <c r="AB14892" s="716"/>
      <c r="BG14892" s="716"/>
      <c r="BL14892" s="1"/>
      <c r="BM14892" s="1"/>
      <c r="BN14892" s="1"/>
      <c r="BO14892" s="1"/>
    </row>
    <row r="14893" ht="11.25" customHeight="1" spans="22:67">
      <c r="V14893" s="716"/>
      <c r="AB14893" s="716"/>
      <c r="BG14893" s="716"/>
      <c r="BL14893" s="1"/>
      <c r="BM14893" s="1"/>
      <c r="BN14893" s="1"/>
      <c r="BO14893" s="1"/>
    </row>
    <row r="14894" ht="11.25" customHeight="1" spans="22:67">
      <c r="V14894" s="716"/>
      <c r="AB14894" s="716"/>
      <c r="BG14894" s="716"/>
      <c r="BL14894" s="1"/>
      <c r="BM14894" s="1"/>
      <c r="BN14894" s="1"/>
      <c r="BO14894" s="1"/>
    </row>
    <row r="14895" ht="11.25" customHeight="1" spans="22:67">
      <c r="V14895" s="716"/>
      <c r="AB14895" s="716"/>
      <c r="BG14895" s="716"/>
      <c r="BL14895" s="1"/>
      <c r="BM14895" s="1"/>
      <c r="BN14895" s="1"/>
      <c r="BO14895" s="1"/>
    </row>
    <row r="14896" ht="11.25" customHeight="1" spans="22:67">
      <c r="V14896" s="716"/>
      <c r="AB14896" s="716"/>
      <c r="BG14896" s="716"/>
      <c r="BL14896" s="1"/>
      <c r="BM14896" s="1"/>
      <c r="BN14896" s="1"/>
      <c r="BO14896" s="1"/>
    </row>
    <row r="14897" ht="11.25" customHeight="1" spans="22:67">
      <c r="V14897" s="716"/>
      <c r="AB14897" s="716"/>
      <c r="BG14897" s="716"/>
      <c r="BL14897" s="1"/>
      <c r="BM14897" s="1"/>
      <c r="BN14897" s="1"/>
      <c r="BO14897" s="1"/>
    </row>
    <row r="14898" ht="11.25" customHeight="1" spans="22:67">
      <c r="V14898" s="716"/>
      <c r="AB14898" s="716"/>
      <c r="BG14898" s="716"/>
      <c r="BL14898" s="1"/>
      <c r="BM14898" s="1"/>
      <c r="BN14898" s="1"/>
      <c r="BO14898" s="1"/>
    </row>
    <row r="14899" ht="11.25" customHeight="1" spans="22:67">
      <c r="V14899" s="716"/>
      <c r="AB14899" s="716"/>
      <c r="BG14899" s="716"/>
      <c r="BL14899" s="1"/>
      <c r="BM14899" s="1"/>
      <c r="BN14899" s="1"/>
      <c r="BO14899" s="1"/>
    </row>
    <row r="14900" ht="11.25" customHeight="1" spans="22:67">
      <c r="V14900" s="716"/>
      <c r="AB14900" s="716"/>
      <c r="BG14900" s="716"/>
      <c r="BL14900" s="1"/>
      <c r="BM14900" s="1"/>
      <c r="BN14900" s="1"/>
      <c r="BO14900" s="1"/>
    </row>
    <row r="14901" ht="11.25" customHeight="1" spans="22:67">
      <c r="V14901" s="716"/>
      <c r="AB14901" s="716"/>
      <c r="BG14901" s="716"/>
      <c r="BL14901" s="1"/>
      <c r="BM14901" s="1"/>
      <c r="BN14901" s="1"/>
      <c r="BO14901" s="1"/>
    </row>
    <row r="14902" ht="11.25" customHeight="1" spans="22:67">
      <c r="V14902" s="716"/>
      <c r="AB14902" s="716"/>
      <c r="BG14902" s="716"/>
      <c r="BL14902" s="1"/>
      <c r="BM14902" s="1"/>
      <c r="BN14902" s="1"/>
      <c r="BO14902" s="1"/>
    </row>
    <row r="14903" ht="11.25" customHeight="1" spans="22:67">
      <c r="V14903" s="716"/>
      <c r="AB14903" s="716"/>
      <c r="BG14903" s="716"/>
      <c r="BL14903" s="1"/>
      <c r="BM14903" s="1"/>
      <c r="BN14903" s="1"/>
      <c r="BO14903" s="1"/>
    </row>
    <row r="14904" ht="11.25" customHeight="1" spans="22:67">
      <c r="V14904" s="716"/>
      <c r="AB14904" s="716"/>
      <c r="BG14904" s="716"/>
      <c r="BL14904" s="1"/>
      <c r="BM14904" s="1"/>
      <c r="BN14904" s="1"/>
      <c r="BO14904" s="1"/>
    </row>
    <row r="14905" ht="11.25" customHeight="1" spans="22:67">
      <c r="V14905" s="716"/>
      <c r="AB14905" s="716"/>
      <c r="BG14905" s="716"/>
      <c r="BL14905" s="1"/>
      <c r="BM14905" s="1"/>
      <c r="BN14905" s="1"/>
      <c r="BO14905" s="1"/>
    </row>
    <row r="14906" ht="11.25" customHeight="1" spans="22:67">
      <c r="V14906" s="716"/>
      <c r="AB14906" s="716"/>
      <c r="BG14906" s="716"/>
      <c r="BL14906" s="1"/>
      <c r="BM14906" s="1"/>
      <c r="BN14906" s="1"/>
      <c r="BO14906" s="1"/>
    </row>
    <row r="14907" ht="11.25" customHeight="1" spans="22:67">
      <c r="V14907" s="716"/>
      <c r="AB14907" s="716"/>
      <c r="BG14907" s="716"/>
      <c r="BL14907" s="1"/>
      <c r="BM14907" s="1"/>
      <c r="BN14907" s="1"/>
      <c r="BO14907" s="1"/>
    </row>
    <row r="14908" ht="11.25" customHeight="1" spans="22:67">
      <c r="V14908" s="716"/>
      <c r="AB14908" s="716"/>
      <c r="BG14908" s="716"/>
      <c r="BL14908" s="1"/>
      <c r="BM14908" s="1"/>
      <c r="BN14908" s="1"/>
      <c r="BO14908" s="1"/>
    </row>
    <row r="14909" ht="11.25" customHeight="1" spans="22:67">
      <c r="V14909" s="716"/>
      <c r="AB14909" s="716"/>
      <c r="BG14909" s="716"/>
      <c r="BL14909" s="1"/>
      <c r="BM14909" s="1"/>
      <c r="BN14909" s="1"/>
      <c r="BO14909" s="1"/>
    </row>
    <row r="14910" ht="11.25" customHeight="1" spans="22:67">
      <c r="V14910" s="716"/>
      <c r="AB14910" s="716"/>
      <c r="BG14910" s="716"/>
      <c r="BL14910" s="1"/>
      <c r="BM14910" s="1"/>
      <c r="BN14910" s="1"/>
      <c r="BO14910" s="1"/>
    </row>
    <row r="14911" ht="11.25" customHeight="1" spans="22:67">
      <c r="V14911" s="716"/>
      <c r="AB14911" s="716"/>
      <c r="BG14911" s="716"/>
      <c r="BL14911" s="1"/>
      <c r="BM14911" s="1"/>
      <c r="BN14911" s="1"/>
      <c r="BO14911" s="1"/>
    </row>
    <row r="14912" ht="11.25" customHeight="1" spans="22:67">
      <c r="V14912" s="716"/>
      <c r="AB14912" s="716"/>
      <c r="BG14912" s="716"/>
      <c r="BL14912" s="1"/>
      <c r="BM14912" s="1"/>
      <c r="BN14912" s="1"/>
      <c r="BO14912" s="1"/>
    </row>
    <row r="14913" ht="11.25" customHeight="1" spans="22:67">
      <c r="V14913" s="716"/>
      <c r="AB14913" s="716"/>
      <c r="BG14913" s="716"/>
      <c r="BL14913" s="1"/>
      <c r="BM14913" s="1"/>
      <c r="BN14913" s="1"/>
      <c r="BO14913" s="1"/>
    </row>
    <row r="14914" ht="11.25" customHeight="1" spans="22:67">
      <c r="V14914" s="716"/>
      <c r="AB14914" s="716"/>
      <c r="BG14914" s="716"/>
      <c r="BL14914" s="1"/>
      <c r="BM14914" s="1"/>
      <c r="BN14914" s="1"/>
      <c r="BO14914" s="1"/>
    </row>
    <row r="14915" ht="11.25" customHeight="1" spans="22:67">
      <c r="V14915" s="716"/>
      <c r="AB14915" s="716"/>
      <c r="BG14915" s="716"/>
      <c r="BL14915" s="1"/>
      <c r="BM14915" s="1"/>
      <c r="BN14915" s="1"/>
      <c r="BO14915" s="1"/>
    </row>
    <row r="14916" ht="11.25" customHeight="1" spans="22:67">
      <c r="V14916" s="716"/>
      <c r="AB14916" s="716"/>
      <c r="BG14916" s="716"/>
      <c r="BL14916" s="1"/>
      <c r="BM14916" s="1"/>
      <c r="BN14916" s="1"/>
      <c r="BO14916" s="1"/>
    </row>
    <row r="14917" ht="11.25" customHeight="1" spans="22:67">
      <c r="V14917" s="716"/>
      <c r="AB14917" s="716"/>
      <c r="BG14917" s="716"/>
      <c r="BL14917" s="1"/>
      <c r="BM14917" s="1"/>
      <c r="BN14917" s="1"/>
      <c r="BO14917" s="1"/>
    </row>
    <row r="14918" ht="11.25" customHeight="1" spans="22:67">
      <c r="V14918" s="716"/>
      <c r="AB14918" s="716"/>
      <c r="BG14918" s="716"/>
      <c r="BL14918" s="1"/>
      <c r="BM14918" s="1"/>
      <c r="BN14918" s="1"/>
      <c r="BO14918" s="1"/>
    </row>
    <row r="14919" ht="11.25" customHeight="1" spans="22:67">
      <c r="V14919" s="716"/>
      <c r="AB14919" s="716"/>
      <c r="BG14919" s="716"/>
      <c r="BL14919" s="1"/>
      <c r="BM14919" s="1"/>
      <c r="BN14919" s="1"/>
      <c r="BO14919" s="1"/>
    </row>
    <row r="14920" ht="11.25" customHeight="1" spans="22:67">
      <c r="V14920" s="716"/>
      <c r="AB14920" s="716"/>
      <c r="BG14920" s="716"/>
      <c r="BL14920" s="1"/>
      <c r="BM14920" s="1"/>
      <c r="BN14920" s="1"/>
      <c r="BO14920" s="1"/>
    </row>
    <row r="14921" ht="11.25" customHeight="1" spans="22:67">
      <c r="V14921" s="716"/>
      <c r="AB14921" s="716"/>
      <c r="BG14921" s="716"/>
      <c r="BL14921" s="1"/>
      <c r="BM14921" s="1"/>
      <c r="BN14921" s="1"/>
      <c r="BO14921" s="1"/>
    </row>
    <row r="14922" ht="11.25" customHeight="1" spans="22:67">
      <c r="V14922" s="716"/>
      <c r="AB14922" s="716"/>
      <c r="BG14922" s="716"/>
      <c r="BL14922" s="1"/>
      <c r="BM14922" s="1"/>
      <c r="BN14922" s="1"/>
      <c r="BO14922" s="1"/>
    </row>
    <row r="14923" ht="11.25" customHeight="1" spans="22:67">
      <c r="V14923" s="716"/>
      <c r="AB14923" s="716"/>
      <c r="BG14923" s="716"/>
      <c r="BL14923" s="1"/>
      <c r="BM14923" s="1"/>
      <c r="BN14923" s="1"/>
      <c r="BO14923" s="1"/>
    </row>
    <row r="14924" ht="11.25" customHeight="1" spans="22:67">
      <c r="V14924" s="716"/>
      <c r="AB14924" s="716"/>
      <c r="BG14924" s="716"/>
      <c r="BL14924" s="1"/>
      <c r="BM14924" s="1"/>
      <c r="BN14924" s="1"/>
      <c r="BO14924" s="1"/>
    </row>
    <row r="14925" ht="11.25" customHeight="1" spans="22:67">
      <c r="V14925" s="716"/>
      <c r="AB14925" s="716"/>
      <c r="BG14925" s="716"/>
      <c r="BL14925" s="1"/>
      <c r="BM14925" s="1"/>
      <c r="BN14925" s="1"/>
      <c r="BO14925" s="1"/>
    </row>
    <row r="14926" ht="11.25" customHeight="1" spans="22:67">
      <c r="V14926" s="716"/>
      <c r="AB14926" s="716"/>
      <c r="BG14926" s="716"/>
      <c r="BL14926" s="1"/>
      <c r="BM14926" s="1"/>
      <c r="BN14926" s="1"/>
      <c r="BO14926" s="1"/>
    </row>
    <row r="14927" ht="11.25" customHeight="1" spans="22:67">
      <c r="V14927" s="716"/>
      <c r="AB14927" s="716"/>
      <c r="BG14927" s="716"/>
      <c r="BL14927" s="1"/>
      <c r="BM14927" s="1"/>
      <c r="BN14927" s="1"/>
      <c r="BO14927" s="1"/>
    </row>
    <row r="14928" ht="11.25" customHeight="1" spans="22:67">
      <c r="V14928" s="716"/>
      <c r="AB14928" s="716"/>
      <c r="BG14928" s="716"/>
      <c r="BL14928" s="1"/>
      <c r="BM14928" s="1"/>
      <c r="BN14928" s="1"/>
      <c r="BO14928" s="1"/>
    </row>
    <row r="14929" ht="11.25" customHeight="1" spans="22:67">
      <c r="V14929" s="716"/>
      <c r="AB14929" s="716"/>
      <c r="BG14929" s="716"/>
      <c r="BL14929" s="1"/>
      <c r="BM14929" s="1"/>
      <c r="BN14929" s="1"/>
      <c r="BO14929" s="1"/>
    </row>
    <row r="14930" ht="11.25" customHeight="1" spans="22:67">
      <c r="V14930" s="716"/>
      <c r="AB14930" s="716"/>
      <c r="BG14930" s="716"/>
      <c r="BL14930" s="1"/>
      <c r="BM14930" s="1"/>
      <c r="BN14930" s="1"/>
      <c r="BO14930" s="1"/>
    </row>
    <row r="14931" ht="11.25" customHeight="1" spans="22:67">
      <c r="V14931" s="716"/>
      <c r="AB14931" s="716"/>
      <c r="BG14931" s="716"/>
      <c r="BL14931" s="1"/>
      <c r="BM14931" s="1"/>
      <c r="BN14931" s="1"/>
      <c r="BO14931" s="1"/>
    </row>
    <row r="14932" ht="11.25" customHeight="1" spans="22:67">
      <c r="V14932" s="716"/>
      <c r="AB14932" s="716"/>
      <c r="BG14932" s="716"/>
      <c r="BL14932" s="1"/>
      <c r="BM14932" s="1"/>
      <c r="BN14932" s="1"/>
      <c r="BO14932" s="1"/>
    </row>
    <row r="14933" ht="11.25" customHeight="1" spans="22:67">
      <c r="V14933" s="716"/>
      <c r="AB14933" s="716"/>
      <c r="BG14933" s="716"/>
      <c r="BL14933" s="1"/>
      <c r="BM14933" s="1"/>
      <c r="BN14933" s="1"/>
      <c r="BO14933" s="1"/>
    </row>
    <row r="14934" ht="11.25" customHeight="1" spans="22:67">
      <c r="V14934" s="716"/>
      <c r="AB14934" s="716"/>
      <c r="BG14934" s="716"/>
      <c r="BL14934" s="1"/>
      <c r="BM14934" s="1"/>
      <c r="BN14934" s="1"/>
      <c r="BO14934" s="1"/>
    </row>
    <row r="14935" ht="11.25" customHeight="1" spans="22:67">
      <c r="V14935" s="716"/>
      <c r="AB14935" s="716"/>
      <c r="BG14935" s="716"/>
      <c r="BL14935" s="1"/>
      <c r="BM14935" s="1"/>
      <c r="BN14935" s="1"/>
      <c r="BO14935" s="1"/>
    </row>
    <row r="14936" ht="11.25" customHeight="1" spans="22:67">
      <c r="V14936" s="716"/>
      <c r="AB14936" s="716"/>
      <c r="BG14936" s="716"/>
      <c r="BL14936" s="1"/>
      <c r="BM14936" s="1"/>
      <c r="BN14936" s="1"/>
      <c r="BO14936" s="1"/>
    </row>
    <row r="14937" ht="11.25" customHeight="1" spans="22:67">
      <c r="V14937" s="716"/>
      <c r="AB14937" s="716"/>
      <c r="BG14937" s="716"/>
      <c r="BL14937" s="1"/>
      <c r="BM14937" s="1"/>
      <c r="BN14937" s="1"/>
      <c r="BO14937" s="1"/>
    </row>
    <row r="14938" ht="11.25" customHeight="1" spans="22:67">
      <c r="V14938" s="716"/>
      <c r="AB14938" s="716"/>
      <c r="BG14938" s="716"/>
      <c r="BL14938" s="1"/>
      <c r="BM14938" s="1"/>
      <c r="BN14938" s="1"/>
      <c r="BO14938" s="1"/>
    </row>
    <row r="14939" ht="11.25" customHeight="1" spans="22:67">
      <c r="V14939" s="716"/>
      <c r="AB14939" s="716"/>
      <c r="BG14939" s="716"/>
      <c r="BL14939" s="1"/>
      <c r="BM14939" s="1"/>
      <c r="BN14939" s="1"/>
      <c r="BO14939" s="1"/>
    </row>
    <row r="14940" ht="11.25" customHeight="1" spans="22:67">
      <c r="V14940" s="716"/>
      <c r="AB14940" s="716"/>
      <c r="BG14940" s="716"/>
      <c r="BL14940" s="1"/>
      <c r="BM14940" s="1"/>
      <c r="BN14940" s="1"/>
      <c r="BO14940" s="1"/>
    </row>
    <row r="14941" ht="11.25" customHeight="1" spans="22:67">
      <c r="V14941" s="716"/>
      <c r="AB14941" s="716"/>
      <c r="BG14941" s="716"/>
      <c r="BL14941" s="1"/>
      <c r="BM14941" s="1"/>
      <c r="BN14941" s="1"/>
      <c r="BO14941" s="1"/>
    </row>
    <row r="14942" ht="11.25" customHeight="1" spans="22:67">
      <c r="V14942" s="716"/>
      <c r="AB14942" s="716"/>
      <c r="BG14942" s="716"/>
      <c r="BL14942" s="1"/>
      <c r="BM14942" s="1"/>
      <c r="BN14942" s="1"/>
      <c r="BO14942" s="1"/>
    </row>
    <row r="14943" ht="11.25" customHeight="1" spans="22:67">
      <c r="V14943" s="716"/>
      <c r="AB14943" s="716"/>
      <c r="BG14943" s="716"/>
      <c r="BL14943" s="1"/>
      <c r="BM14943" s="1"/>
      <c r="BN14943" s="1"/>
      <c r="BO14943" s="1"/>
    </row>
    <row r="14944" ht="11.25" customHeight="1" spans="22:67">
      <c r="V14944" s="716"/>
      <c r="AB14944" s="716"/>
      <c r="BG14944" s="716"/>
      <c r="BL14944" s="1"/>
      <c r="BM14944" s="1"/>
      <c r="BN14944" s="1"/>
      <c r="BO14944" s="1"/>
    </row>
    <row r="14945" ht="11.25" customHeight="1" spans="22:67">
      <c r="V14945" s="716"/>
      <c r="AB14945" s="716"/>
      <c r="BG14945" s="716"/>
      <c r="BL14945" s="1"/>
      <c r="BM14945" s="1"/>
      <c r="BN14945" s="1"/>
      <c r="BO14945" s="1"/>
    </row>
    <row r="14946" ht="11.25" customHeight="1" spans="22:67">
      <c r="V14946" s="716"/>
      <c r="AB14946" s="716"/>
      <c r="BG14946" s="716"/>
      <c r="BL14946" s="1"/>
      <c r="BM14946" s="1"/>
      <c r="BN14946" s="1"/>
      <c r="BO14946" s="1"/>
    </row>
    <row r="14947" ht="11.25" customHeight="1" spans="22:67">
      <c r="V14947" s="716"/>
      <c r="AB14947" s="716"/>
      <c r="BG14947" s="716"/>
      <c r="BL14947" s="1"/>
      <c r="BM14947" s="1"/>
      <c r="BN14947" s="1"/>
      <c r="BO14947" s="1"/>
    </row>
    <row r="14948" ht="11.25" customHeight="1" spans="22:67">
      <c r="V14948" s="716"/>
      <c r="AB14948" s="716"/>
      <c r="BG14948" s="716"/>
      <c r="BL14948" s="1"/>
      <c r="BM14948" s="1"/>
      <c r="BN14948" s="1"/>
      <c r="BO14948" s="1"/>
    </row>
    <row r="14949" ht="11.25" customHeight="1" spans="22:67">
      <c r="V14949" s="716"/>
      <c r="AB14949" s="716"/>
      <c r="BG14949" s="716"/>
      <c r="BL14949" s="1"/>
      <c r="BM14949" s="1"/>
      <c r="BN14949" s="1"/>
      <c r="BO14949" s="1"/>
    </row>
    <row r="14950" ht="11.25" customHeight="1" spans="22:67">
      <c r="V14950" s="716"/>
      <c r="AB14950" s="716"/>
      <c r="BG14950" s="716"/>
      <c r="BL14950" s="1"/>
      <c r="BM14950" s="1"/>
      <c r="BN14950" s="1"/>
      <c r="BO14950" s="1"/>
    </row>
    <row r="14951" ht="11.25" customHeight="1" spans="22:67">
      <c r="V14951" s="716"/>
      <c r="AB14951" s="716"/>
      <c r="BG14951" s="716"/>
      <c r="BL14951" s="1"/>
      <c r="BM14951" s="1"/>
      <c r="BN14951" s="1"/>
      <c r="BO14951" s="1"/>
    </row>
    <row r="14952" ht="11.25" customHeight="1" spans="22:67">
      <c r="V14952" s="716"/>
      <c r="AB14952" s="716"/>
      <c r="BG14952" s="716"/>
      <c r="BL14952" s="1"/>
      <c r="BM14952" s="1"/>
      <c r="BN14952" s="1"/>
      <c r="BO14952" s="1"/>
    </row>
    <row r="14953" ht="11.25" customHeight="1" spans="22:67">
      <c r="V14953" s="716"/>
      <c r="AB14953" s="716"/>
      <c r="BG14953" s="716"/>
      <c r="BL14953" s="1"/>
      <c r="BM14953" s="1"/>
      <c r="BN14953" s="1"/>
      <c r="BO14953" s="1"/>
    </row>
    <row r="14954" ht="11.25" customHeight="1" spans="22:67">
      <c r="V14954" s="716"/>
      <c r="AB14954" s="716"/>
      <c r="BG14954" s="716"/>
      <c r="BL14954" s="1"/>
      <c r="BM14954" s="1"/>
      <c r="BN14954" s="1"/>
      <c r="BO14954" s="1"/>
    </row>
    <row r="14955" ht="11.25" customHeight="1" spans="22:67">
      <c r="V14955" s="716"/>
      <c r="AB14955" s="716"/>
      <c r="BG14955" s="716"/>
      <c r="BL14955" s="1"/>
      <c r="BM14955" s="1"/>
      <c r="BN14955" s="1"/>
      <c r="BO14955" s="1"/>
    </row>
    <row r="14956" ht="11.25" customHeight="1" spans="22:67">
      <c r="V14956" s="716"/>
      <c r="AB14956" s="716"/>
      <c r="BG14956" s="716"/>
      <c r="BL14956" s="1"/>
      <c r="BM14956" s="1"/>
      <c r="BN14956" s="1"/>
      <c r="BO14956" s="1"/>
    </row>
    <row r="14957" ht="11.25" customHeight="1" spans="22:67">
      <c r="V14957" s="716"/>
      <c r="AB14957" s="716"/>
      <c r="BG14957" s="716"/>
      <c r="BL14957" s="1"/>
      <c r="BM14957" s="1"/>
      <c r="BN14957" s="1"/>
      <c r="BO14957" s="1"/>
    </row>
    <row r="14958" ht="11.25" customHeight="1" spans="22:67">
      <c r="V14958" s="716"/>
      <c r="AB14958" s="716"/>
      <c r="BG14958" s="716"/>
      <c r="BL14958" s="1"/>
      <c r="BM14958" s="1"/>
      <c r="BN14958" s="1"/>
      <c r="BO14958" s="1"/>
    </row>
    <row r="14959" ht="11.25" customHeight="1" spans="22:67">
      <c r="V14959" s="716"/>
      <c r="AB14959" s="716"/>
      <c r="BG14959" s="716"/>
      <c r="BL14959" s="1"/>
      <c r="BM14959" s="1"/>
      <c r="BN14959" s="1"/>
      <c r="BO14959" s="1"/>
    </row>
    <row r="14960" ht="11.25" customHeight="1" spans="22:67">
      <c r="V14960" s="716"/>
      <c r="AB14960" s="716"/>
      <c r="BG14960" s="716"/>
      <c r="BL14960" s="1"/>
      <c r="BM14960" s="1"/>
      <c r="BN14960" s="1"/>
      <c r="BO14960" s="1"/>
    </row>
    <row r="14961" ht="11.25" customHeight="1" spans="22:67">
      <c r="V14961" s="716"/>
      <c r="AB14961" s="716"/>
      <c r="BG14961" s="716"/>
      <c r="BL14961" s="1"/>
      <c r="BM14961" s="1"/>
      <c r="BN14961" s="1"/>
      <c r="BO14961" s="1"/>
    </row>
    <row r="14962" ht="11.25" customHeight="1" spans="22:67">
      <c r="V14962" s="716"/>
      <c r="AB14962" s="716"/>
      <c r="BG14962" s="716"/>
      <c r="BL14962" s="1"/>
      <c r="BM14962" s="1"/>
      <c r="BN14962" s="1"/>
      <c r="BO14962" s="1"/>
    </row>
    <row r="14963" ht="11.25" customHeight="1" spans="22:67">
      <c r="V14963" s="716"/>
      <c r="AB14963" s="716"/>
      <c r="BG14963" s="716"/>
      <c r="BL14963" s="1"/>
      <c r="BM14963" s="1"/>
      <c r="BN14963" s="1"/>
      <c r="BO14963" s="1"/>
    </row>
    <row r="14964" ht="11.25" customHeight="1" spans="22:67">
      <c r="V14964" s="716"/>
      <c r="AB14964" s="716"/>
      <c r="BG14964" s="716"/>
      <c r="BL14964" s="1"/>
      <c r="BM14964" s="1"/>
      <c r="BN14964" s="1"/>
      <c r="BO14964" s="1"/>
    </row>
    <row r="14965" ht="11.25" customHeight="1" spans="22:67">
      <c r="V14965" s="716"/>
      <c r="AB14965" s="716"/>
      <c r="BG14965" s="716"/>
      <c r="BL14965" s="1"/>
      <c r="BM14965" s="1"/>
      <c r="BN14965" s="1"/>
      <c r="BO14965" s="1"/>
    </row>
    <row r="14966" ht="11.25" customHeight="1" spans="22:67">
      <c r="V14966" s="716"/>
      <c r="AB14966" s="716"/>
      <c r="BG14966" s="716"/>
      <c r="BL14966" s="1"/>
      <c r="BM14966" s="1"/>
      <c r="BN14966" s="1"/>
      <c r="BO14966" s="1"/>
    </row>
    <row r="14967" ht="11.25" customHeight="1" spans="22:67">
      <c r="V14967" s="716"/>
      <c r="AB14967" s="716"/>
      <c r="BG14967" s="716"/>
      <c r="BL14967" s="1"/>
      <c r="BM14967" s="1"/>
      <c r="BN14967" s="1"/>
      <c r="BO14967" s="1"/>
    </row>
    <row r="14968" ht="11.25" customHeight="1" spans="22:67">
      <c r="V14968" s="716"/>
      <c r="AB14968" s="716"/>
      <c r="BG14968" s="716"/>
      <c r="BL14968" s="1"/>
      <c r="BM14968" s="1"/>
      <c r="BN14968" s="1"/>
      <c r="BO14968" s="1"/>
    </row>
    <row r="14969" ht="11.25" customHeight="1" spans="22:67">
      <c r="V14969" s="716"/>
      <c r="AB14969" s="716"/>
      <c r="BG14969" s="716"/>
      <c r="BL14969" s="1"/>
      <c r="BM14969" s="1"/>
      <c r="BN14969" s="1"/>
      <c r="BO14969" s="1"/>
    </row>
    <row r="14970" ht="11.25" customHeight="1" spans="22:67">
      <c r="V14970" s="716"/>
      <c r="AB14970" s="716"/>
      <c r="BG14970" s="716"/>
      <c r="BL14970" s="1"/>
      <c r="BM14970" s="1"/>
      <c r="BN14970" s="1"/>
      <c r="BO14970" s="1"/>
    </row>
    <row r="14971" ht="11.25" customHeight="1" spans="22:67">
      <c r="V14971" s="716"/>
      <c r="AB14971" s="716"/>
      <c r="BG14971" s="716"/>
      <c r="BL14971" s="1"/>
      <c r="BM14971" s="1"/>
      <c r="BN14971" s="1"/>
      <c r="BO14971" s="1"/>
    </row>
    <row r="14972" ht="11.25" customHeight="1" spans="22:67">
      <c r="V14972" s="716"/>
      <c r="AB14972" s="716"/>
      <c r="BG14972" s="716"/>
      <c r="BL14972" s="1"/>
      <c r="BM14972" s="1"/>
      <c r="BN14972" s="1"/>
      <c r="BO14972" s="1"/>
    </row>
    <row r="14973" ht="11.25" customHeight="1" spans="22:67">
      <c r="V14973" s="716"/>
      <c r="AB14973" s="716"/>
      <c r="BG14973" s="716"/>
      <c r="BL14973" s="1"/>
      <c r="BM14973" s="1"/>
      <c r="BN14973" s="1"/>
      <c r="BO14973" s="1"/>
    </row>
    <row r="14974" ht="11.25" customHeight="1" spans="22:67">
      <c r="V14974" s="716"/>
      <c r="AB14974" s="716"/>
      <c r="BG14974" s="716"/>
      <c r="BL14974" s="1"/>
      <c r="BM14974" s="1"/>
      <c r="BN14974" s="1"/>
      <c r="BO14974" s="1"/>
    </row>
    <row r="14975" ht="11.25" customHeight="1" spans="22:67">
      <c r="V14975" s="716"/>
      <c r="AB14975" s="716"/>
      <c r="BG14975" s="716"/>
      <c r="BL14975" s="1"/>
      <c r="BM14975" s="1"/>
      <c r="BN14975" s="1"/>
      <c r="BO14975" s="1"/>
    </row>
    <row r="14976" ht="11.25" customHeight="1" spans="22:67">
      <c r="V14976" s="716"/>
      <c r="AB14976" s="716"/>
      <c r="BG14976" s="716"/>
      <c r="BL14976" s="1"/>
      <c r="BM14976" s="1"/>
      <c r="BN14976" s="1"/>
      <c r="BO14976" s="1"/>
    </row>
    <row r="14977" ht="11.25" customHeight="1" spans="22:67">
      <c r="V14977" s="716"/>
      <c r="AB14977" s="716"/>
      <c r="BG14977" s="716"/>
      <c r="BL14977" s="1"/>
      <c r="BM14977" s="1"/>
      <c r="BN14977" s="1"/>
      <c r="BO14977" s="1"/>
    </row>
    <row r="14978" ht="11.25" customHeight="1" spans="22:67">
      <c r="V14978" s="716"/>
      <c r="AB14978" s="716"/>
      <c r="BG14978" s="716"/>
      <c r="BL14978" s="1"/>
      <c r="BM14978" s="1"/>
      <c r="BN14978" s="1"/>
      <c r="BO14978" s="1"/>
    </row>
    <row r="14979" ht="11.25" customHeight="1" spans="22:67">
      <c r="V14979" s="716"/>
      <c r="AB14979" s="716"/>
      <c r="BG14979" s="716"/>
      <c r="BL14979" s="1"/>
      <c r="BM14979" s="1"/>
      <c r="BN14979" s="1"/>
      <c r="BO14979" s="1"/>
    </row>
    <row r="14980" ht="11.25" customHeight="1" spans="22:67">
      <c r="V14980" s="716"/>
      <c r="AB14980" s="716"/>
      <c r="BG14980" s="716"/>
      <c r="BL14980" s="1"/>
      <c r="BM14980" s="1"/>
      <c r="BN14980" s="1"/>
      <c r="BO14980" s="1"/>
    </row>
    <row r="14981" ht="11.25" customHeight="1" spans="22:67">
      <c r="V14981" s="716"/>
      <c r="AB14981" s="716"/>
      <c r="BG14981" s="716"/>
      <c r="BL14981" s="1"/>
      <c r="BM14981" s="1"/>
      <c r="BN14981" s="1"/>
      <c r="BO14981" s="1"/>
    </row>
    <row r="14982" ht="11.25" customHeight="1" spans="22:67">
      <c r="V14982" s="716"/>
      <c r="AB14982" s="716"/>
      <c r="BG14982" s="716"/>
      <c r="BL14982" s="1"/>
      <c r="BM14982" s="1"/>
      <c r="BN14982" s="1"/>
      <c r="BO14982" s="1"/>
    </row>
    <row r="14983" ht="11.25" customHeight="1" spans="22:67">
      <c r="V14983" s="716"/>
      <c r="AB14983" s="716"/>
      <c r="BG14983" s="716"/>
      <c r="BL14983" s="1"/>
      <c r="BM14983" s="1"/>
      <c r="BN14983" s="1"/>
      <c r="BO14983" s="1"/>
    </row>
    <row r="14984" ht="11.25" customHeight="1" spans="22:67">
      <c r="V14984" s="716"/>
      <c r="AB14984" s="716"/>
      <c r="BG14984" s="716"/>
      <c r="BL14984" s="1"/>
      <c r="BM14984" s="1"/>
      <c r="BN14984" s="1"/>
      <c r="BO14984" s="1"/>
    </row>
    <row r="14985" ht="11.25" customHeight="1" spans="22:67">
      <c r="V14985" s="716"/>
      <c r="AB14985" s="716"/>
      <c r="BG14985" s="716"/>
      <c r="BL14985" s="1"/>
      <c r="BM14985" s="1"/>
      <c r="BN14985" s="1"/>
      <c r="BO14985" s="1"/>
    </row>
    <row r="14986" ht="11.25" customHeight="1" spans="22:67">
      <c r="V14986" s="716"/>
      <c r="AB14986" s="716"/>
      <c r="BG14986" s="716"/>
      <c r="BL14986" s="1"/>
      <c r="BM14986" s="1"/>
      <c r="BN14986" s="1"/>
      <c r="BO14986" s="1"/>
    </row>
    <row r="14987" ht="11.25" customHeight="1" spans="22:67">
      <c r="V14987" s="716"/>
      <c r="AB14987" s="716"/>
      <c r="BG14987" s="716"/>
      <c r="BL14987" s="1"/>
      <c r="BM14987" s="1"/>
      <c r="BN14987" s="1"/>
      <c r="BO14987" s="1"/>
    </row>
    <row r="14988" ht="11.25" customHeight="1" spans="22:67">
      <c r="V14988" s="716"/>
      <c r="AB14988" s="716"/>
      <c r="BG14988" s="716"/>
      <c r="BL14988" s="1"/>
      <c r="BM14988" s="1"/>
      <c r="BN14988" s="1"/>
      <c r="BO14988" s="1"/>
    </row>
    <row r="14989" ht="11.25" customHeight="1" spans="22:67">
      <c r="V14989" s="716"/>
      <c r="AB14989" s="716"/>
      <c r="BG14989" s="716"/>
      <c r="BL14989" s="1"/>
      <c r="BM14989" s="1"/>
      <c r="BN14989" s="1"/>
      <c r="BO14989" s="1"/>
    </row>
    <row r="14990" ht="11.25" customHeight="1" spans="22:67">
      <c r="V14990" s="716"/>
      <c r="AB14990" s="716"/>
      <c r="BG14990" s="716"/>
      <c r="BL14990" s="1"/>
      <c r="BM14990" s="1"/>
      <c r="BN14990" s="1"/>
      <c r="BO14990" s="1"/>
    </row>
    <row r="14991" ht="11.25" customHeight="1" spans="22:67">
      <c r="V14991" s="716"/>
      <c r="AB14991" s="716"/>
      <c r="BG14991" s="716"/>
      <c r="BL14991" s="1"/>
      <c r="BM14991" s="1"/>
      <c r="BN14991" s="1"/>
      <c r="BO14991" s="1"/>
    </row>
    <row r="14992" ht="11.25" customHeight="1" spans="22:67">
      <c r="V14992" s="716"/>
      <c r="AB14992" s="716"/>
      <c r="BG14992" s="716"/>
      <c r="BL14992" s="1"/>
      <c r="BM14992" s="1"/>
      <c r="BN14992" s="1"/>
      <c r="BO14992" s="1"/>
    </row>
    <row r="14993" ht="11.25" customHeight="1" spans="22:67">
      <c r="V14993" s="716"/>
      <c r="AB14993" s="716"/>
      <c r="BG14993" s="716"/>
      <c r="BL14993" s="1"/>
      <c r="BM14993" s="1"/>
      <c r="BN14993" s="1"/>
      <c r="BO14993" s="1"/>
    </row>
    <row r="14994" ht="11.25" customHeight="1" spans="22:67">
      <c r="V14994" s="716"/>
      <c r="AB14994" s="716"/>
      <c r="BG14994" s="716"/>
      <c r="BL14994" s="1"/>
      <c r="BM14994" s="1"/>
      <c r="BN14994" s="1"/>
      <c r="BO14994" s="1"/>
    </row>
    <row r="14995" ht="11.25" customHeight="1" spans="22:67">
      <c r="V14995" s="716"/>
      <c r="AB14995" s="716"/>
      <c r="BG14995" s="716"/>
      <c r="BL14995" s="1"/>
      <c r="BM14995" s="1"/>
      <c r="BN14995" s="1"/>
      <c r="BO14995" s="1"/>
    </row>
    <row r="14996" ht="11.25" customHeight="1" spans="22:67">
      <c r="V14996" s="716"/>
      <c r="AB14996" s="716"/>
      <c r="BG14996" s="716"/>
      <c r="BL14996" s="1"/>
      <c r="BM14996" s="1"/>
      <c r="BN14996" s="1"/>
      <c r="BO14996" s="1"/>
    </row>
    <row r="14997" ht="11.25" customHeight="1" spans="22:67">
      <c r="V14997" s="716"/>
      <c r="AB14997" s="716"/>
      <c r="BG14997" s="716"/>
      <c r="BL14997" s="1"/>
      <c r="BM14997" s="1"/>
      <c r="BN14997" s="1"/>
      <c r="BO14997" s="1"/>
    </row>
    <row r="14998" ht="11.25" customHeight="1" spans="22:67">
      <c r="V14998" s="716"/>
      <c r="AB14998" s="716"/>
      <c r="BG14998" s="716"/>
      <c r="BL14998" s="1"/>
      <c r="BM14998" s="1"/>
      <c r="BN14998" s="1"/>
      <c r="BO14998" s="1"/>
    </row>
    <row r="14999" ht="11.25" customHeight="1" spans="22:67">
      <c r="V14999" s="716"/>
      <c r="AB14999" s="716"/>
      <c r="BG14999" s="716"/>
      <c r="BL14999" s="1"/>
      <c r="BM14999" s="1"/>
      <c r="BN14999" s="1"/>
      <c r="BO14999" s="1"/>
    </row>
    <row r="15000" ht="11.25" customHeight="1" spans="22:67">
      <c r="V15000" s="716"/>
      <c r="AB15000" s="716"/>
      <c r="BG15000" s="716"/>
      <c r="BL15000" s="1"/>
      <c r="BM15000" s="1"/>
      <c r="BN15000" s="1"/>
      <c r="BO15000" s="1"/>
    </row>
    <row r="15001" ht="11.25" customHeight="1" spans="22:67">
      <c r="V15001" s="716"/>
      <c r="AB15001" s="716"/>
      <c r="BG15001" s="716"/>
      <c r="BL15001" s="1"/>
      <c r="BM15001" s="1"/>
      <c r="BN15001" s="1"/>
      <c r="BO15001" s="1"/>
    </row>
    <row r="15002" ht="11.25" customHeight="1" spans="22:67">
      <c r="V15002" s="716"/>
      <c r="AB15002" s="716"/>
      <c r="BG15002" s="716"/>
      <c r="BL15002" s="1"/>
      <c r="BM15002" s="1"/>
      <c r="BN15002" s="1"/>
      <c r="BO15002" s="1"/>
    </row>
    <row r="15003" ht="11.25" customHeight="1" spans="22:67">
      <c r="V15003" s="716"/>
      <c r="AB15003" s="716"/>
      <c r="BG15003" s="716"/>
      <c r="BL15003" s="1"/>
      <c r="BM15003" s="1"/>
      <c r="BN15003" s="1"/>
      <c r="BO15003" s="1"/>
    </row>
    <row r="15004" ht="11.25" customHeight="1" spans="22:67">
      <c r="V15004" s="716"/>
      <c r="AB15004" s="716"/>
      <c r="BG15004" s="716"/>
      <c r="BL15004" s="1"/>
      <c r="BM15004" s="1"/>
      <c r="BN15004" s="1"/>
      <c r="BO15004" s="1"/>
    </row>
    <row r="15005" ht="11.25" customHeight="1" spans="22:67">
      <c r="V15005" s="716"/>
      <c r="AB15005" s="716"/>
      <c r="BG15005" s="716"/>
      <c r="BL15005" s="1"/>
      <c r="BM15005" s="1"/>
      <c r="BN15005" s="1"/>
      <c r="BO15005" s="1"/>
    </row>
    <row r="15006" ht="11.25" customHeight="1" spans="22:67">
      <c r="V15006" s="716"/>
      <c r="AB15006" s="716"/>
      <c r="BG15006" s="716"/>
      <c r="BL15006" s="1"/>
      <c r="BM15006" s="1"/>
      <c r="BN15006" s="1"/>
      <c r="BO15006" s="1"/>
    </row>
    <row r="15007" ht="11.25" customHeight="1" spans="22:67">
      <c r="V15007" s="716"/>
      <c r="AB15007" s="716"/>
      <c r="BG15007" s="716"/>
      <c r="BL15007" s="1"/>
      <c r="BM15007" s="1"/>
      <c r="BN15007" s="1"/>
      <c r="BO15007" s="1"/>
    </row>
    <row r="15008" ht="11.25" customHeight="1" spans="22:67">
      <c r="V15008" s="716"/>
      <c r="AB15008" s="716"/>
      <c r="BG15008" s="716"/>
      <c r="BL15008" s="1"/>
      <c r="BM15008" s="1"/>
      <c r="BN15008" s="1"/>
      <c r="BO15008" s="1"/>
    </row>
    <row r="15009" ht="11.25" customHeight="1" spans="22:67">
      <c r="V15009" s="716"/>
      <c r="AB15009" s="716"/>
      <c r="BG15009" s="716"/>
      <c r="BL15009" s="1"/>
      <c r="BM15009" s="1"/>
      <c r="BN15009" s="1"/>
      <c r="BO15009" s="1"/>
    </row>
    <row r="15010" ht="11.25" customHeight="1" spans="22:67">
      <c r="V15010" s="716"/>
      <c r="AB15010" s="716"/>
      <c r="BG15010" s="716"/>
      <c r="BL15010" s="1"/>
      <c r="BM15010" s="1"/>
      <c r="BN15010" s="1"/>
      <c r="BO15010" s="1"/>
    </row>
    <row r="15011" ht="11.25" customHeight="1" spans="22:67">
      <c r="V15011" s="716"/>
      <c r="AB15011" s="716"/>
      <c r="BG15011" s="716"/>
      <c r="BL15011" s="1"/>
      <c r="BM15011" s="1"/>
      <c r="BN15011" s="1"/>
      <c r="BO15011" s="1"/>
    </row>
    <row r="15012" ht="11.25" customHeight="1" spans="22:67">
      <c r="V15012" s="716"/>
      <c r="AB15012" s="716"/>
      <c r="BG15012" s="716"/>
      <c r="BL15012" s="1"/>
      <c r="BM15012" s="1"/>
      <c r="BN15012" s="1"/>
      <c r="BO15012" s="1"/>
    </row>
    <row r="15013" ht="11.25" customHeight="1" spans="22:67">
      <c r="V15013" s="716"/>
      <c r="AB15013" s="716"/>
      <c r="BG15013" s="716"/>
      <c r="BL15013" s="1"/>
      <c r="BM15013" s="1"/>
      <c r="BN15013" s="1"/>
      <c r="BO15013" s="1"/>
    </row>
    <row r="15014" ht="11.25" customHeight="1" spans="22:67">
      <c r="V15014" s="716"/>
      <c r="AB15014" s="716"/>
      <c r="BG15014" s="716"/>
      <c r="BL15014" s="1"/>
      <c r="BM15014" s="1"/>
      <c r="BN15014" s="1"/>
      <c r="BO15014" s="1"/>
    </row>
    <row r="15015" ht="11.25" customHeight="1" spans="22:67">
      <c r="V15015" s="716"/>
      <c r="AB15015" s="716"/>
      <c r="BG15015" s="716"/>
      <c r="BL15015" s="1"/>
      <c r="BM15015" s="1"/>
      <c r="BN15015" s="1"/>
      <c r="BO15015" s="1"/>
    </row>
    <row r="15016" ht="11.25" customHeight="1" spans="22:67">
      <c r="V15016" s="716"/>
      <c r="AB15016" s="716"/>
      <c r="BG15016" s="716"/>
      <c r="BL15016" s="1"/>
      <c r="BM15016" s="1"/>
      <c r="BN15016" s="1"/>
      <c r="BO15016" s="1"/>
    </row>
    <row r="15017" ht="11.25" customHeight="1" spans="22:67">
      <c r="V15017" s="716"/>
      <c r="AB15017" s="716"/>
      <c r="BG15017" s="716"/>
      <c r="BL15017" s="1"/>
      <c r="BM15017" s="1"/>
      <c r="BN15017" s="1"/>
      <c r="BO15017" s="1"/>
    </row>
    <row r="15018" ht="11.25" customHeight="1" spans="22:67">
      <c r="V15018" s="716"/>
      <c r="AB15018" s="716"/>
      <c r="BG15018" s="716"/>
      <c r="BL15018" s="1"/>
      <c r="BM15018" s="1"/>
      <c r="BN15018" s="1"/>
      <c r="BO15018" s="1"/>
    </row>
    <row r="15019" ht="11.25" customHeight="1" spans="22:67">
      <c r="V15019" s="716"/>
      <c r="AB15019" s="716"/>
      <c r="BG15019" s="716"/>
      <c r="BL15019" s="1"/>
      <c r="BM15019" s="1"/>
      <c r="BN15019" s="1"/>
      <c r="BO15019" s="1"/>
    </row>
    <row r="15020" ht="11.25" customHeight="1" spans="22:67">
      <c r="V15020" s="716"/>
      <c r="AB15020" s="716"/>
      <c r="BG15020" s="716"/>
      <c r="BL15020" s="1"/>
      <c r="BM15020" s="1"/>
      <c r="BN15020" s="1"/>
      <c r="BO15020" s="1"/>
    </row>
    <row r="15021" ht="11.25" customHeight="1" spans="22:67">
      <c r="V15021" s="716"/>
      <c r="AB15021" s="716"/>
      <c r="BG15021" s="716"/>
      <c r="BL15021" s="1"/>
      <c r="BM15021" s="1"/>
      <c r="BN15021" s="1"/>
      <c r="BO15021" s="1"/>
    </row>
    <row r="15022" ht="11.25" customHeight="1" spans="22:67">
      <c r="V15022" s="716"/>
      <c r="AB15022" s="716"/>
      <c r="BG15022" s="716"/>
      <c r="BL15022" s="1"/>
      <c r="BM15022" s="1"/>
      <c r="BN15022" s="1"/>
      <c r="BO15022" s="1"/>
    </row>
    <row r="15023" ht="11.25" customHeight="1" spans="22:67">
      <c r="V15023" s="716"/>
      <c r="AB15023" s="716"/>
      <c r="BG15023" s="716"/>
      <c r="BL15023" s="1"/>
      <c r="BM15023" s="1"/>
      <c r="BN15023" s="1"/>
      <c r="BO15023" s="1"/>
    </row>
    <row r="15024" ht="11.25" customHeight="1" spans="22:67">
      <c r="V15024" s="716"/>
      <c r="AB15024" s="716"/>
      <c r="BG15024" s="716"/>
      <c r="BL15024" s="1"/>
      <c r="BM15024" s="1"/>
      <c r="BN15024" s="1"/>
      <c r="BO15024" s="1"/>
    </row>
    <row r="15025" ht="11.25" customHeight="1" spans="22:67">
      <c r="V15025" s="716"/>
      <c r="AB15025" s="716"/>
      <c r="BG15025" s="716"/>
      <c r="BL15025" s="1"/>
      <c r="BM15025" s="1"/>
      <c r="BN15025" s="1"/>
      <c r="BO15025" s="1"/>
    </row>
    <row r="15026" ht="11.25" customHeight="1" spans="22:67">
      <c r="V15026" s="716"/>
      <c r="AB15026" s="716"/>
      <c r="BG15026" s="716"/>
      <c r="BL15026" s="1"/>
      <c r="BM15026" s="1"/>
      <c r="BN15026" s="1"/>
      <c r="BO15026" s="1"/>
    </row>
    <row r="15027" ht="11.25" customHeight="1" spans="22:67">
      <c r="V15027" s="716"/>
      <c r="AB15027" s="716"/>
      <c r="BG15027" s="716"/>
      <c r="BL15027" s="1"/>
      <c r="BM15027" s="1"/>
      <c r="BN15027" s="1"/>
      <c r="BO15027" s="1"/>
    </row>
    <row r="15028" ht="11.25" customHeight="1" spans="22:67">
      <c r="V15028" s="716"/>
      <c r="AB15028" s="716"/>
      <c r="BG15028" s="716"/>
      <c r="BL15028" s="1"/>
      <c r="BM15028" s="1"/>
      <c r="BN15028" s="1"/>
      <c r="BO15028" s="1"/>
    </row>
    <row r="15029" ht="11.25" customHeight="1" spans="22:67">
      <c r="V15029" s="716"/>
      <c r="AB15029" s="716"/>
      <c r="BG15029" s="716"/>
      <c r="BL15029" s="1"/>
      <c r="BM15029" s="1"/>
      <c r="BN15029" s="1"/>
      <c r="BO15029" s="1"/>
    </row>
    <row r="15030" ht="11.25" customHeight="1" spans="22:67">
      <c r="V15030" s="716"/>
      <c r="AB15030" s="716"/>
      <c r="BG15030" s="716"/>
      <c r="BL15030" s="1"/>
      <c r="BM15030" s="1"/>
      <c r="BN15030" s="1"/>
      <c r="BO15030" s="1"/>
    </row>
    <row r="15031" ht="11.25" customHeight="1" spans="22:67">
      <c r="V15031" s="716"/>
      <c r="AB15031" s="716"/>
      <c r="BG15031" s="716"/>
      <c r="BL15031" s="1"/>
      <c r="BM15031" s="1"/>
      <c r="BN15031" s="1"/>
      <c r="BO15031" s="1"/>
    </row>
    <row r="15032" ht="11.25" customHeight="1" spans="22:67">
      <c r="V15032" s="716"/>
      <c r="AB15032" s="716"/>
      <c r="BG15032" s="716"/>
      <c r="BL15032" s="1"/>
      <c r="BM15032" s="1"/>
      <c r="BN15032" s="1"/>
      <c r="BO15032" s="1"/>
    </row>
    <row r="15033" ht="11.25" customHeight="1" spans="22:67">
      <c r="V15033" s="716"/>
      <c r="AB15033" s="716"/>
      <c r="BG15033" s="716"/>
      <c r="BL15033" s="1"/>
      <c r="BM15033" s="1"/>
      <c r="BN15033" s="1"/>
      <c r="BO15033" s="1"/>
    </row>
    <row r="15034" ht="11.25" customHeight="1" spans="22:67">
      <c r="V15034" s="716"/>
      <c r="AB15034" s="716"/>
      <c r="BG15034" s="716"/>
      <c r="BL15034" s="1"/>
      <c r="BM15034" s="1"/>
      <c r="BN15034" s="1"/>
      <c r="BO15034" s="1"/>
    </row>
    <row r="15035" ht="11.25" customHeight="1" spans="22:67">
      <c r="V15035" s="716"/>
      <c r="AB15035" s="716"/>
      <c r="BG15035" s="716"/>
      <c r="BL15035" s="1"/>
      <c r="BM15035" s="1"/>
      <c r="BN15035" s="1"/>
      <c r="BO15035" s="1"/>
    </row>
    <row r="15036" ht="11.25" customHeight="1" spans="22:67">
      <c r="V15036" s="716"/>
      <c r="AB15036" s="716"/>
      <c r="BG15036" s="716"/>
      <c r="BL15036" s="1"/>
      <c r="BM15036" s="1"/>
      <c r="BN15036" s="1"/>
      <c r="BO15036" s="1"/>
    </row>
    <row r="15037" ht="11.25" customHeight="1" spans="22:67">
      <c r="V15037" s="716"/>
      <c r="AB15037" s="716"/>
      <c r="BG15037" s="716"/>
      <c r="BL15037" s="1"/>
      <c r="BM15037" s="1"/>
      <c r="BN15037" s="1"/>
      <c r="BO15037" s="1"/>
    </row>
    <row r="15038" ht="11.25" customHeight="1" spans="22:67">
      <c r="V15038" s="716"/>
      <c r="AB15038" s="716"/>
      <c r="BG15038" s="716"/>
      <c r="BL15038" s="1"/>
      <c r="BM15038" s="1"/>
      <c r="BN15038" s="1"/>
      <c r="BO15038" s="1"/>
    </row>
    <row r="15039" ht="11.25" customHeight="1" spans="22:67">
      <c r="V15039" s="716"/>
      <c r="AB15039" s="716"/>
      <c r="BG15039" s="716"/>
      <c r="BL15039" s="1"/>
      <c r="BM15039" s="1"/>
      <c r="BN15039" s="1"/>
      <c r="BO15039" s="1"/>
    </row>
    <row r="15040" ht="11.25" customHeight="1" spans="22:67">
      <c r="V15040" s="716"/>
      <c r="AB15040" s="716"/>
      <c r="BG15040" s="716"/>
      <c r="BL15040" s="1"/>
      <c r="BM15040" s="1"/>
      <c r="BN15040" s="1"/>
      <c r="BO15040" s="1"/>
    </row>
    <row r="15041" ht="11.25" customHeight="1" spans="22:67">
      <c r="V15041" s="716"/>
      <c r="AB15041" s="716"/>
      <c r="BG15041" s="716"/>
      <c r="BL15041" s="1"/>
      <c r="BM15041" s="1"/>
      <c r="BN15041" s="1"/>
      <c r="BO15041" s="1"/>
    </row>
    <row r="15042" ht="11.25" customHeight="1" spans="22:67">
      <c r="V15042" s="716"/>
      <c r="AB15042" s="716"/>
      <c r="BG15042" s="716"/>
      <c r="BL15042" s="1"/>
      <c r="BM15042" s="1"/>
      <c r="BN15042" s="1"/>
      <c r="BO15042" s="1"/>
    </row>
    <row r="15043" ht="11.25" customHeight="1" spans="22:67">
      <c r="V15043" s="716"/>
      <c r="AB15043" s="716"/>
      <c r="BG15043" s="716"/>
      <c r="BL15043" s="1"/>
      <c r="BM15043" s="1"/>
      <c r="BN15043" s="1"/>
      <c r="BO15043" s="1"/>
    </row>
    <row r="15044" ht="11.25" customHeight="1" spans="22:67">
      <c r="V15044" s="716"/>
      <c r="AB15044" s="716"/>
      <c r="BG15044" s="716"/>
      <c r="BL15044" s="1"/>
      <c r="BM15044" s="1"/>
      <c r="BN15044" s="1"/>
      <c r="BO15044" s="1"/>
    </row>
    <row r="15045" ht="11.25" customHeight="1" spans="22:67">
      <c r="V15045" s="716"/>
      <c r="AB15045" s="716"/>
      <c r="BG15045" s="716"/>
      <c r="BL15045" s="1"/>
      <c r="BM15045" s="1"/>
      <c r="BN15045" s="1"/>
      <c r="BO15045" s="1"/>
    </row>
    <row r="15046" ht="11.25" customHeight="1" spans="22:67">
      <c r="V15046" s="716"/>
      <c r="AB15046" s="716"/>
      <c r="BG15046" s="716"/>
      <c r="BL15046" s="1"/>
      <c r="BM15046" s="1"/>
      <c r="BN15046" s="1"/>
      <c r="BO15046" s="1"/>
    </row>
    <row r="15047" ht="11.25" customHeight="1" spans="22:67">
      <c r="V15047" s="716"/>
      <c r="AB15047" s="716"/>
      <c r="BG15047" s="716"/>
      <c r="BL15047" s="1"/>
      <c r="BM15047" s="1"/>
      <c r="BN15047" s="1"/>
      <c r="BO15047" s="1"/>
    </row>
    <row r="15048" ht="11.25" customHeight="1" spans="22:67">
      <c r="V15048" s="716"/>
      <c r="AB15048" s="716"/>
      <c r="BG15048" s="716"/>
      <c r="BL15048" s="1"/>
      <c r="BM15048" s="1"/>
      <c r="BN15048" s="1"/>
      <c r="BO15048" s="1"/>
    </row>
    <row r="15049" ht="11.25" customHeight="1" spans="22:67">
      <c r="V15049" s="716"/>
      <c r="AB15049" s="716"/>
      <c r="BG15049" s="716"/>
      <c r="BL15049" s="1"/>
      <c r="BM15049" s="1"/>
      <c r="BN15049" s="1"/>
      <c r="BO15049" s="1"/>
    </row>
    <row r="15050" ht="11.25" customHeight="1" spans="22:67">
      <c r="V15050" s="716"/>
      <c r="AB15050" s="716"/>
      <c r="BG15050" s="716"/>
      <c r="BL15050" s="1"/>
      <c r="BM15050" s="1"/>
      <c r="BN15050" s="1"/>
      <c r="BO15050" s="1"/>
    </row>
    <row r="15051" ht="11.25" customHeight="1" spans="22:67">
      <c r="V15051" s="716"/>
      <c r="AB15051" s="716"/>
      <c r="BG15051" s="716"/>
      <c r="BL15051" s="1"/>
      <c r="BM15051" s="1"/>
      <c r="BN15051" s="1"/>
      <c r="BO15051" s="1"/>
    </row>
    <row r="15052" ht="11.25" customHeight="1" spans="22:67">
      <c r="V15052" s="716"/>
      <c r="AB15052" s="716"/>
      <c r="BG15052" s="716"/>
      <c r="BL15052" s="1"/>
      <c r="BM15052" s="1"/>
      <c r="BN15052" s="1"/>
      <c r="BO15052" s="1"/>
    </row>
    <row r="15053" ht="11.25" customHeight="1" spans="22:67">
      <c r="V15053" s="716"/>
      <c r="AB15053" s="716"/>
      <c r="BG15053" s="716"/>
      <c r="BL15053" s="1"/>
      <c r="BM15053" s="1"/>
      <c r="BN15053" s="1"/>
      <c r="BO15053" s="1"/>
    </row>
    <row r="15054" ht="11.25" customHeight="1" spans="22:67">
      <c r="V15054" s="716"/>
      <c r="AB15054" s="716"/>
      <c r="BG15054" s="716"/>
      <c r="BL15054" s="1"/>
      <c r="BM15054" s="1"/>
      <c r="BN15054" s="1"/>
      <c r="BO15054" s="1"/>
    </row>
    <row r="15055" ht="11.25" customHeight="1" spans="22:67">
      <c r="V15055" s="716"/>
      <c r="AB15055" s="716"/>
      <c r="BG15055" s="716"/>
      <c r="BL15055" s="1"/>
      <c r="BM15055" s="1"/>
      <c r="BN15055" s="1"/>
      <c r="BO15055" s="1"/>
    </row>
    <row r="15056" ht="11.25" customHeight="1" spans="22:67">
      <c r="V15056" s="716"/>
      <c r="AB15056" s="716"/>
      <c r="BG15056" s="716"/>
      <c r="BL15056" s="1"/>
      <c r="BM15056" s="1"/>
      <c r="BN15056" s="1"/>
      <c r="BO15056" s="1"/>
    </row>
    <row r="15057" ht="11.25" customHeight="1" spans="22:67">
      <c r="V15057" s="716"/>
      <c r="AB15057" s="716"/>
      <c r="BG15057" s="716"/>
      <c r="BL15057" s="1"/>
      <c r="BM15057" s="1"/>
      <c r="BN15057" s="1"/>
      <c r="BO15057" s="1"/>
    </row>
    <row r="15058" ht="11.25" customHeight="1" spans="22:67">
      <c r="V15058" s="716"/>
      <c r="AB15058" s="716"/>
      <c r="BG15058" s="716"/>
      <c r="BL15058" s="1"/>
      <c r="BM15058" s="1"/>
      <c r="BN15058" s="1"/>
      <c r="BO15058" s="1"/>
    </row>
    <row r="15059" ht="11.25" customHeight="1" spans="22:67">
      <c r="V15059" s="716"/>
      <c r="AB15059" s="716"/>
      <c r="BG15059" s="716"/>
      <c r="BL15059" s="1"/>
      <c r="BM15059" s="1"/>
      <c r="BN15059" s="1"/>
      <c r="BO15059" s="1"/>
    </row>
    <row r="15060" ht="11.25" customHeight="1" spans="22:67">
      <c r="V15060" s="716"/>
      <c r="AB15060" s="716"/>
      <c r="BG15060" s="716"/>
      <c r="BL15060" s="1"/>
      <c r="BM15060" s="1"/>
      <c r="BN15060" s="1"/>
      <c r="BO15060" s="1"/>
    </row>
    <row r="15061" ht="11.25" customHeight="1" spans="22:67">
      <c r="V15061" s="716"/>
      <c r="AB15061" s="716"/>
      <c r="BG15061" s="716"/>
      <c r="BL15061" s="1"/>
      <c r="BM15061" s="1"/>
      <c r="BN15061" s="1"/>
      <c r="BO15061" s="1"/>
    </row>
    <row r="15062" ht="11.25" customHeight="1" spans="22:67">
      <c r="V15062" s="716"/>
      <c r="AB15062" s="716"/>
      <c r="BG15062" s="716"/>
      <c r="BL15062" s="1"/>
      <c r="BM15062" s="1"/>
      <c r="BN15062" s="1"/>
      <c r="BO15062" s="1"/>
    </row>
    <row r="15063" ht="11.25" customHeight="1" spans="22:67">
      <c r="V15063" s="716"/>
      <c r="AB15063" s="716"/>
      <c r="BG15063" s="716"/>
      <c r="BL15063" s="1"/>
      <c r="BM15063" s="1"/>
      <c r="BN15063" s="1"/>
      <c r="BO15063" s="1"/>
    </row>
    <row r="15064" ht="11.25" customHeight="1" spans="22:67">
      <c r="V15064" s="716"/>
      <c r="AB15064" s="716"/>
      <c r="BG15064" s="716"/>
      <c r="BL15064" s="1"/>
      <c r="BM15064" s="1"/>
      <c r="BN15064" s="1"/>
      <c r="BO15064" s="1"/>
    </row>
    <row r="15065" ht="11.25" customHeight="1" spans="22:67">
      <c r="V15065" s="716"/>
      <c r="AB15065" s="716"/>
      <c r="BG15065" s="716"/>
      <c r="BL15065" s="1"/>
      <c r="BM15065" s="1"/>
      <c r="BN15065" s="1"/>
      <c r="BO15065" s="1"/>
    </row>
    <row r="15066" ht="11.25" customHeight="1" spans="22:67">
      <c r="V15066" s="716"/>
      <c r="AB15066" s="716"/>
      <c r="BG15066" s="716"/>
      <c r="BL15066" s="1"/>
      <c r="BM15066" s="1"/>
      <c r="BN15066" s="1"/>
      <c r="BO15066" s="1"/>
    </row>
    <row r="15067" ht="11.25" customHeight="1" spans="22:67">
      <c r="V15067" s="716"/>
      <c r="AB15067" s="716"/>
      <c r="BG15067" s="716"/>
      <c r="BL15067" s="1"/>
      <c r="BM15067" s="1"/>
      <c r="BN15067" s="1"/>
      <c r="BO15067" s="1"/>
    </row>
    <row r="15068" ht="11.25" customHeight="1" spans="22:67">
      <c r="V15068" s="716"/>
      <c r="AB15068" s="716"/>
      <c r="BG15068" s="716"/>
      <c r="BL15068" s="1"/>
      <c r="BM15068" s="1"/>
      <c r="BN15068" s="1"/>
      <c r="BO15068" s="1"/>
    </row>
    <row r="15069" ht="11.25" customHeight="1" spans="22:67">
      <c r="V15069" s="716"/>
      <c r="AB15069" s="716"/>
      <c r="BG15069" s="716"/>
      <c r="BL15069" s="1"/>
      <c r="BM15069" s="1"/>
      <c r="BN15069" s="1"/>
      <c r="BO15069" s="1"/>
    </row>
    <row r="15070" ht="11.25" customHeight="1" spans="22:67">
      <c r="V15070" s="716"/>
      <c r="AB15070" s="716"/>
      <c r="BG15070" s="716"/>
      <c r="BL15070" s="1"/>
      <c r="BM15070" s="1"/>
      <c r="BN15070" s="1"/>
      <c r="BO15070" s="1"/>
    </row>
    <row r="15071" ht="11.25" customHeight="1" spans="22:67">
      <c r="V15071" s="716"/>
      <c r="AB15071" s="716"/>
      <c r="BG15071" s="716"/>
      <c r="BL15071" s="1"/>
      <c r="BM15071" s="1"/>
      <c r="BN15071" s="1"/>
      <c r="BO15071" s="1"/>
    </row>
    <row r="15072" ht="11.25" customHeight="1" spans="22:67">
      <c r="V15072" s="716"/>
      <c r="AB15072" s="716"/>
      <c r="BG15072" s="716"/>
      <c r="BL15072" s="1"/>
      <c r="BM15072" s="1"/>
      <c r="BN15072" s="1"/>
      <c r="BO15072" s="1"/>
    </row>
    <row r="15073" ht="11.25" customHeight="1" spans="22:67">
      <c r="V15073" s="716"/>
      <c r="AB15073" s="716"/>
      <c r="BG15073" s="716"/>
      <c r="BL15073" s="1"/>
      <c r="BM15073" s="1"/>
      <c r="BN15073" s="1"/>
      <c r="BO15073" s="1"/>
    </row>
    <row r="15074" ht="11.25" customHeight="1" spans="22:67">
      <c r="V15074" s="716"/>
      <c r="AB15074" s="716"/>
      <c r="BG15074" s="716"/>
      <c r="BL15074" s="1"/>
      <c r="BM15074" s="1"/>
      <c r="BN15074" s="1"/>
      <c r="BO15074" s="1"/>
    </row>
    <row r="15075" ht="11.25" customHeight="1" spans="22:67">
      <c r="V15075" s="716"/>
      <c r="AB15075" s="716"/>
      <c r="BG15075" s="716"/>
      <c r="BL15075" s="1"/>
      <c r="BM15075" s="1"/>
      <c r="BN15075" s="1"/>
      <c r="BO15075" s="1"/>
    </row>
    <row r="15076" ht="11.25" customHeight="1" spans="22:67">
      <c r="V15076" s="716"/>
      <c r="AB15076" s="716"/>
      <c r="BG15076" s="716"/>
      <c r="BL15076" s="1"/>
      <c r="BM15076" s="1"/>
      <c r="BN15076" s="1"/>
      <c r="BO15076" s="1"/>
    </row>
    <row r="15077" ht="11.25" customHeight="1" spans="22:67">
      <c r="V15077" s="716"/>
      <c r="AB15077" s="716"/>
      <c r="BG15077" s="716"/>
      <c r="BL15077" s="1"/>
      <c r="BM15077" s="1"/>
      <c r="BN15077" s="1"/>
      <c r="BO15077" s="1"/>
    </row>
    <row r="15078" ht="11.25" customHeight="1" spans="22:67">
      <c r="V15078" s="716"/>
      <c r="AB15078" s="716"/>
      <c r="BG15078" s="716"/>
      <c r="BL15078" s="1"/>
      <c r="BM15078" s="1"/>
      <c r="BN15078" s="1"/>
      <c r="BO15078" s="1"/>
    </row>
    <row r="15079" ht="11.25" customHeight="1" spans="22:67">
      <c r="V15079" s="716"/>
      <c r="AB15079" s="716"/>
      <c r="BG15079" s="716"/>
      <c r="BL15079" s="1"/>
      <c r="BM15079" s="1"/>
      <c r="BN15079" s="1"/>
      <c r="BO15079" s="1"/>
    </row>
    <row r="15080" ht="11.25" customHeight="1" spans="22:67">
      <c r="V15080" s="716"/>
      <c r="AB15080" s="716"/>
      <c r="BG15080" s="716"/>
      <c r="BL15080" s="1"/>
      <c r="BM15080" s="1"/>
      <c r="BN15080" s="1"/>
      <c r="BO15080" s="1"/>
    </row>
    <row r="15081" ht="11.25" customHeight="1" spans="22:67">
      <c r="V15081" s="716"/>
      <c r="AB15081" s="716"/>
      <c r="BG15081" s="716"/>
      <c r="BL15081" s="1"/>
      <c r="BM15081" s="1"/>
      <c r="BN15081" s="1"/>
      <c r="BO15081" s="1"/>
    </row>
    <row r="15082" ht="11.25" customHeight="1" spans="22:67">
      <c r="V15082" s="716"/>
      <c r="AB15082" s="716"/>
      <c r="BG15082" s="716"/>
      <c r="BL15082" s="1"/>
      <c r="BM15082" s="1"/>
      <c r="BN15082" s="1"/>
      <c r="BO15082" s="1"/>
    </row>
    <row r="15083" ht="11.25" customHeight="1" spans="22:67">
      <c r="V15083" s="716"/>
      <c r="AB15083" s="716"/>
      <c r="BG15083" s="716"/>
      <c r="BL15083" s="1"/>
      <c r="BM15083" s="1"/>
      <c r="BN15083" s="1"/>
      <c r="BO15083" s="1"/>
    </row>
    <row r="15084" ht="11.25" customHeight="1" spans="22:67">
      <c r="V15084" s="716"/>
      <c r="AB15084" s="716"/>
      <c r="BG15084" s="716"/>
      <c r="BL15084" s="1"/>
      <c r="BM15084" s="1"/>
      <c r="BN15084" s="1"/>
      <c r="BO15084" s="1"/>
    </row>
    <row r="15085" ht="11.25" customHeight="1" spans="22:67">
      <c r="V15085" s="716"/>
      <c r="AB15085" s="716"/>
      <c r="BG15085" s="716"/>
      <c r="BL15085" s="1"/>
      <c r="BM15085" s="1"/>
      <c r="BN15085" s="1"/>
      <c r="BO15085" s="1"/>
    </row>
    <row r="15086" ht="11.25" customHeight="1" spans="22:67">
      <c r="V15086" s="716"/>
      <c r="AB15086" s="716"/>
      <c r="BG15086" s="716"/>
      <c r="BL15086" s="1"/>
      <c r="BM15086" s="1"/>
      <c r="BN15086" s="1"/>
      <c r="BO15086" s="1"/>
    </row>
    <row r="15087" ht="11.25" customHeight="1" spans="22:67">
      <c r="V15087" s="716"/>
      <c r="AB15087" s="716"/>
      <c r="BG15087" s="716"/>
      <c r="BL15087" s="1"/>
      <c r="BM15087" s="1"/>
      <c r="BN15087" s="1"/>
      <c r="BO15087" s="1"/>
    </row>
    <row r="15088" ht="11.25" customHeight="1" spans="22:67">
      <c r="V15088" s="716"/>
      <c r="AB15088" s="716"/>
      <c r="BG15088" s="716"/>
      <c r="BL15088" s="1"/>
      <c r="BM15088" s="1"/>
      <c r="BN15088" s="1"/>
      <c r="BO15088" s="1"/>
    </row>
    <row r="15089" ht="11.25" customHeight="1" spans="22:67">
      <c r="V15089" s="716"/>
      <c r="AB15089" s="716"/>
      <c r="BG15089" s="716"/>
      <c r="BL15089" s="1"/>
      <c r="BM15089" s="1"/>
      <c r="BN15089" s="1"/>
      <c r="BO15089" s="1"/>
    </row>
    <row r="15090" ht="11.25" customHeight="1" spans="22:67">
      <c r="V15090" s="716"/>
      <c r="AB15090" s="716"/>
      <c r="BG15090" s="716"/>
      <c r="BL15090" s="1"/>
      <c r="BM15090" s="1"/>
      <c r="BN15090" s="1"/>
      <c r="BO15090" s="1"/>
    </row>
    <row r="15091" ht="11.25" customHeight="1" spans="22:67">
      <c r="V15091" s="716"/>
      <c r="AB15091" s="716"/>
      <c r="BG15091" s="716"/>
      <c r="BL15091" s="1"/>
      <c r="BM15091" s="1"/>
      <c r="BN15091" s="1"/>
      <c r="BO15091" s="1"/>
    </row>
    <row r="15092" ht="11.25" customHeight="1" spans="22:67">
      <c r="V15092" s="716"/>
      <c r="AB15092" s="716"/>
      <c r="BG15092" s="716"/>
      <c r="BL15092" s="1"/>
      <c r="BM15092" s="1"/>
      <c r="BN15092" s="1"/>
      <c r="BO15092" s="1"/>
    </row>
    <row r="15093" ht="11.25" customHeight="1" spans="22:67">
      <c r="V15093" s="716"/>
      <c r="AB15093" s="716"/>
      <c r="BG15093" s="716"/>
      <c r="BL15093" s="1"/>
      <c r="BM15093" s="1"/>
      <c r="BN15093" s="1"/>
      <c r="BO15093" s="1"/>
    </row>
    <row r="15094" ht="11.25" customHeight="1" spans="22:67">
      <c r="V15094" s="716"/>
      <c r="AB15094" s="716"/>
      <c r="BG15094" s="716"/>
      <c r="BL15094" s="1"/>
      <c r="BM15094" s="1"/>
      <c r="BN15094" s="1"/>
      <c r="BO15094" s="1"/>
    </row>
    <row r="15095" ht="11.25" customHeight="1" spans="22:67">
      <c r="V15095" s="716"/>
      <c r="AB15095" s="716"/>
      <c r="BG15095" s="716"/>
      <c r="BL15095" s="1"/>
      <c r="BM15095" s="1"/>
      <c r="BN15095" s="1"/>
      <c r="BO15095" s="1"/>
    </row>
    <row r="15096" ht="11.25" customHeight="1" spans="22:67">
      <c r="V15096" s="716"/>
      <c r="AB15096" s="716"/>
      <c r="BG15096" s="716"/>
      <c r="BL15096" s="1"/>
      <c r="BM15096" s="1"/>
      <c r="BN15096" s="1"/>
      <c r="BO15096" s="1"/>
    </row>
    <row r="15097" ht="11.25" customHeight="1" spans="22:67">
      <c r="V15097" s="716"/>
      <c r="AB15097" s="716"/>
      <c r="BG15097" s="716"/>
      <c r="BL15097" s="1"/>
      <c r="BM15097" s="1"/>
      <c r="BN15097" s="1"/>
      <c r="BO15097" s="1"/>
    </row>
    <row r="15098" ht="11.25" customHeight="1" spans="22:67">
      <c r="V15098" s="716"/>
      <c r="AB15098" s="716"/>
      <c r="BG15098" s="716"/>
      <c r="BL15098" s="1"/>
      <c r="BM15098" s="1"/>
      <c r="BN15098" s="1"/>
      <c r="BO15098" s="1"/>
    </row>
    <row r="15099" ht="11.25" customHeight="1" spans="22:67">
      <c r="V15099" s="716"/>
      <c r="AB15099" s="716"/>
      <c r="BG15099" s="716"/>
      <c r="BL15099" s="1"/>
      <c r="BM15099" s="1"/>
      <c r="BN15099" s="1"/>
      <c r="BO15099" s="1"/>
    </row>
    <row r="15100" ht="11.25" customHeight="1" spans="22:67">
      <c r="V15100" s="716"/>
      <c r="AB15100" s="716"/>
      <c r="BG15100" s="716"/>
      <c r="BL15100" s="1"/>
      <c r="BM15100" s="1"/>
      <c r="BN15100" s="1"/>
      <c r="BO15100" s="1"/>
    </row>
    <row r="15101" ht="11.25" customHeight="1" spans="22:67">
      <c r="V15101" s="716"/>
      <c r="AB15101" s="716"/>
      <c r="BG15101" s="716"/>
      <c r="BL15101" s="1"/>
      <c r="BM15101" s="1"/>
      <c r="BN15101" s="1"/>
      <c r="BO15101" s="1"/>
    </row>
    <row r="15102" ht="11.25" customHeight="1" spans="22:67">
      <c r="V15102" s="716"/>
      <c r="AB15102" s="716"/>
      <c r="BG15102" s="716"/>
      <c r="BL15102" s="1"/>
      <c r="BM15102" s="1"/>
      <c r="BN15102" s="1"/>
      <c r="BO15102" s="1"/>
    </row>
    <row r="15103" ht="11.25" customHeight="1" spans="22:67">
      <c r="V15103" s="716"/>
      <c r="AB15103" s="716"/>
      <c r="BG15103" s="716"/>
      <c r="BL15103" s="1"/>
      <c r="BM15103" s="1"/>
      <c r="BN15103" s="1"/>
      <c r="BO15103" s="1"/>
    </row>
    <row r="15104" ht="11.25" customHeight="1" spans="22:67">
      <c r="V15104" s="716"/>
      <c r="AB15104" s="716"/>
      <c r="BG15104" s="716"/>
      <c r="BL15104" s="1"/>
      <c r="BM15104" s="1"/>
      <c r="BN15104" s="1"/>
      <c r="BO15104" s="1"/>
    </row>
    <row r="15105" ht="11.25" customHeight="1" spans="22:67">
      <c r="V15105" s="716"/>
      <c r="AB15105" s="716"/>
      <c r="BG15105" s="716"/>
      <c r="BL15105" s="1"/>
      <c r="BM15105" s="1"/>
      <c r="BN15105" s="1"/>
      <c r="BO15105" s="1"/>
    </row>
    <row r="15106" ht="11.25" customHeight="1" spans="22:67">
      <c r="V15106" s="716"/>
      <c r="AB15106" s="716"/>
      <c r="BG15106" s="716"/>
      <c r="BL15106" s="1"/>
      <c r="BM15106" s="1"/>
      <c r="BN15106" s="1"/>
      <c r="BO15106" s="1"/>
    </row>
    <row r="15107" ht="11.25" customHeight="1" spans="22:67">
      <c r="V15107" s="716"/>
      <c r="AB15107" s="716"/>
      <c r="BG15107" s="716"/>
      <c r="BL15107" s="1"/>
      <c r="BM15107" s="1"/>
      <c r="BN15107" s="1"/>
      <c r="BO15107" s="1"/>
    </row>
    <row r="15108" ht="11.25" customHeight="1" spans="22:67">
      <c r="V15108" s="716"/>
      <c r="AB15108" s="716"/>
      <c r="BG15108" s="716"/>
      <c r="BL15108" s="1"/>
      <c r="BM15108" s="1"/>
      <c r="BN15108" s="1"/>
      <c r="BO15108" s="1"/>
    </row>
    <row r="15109" ht="11.25" customHeight="1" spans="22:67">
      <c r="V15109" s="716"/>
      <c r="AB15109" s="716"/>
      <c r="BG15109" s="716"/>
      <c r="BL15109" s="1"/>
      <c r="BM15109" s="1"/>
      <c r="BN15109" s="1"/>
      <c r="BO15109" s="1"/>
    </row>
    <row r="15110" ht="11.25" customHeight="1" spans="22:67">
      <c r="V15110" s="716"/>
      <c r="AB15110" s="716"/>
      <c r="BG15110" s="716"/>
      <c r="BL15110" s="1"/>
      <c r="BM15110" s="1"/>
      <c r="BN15110" s="1"/>
      <c r="BO15110" s="1"/>
    </row>
    <row r="15111" ht="11.25" customHeight="1" spans="22:67">
      <c r="V15111" s="716"/>
      <c r="AB15111" s="716"/>
      <c r="BG15111" s="716"/>
      <c r="BL15111" s="1"/>
      <c r="BM15111" s="1"/>
      <c r="BN15111" s="1"/>
      <c r="BO15111" s="1"/>
    </row>
    <row r="15112" ht="11.25" customHeight="1" spans="22:67">
      <c r="V15112" s="716"/>
      <c r="AB15112" s="716"/>
      <c r="BG15112" s="716"/>
      <c r="BL15112" s="1"/>
      <c r="BM15112" s="1"/>
      <c r="BN15112" s="1"/>
      <c r="BO15112" s="1"/>
    </row>
    <row r="15113" ht="11.25" customHeight="1" spans="22:67">
      <c r="V15113" s="716"/>
      <c r="AB15113" s="716"/>
      <c r="BG15113" s="716"/>
      <c r="BL15113" s="1"/>
      <c r="BM15113" s="1"/>
      <c r="BN15113" s="1"/>
      <c r="BO15113" s="1"/>
    </row>
    <row r="15114" ht="11.25" customHeight="1" spans="22:67">
      <c r="V15114" s="716"/>
      <c r="AB15114" s="716"/>
      <c r="BG15114" s="716"/>
      <c r="BL15114" s="1"/>
      <c r="BM15114" s="1"/>
      <c r="BN15114" s="1"/>
      <c r="BO15114" s="1"/>
    </row>
    <row r="15115" ht="11.25" customHeight="1" spans="22:67">
      <c r="V15115" s="716"/>
      <c r="AB15115" s="716"/>
      <c r="BG15115" s="716"/>
      <c r="BL15115" s="1"/>
      <c r="BM15115" s="1"/>
      <c r="BN15115" s="1"/>
      <c r="BO15115" s="1"/>
    </row>
    <row r="15116" ht="11.25" customHeight="1" spans="22:67">
      <c r="V15116" s="716"/>
      <c r="AB15116" s="716"/>
      <c r="BG15116" s="716"/>
      <c r="BL15116" s="1"/>
      <c r="BM15116" s="1"/>
      <c r="BN15116" s="1"/>
      <c r="BO15116" s="1"/>
    </row>
    <row r="15117" ht="11.25" customHeight="1" spans="22:67">
      <c r="V15117" s="716"/>
      <c r="AB15117" s="716"/>
      <c r="BG15117" s="716"/>
      <c r="BL15117" s="1"/>
      <c r="BM15117" s="1"/>
      <c r="BN15117" s="1"/>
      <c r="BO15117" s="1"/>
    </row>
    <row r="15118" ht="11.25" customHeight="1" spans="22:67">
      <c r="V15118" s="716"/>
      <c r="AB15118" s="716"/>
      <c r="BG15118" s="716"/>
      <c r="BL15118" s="1"/>
      <c r="BM15118" s="1"/>
      <c r="BN15118" s="1"/>
      <c r="BO15118" s="1"/>
    </row>
    <row r="15119" ht="11.25" customHeight="1" spans="22:67">
      <c r="V15119" s="716"/>
      <c r="AB15119" s="716"/>
      <c r="BG15119" s="716"/>
      <c r="BL15119" s="1"/>
      <c r="BM15119" s="1"/>
      <c r="BN15119" s="1"/>
      <c r="BO15119" s="1"/>
    </row>
    <row r="15120" ht="11.25" customHeight="1" spans="22:67">
      <c r="V15120" s="716"/>
      <c r="AB15120" s="716"/>
      <c r="BG15120" s="716"/>
      <c r="BL15120" s="1"/>
      <c r="BM15120" s="1"/>
      <c r="BN15120" s="1"/>
      <c r="BO15120" s="1"/>
    </row>
    <row r="15121" ht="11.25" customHeight="1" spans="22:67">
      <c r="V15121" s="716"/>
      <c r="AB15121" s="716"/>
      <c r="BG15121" s="716"/>
      <c r="BL15121" s="1"/>
      <c r="BM15121" s="1"/>
      <c r="BN15121" s="1"/>
      <c r="BO15121" s="1"/>
    </row>
    <row r="15122" ht="11.25" customHeight="1" spans="22:67">
      <c r="V15122" s="716"/>
      <c r="AB15122" s="716"/>
      <c r="BG15122" s="716"/>
      <c r="BL15122" s="1"/>
      <c r="BM15122" s="1"/>
      <c r="BN15122" s="1"/>
      <c r="BO15122" s="1"/>
    </row>
    <row r="15123" ht="11.25" customHeight="1" spans="22:67">
      <c r="V15123" s="716"/>
      <c r="AB15123" s="716"/>
      <c r="BG15123" s="716"/>
      <c r="BL15123" s="1"/>
      <c r="BM15123" s="1"/>
      <c r="BN15123" s="1"/>
      <c r="BO15123" s="1"/>
    </row>
    <row r="15124" ht="11.25" customHeight="1" spans="22:67">
      <c r="V15124" s="716"/>
      <c r="AB15124" s="716"/>
      <c r="BG15124" s="716"/>
      <c r="BL15124" s="1"/>
      <c r="BM15124" s="1"/>
      <c r="BN15124" s="1"/>
      <c r="BO15124" s="1"/>
    </row>
    <row r="15125" ht="11.25" customHeight="1" spans="22:67">
      <c r="V15125" s="716"/>
      <c r="AB15125" s="716"/>
      <c r="BG15125" s="716"/>
      <c r="BL15125" s="1"/>
      <c r="BM15125" s="1"/>
      <c r="BN15125" s="1"/>
      <c r="BO15125" s="1"/>
    </row>
    <row r="15126" ht="11.25" customHeight="1" spans="22:67">
      <c r="V15126" s="716"/>
      <c r="AB15126" s="716"/>
      <c r="BG15126" s="716"/>
      <c r="BL15126" s="1"/>
      <c r="BM15126" s="1"/>
      <c r="BN15126" s="1"/>
      <c r="BO15126" s="1"/>
    </row>
    <row r="15127" ht="11.25" customHeight="1" spans="22:67">
      <c r="V15127" s="716"/>
      <c r="AB15127" s="716"/>
      <c r="BG15127" s="716"/>
      <c r="BL15127" s="1"/>
      <c r="BM15127" s="1"/>
      <c r="BN15127" s="1"/>
      <c r="BO15127" s="1"/>
    </row>
    <row r="15128" ht="11.25" customHeight="1" spans="22:67">
      <c r="V15128" s="716"/>
      <c r="AB15128" s="716"/>
      <c r="BG15128" s="716"/>
      <c r="BL15128" s="1"/>
      <c r="BM15128" s="1"/>
      <c r="BN15128" s="1"/>
      <c r="BO15128" s="1"/>
    </row>
    <row r="15129" ht="11.25" customHeight="1" spans="22:67">
      <c r="V15129" s="716"/>
      <c r="AB15129" s="716"/>
      <c r="BG15129" s="716"/>
      <c r="BL15129" s="1"/>
      <c r="BM15129" s="1"/>
      <c r="BN15129" s="1"/>
      <c r="BO15129" s="1"/>
    </row>
    <row r="15130" ht="11.25" customHeight="1" spans="22:67">
      <c r="V15130" s="716"/>
      <c r="AB15130" s="716"/>
      <c r="BG15130" s="716"/>
      <c r="BL15130" s="1"/>
      <c r="BM15130" s="1"/>
      <c r="BN15130" s="1"/>
      <c r="BO15130" s="1"/>
    </row>
    <row r="15131" ht="11.25" customHeight="1" spans="22:67">
      <c r="V15131" s="716"/>
      <c r="AB15131" s="716"/>
      <c r="BG15131" s="716"/>
      <c r="BL15131" s="1"/>
      <c r="BM15131" s="1"/>
      <c r="BN15131" s="1"/>
      <c r="BO15131" s="1"/>
    </row>
    <row r="15132" ht="11.25" customHeight="1" spans="22:67">
      <c r="V15132" s="716"/>
      <c r="AB15132" s="716"/>
      <c r="BG15132" s="716"/>
      <c r="BL15132" s="1"/>
      <c r="BM15132" s="1"/>
      <c r="BN15132" s="1"/>
      <c r="BO15132" s="1"/>
    </row>
    <row r="15133" ht="11.25" customHeight="1" spans="22:67">
      <c r="V15133" s="716"/>
      <c r="AB15133" s="716"/>
      <c r="BG15133" s="716"/>
      <c r="BL15133" s="1"/>
      <c r="BM15133" s="1"/>
      <c r="BN15133" s="1"/>
      <c r="BO15133" s="1"/>
    </row>
    <row r="15134" ht="11.25" customHeight="1" spans="22:67">
      <c r="V15134" s="716"/>
      <c r="AB15134" s="716"/>
      <c r="BG15134" s="716"/>
      <c r="BL15134" s="1"/>
      <c r="BM15134" s="1"/>
      <c r="BN15134" s="1"/>
      <c r="BO15134" s="1"/>
    </row>
    <row r="15135" ht="11.25" customHeight="1" spans="22:67">
      <c r="V15135" s="716"/>
      <c r="AB15135" s="716"/>
      <c r="BG15135" s="716"/>
      <c r="BL15135" s="1"/>
      <c r="BM15135" s="1"/>
      <c r="BN15135" s="1"/>
      <c r="BO15135" s="1"/>
    </row>
    <row r="15136" ht="11.25" customHeight="1" spans="22:67">
      <c r="V15136" s="716"/>
      <c r="AB15136" s="716"/>
      <c r="BG15136" s="716"/>
      <c r="BL15136" s="1"/>
      <c r="BM15136" s="1"/>
      <c r="BN15136" s="1"/>
      <c r="BO15136" s="1"/>
    </row>
    <row r="15137" ht="11.25" customHeight="1" spans="22:67">
      <c r="V15137" s="716"/>
      <c r="AB15137" s="716"/>
      <c r="BG15137" s="716"/>
      <c r="BL15137" s="1"/>
      <c r="BM15137" s="1"/>
      <c r="BN15137" s="1"/>
      <c r="BO15137" s="1"/>
    </row>
    <row r="15138" ht="11.25" customHeight="1" spans="22:67">
      <c r="V15138" s="716"/>
      <c r="AB15138" s="716"/>
      <c r="BG15138" s="716"/>
      <c r="BL15138" s="1"/>
      <c r="BM15138" s="1"/>
      <c r="BN15138" s="1"/>
      <c r="BO15138" s="1"/>
    </row>
    <row r="15139" ht="11.25" customHeight="1" spans="22:67">
      <c r="V15139" s="716"/>
      <c r="AB15139" s="716"/>
      <c r="BG15139" s="716"/>
      <c r="BL15139" s="1"/>
      <c r="BM15139" s="1"/>
      <c r="BN15139" s="1"/>
      <c r="BO15139" s="1"/>
    </row>
    <row r="15140" ht="11.25" customHeight="1" spans="22:67">
      <c r="V15140" s="716"/>
      <c r="AB15140" s="716"/>
      <c r="BG15140" s="716"/>
      <c r="BL15140" s="1"/>
      <c r="BM15140" s="1"/>
      <c r="BN15140" s="1"/>
      <c r="BO15140" s="1"/>
    </row>
    <row r="15141" ht="11.25" customHeight="1" spans="22:67">
      <c r="V15141" s="716"/>
      <c r="AB15141" s="716"/>
      <c r="BG15141" s="716"/>
      <c r="BL15141" s="1"/>
      <c r="BM15141" s="1"/>
      <c r="BN15141" s="1"/>
      <c r="BO15141" s="1"/>
    </row>
    <row r="15142" ht="11.25" customHeight="1" spans="22:67">
      <c r="V15142" s="716"/>
      <c r="AB15142" s="716"/>
      <c r="BG15142" s="716"/>
      <c r="BL15142" s="1"/>
      <c r="BM15142" s="1"/>
      <c r="BN15142" s="1"/>
      <c r="BO15142" s="1"/>
    </row>
    <row r="15143" ht="11.25" customHeight="1" spans="22:67">
      <c r="V15143" s="716"/>
      <c r="AB15143" s="716"/>
      <c r="BG15143" s="716"/>
      <c r="BL15143" s="1"/>
      <c r="BM15143" s="1"/>
      <c r="BN15143" s="1"/>
      <c r="BO15143" s="1"/>
    </row>
    <row r="15144" ht="11.25" customHeight="1" spans="22:67">
      <c r="V15144" s="716"/>
      <c r="AB15144" s="716"/>
      <c r="BG15144" s="716"/>
      <c r="BL15144" s="1"/>
      <c r="BM15144" s="1"/>
      <c r="BN15144" s="1"/>
      <c r="BO15144" s="1"/>
    </row>
    <row r="15145" ht="11.25" customHeight="1" spans="22:67">
      <c r="V15145" s="716"/>
      <c r="AB15145" s="716"/>
      <c r="BG15145" s="716"/>
      <c r="BL15145" s="1"/>
      <c r="BM15145" s="1"/>
      <c r="BN15145" s="1"/>
      <c r="BO15145" s="1"/>
    </row>
    <row r="15146" ht="11.25" customHeight="1" spans="22:67">
      <c r="V15146" s="716"/>
      <c r="AB15146" s="716"/>
      <c r="BG15146" s="716"/>
      <c r="BL15146" s="1"/>
      <c r="BM15146" s="1"/>
      <c r="BN15146" s="1"/>
      <c r="BO15146" s="1"/>
    </row>
    <row r="15147" ht="11.25" customHeight="1" spans="22:67">
      <c r="V15147" s="716"/>
      <c r="AB15147" s="716"/>
      <c r="BG15147" s="716"/>
      <c r="BL15147" s="1"/>
      <c r="BM15147" s="1"/>
      <c r="BN15147" s="1"/>
      <c r="BO15147" s="1"/>
    </row>
    <row r="15148" ht="11.25" customHeight="1" spans="22:67">
      <c r="V15148" s="716"/>
      <c r="AB15148" s="716"/>
      <c r="BG15148" s="716"/>
      <c r="BL15148" s="1"/>
      <c r="BM15148" s="1"/>
      <c r="BN15148" s="1"/>
      <c r="BO15148" s="1"/>
    </row>
    <row r="15149" ht="11.25" customHeight="1" spans="22:67">
      <c r="V15149" s="716"/>
      <c r="AB15149" s="716"/>
      <c r="BG15149" s="716"/>
      <c r="BL15149" s="1"/>
      <c r="BM15149" s="1"/>
      <c r="BN15149" s="1"/>
      <c r="BO15149" s="1"/>
    </row>
    <row r="15150" ht="11.25" customHeight="1" spans="22:67">
      <c r="V15150" s="716"/>
      <c r="AB15150" s="716"/>
      <c r="BG15150" s="716"/>
      <c r="BL15150" s="1"/>
      <c r="BM15150" s="1"/>
      <c r="BN15150" s="1"/>
      <c r="BO15150" s="1"/>
    </row>
    <row r="15151" ht="11.25" customHeight="1" spans="22:67">
      <c r="V15151" s="716"/>
      <c r="AB15151" s="716"/>
      <c r="BG15151" s="716"/>
      <c r="BL15151" s="1"/>
      <c r="BM15151" s="1"/>
      <c r="BN15151" s="1"/>
      <c r="BO15151" s="1"/>
    </row>
    <row r="15152" ht="11.25" customHeight="1" spans="22:67">
      <c r="V15152" s="716"/>
      <c r="AB15152" s="716"/>
      <c r="BG15152" s="716"/>
      <c r="BL15152" s="1"/>
      <c r="BM15152" s="1"/>
      <c r="BN15152" s="1"/>
      <c r="BO15152" s="1"/>
    </row>
    <row r="15153" ht="11.25" customHeight="1" spans="22:67">
      <c r="V15153" s="716"/>
      <c r="AB15153" s="716"/>
      <c r="BG15153" s="716"/>
      <c r="BL15153" s="1"/>
      <c r="BM15153" s="1"/>
      <c r="BN15153" s="1"/>
      <c r="BO15153" s="1"/>
    </row>
    <row r="15154" ht="11.25" customHeight="1" spans="22:67">
      <c r="V15154" s="716"/>
      <c r="AB15154" s="716"/>
      <c r="BG15154" s="716"/>
      <c r="BL15154" s="1"/>
      <c r="BM15154" s="1"/>
      <c r="BN15154" s="1"/>
      <c r="BO15154" s="1"/>
    </row>
    <row r="15155" ht="11.25" customHeight="1" spans="22:67">
      <c r="V15155" s="716"/>
      <c r="AB15155" s="716"/>
      <c r="BG15155" s="716"/>
      <c r="BL15155" s="1"/>
      <c r="BM15155" s="1"/>
      <c r="BN15155" s="1"/>
      <c r="BO15155" s="1"/>
    </row>
    <row r="15156" ht="11.25" customHeight="1" spans="22:67">
      <c r="V15156" s="716"/>
      <c r="AB15156" s="716"/>
      <c r="BG15156" s="716"/>
      <c r="BL15156" s="1"/>
      <c r="BM15156" s="1"/>
      <c r="BN15156" s="1"/>
      <c r="BO15156" s="1"/>
    </row>
    <row r="15157" ht="11.25" customHeight="1" spans="22:67">
      <c r="V15157" s="716"/>
      <c r="AB15157" s="716"/>
      <c r="BG15157" s="716"/>
      <c r="BL15157" s="1"/>
      <c r="BM15157" s="1"/>
      <c r="BN15157" s="1"/>
      <c r="BO15157" s="1"/>
    </row>
    <row r="15158" ht="11.25" customHeight="1" spans="22:67">
      <c r="V15158" s="716"/>
      <c r="AB15158" s="716"/>
      <c r="BG15158" s="716"/>
      <c r="BL15158" s="1"/>
      <c r="BM15158" s="1"/>
      <c r="BN15158" s="1"/>
      <c r="BO15158" s="1"/>
    </row>
    <row r="15159" ht="11.25" customHeight="1" spans="22:67">
      <c r="V15159" s="716"/>
      <c r="AB15159" s="716"/>
      <c r="BG15159" s="716"/>
      <c r="BL15159" s="1"/>
      <c r="BM15159" s="1"/>
      <c r="BN15159" s="1"/>
      <c r="BO15159" s="1"/>
    </row>
    <row r="15160" ht="11.25" customHeight="1" spans="22:67">
      <c r="V15160" s="716"/>
      <c r="AB15160" s="716"/>
      <c r="BG15160" s="716"/>
      <c r="BL15160" s="1"/>
      <c r="BM15160" s="1"/>
      <c r="BN15160" s="1"/>
      <c r="BO15160" s="1"/>
    </row>
    <row r="15161" ht="11.25" customHeight="1" spans="22:67">
      <c r="V15161" s="716"/>
      <c r="AB15161" s="716"/>
      <c r="BG15161" s="716"/>
      <c r="BL15161" s="1"/>
      <c r="BM15161" s="1"/>
      <c r="BN15161" s="1"/>
      <c r="BO15161" s="1"/>
    </row>
    <row r="15162" ht="11.25" customHeight="1" spans="22:67">
      <c r="V15162" s="716"/>
      <c r="AB15162" s="716"/>
      <c r="BG15162" s="716"/>
      <c r="BL15162" s="1"/>
      <c r="BM15162" s="1"/>
      <c r="BN15162" s="1"/>
      <c r="BO15162" s="1"/>
    </row>
    <row r="15163" ht="11.25" customHeight="1" spans="22:67">
      <c r="V15163" s="716"/>
      <c r="AB15163" s="716"/>
      <c r="BG15163" s="716"/>
      <c r="BL15163" s="1"/>
      <c r="BM15163" s="1"/>
      <c r="BN15163" s="1"/>
      <c r="BO15163" s="1"/>
    </row>
    <row r="15164" ht="11.25" customHeight="1" spans="22:67">
      <c r="V15164" s="716"/>
      <c r="AB15164" s="716"/>
      <c r="BG15164" s="716"/>
      <c r="BL15164" s="1"/>
      <c r="BM15164" s="1"/>
      <c r="BN15164" s="1"/>
      <c r="BO15164" s="1"/>
    </row>
    <row r="15165" ht="11.25" customHeight="1" spans="22:67">
      <c r="V15165" s="716"/>
      <c r="AB15165" s="716"/>
      <c r="BG15165" s="716"/>
      <c r="BL15165" s="1"/>
      <c r="BM15165" s="1"/>
      <c r="BN15165" s="1"/>
      <c r="BO15165" s="1"/>
    </row>
    <row r="15166" ht="11.25" customHeight="1" spans="22:67">
      <c r="V15166" s="716"/>
      <c r="AB15166" s="716"/>
      <c r="BG15166" s="716"/>
      <c r="BL15166" s="1"/>
      <c r="BM15166" s="1"/>
      <c r="BN15166" s="1"/>
      <c r="BO15166" s="1"/>
    </row>
    <row r="15167" ht="11.25" customHeight="1" spans="22:67">
      <c r="V15167" s="716"/>
      <c r="AB15167" s="716"/>
      <c r="BG15167" s="716"/>
      <c r="BL15167" s="1"/>
      <c r="BM15167" s="1"/>
      <c r="BN15167" s="1"/>
      <c r="BO15167" s="1"/>
    </row>
    <row r="15168" ht="11.25" customHeight="1" spans="22:67">
      <c r="V15168" s="716"/>
      <c r="AB15168" s="716"/>
      <c r="BG15168" s="716"/>
      <c r="BL15168" s="1"/>
      <c r="BM15168" s="1"/>
      <c r="BN15168" s="1"/>
      <c r="BO15168" s="1"/>
    </row>
    <row r="15169" ht="11.25" customHeight="1" spans="22:67">
      <c r="V15169" s="716"/>
      <c r="AB15169" s="716"/>
      <c r="BG15169" s="716"/>
      <c r="BL15169" s="1"/>
      <c r="BM15169" s="1"/>
      <c r="BN15169" s="1"/>
      <c r="BO15169" s="1"/>
    </row>
    <row r="15170" ht="11.25" customHeight="1" spans="22:67">
      <c r="V15170" s="716"/>
      <c r="AB15170" s="716"/>
      <c r="BG15170" s="716"/>
      <c r="BL15170" s="1"/>
      <c r="BM15170" s="1"/>
      <c r="BN15170" s="1"/>
      <c r="BO15170" s="1"/>
    </row>
    <row r="15171" ht="11.25" customHeight="1" spans="22:67">
      <c r="V15171" s="716"/>
      <c r="AB15171" s="716"/>
      <c r="BG15171" s="716"/>
      <c r="BL15171" s="1"/>
      <c r="BM15171" s="1"/>
      <c r="BN15171" s="1"/>
      <c r="BO15171" s="1"/>
    </row>
    <row r="15172" ht="11.25" customHeight="1" spans="22:67">
      <c r="V15172" s="716"/>
      <c r="AB15172" s="716"/>
      <c r="BG15172" s="716"/>
      <c r="BL15172" s="1"/>
      <c r="BM15172" s="1"/>
      <c r="BN15172" s="1"/>
      <c r="BO15172" s="1"/>
    </row>
    <row r="15173" ht="11.25" customHeight="1" spans="22:67">
      <c r="V15173" s="716"/>
      <c r="AB15173" s="716"/>
      <c r="BG15173" s="716"/>
      <c r="BL15173" s="1"/>
      <c r="BM15173" s="1"/>
      <c r="BN15173" s="1"/>
      <c r="BO15173" s="1"/>
    </row>
    <row r="15174" ht="11.25" customHeight="1" spans="22:67">
      <c r="V15174" s="716"/>
      <c r="AB15174" s="716"/>
      <c r="BG15174" s="716"/>
      <c r="BL15174" s="1"/>
      <c r="BM15174" s="1"/>
      <c r="BN15174" s="1"/>
      <c r="BO15174" s="1"/>
    </row>
    <row r="15175" ht="11.25" customHeight="1" spans="22:67">
      <c r="V15175" s="716"/>
      <c r="AB15175" s="716"/>
      <c r="BG15175" s="716"/>
      <c r="BL15175" s="1"/>
      <c r="BM15175" s="1"/>
      <c r="BN15175" s="1"/>
      <c r="BO15175" s="1"/>
    </row>
    <row r="15176" ht="11.25" customHeight="1" spans="22:67">
      <c r="V15176" s="716"/>
      <c r="AB15176" s="716"/>
      <c r="BG15176" s="716"/>
      <c r="BL15176" s="1"/>
      <c r="BM15176" s="1"/>
      <c r="BN15176" s="1"/>
      <c r="BO15176" s="1"/>
    </row>
    <row r="15177" ht="11.25" customHeight="1" spans="22:67">
      <c r="V15177" s="716"/>
      <c r="AB15177" s="716"/>
      <c r="BG15177" s="716"/>
      <c r="BL15177" s="1"/>
      <c r="BM15177" s="1"/>
      <c r="BN15177" s="1"/>
      <c r="BO15177" s="1"/>
    </row>
    <row r="15178" ht="11.25" customHeight="1" spans="22:67">
      <c r="V15178" s="716"/>
      <c r="AB15178" s="716"/>
      <c r="BG15178" s="716"/>
      <c r="BL15178" s="1"/>
      <c r="BM15178" s="1"/>
      <c r="BN15178" s="1"/>
      <c r="BO15178" s="1"/>
    </row>
    <row r="15179" ht="11.25" customHeight="1" spans="22:67">
      <c r="V15179" s="716"/>
      <c r="AB15179" s="716"/>
      <c r="BG15179" s="716"/>
      <c r="BL15179" s="1"/>
      <c r="BM15179" s="1"/>
      <c r="BN15179" s="1"/>
      <c r="BO15179" s="1"/>
    </row>
    <row r="15180" ht="11.25" customHeight="1" spans="22:67">
      <c r="V15180" s="716"/>
      <c r="AB15180" s="716"/>
      <c r="BG15180" s="716"/>
      <c r="BL15180" s="1"/>
      <c r="BM15180" s="1"/>
      <c r="BN15180" s="1"/>
      <c r="BO15180" s="1"/>
    </row>
    <row r="15181" ht="11.25" customHeight="1" spans="22:67">
      <c r="V15181" s="716"/>
      <c r="AB15181" s="716"/>
      <c r="BG15181" s="716"/>
      <c r="BL15181" s="1"/>
      <c r="BM15181" s="1"/>
      <c r="BN15181" s="1"/>
      <c r="BO15181" s="1"/>
    </row>
    <row r="15182" ht="11.25" customHeight="1" spans="22:67">
      <c r="V15182" s="716"/>
      <c r="AB15182" s="716"/>
      <c r="BG15182" s="716"/>
      <c r="BL15182" s="1"/>
      <c r="BM15182" s="1"/>
      <c r="BN15182" s="1"/>
      <c r="BO15182" s="1"/>
    </row>
    <row r="15183" ht="11.25" customHeight="1" spans="22:67">
      <c r="V15183" s="716"/>
      <c r="AB15183" s="716"/>
      <c r="BG15183" s="716"/>
      <c r="BL15183" s="1"/>
      <c r="BM15183" s="1"/>
      <c r="BN15183" s="1"/>
      <c r="BO15183" s="1"/>
    </row>
    <row r="15184" ht="11.25" customHeight="1" spans="22:67">
      <c r="V15184" s="716"/>
      <c r="AB15184" s="716"/>
      <c r="BG15184" s="716"/>
      <c r="BL15184" s="1"/>
      <c r="BM15184" s="1"/>
      <c r="BN15184" s="1"/>
      <c r="BO15184" s="1"/>
    </row>
    <row r="15185" ht="11.25" customHeight="1" spans="22:67">
      <c r="V15185" s="716"/>
      <c r="AB15185" s="716"/>
      <c r="BG15185" s="716"/>
      <c r="BL15185" s="1"/>
      <c r="BM15185" s="1"/>
      <c r="BN15185" s="1"/>
      <c r="BO15185" s="1"/>
    </row>
    <row r="15186" ht="11.25" customHeight="1" spans="22:67">
      <c r="V15186" s="716"/>
      <c r="AB15186" s="716"/>
      <c r="BG15186" s="716"/>
      <c r="BL15186" s="1"/>
      <c r="BM15186" s="1"/>
      <c r="BN15186" s="1"/>
      <c r="BO15186" s="1"/>
    </row>
    <row r="15187" ht="11.25" customHeight="1" spans="22:67">
      <c r="V15187" s="716"/>
      <c r="AB15187" s="716"/>
      <c r="BG15187" s="716"/>
      <c r="BL15187" s="1"/>
      <c r="BM15187" s="1"/>
      <c r="BN15187" s="1"/>
      <c r="BO15187" s="1"/>
    </row>
    <row r="15188" ht="11.25" customHeight="1" spans="22:67">
      <c r="V15188" s="716"/>
      <c r="AB15188" s="716"/>
      <c r="BG15188" s="716"/>
      <c r="BL15188" s="1"/>
      <c r="BM15188" s="1"/>
      <c r="BN15188" s="1"/>
      <c r="BO15188" s="1"/>
    </row>
    <row r="15189" ht="11.25" customHeight="1" spans="22:67">
      <c r="V15189" s="716"/>
      <c r="AB15189" s="716"/>
      <c r="BG15189" s="716"/>
      <c r="BL15189" s="1"/>
      <c r="BM15189" s="1"/>
      <c r="BN15189" s="1"/>
      <c r="BO15189" s="1"/>
    </row>
    <row r="15190" ht="11.25" customHeight="1" spans="22:67">
      <c r="V15190" s="716"/>
      <c r="AB15190" s="716"/>
      <c r="BG15190" s="716"/>
      <c r="BL15190" s="1"/>
      <c r="BM15190" s="1"/>
      <c r="BN15190" s="1"/>
      <c r="BO15190" s="1"/>
    </row>
    <row r="15191" ht="11.25" customHeight="1" spans="22:67">
      <c r="V15191" s="716"/>
      <c r="AB15191" s="716"/>
      <c r="BG15191" s="716"/>
      <c r="BL15191" s="1"/>
      <c r="BM15191" s="1"/>
      <c r="BN15191" s="1"/>
      <c r="BO15191" s="1"/>
    </row>
    <row r="15192" ht="11.25" customHeight="1" spans="22:67">
      <c r="V15192" s="716"/>
      <c r="AB15192" s="716"/>
      <c r="BG15192" s="716"/>
      <c r="BL15192" s="1"/>
      <c r="BM15192" s="1"/>
      <c r="BN15192" s="1"/>
      <c r="BO15192" s="1"/>
    </row>
    <row r="15193" ht="11.25" customHeight="1" spans="22:67">
      <c r="V15193" s="716"/>
      <c r="AB15193" s="716"/>
      <c r="BG15193" s="716"/>
      <c r="BL15193" s="1"/>
      <c r="BM15193" s="1"/>
      <c r="BN15193" s="1"/>
      <c r="BO15193" s="1"/>
    </row>
    <row r="15194" ht="11.25" customHeight="1" spans="22:67">
      <c r="V15194" s="716"/>
      <c r="AB15194" s="716"/>
      <c r="BG15194" s="716"/>
      <c r="BL15194" s="1"/>
      <c r="BM15194" s="1"/>
      <c r="BN15194" s="1"/>
      <c r="BO15194" s="1"/>
    </row>
    <row r="15195" ht="11.25" customHeight="1" spans="22:67">
      <c r="V15195" s="716"/>
      <c r="AB15195" s="716"/>
      <c r="BG15195" s="716"/>
      <c r="BL15195" s="1"/>
      <c r="BM15195" s="1"/>
      <c r="BN15195" s="1"/>
      <c r="BO15195" s="1"/>
    </row>
    <row r="15196" ht="11.25" customHeight="1" spans="22:67">
      <c r="V15196" s="716"/>
      <c r="AB15196" s="716"/>
      <c r="BG15196" s="716"/>
      <c r="BL15196" s="1"/>
      <c r="BM15196" s="1"/>
      <c r="BN15196" s="1"/>
      <c r="BO15196" s="1"/>
    </row>
    <row r="15197" ht="11.25" customHeight="1" spans="22:67">
      <c r="V15197" s="716"/>
      <c r="AB15197" s="716"/>
      <c r="BG15197" s="716"/>
      <c r="BL15197" s="1"/>
      <c r="BM15197" s="1"/>
      <c r="BN15197" s="1"/>
      <c r="BO15197" s="1"/>
    </row>
    <row r="15198" ht="11.25" customHeight="1" spans="22:67">
      <c r="V15198" s="716"/>
      <c r="AB15198" s="716"/>
      <c r="BG15198" s="716"/>
      <c r="BL15198" s="1"/>
      <c r="BM15198" s="1"/>
      <c r="BN15198" s="1"/>
      <c r="BO15198" s="1"/>
    </row>
    <row r="15199" ht="11.25" customHeight="1" spans="22:67">
      <c r="V15199" s="716"/>
      <c r="AB15199" s="716"/>
      <c r="BG15199" s="716"/>
      <c r="BL15199" s="1"/>
      <c r="BM15199" s="1"/>
      <c r="BN15199" s="1"/>
      <c r="BO15199" s="1"/>
    </row>
    <row r="15200" ht="11.25" customHeight="1" spans="22:67">
      <c r="V15200" s="716"/>
      <c r="AB15200" s="716"/>
      <c r="BG15200" s="716"/>
      <c r="BL15200" s="1"/>
      <c r="BM15200" s="1"/>
      <c r="BN15200" s="1"/>
      <c r="BO15200" s="1"/>
    </row>
    <row r="15201" ht="11.25" customHeight="1" spans="22:67">
      <c r="V15201" s="716"/>
      <c r="AB15201" s="716"/>
      <c r="BG15201" s="716"/>
      <c r="BL15201" s="1"/>
      <c r="BM15201" s="1"/>
      <c r="BN15201" s="1"/>
      <c r="BO15201" s="1"/>
    </row>
    <row r="15202" ht="11.25" customHeight="1" spans="22:67">
      <c r="V15202" s="716"/>
      <c r="AB15202" s="716"/>
      <c r="BG15202" s="716"/>
      <c r="BL15202" s="1"/>
      <c r="BM15202" s="1"/>
      <c r="BN15202" s="1"/>
      <c r="BO15202" s="1"/>
    </row>
    <row r="15203" ht="11.25" customHeight="1" spans="22:67">
      <c r="V15203" s="716"/>
      <c r="AB15203" s="716"/>
      <c r="BG15203" s="716"/>
      <c r="BL15203" s="1"/>
      <c r="BM15203" s="1"/>
      <c r="BN15203" s="1"/>
      <c r="BO15203" s="1"/>
    </row>
    <row r="15204" ht="11.25" customHeight="1" spans="22:67">
      <c r="V15204" s="716"/>
      <c r="AB15204" s="716"/>
      <c r="BG15204" s="716"/>
      <c r="BL15204" s="1"/>
      <c r="BM15204" s="1"/>
      <c r="BN15204" s="1"/>
      <c r="BO15204" s="1"/>
    </row>
    <row r="15205" ht="11.25" customHeight="1" spans="22:67">
      <c r="V15205" s="716"/>
      <c r="AB15205" s="716"/>
      <c r="BG15205" s="716"/>
      <c r="BL15205" s="1"/>
      <c r="BM15205" s="1"/>
      <c r="BN15205" s="1"/>
      <c r="BO15205" s="1"/>
    </row>
    <row r="15206" ht="11.25" customHeight="1" spans="22:67">
      <c r="V15206" s="716"/>
      <c r="AB15206" s="716"/>
      <c r="BG15206" s="716"/>
      <c r="BL15206" s="1"/>
      <c r="BM15206" s="1"/>
      <c r="BN15206" s="1"/>
      <c r="BO15206" s="1"/>
    </row>
    <row r="15207" ht="11.25" customHeight="1" spans="22:67">
      <c r="V15207" s="716"/>
      <c r="AB15207" s="716"/>
      <c r="BG15207" s="716"/>
      <c r="BL15207" s="1"/>
      <c r="BM15207" s="1"/>
      <c r="BN15207" s="1"/>
      <c r="BO15207" s="1"/>
    </row>
    <row r="15208" ht="11.25" customHeight="1" spans="22:67">
      <c r="V15208" s="716"/>
      <c r="AB15208" s="716"/>
      <c r="BG15208" s="716"/>
      <c r="BL15208" s="1"/>
      <c r="BM15208" s="1"/>
      <c r="BN15208" s="1"/>
      <c r="BO15208" s="1"/>
    </row>
    <row r="15209" ht="11.25" customHeight="1" spans="22:67">
      <c r="V15209" s="716"/>
      <c r="AB15209" s="716"/>
      <c r="BG15209" s="716"/>
      <c r="BL15209" s="1"/>
      <c r="BM15209" s="1"/>
      <c r="BN15209" s="1"/>
      <c r="BO15209" s="1"/>
    </row>
    <row r="15210" ht="11.25" customHeight="1" spans="22:67">
      <c r="V15210" s="716"/>
      <c r="AB15210" s="716"/>
      <c r="BG15210" s="716"/>
      <c r="BL15210" s="1"/>
      <c r="BM15210" s="1"/>
      <c r="BN15210" s="1"/>
      <c r="BO15210" s="1"/>
    </row>
    <row r="15211" ht="11.25" customHeight="1" spans="22:67">
      <c r="V15211" s="716"/>
      <c r="AB15211" s="716"/>
      <c r="BG15211" s="716"/>
      <c r="BL15211" s="1"/>
      <c r="BM15211" s="1"/>
      <c r="BN15211" s="1"/>
      <c r="BO15211" s="1"/>
    </row>
    <row r="15212" ht="11.25" customHeight="1" spans="22:67">
      <c r="V15212" s="716"/>
      <c r="AB15212" s="716"/>
      <c r="BG15212" s="716"/>
      <c r="BL15212" s="1"/>
      <c r="BM15212" s="1"/>
      <c r="BN15212" s="1"/>
      <c r="BO15212" s="1"/>
    </row>
    <row r="15213" ht="11.25" customHeight="1" spans="22:67">
      <c r="V15213" s="716"/>
      <c r="AB15213" s="716"/>
      <c r="BG15213" s="716"/>
      <c r="BL15213" s="1"/>
      <c r="BM15213" s="1"/>
      <c r="BN15213" s="1"/>
      <c r="BO15213" s="1"/>
    </row>
    <row r="15214" ht="11.25" customHeight="1" spans="22:67">
      <c r="V15214" s="716"/>
      <c r="AB15214" s="716"/>
      <c r="BG15214" s="716"/>
      <c r="BL15214" s="1"/>
      <c r="BM15214" s="1"/>
      <c r="BN15214" s="1"/>
      <c r="BO15214" s="1"/>
    </row>
    <row r="15215" ht="11.25" customHeight="1" spans="22:67">
      <c r="V15215" s="716"/>
      <c r="AB15215" s="716"/>
      <c r="BG15215" s="716"/>
      <c r="BL15215" s="1"/>
      <c r="BM15215" s="1"/>
      <c r="BN15215" s="1"/>
      <c r="BO15215" s="1"/>
    </row>
    <row r="15216" ht="11.25" customHeight="1" spans="22:67">
      <c r="V15216" s="716"/>
      <c r="AB15216" s="716"/>
      <c r="BG15216" s="716"/>
      <c r="BL15216" s="1"/>
      <c r="BM15216" s="1"/>
      <c r="BN15216" s="1"/>
      <c r="BO15216" s="1"/>
    </row>
    <row r="15217" ht="11.25" customHeight="1" spans="22:67">
      <c r="V15217" s="716"/>
      <c r="AB15217" s="716"/>
      <c r="BG15217" s="716"/>
      <c r="BL15217" s="1"/>
      <c r="BM15217" s="1"/>
      <c r="BN15217" s="1"/>
      <c r="BO15217" s="1"/>
    </row>
    <row r="15218" ht="11.25" customHeight="1" spans="22:67">
      <c r="V15218" s="716"/>
      <c r="AB15218" s="716"/>
      <c r="BG15218" s="716"/>
      <c r="BL15218" s="1"/>
      <c r="BM15218" s="1"/>
      <c r="BN15218" s="1"/>
      <c r="BO15218" s="1"/>
    </row>
    <row r="15219" ht="11.25" customHeight="1" spans="22:67">
      <c r="V15219" s="716"/>
      <c r="AB15219" s="716"/>
      <c r="BG15219" s="716"/>
      <c r="BL15219" s="1"/>
      <c r="BM15219" s="1"/>
      <c r="BN15219" s="1"/>
      <c r="BO15219" s="1"/>
    </row>
    <row r="15220" ht="11.25" customHeight="1" spans="22:67">
      <c r="V15220" s="716"/>
      <c r="AB15220" s="716"/>
      <c r="BG15220" s="716"/>
      <c r="BL15220" s="1"/>
      <c r="BM15220" s="1"/>
      <c r="BN15220" s="1"/>
      <c r="BO15220" s="1"/>
    </row>
    <row r="15221" ht="11.25" customHeight="1" spans="22:67">
      <c r="V15221" s="716"/>
      <c r="AB15221" s="716"/>
      <c r="BG15221" s="716"/>
      <c r="BL15221" s="1"/>
      <c r="BM15221" s="1"/>
      <c r="BN15221" s="1"/>
      <c r="BO15221" s="1"/>
    </row>
    <row r="15222" ht="11.25" customHeight="1" spans="22:67">
      <c r="V15222" s="716"/>
      <c r="AB15222" s="716"/>
      <c r="BG15222" s="716"/>
      <c r="BL15222" s="1"/>
      <c r="BM15222" s="1"/>
      <c r="BN15222" s="1"/>
      <c r="BO15222" s="1"/>
    </row>
    <row r="15223" ht="11.25" customHeight="1" spans="22:67">
      <c r="V15223" s="716"/>
      <c r="AB15223" s="716"/>
      <c r="BG15223" s="716"/>
      <c r="BL15223" s="1"/>
      <c r="BM15223" s="1"/>
      <c r="BN15223" s="1"/>
      <c r="BO15223" s="1"/>
    </row>
    <row r="15224" ht="11.25" customHeight="1" spans="22:67">
      <c r="V15224" s="716"/>
      <c r="AB15224" s="716"/>
      <c r="BG15224" s="716"/>
      <c r="BL15224" s="1"/>
      <c r="BM15224" s="1"/>
      <c r="BN15224" s="1"/>
      <c r="BO15224" s="1"/>
    </row>
    <row r="15225" ht="11.25" customHeight="1" spans="22:67">
      <c r="V15225" s="716"/>
      <c r="AB15225" s="716"/>
      <c r="BG15225" s="716"/>
      <c r="BL15225" s="1"/>
      <c r="BM15225" s="1"/>
      <c r="BN15225" s="1"/>
      <c r="BO15225" s="1"/>
    </row>
    <row r="15226" ht="11.25" customHeight="1" spans="22:67">
      <c r="V15226" s="716"/>
      <c r="AB15226" s="716"/>
      <c r="BG15226" s="716"/>
      <c r="BL15226" s="1"/>
      <c r="BM15226" s="1"/>
      <c r="BN15226" s="1"/>
      <c r="BO15226" s="1"/>
    </row>
    <row r="15227" ht="11.25" customHeight="1" spans="22:67">
      <c r="V15227" s="716"/>
      <c r="AB15227" s="716"/>
      <c r="BG15227" s="716"/>
      <c r="BL15227" s="1"/>
      <c r="BM15227" s="1"/>
      <c r="BN15227" s="1"/>
      <c r="BO15227" s="1"/>
    </row>
    <row r="15228" ht="11.25" customHeight="1" spans="22:67">
      <c r="V15228" s="716"/>
      <c r="AB15228" s="716"/>
      <c r="BG15228" s="716"/>
      <c r="BL15228" s="1"/>
      <c r="BM15228" s="1"/>
      <c r="BN15228" s="1"/>
      <c r="BO15228" s="1"/>
    </row>
    <row r="15229" ht="11.25" customHeight="1" spans="22:67">
      <c r="V15229" s="716"/>
      <c r="AB15229" s="716"/>
      <c r="BG15229" s="716"/>
      <c r="BL15229" s="1"/>
      <c r="BM15229" s="1"/>
      <c r="BN15229" s="1"/>
      <c r="BO15229" s="1"/>
    </row>
    <row r="15230" ht="11.25" customHeight="1" spans="22:67">
      <c r="V15230" s="716"/>
      <c r="AB15230" s="716"/>
      <c r="BG15230" s="716"/>
      <c r="BL15230" s="1"/>
      <c r="BM15230" s="1"/>
      <c r="BN15230" s="1"/>
      <c r="BO15230" s="1"/>
    </row>
    <row r="15231" ht="11.25" customHeight="1" spans="22:67">
      <c r="V15231" s="716"/>
      <c r="AB15231" s="716"/>
      <c r="BG15231" s="716"/>
      <c r="BL15231" s="1"/>
      <c r="BM15231" s="1"/>
      <c r="BN15231" s="1"/>
      <c r="BO15231" s="1"/>
    </row>
    <row r="15232" ht="11.25" customHeight="1" spans="22:67">
      <c r="V15232" s="716"/>
      <c r="AB15232" s="716"/>
      <c r="BG15232" s="716"/>
      <c r="BL15232" s="1"/>
      <c r="BM15232" s="1"/>
      <c r="BN15232" s="1"/>
      <c r="BO15232" s="1"/>
    </row>
    <row r="15233" ht="11.25" customHeight="1" spans="22:67">
      <c r="V15233" s="716"/>
      <c r="AB15233" s="716"/>
      <c r="BG15233" s="716"/>
      <c r="BL15233" s="1"/>
      <c r="BM15233" s="1"/>
      <c r="BN15233" s="1"/>
      <c r="BO15233" s="1"/>
    </row>
    <row r="15234" ht="11.25" customHeight="1" spans="22:67">
      <c r="V15234" s="716"/>
      <c r="AB15234" s="716"/>
      <c r="BG15234" s="716"/>
      <c r="BL15234" s="1"/>
      <c r="BM15234" s="1"/>
      <c r="BN15234" s="1"/>
      <c r="BO15234" s="1"/>
    </row>
    <row r="15235" ht="11.25" customHeight="1" spans="22:67">
      <c r="V15235" s="716"/>
      <c r="AB15235" s="716"/>
      <c r="BG15235" s="716"/>
      <c r="BL15235" s="1"/>
      <c r="BM15235" s="1"/>
      <c r="BN15235" s="1"/>
      <c r="BO15235" s="1"/>
    </row>
    <row r="15236" ht="11.25" customHeight="1" spans="22:67">
      <c r="V15236" s="716"/>
      <c r="AB15236" s="716"/>
      <c r="BG15236" s="716"/>
      <c r="BL15236" s="1"/>
      <c r="BM15236" s="1"/>
      <c r="BN15236" s="1"/>
      <c r="BO15236" s="1"/>
    </row>
    <row r="15237" ht="11.25" customHeight="1" spans="22:67">
      <c r="V15237" s="716"/>
      <c r="AB15237" s="716"/>
      <c r="BG15237" s="716"/>
      <c r="BL15237" s="1"/>
      <c r="BM15237" s="1"/>
      <c r="BN15237" s="1"/>
      <c r="BO15237" s="1"/>
    </row>
    <row r="15238" ht="11.25" customHeight="1" spans="22:67">
      <c r="V15238" s="716"/>
      <c r="AB15238" s="716"/>
      <c r="BG15238" s="716"/>
      <c r="BL15238" s="1"/>
      <c r="BM15238" s="1"/>
      <c r="BN15238" s="1"/>
      <c r="BO15238" s="1"/>
    </row>
    <row r="15239" ht="11.25" customHeight="1" spans="22:67">
      <c r="V15239" s="716"/>
      <c r="AB15239" s="716"/>
      <c r="BG15239" s="716"/>
      <c r="BL15239" s="1"/>
      <c r="BM15239" s="1"/>
      <c r="BN15239" s="1"/>
      <c r="BO15239" s="1"/>
    </row>
    <row r="15240" ht="11.25" customHeight="1" spans="22:67">
      <c r="V15240" s="716"/>
      <c r="AB15240" s="716"/>
      <c r="BG15240" s="716"/>
      <c r="BL15240" s="1"/>
      <c r="BM15240" s="1"/>
      <c r="BN15240" s="1"/>
      <c r="BO15240" s="1"/>
    </row>
    <row r="15241" ht="11.25" customHeight="1" spans="22:67">
      <c r="V15241" s="716"/>
      <c r="AB15241" s="716"/>
      <c r="BG15241" s="716"/>
      <c r="BL15241" s="1"/>
      <c r="BM15241" s="1"/>
      <c r="BN15241" s="1"/>
      <c r="BO15241" s="1"/>
    </row>
    <row r="15242" ht="11.25" customHeight="1" spans="22:67">
      <c r="V15242" s="716"/>
      <c r="AB15242" s="716"/>
      <c r="BG15242" s="716"/>
      <c r="BL15242" s="1"/>
      <c r="BM15242" s="1"/>
      <c r="BN15242" s="1"/>
      <c r="BO15242" s="1"/>
    </row>
    <row r="15243" ht="11.25" customHeight="1" spans="22:67">
      <c r="V15243" s="716"/>
      <c r="AB15243" s="716"/>
      <c r="BG15243" s="716"/>
      <c r="BL15243" s="1"/>
      <c r="BM15243" s="1"/>
      <c r="BN15243" s="1"/>
      <c r="BO15243" s="1"/>
    </row>
    <row r="15244" ht="11.25" customHeight="1" spans="22:67">
      <c r="V15244" s="716"/>
      <c r="AB15244" s="716"/>
      <c r="BG15244" s="716"/>
      <c r="BL15244" s="1"/>
      <c r="BM15244" s="1"/>
      <c r="BN15244" s="1"/>
      <c r="BO15244" s="1"/>
    </row>
    <row r="15245" ht="11.25" customHeight="1" spans="22:67">
      <c r="V15245" s="716"/>
      <c r="AB15245" s="716"/>
      <c r="BG15245" s="716"/>
      <c r="BL15245" s="1"/>
      <c r="BM15245" s="1"/>
      <c r="BN15245" s="1"/>
      <c r="BO15245" s="1"/>
    </row>
    <row r="15246" ht="11.25" customHeight="1" spans="22:67">
      <c r="V15246" s="716"/>
      <c r="AB15246" s="716"/>
      <c r="BG15246" s="716"/>
      <c r="BL15246" s="1"/>
      <c r="BM15246" s="1"/>
      <c r="BN15246" s="1"/>
      <c r="BO15246" s="1"/>
    </row>
    <row r="15247" ht="11.25" customHeight="1" spans="22:67">
      <c r="V15247" s="716"/>
      <c r="AB15247" s="716"/>
      <c r="BG15247" s="716"/>
      <c r="BL15247" s="1"/>
      <c r="BM15247" s="1"/>
      <c r="BN15247" s="1"/>
      <c r="BO15247" s="1"/>
    </row>
    <row r="15248" ht="11.25" customHeight="1" spans="22:67">
      <c r="V15248" s="716"/>
      <c r="AB15248" s="716"/>
      <c r="BG15248" s="716"/>
      <c r="BL15248" s="1"/>
      <c r="BM15248" s="1"/>
      <c r="BN15248" s="1"/>
      <c r="BO15248" s="1"/>
    </row>
    <row r="15249" ht="11.25" customHeight="1" spans="22:67">
      <c r="V15249" s="716"/>
      <c r="AB15249" s="716"/>
      <c r="BG15249" s="716"/>
      <c r="BL15249" s="1"/>
      <c r="BM15249" s="1"/>
      <c r="BN15249" s="1"/>
      <c r="BO15249" s="1"/>
    </row>
    <row r="15250" ht="11.25" customHeight="1" spans="22:67">
      <c r="V15250" s="716"/>
      <c r="AB15250" s="716"/>
      <c r="BG15250" s="716"/>
      <c r="BL15250" s="1"/>
      <c r="BM15250" s="1"/>
      <c r="BN15250" s="1"/>
      <c r="BO15250" s="1"/>
    </row>
    <row r="15251" ht="11.25" customHeight="1" spans="22:67">
      <c r="V15251" s="716"/>
      <c r="AB15251" s="716"/>
      <c r="BG15251" s="716"/>
      <c r="BL15251" s="1"/>
      <c r="BM15251" s="1"/>
      <c r="BN15251" s="1"/>
      <c r="BO15251" s="1"/>
    </row>
    <row r="15252" ht="11.25" customHeight="1" spans="22:67">
      <c r="V15252" s="716"/>
      <c r="AB15252" s="716"/>
      <c r="BG15252" s="716"/>
      <c r="BL15252" s="1"/>
      <c r="BM15252" s="1"/>
      <c r="BN15252" s="1"/>
      <c r="BO15252" s="1"/>
    </row>
    <row r="15253" ht="11.25" customHeight="1" spans="22:67">
      <c r="V15253" s="716"/>
      <c r="AB15253" s="716"/>
      <c r="BG15253" s="716"/>
      <c r="BL15253" s="1"/>
      <c r="BM15253" s="1"/>
      <c r="BN15253" s="1"/>
      <c r="BO15253" s="1"/>
    </row>
    <row r="15254" ht="11.25" customHeight="1" spans="22:67">
      <c r="V15254" s="716"/>
      <c r="AB15254" s="716"/>
      <c r="BG15254" s="716"/>
      <c r="BL15254" s="1"/>
      <c r="BM15254" s="1"/>
      <c r="BN15254" s="1"/>
      <c r="BO15254" s="1"/>
    </row>
    <row r="15255" ht="11.25" customHeight="1" spans="22:67">
      <c r="V15255" s="716"/>
      <c r="AB15255" s="716"/>
      <c r="BG15255" s="716"/>
      <c r="BL15255" s="1"/>
      <c r="BM15255" s="1"/>
      <c r="BN15255" s="1"/>
      <c r="BO15255" s="1"/>
    </row>
    <row r="15256" ht="11.25" customHeight="1" spans="22:67">
      <c r="V15256" s="716"/>
      <c r="AB15256" s="716"/>
      <c r="BG15256" s="716"/>
      <c r="BL15256" s="1"/>
      <c r="BM15256" s="1"/>
      <c r="BN15256" s="1"/>
      <c r="BO15256" s="1"/>
    </row>
    <row r="15257" ht="11.25" customHeight="1" spans="22:67">
      <c r="V15257" s="716"/>
      <c r="AB15257" s="716"/>
      <c r="BG15257" s="716"/>
      <c r="BL15257" s="1"/>
      <c r="BM15257" s="1"/>
      <c r="BN15257" s="1"/>
      <c r="BO15257" s="1"/>
    </row>
    <row r="15258" ht="11.25" customHeight="1" spans="22:67">
      <c r="V15258" s="716"/>
      <c r="AB15258" s="716"/>
      <c r="BG15258" s="716"/>
      <c r="BL15258" s="1"/>
      <c r="BM15258" s="1"/>
      <c r="BN15258" s="1"/>
      <c r="BO15258" s="1"/>
    </row>
    <row r="15259" ht="11.25" customHeight="1" spans="22:67">
      <c r="V15259" s="716"/>
      <c r="AB15259" s="716"/>
      <c r="BG15259" s="716"/>
      <c r="BL15259" s="1"/>
      <c r="BM15259" s="1"/>
      <c r="BN15259" s="1"/>
      <c r="BO15259" s="1"/>
    </row>
    <row r="15260" ht="11.25" customHeight="1" spans="22:67">
      <c r="V15260" s="716"/>
      <c r="AB15260" s="716"/>
      <c r="BG15260" s="716"/>
      <c r="BL15260" s="1"/>
      <c r="BM15260" s="1"/>
      <c r="BN15260" s="1"/>
      <c r="BO15260" s="1"/>
    </row>
    <row r="15261" ht="11.25" customHeight="1" spans="22:67">
      <c r="V15261" s="716"/>
      <c r="AB15261" s="716"/>
      <c r="BG15261" s="716"/>
      <c r="BL15261" s="1"/>
      <c r="BM15261" s="1"/>
      <c r="BN15261" s="1"/>
      <c r="BO15261" s="1"/>
    </row>
    <row r="15262" ht="11.25" customHeight="1" spans="22:67">
      <c r="V15262" s="716"/>
      <c r="AB15262" s="716"/>
      <c r="BG15262" s="716"/>
      <c r="BL15262" s="1"/>
      <c r="BM15262" s="1"/>
      <c r="BN15262" s="1"/>
      <c r="BO15262" s="1"/>
    </row>
    <row r="15263" ht="11.25" customHeight="1" spans="22:67">
      <c r="V15263" s="716"/>
      <c r="AB15263" s="716"/>
      <c r="BG15263" s="716"/>
      <c r="BL15263" s="1"/>
      <c r="BM15263" s="1"/>
      <c r="BN15263" s="1"/>
      <c r="BO15263" s="1"/>
    </row>
    <row r="15264" ht="11.25" customHeight="1" spans="22:67">
      <c r="V15264" s="716"/>
      <c r="AB15264" s="716"/>
      <c r="BG15264" s="716"/>
      <c r="BL15264" s="1"/>
      <c r="BM15264" s="1"/>
      <c r="BN15264" s="1"/>
      <c r="BO15264" s="1"/>
    </row>
    <row r="15265" ht="11.25" customHeight="1" spans="22:67">
      <c r="V15265" s="716"/>
      <c r="AB15265" s="716"/>
      <c r="BG15265" s="716"/>
      <c r="BL15265" s="1"/>
      <c r="BM15265" s="1"/>
      <c r="BN15265" s="1"/>
      <c r="BO15265" s="1"/>
    </row>
    <row r="15266" ht="11.25" customHeight="1" spans="22:67">
      <c r="V15266" s="716"/>
      <c r="AB15266" s="716"/>
      <c r="BG15266" s="716"/>
      <c r="BL15266" s="1"/>
      <c r="BM15266" s="1"/>
      <c r="BN15266" s="1"/>
      <c r="BO15266" s="1"/>
    </row>
    <row r="15267" ht="11.25" customHeight="1" spans="22:67">
      <c r="V15267" s="716"/>
      <c r="AB15267" s="716"/>
      <c r="BG15267" s="716"/>
      <c r="BL15267" s="1"/>
      <c r="BM15267" s="1"/>
      <c r="BN15267" s="1"/>
      <c r="BO15267" s="1"/>
    </row>
    <row r="15268" ht="11.25" customHeight="1" spans="22:67">
      <c r="V15268" s="716"/>
      <c r="AB15268" s="716"/>
      <c r="BG15268" s="716"/>
      <c r="BL15268" s="1"/>
      <c r="BM15268" s="1"/>
      <c r="BN15268" s="1"/>
      <c r="BO15268" s="1"/>
    </row>
    <row r="15269" ht="11.25" customHeight="1" spans="22:67">
      <c r="V15269" s="716"/>
      <c r="AB15269" s="716"/>
      <c r="BG15269" s="716"/>
      <c r="BL15269" s="1"/>
      <c r="BM15269" s="1"/>
      <c r="BN15269" s="1"/>
      <c r="BO15269" s="1"/>
    </row>
    <row r="15270" ht="11.25" customHeight="1" spans="22:67">
      <c r="V15270" s="716"/>
      <c r="AB15270" s="716"/>
      <c r="BG15270" s="716"/>
      <c r="BL15270" s="1"/>
      <c r="BM15270" s="1"/>
      <c r="BN15270" s="1"/>
      <c r="BO15270" s="1"/>
    </row>
    <row r="15271" ht="11.25" customHeight="1" spans="22:67">
      <c r="V15271" s="716"/>
      <c r="AB15271" s="716"/>
      <c r="BG15271" s="716"/>
      <c r="BL15271" s="1"/>
      <c r="BM15271" s="1"/>
      <c r="BN15271" s="1"/>
      <c r="BO15271" s="1"/>
    </row>
    <row r="15272" ht="11.25" customHeight="1" spans="22:67">
      <c r="V15272" s="716"/>
      <c r="AB15272" s="716"/>
      <c r="BG15272" s="716"/>
      <c r="BL15272" s="1"/>
      <c r="BM15272" s="1"/>
      <c r="BN15272" s="1"/>
      <c r="BO15272" s="1"/>
    </row>
    <row r="15273" ht="11.25" customHeight="1" spans="22:67">
      <c r="V15273" s="716"/>
      <c r="AB15273" s="716"/>
      <c r="BG15273" s="716"/>
      <c r="BL15273" s="1"/>
      <c r="BM15273" s="1"/>
      <c r="BN15273" s="1"/>
      <c r="BO15273" s="1"/>
    </row>
    <row r="15274" ht="11.25" customHeight="1" spans="22:67">
      <c r="V15274" s="716"/>
      <c r="AB15274" s="716"/>
      <c r="BG15274" s="716"/>
      <c r="BL15274" s="1"/>
      <c r="BM15274" s="1"/>
      <c r="BN15274" s="1"/>
      <c r="BO15274" s="1"/>
    </row>
    <row r="15275" ht="11.25" customHeight="1" spans="22:67">
      <c r="V15275" s="716"/>
      <c r="AB15275" s="716"/>
      <c r="BG15275" s="716"/>
      <c r="BL15275" s="1"/>
      <c r="BM15275" s="1"/>
      <c r="BN15275" s="1"/>
      <c r="BO15275" s="1"/>
    </row>
    <row r="15276" ht="11.25" customHeight="1" spans="22:67">
      <c r="V15276" s="716"/>
      <c r="AB15276" s="716"/>
      <c r="BG15276" s="716"/>
      <c r="BL15276" s="1"/>
      <c r="BM15276" s="1"/>
      <c r="BN15276" s="1"/>
      <c r="BO15276" s="1"/>
    </row>
    <row r="15277" ht="11.25" customHeight="1" spans="22:67">
      <c r="V15277" s="716"/>
      <c r="AB15277" s="716"/>
      <c r="BG15277" s="716"/>
      <c r="BL15277" s="1"/>
      <c r="BM15277" s="1"/>
      <c r="BN15277" s="1"/>
      <c r="BO15277" s="1"/>
    </row>
    <row r="15278" ht="11.25" customHeight="1" spans="22:67">
      <c r="V15278" s="716"/>
      <c r="AB15278" s="716"/>
      <c r="BG15278" s="716"/>
      <c r="BL15278" s="1"/>
      <c r="BM15278" s="1"/>
      <c r="BN15278" s="1"/>
      <c r="BO15278" s="1"/>
    </row>
    <row r="15279" ht="11.25" customHeight="1" spans="22:67">
      <c r="V15279" s="716"/>
      <c r="AB15279" s="716"/>
      <c r="BG15279" s="716"/>
      <c r="BL15279" s="1"/>
      <c r="BM15279" s="1"/>
      <c r="BN15279" s="1"/>
      <c r="BO15279" s="1"/>
    </row>
    <row r="15280" ht="11.25" customHeight="1" spans="22:67">
      <c r="V15280" s="716"/>
      <c r="AB15280" s="716"/>
      <c r="BG15280" s="716"/>
      <c r="BL15280" s="1"/>
      <c r="BM15280" s="1"/>
      <c r="BN15280" s="1"/>
      <c r="BO15280" s="1"/>
    </row>
    <row r="15281" ht="11.25" customHeight="1" spans="22:67">
      <c r="V15281" s="716"/>
      <c r="AB15281" s="716"/>
      <c r="BG15281" s="716"/>
      <c r="BL15281" s="1"/>
      <c r="BM15281" s="1"/>
      <c r="BN15281" s="1"/>
      <c r="BO15281" s="1"/>
    </row>
    <row r="15282" ht="11.25" customHeight="1" spans="22:67">
      <c r="V15282" s="716"/>
      <c r="AB15282" s="716"/>
      <c r="BG15282" s="716"/>
      <c r="BL15282" s="1"/>
      <c r="BM15282" s="1"/>
      <c r="BN15282" s="1"/>
      <c r="BO15282" s="1"/>
    </row>
    <row r="15283" ht="11.25" customHeight="1" spans="22:67">
      <c r="V15283" s="716"/>
      <c r="AB15283" s="716"/>
      <c r="BG15283" s="716"/>
      <c r="BL15283" s="1"/>
      <c r="BM15283" s="1"/>
      <c r="BN15283" s="1"/>
      <c r="BO15283" s="1"/>
    </row>
    <row r="15284" ht="11.25" customHeight="1" spans="22:67">
      <c r="V15284" s="716"/>
      <c r="AB15284" s="716"/>
      <c r="BG15284" s="716"/>
      <c r="BL15284" s="1"/>
      <c r="BM15284" s="1"/>
      <c r="BN15284" s="1"/>
      <c r="BO15284" s="1"/>
    </row>
    <row r="15285" ht="11.25" customHeight="1" spans="22:67">
      <c r="V15285" s="716"/>
      <c r="AB15285" s="716"/>
      <c r="BG15285" s="716"/>
      <c r="BL15285" s="1"/>
      <c r="BM15285" s="1"/>
      <c r="BN15285" s="1"/>
      <c r="BO15285" s="1"/>
    </row>
    <row r="15286" ht="11.25" customHeight="1" spans="22:67">
      <c r="V15286" s="716"/>
      <c r="AB15286" s="716"/>
      <c r="BG15286" s="716"/>
      <c r="BL15286" s="1"/>
      <c r="BM15286" s="1"/>
      <c r="BN15286" s="1"/>
      <c r="BO15286" s="1"/>
    </row>
    <row r="15287" ht="11.25" customHeight="1" spans="22:67">
      <c r="V15287" s="716"/>
      <c r="AB15287" s="716"/>
      <c r="BG15287" s="716"/>
      <c r="BL15287" s="1"/>
      <c r="BM15287" s="1"/>
      <c r="BN15287" s="1"/>
      <c r="BO15287" s="1"/>
    </row>
    <row r="15288" ht="11.25" customHeight="1" spans="22:67">
      <c r="V15288" s="716"/>
      <c r="AB15288" s="716"/>
      <c r="BG15288" s="716"/>
      <c r="BL15288" s="1"/>
      <c r="BM15288" s="1"/>
      <c r="BN15288" s="1"/>
      <c r="BO15288" s="1"/>
    </row>
    <row r="15289" ht="11.25" customHeight="1" spans="22:67">
      <c r="V15289" s="716"/>
      <c r="AB15289" s="716"/>
      <c r="BG15289" s="716"/>
      <c r="BL15289" s="1"/>
      <c r="BM15289" s="1"/>
      <c r="BN15289" s="1"/>
      <c r="BO15289" s="1"/>
    </row>
    <row r="15290" ht="11.25" customHeight="1" spans="22:67">
      <c r="V15290" s="716"/>
      <c r="AB15290" s="716"/>
      <c r="BG15290" s="716"/>
      <c r="BL15290" s="1"/>
      <c r="BM15290" s="1"/>
      <c r="BN15290" s="1"/>
      <c r="BO15290" s="1"/>
    </row>
    <row r="15291" ht="11.25" customHeight="1" spans="22:67">
      <c r="V15291" s="716"/>
      <c r="AB15291" s="716"/>
      <c r="BG15291" s="716"/>
      <c r="BL15291" s="1"/>
      <c r="BM15291" s="1"/>
      <c r="BN15291" s="1"/>
      <c r="BO15291" s="1"/>
    </row>
    <row r="15292" ht="11.25" customHeight="1" spans="22:67">
      <c r="V15292" s="716"/>
      <c r="AB15292" s="716"/>
      <c r="BG15292" s="716"/>
      <c r="BL15292" s="1"/>
      <c r="BM15292" s="1"/>
      <c r="BN15292" s="1"/>
      <c r="BO15292" s="1"/>
    </row>
    <row r="15293" ht="11.25" customHeight="1" spans="22:67">
      <c r="V15293" s="716"/>
      <c r="AB15293" s="716"/>
      <c r="BG15293" s="716"/>
      <c r="BL15293" s="1"/>
      <c r="BM15293" s="1"/>
      <c r="BN15293" s="1"/>
      <c r="BO15293" s="1"/>
    </row>
    <row r="15294" ht="11.25" customHeight="1" spans="22:67">
      <c r="V15294" s="716"/>
      <c r="AB15294" s="716"/>
      <c r="BG15294" s="716"/>
      <c r="BL15294" s="1"/>
      <c r="BM15294" s="1"/>
      <c r="BN15294" s="1"/>
      <c r="BO15294" s="1"/>
    </row>
    <row r="15295" ht="11.25" customHeight="1" spans="22:67">
      <c r="V15295" s="716"/>
      <c r="AB15295" s="716"/>
      <c r="BG15295" s="716"/>
      <c r="BL15295" s="1"/>
      <c r="BM15295" s="1"/>
      <c r="BN15295" s="1"/>
      <c r="BO15295" s="1"/>
    </row>
    <row r="15296" ht="11.25" customHeight="1" spans="22:67">
      <c r="V15296" s="716"/>
      <c r="AB15296" s="716"/>
      <c r="BG15296" s="716"/>
      <c r="BL15296" s="1"/>
      <c r="BM15296" s="1"/>
      <c r="BN15296" s="1"/>
      <c r="BO15296" s="1"/>
    </row>
    <row r="15297" ht="11.25" customHeight="1" spans="22:67">
      <c r="V15297" s="716"/>
      <c r="AB15297" s="716"/>
      <c r="BG15297" s="716"/>
      <c r="BL15297" s="1"/>
      <c r="BM15297" s="1"/>
      <c r="BN15297" s="1"/>
      <c r="BO15297" s="1"/>
    </row>
    <row r="15298" ht="11.25" customHeight="1" spans="22:67">
      <c r="V15298" s="716"/>
      <c r="AB15298" s="716"/>
      <c r="BG15298" s="716"/>
      <c r="BL15298" s="1"/>
      <c r="BM15298" s="1"/>
      <c r="BN15298" s="1"/>
      <c r="BO15298" s="1"/>
    </row>
    <row r="15299" ht="11.25" customHeight="1" spans="22:67">
      <c r="V15299" s="716"/>
      <c r="AB15299" s="716"/>
      <c r="BG15299" s="716"/>
      <c r="BL15299" s="1"/>
      <c r="BM15299" s="1"/>
      <c r="BN15299" s="1"/>
      <c r="BO15299" s="1"/>
    </row>
    <row r="15300" ht="11.25" customHeight="1" spans="22:67">
      <c r="V15300" s="716"/>
      <c r="AB15300" s="716"/>
      <c r="BG15300" s="716"/>
      <c r="BL15300" s="1"/>
      <c r="BM15300" s="1"/>
      <c r="BN15300" s="1"/>
      <c r="BO15300" s="1"/>
    </row>
    <row r="15301" ht="11.25" customHeight="1" spans="22:67">
      <c r="V15301" s="716"/>
      <c r="AB15301" s="716"/>
      <c r="BG15301" s="716"/>
      <c r="BL15301" s="1"/>
      <c r="BM15301" s="1"/>
      <c r="BN15301" s="1"/>
      <c r="BO15301" s="1"/>
    </row>
    <row r="15302" ht="11.25" customHeight="1" spans="22:67">
      <c r="V15302" s="716"/>
      <c r="AB15302" s="716"/>
      <c r="BG15302" s="716"/>
      <c r="BL15302" s="1"/>
      <c r="BM15302" s="1"/>
      <c r="BN15302" s="1"/>
      <c r="BO15302" s="1"/>
    </row>
    <row r="15303" ht="11.25" customHeight="1" spans="22:67">
      <c r="V15303" s="716"/>
      <c r="AB15303" s="716"/>
      <c r="BG15303" s="716"/>
      <c r="BL15303" s="1"/>
      <c r="BM15303" s="1"/>
      <c r="BN15303" s="1"/>
      <c r="BO15303" s="1"/>
    </row>
    <row r="15304" ht="11.25" customHeight="1" spans="22:67">
      <c r="V15304" s="716"/>
      <c r="AB15304" s="716"/>
      <c r="BG15304" s="716"/>
      <c r="BL15304" s="1"/>
      <c r="BM15304" s="1"/>
      <c r="BN15304" s="1"/>
      <c r="BO15304" s="1"/>
    </row>
    <row r="15305" ht="11.25" customHeight="1" spans="22:67">
      <c r="V15305" s="716"/>
      <c r="AB15305" s="716"/>
      <c r="BG15305" s="716"/>
      <c r="BL15305" s="1"/>
      <c r="BM15305" s="1"/>
      <c r="BN15305" s="1"/>
      <c r="BO15305" s="1"/>
    </row>
    <row r="15306" ht="11.25" customHeight="1" spans="22:67">
      <c r="V15306" s="716"/>
      <c r="AB15306" s="716"/>
      <c r="BG15306" s="716"/>
      <c r="BL15306" s="1"/>
      <c r="BM15306" s="1"/>
      <c r="BN15306" s="1"/>
      <c r="BO15306" s="1"/>
    </row>
    <row r="15307" ht="11.25" customHeight="1" spans="22:67">
      <c r="V15307" s="716"/>
      <c r="AB15307" s="716"/>
      <c r="BG15307" s="716"/>
      <c r="BL15307" s="1"/>
      <c r="BM15307" s="1"/>
      <c r="BN15307" s="1"/>
      <c r="BO15307" s="1"/>
    </row>
    <row r="15308" ht="11.25" customHeight="1" spans="22:67">
      <c r="V15308" s="716"/>
      <c r="AB15308" s="716"/>
      <c r="BG15308" s="716"/>
      <c r="BL15308" s="1"/>
      <c r="BM15308" s="1"/>
      <c r="BN15308" s="1"/>
      <c r="BO15308" s="1"/>
    </row>
    <row r="15309" ht="11.25" customHeight="1" spans="22:67">
      <c r="V15309" s="716"/>
      <c r="AB15309" s="716"/>
      <c r="BG15309" s="716"/>
      <c r="BL15309" s="1"/>
      <c r="BM15309" s="1"/>
      <c r="BN15309" s="1"/>
      <c r="BO15309" s="1"/>
    </row>
    <row r="15310" ht="11.25" customHeight="1" spans="22:67">
      <c r="V15310" s="716"/>
      <c r="AB15310" s="716"/>
      <c r="BG15310" s="716"/>
      <c r="BL15310" s="1"/>
      <c r="BM15310" s="1"/>
      <c r="BN15310" s="1"/>
      <c r="BO15310" s="1"/>
    </row>
    <row r="15311" ht="11.25" customHeight="1" spans="22:67">
      <c r="V15311" s="716"/>
      <c r="AB15311" s="716"/>
      <c r="BG15311" s="716"/>
      <c r="BL15311" s="1"/>
      <c r="BM15311" s="1"/>
      <c r="BN15311" s="1"/>
      <c r="BO15311" s="1"/>
    </row>
    <row r="15312" ht="11.25" customHeight="1" spans="22:67">
      <c r="V15312" s="716"/>
      <c r="AB15312" s="716"/>
      <c r="BG15312" s="716"/>
      <c r="BL15312" s="1"/>
      <c r="BM15312" s="1"/>
      <c r="BN15312" s="1"/>
      <c r="BO15312" s="1"/>
    </row>
    <row r="15313" ht="11.25" customHeight="1" spans="22:67">
      <c r="V15313" s="716"/>
      <c r="AB15313" s="716"/>
      <c r="BG15313" s="716"/>
      <c r="BL15313" s="1"/>
      <c r="BM15313" s="1"/>
      <c r="BN15313" s="1"/>
      <c r="BO15313" s="1"/>
    </row>
    <row r="15314" ht="11.25" customHeight="1" spans="22:67">
      <c r="V15314" s="716"/>
      <c r="AB15314" s="716"/>
      <c r="BG15314" s="716"/>
      <c r="BL15314" s="1"/>
      <c r="BM15314" s="1"/>
      <c r="BN15314" s="1"/>
      <c r="BO15314" s="1"/>
    </row>
    <row r="15315" ht="11.25" customHeight="1" spans="22:67">
      <c r="V15315" s="716"/>
      <c r="AB15315" s="716"/>
      <c r="BG15315" s="716"/>
      <c r="BL15315" s="1"/>
      <c r="BM15315" s="1"/>
      <c r="BN15315" s="1"/>
      <c r="BO15315" s="1"/>
    </row>
    <row r="15316" ht="11.25" customHeight="1" spans="22:67">
      <c r="V15316" s="716"/>
      <c r="AB15316" s="716"/>
      <c r="BG15316" s="716"/>
      <c r="BL15316" s="1"/>
      <c r="BM15316" s="1"/>
      <c r="BN15316" s="1"/>
      <c r="BO15316" s="1"/>
    </row>
    <row r="15317" ht="11.25" customHeight="1" spans="22:67">
      <c r="V15317" s="716"/>
      <c r="AB15317" s="716"/>
      <c r="BG15317" s="716"/>
      <c r="BL15317" s="1"/>
      <c r="BM15317" s="1"/>
      <c r="BN15317" s="1"/>
      <c r="BO15317" s="1"/>
    </row>
    <row r="15318" ht="11.25" customHeight="1" spans="22:67">
      <c r="V15318" s="716"/>
      <c r="AB15318" s="716"/>
      <c r="BG15318" s="716"/>
      <c r="BL15318" s="1"/>
      <c r="BM15318" s="1"/>
      <c r="BN15318" s="1"/>
      <c r="BO15318" s="1"/>
    </row>
    <row r="15319" ht="11.25" customHeight="1" spans="22:67">
      <c r="V15319" s="716"/>
      <c r="AB15319" s="716"/>
      <c r="BG15319" s="716"/>
      <c r="BL15319" s="1"/>
      <c r="BM15319" s="1"/>
      <c r="BN15319" s="1"/>
      <c r="BO15319" s="1"/>
    </row>
    <row r="15320" ht="11.25" customHeight="1" spans="22:67">
      <c r="V15320" s="716"/>
      <c r="AB15320" s="716"/>
      <c r="BG15320" s="716"/>
      <c r="BL15320" s="1"/>
      <c r="BM15320" s="1"/>
      <c r="BN15320" s="1"/>
      <c r="BO15320" s="1"/>
    </row>
    <row r="15321" ht="11.25" customHeight="1" spans="22:67">
      <c r="V15321" s="716"/>
      <c r="AB15321" s="716"/>
      <c r="BG15321" s="716"/>
      <c r="BL15321" s="1"/>
      <c r="BM15321" s="1"/>
      <c r="BN15321" s="1"/>
      <c r="BO15321" s="1"/>
    </row>
    <row r="15322" ht="11.25" customHeight="1" spans="22:67">
      <c r="V15322" s="716"/>
      <c r="AB15322" s="716"/>
      <c r="BG15322" s="716"/>
      <c r="BL15322" s="1"/>
      <c r="BM15322" s="1"/>
      <c r="BN15322" s="1"/>
      <c r="BO15322" s="1"/>
    </row>
    <row r="15323" ht="11.25" customHeight="1" spans="22:67">
      <c r="V15323" s="716"/>
      <c r="AB15323" s="716"/>
      <c r="BG15323" s="716"/>
      <c r="BL15323" s="1"/>
      <c r="BM15323" s="1"/>
      <c r="BN15323" s="1"/>
      <c r="BO15323" s="1"/>
    </row>
    <row r="15324" ht="11.25" customHeight="1" spans="22:67">
      <c r="V15324" s="716"/>
      <c r="AB15324" s="716"/>
      <c r="BG15324" s="716"/>
      <c r="BL15324" s="1"/>
      <c r="BM15324" s="1"/>
      <c r="BN15324" s="1"/>
      <c r="BO15324" s="1"/>
    </row>
    <row r="15325" ht="11.25" customHeight="1" spans="22:67">
      <c r="V15325" s="716"/>
      <c r="AB15325" s="716"/>
      <c r="BG15325" s="716"/>
      <c r="BL15325" s="1"/>
      <c r="BM15325" s="1"/>
      <c r="BN15325" s="1"/>
      <c r="BO15325" s="1"/>
    </row>
    <row r="15326" ht="11.25" customHeight="1" spans="22:67">
      <c r="V15326" s="716"/>
      <c r="AB15326" s="716"/>
      <c r="BG15326" s="716"/>
      <c r="BL15326" s="1"/>
      <c r="BM15326" s="1"/>
      <c r="BN15326" s="1"/>
      <c r="BO15326" s="1"/>
    </row>
    <row r="15327" ht="11.25" customHeight="1" spans="22:67">
      <c r="V15327" s="716"/>
      <c r="AB15327" s="716"/>
      <c r="BG15327" s="716"/>
      <c r="BL15327" s="1"/>
      <c r="BM15327" s="1"/>
      <c r="BN15327" s="1"/>
      <c r="BO15327" s="1"/>
    </row>
    <row r="15328" ht="11.25" customHeight="1" spans="22:67">
      <c r="V15328" s="716"/>
      <c r="AB15328" s="716"/>
      <c r="BG15328" s="716"/>
      <c r="BL15328" s="1"/>
      <c r="BM15328" s="1"/>
      <c r="BN15328" s="1"/>
      <c r="BO15328" s="1"/>
    </row>
    <row r="15329" ht="11.25" customHeight="1" spans="22:67">
      <c r="V15329" s="716"/>
      <c r="AB15329" s="716"/>
      <c r="BG15329" s="716"/>
      <c r="BL15329" s="1"/>
      <c r="BM15329" s="1"/>
      <c r="BN15329" s="1"/>
      <c r="BO15329" s="1"/>
    </row>
    <row r="15330" ht="11.25" customHeight="1" spans="22:67">
      <c r="V15330" s="716"/>
      <c r="AB15330" s="716"/>
      <c r="BG15330" s="716"/>
      <c r="BL15330" s="1"/>
      <c r="BM15330" s="1"/>
      <c r="BN15330" s="1"/>
      <c r="BO15330" s="1"/>
    </row>
    <row r="15331" ht="11.25" customHeight="1" spans="22:67">
      <c r="V15331" s="716"/>
      <c r="AB15331" s="716"/>
      <c r="BG15331" s="716"/>
      <c r="BL15331" s="1"/>
      <c r="BM15331" s="1"/>
      <c r="BN15331" s="1"/>
      <c r="BO15331" s="1"/>
    </row>
    <row r="15332" ht="11.25" customHeight="1" spans="22:67">
      <c r="V15332" s="716"/>
      <c r="AB15332" s="716"/>
      <c r="BG15332" s="716"/>
      <c r="BL15332" s="1"/>
      <c r="BM15332" s="1"/>
      <c r="BN15332" s="1"/>
      <c r="BO15332" s="1"/>
    </row>
    <row r="15333" ht="11.25" customHeight="1" spans="22:67">
      <c r="V15333" s="716"/>
      <c r="AB15333" s="716"/>
      <c r="BG15333" s="716"/>
      <c r="BL15333" s="1"/>
      <c r="BM15333" s="1"/>
      <c r="BN15333" s="1"/>
      <c r="BO15333" s="1"/>
    </row>
    <row r="15334" ht="11.25" customHeight="1" spans="22:67">
      <c r="V15334" s="716"/>
      <c r="AB15334" s="716"/>
      <c r="BG15334" s="716"/>
      <c r="BL15334" s="1"/>
      <c r="BM15334" s="1"/>
      <c r="BN15334" s="1"/>
      <c r="BO15334" s="1"/>
    </row>
    <row r="15335" ht="11.25" customHeight="1" spans="22:67">
      <c r="V15335" s="716"/>
      <c r="AB15335" s="716"/>
      <c r="BG15335" s="716"/>
      <c r="BL15335" s="1"/>
      <c r="BM15335" s="1"/>
      <c r="BN15335" s="1"/>
      <c r="BO15335" s="1"/>
    </row>
    <row r="15336" ht="11.25" customHeight="1" spans="22:67">
      <c r="V15336" s="716"/>
      <c r="AB15336" s="716"/>
      <c r="BG15336" s="716"/>
      <c r="BL15336" s="1"/>
      <c r="BM15336" s="1"/>
      <c r="BN15336" s="1"/>
      <c r="BO15336" s="1"/>
    </row>
    <row r="15337" ht="11.25" customHeight="1" spans="22:67">
      <c r="V15337" s="716"/>
      <c r="AB15337" s="716"/>
      <c r="BG15337" s="716"/>
      <c r="BL15337" s="1"/>
      <c r="BM15337" s="1"/>
      <c r="BN15337" s="1"/>
      <c r="BO15337" s="1"/>
    </row>
    <row r="15338" ht="11.25" customHeight="1" spans="22:67">
      <c r="V15338" s="716"/>
      <c r="AB15338" s="716"/>
      <c r="BG15338" s="716"/>
      <c r="BL15338" s="1"/>
      <c r="BM15338" s="1"/>
      <c r="BN15338" s="1"/>
      <c r="BO15338" s="1"/>
    </row>
    <row r="15339" ht="11.25" customHeight="1" spans="22:67">
      <c r="V15339" s="716"/>
      <c r="AB15339" s="716"/>
      <c r="BG15339" s="716"/>
      <c r="BL15339" s="1"/>
      <c r="BM15339" s="1"/>
      <c r="BN15339" s="1"/>
      <c r="BO15339" s="1"/>
    </row>
    <row r="15340" ht="11.25" customHeight="1" spans="22:67">
      <c r="V15340" s="716"/>
      <c r="AB15340" s="716"/>
      <c r="BG15340" s="716"/>
      <c r="BL15340" s="1"/>
      <c r="BM15340" s="1"/>
      <c r="BN15340" s="1"/>
      <c r="BO15340" s="1"/>
    </row>
    <row r="15341" ht="11.25" customHeight="1" spans="22:67">
      <c r="V15341" s="716"/>
      <c r="AB15341" s="716"/>
      <c r="BG15341" s="716"/>
      <c r="BL15341" s="1"/>
      <c r="BM15341" s="1"/>
      <c r="BN15341" s="1"/>
      <c r="BO15341" s="1"/>
    </row>
    <row r="15342" ht="11.25" customHeight="1" spans="22:67">
      <c r="V15342" s="716"/>
      <c r="AB15342" s="716"/>
      <c r="BG15342" s="716"/>
      <c r="BL15342" s="1"/>
      <c r="BM15342" s="1"/>
      <c r="BN15342" s="1"/>
      <c r="BO15342" s="1"/>
    </row>
    <row r="15343" ht="11.25" customHeight="1" spans="22:67">
      <c r="V15343" s="716"/>
      <c r="AB15343" s="716"/>
      <c r="BG15343" s="716"/>
      <c r="BL15343" s="1"/>
      <c r="BM15343" s="1"/>
      <c r="BN15343" s="1"/>
      <c r="BO15343" s="1"/>
    </row>
    <row r="15344" ht="11.25" customHeight="1" spans="22:67">
      <c r="V15344" s="716"/>
      <c r="AB15344" s="716"/>
      <c r="BG15344" s="716"/>
      <c r="BL15344" s="1"/>
      <c r="BM15344" s="1"/>
      <c r="BN15344" s="1"/>
      <c r="BO15344" s="1"/>
    </row>
    <row r="15345" ht="11.25" customHeight="1" spans="22:67">
      <c r="V15345" s="716"/>
      <c r="AB15345" s="716"/>
      <c r="BG15345" s="716"/>
      <c r="BL15345" s="1"/>
      <c r="BM15345" s="1"/>
      <c r="BN15345" s="1"/>
      <c r="BO15345" s="1"/>
    </row>
    <row r="15346" ht="11.25" customHeight="1" spans="22:67">
      <c r="V15346" s="716"/>
      <c r="AB15346" s="716"/>
      <c r="BG15346" s="716"/>
      <c r="BL15346" s="1"/>
      <c r="BM15346" s="1"/>
      <c r="BN15346" s="1"/>
      <c r="BO15346" s="1"/>
    </row>
    <row r="15347" ht="11.25" customHeight="1" spans="22:67">
      <c r="V15347" s="716"/>
      <c r="AB15347" s="716"/>
      <c r="BG15347" s="716"/>
      <c r="BL15347" s="1"/>
      <c r="BM15347" s="1"/>
      <c r="BN15347" s="1"/>
      <c r="BO15347" s="1"/>
    </row>
    <row r="15348" ht="11.25" customHeight="1" spans="22:67">
      <c r="V15348" s="716"/>
      <c r="AB15348" s="716"/>
      <c r="BG15348" s="716"/>
      <c r="BL15348" s="1"/>
      <c r="BM15348" s="1"/>
      <c r="BN15348" s="1"/>
      <c r="BO15348" s="1"/>
    </row>
    <row r="15349" ht="11.25" customHeight="1" spans="22:67">
      <c r="V15349" s="716"/>
      <c r="AB15349" s="716"/>
      <c r="BG15349" s="716"/>
      <c r="BL15349" s="1"/>
      <c r="BM15349" s="1"/>
      <c r="BN15349" s="1"/>
      <c r="BO15349" s="1"/>
    </row>
    <row r="15350" ht="11.25" customHeight="1" spans="22:67">
      <c r="V15350" s="716"/>
      <c r="AB15350" s="716"/>
      <c r="BG15350" s="716"/>
      <c r="BL15350" s="1"/>
      <c r="BM15350" s="1"/>
      <c r="BN15350" s="1"/>
      <c r="BO15350" s="1"/>
    </row>
    <row r="15351" ht="11.25" customHeight="1" spans="22:67">
      <c r="V15351" s="716"/>
      <c r="AB15351" s="716"/>
      <c r="BG15351" s="716"/>
      <c r="BL15351" s="1"/>
      <c r="BM15351" s="1"/>
      <c r="BN15351" s="1"/>
      <c r="BO15351" s="1"/>
    </row>
    <row r="15352" ht="11.25" customHeight="1" spans="22:67">
      <c r="V15352" s="716"/>
      <c r="AB15352" s="716"/>
      <c r="BG15352" s="716"/>
      <c r="BL15352" s="1"/>
      <c r="BM15352" s="1"/>
      <c r="BN15352" s="1"/>
      <c r="BO15352" s="1"/>
    </row>
    <row r="15353" ht="11.25" customHeight="1" spans="22:67">
      <c r="V15353" s="716"/>
      <c r="AB15353" s="716"/>
      <c r="BG15353" s="716"/>
      <c r="BL15353" s="1"/>
      <c r="BM15353" s="1"/>
      <c r="BN15353" s="1"/>
      <c r="BO15353" s="1"/>
    </row>
    <row r="15354" ht="11.25" customHeight="1" spans="22:67">
      <c r="V15354" s="716"/>
      <c r="AB15354" s="716"/>
      <c r="BG15354" s="716"/>
      <c r="BL15354" s="1"/>
      <c r="BM15354" s="1"/>
      <c r="BN15354" s="1"/>
      <c r="BO15354" s="1"/>
    </row>
    <row r="15355" ht="11.25" customHeight="1" spans="22:67">
      <c r="V15355" s="716"/>
      <c r="AB15355" s="716"/>
      <c r="BG15355" s="716"/>
      <c r="BL15355" s="1"/>
      <c r="BM15355" s="1"/>
      <c r="BN15355" s="1"/>
      <c r="BO15355" s="1"/>
    </row>
    <row r="15356" ht="11.25" customHeight="1" spans="22:67">
      <c r="V15356" s="716"/>
      <c r="AB15356" s="716"/>
      <c r="BG15356" s="716"/>
      <c r="BL15356" s="1"/>
      <c r="BM15356" s="1"/>
      <c r="BN15356" s="1"/>
      <c r="BO15356" s="1"/>
    </row>
    <row r="15357" ht="11.25" customHeight="1" spans="22:67">
      <c r="V15357" s="716"/>
      <c r="AB15357" s="716"/>
      <c r="BG15357" s="716"/>
      <c r="BL15357" s="1"/>
      <c r="BM15357" s="1"/>
      <c r="BN15357" s="1"/>
      <c r="BO15357" s="1"/>
    </row>
    <row r="15358" ht="11.25" customHeight="1" spans="22:67">
      <c r="V15358" s="716"/>
      <c r="AB15358" s="716"/>
      <c r="BG15358" s="716"/>
      <c r="BL15358" s="1"/>
      <c r="BM15358" s="1"/>
      <c r="BN15358" s="1"/>
      <c r="BO15358" s="1"/>
    </row>
    <row r="15359" ht="11.25" customHeight="1" spans="22:67">
      <c r="V15359" s="716"/>
      <c r="AB15359" s="716"/>
      <c r="BG15359" s="716"/>
      <c r="BL15359" s="1"/>
      <c r="BM15359" s="1"/>
      <c r="BN15359" s="1"/>
      <c r="BO15359" s="1"/>
    </row>
    <row r="15360" ht="11.25" customHeight="1" spans="22:67">
      <c r="V15360" s="716"/>
      <c r="AB15360" s="716"/>
      <c r="BG15360" s="716"/>
      <c r="BL15360" s="1"/>
      <c r="BM15360" s="1"/>
      <c r="BN15360" s="1"/>
      <c r="BO15360" s="1"/>
    </row>
    <row r="15361" ht="11.25" customHeight="1" spans="22:67">
      <c r="V15361" s="716"/>
      <c r="AB15361" s="716"/>
      <c r="BG15361" s="716"/>
      <c r="BL15361" s="1"/>
      <c r="BM15361" s="1"/>
      <c r="BN15361" s="1"/>
      <c r="BO15361" s="1"/>
    </row>
    <row r="15362" ht="11.25" customHeight="1" spans="22:67">
      <c r="V15362" s="716"/>
      <c r="AB15362" s="716"/>
      <c r="BG15362" s="716"/>
      <c r="BL15362" s="1"/>
      <c r="BM15362" s="1"/>
      <c r="BN15362" s="1"/>
      <c r="BO15362" s="1"/>
    </row>
    <row r="15363" ht="11.25" customHeight="1" spans="22:67">
      <c r="V15363" s="716"/>
      <c r="AB15363" s="716"/>
      <c r="BG15363" s="716"/>
      <c r="BL15363" s="1"/>
      <c r="BM15363" s="1"/>
      <c r="BN15363" s="1"/>
      <c r="BO15363" s="1"/>
    </row>
    <row r="15364" ht="11.25" customHeight="1" spans="22:67">
      <c r="V15364" s="716"/>
      <c r="AB15364" s="716"/>
      <c r="BG15364" s="716"/>
      <c r="BL15364" s="1"/>
      <c r="BM15364" s="1"/>
      <c r="BN15364" s="1"/>
      <c r="BO15364" s="1"/>
    </row>
    <row r="15365" ht="11.25" customHeight="1" spans="22:67">
      <c r="V15365" s="716"/>
      <c r="AB15365" s="716"/>
      <c r="BG15365" s="716"/>
      <c r="BL15365" s="1"/>
      <c r="BM15365" s="1"/>
      <c r="BN15365" s="1"/>
      <c r="BO15365" s="1"/>
    </row>
    <row r="15366" ht="11.25" customHeight="1" spans="22:67">
      <c r="V15366" s="716"/>
      <c r="AB15366" s="716"/>
      <c r="BG15366" s="716"/>
      <c r="BL15366" s="1"/>
      <c r="BM15366" s="1"/>
      <c r="BN15366" s="1"/>
      <c r="BO15366" s="1"/>
    </row>
    <row r="15367" ht="11.25" customHeight="1" spans="22:67">
      <c r="V15367" s="716"/>
      <c r="AB15367" s="716"/>
      <c r="BG15367" s="716"/>
      <c r="BL15367" s="1"/>
      <c r="BM15367" s="1"/>
      <c r="BN15367" s="1"/>
      <c r="BO15367" s="1"/>
    </row>
    <row r="15368" ht="11.25" customHeight="1" spans="22:67">
      <c r="V15368" s="716"/>
      <c r="AB15368" s="716"/>
      <c r="BG15368" s="716"/>
      <c r="BL15368" s="1"/>
      <c r="BM15368" s="1"/>
      <c r="BN15368" s="1"/>
      <c r="BO15368" s="1"/>
    </row>
    <row r="15369" ht="11.25" customHeight="1" spans="22:67">
      <c r="V15369" s="716"/>
      <c r="AB15369" s="716"/>
      <c r="BG15369" s="716"/>
      <c r="BL15369" s="1"/>
      <c r="BM15369" s="1"/>
      <c r="BN15369" s="1"/>
      <c r="BO15369" s="1"/>
    </row>
    <row r="15370" ht="11.25" customHeight="1" spans="22:67">
      <c r="V15370" s="716"/>
      <c r="AB15370" s="716"/>
      <c r="BG15370" s="716"/>
      <c r="BL15370" s="1"/>
      <c r="BM15370" s="1"/>
      <c r="BN15370" s="1"/>
      <c r="BO15370" s="1"/>
    </row>
    <row r="15371" ht="11.25" customHeight="1" spans="22:67">
      <c r="V15371" s="716"/>
      <c r="AB15371" s="716"/>
      <c r="BG15371" s="716"/>
      <c r="BL15371" s="1"/>
      <c r="BM15371" s="1"/>
      <c r="BN15371" s="1"/>
      <c r="BO15371" s="1"/>
    </row>
    <row r="15372" ht="11.25" customHeight="1" spans="22:67">
      <c r="V15372" s="716"/>
      <c r="AB15372" s="716"/>
      <c r="BG15372" s="716"/>
      <c r="BL15372" s="1"/>
      <c r="BM15372" s="1"/>
      <c r="BN15372" s="1"/>
      <c r="BO15372" s="1"/>
    </row>
    <row r="15373" ht="11.25" customHeight="1" spans="22:67">
      <c r="V15373" s="716"/>
      <c r="AB15373" s="716"/>
      <c r="BG15373" s="716"/>
      <c r="BL15373" s="1"/>
      <c r="BM15373" s="1"/>
      <c r="BN15373" s="1"/>
      <c r="BO15373" s="1"/>
    </row>
    <row r="15374" ht="11.25" customHeight="1" spans="22:67">
      <c r="V15374" s="716"/>
      <c r="AB15374" s="716"/>
      <c r="BG15374" s="716"/>
      <c r="BL15374" s="1"/>
      <c r="BM15374" s="1"/>
      <c r="BN15374" s="1"/>
      <c r="BO15374" s="1"/>
    </row>
    <row r="15375" ht="11.25" customHeight="1" spans="22:67">
      <c r="V15375" s="716"/>
      <c r="AB15375" s="716"/>
      <c r="BG15375" s="716"/>
      <c r="BL15375" s="1"/>
      <c r="BM15375" s="1"/>
      <c r="BN15375" s="1"/>
      <c r="BO15375" s="1"/>
    </row>
    <row r="15376" ht="11.25" customHeight="1" spans="22:67">
      <c r="V15376" s="716"/>
      <c r="AB15376" s="716"/>
      <c r="BG15376" s="716"/>
      <c r="BL15376" s="1"/>
      <c r="BM15376" s="1"/>
      <c r="BN15376" s="1"/>
      <c r="BO15376" s="1"/>
    </row>
    <row r="15377" ht="11.25" customHeight="1" spans="22:67">
      <c r="V15377" s="716"/>
      <c r="AB15377" s="716"/>
      <c r="BG15377" s="716"/>
      <c r="BL15377" s="1"/>
      <c r="BM15377" s="1"/>
      <c r="BN15377" s="1"/>
      <c r="BO15377" s="1"/>
    </row>
    <row r="15378" ht="11.25" customHeight="1" spans="22:67">
      <c r="V15378" s="716"/>
      <c r="AB15378" s="716"/>
      <c r="BG15378" s="716"/>
      <c r="BL15378" s="1"/>
      <c r="BM15378" s="1"/>
      <c r="BN15378" s="1"/>
      <c r="BO15378" s="1"/>
    </row>
    <row r="15379" ht="11.25" customHeight="1" spans="22:67">
      <c r="V15379" s="716"/>
      <c r="AB15379" s="716"/>
      <c r="BG15379" s="716"/>
      <c r="BL15379" s="1"/>
      <c r="BM15379" s="1"/>
      <c r="BN15379" s="1"/>
      <c r="BO15379" s="1"/>
    </row>
    <row r="15380" ht="11.25" customHeight="1" spans="22:67">
      <c r="V15380" s="716"/>
      <c r="AB15380" s="716"/>
      <c r="BG15380" s="716"/>
      <c r="BL15380" s="1"/>
      <c r="BM15380" s="1"/>
      <c r="BN15380" s="1"/>
      <c r="BO15380" s="1"/>
    </row>
    <row r="15381" ht="11.25" customHeight="1" spans="22:67">
      <c r="V15381" s="716"/>
      <c r="AB15381" s="716"/>
      <c r="BG15381" s="716"/>
      <c r="BL15381" s="1"/>
      <c r="BM15381" s="1"/>
      <c r="BN15381" s="1"/>
      <c r="BO15381" s="1"/>
    </row>
    <row r="15382" ht="11.25" customHeight="1" spans="22:67">
      <c r="V15382" s="716"/>
      <c r="AB15382" s="716"/>
      <c r="BG15382" s="716"/>
      <c r="BL15382" s="1"/>
      <c r="BM15382" s="1"/>
      <c r="BN15382" s="1"/>
      <c r="BO15382" s="1"/>
    </row>
    <row r="15383" ht="11.25" customHeight="1" spans="22:67">
      <c r="V15383" s="716"/>
      <c r="AB15383" s="716"/>
      <c r="BG15383" s="716"/>
      <c r="BL15383" s="1"/>
      <c r="BM15383" s="1"/>
      <c r="BN15383" s="1"/>
      <c r="BO15383" s="1"/>
    </row>
    <row r="15384" ht="11.25" customHeight="1" spans="22:67">
      <c r="V15384" s="716"/>
      <c r="AB15384" s="716"/>
      <c r="BG15384" s="716"/>
      <c r="BL15384" s="1"/>
      <c r="BM15384" s="1"/>
      <c r="BN15384" s="1"/>
      <c r="BO15384" s="1"/>
    </row>
    <row r="15385" ht="11.25" customHeight="1" spans="22:67">
      <c r="V15385" s="716"/>
      <c r="AB15385" s="716"/>
      <c r="BG15385" s="716"/>
      <c r="BL15385" s="1"/>
      <c r="BM15385" s="1"/>
      <c r="BN15385" s="1"/>
      <c r="BO15385" s="1"/>
    </row>
    <row r="15386" ht="11.25" customHeight="1" spans="22:67">
      <c r="V15386" s="716"/>
      <c r="AB15386" s="716"/>
      <c r="BG15386" s="716"/>
      <c r="BL15386" s="1"/>
      <c r="BM15386" s="1"/>
      <c r="BN15386" s="1"/>
      <c r="BO15386" s="1"/>
    </row>
    <row r="15387" ht="11.25" customHeight="1" spans="22:67">
      <c r="V15387" s="716"/>
      <c r="AB15387" s="716"/>
      <c r="BG15387" s="716"/>
      <c r="BL15387" s="1"/>
      <c r="BM15387" s="1"/>
      <c r="BN15387" s="1"/>
      <c r="BO15387" s="1"/>
    </row>
    <row r="15388" ht="11.25" customHeight="1" spans="22:67">
      <c r="V15388" s="716"/>
      <c r="AB15388" s="716"/>
      <c r="BG15388" s="716"/>
      <c r="BL15388" s="1"/>
      <c r="BM15388" s="1"/>
      <c r="BN15388" s="1"/>
      <c r="BO15388" s="1"/>
    </row>
    <row r="15389" ht="11.25" customHeight="1" spans="22:67">
      <c r="V15389" s="716"/>
      <c r="AB15389" s="716"/>
      <c r="BG15389" s="716"/>
      <c r="BL15389" s="1"/>
      <c r="BM15389" s="1"/>
      <c r="BN15389" s="1"/>
      <c r="BO15389" s="1"/>
    </row>
    <row r="15390" ht="11.25" customHeight="1" spans="22:67">
      <c r="V15390" s="716"/>
      <c r="AB15390" s="716"/>
      <c r="BG15390" s="716"/>
      <c r="BL15390" s="1"/>
      <c r="BM15390" s="1"/>
      <c r="BN15390" s="1"/>
      <c r="BO15390" s="1"/>
    </row>
    <row r="15391" ht="11.25" customHeight="1" spans="22:67">
      <c r="V15391" s="716"/>
      <c r="AB15391" s="716"/>
      <c r="BG15391" s="716"/>
      <c r="BL15391" s="1"/>
      <c r="BM15391" s="1"/>
      <c r="BN15391" s="1"/>
      <c r="BO15391" s="1"/>
    </row>
    <row r="15392" ht="11.25" customHeight="1" spans="22:67">
      <c r="V15392" s="716"/>
      <c r="AB15392" s="716"/>
      <c r="BG15392" s="716"/>
      <c r="BL15392" s="1"/>
      <c r="BM15392" s="1"/>
      <c r="BN15392" s="1"/>
      <c r="BO15392" s="1"/>
    </row>
    <row r="15393" ht="11.25" customHeight="1" spans="22:67">
      <c r="V15393" s="716"/>
      <c r="AB15393" s="716"/>
      <c r="BG15393" s="716"/>
      <c r="BL15393" s="1"/>
      <c r="BM15393" s="1"/>
      <c r="BN15393" s="1"/>
      <c r="BO15393" s="1"/>
    </row>
    <row r="15394" ht="11.25" customHeight="1" spans="22:67">
      <c r="V15394" s="716"/>
      <c r="AB15394" s="716"/>
      <c r="BG15394" s="716"/>
      <c r="BL15394" s="1"/>
      <c r="BM15394" s="1"/>
      <c r="BN15394" s="1"/>
      <c r="BO15394" s="1"/>
    </row>
    <row r="15395" ht="11.25" customHeight="1" spans="22:67">
      <c r="V15395" s="716"/>
      <c r="AB15395" s="716"/>
      <c r="BG15395" s="716"/>
      <c r="BL15395" s="1"/>
      <c r="BM15395" s="1"/>
      <c r="BN15395" s="1"/>
      <c r="BO15395" s="1"/>
    </row>
    <row r="15396" ht="11.25" customHeight="1" spans="22:67">
      <c r="V15396" s="716"/>
      <c r="AB15396" s="716"/>
      <c r="BG15396" s="716"/>
      <c r="BL15396" s="1"/>
      <c r="BM15396" s="1"/>
      <c r="BN15396" s="1"/>
      <c r="BO15396" s="1"/>
    </row>
    <row r="15397" ht="11.25" customHeight="1" spans="22:67">
      <c r="V15397" s="716"/>
      <c r="AB15397" s="716"/>
      <c r="BG15397" s="716"/>
      <c r="BL15397" s="1"/>
      <c r="BM15397" s="1"/>
      <c r="BN15397" s="1"/>
      <c r="BO15397" s="1"/>
    </row>
    <row r="15398" ht="11.25" customHeight="1" spans="22:67">
      <c r="V15398" s="716"/>
      <c r="AB15398" s="716"/>
      <c r="BG15398" s="716"/>
      <c r="BL15398" s="1"/>
      <c r="BM15398" s="1"/>
      <c r="BN15398" s="1"/>
      <c r="BO15398" s="1"/>
    </row>
    <row r="15399" ht="11.25" customHeight="1" spans="22:67">
      <c r="V15399" s="716"/>
      <c r="AB15399" s="716"/>
      <c r="BG15399" s="716"/>
      <c r="BL15399" s="1"/>
      <c r="BM15399" s="1"/>
      <c r="BN15399" s="1"/>
      <c r="BO15399" s="1"/>
    </row>
    <row r="15400" ht="11.25" customHeight="1" spans="22:67">
      <c r="V15400" s="716"/>
      <c r="AB15400" s="716"/>
      <c r="BG15400" s="716"/>
      <c r="BL15400" s="1"/>
      <c r="BM15400" s="1"/>
      <c r="BN15400" s="1"/>
      <c r="BO15400" s="1"/>
    </row>
    <row r="15401" ht="11.25" customHeight="1" spans="22:67">
      <c r="V15401" s="716"/>
      <c r="AB15401" s="716"/>
      <c r="BG15401" s="716"/>
      <c r="BL15401" s="1"/>
      <c r="BM15401" s="1"/>
      <c r="BN15401" s="1"/>
      <c r="BO15401" s="1"/>
    </row>
    <row r="15402" ht="11.25" customHeight="1" spans="22:67">
      <c r="V15402" s="716"/>
      <c r="AB15402" s="716"/>
      <c r="BG15402" s="716"/>
      <c r="BL15402" s="1"/>
      <c r="BM15402" s="1"/>
      <c r="BN15402" s="1"/>
      <c r="BO15402" s="1"/>
    </row>
    <row r="15403" ht="11.25" customHeight="1" spans="22:67">
      <c r="V15403" s="716"/>
      <c r="AB15403" s="716"/>
      <c r="BG15403" s="716"/>
      <c r="BL15403" s="1"/>
      <c r="BM15403" s="1"/>
      <c r="BN15403" s="1"/>
      <c r="BO15403" s="1"/>
    </row>
    <row r="15404" ht="11.25" customHeight="1" spans="22:67">
      <c r="V15404" s="716"/>
      <c r="AB15404" s="716"/>
      <c r="BG15404" s="716"/>
      <c r="BL15404" s="1"/>
      <c r="BM15404" s="1"/>
      <c r="BN15404" s="1"/>
      <c r="BO15404" s="1"/>
    </row>
    <row r="15405" ht="11.25" customHeight="1" spans="22:67">
      <c r="V15405" s="716"/>
      <c r="AB15405" s="716"/>
      <c r="BG15405" s="716"/>
      <c r="BL15405" s="1"/>
      <c r="BM15405" s="1"/>
      <c r="BN15405" s="1"/>
      <c r="BO15405" s="1"/>
    </row>
    <row r="15406" ht="11.25" customHeight="1" spans="22:67">
      <c r="V15406" s="716"/>
      <c r="AB15406" s="716"/>
      <c r="BG15406" s="716"/>
      <c r="BL15406" s="1"/>
      <c r="BM15406" s="1"/>
      <c r="BN15406" s="1"/>
      <c r="BO15406" s="1"/>
    </row>
    <row r="15407" ht="11.25" customHeight="1" spans="22:67">
      <c r="V15407" s="716"/>
      <c r="AB15407" s="716"/>
      <c r="BG15407" s="716"/>
      <c r="BL15407" s="1"/>
      <c r="BM15407" s="1"/>
      <c r="BN15407" s="1"/>
      <c r="BO15407" s="1"/>
    </row>
    <row r="15408" ht="11.25" customHeight="1" spans="22:67">
      <c r="V15408" s="716"/>
      <c r="AB15408" s="716"/>
      <c r="BG15408" s="716"/>
      <c r="BL15408" s="1"/>
      <c r="BM15408" s="1"/>
      <c r="BN15408" s="1"/>
      <c r="BO15408" s="1"/>
    </row>
    <row r="15409" ht="11.25" customHeight="1" spans="22:67">
      <c r="V15409" s="716"/>
      <c r="AB15409" s="716"/>
      <c r="BG15409" s="716"/>
      <c r="BL15409" s="1"/>
      <c r="BM15409" s="1"/>
      <c r="BN15409" s="1"/>
      <c r="BO15409" s="1"/>
    </row>
    <row r="15410" ht="11.25" customHeight="1" spans="22:67">
      <c r="V15410" s="716"/>
      <c r="AB15410" s="716"/>
      <c r="BG15410" s="716"/>
      <c r="BL15410" s="1"/>
      <c r="BM15410" s="1"/>
      <c r="BN15410" s="1"/>
      <c r="BO15410" s="1"/>
    </row>
    <row r="15411" ht="11.25" customHeight="1" spans="22:67">
      <c r="V15411" s="716"/>
      <c r="AB15411" s="716"/>
      <c r="BG15411" s="716"/>
      <c r="BL15411" s="1"/>
      <c r="BM15411" s="1"/>
      <c r="BN15411" s="1"/>
      <c r="BO15411" s="1"/>
    </row>
    <row r="15412" ht="11.25" customHeight="1" spans="22:67">
      <c r="V15412" s="716"/>
      <c r="AB15412" s="716"/>
      <c r="BG15412" s="716"/>
      <c r="BL15412" s="1"/>
      <c r="BM15412" s="1"/>
      <c r="BN15412" s="1"/>
      <c r="BO15412" s="1"/>
    </row>
    <row r="15413" ht="11.25" customHeight="1" spans="22:67">
      <c r="V15413" s="716"/>
      <c r="AB15413" s="716"/>
      <c r="BG15413" s="716"/>
      <c r="BL15413" s="1"/>
      <c r="BM15413" s="1"/>
      <c r="BN15413" s="1"/>
      <c r="BO15413" s="1"/>
    </row>
    <row r="15414" ht="11.25" customHeight="1" spans="22:67">
      <c r="V15414" s="716"/>
      <c r="AB15414" s="716"/>
      <c r="BG15414" s="716"/>
      <c r="BL15414" s="1"/>
      <c r="BM15414" s="1"/>
      <c r="BN15414" s="1"/>
      <c r="BO15414" s="1"/>
    </row>
    <row r="15415" ht="11.25" customHeight="1" spans="22:67">
      <c r="V15415" s="716"/>
      <c r="AB15415" s="716"/>
      <c r="BG15415" s="716"/>
      <c r="BL15415" s="1"/>
      <c r="BM15415" s="1"/>
      <c r="BN15415" s="1"/>
      <c r="BO15415" s="1"/>
    </row>
    <row r="15416" ht="11.25" customHeight="1" spans="22:67">
      <c r="V15416" s="716"/>
      <c r="AB15416" s="716"/>
      <c r="BG15416" s="716"/>
      <c r="BL15416" s="1"/>
      <c r="BM15416" s="1"/>
      <c r="BN15416" s="1"/>
      <c r="BO15416" s="1"/>
    </row>
    <row r="15417" ht="11.25" customHeight="1" spans="22:67">
      <c r="V15417" s="716"/>
      <c r="AB15417" s="716"/>
      <c r="BG15417" s="716"/>
      <c r="BL15417" s="1"/>
      <c r="BM15417" s="1"/>
      <c r="BN15417" s="1"/>
      <c r="BO15417" s="1"/>
    </row>
    <row r="15418" ht="11.25" customHeight="1" spans="22:67">
      <c r="V15418" s="716"/>
      <c r="AB15418" s="716"/>
      <c r="BG15418" s="716"/>
      <c r="BL15418" s="1"/>
      <c r="BM15418" s="1"/>
      <c r="BN15418" s="1"/>
      <c r="BO15418" s="1"/>
    </row>
    <row r="15419" ht="11.25" customHeight="1" spans="22:67">
      <c r="V15419" s="716"/>
      <c r="AB15419" s="716"/>
      <c r="BG15419" s="716"/>
      <c r="BL15419" s="1"/>
      <c r="BM15419" s="1"/>
      <c r="BN15419" s="1"/>
      <c r="BO15419" s="1"/>
    </row>
    <row r="15420" ht="11.25" customHeight="1" spans="22:67">
      <c r="V15420" s="716"/>
      <c r="AB15420" s="716"/>
      <c r="BG15420" s="716"/>
      <c r="BL15420" s="1"/>
      <c r="BM15420" s="1"/>
      <c r="BN15420" s="1"/>
      <c r="BO15420" s="1"/>
    </row>
    <row r="15421" ht="11.25" customHeight="1" spans="22:67">
      <c r="V15421" s="716"/>
      <c r="AB15421" s="716"/>
      <c r="BG15421" s="716"/>
      <c r="BL15421" s="1"/>
      <c r="BM15421" s="1"/>
      <c r="BN15421" s="1"/>
      <c r="BO15421" s="1"/>
    </row>
    <row r="15422" ht="11.25" customHeight="1" spans="22:67">
      <c r="V15422" s="716"/>
      <c r="AB15422" s="716"/>
      <c r="BG15422" s="716"/>
      <c r="BL15422" s="1"/>
      <c r="BM15422" s="1"/>
      <c r="BN15422" s="1"/>
      <c r="BO15422" s="1"/>
    </row>
    <row r="15423" ht="11.25" customHeight="1" spans="22:67">
      <c r="V15423" s="716"/>
      <c r="AB15423" s="716"/>
      <c r="BG15423" s="716"/>
      <c r="BL15423" s="1"/>
      <c r="BM15423" s="1"/>
      <c r="BN15423" s="1"/>
      <c r="BO15423" s="1"/>
    </row>
    <row r="15424" ht="11.25" customHeight="1" spans="22:67">
      <c r="V15424" s="716"/>
      <c r="AB15424" s="716"/>
      <c r="BG15424" s="716"/>
      <c r="BL15424" s="1"/>
      <c r="BM15424" s="1"/>
      <c r="BN15424" s="1"/>
      <c r="BO15424" s="1"/>
    </row>
    <row r="15425" ht="11.25" customHeight="1" spans="22:67">
      <c r="V15425" s="716"/>
      <c r="AB15425" s="716"/>
      <c r="BG15425" s="716"/>
      <c r="BL15425" s="1"/>
      <c r="BM15425" s="1"/>
      <c r="BN15425" s="1"/>
      <c r="BO15425" s="1"/>
    </row>
    <row r="15426" ht="11.25" customHeight="1" spans="22:67">
      <c r="V15426" s="716"/>
      <c r="AB15426" s="716"/>
      <c r="BG15426" s="716"/>
      <c r="BL15426" s="1"/>
      <c r="BM15426" s="1"/>
      <c r="BN15426" s="1"/>
      <c r="BO15426" s="1"/>
    </row>
    <row r="15427" ht="11.25" customHeight="1" spans="22:67">
      <c r="V15427" s="716"/>
      <c r="AB15427" s="716"/>
      <c r="BG15427" s="716"/>
      <c r="BL15427" s="1"/>
      <c r="BM15427" s="1"/>
      <c r="BN15427" s="1"/>
      <c r="BO15427" s="1"/>
    </row>
    <row r="15428" ht="11.25" customHeight="1" spans="22:67">
      <c r="V15428" s="716"/>
      <c r="AB15428" s="716"/>
      <c r="BG15428" s="716"/>
      <c r="BL15428" s="1"/>
      <c r="BM15428" s="1"/>
      <c r="BN15428" s="1"/>
      <c r="BO15428" s="1"/>
    </row>
    <row r="15429" ht="11.25" customHeight="1" spans="22:67">
      <c r="V15429" s="716"/>
      <c r="AB15429" s="716"/>
      <c r="BG15429" s="716"/>
      <c r="BL15429" s="1"/>
      <c r="BM15429" s="1"/>
      <c r="BN15429" s="1"/>
      <c r="BO15429" s="1"/>
    </row>
    <row r="15430" ht="11.25" customHeight="1" spans="22:67">
      <c r="V15430" s="716"/>
      <c r="AB15430" s="716"/>
      <c r="BG15430" s="716"/>
      <c r="BL15430" s="1"/>
      <c r="BM15430" s="1"/>
      <c r="BN15430" s="1"/>
      <c r="BO15430" s="1"/>
    </row>
    <row r="15431" ht="11.25" customHeight="1" spans="22:67">
      <c r="V15431" s="716"/>
      <c r="AB15431" s="716"/>
      <c r="BG15431" s="716"/>
      <c r="BL15431" s="1"/>
      <c r="BM15431" s="1"/>
      <c r="BN15431" s="1"/>
      <c r="BO15431" s="1"/>
    </row>
    <row r="15432" ht="11.25" customHeight="1" spans="22:67">
      <c r="V15432" s="716"/>
      <c r="AB15432" s="716"/>
      <c r="BG15432" s="716"/>
      <c r="BL15432" s="1"/>
      <c r="BM15432" s="1"/>
      <c r="BN15432" s="1"/>
      <c r="BO15432" s="1"/>
    </row>
    <row r="15433" ht="11.25" customHeight="1" spans="22:67">
      <c r="V15433" s="716"/>
      <c r="AB15433" s="716"/>
      <c r="BG15433" s="716"/>
      <c r="BL15433" s="1"/>
      <c r="BM15433" s="1"/>
      <c r="BN15433" s="1"/>
      <c r="BO15433" s="1"/>
    </row>
    <row r="15434" ht="11.25" customHeight="1" spans="22:67">
      <c r="V15434" s="716"/>
      <c r="AB15434" s="716"/>
      <c r="BG15434" s="716"/>
      <c r="BL15434" s="1"/>
      <c r="BM15434" s="1"/>
      <c r="BN15434" s="1"/>
      <c r="BO15434" s="1"/>
    </row>
    <row r="15435" ht="11.25" customHeight="1" spans="22:67">
      <c r="V15435" s="716"/>
      <c r="AB15435" s="716"/>
      <c r="BG15435" s="716"/>
      <c r="BL15435" s="1"/>
      <c r="BM15435" s="1"/>
      <c r="BN15435" s="1"/>
      <c r="BO15435" s="1"/>
    </row>
    <row r="15436" ht="11.25" customHeight="1" spans="22:67">
      <c r="V15436" s="716"/>
      <c r="AB15436" s="716"/>
      <c r="BG15436" s="716"/>
      <c r="BL15436" s="1"/>
      <c r="BM15436" s="1"/>
      <c r="BN15436" s="1"/>
      <c r="BO15436" s="1"/>
    </row>
    <row r="15437" ht="11.25" customHeight="1" spans="22:67">
      <c r="V15437" s="716"/>
      <c r="AB15437" s="716"/>
      <c r="BG15437" s="716"/>
      <c r="BL15437" s="1"/>
      <c r="BM15437" s="1"/>
      <c r="BN15437" s="1"/>
      <c r="BO15437" s="1"/>
    </row>
    <row r="15438" ht="11.25" customHeight="1" spans="22:67">
      <c r="V15438" s="716"/>
      <c r="AB15438" s="716"/>
      <c r="BG15438" s="716"/>
      <c r="BL15438" s="1"/>
      <c r="BM15438" s="1"/>
      <c r="BN15438" s="1"/>
      <c r="BO15438" s="1"/>
    </row>
    <row r="15439" ht="11.25" customHeight="1" spans="22:67">
      <c r="V15439" s="716"/>
      <c r="AB15439" s="716"/>
      <c r="BG15439" s="716"/>
      <c r="BL15439" s="1"/>
      <c r="BM15439" s="1"/>
      <c r="BN15439" s="1"/>
      <c r="BO15439" s="1"/>
    </row>
    <row r="15440" ht="11.25" customHeight="1" spans="22:67">
      <c r="V15440" s="716"/>
      <c r="AB15440" s="716"/>
      <c r="BG15440" s="716"/>
      <c r="BL15440" s="1"/>
      <c r="BM15440" s="1"/>
      <c r="BN15440" s="1"/>
      <c r="BO15440" s="1"/>
    </row>
    <row r="15441" ht="11.25" customHeight="1" spans="22:67">
      <c r="V15441" s="716"/>
      <c r="AB15441" s="716"/>
      <c r="BG15441" s="716"/>
      <c r="BL15441" s="1"/>
      <c r="BM15441" s="1"/>
      <c r="BN15441" s="1"/>
      <c r="BO15441" s="1"/>
    </row>
    <row r="15442" ht="11.25" customHeight="1" spans="22:67">
      <c r="V15442" s="716"/>
      <c r="AB15442" s="716"/>
      <c r="BG15442" s="716"/>
      <c r="BL15442" s="1"/>
      <c r="BM15442" s="1"/>
      <c r="BN15442" s="1"/>
      <c r="BO15442" s="1"/>
    </row>
    <row r="15443" ht="11.25" customHeight="1" spans="22:67">
      <c r="V15443" s="716"/>
      <c r="AB15443" s="716"/>
      <c r="BG15443" s="716"/>
      <c r="BL15443" s="1"/>
      <c r="BM15443" s="1"/>
      <c r="BN15443" s="1"/>
      <c r="BO15443" s="1"/>
    </row>
    <row r="15444" ht="11.25" customHeight="1" spans="22:67">
      <c r="V15444" s="716"/>
      <c r="AB15444" s="716"/>
      <c r="BG15444" s="716"/>
      <c r="BL15444" s="1"/>
      <c r="BM15444" s="1"/>
      <c r="BN15444" s="1"/>
      <c r="BO15444" s="1"/>
    </row>
    <row r="15445" ht="11.25" customHeight="1" spans="22:67">
      <c r="V15445" s="716"/>
      <c r="AB15445" s="716"/>
      <c r="BG15445" s="716"/>
      <c r="BL15445" s="1"/>
      <c r="BM15445" s="1"/>
      <c r="BN15445" s="1"/>
      <c r="BO15445" s="1"/>
    </row>
    <row r="15446" ht="11.25" customHeight="1" spans="22:67">
      <c r="V15446" s="716"/>
      <c r="AB15446" s="716"/>
      <c r="BG15446" s="716"/>
      <c r="BL15446" s="1"/>
      <c r="BM15446" s="1"/>
      <c r="BN15446" s="1"/>
      <c r="BO15446" s="1"/>
    </row>
    <row r="15447" ht="11.25" customHeight="1" spans="22:67">
      <c r="V15447" s="716"/>
      <c r="AB15447" s="716"/>
      <c r="BG15447" s="716"/>
      <c r="BL15447" s="1"/>
      <c r="BM15447" s="1"/>
      <c r="BN15447" s="1"/>
      <c r="BO15447" s="1"/>
    </row>
    <row r="15448" ht="11.25" customHeight="1" spans="22:67">
      <c r="V15448" s="716"/>
      <c r="AB15448" s="716"/>
      <c r="BG15448" s="716"/>
      <c r="BL15448" s="1"/>
      <c r="BM15448" s="1"/>
      <c r="BN15448" s="1"/>
      <c r="BO15448" s="1"/>
    </row>
    <row r="15449" ht="11.25" customHeight="1" spans="22:67">
      <c r="V15449" s="716"/>
      <c r="AB15449" s="716"/>
      <c r="BG15449" s="716"/>
      <c r="BL15449" s="1"/>
      <c r="BM15449" s="1"/>
      <c r="BN15449" s="1"/>
      <c r="BO15449" s="1"/>
    </row>
    <row r="15450" ht="11.25" customHeight="1" spans="22:67">
      <c r="V15450" s="716"/>
      <c r="AB15450" s="716"/>
      <c r="BG15450" s="716"/>
      <c r="BL15450" s="1"/>
      <c r="BM15450" s="1"/>
      <c r="BN15450" s="1"/>
      <c r="BO15450" s="1"/>
    </row>
    <row r="15451" ht="11.25" customHeight="1" spans="22:67">
      <c r="V15451" s="716"/>
      <c r="AB15451" s="716"/>
      <c r="BG15451" s="716"/>
      <c r="BL15451" s="1"/>
      <c r="BM15451" s="1"/>
      <c r="BN15451" s="1"/>
      <c r="BO15451" s="1"/>
    </row>
    <row r="15452" ht="11.25" customHeight="1" spans="22:67">
      <c r="V15452" s="716"/>
      <c r="AB15452" s="716"/>
      <c r="BG15452" s="716"/>
      <c r="BL15452" s="1"/>
      <c r="BM15452" s="1"/>
      <c r="BN15452" s="1"/>
      <c r="BO15452" s="1"/>
    </row>
    <row r="15453" ht="11.25" customHeight="1" spans="22:67">
      <c r="V15453" s="716"/>
      <c r="AB15453" s="716"/>
      <c r="BG15453" s="716"/>
      <c r="BL15453" s="1"/>
      <c r="BM15453" s="1"/>
      <c r="BN15453" s="1"/>
      <c r="BO15453" s="1"/>
    </row>
    <row r="15454" ht="11.25" customHeight="1" spans="22:67">
      <c r="V15454" s="716"/>
      <c r="AB15454" s="716"/>
      <c r="BG15454" s="716"/>
      <c r="BL15454" s="1"/>
      <c r="BM15454" s="1"/>
      <c r="BN15454" s="1"/>
      <c r="BO15454" s="1"/>
    </row>
    <row r="15455" ht="11.25" customHeight="1" spans="22:67">
      <c r="V15455" s="716"/>
      <c r="AB15455" s="716"/>
      <c r="BG15455" s="716"/>
      <c r="BL15455" s="1"/>
      <c r="BM15455" s="1"/>
      <c r="BN15455" s="1"/>
      <c r="BO15455" s="1"/>
    </row>
    <row r="15456" ht="11.25" customHeight="1" spans="22:67">
      <c r="V15456" s="716"/>
      <c r="AB15456" s="716"/>
      <c r="BG15456" s="716"/>
      <c r="BL15456" s="1"/>
      <c r="BM15456" s="1"/>
      <c r="BN15456" s="1"/>
      <c r="BO15456" s="1"/>
    </row>
    <row r="15457" ht="11.25" customHeight="1" spans="22:67">
      <c r="V15457" s="716"/>
      <c r="AB15457" s="716"/>
      <c r="BG15457" s="716"/>
      <c r="BL15457" s="1"/>
      <c r="BM15457" s="1"/>
      <c r="BN15457" s="1"/>
      <c r="BO15457" s="1"/>
    </row>
    <row r="15458" ht="11.25" customHeight="1" spans="22:67">
      <c r="V15458" s="716"/>
      <c r="AB15458" s="716"/>
      <c r="BG15458" s="716"/>
      <c r="BL15458" s="1"/>
      <c r="BM15458" s="1"/>
      <c r="BN15458" s="1"/>
      <c r="BO15458" s="1"/>
    </row>
    <row r="15459" ht="11.25" customHeight="1" spans="22:67">
      <c r="V15459" s="716"/>
      <c r="AB15459" s="716"/>
      <c r="BG15459" s="716"/>
      <c r="BL15459" s="1"/>
      <c r="BM15459" s="1"/>
      <c r="BN15459" s="1"/>
      <c r="BO15459" s="1"/>
    </row>
    <row r="15460" ht="11.25" customHeight="1" spans="22:67">
      <c r="V15460" s="716"/>
      <c r="AB15460" s="716"/>
      <c r="BG15460" s="716"/>
      <c r="BL15460" s="1"/>
      <c r="BM15460" s="1"/>
      <c r="BN15460" s="1"/>
      <c r="BO15460" s="1"/>
    </row>
    <row r="15461" ht="11.25" customHeight="1" spans="22:67">
      <c r="V15461" s="716"/>
      <c r="AB15461" s="716"/>
      <c r="BG15461" s="716"/>
      <c r="BL15461" s="1"/>
      <c r="BM15461" s="1"/>
      <c r="BN15461" s="1"/>
      <c r="BO15461" s="1"/>
    </row>
    <row r="15462" ht="11.25" customHeight="1" spans="22:67">
      <c r="V15462" s="716"/>
      <c r="AB15462" s="716"/>
      <c r="BG15462" s="716"/>
      <c r="BL15462" s="1"/>
      <c r="BM15462" s="1"/>
      <c r="BN15462" s="1"/>
      <c r="BO15462" s="1"/>
    </row>
    <row r="15463" ht="11.25" customHeight="1" spans="22:67">
      <c r="V15463" s="716"/>
      <c r="AB15463" s="716"/>
      <c r="BG15463" s="716"/>
      <c r="BL15463" s="1"/>
      <c r="BM15463" s="1"/>
      <c r="BN15463" s="1"/>
      <c r="BO15463" s="1"/>
    </row>
    <row r="15464" ht="11.25" customHeight="1" spans="22:67">
      <c r="V15464" s="716"/>
      <c r="AB15464" s="716"/>
      <c r="BG15464" s="716"/>
      <c r="BL15464" s="1"/>
      <c r="BM15464" s="1"/>
      <c r="BN15464" s="1"/>
      <c r="BO15464" s="1"/>
    </row>
    <row r="15465" ht="11.25" customHeight="1" spans="22:67">
      <c r="V15465" s="716"/>
      <c r="AB15465" s="716"/>
      <c r="BG15465" s="716"/>
      <c r="BL15465" s="1"/>
      <c r="BM15465" s="1"/>
      <c r="BN15465" s="1"/>
      <c r="BO15465" s="1"/>
    </row>
    <row r="15466" ht="11.25" customHeight="1" spans="22:67">
      <c r="V15466" s="716"/>
      <c r="AB15466" s="716"/>
      <c r="BG15466" s="716"/>
      <c r="BL15466" s="1"/>
      <c r="BM15466" s="1"/>
      <c r="BN15466" s="1"/>
      <c r="BO15466" s="1"/>
    </row>
    <row r="15467" ht="11.25" customHeight="1" spans="22:67">
      <c r="V15467" s="716"/>
      <c r="AB15467" s="716"/>
      <c r="BG15467" s="716"/>
      <c r="BL15467" s="1"/>
      <c r="BM15467" s="1"/>
      <c r="BN15467" s="1"/>
      <c r="BO15467" s="1"/>
    </row>
    <row r="15468" ht="11.25" customHeight="1" spans="22:67">
      <c r="V15468" s="716"/>
      <c r="AB15468" s="716"/>
      <c r="BG15468" s="716"/>
      <c r="BL15468" s="1"/>
      <c r="BM15468" s="1"/>
      <c r="BN15468" s="1"/>
      <c r="BO15468" s="1"/>
    </row>
    <row r="15469" ht="11.25" customHeight="1" spans="22:67">
      <c r="V15469" s="716"/>
      <c r="AB15469" s="716"/>
      <c r="BG15469" s="716"/>
      <c r="BL15469" s="1"/>
      <c r="BM15469" s="1"/>
      <c r="BN15469" s="1"/>
      <c r="BO15469" s="1"/>
    </row>
    <row r="15470" ht="11.25" customHeight="1" spans="22:67">
      <c r="V15470" s="716"/>
      <c r="AB15470" s="716"/>
      <c r="BG15470" s="716"/>
      <c r="BL15470" s="1"/>
      <c r="BM15470" s="1"/>
      <c r="BN15470" s="1"/>
      <c r="BO15470" s="1"/>
    </row>
    <row r="15471" ht="11.25" customHeight="1" spans="22:67">
      <c r="V15471" s="716"/>
      <c r="AB15471" s="716"/>
      <c r="BG15471" s="716"/>
      <c r="BL15471" s="1"/>
      <c r="BM15471" s="1"/>
      <c r="BN15471" s="1"/>
      <c r="BO15471" s="1"/>
    </row>
    <row r="15472" ht="11.25" customHeight="1" spans="22:67">
      <c r="V15472" s="716"/>
      <c r="AB15472" s="716"/>
      <c r="BG15472" s="716"/>
      <c r="BL15472" s="1"/>
      <c r="BM15472" s="1"/>
      <c r="BN15472" s="1"/>
      <c r="BO15472" s="1"/>
    </row>
    <row r="15473" ht="11.25" customHeight="1" spans="22:67">
      <c r="V15473" s="716"/>
      <c r="AB15473" s="716"/>
      <c r="BG15473" s="716"/>
      <c r="BL15473" s="1"/>
      <c r="BM15473" s="1"/>
      <c r="BN15473" s="1"/>
      <c r="BO15473" s="1"/>
    </row>
    <row r="15474" ht="11.25" customHeight="1" spans="22:67">
      <c r="V15474" s="716"/>
      <c r="AB15474" s="716"/>
      <c r="BG15474" s="716"/>
      <c r="BL15474" s="1"/>
      <c r="BM15474" s="1"/>
      <c r="BN15474" s="1"/>
      <c r="BO15474" s="1"/>
    </row>
    <row r="15475" ht="11.25" customHeight="1" spans="22:67">
      <c r="V15475" s="716"/>
      <c r="AB15475" s="716"/>
      <c r="BG15475" s="716"/>
      <c r="BL15475" s="1"/>
      <c r="BM15475" s="1"/>
      <c r="BN15475" s="1"/>
      <c r="BO15475" s="1"/>
    </row>
    <row r="15476" ht="11.25" customHeight="1" spans="22:67">
      <c r="V15476" s="716"/>
      <c r="AB15476" s="716"/>
      <c r="BG15476" s="716"/>
      <c r="BL15476" s="1"/>
      <c r="BM15476" s="1"/>
      <c r="BN15476" s="1"/>
      <c r="BO15476" s="1"/>
    </row>
    <row r="15477" ht="11.25" customHeight="1" spans="22:67">
      <c r="V15477" s="716"/>
      <c r="AB15477" s="716"/>
      <c r="BG15477" s="716"/>
      <c r="BL15477" s="1"/>
      <c r="BM15477" s="1"/>
      <c r="BN15477" s="1"/>
      <c r="BO15477" s="1"/>
    </row>
    <row r="15478" ht="11.25" customHeight="1" spans="22:67">
      <c r="V15478" s="716"/>
      <c r="AB15478" s="716"/>
      <c r="BG15478" s="716"/>
      <c r="BL15478" s="1"/>
      <c r="BM15478" s="1"/>
      <c r="BN15478" s="1"/>
      <c r="BO15478" s="1"/>
    </row>
    <row r="15479" ht="11.25" customHeight="1" spans="22:67">
      <c r="V15479" s="716"/>
      <c r="AB15479" s="716"/>
      <c r="BG15479" s="716"/>
      <c r="BL15479" s="1"/>
      <c r="BM15479" s="1"/>
      <c r="BN15479" s="1"/>
      <c r="BO15479" s="1"/>
    </row>
    <row r="15480" ht="11.25" customHeight="1" spans="22:67">
      <c r="V15480" s="716"/>
      <c r="AB15480" s="716"/>
      <c r="BG15480" s="716"/>
      <c r="BL15480" s="1"/>
      <c r="BM15480" s="1"/>
      <c r="BN15480" s="1"/>
      <c r="BO15480" s="1"/>
    </row>
    <row r="15481" ht="11.25" customHeight="1" spans="22:67">
      <c r="V15481" s="716"/>
      <c r="AB15481" s="716"/>
      <c r="BG15481" s="716"/>
      <c r="BL15481" s="1"/>
      <c r="BM15481" s="1"/>
      <c r="BN15481" s="1"/>
      <c r="BO15481" s="1"/>
    </row>
    <row r="15482" ht="11.25" customHeight="1" spans="22:67">
      <c r="V15482" s="716"/>
      <c r="AB15482" s="716"/>
      <c r="BG15482" s="716"/>
      <c r="BL15482" s="1"/>
      <c r="BM15482" s="1"/>
      <c r="BN15482" s="1"/>
      <c r="BO15482" s="1"/>
    </row>
    <row r="15483" ht="11.25" customHeight="1" spans="22:67">
      <c r="V15483" s="716"/>
      <c r="AB15483" s="716"/>
      <c r="BG15483" s="716"/>
      <c r="BL15483" s="1"/>
      <c r="BM15483" s="1"/>
      <c r="BN15483" s="1"/>
      <c r="BO15483" s="1"/>
    </row>
    <row r="15484" ht="11.25" customHeight="1" spans="22:67">
      <c r="V15484" s="716"/>
      <c r="AB15484" s="716"/>
      <c r="BG15484" s="716"/>
      <c r="BL15484" s="1"/>
      <c r="BM15484" s="1"/>
      <c r="BN15484" s="1"/>
      <c r="BO15484" s="1"/>
    </row>
    <row r="15485" ht="11.25" customHeight="1" spans="22:67">
      <c r="V15485" s="716"/>
      <c r="AB15485" s="716"/>
      <c r="BG15485" s="716"/>
      <c r="BL15485" s="1"/>
      <c r="BM15485" s="1"/>
      <c r="BN15485" s="1"/>
      <c r="BO15485" s="1"/>
    </row>
    <row r="15486" ht="11.25" customHeight="1" spans="22:67">
      <c r="V15486" s="716"/>
      <c r="AB15486" s="716"/>
      <c r="BG15486" s="716"/>
      <c r="BL15486" s="1"/>
      <c r="BM15486" s="1"/>
      <c r="BN15486" s="1"/>
      <c r="BO15486" s="1"/>
    </row>
    <row r="15487" ht="11.25" customHeight="1" spans="22:67">
      <c r="V15487" s="716"/>
      <c r="AB15487" s="716"/>
      <c r="BG15487" s="716"/>
      <c r="BL15487" s="1"/>
      <c r="BM15487" s="1"/>
      <c r="BN15487" s="1"/>
      <c r="BO15487" s="1"/>
    </row>
    <row r="15488" ht="11.25" customHeight="1" spans="22:67">
      <c r="V15488" s="716"/>
      <c r="AB15488" s="716"/>
      <c r="BG15488" s="716"/>
      <c r="BL15488" s="1"/>
      <c r="BM15488" s="1"/>
      <c r="BN15488" s="1"/>
      <c r="BO15488" s="1"/>
    </row>
    <row r="15489" ht="11.25" customHeight="1" spans="22:67">
      <c r="V15489" s="716"/>
      <c r="AB15489" s="716"/>
      <c r="BG15489" s="716"/>
      <c r="BL15489" s="1"/>
      <c r="BM15489" s="1"/>
      <c r="BN15489" s="1"/>
      <c r="BO15489" s="1"/>
    </row>
    <row r="15490" ht="11.25" customHeight="1" spans="22:67">
      <c r="V15490" s="716"/>
      <c r="AB15490" s="716"/>
      <c r="BG15490" s="716"/>
      <c r="BL15490" s="1"/>
      <c r="BM15490" s="1"/>
      <c r="BN15490" s="1"/>
      <c r="BO15490" s="1"/>
    </row>
    <row r="15491" ht="11.25" customHeight="1" spans="22:67">
      <c r="V15491" s="716"/>
      <c r="AB15491" s="716"/>
      <c r="BG15491" s="716"/>
      <c r="BL15491" s="1"/>
      <c r="BM15491" s="1"/>
      <c r="BN15491" s="1"/>
      <c r="BO15491" s="1"/>
    </row>
    <row r="15492" ht="11.25" customHeight="1" spans="22:67">
      <c r="V15492" s="716"/>
      <c r="AB15492" s="716"/>
      <c r="BG15492" s="716"/>
      <c r="BL15492" s="1"/>
      <c r="BM15492" s="1"/>
      <c r="BN15492" s="1"/>
      <c r="BO15492" s="1"/>
    </row>
    <row r="15493" ht="11.25" customHeight="1" spans="22:67">
      <c r="V15493" s="716"/>
      <c r="AB15493" s="716"/>
      <c r="BG15493" s="716"/>
      <c r="BL15493" s="1"/>
      <c r="BM15493" s="1"/>
      <c r="BN15493" s="1"/>
      <c r="BO15493" s="1"/>
    </row>
    <row r="15494" ht="11.25" customHeight="1" spans="22:67">
      <c r="V15494" s="716"/>
      <c r="AB15494" s="716"/>
      <c r="BG15494" s="716"/>
      <c r="BL15494" s="1"/>
      <c r="BM15494" s="1"/>
      <c r="BN15494" s="1"/>
      <c r="BO15494" s="1"/>
    </row>
    <row r="15495" ht="11.25" customHeight="1" spans="22:67">
      <c r="V15495" s="716"/>
      <c r="AB15495" s="716"/>
      <c r="BG15495" s="716"/>
      <c r="BL15495" s="1"/>
      <c r="BM15495" s="1"/>
      <c r="BN15495" s="1"/>
      <c r="BO15495" s="1"/>
    </row>
    <row r="15496" ht="11.25" customHeight="1" spans="22:67">
      <c r="V15496" s="716"/>
      <c r="AB15496" s="716"/>
      <c r="BG15496" s="716"/>
      <c r="BL15496" s="1"/>
      <c r="BM15496" s="1"/>
      <c r="BN15496" s="1"/>
      <c r="BO15496" s="1"/>
    </row>
    <row r="15497" ht="11.25" customHeight="1" spans="22:67">
      <c r="V15497" s="716"/>
      <c r="AB15497" s="716"/>
      <c r="BG15497" s="716"/>
      <c r="BL15497" s="1"/>
      <c r="BM15497" s="1"/>
      <c r="BN15497" s="1"/>
      <c r="BO15497" s="1"/>
    </row>
    <row r="15498" ht="11.25" customHeight="1" spans="22:67">
      <c r="V15498" s="716"/>
      <c r="AB15498" s="716"/>
      <c r="BG15498" s="716"/>
      <c r="BL15498" s="1"/>
      <c r="BM15498" s="1"/>
      <c r="BN15498" s="1"/>
      <c r="BO15498" s="1"/>
    </row>
    <row r="15499" ht="11.25" customHeight="1" spans="22:67">
      <c r="V15499" s="716"/>
      <c r="AB15499" s="716"/>
      <c r="BG15499" s="716"/>
      <c r="BL15499" s="1"/>
      <c r="BM15499" s="1"/>
      <c r="BN15499" s="1"/>
      <c r="BO15499" s="1"/>
    </row>
    <row r="15500" ht="11.25" customHeight="1" spans="22:67">
      <c r="V15500" s="716"/>
      <c r="AB15500" s="716"/>
      <c r="BG15500" s="716"/>
      <c r="BL15500" s="1"/>
      <c r="BM15500" s="1"/>
      <c r="BN15500" s="1"/>
      <c r="BO15500" s="1"/>
    </row>
    <row r="15501" ht="11.25" customHeight="1" spans="22:67">
      <c r="V15501" s="716"/>
      <c r="AB15501" s="716"/>
      <c r="BG15501" s="716"/>
      <c r="BL15501" s="1"/>
      <c r="BM15501" s="1"/>
      <c r="BN15501" s="1"/>
      <c r="BO15501" s="1"/>
    </row>
    <row r="15502" ht="11.25" customHeight="1" spans="22:67">
      <c r="V15502" s="716"/>
      <c r="AB15502" s="716"/>
      <c r="BG15502" s="716"/>
      <c r="BL15502" s="1"/>
      <c r="BM15502" s="1"/>
      <c r="BN15502" s="1"/>
      <c r="BO15502" s="1"/>
    </row>
    <row r="15503" ht="11.25" customHeight="1" spans="22:67">
      <c r="V15503" s="716"/>
      <c r="AB15503" s="716"/>
      <c r="BG15503" s="716"/>
      <c r="BL15503" s="1"/>
      <c r="BM15503" s="1"/>
      <c r="BN15503" s="1"/>
      <c r="BO15503" s="1"/>
    </row>
    <row r="15504" ht="11.25" customHeight="1" spans="22:67">
      <c r="V15504" s="716"/>
      <c r="AB15504" s="716"/>
      <c r="BG15504" s="716"/>
      <c r="BL15504" s="1"/>
      <c r="BM15504" s="1"/>
      <c r="BN15504" s="1"/>
      <c r="BO15504" s="1"/>
    </row>
    <row r="15505" ht="11.25" customHeight="1" spans="22:67">
      <c r="V15505" s="716"/>
      <c r="AB15505" s="716"/>
      <c r="BG15505" s="716"/>
      <c r="BL15505" s="1"/>
      <c r="BM15505" s="1"/>
      <c r="BN15505" s="1"/>
      <c r="BO15505" s="1"/>
    </row>
    <row r="15506" ht="11.25" customHeight="1" spans="22:67">
      <c r="V15506" s="716"/>
      <c r="AB15506" s="716"/>
      <c r="BG15506" s="716"/>
      <c r="BL15506" s="1"/>
      <c r="BM15506" s="1"/>
      <c r="BN15506" s="1"/>
      <c r="BO15506" s="1"/>
    </row>
    <row r="15507" ht="11.25" customHeight="1" spans="22:67">
      <c r="V15507" s="716"/>
      <c r="AB15507" s="716"/>
      <c r="BG15507" s="716"/>
      <c r="BL15507" s="1"/>
      <c r="BM15507" s="1"/>
      <c r="BN15507" s="1"/>
      <c r="BO15507" s="1"/>
    </row>
    <row r="15508" ht="11.25" customHeight="1" spans="22:67">
      <c r="V15508" s="716"/>
      <c r="AB15508" s="716"/>
      <c r="BG15508" s="716"/>
      <c r="BL15508" s="1"/>
      <c r="BM15508" s="1"/>
      <c r="BN15508" s="1"/>
      <c r="BO15508" s="1"/>
    </row>
    <row r="15509" ht="11.25" customHeight="1" spans="22:67">
      <c r="V15509" s="716"/>
      <c r="AB15509" s="716"/>
      <c r="BG15509" s="716"/>
      <c r="BL15509" s="1"/>
      <c r="BM15509" s="1"/>
      <c r="BN15509" s="1"/>
      <c r="BO15509" s="1"/>
    </row>
    <row r="15510" ht="11.25" customHeight="1" spans="22:67">
      <c r="V15510" s="716"/>
      <c r="AB15510" s="716"/>
      <c r="BG15510" s="716"/>
      <c r="BL15510" s="1"/>
      <c r="BM15510" s="1"/>
      <c r="BN15510" s="1"/>
      <c r="BO15510" s="1"/>
    </row>
    <row r="15511" ht="11.25" customHeight="1" spans="22:67">
      <c r="V15511" s="716"/>
      <c r="AB15511" s="716"/>
      <c r="BG15511" s="716"/>
      <c r="BL15511" s="1"/>
      <c r="BM15511" s="1"/>
      <c r="BN15511" s="1"/>
      <c r="BO15511" s="1"/>
    </row>
    <row r="15512" ht="11.25" customHeight="1" spans="22:67">
      <c r="V15512" s="716"/>
      <c r="AB15512" s="716"/>
      <c r="BG15512" s="716"/>
      <c r="BL15512" s="1"/>
      <c r="BM15512" s="1"/>
      <c r="BN15512" s="1"/>
      <c r="BO15512" s="1"/>
    </row>
    <row r="15513" ht="11.25" customHeight="1" spans="22:67">
      <c r="V15513" s="716"/>
      <c r="AB15513" s="716"/>
      <c r="BG15513" s="716"/>
      <c r="BL15513" s="1"/>
      <c r="BM15513" s="1"/>
      <c r="BN15513" s="1"/>
      <c r="BO15513" s="1"/>
    </row>
    <row r="15514" ht="11.25" customHeight="1" spans="22:67">
      <c r="V15514" s="716"/>
      <c r="AB15514" s="716"/>
      <c r="BG15514" s="716"/>
      <c r="BL15514" s="1"/>
      <c r="BM15514" s="1"/>
      <c r="BN15514" s="1"/>
      <c r="BO15514" s="1"/>
    </row>
    <row r="15515" ht="11.25" customHeight="1" spans="22:67">
      <c r="V15515" s="716"/>
      <c r="AB15515" s="716"/>
      <c r="BG15515" s="716"/>
      <c r="BL15515" s="1"/>
      <c r="BM15515" s="1"/>
      <c r="BN15515" s="1"/>
      <c r="BO15515" s="1"/>
    </row>
    <row r="15516" ht="11.25" customHeight="1" spans="22:67">
      <c r="V15516" s="716"/>
      <c r="AB15516" s="716"/>
      <c r="BG15516" s="716"/>
      <c r="BL15516" s="1"/>
      <c r="BM15516" s="1"/>
      <c r="BN15516" s="1"/>
      <c r="BO15516" s="1"/>
    </row>
    <row r="15517" ht="11.25" customHeight="1" spans="22:67">
      <c r="V15517" s="716"/>
      <c r="AB15517" s="716"/>
      <c r="BG15517" s="716"/>
      <c r="BL15517" s="1"/>
      <c r="BM15517" s="1"/>
      <c r="BN15517" s="1"/>
      <c r="BO15517" s="1"/>
    </row>
    <row r="15518" ht="11.25" customHeight="1" spans="22:67">
      <c r="V15518" s="716"/>
      <c r="AB15518" s="716"/>
      <c r="BG15518" s="716"/>
      <c r="BL15518" s="1"/>
      <c r="BM15518" s="1"/>
      <c r="BN15518" s="1"/>
      <c r="BO15518" s="1"/>
    </row>
    <row r="15519" ht="11.25" customHeight="1" spans="22:67">
      <c r="V15519" s="716"/>
      <c r="AB15519" s="716"/>
      <c r="BG15519" s="716"/>
      <c r="BL15519" s="1"/>
      <c r="BM15519" s="1"/>
      <c r="BN15519" s="1"/>
      <c r="BO15519" s="1"/>
    </row>
    <row r="15520" ht="11.25" customHeight="1" spans="22:67">
      <c r="V15520" s="716"/>
      <c r="AB15520" s="716"/>
      <c r="BG15520" s="716"/>
      <c r="BL15520" s="1"/>
      <c r="BM15520" s="1"/>
      <c r="BN15520" s="1"/>
      <c r="BO15520" s="1"/>
    </row>
    <row r="15521" ht="11.25" customHeight="1" spans="22:67">
      <c r="V15521" s="716"/>
      <c r="AB15521" s="716"/>
      <c r="BG15521" s="716"/>
      <c r="BL15521" s="1"/>
      <c r="BM15521" s="1"/>
      <c r="BN15521" s="1"/>
      <c r="BO15521" s="1"/>
    </row>
    <row r="15522" ht="11.25" customHeight="1" spans="22:67">
      <c r="V15522" s="716"/>
      <c r="AB15522" s="716"/>
      <c r="BG15522" s="716"/>
      <c r="BL15522" s="1"/>
      <c r="BM15522" s="1"/>
      <c r="BN15522" s="1"/>
      <c r="BO15522" s="1"/>
    </row>
    <row r="15523" ht="11.25" customHeight="1" spans="22:67">
      <c r="V15523" s="716"/>
      <c r="AB15523" s="716"/>
      <c r="BG15523" s="716"/>
      <c r="BL15523" s="1"/>
      <c r="BM15523" s="1"/>
      <c r="BN15523" s="1"/>
      <c r="BO15523" s="1"/>
    </row>
    <row r="15524" ht="11.25" customHeight="1" spans="22:67">
      <c r="V15524" s="716"/>
      <c r="AB15524" s="716"/>
      <c r="BG15524" s="716"/>
      <c r="BL15524" s="1"/>
      <c r="BM15524" s="1"/>
      <c r="BN15524" s="1"/>
      <c r="BO15524" s="1"/>
    </row>
    <row r="15525" ht="11.25" customHeight="1" spans="22:67">
      <c r="V15525" s="716"/>
      <c r="AB15525" s="716"/>
      <c r="BG15525" s="716"/>
      <c r="BL15525" s="1"/>
      <c r="BM15525" s="1"/>
      <c r="BN15525" s="1"/>
      <c r="BO15525" s="1"/>
    </row>
    <row r="15526" ht="11.25" customHeight="1" spans="22:67">
      <c r="V15526" s="716"/>
      <c r="AB15526" s="716"/>
      <c r="BG15526" s="716"/>
      <c r="BL15526" s="1"/>
      <c r="BM15526" s="1"/>
      <c r="BN15526" s="1"/>
      <c r="BO15526" s="1"/>
    </row>
    <row r="15527" ht="11.25" customHeight="1" spans="22:67">
      <c r="V15527" s="716"/>
      <c r="AB15527" s="716"/>
      <c r="BG15527" s="716"/>
      <c r="BL15527" s="1"/>
      <c r="BM15527" s="1"/>
      <c r="BN15527" s="1"/>
      <c r="BO15527" s="1"/>
    </row>
    <row r="15528" ht="11.25" customHeight="1" spans="22:67">
      <c r="V15528" s="716"/>
      <c r="AB15528" s="716"/>
      <c r="BG15528" s="716"/>
      <c r="BL15528" s="1"/>
      <c r="BM15528" s="1"/>
      <c r="BN15528" s="1"/>
      <c r="BO15528" s="1"/>
    </row>
    <row r="15529" ht="11.25" customHeight="1" spans="22:67">
      <c r="V15529" s="716"/>
      <c r="AB15529" s="716"/>
      <c r="BG15529" s="716"/>
      <c r="BL15529" s="1"/>
      <c r="BM15529" s="1"/>
      <c r="BN15529" s="1"/>
      <c r="BO15529" s="1"/>
    </row>
    <row r="15530" ht="11.25" customHeight="1" spans="22:67">
      <c r="V15530" s="716"/>
      <c r="AB15530" s="716"/>
      <c r="BG15530" s="716"/>
      <c r="BL15530" s="1"/>
      <c r="BM15530" s="1"/>
      <c r="BN15530" s="1"/>
      <c r="BO15530" s="1"/>
    </row>
    <row r="15531" ht="11.25" customHeight="1" spans="22:67">
      <c r="V15531" s="716"/>
      <c r="AB15531" s="716"/>
      <c r="BG15531" s="716"/>
      <c r="BL15531" s="1"/>
      <c r="BM15531" s="1"/>
      <c r="BN15531" s="1"/>
      <c r="BO15531" s="1"/>
    </row>
    <row r="15532" ht="11.25" customHeight="1" spans="22:67">
      <c r="V15532" s="716"/>
      <c r="AB15532" s="716"/>
      <c r="BG15532" s="716"/>
      <c r="BL15532" s="1"/>
      <c r="BM15532" s="1"/>
      <c r="BN15532" s="1"/>
      <c r="BO15532" s="1"/>
    </row>
    <row r="15533" ht="11.25" customHeight="1" spans="22:67">
      <c r="V15533" s="716"/>
      <c r="AB15533" s="716"/>
      <c r="BG15533" s="716"/>
      <c r="BL15533" s="1"/>
      <c r="BM15533" s="1"/>
      <c r="BN15533" s="1"/>
      <c r="BO15533" s="1"/>
    </row>
    <row r="15534" ht="11.25" customHeight="1" spans="22:67">
      <c r="V15534" s="716"/>
      <c r="AB15534" s="716"/>
      <c r="BG15534" s="716"/>
      <c r="BL15534" s="1"/>
      <c r="BM15534" s="1"/>
      <c r="BN15534" s="1"/>
      <c r="BO15534" s="1"/>
    </row>
    <row r="15535" ht="11.25" customHeight="1" spans="22:67">
      <c r="V15535" s="716"/>
      <c r="AB15535" s="716"/>
      <c r="BG15535" s="716"/>
      <c r="BL15535" s="1"/>
      <c r="BM15535" s="1"/>
      <c r="BN15535" s="1"/>
      <c r="BO15535" s="1"/>
    </row>
    <row r="15536" ht="11.25" customHeight="1" spans="22:67">
      <c r="V15536" s="716"/>
      <c r="AB15536" s="716"/>
      <c r="BG15536" s="716"/>
      <c r="BL15536" s="1"/>
      <c r="BM15536" s="1"/>
      <c r="BN15536" s="1"/>
      <c r="BO15536" s="1"/>
    </row>
    <row r="15537" ht="11.25" customHeight="1" spans="22:67">
      <c r="V15537" s="716"/>
      <c r="AB15537" s="716"/>
      <c r="BG15537" s="716"/>
      <c r="BL15537" s="1"/>
      <c r="BM15537" s="1"/>
      <c r="BN15537" s="1"/>
      <c r="BO15537" s="1"/>
    </row>
    <row r="15538" ht="11.25" customHeight="1" spans="22:67">
      <c r="V15538" s="716"/>
      <c r="AB15538" s="716"/>
      <c r="BG15538" s="716"/>
      <c r="BL15538" s="1"/>
      <c r="BM15538" s="1"/>
      <c r="BN15538" s="1"/>
      <c r="BO15538" s="1"/>
    </row>
    <row r="15539" ht="11.25" customHeight="1" spans="22:67">
      <c r="V15539" s="716"/>
      <c r="AB15539" s="716"/>
      <c r="BG15539" s="716"/>
      <c r="BL15539" s="1"/>
      <c r="BM15539" s="1"/>
      <c r="BN15539" s="1"/>
      <c r="BO15539" s="1"/>
    </row>
    <row r="15540" ht="11.25" customHeight="1" spans="22:67">
      <c r="V15540" s="716"/>
      <c r="AB15540" s="716"/>
      <c r="BG15540" s="716"/>
      <c r="BL15540" s="1"/>
      <c r="BM15540" s="1"/>
      <c r="BN15540" s="1"/>
      <c r="BO15540" s="1"/>
    </row>
    <row r="15541" ht="11.25" customHeight="1" spans="22:67">
      <c r="V15541" s="716"/>
      <c r="AB15541" s="716"/>
      <c r="BG15541" s="716"/>
      <c r="BL15541" s="1"/>
      <c r="BM15541" s="1"/>
      <c r="BN15541" s="1"/>
      <c r="BO15541" s="1"/>
    </row>
    <row r="15542" ht="11.25" customHeight="1" spans="22:67">
      <c r="V15542" s="716"/>
      <c r="AB15542" s="716"/>
      <c r="BG15542" s="716"/>
      <c r="BL15542" s="1"/>
      <c r="BM15542" s="1"/>
      <c r="BN15542" s="1"/>
      <c r="BO15542" s="1"/>
    </row>
    <row r="15543" ht="11.25" customHeight="1" spans="22:67">
      <c r="V15543" s="716"/>
      <c r="AB15543" s="716"/>
      <c r="BG15543" s="716"/>
      <c r="BL15543" s="1"/>
      <c r="BM15543" s="1"/>
      <c r="BN15543" s="1"/>
      <c r="BO15543" s="1"/>
    </row>
    <row r="15544" ht="11.25" customHeight="1" spans="22:67">
      <c r="V15544" s="716"/>
      <c r="AB15544" s="716"/>
      <c r="BG15544" s="716"/>
      <c r="BL15544" s="1"/>
      <c r="BM15544" s="1"/>
      <c r="BN15544" s="1"/>
      <c r="BO15544" s="1"/>
    </row>
    <row r="15545" ht="11.25" customHeight="1" spans="22:67">
      <c r="V15545" s="716"/>
      <c r="AB15545" s="716"/>
      <c r="BG15545" s="716"/>
      <c r="BL15545" s="1"/>
      <c r="BM15545" s="1"/>
      <c r="BN15545" s="1"/>
      <c r="BO15545" s="1"/>
    </row>
    <row r="15546" ht="11.25" customHeight="1" spans="22:67">
      <c r="V15546" s="716"/>
      <c r="AB15546" s="716"/>
      <c r="BG15546" s="716"/>
      <c r="BL15546" s="1"/>
      <c r="BM15546" s="1"/>
      <c r="BN15546" s="1"/>
      <c r="BO15546" s="1"/>
    </row>
    <row r="15547" ht="11.25" customHeight="1" spans="22:67">
      <c r="V15547" s="716"/>
      <c r="AB15547" s="716"/>
      <c r="BG15547" s="716"/>
      <c r="BL15547" s="1"/>
      <c r="BM15547" s="1"/>
      <c r="BN15547" s="1"/>
      <c r="BO15547" s="1"/>
    </row>
    <row r="15548" ht="11.25" customHeight="1" spans="22:67">
      <c r="V15548" s="716"/>
      <c r="AB15548" s="716"/>
      <c r="BG15548" s="716"/>
      <c r="BL15548" s="1"/>
      <c r="BM15548" s="1"/>
      <c r="BN15548" s="1"/>
      <c r="BO15548" s="1"/>
    </row>
    <row r="15549" ht="11.25" customHeight="1" spans="22:67">
      <c r="V15549" s="716"/>
      <c r="AB15549" s="716"/>
      <c r="BG15549" s="716"/>
      <c r="BL15549" s="1"/>
      <c r="BM15549" s="1"/>
      <c r="BN15549" s="1"/>
      <c r="BO15549" s="1"/>
    </row>
    <row r="15550" ht="11.25" customHeight="1" spans="22:67">
      <c r="V15550" s="716"/>
      <c r="AB15550" s="716"/>
      <c r="BG15550" s="716"/>
      <c r="BL15550" s="1"/>
      <c r="BM15550" s="1"/>
      <c r="BN15550" s="1"/>
      <c r="BO15550" s="1"/>
    </row>
    <row r="15551" ht="11.25" customHeight="1" spans="22:67">
      <c r="V15551" s="716"/>
      <c r="AB15551" s="716"/>
      <c r="BG15551" s="716"/>
      <c r="BL15551" s="1"/>
      <c r="BM15551" s="1"/>
      <c r="BN15551" s="1"/>
      <c r="BO15551" s="1"/>
    </row>
    <row r="15552" ht="11.25" customHeight="1" spans="22:67">
      <c r="V15552" s="716"/>
      <c r="AB15552" s="716"/>
      <c r="BG15552" s="716"/>
      <c r="BL15552" s="1"/>
      <c r="BM15552" s="1"/>
      <c r="BN15552" s="1"/>
      <c r="BO15552" s="1"/>
    </row>
    <row r="15553" ht="11.25" customHeight="1" spans="22:67">
      <c r="V15553" s="716"/>
      <c r="AB15553" s="716"/>
      <c r="BG15553" s="716"/>
      <c r="BL15553" s="1"/>
      <c r="BM15553" s="1"/>
      <c r="BN15553" s="1"/>
      <c r="BO15553" s="1"/>
    </row>
    <row r="15554" ht="11.25" customHeight="1" spans="22:67">
      <c r="V15554" s="716"/>
      <c r="AB15554" s="716"/>
      <c r="BG15554" s="716"/>
      <c r="BL15554" s="1"/>
      <c r="BM15554" s="1"/>
      <c r="BN15554" s="1"/>
      <c r="BO15554" s="1"/>
    </row>
    <row r="15555" ht="11.25" customHeight="1" spans="22:67">
      <c r="V15555" s="716"/>
      <c r="AB15555" s="716"/>
      <c r="BG15555" s="716"/>
      <c r="BL15555" s="1"/>
      <c r="BM15555" s="1"/>
      <c r="BN15555" s="1"/>
      <c r="BO15555" s="1"/>
    </row>
    <row r="15556" ht="11.25" customHeight="1" spans="22:67">
      <c r="V15556" s="716"/>
      <c r="AB15556" s="716"/>
      <c r="BG15556" s="716"/>
      <c r="BL15556" s="1"/>
      <c r="BM15556" s="1"/>
      <c r="BN15556" s="1"/>
      <c r="BO15556" s="1"/>
    </row>
    <row r="15557" ht="11.25" customHeight="1" spans="22:67">
      <c r="V15557" s="716"/>
      <c r="AB15557" s="716"/>
      <c r="BG15557" s="716"/>
      <c r="BL15557" s="1"/>
      <c r="BM15557" s="1"/>
      <c r="BN15557" s="1"/>
      <c r="BO15557" s="1"/>
    </row>
    <row r="15558" ht="11.25" customHeight="1" spans="22:67">
      <c r="V15558" s="716"/>
      <c r="AB15558" s="716"/>
      <c r="BG15558" s="716"/>
      <c r="BL15558" s="1"/>
      <c r="BM15558" s="1"/>
      <c r="BN15558" s="1"/>
      <c r="BO15558" s="1"/>
    </row>
    <row r="15559" ht="11.25" customHeight="1" spans="22:67">
      <c r="V15559" s="716"/>
      <c r="AB15559" s="716"/>
      <c r="BG15559" s="716"/>
      <c r="BL15559" s="1"/>
      <c r="BM15559" s="1"/>
      <c r="BN15559" s="1"/>
      <c r="BO15559" s="1"/>
    </row>
    <row r="15560" ht="11.25" customHeight="1" spans="22:67">
      <c r="V15560" s="716"/>
      <c r="AB15560" s="716"/>
      <c r="BG15560" s="716"/>
      <c r="BL15560" s="1"/>
      <c r="BM15560" s="1"/>
      <c r="BN15560" s="1"/>
      <c r="BO15560" s="1"/>
    </row>
    <row r="15561" ht="11.25" customHeight="1" spans="22:67">
      <c r="V15561" s="716"/>
      <c r="AB15561" s="716"/>
      <c r="BG15561" s="716"/>
      <c r="BL15561" s="1"/>
      <c r="BM15561" s="1"/>
      <c r="BN15561" s="1"/>
      <c r="BO15561" s="1"/>
    </row>
    <row r="15562" ht="11.25" customHeight="1" spans="22:67">
      <c r="V15562" s="716"/>
      <c r="AB15562" s="716"/>
      <c r="BG15562" s="716"/>
      <c r="BL15562" s="1"/>
      <c r="BM15562" s="1"/>
      <c r="BN15562" s="1"/>
      <c r="BO15562" s="1"/>
    </row>
    <row r="15563" ht="11.25" customHeight="1" spans="22:67">
      <c r="V15563" s="716"/>
      <c r="AB15563" s="716"/>
      <c r="BG15563" s="716"/>
      <c r="BL15563" s="1"/>
      <c r="BM15563" s="1"/>
      <c r="BN15563" s="1"/>
      <c r="BO15563" s="1"/>
    </row>
    <row r="15564" ht="11.25" customHeight="1" spans="22:67">
      <c r="V15564" s="716"/>
      <c r="AB15564" s="716"/>
      <c r="BG15564" s="716"/>
      <c r="BL15564" s="1"/>
      <c r="BM15564" s="1"/>
      <c r="BN15564" s="1"/>
      <c r="BO15564" s="1"/>
    </row>
    <row r="15565" ht="11.25" customHeight="1" spans="22:67">
      <c r="V15565" s="716"/>
      <c r="AB15565" s="716"/>
      <c r="BG15565" s="716"/>
      <c r="BL15565" s="1"/>
      <c r="BM15565" s="1"/>
      <c r="BN15565" s="1"/>
      <c r="BO15565" s="1"/>
    </row>
    <row r="15566" ht="11.25" customHeight="1" spans="22:67">
      <c r="V15566" s="716"/>
      <c r="AB15566" s="716"/>
      <c r="BG15566" s="716"/>
      <c r="BL15566" s="1"/>
      <c r="BM15566" s="1"/>
      <c r="BN15566" s="1"/>
      <c r="BO15566" s="1"/>
    </row>
    <row r="15567" ht="11.25" customHeight="1" spans="22:67">
      <c r="V15567" s="716"/>
      <c r="AB15567" s="716"/>
      <c r="BG15567" s="716"/>
      <c r="BL15567" s="1"/>
      <c r="BM15567" s="1"/>
      <c r="BN15567" s="1"/>
      <c r="BO15567" s="1"/>
    </row>
    <row r="15568" ht="11.25" customHeight="1" spans="22:67">
      <c r="V15568" s="716"/>
      <c r="AB15568" s="716"/>
      <c r="BG15568" s="716"/>
      <c r="BL15568" s="1"/>
      <c r="BM15568" s="1"/>
      <c r="BN15568" s="1"/>
      <c r="BO15568" s="1"/>
    </row>
    <row r="15569" ht="11.25" customHeight="1" spans="22:67">
      <c r="V15569" s="716"/>
      <c r="AB15569" s="716"/>
      <c r="BG15569" s="716"/>
      <c r="BL15569" s="1"/>
      <c r="BM15569" s="1"/>
      <c r="BN15569" s="1"/>
      <c r="BO15569" s="1"/>
    </row>
    <row r="15570" ht="11.25" customHeight="1" spans="22:67">
      <c r="V15570" s="716"/>
      <c r="AB15570" s="716"/>
      <c r="BG15570" s="716"/>
      <c r="BL15570" s="1"/>
      <c r="BM15570" s="1"/>
      <c r="BN15570" s="1"/>
      <c r="BO15570" s="1"/>
    </row>
    <row r="15571" ht="11.25" customHeight="1" spans="22:67">
      <c r="V15571" s="716"/>
      <c r="AB15571" s="716"/>
      <c r="BG15571" s="716"/>
      <c r="BL15571" s="1"/>
      <c r="BM15571" s="1"/>
      <c r="BN15571" s="1"/>
      <c r="BO15571" s="1"/>
    </row>
    <row r="15572" ht="11.25" customHeight="1" spans="22:67">
      <c r="V15572" s="716"/>
      <c r="AB15572" s="716"/>
      <c r="BG15572" s="716"/>
      <c r="BL15572" s="1"/>
      <c r="BM15572" s="1"/>
      <c r="BN15572" s="1"/>
      <c r="BO15572" s="1"/>
    </row>
    <row r="15573" ht="11.25" customHeight="1" spans="22:67">
      <c r="V15573" s="716"/>
      <c r="AB15573" s="716"/>
      <c r="BG15573" s="716"/>
      <c r="BL15573" s="1"/>
      <c r="BM15573" s="1"/>
      <c r="BN15573" s="1"/>
      <c r="BO15573" s="1"/>
    </row>
    <row r="15574" ht="11.25" customHeight="1" spans="22:67">
      <c r="V15574" s="716"/>
      <c r="AB15574" s="716"/>
      <c r="BG15574" s="716"/>
      <c r="BL15574" s="1"/>
      <c r="BM15574" s="1"/>
      <c r="BN15574" s="1"/>
      <c r="BO15574" s="1"/>
    </row>
    <row r="15575" ht="11.25" customHeight="1" spans="22:67">
      <c r="V15575" s="716"/>
      <c r="AB15575" s="716"/>
      <c r="BG15575" s="716"/>
      <c r="BL15575" s="1"/>
      <c r="BM15575" s="1"/>
      <c r="BN15575" s="1"/>
      <c r="BO15575" s="1"/>
    </row>
    <row r="15576" ht="11.25" customHeight="1" spans="22:67">
      <c r="V15576" s="716"/>
      <c r="AB15576" s="716"/>
      <c r="BG15576" s="716"/>
      <c r="BL15576" s="1"/>
      <c r="BM15576" s="1"/>
      <c r="BN15576" s="1"/>
      <c r="BO15576" s="1"/>
    </row>
    <row r="15577" ht="11.25" customHeight="1" spans="22:67">
      <c r="V15577" s="716"/>
      <c r="AB15577" s="716"/>
      <c r="BG15577" s="716"/>
      <c r="BL15577" s="1"/>
      <c r="BM15577" s="1"/>
      <c r="BN15577" s="1"/>
      <c r="BO15577" s="1"/>
    </row>
    <row r="15578" ht="11.25" customHeight="1" spans="22:67">
      <c r="V15578" s="716"/>
      <c r="AB15578" s="716"/>
      <c r="BG15578" s="716"/>
      <c r="BL15578" s="1"/>
      <c r="BM15578" s="1"/>
      <c r="BN15578" s="1"/>
      <c r="BO15578" s="1"/>
    </row>
    <row r="15579" ht="11.25" customHeight="1" spans="22:67">
      <c r="V15579" s="716"/>
      <c r="AB15579" s="716"/>
      <c r="BG15579" s="716"/>
      <c r="BL15579" s="1"/>
      <c r="BM15579" s="1"/>
      <c r="BN15579" s="1"/>
      <c r="BO15579" s="1"/>
    </row>
    <row r="15580" ht="11.25" customHeight="1" spans="22:67">
      <c r="V15580" s="716"/>
      <c r="AB15580" s="716"/>
      <c r="BG15580" s="716"/>
      <c r="BL15580" s="1"/>
      <c r="BM15580" s="1"/>
      <c r="BN15580" s="1"/>
      <c r="BO15580" s="1"/>
    </row>
    <row r="15581" ht="11.25" customHeight="1" spans="22:67">
      <c r="V15581" s="716"/>
      <c r="AB15581" s="716"/>
      <c r="BG15581" s="716"/>
      <c r="BL15581" s="1"/>
      <c r="BM15581" s="1"/>
      <c r="BN15581" s="1"/>
      <c r="BO15581" s="1"/>
    </row>
    <row r="15582" ht="11.25" customHeight="1" spans="22:67">
      <c r="V15582" s="716"/>
      <c r="AB15582" s="716"/>
      <c r="BG15582" s="716"/>
      <c r="BL15582" s="1"/>
      <c r="BM15582" s="1"/>
      <c r="BN15582" s="1"/>
      <c r="BO15582" s="1"/>
    </row>
    <row r="15583" ht="11.25" customHeight="1" spans="22:67">
      <c r="V15583" s="716"/>
      <c r="AB15583" s="716"/>
      <c r="BG15583" s="716"/>
      <c r="BL15583" s="1"/>
      <c r="BM15583" s="1"/>
      <c r="BN15583" s="1"/>
      <c r="BO15583" s="1"/>
    </row>
    <row r="15584" ht="11.25" customHeight="1" spans="22:67">
      <c r="V15584" s="716"/>
      <c r="AB15584" s="716"/>
      <c r="BG15584" s="716"/>
      <c r="BL15584" s="1"/>
      <c r="BM15584" s="1"/>
      <c r="BN15584" s="1"/>
      <c r="BO15584" s="1"/>
    </row>
    <row r="15585" ht="11.25" customHeight="1" spans="22:67">
      <c r="V15585" s="716"/>
      <c r="AB15585" s="716"/>
      <c r="BG15585" s="716"/>
      <c r="BL15585" s="1"/>
      <c r="BM15585" s="1"/>
      <c r="BN15585" s="1"/>
      <c r="BO15585" s="1"/>
    </row>
    <row r="15586" ht="11.25" customHeight="1" spans="22:67">
      <c r="V15586" s="716"/>
      <c r="AB15586" s="716"/>
      <c r="BG15586" s="716"/>
      <c r="BL15586" s="1"/>
      <c r="BM15586" s="1"/>
      <c r="BN15586" s="1"/>
      <c r="BO15586" s="1"/>
    </row>
    <row r="15587" ht="11.25" customHeight="1" spans="22:67">
      <c r="V15587" s="716"/>
      <c r="AB15587" s="716"/>
      <c r="BG15587" s="716"/>
      <c r="BL15587" s="1"/>
      <c r="BM15587" s="1"/>
      <c r="BN15587" s="1"/>
      <c r="BO15587" s="1"/>
    </row>
    <row r="15588" ht="11.25" customHeight="1" spans="22:67">
      <c r="V15588" s="716"/>
      <c r="AB15588" s="716"/>
      <c r="BG15588" s="716"/>
      <c r="BL15588" s="1"/>
      <c r="BM15588" s="1"/>
      <c r="BN15588" s="1"/>
      <c r="BO15588" s="1"/>
    </row>
    <row r="15589" ht="11.25" customHeight="1" spans="22:67">
      <c r="V15589" s="716"/>
      <c r="AB15589" s="716"/>
      <c r="BG15589" s="716"/>
      <c r="BL15589" s="1"/>
      <c r="BM15589" s="1"/>
      <c r="BN15589" s="1"/>
      <c r="BO15589" s="1"/>
    </row>
    <row r="15590" ht="11.25" customHeight="1" spans="22:67">
      <c r="V15590" s="716"/>
      <c r="AB15590" s="716"/>
      <c r="BG15590" s="716"/>
      <c r="BL15590" s="1"/>
      <c r="BM15590" s="1"/>
      <c r="BN15590" s="1"/>
      <c r="BO15590" s="1"/>
    </row>
    <row r="15591" ht="11.25" customHeight="1" spans="22:67">
      <c r="V15591" s="716"/>
      <c r="AB15591" s="716"/>
      <c r="BG15591" s="716"/>
      <c r="BL15591" s="1"/>
      <c r="BM15591" s="1"/>
      <c r="BN15591" s="1"/>
      <c r="BO15591" s="1"/>
    </row>
    <row r="15592" ht="11.25" customHeight="1" spans="22:67">
      <c r="V15592" s="716"/>
      <c r="AB15592" s="716"/>
      <c r="BG15592" s="716"/>
      <c r="BL15592" s="1"/>
      <c r="BM15592" s="1"/>
      <c r="BN15592" s="1"/>
      <c r="BO15592" s="1"/>
    </row>
    <row r="15593" ht="11.25" customHeight="1" spans="22:67">
      <c r="V15593" s="716"/>
      <c r="AB15593" s="716"/>
      <c r="BG15593" s="716"/>
      <c r="BL15593" s="1"/>
      <c r="BM15593" s="1"/>
      <c r="BN15593" s="1"/>
      <c r="BO15593" s="1"/>
    </row>
    <row r="15594" ht="11.25" customHeight="1" spans="22:67">
      <c r="V15594" s="716"/>
      <c r="AB15594" s="716"/>
      <c r="BG15594" s="716"/>
      <c r="BL15594" s="1"/>
      <c r="BM15594" s="1"/>
      <c r="BN15594" s="1"/>
      <c r="BO15594" s="1"/>
    </row>
    <row r="15595" ht="11.25" customHeight="1" spans="22:67">
      <c r="V15595" s="716"/>
      <c r="AB15595" s="716"/>
      <c r="BG15595" s="716"/>
      <c r="BL15595" s="1"/>
      <c r="BM15595" s="1"/>
      <c r="BN15595" s="1"/>
      <c r="BO15595" s="1"/>
    </row>
    <row r="15596" ht="11.25" customHeight="1" spans="22:67">
      <c r="V15596" s="716"/>
      <c r="AB15596" s="716"/>
      <c r="BG15596" s="716"/>
      <c r="BL15596" s="1"/>
      <c r="BM15596" s="1"/>
      <c r="BN15596" s="1"/>
      <c r="BO15596" s="1"/>
    </row>
    <row r="15597" ht="11.25" customHeight="1" spans="22:67">
      <c r="V15597" s="716"/>
      <c r="AB15597" s="716"/>
      <c r="BG15597" s="716"/>
      <c r="BL15597" s="1"/>
      <c r="BM15597" s="1"/>
      <c r="BN15597" s="1"/>
      <c r="BO15597" s="1"/>
    </row>
    <row r="15598" ht="11.25" customHeight="1" spans="22:67">
      <c r="V15598" s="716"/>
      <c r="AB15598" s="716"/>
      <c r="BG15598" s="716"/>
      <c r="BL15598" s="1"/>
      <c r="BM15598" s="1"/>
      <c r="BN15598" s="1"/>
      <c r="BO15598" s="1"/>
    </row>
    <row r="15599" ht="11.25" customHeight="1" spans="22:67">
      <c r="V15599" s="716"/>
      <c r="AB15599" s="716"/>
      <c r="BG15599" s="716"/>
      <c r="BL15599" s="1"/>
      <c r="BM15599" s="1"/>
      <c r="BN15599" s="1"/>
      <c r="BO15599" s="1"/>
    </row>
    <row r="15600" ht="11.25" customHeight="1" spans="22:67">
      <c r="V15600" s="716"/>
      <c r="AB15600" s="716"/>
      <c r="BG15600" s="716"/>
      <c r="BL15600" s="1"/>
      <c r="BM15600" s="1"/>
      <c r="BN15600" s="1"/>
      <c r="BO15600" s="1"/>
    </row>
    <row r="15601" ht="11.25" customHeight="1" spans="22:67">
      <c r="V15601" s="716"/>
      <c r="AB15601" s="716"/>
      <c r="BG15601" s="716"/>
      <c r="BL15601" s="1"/>
      <c r="BM15601" s="1"/>
      <c r="BN15601" s="1"/>
      <c r="BO15601" s="1"/>
    </row>
    <row r="15602" ht="11.25" customHeight="1" spans="22:67">
      <c r="V15602" s="716"/>
      <c r="AB15602" s="716"/>
      <c r="BG15602" s="716"/>
      <c r="BL15602" s="1"/>
      <c r="BM15602" s="1"/>
      <c r="BN15602" s="1"/>
      <c r="BO15602" s="1"/>
    </row>
    <row r="15603" ht="11.25" customHeight="1" spans="22:67">
      <c r="V15603" s="716"/>
      <c r="AB15603" s="716"/>
      <c r="BG15603" s="716"/>
      <c r="BL15603" s="1"/>
      <c r="BM15603" s="1"/>
      <c r="BN15603" s="1"/>
      <c r="BO15603" s="1"/>
    </row>
    <row r="15604" ht="11.25" customHeight="1" spans="22:67">
      <c r="V15604" s="716"/>
      <c r="AB15604" s="716"/>
      <c r="BG15604" s="716"/>
      <c r="BL15604" s="1"/>
      <c r="BM15604" s="1"/>
      <c r="BN15604" s="1"/>
      <c r="BO15604" s="1"/>
    </row>
    <row r="15605" ht="11.25" customHeight="1" spans="22:67">
      <c r="V15605" s="716"/>
      <c r="AB15605" s="716"/>
      <c r="BG15605" s="716"/>
      <c r="BL15605" s="1"/>
      <c r="BM15605" s="1"/>
      <c r="BN15605" s="1"/>
      <c r="BO15605" s="1"/>
    </row>
    <row r="15606" ht="11.25" customHeight="1" spans="22:67">
      <c r="V15606" s="716"/>
      <c r="AB15606" s="716"/>
      <c r="BG15606" s="716"/>
      <c r="BL15606" s="1"/>
      <c r="BM15606" s="1"/>
      <c r="BN15606" s="1"/>
      <c r="BO15606" s="1"/>
    </row>
    <row r="15607" ht="11.25" customHeight="1" spans="22:67">
      <c r="V15607" s="716"/>
      <c r="AB15607" s="716"/>
      <c r="BG15607" s="716"/>
      <c r="BL15607" s="1"/>
      <c r="BM15607" s="1"/>
      <c r="BN15607" s="1"/>
      <c r="BO15607" s="1"/>
    </row>
    <row r="15608" ht="11.25" customHeight="1" spans="22:67">
      <c r="V15608" s="716"/>
      <c r="AB15608" s="716"/>
      <c r="BG15608" s="716"/>
      <c r="BL15608" s="1"/>
      <c r="BM15608" s="1"/>
      <c r="BN15608" s="1"/>
      <c r="BO15608" s="1"/>
    </row>
    <row r="15609" ht="11.25" customHeight="1" spans="22:67">
      <c r="V15609" s="716"/>
      <c r="AB15609" s="716"/>
      <c r="BG15609" s="716"/>
      <c r="BL15609" s="1"/>
      <c r="BM15609" s="1"/>
      <c r="BN15609" s="1"/>
      <c r="BO15609" s="1"/>
    </row>
    <row r="15610" ht="11.25" customHeight="1" spans="22:67">
      <c r="V15610" s="716"/>
      <c r="AB15610" s="716"/>
      <c r="BG15610" s="716"/>
      <c r="BL15610" s="1"/>
      <c r="BM15610" s="1"/>
      <c r="BN15610" s="1"/>
      <c r="BO15610" s="1"/>
    </row>
    <row r="15611" ht="11.25" customHeight="1" spans="22:67">
      <c r="V15611" s="716"/>
      <c r="AB15611" s="716"/>
      <c r="BG15611" s="716"/>
      <c r="BL15611" s="1"/>
      <c r="BM15611" s="1"/>
      <c r="BN15611" s="1"/>
      <c r="BO15611" s="1"/>
    </row>
    <row r="15612" ht="11.25" customHeight="1" spans="22:67">
      <c r="V15612" s="716"/>
      <c r="AB15612" s="716"/>
      <c r="BG15612" s="716"/>
      <c r="BL15612" s="1"/>
      <c r="BM15612" s="1"/>
      <c r="BN15612" s="1"/>
      <c r="BO15612" s="1"/>
    </row>
    <row r="15613" ht="11.25" customHeight="1" spans="22:67">
      <c r="V15613" s="716"/>
      <c r="AB15613" s="716"/>
      <c r="BG15613" s="716"/>
      <c r="BL15613" s="1"/>
      <c r="BM15613" s="1"/>
      <c r="BN15613" s="1"/>
      <c r="BO15613" s="1"/>
    </row>
    <row r="15614" ht="11.25" customHeight="1" spans="22:67">
      <c r="V15614" s="716"/>
      <c r="AB15614" s="716"/>
      <c r="BG15614" s="716"/>
      <c r="BL15614" s="1"/>
      <c r="BM15614" s="1"/>
      <c r="BN15614" s="1"/>
      <c r="BO15614" s="1"/>
    </row>
    <row r="15615" ht="11.25" customHeight="1" spans="22:67">
      <c r="V15615" s="716"/>
      <c r="AB15615" s="716"/>
      <c r="BG15615" s="716"/>
      <c r="BL15615" s="1"/>
      <c r="BM15615" s="1"/>
      <c r="BN15615" s="1"/>
      <c r="BO15615" s="1"/>
    </row>
    <row r="15616" ht="11.25" customHeight="1" spans="22:67">
      <c r="V15616" s="716"/>
      <c r="AB15616" s="716"/>
      <c r="BG15616" s="716"/>
      <c r="BL15616" s="1"/>
      <c r="BM15616" s="1"/>
      <c r="BN15616" s="1"/>
      <c r="BO15616" s="1"/>
    </row>
    <row r="15617" ht="11.25" customHeight="1" spans="22:67">
      <c r="V15617" s="716"/>
      <c r="AB15617" s="716"/>
      <c r="BG15617" s="716"/>
      <c r="BL15617" s="1"/>
      <c r="BM15617" s="1"/>
      <c r="BN15617" s="1"/>
      <c r="BO15617" s="1"/>
    </row>
    <row r="15618" ht="11.25" customHeight="1" spans="22:67">
      <c r="V15618" s="716"/>
      <c r="AB15618" s="716"/>
      <c r="BG15618" s="716"/>
      <c r="BL15618" s="1"/>
      <c r="BM15618" s="1"/>
      <c r="BN15618" s="1"/>
      <c r="BO15618" s="1"/>
    </row>
    <row r="15619" ht="11.25" customHeight="1" spans="22:67">
      <c r="V15619" s="716"/>
      <c r="AB15619" s="716"/>
      <c r="BG15619" s="716"/>
      <c r="BL15619" s="1"/>
      <c r="BM15619" s="1"/>
      <c r="BN15619" s="1"/>
      <c r="BO15619" s="1"/>
    </row>
    <row r="15620" ht="11.25" customHeight="1" spans="22:67">
      <c r="V15620" s="716"/>
      <c r="AB15620" s="716"/>
      <c r="BG15620" s="716"/>
      <c r="BL15620" s="1"/>
      <c r="BM15620" s="1"/>
      <c r="BN15620" s="1"/>
      <c r="BO15620" s="1"/>
    </row>
    <row r="15621" ht="11.25" customHeight="1" spans="22:67">
      <c r="V15621" s="716"/>
      <c r="AB15621" s="716"/>
      <c r="BG15621" s="716"/>
      <c r="BL15621" s="1"/>
      <c r="BM15621" s="1"/>
      <c r="BN15621" s="1"/>
      <c r="BO15621" s="1"/>
    </row>
    <row r="15622" ht="11.25" customHeight="1" spans="22:67">
      <c r="V15622" s="716"/>
      <c r="AB15622" s="716"/>
      <c r="BG15622" s="716"/>
      <c r="BL15622" s="1"/>
      <c r="BM15622" s="1"/>
      <c r="BN15622" s="1"/>
      <c r="BO15622" s="1"/>
    </row>
    <row r="15623" ht="11.25" customHeight="1" spans="22:67">
      <c r="V15623" s="716"/>
      <c r="AB15623" s="716"/>
      <c r="BG15623" s="716"/>
      <c r="BL15623" s="1"/>
      <c r="BM15623" s="1"/>
      <c r="BN15623" s="1"/>
      <c r="BO15623" s="1"/>
    </row>
    <row r="15624" ht="11.25" customHeight="1" spans="22:67">
      <c r="V15624" s="716"/>
      <c r="AB15624" s="716"/>
      <c r="BG15624" s="716"/>
      <c r="BL15624" s="1"/>
      <c r="BM15624" s="1"/>
      <c r="BN15624" s="1"/>
      <c r="BO15624" s="1"/>
    </row>
    <row r="15625" ht="11.25" customHeight="1" spans="22:67">
      <c r="V15625" s="716"/>
      <c r="AB15625" s="716"/>
      <c r="BG15625" s="716"/>
      <c r="BL15625" s="1"/>
      <c r="BM15625" s="1"/>
      <c r="BN15625" s="1"/>
      <c r="BO15625" s="1"/>
    </row>
    <row r="15626" ht="11.25" customHeight="1" spans="22:67">
      <c r="V15626" s="716"/>
      <c r="AB15626" s="716"/>
      <c r="BG15626" s="716"/>
      <c r="BL15626" s="1"/>
      <c r="BM15626" s="1"/>
      <c r="BN15626" s="1"/>
      <c r="BO15626" s="1"/>
    </row>
    <row r="15627" ht="11.25" customHeight="1" spans="22:67">
      <c r="V15627" s="716"/>
      <c r="AB15627" s="716"/>
      <c r="BG15627" s="716"/>
      <c r="BL15627" s="1"/>
      <c r="BM15627" s="1"/>
      <c r="BN15627" s="1"/>
      <c r="BO15627" s="1"/>
    </row>
    <row r="15628" ht="11.25" customHeight="1" spans="22:67">
      <c r="V15628" s="716"/>
      <c r="AB15628" s="716"/>
      <c r="BG15628" s="716"/>
      <c r="BL15628" s="1"/>
      <c r="BM15628" s="1"/>
      <c r="BN15628" s="1"/>
      <c r="BO15628" s="1"/>
    </row>
    <row r="15629" ht="11.25" customHeight="1" spans="22:67">
      <c r="V15629" s="716"/>
      <c r="AB15629" s="716"/>
      <c r="BG15629" s="716"/>
      <c r="BL15629" s="1"/>
      <c r="BM15629" s="1"/>
      <c r="BN15629" s="1"/>
      <c r="BO15629" s="1"/>
    </row>
    <row r="15630" ht="11.25" customHeight="1" spans="22:67">
      <c r="V15630" s="716"/>
      <c r="AB15630" s="716"/>
      <c r="BG15630" s="716"/>
      <c r="BL15630" s="1"/>
      <c r="BM15630" s="1"/>
      <c r="BN15630" s="1"/>
      <c r="BO15630" s="1"/>
    </row>
    <row r="15631" ht="11.25" customHeight="1" spans="22:67">
      <c r="V15631" s="716"/>
      <c r="AB15631" s="716"/>
      <c r="BG15631" s="716"/>
      <c r="BL15631" s="1"/>
      <c r="BM15631" s="1"/>
      <c r="BN15631" s="1"/>
      <c r="BO15631" s="1"/>
    </row>
    <row r="15632" ht="11.25" customHeight="1" spans="22:67">
      <c r="V15632" s="716"/>
      <c r="AB15632" s="716"/>
      <c r="BG15632" s="716"/>
      <c r="BL15632" s="1"/>
      <c r="BM15632" s="1"/>
      <c r="BN15632" s="1"/>
      <c r="BO15632" s="1"/>
    </row>
    <row r="15633" ht="11.25" customHeight="1" spans="22:67">
      <c r="V15633" s="716"/>
      <c r="AB15633" s="716"/>
      <c r="BG15633" s="716"/>
      <c r="BL15633" s="1"/>
      <c r="BM15633" s="1"/>
      <c r="BN15633" s="1"/>
      <c r="BO15633" s="1"/>
    </row>
    <row r="15634" ht="11.25" customHeight="1" spans="22:67">
      <c r="V15634" s="716"/>
      <c r="AB15634" s="716"/>
      <c r="BG15634" s="716"/>
      <c r="BL15634" s="1"/>
      <c r="BM15634" s="1"/>
      <c r="BN15634" s="1"/>
      <c r="BO15634" s="1"/>
    </row>
    <row r="15635" ht="11.25" customHeight="1" spans="22:67">
      <c r="V15635" s="716"/>
      <c r="AB15635" s="716"/>
      <c r="BG15635" s="716"/>
      <c r="BL15635" s="1"/>
      <c r="BM15635" s="1"/>
      <c r="BN15635" s="1"/>
      <c r="BO15635" s="1"/>
    </row>
    <row r="15636" ht="11.25" customHeight="1" spans="22:67">
      <c r="V15636" s="716"/>
      <c r="AB15636" s="716"/>
      <c r="BG15636" s="716"/>
      <c r="BL15636" s="1"/>
      <c r="BM15636" s="1"/>
      <c r="BN15636" s="1"/>
      <c r="BO15636" s="1"/>
    </row>
    <row r="15637" ht="11.25" customHeight="1" spans="22:67">
      <c r="V15637" s="716"/>
      <c r="AB15637" s="716"/>
      <c r="BG15637" s="716"/>
      <c r="BL15637" s="1"/>
      <c r="BM15637" s="1"/>
      <c r="BN15637" s="1"/>
      <c r="BO15637" s="1"/>
    </row>
    <row r="15638" ht="11.25" customHeight="1" spans="22:67">
      <c r="V15638" s="716"/>
      <c r="AB15638" s="716"/>
      <c r="BG15638" s="716"/>
      <c r="BL15638" s="1"/>
      <c r="BM15638" s="1"/>
      <c r="BN15638" s="1"/>
      <c r="BO15638" s="1"/>
    </row>
    <row r="15639" ht="11.25" customHeight="1" spans="22:67">
      <c r="V15639" s="716"/>
      <c r="AB15639" s="716"/>
      <c r="BG15639" s="716"/>
      <c r="BL15639" s="1"/>
      <c r="BM15639" s="1"/>
      <c r="BN15639" s="1"/>
      <c r="BO15639" s="1"/>
    </row>
    <row r="15640" ht="11.25" customHeight="1" spans="22:67">
      <c r="V15640" s="716"/>
      <c r="AB15640" s="716"/>
      <c r="BG15640" s="716"/>
      <c r="BL15640" s="1"/>
      <c r="BM15640" s="1"/>
      <c r="BN15640" s="1"/>
      <c r="BO15640" s="1"/>
    </row>
    <row r="15641" ht="11.25" customHeight="1" spans="22:67">
      <c r="V15641" s="716"/>
      <c r="AB15641" s="716"/>
      <c r="BG15641" s="716"/>
      <c r="BL15641" s="1"/>
      <c r="BM15641" s="1"/>
      <c r="BN15641" s="1"/>
      <c r="BO15641" s="1"/>
    </row>
    <row r="15642" ht="11.25" customHeight="1" spans="22:67">
      <c r="V15642" s="716"/>
      <c r="AB15642" s="716"/>
      <c r="BG15642" s="716"/>
      <c r="BL15642" s="1"/>
      <c r="BM15642" s="1"/>
      <c r="BN15642" s="1"/>
      <c r="BO15642" s="1"/>
    </row>
    <row r="15643" ht="11.25" customHeight="1" spans="22:67">
      <c r="V15643" s="716"/>
      <c r="AB15643" s="716"/>
      <c r="BG15643" s="716"/>
      <c r="BL15643" s="1"/>
      <c r="BM15643" s="1"/>
      <c r="BN15643" s="1"/>
      <c r="BO15643" s="1"/>
    </row>
    <row r="15644" ht="11.25" customHeight="1" spans="22:67">
      <c r="V15644" s="716"/>
      <c r="AB15644" s="716"/>
      <c r="BG15644" s="716"/>
      <c r="BL15644" s="1"/>
      <c r="BM15644" s="1"/>
      <c r="BN15644" s="1"/>
      <c r="BO15644" s="1"/>
    </row>
    <row r="15645" ht="11.25" customHeight="1" spans="22:67">
      <c r="V15645" s="716"/>
      <c r="AB15645" s="716"/>
      <c r="BG15645" s="716"/>
      <c r="BL15645" s="1"/>
      <c r="BM15645" s="1"/>
      <c r="BN15645" s="1"/>
      <c r="BO15645" s="1"/>
    </row>
    <row r="15646" ht="11.25" customHeight="1" spans="22:67">
      <c r="V15646" s="716"/>
      <c r="AB15646" s="716"/>
      <c r="BG15646" s="716"/>
      <c r="BL15646" s="1"/>
      <c r="BM15646" s="1"/>
      <c r="BN15646" s="1"/>
      <c r="BO15646" s="1"/>
    </row>
    <row r="15647" ht="11.25" customHeight="1" spans="22:67">
      <c r="V15647" s="716"/>
      <c r="AB15647" s="716"/>
      <c r="BG15647" s="716"/>
      <c r="BL15647" s="1"/>
      <c r="BM15647" s="1"/>
      <c r="BN15647" s="1"/>
      <c r="BO15647" s="1"/>
    </row>
    <row r="15648" ht="11.25" customHeight="1" spans="22:67">
      <c r="V15648" s="716"/>
      <c r="AB15648" s="716"/>
      <c r="BG15648" s="716"/>
      <c r="BL15648" s="1"/>
      <c r="BM15648" s="1"/>
      <c r="BN15648" s="1"/>
      <c r="BO15648" s="1"/>
    </row>
    <row r="15649" ht="11.25" customHeight="1" spans="22:67">
      <c r="V15649" s="716"/>
      <c r="AB15649" s="716"/>
      <c r="BG15649" s="716"/>
      <c r="BL15649" s="1"/>
      <c r="BM15649" s="1"/>
      <c r="BN15649" s="1"/>
      <c r="BO15649" s="1"/>
    </row>
    <row r="15650" ht="11.25" customHeight="1" spans="22:67">
      <c r="V15650" s="716"/>
      <c r="AB15650" s="716"/>
      <c r="BG15650" s="716"/>
      <c r="BL15650" s="1"/>
      <c r="BM15650" s="1"/>
      <c r="BN15650" s="1"/>
      <c r="BO15650" s="1"/>
    </row>
    <row r="15651" ht="11.25" customHeight="1" spans="22:67">
      <c r="V15651" s="716"/>
      <c r="AB15651" s="716"/>
      <c r="BG15651" s="716"/>
      <c r="BL15651" s="1"/>
      <c r="BM15651" s="1"/>
      <c r="BN15651" s="1"/>
      <c r="BO15651" s="1"/>
    </row>
    <row r="15652" ht="11.25" customHeight="1" spans="22:67">
      <c r="V15652" s="716"/>
      <c r="AB15652" s="716"/>
      <c r="BG15652" s="716"/>
      <c r="BL15652" s="1"/>
      <c r="BM15652" s="1"/>
      <c r="BN15652" s="1"/>
      <c r="BO15652" s="1"/>
    </row>
    <row r="15653" ht="11.25" customHeight="1" spans="22:67">
      <c r="V15653" s="716"/>
      <c r="AB15653" s="716"/>
      <c r="BG15653" s="716"/>
      <c r="BL15653" s="1"/>
      <c r="BM15653" s="1"/>
      <c r="BN15653" s="1"/>
      <c r="BO15653" s="1"/>
    </row>
    <row r="15654" ht="11.25" customHeight="1" spans="22:67">
      <c r="V15654" s="716"/>
      <c r="AB15654" s="716"/>
      <c r="BG15654" s="716"/>
      <c r="BL15654" s="1"/>
      <c r="BM15654" s="1"/>
      <c r="BN15654" s="1"/>
      <c r="BO15654" s="1"/>
    </row>
    <row r="15655" ht="11.25" customHeight="1" spans="22:67">
      <c r="V15655" s="716"/>
      <c r="AB15655" s="716"/>
      <c r="BG15655" s="716"/>
      <c r="BL15655" s="1"/>
      <c r="BM15655" s="1"/>
      <c r="BN15655" s="1"/>
      <c r="BO15655" s="1"/>
    </row>
    <row r="15656" ht="11.25" customHeight="1" spans="22:67">
      <c r="V15656" s="716"/>
      <c r="AB15656" s="716"/>
      <c r="BG15656" s="716"/>
      <c r="BL15656" s="1"/>
      <c r="BM15656" s="1"/>
      <c r="BN15656" s="1"/>
      <c r="BO15656" s="1"/>
    </row>
    <row r="15657" ht="11.25" customHeight="1" spans="22:67">
      <c r="V15657" s="716"/>
      <c r="AB15657" s="716"/>
      <c r="BG15657" s="716"/>
      <c r="BL15657" s="1"/>
      <c r="BM15657" s="1"/>
      <c r="BN15657" s="1"/>
      <c r="BO15657" s="1"/>
    </row>
    <row r="15658" ht="11.25" customHeight="1" spans="22:67">
      <c r="V15658" s="716"/>
      <c r="AB15658" s="716"/>
      <c r="BG15658" s="716"/>
      <c r="BL15658" s="1"/>
      <c r="BM15658" s="1"/>
      <c r="BN15658" s="1"/>
      <c r="BO15658" s="1"/>
    </row>
    <row r="15659" ht="11.25" customHeight="1" spans="22:67">
      <c r="V15659" s="716"/>
      <c r="AB15659" s="716"/>
      <c r="BG15659" s="716"/>
      <c r="BL15659" s="1"/>
      <c r="BM15659" s="1"/>
      <c r="BN15659" s="1"/>
      <c r="BO15659" s="1"/>
    </row>
    <row r="15660" ht="11.25" customHeight="1" spans="22:67">
      <c r="V15660" s="716"/>
      <c r="AB15660" s="716"/>
      <c r="BG15660" s="716"/>
      <c r="BL15660" s="1"/>
      <c r="BM15660" s="1"/>
      <c r="BN15660" s="1"/>
      <c r="BO15660" s="1"/>
    </row>
    <row r="15661" ht="11.25" customHeight="1" spans="22:67">
      <c r="V15661" s="716"/>
      <c r="AB15661" s="716"/>
      <c r="BG15661" s="716"/>
      <c r="BL15661" s="1"/>
      <c r="BM15661" s="1"/>
      <c r="BN15661" s="1"/>
      <c r="BO15661" s="1"/>
    </row>
    <row r="15662" ht="11.25" customHeight="1" spans="22:67">
      <c r="V15662" s="716"/>
      <c r="AB15662" s="716"/>
      <c r="BG15662" s="716"/>
      <c r="BL15662" s="1"/>
      <c r="BM15662" s="1"/>
      <c r="BN15662" s="1"/>
      <c r="BO15662" s="1"/>
    </row>
    <row r="15663" ht="11.25" customHeight="1" spans="22:67">
      <c r="V15663" s="716"/>
      <c r="AB15663" s="716"/>
      <c r="BG15663" s="716"/>
      <c r="BL15663" s="1"/>
      <c r="BM15663" s="1"/>
      <c r="BN15663" s="1"/>
      <c r="BO15663" s="1"/>
    </row>
    <row r="15664" ht="11.25" customHeight="1" spans="22:67">
      <c r="V15664" s="716"/>
      <c r="AB15664" s="716"/>
      <c r="BG15664" s="716"/>
      <c r="BL15664" s="1"/>
      <c r="BM15664" s="1"/>
      <c r="BN15664" s="1"/>
      <c r="BO15664" s="1"/>
    </row>
    <row r="15665" ht="11.25" customHeight="1" spans="22:67">
      <c r="V15665" s="716"/>
      <c r="AB15665" s="716"/>
      <c r="BG15665" s="716"/>
      <c r="BL15665" s="1"/>
      <c r="BM15665" s="1"/>
      <c r="BN15665" s="1"/>
      <c r="BO15665" s="1"/>
    </row>
    <row r="15666" ht="11.25" customHeight="1" spans="22:67">
      <c r="V15666" s="716"/>
      <c r="AB15666" s="716"/>
      <c r="BG15666" s="716"/>
      <c r="BL15666" s="1"/>
      <c r="BM15666" s="1"/>
      <c r="BN15666" s="1"/>
      <c r="BO15666" s="1"/>
    </row>
    <row r="15667" ht="11.25" customHeight="1" spans="22:67">
      <c r="V15667" s="716"/>
      <c r="AB15667" s="716"/>
      <c r="BG15667" s="716"/>
      <c r="BL15667" s="1"/>
      <c r="BM15667" s="1"/>
      <c r="BN15667" s="1"/>
      <c r="BO15667" s="1"/>
    </row>
    <row r="15668" ht="11.25" customHeight="1" spans="22:67">
      <c r="V15668" s="716"/>
      <c r="AB15668" s="716"/>
      <c r="BG15668" s="716"/>
      <c r="BL15668" s="1"/>
      <c r="BM15668" s="1"/>
      <c r="BN15668" s="1"/>
      <c r="BO15668" s="1"/>
    </row>
    <row r="15669" ht="11.25" customHeight="1" spans="22:67">
      <c r="V15669" s="716"/>
      <c r="AB15669" s="716"/>
      <c r="BG15669" s="716"/>
      <c r="BL15669" s="1"/>
      <c r="BM15669" s="1"/>
      <c r="BN15669" s="1"/>
      <c r="BO15669" s="1"/>
    </row>
    <row r="15670" ht="11.25" customHeight="1" spans="22:67">
      <c r="V15670" s="716"/>
      <c r="AB15670" s="716"/>
      <c r="BG15670" s="716"/>
      <c r="BL15670" s="1"/>
      <c r="BM15670" s="1"/>
      <c r="BN15670" s="1"/>
      <c r="BO15670" s="1"/>
    </row>
    <row r="15671" ht="11.25" customHeight="1" spans="22:67">
      <c r="V15671" s="716"/>
      <c r="AB15671" s="716"/>
      <c r="BG15671" s="716"/>
      <c r="BL15671" s="1"/>
      <c r="BM15671" s="1"/>
      <c r="BN15671" s="1"/>
      <c r="BO15671" s="1"/>
    </row>
    <row r="15672" ht="11.25" customHeight="1" spans="22:67">
      <c r="V15672" s="716"/>
      <c r="AB15672" s="716"/>
      <c r="BG15672" s="716"/>
      <c r="BL15672" s="1"/>
      <c r="BM15672" s="1"/>
      <c r="BN15672" s="1"/>
      <c r="BO15672" s="1"/>
    </row>
    <row r="15673" ht="11.25" customHeight="1" spans="22:67">
      <c r="V15673" s="716"/>
      <c r="AB15673" s="716"/>
      <c r="BG15673" s="716"/>
      <c r="BL15673" s="1"/>
      <c r="BM15673" s="1"/>
      <c r="BN15673" s="1"/>
      <c r="BO15673" s="1"/>
    </row>
    <row r="15674" ht="11.25" customHeight="1" spans="22:67">
      <c r="V15674" s="716"/>
      <c r="AB15674" s="716"/>
      <c r="BG15674" s="716"/>
      <c r="BL15674" s="1"/>
      <c r="BM15674" s="1"/>
      <c r="BN15674" s="1"/>
      <c r="BO15674" s="1"/>
    </row>
    <row r="15675" ht="11.25" customHeight="1" spans="22:67">
      <c r="V15675" s="716"/>
      <c r="AB15675" s="716"/>
      <c r="BG15675" s="716"/>
      <c r="BL15675" s="1"/>
      <c r="BM15675" s="1"/>
      <c r="BN15675" s="1"/>
      <c r="BO15675" s="1"/>
    </row>
    <row r="15676" ht="11.25" customHeight="1" spans="22:67">
      <c r="V15676" s="716"/>
      <c r="AB15676" s="716"/>
      <c r="BG15676" s="716"/>
      <c r="BL15676" s="1"/>
      <c r="BM15676" s="1"/>
      <c r="BN15676" s="1"/>
      <c r="BO15676" s="1"/>
    </row>
    <row r="15677" ht="11.25" customHeight="1" spans="22:67">
      <c r="V15677" s="716"/>
      <c r="AB15677" s="716"/>
      <c r="BG15677" s="716"/>
      <c r="BL15677" s="1"/>
      <c r="BM15677" s="1"/>
      <c r="BN15677" s="1"/>
      <c r="BO15677" s="1"/>
    </row>
    <row r="15678" ht="11.25" customHeight="1" spans="22:67">
      <c r="V15678" s="716"/>
      <c r="AB15678" s="716"/>
      <c r="BG15678" s="716"/>
      <c r="BL15678" s="1"/>
      <c r="BM15678" s="1"/>
      <c r="BN15678" s="1"/>
      <c r="BO15678" s="1"/>
    </row>
    <row r="15679" ht="11.25" customHeight="1" spans="22:67">
      <c r="V15679" s="716"/>
      <c r="AB15679" s="716"/>
      <c r="BG15679" s="716"/>
      <c r="BL15679" s="1"/>
      <c r="BM15679" s="1"/>
      <c r="BN15679" s="1"/>
      <c r="BO15679" s="1"/>
    </row>
    <row r="15680" ht="11.25" customHeight="1" spans="22:67">
      <c r="V15680" s="716"/>
      <c r="AB15680" s="716"/>
      <c r="BG15680" s="716"/>
      <c r="BL15680" s="1"/>
      <c r="BM15680" s="1"/>
      <c r="BN15680" s="1"/>
      <c r="BO15680" s="1"/>
    </row>
    <row r="15681" ht="11.25" customHeight="1" spans="22:67">
      <c r="V15681" s="716"/>
      <c r="AB15681" s="716"/>
      <c r="BG15681" s="716"/>
      <c r="BL15681" s="1"/>
      <c r="BM15681" s="1"/>
      <c r="BN15681" s="1"/>
      <c r="BO15681" s="1"/>
    </row>
    <row r="15682" ht="11.25" customHeight="1" spans="22:67">
      <c r="V15682" s="716"/>
      <c r="AB15682" s="716"/>
      <c r="BG15682" s="716"/>
      <c r="BL15682" s="1"/>
      <c r="BM15682" s="1"/>
      <c r="BN15682" s="1"/>
      <c r="BO15682" s="1"/>
    </row>
    <row r="15683" ht="11.25" customHeight="1" spans="22:67">
      <c r="V15683" s="716"/>
      <c r="AB15683" s="716"/>
      <c r="BG15683" s="716"/>
      <c r="BL15683" s="1"/>
      <c r="BM15683" s="1"/>
      <c r="BN15683" s="1"/>
      <c r="BO15683" s="1"/>
    </row>
    <row r="15684" ht="11.25" customHeight="1" spans="22:67">
      <c r="V15684" s="716"/>
      <c r="AB15684" s="716"/>
      <c r="BG15684" s="716"/>
      <c r="BL15684" s="1"/>
      <c r="BM15684" s="1"/>
      <c r="BN15684" s="1"/>
      <c r="BO15684" s="1"/>
    </row>
    <row r="15685" ht="11.25" customHeight="1" spans="22:67">
      <c r="V15685" s="716"/>
      <c r="AB15685" s="716"/>
      <c r="BG15685" s="716"/>
      <c r="BL15685" s="1"/>
      <c r="BM15685" s="1"/>
      <c r="BN15685" s="1"/>
      <c r="BO15685" s="1"/>
    </row>
    <row r="15686" ht="11.25" customHeight="1" spans="22:67">
      <c r="V15686" s="716"/>
      <c r="AB15686" s="716"/>
      <c r="BG15686" s="716"/>
      <c r="BL15686" s="1"/>
      <c r="BM15686" s="1"/>
      <c r="BN15686" s="1"/>
      <c r="BO15686" s="1"/>
    </row>
    <row r="15687" ht="11.25" customHeight="1" spans="22:67">
      <c r="V15687" s="716"/>
      <c r="AB15687" s="716"/>
      <c r="BG15687" s="716"/>
      <c r="BL15687" s="1"/>
      <c r="BM15687" s="1"/>
      <c r="BN15687" s="1"/>
      <c r="BO15687" s="1"/>
    </row>
    <row r="15688" ht="11.25" customHeight="1" spans="22:67">
      <c r="V15688" s="716"/>
      <c r="AB15688" s="716"/>
      <c r="BG15688" s="716"/>
      <c r="BL15688" s="1"/>
      <c r="BM15688" s="1"/>
      <c r="BN15688" s="1"/>
      <c r="BO15688" s="1"/>
    </row>
    <row r="15689" ht="11.25" customHeight="1" spans="22:67">
      <c r="V15689" s="716"/>
      <c r="AB15689" s="716"/>
      <c r="BG15689" s="716"/>
      <c r="BL15689" s="1"/>
      <c r="BM15689" s="1"/>
      <c r="BN15689" s="1"/>
      <c r="BO15689" s="1"/>
    </row>
    <row r="15690" ht="11.25" customHeight="1" spans="22:67">
      <c r="V15690" s="716"/>
      <c r="AB15690" s="716"/>
      <c r="BG15690" s="716"/>
      <c r="BL15690" s="1"/>
      <c r="BM15690" s="1"/>
      <c r="BN15690" s="1"/>
      <c r="BO15690" s="1"/>
    </row>
    <row r="15691" ht="11.25" customHeight="1" spans="22:67">
      <c r="V15691" s="716"/>
      <c r="AB15691" s="716"/>
      <c r="BG15691" s="716"/>
      <c r="BL15691" s="1"/>
      <c r="BM15691" s="1"/>
      <c r="BN15691" s="1"/>
      <c r="BO15691" s="1"/>
    </row>
    <row r="15692" ht="11.25" customHeight="1" spans="22:67">
      <c r="V15692" s="716"/>
      <c r="AB15692" s="716"/>
      <c r="BG15692" s="716"/>
      <c r="BL15692" s="1"/>
      <c r="BM15692" s="1"/>
      <c r="BN15692" s="1"/>
      <c r="BO15692" s="1"/>
    </row>
    <row r="15693" ht="11.25" customHeight="1" spans="22:67">
      <c r="V15693" s="716"/>
      <c r="AB15693" s="716"/>
      <c r="BG15693" s="716"/>
      <c r="BL15693" s="1"/>
      <c r="BM15693" s="1"/>
      <c r="BN15693" s="1"/>
      <c r="BO15693" s="1"/>
    </row>
    <row r="15694" ht="11.25" customHeight="1" spans="22:67">
      <c r="V15694" s="716"/>
      <c r="AB15694" s="716"/>
      <c r="BG15694" s="716"/>
      <c r="BL15694" s="1"/>
      <c r="BM15694" s="1"/>
      <c r="BN15694" s="1"/>
      <c r="BO15694" s="1"/>
    </row>
    <row r="15695" ht="11.25" customHeight="1" spans="22:67">
      <c r="V15695" s="716"/>
      <c r="AB15695" s="716"/>
      <c r="BG15695" s="716"/>
      <c r="BL15695" s="1"/>
      <c r="BM15695" s="1"/>
      <c r="BN15695" s="1"/>
      <c r="BO15695" s="1"/>
    </row>
    <row r="15696" ht="11.25" customHeight="1" spans="22:67">
      <c r="V15696" s="716"/>
      <c r="AB15696" s="716"/>
      <c r="BG15696" s="716"/>
      <c r="BL15696" s="1"/>
      <c r="BM15696" s="1"/>
      <c r="BN15696" s="1"/>
      <c r="BO15696" s="1"/>
    </row>
    <row r="15697" ht="11.25" customHeight="1" spans="22:67">
      <c r="V15697" s="716"/>
      <c r="AB15697" s="716"/>
      <c r="BG15697" s="716"/>
      <c r="BL15697" s="1"/>
      <c r="BM15697" s="1"/>
      <c r="BN15697" s="1"/>
      <c r="BO15697" s="1"/>
    </row>
    <row r="15698" ht="11.25" customHeight="1" spans="22:67">
      <c r="V15698" s="716"/>
      <c r="AB15698" s="716"/>
      <c r="BG15698" s="716"/>
      <c r="BL15698" s="1"/>
      <c r="BM15698" s="1"/>
      <c r="BN15698" s="1"/>
      <c r="BO15698" s="1"/>
    </row>
    <row r="15699" ht="11.25" customHeight="1" spans="22:67">
      <c r="V15699" s="716"/>
      <c r="AB15699" s="716"/>
      <c r="BG15699" s="716"/>
      <c r="BL15699" s="1"/>
      <c r="BM15699" s="1"/>
      <c r="BN15699" s="1"/>
      <c r="BO15699" s="1"/>
    </row>
    <row r="15700" ht="11.25" customHeight="1" spans="22:67">
      <c r="V15700" s="716"/>
      <c r="AB15700" s="716"/>
      <c r="BG15700" s="716"/>
      <c r="BL15700" s="1"/>
      <c r="BM15700" s="1"/>
      <c r="BN15700" s="1"/>
      <c r="BO15700" s="1"/>
    </row>
    <row r="15701" ht="11.25" customHeight="1" spans="22:67">
      <c r="V15701" s="716"/>
      <c r="AB15701" s="716"/>
      <c r="BG15701" s="716"/>
      <c r="BL15701" s="1"/>
      <c r="BM15701" s="1"/>
      <c r="BN15701" s="1"/>
      <c r="BO15701" s="1"/>
    </row>
    <row r="15702" ht="11.25" customHeight="1" spans="22:67">
      <c r="V15702" s="716"/>
      <c r="AB15702" s="716"/>
      <c r="BG15702" s="716"/>
      <c r="BL15702" s="1"/>
      <c r="BM15702" s="1"/>
      <c r="BN15702" s="1"/>
      <c r="BO15702" s="1"/>
    </row>
    <row r="15703" ht="11.25" customHeight="1" spans="22:67">
      <c r="V15703" s="716"/>
      <c r="AB15703" s="716"/>
      <c r="BG15703" s="716"/>
      <c r="BL15703" s="1"/>
      <c r="BM15703" s="1"/>
      <c r="BN15703" s="1"/>
      <c r="BO15703" s="1"/>
    </row>
    <row r="15704" ht="11.25" customHeight="1" spans="22:67">
      <c r="V15704" s="716"/>
      <c r="AB15704" s="716"/>
      <c r="BG15704" s="716"/>
      <c r="BL15704" s="1"/>
      <c r="BM15704" s="1"/>
      <c r="BN15704" s="1"/>
      <c r="BO15704" s="1"/>
    </row>
    <row r="15705" ht="11.25" customHeight="1" spans="22:67">
      <c r="V15705" s="716"/>
      <c r="AB15705" s="716"/>
      <c r="BG15705" s="716"/>
      <c r="BL15705" s="1"/>
      <c r="BM15705" s="1"/>
      <c r="BN15705" s="1"/>
      <c r="BO15705" s="1"/>
    </row>
    <row r="15706" ht="11.25" customHeight="1" spans="22:67">
      <c r="V15706" s="716"/>
      <c r="AB15706" s="716"/>
      <c r="BG15706" s="716"/>
      <c r="BL15706" s="1"/>
      <c r="BM15706" s="1"/>
      <c r="BN15706" s="1"/>
      <c r="BO15706" s="1"/>
    </row>
    <row r="15707" ht="11.25" customHeight="1" spans="22:67">
      <c r="V15707" s="716"/>
      <c r="AB15707" s="716"/>
      <c r="BG15707" s="716"/>
      <c r="BL15707" s="1"/>
      <c r="BM15707" s="1"/>
      <c r="BN15707" s="1"/>
      <c r="BO15707" s="1"/>
    </row>
    <row r="15708" ht="11.25" customHeight="1" spans="22:67">
      <c r="V15708" s="716"/>
      <c r="AB15708" s="716"/>
      <c r="BG15708" s="716"/>
      <c r="BL15708" s="1"/>
      <c r="BM15708" s="1"/>
      <c r="BN15708" s="1"/>
      <c r="BO15708" s="1"/>
    </row>
    <row r="15709" ht="11.25" customHeight="1" spans="22:67">
      <c r="V15709" s="716"/>
      <c r="AB15709" s="716"/>
      <c r="BG15709" s="716"/>
      <c r="BL15709" s="1"/>
      <c r="BM15709" s="1"/>
      <c r="BN15709" s="1"/>
      <c r="BO15709" s="1"/>
    </row>
    <row r="15710" ht="11.25" customHeight="1" spans="22:67">
      <c r="V15710" s="716"/>
      <c r="AB15710" s="716"/>
      <c r="BG15710" s="716"/>
      <c r="BL15710" s="1"/>
      <c r="BM15710" s="1"/>
      <c r="BN15710" s="1"/>
      <c r="BO15710" s="1"/>
    </row>
    <row r="15711" ht="11.25" customHeight="1" spans="22:67">
      <c r="V15711" s="716"/>
      <c r="AB15711" s="716"/>
      <c r="BG15711" s="716"/>
      <c r="BL15711" s="1"/>
      <c r="BM15711" s="1"/>
      <c r="BN15711" s="1"/>
      <c r="BO15711" s="1"/>
    </row>
    <row r="15712" ht="11.25" customHeight="1" spans="22:67">
      <c r="V15712" s="716"/>
      <c r="AB15712" s="716"/>
      <c r="BG15712" s="716"/>
      <c r="BL15712" s="1"/>
      <c r="BM15712" s="1"/>
      <c r="BN15712" s="1"/>
      <c r="BO15712" s="1"/>
    </row>
    <row r="15713" ht="11.25" customHeight="1" spans="22:67">
      <c r="V15713" s="716"/>
      <c r="AB15713" s="716"/>
      <c r="BG15713" s="716"/>
      <c r="BL15713" s="1"/>
      <c r="BM15713" s="1"/>
      <c r="BN15713" s="1"/>
      <c r="BO15713" s="1"/>
    </row>
    <row r="15714" ht="11.25" customHeight="1" spans="22:67">
      <c r="V15714" s="716"/>
      <c r="AB15714" s="716"/>
      <c r="BG15714" s="716"/>
      <c r="BL15714" s="1"/>
      <c r="BM15714" s="1"/>
      <c r="BN15714" s="1"/>
      <c r="BO15714" s="1"/>
    </row>
    <row r="15715" ht="11.25" customHeight="1" spans="22:67">
      <c r="V15715" s="716"/>
      <c r="AB15715" s="716"/>
      <c r="BG15715" s="716"/>
      <c r="BL15715" s="1"/>
      <c r="BM15715" s="1"/>
      <c r="BN15715" s="1"/>
      <c r="BO15715" s="1"/>
    </row>
    <row r="15716" ht="11.25" customHeight="1" spans="22:67">
      <c r="V15716" s="716"/>
      <c r="AB15716" s="716"/>
      <c r="BG15716" s="716"/>
      <c r="BL15716" s="1"/>
      <c r="BM15716" s="1"/>
      <c r="BN15716" s="1"/>
      <c r="BO15716" s="1"/>
    </row>
    <row r="15717" ht="11.25" customHeight="1" spans="22:67">
      <c r="V15717" s="716"/>
      <c r="AB15717" s="716"/>
      <c r="BG15717" s="716"/>
      <c r="BL15717" s="1"/>
      <c r="BM15717" s="1"/>
      <c r="BN15717" s="1"/>
      <c r="BO15717" s="1"/>
    </row>
    <row r="15718" ht="11.25" customHeight="1" spans="22:67">
      <c r="V15718" s="716"/>
      <c r="AB15718" s="716"/>
      <c r="BG15718" s="716"/>
      <c r="BL15718" s="1"/>
      <c r="BM15718" s="1"/>
      <c r="BN15718" s="1"/>
      <c r="BO15718" s="1"/>
    </row>
    <row r="15719" ht="11.25" customHeight="1" spans="22:67">
      <c r="V15719" s="716"/>
      <c r="AB15719" s="716"/>
      <c r="BG15719" s="716"/>
      <c r="BL15719" s="1"/>
      <c r="BM15719" s="1"/>
      <c r="BN15719" s="1"/>
      <c r="BO15719" s="1"/>
    </row>
    <row r="15720" ht="11.25" customHeight="1" spans="22:67">
      <c r="V15720" s="716"/>
      <c r="AB15720" s="716"/>
      <c r="BG15720" s="716"/>
      <c r="BL15720" s="1"/>
      <c r="BM15720" s="1"/>
      <c r="BN15720" s="1"/>
      <c r="BO15720" s="1"/>
    </row>
    <row r="15721" ht="11.25" customHeight="1" spans="22:67">
      <c r="V15721" s="716"/>
      <c r="AB15721" s="716"/>
      <c r="BG15721" s="716"/>
      <c r="BL15721" s="1"/>
      <c r="BM15721" s="1"/>
      <c r="BN15721" s="1"/>
      <c r="BO15721" s="1"/>
    </row>
    <row r="15722" ht="11.25" customHeight="1" spans="22:67">
      <c r="V15722" s="716"/>
      <c r="AB15722" s="716"/>
      <c r="BG15722" s="716"/>
      <c r="BL15722" s="1"/>
      <c r="BM15722" s="1"/>
      <c r="BN15722" s="1"/>
      <c r="BO15722" s="1"/>
    </row>
    <row r="15723" ht="11.25" customHeight="1" spans="22:67">
      <c r="V15723" s="716"/>
      <c r="AB15723" s="716"/>
      <c r="BG15723" s="716"/>
      <c r="BL15723" s="1"/>
      <c r="BM15723" s="1"/>
      <c r="BN15723" s="1"/>
      <c r="BO15723" s="1"/>
    </row>
    <row r="15724" ht="11.25" customHeight="1" spans="22:67">
      <c r="V15724" s="716"/>
      <c r="AB15724" s="716"/>
      <c r="BG15724" s="716"/>
      <c r="BL15724" s="1"/>
      <c r="BM15724" s="1"/>
      <c r="BN15724" s="1"/>
      <c r="BO15724" s="1"/>
    </row>
    <row r="15725" ht="11.25" customHeight="1" spans="22:67">
      <c r="V15725" s="716"/>
      <c r="AB15725" s="716"/>
      <c r="BG15725" s="716"/>
      <c r="BL15725" s="1"/>
      <c r="BM15725" s="1"/>
      <c r="BN15725" s="1"/>
      <c r="BO15725" s="1"/>
    </row>
    <row r="15726" ht="11.25" customHeight="1" spans="22:67">
      <c r="V15726" s="716"/>
      <c r="AB15726" s="716"/>
      <c r="BG15726" s="716"/>
      <c r="BL15726" s="1"/>
      <c r="BM15726" s="1"/>
      <c r="BN15726" s="1"/>
      <c r="BO15726" s="1"/>
    </row>
    <row r="15727" ht="11.25" customHeight="1" spans="22:67">
      <c r="V15727" s="716"/>
      <c r="AB15727" s="716"/>
      <c r="BG15727" s="716"/>
      <c r="BL15727" s="1"/>
      <c r="BM15727" s="1"/>
      <c r="BN15727" s="1"/>
      <c r="BO15727" s="1"/>
    </row>
    <row r="15728" ht="11.25" customHeight="1" spans="22:67">
      <c r="V15728" s="716"/>
      <c r="AB15728" s="716"/>
      <c r="BG15728" s="716"/>
      <c r="BL15728" s="1"/>
      <c r="BM15728" s="1"/>
      <c r="BN15728" s="1"/>
      <c r="BO15728" s="1"/>
    </row>
    <row r="15729" ht="11.25" customHeight="1" spans="22:67">
      <c r="V15729" s="716"/>
      <c r="AB15729" s="716"/>
      <c r="BG15729" s="716"/>
      <c r="BL15729" s="1"/>
      <c r="BM15729" s="1"/>
      <c r="BN15729" s="1"/>
      <c r="BO15729" s="1"/>
    </row>
    <row r="15730" ht="11.25" customHeight="1" spans="22:67">
      <c r="V15730" s="716"/>
      <c r="AB15730" s="716"/>
      <c r="BG15730" s="716"/>
      <c r="BL15730" s="1"/>
      <c r="BM15730" s="1"/>
      <c r="BN15730" s="1"/>
      <c r="BO15730" s="1"/>
    </row>
    <row r="15731" ht="11.25" customHeight="1" spans="22:67">
      <c r="V15731" s="716"/>
      <c r="AB15731" s="716"/>
      <c r="BG15731" s="716"/>
      <c r="BL15731" s="1"/>
      <c r="BM15731" s="1"/>
      <c r="BN15731" s="1"/>
      <c r="BO15731" s="1"/>
    </row>
    <row r="15732" ht="11.25" customHeight="1" spans="22:67">
      <c r="V15732" s="716"/>
      <c r="AB15732" s="716"/>
      <c r="BG15732" s="716"/>
      <c r="BL15732" s="1"/>
      <c r="BM15732" s="1"/>
      <c r="BN15732" s="1"/>
      <c r="BO15732" s="1"/>
    </row>
    <row r="15733" ht="11.25" customHeight="1" spans="22:67">
      <c r="V15733" s="716"/>
      <c r="AB15733" s="716"/>
      <c r="BG15733" s="716"/>
      <c r="BL15733" s="1"/>
      <c r="BM15733" s="1"/>
      <c r="BN15733" s="1"/>
      <c r="BO15733" s="1"/>
    </row>
    <row r="15734" ht="11.25" customHeight="1" spans="22:67">
      <c r="V15734" s="716"/>
      <c r="AB15734" s="716"/>
      <c r="BG15734" s="716"/>
      <c r="BL15734" s="1"/>
      <c r="BM15734" s="1"/>
      <c r="BN15734" s="1"/>
      <c r="BO15734" s="1"/>
    </row>
    <row r="15735" ht="11.25" customHeight="1" spans="22:67">
      <c r="V15735" s="716"/>
      <c r="AB15735" s="716"/>
      <c r="BG15735" s="716"/>
      <c r="BL15735" s="1"/>
      <c r="BM15735" s="1"/>
      <c r="BN15735" s="1"/>
      <c r="BO15735" s="1"/>
    </row>
    <row r="15736" ht="11.25" customHeight="1" spans="22:67">
      <c r="V15736" s="716"/>
      <c r="AB15736" s="716"/>
      <c r="BG15736" s="716"/>
      <c r="BL15736" s="1"/>
      <c r="BM15736" s="1"/>
      <c r="BN15736" s="1"/>
      <c r="BO15736" s="1"/>
    </row>
    <row r="15737" ht="11.25" customHeight="1" spans="22:67">
      <c r="V15737" s="716"/>
      <c r="AB15737" s="716"/>
      <c r="BG15737" s="716"/>
      <c r="BL15737" s="1"/>
      <c r="BM15737" s="1"/>
      <c r="BN15737" s="1"/>
      <c r="BO15737" s="1"/>
    </row>
    <row r="15738" ht="11.25" customHeight="1" spans="22:67">
      <c r="V15738" s="716"/>
      <c r="AB15738" s="716"/>
      <c r="BG15738" s="716"/>
      <c r="BL15738" s="1"/>
      <c r="BM15738" s="1"/>
      <c r="BN15738" s="1"/>
      <c r="BO15738" s="1"/>
    </row>
    <row r="15739" ht="11.25" customHeight="1" spans="22:67">
      <c r="V15739" s="716"/>
      <c r="AB15739" s="716"/>
      <c r="BG15739" s="716"/>
      <c r="BL15739" s="1"/>
      <c r="BM15739" s="1"/>
      <c r="BN15739" s="1"/>
      <c r="BO15739" s="1"/>
    </row>
    <row r="15740" ht="11.25" customHeight="1" spans="22:67">
      <c r="V15740" s="716"/>
      <c r="AB15740" s="716"/>
      <c r="BG15740" s="716"/>
      <c r="BL15740" s="1"/>
      <c r="BM15740" s="1"/>
      <c r="BN15740" s="1"/>
      <c r="BO15740" s="1"/>
    </row>
    <row r="15741" ht="11.25" customHeight="1" spans="22:67">
      <c r="V15741" s="716"/>
      <c r="AB15741" s="716"/>
      <c r="BG15741" s="716"/>
      <c r="BL15741" s="1"/>
      <c r="BM15741" s="1"/>
      <c r="BN15741" s="1"/>
      <c r="BO15741" s="1"/>
    </row>
    <row r="15742" ht="11.25" customHeight="1" spans="22:67">
      <c r="V15742" s="716"/>
      <c r="AB15742" s="716"/>
      <c r="BG15742" s="716"/>
      <c r="BL15742" s="1"/>
      <c r="BM15742" s="1"/>
      <c r="BN15742" s="1"/>
      <c r="BO15742" s="1"/>
    </row>
    <row r="15743" ht="11.25" customHeight="1" spans="22:67">
      <c r="V15743" s="716"/>
      <c r="AB15743" s="716"/>
      <c r="BG15743" s="716"/>
      <c r="BL15743" s="1"/>
      <c r="BM15743" s="1"/>
      <c r="BN15743" s="1"/>
      <c r="BO15743" s="1"/>
    </row>
    <row r="15744" ht="11.25" customHeight="1" spans="22:67">
      <c r="V15744" s="716"/>
      <c r="AB15744" s="716"/>
      <c r="BG15744" s="716"/>
      <c r="BL15744" s="1"/>
      <c r="BM15744" s="1"/>
      <c r="BN15744" s="1"/>
      <c r="BO15744" s="1"/>
    </row>
    <row r="15745" ht="11.25" customHeight="1" spans="22:67">
      <c r="V15745" s="716"/>
      <c r="AB15745" s="716"/>
      <c r="BG15745" s="716"/>
      <c r="BL15745" s="1"/>
      <c r="BM15745" s="1"/>
      <c r="BN15745" s="1"/>
      <c r="BO15745" s="1"/>
    </row>
    <row r="15746" ht="11.25" customHeight="1" spans="22:67">
      <c r="V15746" s="716"/>
      <c r="AB15746" s="716"/>
      <c r="BG15746" s="716"/>
      <c r="BL15746" s="1"/>
      <c r="BM15746" s="1"/>
      <c r="BN15746" s="1"/>
      <c r="BO15746" s="1"/>
    </row>
    <row r="15747" ht="11.25" customHeight="1" spans="22:67">
      <c r="V15747" s="716"/>
      <c r="AB15747" s="716"/>
      <c r="BG15747" s="716"/>
      <c r="BL15747" s="1"/>
      <c r="BM15747" s="1"/>
      <c r="BN15747" s="1"/>
      <c r="BO15747" s="1"/>
    </row>
    <row r="15748" ht="11.25" customHeight="1" spans="22:67">
      <c r="V15748" s="716"/>
      <c r="AB15748" s="716"/>
      <c r="BG15748" s="716"/>
      <c r="BL15748" s="1"/>
      <c r="BM15748" s="1"/>
      <c r="BN15748" s="1"/>
      <c r="BO15748" s="1"/>
    </row>
    <row r="15749" ht="11.25" customHeight="1" spans="22:67">
      <c r="V15749" s="716"/>
      <c r="AB15749" s="716"/>
      <c r="BG15749" s="716"/>
      <c r="BL15749" s="1"/>
      <c r="BM15749" s="1"/>
      <c r="BN15749" s="1"/>
      <c r="BO15749" s="1"/>
    </row>
    <row r="15750" ht="11.25" customHeight="1" spans="22:67">
      <c r="V15750" s="716"/>
      <c r="AB15750" s="716"/>
      <c r="BG15750" s="716"/>
      <c r="BL15750" s="1"/>
      <c r="BM15750" s="1"/>
      <c r="BN15750" s="1"/>
      <c r="BO15750" s="1"/>
    </row>
    <row r="15751" ht="11.25" customHeight="1" spans="22:67">
      <c r="V15751" s="716"/>
      <c r="AB15751" s="716"/>
      <c r="BG15751" s="716"/>
      <c r="BL15751" s="1"/>
      <c r="BM15751" s="1"/>
      <c r="BN15751" s="1"/>
      <c r="BO15751" s="1"/>
    </row>
    <row r="15752" ht="11.25" customHeight="1" spans="22:67">
      <c r="V15752" s="716"/>
      <c r="AB15752" s="716"/>
      <c r="BG15752" s="716"/>
      <c r="BL15752" s="1"/>
      <c r="BM15752" s="1"/>
      <c r="BN15752" s="1"/>
      <c r="BO15752" s="1"/>
    </row>
    <row r="15753" ht="11.25" customHeight="1" spans="22:67">
      <c r="V15753" s="716"/>
      <c r="AB15753" s="716"/>
      <c r="BG15753" s="716"/>
      <c r="BL15753" s="1"/>
      <c r="BM15753" s="1"/>
      <c r="BN15753" s="1"/>
      <c r="BO15753" s="1"/>
    </row>
    <row r="15754" ht="11.25" customHeight="1" spans="22:67">
      <c r="V15754" s="716"/>
      <c r="AB15754" s="716"/>
      <c r="BG15754" s="716"/>
      <c r="BL15754" s="1"/>
      <c r="BM15754" s="1"/>
      <c r="BN15754" s="1"/>
      <c r="BO15754" s="1"/>
    </row>
    <row r="15755" ht="11.25" customHeight="1" spans="22:67">
      <c r="V15755" s="716"/>
      <c r="AB15755" s="716"/>
      <c r="BG15755" s="716"/>
      <c r="BL15755" s="1"/>
      <c r="BM15755" s="1"/>
      <c r="BN15755" s="1"/>
      <c r="BO15755" s="1"/>
    </row>
    <row r="15756" ht="11.25" customHeight="1" spans="22:67">
      <c r="V15756" s="716"/>
      <c r="AB15756" s="716"/>
      <c r="BG15756" s="716"/>
      <c r="BL15756" s="1"/>
      <c r="BM15756" s="1"/>
      <c r="BN15756" s="1"/>
      <c r="BO15756" s="1"/>
    </row>
    <row r="15757" ht="11.25" customHeight="1" spans="22:67">
      <c r="V15757" s="716"/>
      <c r="AB15757" s="716"/>
      <c r="BG15757" s="716"/>
      <c r="BL15757" s="1"/>
      <c r="BM15757" s="1"/>
      <c r="BN15757" s="1"/>
      <c r="BO15757" s="1"/>
    </row>
    <row r="15758" ht="11.25" customHeight="1" spans="22:67">
      <c r="V15758" s="716"/>
      <c r="AB15758" s="716"/>
      <c r="BG15758" s="716"/>
      <c r="BL15758" s="1"/>
      <c r="BM15758" s="1"/>
      <c r="BN15758" s="1"/>
      <c r="BO15758" s="1"/>
    </row>
    <row r="15759" ht="11.25" customHeight="1" spans="22:67">
      <c r="V15759" s="716"/>
      <c r="AB15759" s="716"/>
      <c r="BG15759" s="716"/>
      <c r="BL15759" s="1"/>
      <c r="BM15759" s="1"/>
      <c r="BN15759" s="1"/>
      <c r="BO15759" s="1"/>
    </row>
    <row r="15760" ht="11.25" customHeight="1" spans="22:67">
      <c r="V15760" s="716"/>
      <c r="AB15760" s="716"/>
      <c r="BG15760" s="716"/>
      <c r="BL15760" s="1"/>
      <c r="BM15760" s="1"/>
      <c r="BN15760" s="1"/>
      <c r="BO15760" s="1"/>
    </row>
    <row r="15761" ht="11.25" customHeight="1" spans="22:67">
      <c r="V15761" s="716"/>
      <c r="AB15761" s="716"/>
      <c r="BG15761" s="716"/>
      <c r="BL15761" s="1"/>
      <c r="BM15761" s="1"/>
      <c r="BN15761" s="1"/>
      <c r="BO15761" s="1"/>
    </row>
    <row r="15762" ht="11.25" customHeight="1" spans="22:67">
      <c r="V15762" s="716"/>
      <c r="AB15762" s="716"/>
      <c r="BG15762" s="716"/>
      <c r="BL15762" s="1"/>
      <c r="BM15762" s="1"/>
      <c r="BN15762" s="1"/>
      <c r="BO15762" s="1"/>
    </row>
    <row r="15763" ht="11.25" customHeight="1" spans="22:67">
      <c r="V15763" s="716"/>
      <c r="AB15763" s="716"/>
      <c r="BG15763" s="716"/>
      <c r="BL15763" s="1"/>
      <c r="BM15763" s="1"/>
      <c r="BN15763" s="1"/>
      <c r="BO15763" s="1"/>
    </row>
    <row r="15764" ht="11.25" customHeight="1" spans="22:67">
      <c r="V15764" s="716"/>
      <c r="AB15764" s="716"/>
      <c r="BG15764" s="716"/>
      <c r="BL15764" s="1"/>
      <c r="BM15764" s="1"/>
      <c r="BN15764" s="1"/>
      <c r="BO15764" s="1"/>
    </row>
    <row r="15765" ht="11.25" customHeight="1" spans="22:67">
      <c r="V15765" s="716"/>
      <c r="AB15765" s="716"/>
      <c r="BG15765" s="716"/>
      <c r="BL15765" s="1"/>
      <c r="BM15765" s="1"/>
      <c r="BN15765" s="1"/>
      <c r="BO15765" s="1"/>
    </row>
    <row r="15766" ht="11.25" customHeight="1" spans="22:67">
      <c r="V15766" s="716"/>
      <c r="AB15766" s="716"/>
      <c r="BG15766" s="716"/>
      <c r="BL15766" s="1"/>
      <c r="BM15766" s="1"/>
      <c r="BN15766" s="1"/>
      <c r="BO15766" s="1"/>
    </row>
    <row r="15767" ht="11.25" customHeight="1" spans="22:67">
      <c r="V15767" s="716"/>
      <c r="AB15767" s="716"/>
      <c r="BG15767" s="716"/>
      <c r="BL15767" s="1"/>
      <c r="BM15767" s="1"/>
      <c r="BN15767" s="1"/>
      <c r="BO15767" s="1"/>
    </row>
    <row r="15768" ht="11.25" customHeight="1" spans="22:67">
      <c r="V15768" s="716"/>
      <c r="AB15768" s="716"/>
      <c r="BG15768" s="716"/>
      <c r="BL15768" s="1"/>
      <c r="BM15768" s="1"/>
      <c r="BN15768" s="1"/>
      <c r="BO15768" s="1"/>
    </row>
    <row r="15769" ht="11.25" customHeight="1" spans="22:67">
      <c r="V15769" s="716"/>
      <c r="AB15769" s="716"/>
      <c r="BG15769" s="716"/>
      <c r="BL15769" s="1"/>
      <c r="BM15769" s="1"/>
      <c r="BN15769" s="1"/>
      <c r="BO15769" s="1"/>
    </row>
    <row r="15770" ht="11.25" customHeight="1" spans="22:67">
      <c r="V15770" s="716"/>
      <c r="AB15770" s="716"/>
      <c r="BG15770" s="716"/>
      <c r="BL15770" s="1"/>
      <c r="BM15770" s="1"/>
      <c r="BN15770" s="1"/>
      <c r="BO15770" s="1"/>
    </row>
    <row r="15771" ht="11.25" customHeight="1" spans="22:67">
      <c r="V15771" s="716"/>
      <c r="AB15771" s="716"/>
      <c r="BG15771" s="716"/>
      <c r="BL15771" s="1"/>
      <c r="BM15771" s="1"/>
      <c r="BN15771" s="1"/>
      <c r="BO15771" s="1"/>
    </row>
    <row r="15772" ht="11.25" customHeight="1" spans="22:67">
      <c r="V15772" s="716"/>
      <c r="AB15772" s="716"/>
      <c r="BG15772" s="716"/>
      <c r="BL15772" s="1"/>
      <c r="BM15772" s="1"/>
      <c r="BN15772" s="1"/>
      <c r="BO15772" s="1"/>
    </row>
    <row r="15773" ht="11.25" customHeight="1" spans="22:67">
      <c r="V15773" s="716"/>
      <c r="AB15773" s="716"/>
      <c r="BG15773" s="716"/>
      <c r="BL15773" s="1"/>
      <c r="BM15773" s="1"/>
      <c r="BN15773" s="1"/>
      <c r="BO15773" s="1"/>
    </row>
    <row r="15774" ht="11.25" customHeight="1" spans="22:67">
      <c r="V15774" s="716"/>
      <c r="AB15774" s="716"/>
      <c r="BG15774" s="716"/>
      <c r="BL15774" s="1"/>
      <c r="BM15774" s="1"/>
      <c r="BN15774" s="1"/>
      <c r="BO15774" s="1"/>
    </row>
    <row r="15775" ht="11.25" customHeight="1" spans="22:67">
      <c r="V15775" s="716"/>
      <c r="AB15775" s="716"/>
      <c r="BG15775" s="716"/>
      <c r="BL15775" s="1"/>
      <c r="BM15775" s="1"/>
      <c r="BN15775" s="1"/>
      <c r="BO15775" s="1"/>
    </row>
    <row r="15776" ht="11.25" customHeight="1" spans="22:67">
      <c r="V15776" s="716"/>
      <c r="AB15776" s="716"/>
      <c r="BG15776" s="716"/>
      <c r="BL15776" s="1"/>
      <c r="BM15776" s="1"/>
      <c r="BN15776" s="1"/>
      <c r="BO15776" s="1"/>
    </row>
    <row r="15777" ht="11.25" customHeight="1" spans="22:67">
      <c r="V15777" s="716"/>
      <c r="AB15777" s="716"/>
      <c r="BG15777" s="716"/>
      <c r="BL15777" s="1"/>
      <c r="BM15777" s="1"/>
      <c r="BN15777" s="1"/>
      <c r="BO15777" s="1"/>
    </row>
    <row r="15778" ht="11.25" customHeight="1" spans="22:67">
      <c r="V15778" s="716"/>
      <c r="AB15778" s="716"/>
      <c r="BG15778" s="716"/>
      <c r="BL15778" s="1"/>
      <c r="BM15778" s="1"/>
      <c r="BN15778" s="1"/>
      <c r="BO15778" s="1"/>
    </row>
    <row r="15779" ht="11.25" customHeight="1" spans="22:67">
      <c r="V15779" s="716"/>
      <c r="AB15779" s="716"/>
      <c r="BG15779" s="716"/>
      <c r="BL15779" s="1"/>
      <c r="BM15779" s="1"/>
      <c r="BN15779" s="1"/>
      <c r="BO15779" s="1"/>
    </row>
    <row r="15780" ht="11.25" customHeight="1" spans="22:67">
      <c r="V15780" s="716"/>
      <c r="AB15780" s="716"/>
      <c r="BG15780" s="716"/>
      <c r="BL15780" s="1"/>
      <c r="BM15780" s="1"/>
      <c r="BN15780" s="1"/>
      <c r="BO15780" s="1"/>
    </row>
    <row r="15781" ht="11.25" customHeight="1" spans="22:67">
      <c r="V15781" s="716"/>
      <c r="AB15781" s="716"/>
      <c r="BG15781" s="716"/>
      <c r="BL15781" s="1"/>
      <c r="BM15781" s="1"/>
      <c r="BN15781" s="1"/>
      <c r="BO15781" s="1"/>
    </row>
    <row r="15782" ht="11.25" customHeight="1" spans="22:67">
      <c r="V15782" s="716"/>
      <c r="AB15782" s="716"/>
      <c r="BG15782" s="716"/>
      <c r="BL15782" s="1"/>
      <c r="BM15782" s="1"/>
      <c r="BN15782" s="1"/>
      <c r="BO15782" s="1"/>
    </row>
    <row r="15783" ht="11.25" customHeight="1" spans="22:67">
      <c r="V15783" s="716"/>
      <c r="AB15783" s="716"/>
      <c r="BG15783" s="716"/>
      <c r="BL15783" s="1"/>
      <c r="BM15783" s="1"/>
      <c r="BN15783" s="1"/>
      <c r="BO15783" s="1"/>
    </row>
    <row r="15784" ht="11.25" customHeight="1" spans="22:67">
      <c r="V15784" s="716"/>
      <c r="AB15784" s="716"/>
      <c r="BG15784" s="716"/>
      <c r="BL15784" s="1"/>
      <c r="BM15784" s="1"/>
      <c r="BN15784" s="1"/>
      <c r="BO15784" s="1"/>
    </row>
    <row r="15785" ht="11.25" customHeight="1" spans="22:67">
      <c r="V15785" s="716"/>
      <c r="AB15785" s="716"/>
      <c r="BG15785" s="716"/>
      <c r="BL15785" s="1"/>
      <c r="BM15785" s="1"/>
      <c r="BN15785" s="1"/>
      <c r="BO15785" s="1"/>
    </row>
    <row r="15786" ht="11.25" customHeight="1" spans="22:67">
      <c r="V15786" s="716"/>
      <c r="AB15786" s="716"/>
      <c r="BG15786" s="716"/>
      <c r="BL15786" s="1"/>
      <c r="BM15786" s="1"/>
      <c r="BN15786" s="1"/>
      <c r="BO15786" s="1"/>
    </row>
    <row r="15787" ht="11.25" customHeight="1" spans="22:67">
      <c r="V15787" s="716"/>
      <c r="AB15787" s="716"/>
      <c r="BG15787" s="716"/>
      <c r="BL15787" s="1"/>
      <c r="BM15787" s="1"/>
      <c r="BN15787" s="1"/>
      <c r="BO15787" s="1"/>
    </row>
    <row r="15788" ht="11.25" customHeight="1" spans="22:67">
      <c r="V15788" s="716"/>
      <c r="AB15788" s="716"/>
      <c r="BG15788" s="716"/>
      <c r="BL15788" s="1"/>
      <c r="BM15788" s="1"/>
      <c r="BN15788" s="1"/>
      <c r="BO15788" s="1"/>
    </row>
    <row r="15789" ht="11.25" customHeight="1" spans="22:67">
      <c r="V15789" s="716"/>
      <c r="AB15789" s="716"/>
      <c r="BG15789" s="716"/>
      <c r="BL15789" s="1"/>
      <c r="BM15789" s="1"/>
      <c r="BN15789" s="1"/>
      <c r="BO15789" s="1"/>
    </row>
    <row r="15790" ht="11.25" customHeight="1" spans="22:67">
      <c r="V15790" s="716"/>
      <c r="AB15790" s="716"/>
      <c r="BG15790" s="716"/>
      <c r="BL15790" s="1"/>
      <c r="BM15790" s="1"/>
      <c r="BN15790" s="1"/>
      <c r="BO15790" s="1"/>
    </row>
    <row r="15791" ht="11.25" customHeight="1" spans="22:67">
      <c r="V15791" s="716"/>
      <c r="AB15791" s="716"/>
      <c r="BG15791" s="716"/>
      <c r="BL15791" s="1"/>
      <c r="BM15791" s="1"/>
      <c r="BN15791" s="1"/>
      <c r="BO15791" s="1"/>
    </row>
    <row r="15792" ht="11.25" customHeight="1" spans="22:67">
      <c r="V15792" s="716"/>
      <c r="AB15792" s="716"/>
      <c r="BG15792" s="716"/>
      <c r="BL15792" s="1"/>
      <c r="BM15792" s="1"/>
      <c r="BN15792" s="1"/>
      <c r="BO15792" s="1"/>
    </row>
    <row r="15793" ht="11.25" customHeight="1" spans="22:67">
      <c r="V15793" s="716"/>
      <c r="AB15793" s="716"/>
      <c r="BG15793" s="716"/>
      <c r="BL15793" s="1"/>
      <c r="BM15793" s="1"/>
      <c r="BN15793" s="1"/>
      <c r="BO15793" s="1"/>
    </row>
    <row r="15794" ht="11.25" customHeight="1" spans="22:67">
      <c r="V15794" s="716"/>
      <c r="AB15794" s="716"/>
      <c r="BG15794" s="716"/>
      <c r="BL15794" s="1"/>
      <c r="BM15794" s="1"/>
      <c r="BN15794" s="1"/>
      <c r="BO15794" s="1"/>
    </row>
    <row r="15795" ht="11.25" customHeight="1" spans="22:67">
      <c r="V15795" s="716"/>
      <c r="AB15795" s="716"/>
      <c r="BG15795" s="716"/>
      <c r="BL15795" s="1"/>
      <c r="BM15795" s="1"/>
      <c r="BN15795" s="1"/>
      <c r="BO15795" s="1"/>
    </row>
    <row r="15796" ht="11.25" customHeight="1" spans="22:67">
      <c r="V15796" s="716"/>
      <c r="AB15796" s="716"/>
      <c r="BG15796" s="716"/>
      <c r="BL15796" s="1"/>
      <c r="BM15796" s="1"/>
      <c r="BN15796" s="1"/>
      <c r="BO15796" s="1"/>
    </row>
    <row r="15797" ht="11.25" customHeight="1" spans="22:67">
      <c r="V15797" s="716"/>
      <c r="AB15797" s="716"/>
      <c r="BG15797" s="716"/>
      <c r="BL15797" s="1"/>
      <c r="BM15797" s="1"/>
      <c r="BN15797" s="1"/>
      <c r="BO15797" s="1"/>
    </row>
    <row r="15798" ht="11.25" customHeight="1" spans="22:67">
      <c r="V15798" s="716"/>
      <c r="AB15798" s="716"/>
      <c r="BG15798" s="716"/>
      <c r="BL15798" s="1"/>
      <c r="BM15798" s="1"/>
      <c r="BN15798" s="1"/>
      <c r="BO15798" s="1"/>
    </row>
    <row r="15799" ht="11.25" customHeight="1" spans="22:67">
      <c r="V15799" s="716"/>
      <c r="AB15799" s="716"/>
      <c r="BG15799" s="716"/>
      <c r="BL15799" s="1"/>
      <c r="BM15799" s="1"/>
      <c r="BN15799" s="1"/>
      <c r="BO15799" s="1"/>
    </row>
    <row r="15800" ht="11.25" customHeight="1" spans="22:67">
      <c r="V15800" s="716"/>
      <c r="AB15800" s="716"/>
      <c r="BG15800" s="716"/>
      <c r="BL15800" s="1"/>
      <c r="BM15800" s="1"/>
      <c r="BN15800" s="1"/>
      <c r="BO15800" s="1"/>
    </row>
    <row r="15801" ht="11.25" customHeight="1" spans="22:67">
      <c r="V15801" s="716"/>
      <c r="AB15801" s="716"/>
      <c r="BG15801" s="716"/>
      <c r="BL15801" s="1"/>
      <c r="BM15801" s="1"/>
      <c r="BN15801" s="1"/>
      <c r="BO15801" s="1"/>
    </row>
    <row r="15802" ht="11.25" customHeight="1" spans="22:67">
      <c r="V15802" s="716"/>
      <c r="AB15802" s="716"/>
      <c r="BG15802" s="716"/>
      <c r="BL15802" s="1"/>
      <c r="BM15802" s="1"/>
      <c r="BN15802" s="1"/>
      <c r="BO15802" s="1"/>
    </row>
    <row r="15803" ht="11.25" customHeight="1" spans="22:67">
      <c r="V15803" s="716"/>
      <c r="AB15803" s="716"/>
      <c r="BG15803" s="716"/>
      <c r="BL15803" s="1"/>
      <c r="BM15803" s="1"/>
      <c r="BN15803" s="1"/>
      <c r="BO15803" s="1"/>
    </row>
    <row r="15804" ht="11.25" customHeight="1" spans="22:67">
      <c r="V15804" s="716"/>
      <c r="AB15804" s="716"/>
      <c r="BG15804" s="716"/>
      <c r="BL15804" s="1"/>
      <c r="BM15804" s="1"/>
      <c r="BN15804" s="1"/>
      <c r="BO15804" s="1"/>
    </row>
    <row r="15805" ht="11.25" customHeight="1" spans="22:67">
      <c r="V15805" s="716"/>
      <c r="AB15805" s="716"/>
      <c r="BG15805" s="716"/>
      <c r="BL15805" s="1"/>
      <c r="BM15805" s="1"/>
      <c r="BN15805" s="1"/>
      <c r="BO15805" s="1"/>
    </row>
    <row r="15806" ht="11.25" customHeight="1" spans="22:67">
      <c r="V15806" s="716"/>
      <c r="AB15806" s="716"/>
      <c r="BG15806" s="716"/>
      <c r="BL15806" s="1"/>
      <c r="BM15806" s="1"/>
      <c r="BN15806" s="1"/>
      <c r="BO15806" s="1"/>
    </row>
    <row r="15807" ht="11.25" customHeight="1" spans="22:67">
      <c r="V15807" s="716"/>
      <c r="AB15807" s="716"/>
      <c r="BG15807" s="716"/>
      <c r="BL15807" s="1"/>
      <c r="BM15807" s="1"/>
      <c r="BN15807" s="1"/>
      <c r="BO15807" s="1"/>
    </row>
    <row r="15808" ht="11.25" customHeight="1" spans="22:67">
      <c r="V15808" s="716"/>
      <c r="AB15808" s="716"/>
      <c r="BG15808" s="716"/>
      <c r="BL15808" s="1"/>
      <c r="BM15808" s="1"/>
      <c r="BN15808" s="1"/>
      <c r="BO15808" s="1"/>
    </row>
    <row r="15809" ht="11.25" customHeight="1" spans="22:67">
      <c r="V15809" s="716"/>
      <c r="AB15809" s="716"/>
      <c r="BG15809" s="716"/>
      <c r="BL15809" s="1"/>
      <c r="BM15809" s="1"/>
      <c r="BN15809" s="1"/>
      <c r="BO15809" s="1"/>
    </row>
    <row r="15810" ht="11.25" customHeight="1" spans="22:67">
      <c r="V15810" s="716"/>
      <c r="AB15810" s="716"/>
      <c r="BG15810" s="716"/>
      <c r="BL15810" s="1"/>
      <c r="BM15810" s="1"/>
      <c r="BN15810" s="1"/>
      <c r="BO15810" s="1"/>
    </row>
    <row r="15811" ht="11.25" customHeight="1" spans="22:67">
      <c r="V15811" s="716"/>
      <c r="AB15811" s="716"/>
      <c r="BG15811" s="716"/>
      <c r="BL15811" s="1"/>
      <c r="BM15811" s="1"/>
      <c r="BN15811" s="1"/>
      <c r="BO15811" s="1"/>
    </row>
    <row r="15812" ht="11.25" customHeight="1" spans="22:67">
      <c r="V15812" s="716"/>
      <c r="AB15812" s="716"/>
      <c r="BG15812" s="716"/>
      <c r="BL15812" s="1"/>
      <c r="BM15812" s="1"/>
      <c r="BN15812" s="1"/>
      <c r="BO15812" s="1"/>
    </row>
    <row r="15813" ht="11.25" customHeight="1" spans="22:67">
      <c r="V15813" s="716"/>
      <c r="AB15813" s="716"/>
      <c r="BG15813" s="716"/>
      <c r="BL15813" s="1"/>
      <c r="BM15813" s="1"/>
      <c r="BN15813" s="1"/>
      <c r="BO15813" s="1"/>
    </row>
    <row r="15814" ht="11.25" customHeight="1" spans="22:67">
      <c r="V15814" s="716"/>
      <c r="AB15814" s="716"/>
      <c r="BG15814" s="716"/>
      <c r="BL15814" s="1"/>
      <c r="BM15814" s="1"/>
      <c r="BN15814" s="1"/>
      <c r="BO15814" s="1"/>
    </row>
    <row r="15815" ht="11.25" customHeight="1" spans="22:67">
      <c r="V15815" s="716"/>
      <c r="AB15815" s="716"/>
      <c r="BG15815" s="716"/>
      <c r="BL15815" s="1"/>
      <c r="BM15815" s="1"/>
      <c r="BN15815" s="1"/>
      <c r="BO15815" s="1"/>
    </row>
    <row r="15816" ht="11.25" customHeight="1" spans="22:67">
      <c r="V15816" s="716"/>
      <c r="AB15816" s="716"/>
      <c r="BG15816" s="716"/>
      <c r="BL15816" s="1"/>
      <c r="BM15816" s="1"/>
      <c r="BN15816" s="1"/>
      <c r="BO15816" s="1"/>
    </row>
    <row r="15817" ht="11.25" customHeight="1" spans="22:67">
      <c r="V15817" s="716"/>
      <c r="AB15817" s="716"/>
      <c r="BG15817" s="716"/>
      <c r="BL15817" s="1"/>
      <c r="BM15817" s="1"/>
      <c r="BN15817" s="1"/>
      <c r="BO15817" s="1"/>
    </row>
    <row r="15818" ht="11.25" customHeight="1" spans="22:67">
      <c r="V15818" s="716"/>
      <c r="AB15818" s="716"/>
      <c r="BG15818" s="716"/>
      <c r="BL15818" s="1"/>
      <c r="BM15818" s="1"/>
      <c r="BN15818" s="1"/>
      <c r="BO15818" s="1"/>
    </row>
    <row r="15819" ht="11.25" customHeight="1" spans="22:67">
      <c r="V15819" s="716"/>
      <c r="AB15819" s="716"/>
      <c r="BG15819" s="716"/>
      <c r="BL15819" s="1"/>
      <c r="BM15819" s="1"/>
      <c r="BN15819" s="1"/>
      <c r="BO15819" s="1"/>
    </row>
    <row r="15820" ht="11.25" customHeight="1" spans="22:67">
      <c r="V15820" s="716"/>
      <c r="AB15820" s="716"/>
      <c r="BG15820" s="716"/>
      <c r="BL15820" s="1"/>
      <c r="BM15820" s="1"/>
      <c r="BN15820" s="1"/>
      <c r="BO15820" s="1"/>
    </row>
    <row r="15821" ht="11.25" customHeight="1" spans="22:67">
      <c r="V15821" s="716"/>
      <c r="AB15821" s="716"/>
      <c r="BG15821" s="716"/>
      <c r="BL15821" s="1"/>
      <c r="BM15821" s="1"/>
      <c r="BN15821" s="1"/>
      <c r="BO15821" s="1"/>
    </row>
    <row r="15822" ht="11.25" customHeight="1" spans="22:67">
      <c r="V15822" s="716"/>
      <c r="AB15822" s="716"/>
      <c r="BG15822" s="716"/>
      <c r="BL15822" s="1"/>
      <c r="BM15822" s="1"/>
      <c r="BN15822" s="1"/>
      <c r="BO15822" s="1"/>
    </row>
    <row r="15823" ht="11.25" customHeight="1" spans="22:67">
      <c r="V15823" s="716"/>
      <c r="AB15823" s="716"/>
      <c r="BG15823" s="716"/>
      <c r="BL15823" s="1"/>
      <c r="BM15823" s="1"/>
      <c r="BN15823" s="1"/>
      <c r="BO15823" s="1"/>
    </row>
    <row r="15824" ht="11.25" customHeight="1" spans="22:67">
      <c r="V15824" s="716"/>
      <c r="AB15824" s="716"/>
      <c r="BG15824" s="716"/>
      <c r="BL15824" s="1"/>
      <c r="BM15824" s="1"/>
      <c r="BN15824" s="1"/>
      <c r="BO15824" s="1"/>
    </row>
    <row r="15825" ht="11.25" customHeight="1" spans="22:67">
      <c r="V15825" s="716"/>
      <c r="AB15825" s="716"/>
      <c r="BG15825" s="716"/>
      <c r="BL15825" s="1"/>
      <c r="BM15825" s="1"/>
      <c r="BN15825" s="1"/>
      <c r="BO15825" s="1"/>
    </row>
    <row r="15826" ht="11.25" customHeight="1" spans="22:67">
      <c r="V15826" s="716"/>
      <c r="AB15826" s="716"/>
      <c r="BG15826" s="716"/>
      <c r="BL15826" s="1"/>
      <c r="BM15826" s="1"/>
      <c r="BN15826" s="1"/>
      <c r="BO15826" s="1"/>
    </row>
    <row r="15827" ht="11.25" customHeight="1" spans="22:67">
      <c r="V15827" s="716"/>
      <c r="AB15827" s="716"/>
      <c r="BG15827" s="716"/>
      <c r="BL15827" s="1"/>
      <c r="BM15827" s="1"/>
      <c r="BN15827" s="1"/>
      <c r="BO15827" s="1"/>
    </row>
    <row r="15828" ht="11.25" customHeight="1" spans="22:67">
      <c r="V15828" s="716"/>
      <c r="AB15828" s="716"/>
      <c r="BG15828" s="716"/>
      <c r="BL15828" s="1"/>
      <c r="BM15828" s="1"/>
      <c r="BN15828" s="1"/>
      <c r="BO15828" s="1"/>
    </row>
    <row r="15829" ht="11.25" customHeight="1" spans="22:67">
      <c r="V15829" s="716"/>
      <c r="AB15829" s="716"/>
      <c r="BG15829" s="716"/>
      <c r="BL15829" s="1"/>
      <c r="BM15829" s="1"/>
      <c r="BN15829" s="1"/>
      <c r="BO15829" s="1"/>
    </row>
    <row r="15830" ht="11.25" customHeight="1" spans="22:67">
      <c r="V15830" s="716"/>
      <c r="AB15830" s="716"/>
      <c r="BG15830" s="716"/>
      <c r="BL15830" s="1"/>
      <c r="BM15830" s="1"/>
      <c r="BN15830" s="1"/>
      <c r="BO15830" s="1"/>
    </row>
    <row r="15831" ht="11.25" customHeight="1" spans="22:67">
      <c r="V15831" s="716"/>
      <c r="AB15831" s="716"/>
      <c r="BG15831" s="716"/>
      <c r="BL15831" s="1"/>
      <c r="BM15831" s="1"/>
      <c r="BN15831" s="1"/>
      <c r="BO15831" s="1"/>
    </row>
    <row r="15832" ht="11.25" customHeight="1" spans="22:67">
      <c r="V15832" s="716"/>
      <c r="AB15832" s="716"/>
      <c r="BG15832" s="716"/>
      <c r="BL15832" s="1"/>
      <c r="BM15832" s="1"/>
      <c r="BN15832" s="1"/>
      <c r="BO15832" s="1"/>
    </row>
    <row r="15833" ht="11.25" customHeight="1" spans="22:67">
      <c r="V15833" s="716"/>
      <c r="AB15833" s="716"/>
      <c r="BG15833" s="716"/>
      <c r="BL15833" s="1"/>
      <c r="BM15833" s="1"/>
      <c r="BN15833" s="1"/>
      <c r="BO15833" s="1"/>
    </row>
    <row r="15834" ht="11.25" customHeight="1" spans="22:67">
      <c r="V15834" s="716"/>
      <c r="AB15834" s="716"/>
      <c r="BG15834" s="716"/>
      <c r="BL15834" s="1"/>
      <c r="BM15834" s="1"/>
      <c r="BN15834" s="1"/>
      <c r="BO15834" s="1"/>
    </row>
    <row r="15835" ht="11.25" customHeight="1" spans="22:67">
      <c r="V15835" s="716"/>
      <c r="AB15835" s="716"/>
      <c r="BG15835" s="716"/>
      <c r="BL15835" s="1"/>
      <c r="BM15835" s="1"/>
      <c r="BN15835" s="1"/>
      <c r="BO15835" s="1"/>
    </row>
    <row r="15836" ht="11.25" customHeight="1" spans="22:67">
      <c r="V15836" s="716"/>
      <c r="AB15836" s="716"/>
      <c r="BG15836" s="716"/>
      <c r="BL15836" s="1"/>
      <c r="BM15836" s="1"/>
      <c r="BN15836" s="1"/>
      <c r="BO15836" s="1"/>
    </row>
    <row r="15837" ht="11.25" customHeight="1" spans="22:67">
      <c r="V15837" s="716"/>
      <c r="AB15837" s="716"/>
      <c r="BG15837" s="716"/>
      <c r="BL15837" s="1"/>
      <c r="BM15837" s="1"/>
      <c r="BN15837" s="1"/>
      <c r="BO15837" s="1"/>
    </row>
    <row r="15838" ht="11.25" customHeight="1" spans="22:67">
      <c r="V15838" s="716"/>
      <c r="AB15838" s="716"/>
      <c r="BG15838" s="716"/>
      <c r="BL15838" s="1"/>
      <c r="BM15838" s="1"/>
      <c r="BN15838" s="1"/>
      <c r="BO15838" s="1"/>
    </row>
    <row r="15839" ht="11.25" customHeight="1" spans="22:67">
      <c r="V15839" s="716"/>
      <c r="AB15839" s="716"/>
      <c r="BG15839" s="716"/>
      <c r="BL15839" s="1"/>
      <c r="BM15839" s="1"/>
      <c r="BN15839" s="1"/>
      <c r="BO15839" s="1"/>
    </row>
    <row r="15840" ht="11.25" customHeight="1" spans="22:67">
      <c r="V15840" s="716"/>
      <c r="AB15840" s="716"/>
      <c r="BG15840" s="716"/>
      <c r="BL15840" s="1"/>
      <c r="BM15840" s="1"/>
      <c r="BN15840" s="1"/>
      <c r="BO15840" s="1"/>
    </row>
    <row r="15841" ht="11.25" customHeight="1" spans="22:67">
      <c r="V15841" s="716"/>
      <c r="AB15841" s="716"/>
      <c r="BG15841" s="716"/>
      <c r="BL15841" s="1"/>
      <c r="BM15841" s="1"/>
      <c r="BN15841" s="1"/>
      <c r="BO15841" s="1"/>
    </row>
    <row r="15842" ht="11.25" customHeight="1" spans="22:67">
      <c r="V15842" s="716"/>
      <c r="AB15842" s="716"/>
      <c r="BG15842" s="716"/>
      <c r="BL15842" s="1"/>
      <c r="BM15842" s="1"/>
      <c r="BN15842" s="1"/>
      <c r="BO15842" s="1"/>
    </row>
    <row r="15843" ht="11.25" customHeight="1" spans="22:67">
      <c r="V15843" s="716"/>
      <c r="AB15843" s="716"/>
      <c r="BG15843" s="716"/>
      <c r="BL15843" s="1"/>
      <c r="BM15843" s="1"/>
      <c r="BN15843" s="1"/>
      <c r="BO15843" s="1"/>
    </row>
    <row r="15844" ht="11.25" customHeight="1" spans="22:67">
      <c r="V15844" s="716"/>
      <c r="AB15844" s="716"/>
      <c r="BG15844" s="716"/>
      <c r="BL15844" s="1"/>
      <c r="BM15844" s="1"/>
      <c r="BN15844" s="1"/>
      <c r="BO15844" s="1"/>
    </row>
    <row r="15845" ht="11.25" customHeight="1" spans="22:67">
      <c r="V15845" s="716"/>
      <c r="AB15845" s="716"/>
      <c r="BG15845" s="716"/>
      <c r="BL15845" s="1"/>
      <c r="BM15845" s="1"/>
      <c r="BN15845" s="1"/>
      <c r="BO15845" s="1"/>
    </row>
    <row r="15846" ht="11.25" customHeight="1" spans="22:67">
      <c r="V15846" s="716"/>
      <c r="AB15846" s="716"/>
      <c r="BG15846" s="716"/>
      <c r="BL15846" s="1"/>
      <c r="BM15846" s="1"/>
      <c r="BN15846" s="1"/>
      <c r="BO15846" s="1"/>
    </row>
    <row r="15847" ht="11.25" customHeight="1" spans="22:67">
      <c r="V15847" s="716"/>
      <c r="AB15847" s="716"/>
      <c r="BG15847" s="716"/>
      <c r="BL15847" s="1"/>
      <c r="BM15847" s="1"/>
      <c r="BN15847" s="1"/>
      <c r="BO15847" s="1"/>
    </row>
    <row r="15848" ht="11.25" customHeight="1" spans="22:67">
      <c r="V15848" s="716"/>
      <c r="AB15848" s="716"/>
      <c r="BG15848" s="716"/>
      <c r="BL15848" s="1"/>
      <c r="BM15848" s="1"/>
      <c r="BN15848" s="1"/>
      <c r="BO15848" s="1"/>
    </row>
    <row r="15849" ht="11.25" customHeight="1" spans="22:67">
      <c r="V15849" s="716"/>
      <c r="AB15849" s="716"/>
      <c r="BG15849" s="716"/>
      <c r="BL15849" s="1"/>
      <c r="BM15849" s="1"/>
      <c r="BN15849" s="1"/>
      <c r="BO15849" s="1"/>
    </row>
    <row r="15850" ht="11.25" customHeight="1" spans="22:67">
      <c r="V15850" s="716"/>
      <c r="AB15850" s="716"/>
      <c r="BG15850" s="716"/>
      <c r="BL15850" s="1"/>
      <c r="BM15850" s="1"/>
      <c r="BN15850" s="1"/>
      <c r="BO15850" s="1"/>
    </row>
    <row r="15851" ht="11.25" customHeight="1" spans="22:67">
      <c r="V15851" s="716"/>
      <c r="AB15851" s="716"/>
      <c r="BG15851" s="716"/>
      <c r="BL15851" s="1"/>
      <c r="BM15851" s="1"/>
      <c r="BN15851" s="1"/>
      <c r="BO15851" s="1"/>
    </row>
    <row r="15852" ht="11.25" customHeight="1" spans="22:67">
      <c r="V15852" s="716"/>
      <c r="AB15852" s="716"/>
      <c r="BG15852" s="716"/>
      <c r="BL15852" s="1"/>
      <c r="BM15852" s="1"/>
      <c r="BN15852" s="1"/>
      <c r="BO15852" s="1"/>
    </row>
    <row r="15853" ht="11.25" customHeight="1" spans="22:67">
      <c r="V15853" s="716"/>
      <c r="AB15853" s="716"/>
      <c r="BG15853" s="716"/>
      <c r="BL15853" s="1"/>
      <c r="BM15853" s="1"/>
      <c r="BN15853" s="1"/>
      <c r="BO15853" s="1"/>
    </row>
    <row r="15854" ht="11.25" customHeight="1" spans="22:67">
      <c r="V15854" s="716"/>
      <c r="AB15854" s="716"/>
      <c r="BG15854" s="716"/>
      <c r="BL15854" s="1"/>
      <c r="BM15854" s="1"/>
      <c r="BN15854" s="1"/>
      <c r="BO15854" s="1"/>
    </row>
    <row r="15855" ht="11.25" customHeight="1" spans="22:67">
      <c r="V15855" s="716"/>
      <c r="AB15855" s="716"/>
      <c r="BG15855" s="716"/>
      <c r="BL15855" s="1"/>
      <c r="BM15855" s="1"/>
      <c r="BN15855" s="1"/>
      <c r="BO15855" s="1"/>
    </row>
    <row r="15856" ht="11.25" customHeight="1" spans="22:67">
      <c r="V15856" s="716"/>
      <c r="AB15856" s="716"/>
      <c r="BG15856" s="716"/>
      <c r="BL15856" s="1"/>
      <c r="BM15856" s="1"/>
      <c r="BN15856" s="1"/>
      <c r="BO15856" s="1"/>
    </row>
    <row r="15857" ht="11.25" customHeight="1" spans="22:67">
      <c r="V15857" s="716"/>
      <c r="AB15857" s="716"/>
      <c r="BG15857" s="716"/>
      <c r="BL15857" s="1"/>
      <c r="BM15857" s="1"/>
      <c r="BN15857" s="1"/>
      <c r="BO15857" s="1"/>
    </row>
    <row r="15858" ht="11.25" customHeight="1" spans="22:67">
      <c r="V15858" s="716"/>
      <c r="AB15858" s="716"/>
      <c r="BG15858" s="716"/>
      <c r="BL15858" s="1"/>
      <c r="BM15858" s="1"/>
      <c r="BN15858" s="1"/>
      <c r="BO15858" s="1"/>
    </row>
    <row r="15859" ht="11.25" customHeight="1" spans="22:67">
      <c r="V15859" s="716"/>
      <c r="AB15859" s="716"/>
      <c r="BG15859" s="716"/>
      <c r="BL15859" s="1"/>
      <c r="BM15859" s="1"/>
      <c r="BN15859" s="1"/>
      <c r="BO15859" s="1"/>
    </row>
    <row r="15860" ht="11.25" customHeight="1" spans="22:67">
      <c r="V15860" s="716"/>
      <c r="AB15860" s="716"/>
      <c r="BG15860" s="716"/>
      <c r="BL15860" s="1"/>
      <c r="BM15860" s="1"/>
      <c r="BN15860" s="1"/>
      <c r="BO15860" s="1"/>
    </row>
    <row r="15861" ht="11.25" customHeight="1" spans="22:67">
      <c r="V15861" s="716"/>
      <c r="AB15861" s="716"/>
      <c r="BG15861" s="716"/>
      <c r="BL15861" s="1"/>
      <c r="BM15861" s="1"/>
      <c r="BN15861" s="1"/>
      <c r="BO15861" s="1"/>
    </row>
    <row r="15862" ht="11.25" customHeight="1" spans="22:67">
      <c r="V15862" s="716"/>
      <c r="AB15862" s="716"/>
      <c r="BG15862" s="716"/>
      <c r="BL15862" s="1"/>
      <c r="BM15862" s="1"/>
      <c r="BN15862" s="1"/>
      <c r="BO15862" s="1"/>
    </row>
    <row r="15863" ht="11.25" customHeight="1" spans="22:67">
      <c r="V15863" s="716"/>
      <c r="AB15863" s="716"/>
      <c r="BG15863" s="716"/>
      <c r="BL15863" s="1"/>
      <c r="BM15863" s="1"/>
      <c r="BN15863" s="1"/>
      <c r="BO15863" s="1"/>
    </row>
    <row r="15864" ht="11.25" customHeight="1" spans="22:67">
      <c r="V15864" s="716"/>
      <c r="AB15864" s="716"/>
      <c r="BG15864" s="716"/>
      <c r="BL15864" s="1"/>
      <c r="BM15864" s="1"/>
      <c r="BN15864" s="1"/>
      <c r="BO15864" s="1"/>
    </row>
    <row r="15865" ht="11.25" customHeight="1" spans="22:67">
      <c r="V15865" s="716"/>
      <c r="AB15865" s="716"/>
      <c r="BG15865" s="716"/>
      <c r="BL15865" s="1"/>
      <c r="BM15865" s="1"/>
      <c r="BN15865" s="1"/>
      <c r="BO15865" s="1"/>
    </row>
    <row r="15866" ht="11.25" customHeight="1" spans="22:67">
      <c r="V15866" s="716"/>
      <c r="AB15866" s="716"/>
      <c r="BG15866" s="716"/>
      <c r="BL15866" s="1"/>
      <c r="BM15866" s="1"/>
      <c r="BN15866" s="1"/>
      <c r="BO15866" s="1"/>
    </row>
    <row r="15867" ht="11.25" customHeight="1" spans="22:67">
      <c r="V15867" s="716"/>
      <c r="AB15867" s="716"/>
      <c r="BG15867" s="716"/>
      <c r="BL15867" s="1"/>
      <c r="BM15867" s="1"/>
      <c r="BN15867" s="1"/>
      <c r="BO15867" s="1"/>
    </row>
    <row r="15868" ht="11.25" customHeight="1" spans="22:67">
      <c r="V15868" s="716"/>
      <c r="AB15868" s="716"/>
      <c r="BG15868" s="716"/>
      <c r="BL15868" s="1"/>
      <c r="BM15868" s="1"/>
      <c r="BN15868" s="1"/>
      <c r="BO15868" s="1"/>
    </row>
    <row r="15869" ht="11.25" customHeight="1" spans="22:67">
      <c r="V15869" s="716"/>
      <c r="AB15869" s="716"/>
      <c r="BG15869" s="716"/>
      <c r="BL15869" s="1"/>
      <c r="BM15869" s="1"/>
      <c r="BN15869" s="1"/>
      <c r="BO15869" s="1"/>
    </row>
    <row r="15870" ht="11.25" customHeight="1" spans="22:67">
      <c r="V15870" s="716"/>
      <c r="AB15870" s="716"/>
      <c r="BG15870" s="716"/>
      <c r="BL15870" s="1"/>
      <c r="BM15870" s="1"/>
      <c r="BN15870" s="1"/>
      <c r="BO15870" s="1"/>
    </row>
    <row r="15871" ht="11.25" customHeight="1" spans="22:67">
      <c r="V15871" s="716"/>
      <c r="AB15871" s="716"/>
      <c r="BG15871" s="716"/>
      <c r="BL15871" s="1"/>
      <c r="BM15871" s="1"/>
      <c r="BN15871" s="1"/>
      <c r="BO15871" s="1"/>
    </row>
    <row r="15872" ht="11.25" customHeight="1" spans="22:67">
      <c r="V15872" s="716"/>
      <c r="AB15872" s="716"/>
      <c r="BG15872" s="716"/>
      <c r="BL15872" s="1"/>
      <c r="BM15872" s="1"/>
      <c r="BN15872" s="1"/>
      <c r="BO15872" s="1"/>
    </row>
    <row r="15873" ht="11.25" customHeight="1" spans="22:67">
      <c r="V15873" s="716"/>
      <c r="AB15873" s="716"/>
      <c r="BG15873" s="716"/>
      <c r="BL15873" s="1"/>
      <c r="BM15873" s="1"/>
      <c r="BN15873" s="1"/>
      <c r="BO15873" s="1"/>
    </row>
    <row r="15874" ht="11.25" customHeight="1" spans="22:67">
      <c r="V15874" s="716"/>
      <c r="AB15874" s="716"/>
      <c r="BG15874" s="716"/>
      <c r="BL15874" s="1"/>
      <c r="BM15874" s="1"/>
      <c r="BN15874" s="1"/>
      <c r="BO15874" s="1"/>
    </row>
    <row r="15875" ht="11.25" customHeight="1" spans="22:67">
      <c r="V15875" s="716"/>
      <c r="AB15875" s="716"/>
      <c r="BG15875" s="716"/>
      <c r="BL15875" s="1"/>
      <c r="BM15875" s="1"/>
      <c r="BN15875" s="1"/>
      <c r="BO15875" s="1"/>
    </row>
    <row r="15876" ht="11.25" customHeight="1" spans="22:67">
      <c r="V15876" s="716"/>
      <c r="AB15876" s="716"/>
      <c r="BG15876" s="716"/>
      <c r="BL15876" s="1"/>
      <c r="BM15876" s="1"/>
      <c r="BN15876" s="1"/>
      <c r="BO15876" s="1"/>
    </row>
    <row r="15877" ht="11.25" customHeight="1" spans="22:67">
      <c r="V15877" s="716"/>
      <c r="AB15877" s="716"/>
      <c r="BG15877" s="716"/>
      <c r="BL15877" s="1"/>
      <c r="BM15877" s="1"/>
      <c r="BN15877" s="1"/>
      <c r="BO15877" s="1"/>
    </row>
    <row r="15878" ht="11.25" customHeight="1" spans="22:67">
      <c r="V15878" s="716"/>
      <c r="AB15878" s="716"/>
      <c r="BG15878" s="716"/>
      <c r="BL15878" s="1"/>
      <c r="BM15878" s="1"/>
      <c r="BN15878" s="1"/>
      <c r="BO15878" s="1"/>
    </row>
    <row r="15879" ht="11.25" customHeight="1" spans="22:67">
      <c r="V15879" s="716"/>
      <c r="AB15879" s="716"/>
      <c r="BG15879" s="716"/>
      <c r="BL15879" s="1"/>
      <c r="BM15879" s="1"/>
      <c r="BN15879" s="1"/>
      <c r="BO15879" s="1"/>
    </row>
    <row r="15880" ht="11.25" customHeight="1" spans="22:67">
      <c r="V15880" s="716"/>
      <c r="AB15880" s="716"/>
      <c r="BG15880" s="716"/>
      <c r="BL15880" s="1"/>
      <c r="BM15880" s="1"/>
      <c r="BN15880" s="1"/>
      <c r="BO15880" s="1"/>
    </row>
    <row r="15881" ht="11.25" customHeight="1" spans="22:67">
      <c r="V15881" s="716"/>
      <c r="AB15881" s="716"/>
      <c r="BG15881" s="716"/>
      <c r="BL15881" s="1"/>
      <c r="BM15881" s="1"/>
      <c r="BN15881" s="1"/>
      <c r="BO15881" s="1"/>
    </row>
    <row r="15882" ht="11.25" customHeight="1" spans="22:67">
      <c r="V15882" s="716"/>
      <c r="AB15882" s="716"/>
      <c r="BG15882" s="716"/>
      <c r="BL15882" s="1"/>
      <c r="BM15882" s="1"/>
      <c r="BN15882" s="1"/>
      <c r="BO15882" s="1"/>
    </row>
    <row r="15883" ht="11.25" customHeight="1" spans="22:67">
      <c r="V15883" s="716"/>
      <c r="AB15883" s="716"/>
      <c r="BG15883" s="716"/>
      <c r="BL15883" s="1"/>
      <c r="BM15883" s="1"/>
      <c r="BN15883" s="1"/>
      <c r="BO15883" s="1"/>
    </row>
    <row r="15884" ht="11.25" customHeight="1" spans="22:67">
      <c r="V15884" s="716"/>
      <c r="AB15884" s="716"/>
      <c r="BG15884" s="716"/>
      <c r="BL15884" s="1"/>
      <c r="BM15884" s="1"/>
      <c r="BN15884" s="1"/>
      <c r="BO15884" s="1"/>
    </row>
    <row r="15885" ht="11.25" customHeight="1" spans="22:67">
      <c r="V15885" s="716"/>
      <c r="AB15885" s="716"/>
      <c r="BG15885" s="716"/>
      <c r="BL15885" s="1"/>
      <c r="BM15885" s="1"/>
      <c r="BN15885" s="1"/>
      <c r="BO15885" s="1"/>
    </row>
    <row r="15886" ht="11.25" customHeight="1" spans="22:67">
      <c r="V15886" s="716"/>
      <c r="AB15886" s="716"/>
      <c r="BG15886" s="716"/>
      <c r="BL15886" s="1"/>
      <c r="BM15886" s="1"/>
      <c r="BN15886" s="1"/>
      <c r="BO15886" s="1"/>
    </row>
    <row r="15887" ht="11.25" customHeight="1" spans="22:67">
      <c r="V15887" s="716"/>
      <c r="AB15887" s="716"/>
      <c r="BG15887" s="716"/>
      <c r="BL15887" s="1"/>
      <c r="BM15887" s="1"/>
      <c r="BN15887" s="1"/>
      <c r="BO15887" s="1"/>
    </row>
    <row r="15888" ht="11.25" customHeight="1" spans="22:67">
      <c r="V15888" s="716"/>
      <c r="AB15888" s="716"/>
      <c r="BG15888" s="716"/>
      <c r="BL15888" s="1"/>
      <c r="BM15888" s="1"/>
      <c r="BN15888" s="1"/>
      <c r="BO15888" s="1"/>
    </row>
    <row r="15889" ht="11.25" customHeight="1" spans="22:67">
      <c r="V15889" s="716"/>
      <c r="AB15889" s="716"/>
      <c r="BG15889" s="716"/>
      <c r="BL15889" s="1"/>
      <c r="BM15889" s="1"/>
      <c r="BN15889" s="1"/>
      <c r="BO15889" s="1"/>
    </row>
    <row r="15890" ht="11.25" customHeight="1" spans="22:67">
      <c r="V15890" s="716"/>
      <c r="AB15890" s="716"/>
      <c r="BG15890" s="716"/>
      <c r="BL15890" s="1"/>
      <c r="BM15890" s="1"/>
      <c r="BN15890" s="1"/>
      <c r="BO15890" s="1"/>
    </row>
    <row r="15891" ht="11.25" customHeight="1" spans="22:67">
      <c r="V15891" s="716"/>
      <c r="AB15891" s="716"/>
      <c r="BG15891" s="716"/>
      <c r="BL15891" s="1"/>
      <c r="BM15891" s="1"/>
      <c r="BN15891" s="1"/>
      <c r="BO15891" s="1"/>
    </row>
    <row r="15892" ht="11.25" customHeight="1" spans="22:67">
      <c r="V15892" s="716"/>
      <c r="AB15892" s="716"/>
      <c r="BG15892" s="716"/>
      <c r="BL15892" s="1"/>
      <c r="BM15892" s="1"/>
      <c r="BN15892" s="1"/>
      <c r="BO15892" s="1"/>
    </row>
    <row r="15893" ht="11.25" customHeight="1" spans="22:67">
      <c r="V15893" s="716"/>
      <c r="AB15893" s="716"/>
      <c r="BG15893" s="716"/>
      <c r="BL15893" s="1"/>
      <c r="BM15893" s="1"/>
      <c r="BN15893" s="1"/>
      <c r="BO15893" s="1"/>
    </row>
    <row r="15894" ht="11.25" customHeight="1" spans="22:67">
      <c r="V15894" s="716"/>
      <c r="AB15894" s="716"/>
      <c r="BG15894" s="716"/>
      <c r="BL15894" s="1"/>
      <c r="BM15894" s="1"/>
      <c r="BN15894" s="1"/>
      <c r="BO15894" s="1"/>
    </row>
    <row r="15895" ht="11.25" customHeight="1" spans="22:67">
      <c r="V15895" s="716"/>
      <c r="AB15895" s="716"/>
      <c r="BG15895" s="716"/>
      <c r="BL15895" s="1"/>
      <c r="BM15895" s="1"/>
      <c r="BN15895" s="1"/>
      <c r="BO15895" s="1"/>
    </row>
    <row r="15896" ht="11.25" customHeight="1" spans="22:67">
      <c r="V15896" s="716"/>
      <c r="AB15896" s="716"/>
      <c r="BG15896" s="716"/>
      <c r="BL15896" s="1"/>
      <c r="BM15896" s="1"/>
      <c r="BN15896" s="1"/>
      <c r="BO15896" s="1"/>
    </row>
    <row r="15897" ht="11.25" customHeight="1" spans="22:67">
      <c r="V15897" s="716"/>
      <c r="AB15897" s="716"/>
      <c r="BG15897" s="716"/>
      <c r="BL15897" s="1"/>
      <c r="BM15897" s="1"/>
      <c r="BN15897" s="1"/>
      <c r="BO15897" s="1"/>
    </row>
    <row r="15898" ht="11.25" customHeight="1" spans="22:67">
      <c r="V15898" s="716"/>
      <c r="AB15898" s="716"/>
      <c r="BG15898" s="716"/>
      <c r="BL15898" s="1"/>
      <c r="BM15898" s="1"/>
      <c r="BN15898" s="1"/>
      <c r="BO15898" s="1"/>
    </row>
    <row r="15899" ht="11.25" customHeight="1" spans="22:67">
      <c r="V15899" s="716"/>
      <c r="AB15899" s="716"/>
      <c r="BG15899" s="716"/>
      <c r="BL15899" s="1"/>
      <c r="BM15899" s="1"/>
      <c r="BN15899" s="1"/>
      <c r="BO15899" s="1"/>
    </row>
    <row r="15900" ht="11.25" customHeight="1" spans="22:67">
      <c r="V15900" s="716"/>
      <c r="AB15900" s="716"/>
      <c r="BG15900" s="716"/>
      <c r="BL15900" s="1"/>
      <c r="BM15900" s="1"/>
      <c r="BN15900" s="1"/>
      <c r="BO15900" s="1"/>
    </row>
    <row r="15901" ht="11.25" customHeight="1" spans="22:67">
      <c r="V15901" s="716"/>
      <c r="AB15901" s="716"/>
      <c r="BG15901" s="716"/>
      <c r="BL15901" s="1"/>
      <c r="BM15901" s="1"/>
      <c r="BN15901" s="1"/>
      <c r="BO15901" s="1"/>
    </row>
    <row r="15902" ht="11.25" customHeight="1" spans="22:67">
      <c r="V15902" s="716"/>
      <c r="AB15902" s="716"/>
      <c r="BG15902" s="716"/>
      <c r="BL15902" s="1"/>
      <c r="BM15902" s="1"/>
      <c r="BN15902" s="1"/>
      <c r="BO15902" s="1"/>
    </row>
    <row r="15903" ht="11.25" customHeight="1" spans="22:67">
      <c r="V15903" s="716"/>
      <c r="AB15903" s="716"/>
      <c r="BG15903" s="716"/>
      <c r="BL15903" s="1"/>
      <c r="BM15903" s="1"/>
      <c r="BN15903" s="1"/>
      <c r="BO15903" s="1"/>
    </row>
    <row r="15904" ht="11.25" customHeight="1" spans="22:67">
      <c r="V15904" s="716"/>
      <c r="AB15904" s="716"/>
      <c r="BG15904" s="716"/>
      <c r="BL15904" s="1"/>
      <c r="BM15904" s="1"/>
      <c r="BN15904" s="1"/>
      <c r="BO15904" s="1"/>
    </row>
    <row r="15905" ht="11.25" customHeight="1" spans="22:67">
      <c r="V15905" s="716"/>
      <c r="AB15905" s="716"/>
      <c r="BG15905" s="716"/>
      <c r="BL15905" s="1"/>
      <c r="BM15905" s="1"/>
      <c r="BN15905" s="1"/>
      <c r="BO15905" s="1"/>
    </row>
    <row r="15906" ht="11.25" customHeight="1" spans="22:67">
      <c r="V15906" s="716"/>
      <c r="AB15906" s="716"/>
      <c r="BG15906" s="716"/>
      <c r="BL15906" s="1"/>
      <c r="BM15906" s="1"/>
      <c r="BN15906" s="1"/>
      <c r="BO15906" s="1"/>
    </row>
    <row r="15907" ht="11.25" customHeight="1" spans="22:67">
      <c r="V15907" s="716"/>
      <c r="AB15907" s="716"/>
      <c r="BG15907" s="716"/>
      <c r="BL15907" s="1"/>
      <c r="BM15907" s="1"/>
      <c r="BN15907" s="1"/>
      <c r="BO15907" s="1"/>
    </row>
    <row r="15908" ht="11.25" customHeight="1" spans="22:67">
      <c r="V15908" s="716"/>
      <c r="AB15908" s="716"/>
      <c r="BG15908" s="716"/>
      <c r="BL15908" s="1"/>
      <c r="BM15908" s="1"/>
      <c r="BN15908" s="1"/>
      <c r="BO15908" s="1"/>
    </row>
    <row r="15909" ht="11.25" customHeight="1" spans="22:67">
      <c r="V15909" s="716"/>
      <c r="AB15909" s="716"/>
      <c r="BG15909" s="716"/>
      <c r="BL15909" s="1"/>
      <c r="BM15909" s="1"/>
      <c r="BN15909" s="1"/>
      <c r="BO15909" s="1"/>
    </row>
    <row r="15910" ht="11.25" customHeight="1" spans="22:67">
      <c r="V15910" s="716"/>
      <c r="AB15910" s="716"/>
      <c r="BG15910" s="716"/>
      <c r="BL15910" s="1"/>
      <c r="BM15910" s="1"/>
      <c r="BN15910" s="1"/>
      <c r="BO15910" s="1"/>
    </row>
    <row r="15911" ht="11.25" customHeight="1" spans="22:67">
      <c r="V15911" s="716"/>
      <c r="AB15911" s="716"/>
      <c r="BG15911" s="716"/>
      <c r="BL15911" s="1"/>
      <c r="BM15911" s="1"/>
      <c r="BN15911" s="1"/>
      <c r="BO15911" s="1"/>
    </row>
    <row r="15912" ht="11.25" customHeight="1" spans="22:67">
      <c r="V15912" s="716"/>
      <c r="AB15912" s="716"/>
      <c r="BG15912" s="716"/>
      <c r="BL15912" s="1"/>
      <c r="BM15912" s="1"/>
      <c r="BN15912" s="1"/>
      <c r="BO15912" s="1"/>
    </row>
    <row r="15913" ht="11.25" customHeight="1" spans="22:67">
      <c r="V15913" s="716"/>
      <c r="AB15913" s="716"/>
      <c r="BG15913" s="716"/>
      <c r="BL15913" s="1"/>
      <c r="BM15913" s="1"/>
      <c r="BN15913" s="1"/>
      <c r="BO15913" s="1"/>
    </row>
    <row r="15914" ht="11.25" customHeight="1" spans="22:67">
      <c r="V15914" s="716"/>
      <c r="AB15914" s="716"/>
      <c r="BG15914" s="716"/>
      <c r="BL15914" s="1"/>
      <c r="BM15914" s="1"/>
      <c r="BN15914" s="1"/>
      <c r="BO15914" s="1"/>
    </row>
    <row r="15915" ht="11.25" customHeight="1" spans="22:67">
      <c r="V15915" s="716"/>
      <c r="AB15915" s="716"/>
      <c r="BG15915" s="716"/>
      <c r="BL15915" s="1"/>
      <c r="BM15915" s="1"/>
      <c r="BN15915" s="1"/>
      <c r="BO15915" s="1"/>
    </row>
    <row r="15916" ht="11.25" customHeight="1" spans="22:67">
      <c r="V15916" s="716"/>
      <c r="AB15916" s="716"/>
      <c r="BG15916" s="716"/>
      <c r="BL15916" s="1"/>
      <c r="BM15916" s="1"/>
      <c r="BN15916" s="1"/>
      <c r="BO15916" s="1"/>
    </row>
    <row r="15917" ht="11.25" customHeight="1" spans="22:67">
      <c r="V15917" s="716"/>
      <c r="AB15917" s="716"/>
      <c r="BG15917" s="716"/>
      <c r="BL15917" s="1"/>
      <c r="BM15917" s="1"/>
      <c r="BN15917" s="1"/>
      <c r="BO15917" s="1"/>
    </row>
    <row r="15918" ht="11.25" customHeight="1" spans="22:67">
      <c r="V15918" s="716"/>
      <c r="AB15918" s="716"/>
      <c r="BG15918" s="716"/>
      <c r="BL15918" s="1"/>
      <c r="BM15918" s="1"/>
      <c r="BN15918" s="1"/>
      <c r="BO15918" s="1"/>
    </row>
    <row r="15919" ht="11.25" customHeight="1" spans="22:67">
      <c r="V15919" s="716"/>
      <c r="AB15919" s="716"/>
      <c r="BG15919" s="716"/>
      <c r="BL15919" s="1"/>
      <c r="BM15919" s="1"/>
      <c r="BN15919" s="1"/>
      <c r="BO15919" s="1"/>
    </row>
    <row r="15920" ht="11.25" customHeight="1" spans="22:67">
      <c r="V15920" s="716"/>
      <c r="AB15920" s="716"/>
      <c r="BG15920" s="716"/>
      <c r="BL15920" s="1"/>
      <c r="BM15920" s="1"/>
      <c r="BN15920" s="1"/>
      <c r="BO15920" s="1"/>
    </row>
    <row r="15921" ht="11.25" customHeight="1" spans="22:67">
      <c r="V15921" s="716"/>
      <c r="AB15921" s="716"/>
      <c r="BG15921" s="716"/>
      <c r="BL15921" s="1"/>
      <c r="BM15921" s="1"/>
      <c r="BN15921" s="1"/>
      <c r="BO15921" s="1"/>
    </row>
    <row r="15922" ht="11.25" customHeight="1" spans="22:67">
      <c r="V15922" s="716"/>
      <c r="AB15922" s="716"/>
      <c r="BG15922" s="716"/>
      <c r="BL15922" s="1"/>
      <c r="BM15922" s="1"/>
      <c r="BN15922" s="1"/>
      <c r="BO15922" s="1"/>
    </row>
    <row r="15923" ht="11.25" customHeight="1" spans="22:67">
      <c r="V15923" s="716"/>
      <c r="AB15923" s="716"/>
      <c r="BG15923" s="716"/>
      <c r="BL15923" s="1"/>
      <c r="BM15923" s="1"/>
      <c r="BN15923" s="1"/>
      <c r="BO15923" s="1"/>
    </row>
    <row r="15924" ht="11.25" customHeight="1" spans="22:67">
      <c r="V15924" s="716"/>
      <c r="AB15924" s="716"/>
      <c r="BG15924" s="716"/>
      <c r="BL15924" s="1"/>
      <c r="BM15924" s="1"/>
      <c r="BN15924" s="1"/>
      <c r="BO15924" s="1"/>
    </row>
    <row r="15925" ht="11.25" customHeight="1" spans="22:67">
      <c r="V15925" s="716"/>
      <c r="AB15925" s="716"/>
      <c r="BG15925" s="716"/>
      <c r="BL15925" s="1"/>
      <c r="BM15925" s="1"/>
      <c r="BN15925" s="1"/>
      <c r="BO15925" s="1"/>
    </row>
    <row r="15926" ht="11.25" customHeight="1" spans="22:67">
      <c r="V15926" s="716"/>
      <c r="AB15926" s="716"/>
      <c r="BG15926" s="716"/>
      <c r="BL15926" s="1"/>
      <c r="BM15926" s="1"/>
      <c r="BN15926" s="1"/>
      <c r="BO15926" s="1"/>
    </row>
    <row r="15927" ht="11.25" customHeight="1" spans="22:67">
      <c r="V15927" s="716"/>
      <c r="AB15927" s="716"/>
      <c r="BG15927" s="716"/>
      <c r="BL15927" s="1"/>
      <c r="BM15927" s="1"/>
      <c r="BN15927" s="1"/>
      <c r="BO15927" s="1"/>
    </row>
    <row r="15928" ht="11.25" customHeight="1" spans="22:67">
      <c r="V15928" s="716"/>
      <c r="AB15928" s="716"/>
      <c r="BG15928" s="716"/>
      <c r="BL15928" s="1"/>
      <c r="BM15928" s="1"/>
      <c r="BN15928" s="1"/>
      <c r="BO15928" s="1"/>
    </row>
    <row r="15929" ht="11.25" customHeight="1" spans="22:67">
      <c r="V15929" s="716"/>
      <c r="AB15929" s="716"/>
      <c r="BG15929" s="716"/>
      <c r="BL15929" s="1"/>
      <c r="BM15929" s="1"/>
      <c r="BN15929" s="1"/>
      <c r="BO15929" s="1"/>
    </row>
    <row r="15930" ht="11.25" customHeight="1" spans="22:67">
      <c r="V15930" s="716"/>
      <c r="AB15930" s="716"/>
      <c r="BG15930" s="716"/>
      <c r="BL15930" s="1"/>
      <c r="BM15930" s="1"/>
      <c r="BN15930" s="1"/>
      <c r="BO15930" s="1"/>
    </row>
    <row r="15931" ht="11.25" customHeight="1" spans="22:67">
      <c r="V15931" s="716"/>
      <c r="AB15931" s="716"/>
      <c r="BG15931" s="716"/>
      <c r="BL15931" s="1"/>
      <c r="BM15931" s="1"/>
      <c r="BN15931" s="1"/>
      <c r="BO15931" s="1"/>
    </row>
    <row r="15932" ht="11.25" customHeight="1" spans="22:67">
      <c r="V15932" s="716"/>
      <c r="AB15932" s="716"/>
      <c r="BG15932" s="716"/>
      <c r="BL15932" s="1"/>
      <c r="BM15932" s="1"/>
      <c r="BN15932" s="1"/>
      <c r="BO15932" s="1"/>
    </row>
    <row r="15933" ht="11.25" customHeight="1" spans="22:67">
      <c r="V15933" s="716"/>
      <c r="AB15933" s="716"/>
      <c r="BG15933" s="716"/>
      <c r="BL15933" s="1"/>
      <c r="BM15933" s="1"/>
      <c r="BN15933" s="1"/>
      <c r="BO15933" s="1"/>
    </row>
    <row r="15934" ht="11.25" customHeight="1" spans="22:67">
      <c r="V15934" s="716"/>
      <c r="AB15934" s="716"/>
      <c r="BG15934" s="716"/>
      <c r="BL15934" s="1"/>
      <c r="BM15934" s="1"/>
      <c r="BN15934" s="1"/>
      <c r="BO15934" s="1"/>
    </row>
    <row r="15935" ht="11.25" customHeight="1" spans="22:67">
      <c r="V15935" s="716"/>
      <c r="AB15935" s="716"/>
      <c r="BG15935" s="716"/>
      <c r="BL15935" s="1"/>
      <c r="BM15935" s="1"/>
      <c r="BN15935" s="1"/>
      <c r="BO15935" s="1"/>
    </row>
    <row r="15936" ht="11.25" customHeight="1" spans="22:67">
      <c r="V15936" s="716"/>
      <c r="AB15936" s="716"/>
      <c r="BG15936" s="716"/>
      <c r="BL15936" s="1"/>
      <c r="BM15936" s="1"/>
      <c r="BN15936" s="1"/>
      <c r="BO15936" s="1"/>
    </row>
    <row r="15937" ht="11.25" customHeight="1" spans="22:67">
      <c r="V15937" s="716"/>
      <c r="AB15937" s="716"/>
      <c r="BG15937" s="716"/>
      <c r="BL15937" s="1"/>
      <c r="BM15937" s="1"/>
      <c r="BN15937" s="1"/>
      <c r="BO15937" s="1"/>
    </row>
    <row r="15938" ht="11.25" customHeight="1" spans="22:67">
      <c r="V15938" s="716"/>
      <c r="AB15938" s="716"/>
      <c r="BG15938" s="716"/>
      <c r="BL15938" s="1"/>
      <c r="BM15938" s="1"/>
      <c r="BN15938" s="1"/>
      <c r="BO15938" s="1"/>
    </row>
    <row r="15939" ht="11.25" customHeight="1" spans="22:67">
      <c r="V15939" s="716"/>
      <c r="AB15939" s="716"/>
      <c r="BG15939" s="716"/>
      <c r="BL15939" s="1"/>
      <c r="BM15939" s="1"/>
      <c r="BN15939" s="1"/>
      <c r="BO15939" s="1"/>
    </row>
    <row r="15940" ht="11.25" customHeight="1" spans="22:67">
      <c r="V15940" s="716"/>
      <c r="AB15940" s="716"/>
      <c r="BG15940" s="716"/>
      <c r="BL15940" s="1"/>
      <c r="BM15940" s="1"/>
      <c r="BN15940" s="1"/>
      <c r="BO15940" s="1"/>
    </row>
    <row r="15941" ht="11.25" customHeight="1" spans="22:67">
      <c r="V15941" s="716"/>
      <c r="AB15941" s="716"/>
      <c r="BG15941" s="716"/>
      <c r="BL15941" s="1"/>
      <c r="BM15941" s="1"/>
      <c r="BN15941" s="1"/>
      <c r="BO15941" s="1"/>
    </row>
    <row r="15942" ht="11.25" customHeight="1" spans="22:67">
      <c r="V15942" s="716"/>
      <c r="AB15942" s="716"/>
      <c r="BG15942" s="716"/>
      <c r="BL15942" s="1"/>
      <c r="BM15942" s="1"/>
      <c r="BN15942" s="1"/>
      <c r="BO15942" s="1"/>
    </row>
    <row r="15943" ht="11.25" customHeight="1" spans="22:67">
      <c r="V15943" s="716"/>
      <c r="AB15943" s="716"/>
      <c r="BG15943" s="716"/>
      <c r="BL15943" s="1"/>
      <c r="BM15943" s="1"/>
      <c r="BN15943" s="1"/>
      <c r="BO15943" s="1"/>
    </row>
    <row r="15944" ht="11.25" customHeight="1" spans="22:67">
      <c r="V15944" s="716"/>
      <c r="AB15944" s="716"/>
      <c r="BG15944" s="716"/>
      <c r="BL15944" s="1"/>
      <c r="BM15944" s="1"/>
      <c r="BN15944" s="1"/>
      <c r="BO15944" s="1"/>
    </row>
    <row r="15945" ht="11.25" customHeight="1" spans="22:67">
      <c r="V15945" s="716"/>
      <c r="AB15945" s="716"/>
      <c r="BG15945" s="716"/>
      <c r="BL15945" s="1"/>
      <c r="BM15945" s="1"/>
      <c r="BN15945" s="1"/>
      <c r="BO15945" s="1"/>
    </row>
    <row r="15946" ht="11.25" customHeight="1" spans="22:67">
      <c r="V15946" s="716"/>
      <c r="AB15946" s="716"/>
      <c r="BG15946" s="716"/>
      <c r="BL15946" s="1"/>
      <c r="BM15946" s="1"/>
      <c r="BN15946" s="1"/>
      <c r="BO15946" s="1"/>
    </row>
    <row r="15947" ht="11.25" customHeight="1" spans="22:67">
      <c r="V15947" s="716"/>
      <c r="AB15947" s="716"/>
      <c r="BG15947" s="716"/>
      <c r="BL15947" s="1"/>
      <c r="BM15947" s="1"/>
      <c r="BN15947" s="1"/>
      <c r="BO15947" s="1"/>
    </row>
    <row r="15948" ht="11.25" customHeight="1" spans="22:67">
      <c r="V15948" s="716"/>
      <c r="AB15948" s="716"/>
      <c r="BG15948" s="716"/>
      <c r="BL15948" s="1"/>
      <c r="BM15948" s="1"/>
      <c r="BN15948" s="1"/>
      <c r="BO15948" s="1"/>
    </row>
    <row r="15949" ht="11.25" customHeight="1" spans="22:67">
      <c r="V15949" s="716"/>
      <c r="AB15949" s="716"/>
      <c r="BG15949" s="716"/>
      <c r="BL15949" s="1"/>
      <c r="BM15949" s="1"/>
      <c r="BN15949" s="1"/>
      <c r="BO15949" s="1"/>
    </row>
    <row r="15950" ht="11.25" customHeight="1" spans="22:67">
      <c r="V15950" s="716"/>
      <c r="AB15950" s="716"/>
      <c r="BG15950" s="716"/>
      <c r="BL15950" s="1"/>
      <c r="BM15950" s="1"/>
      <c r="BN15950" s="1"/>
      <c r="BO15950" s="1"/>
    </row>
    <row r="15951" ht="11.25" customHeight="1" spans="22:67">
      <c r="V15951" s="716"/>
      <c r="AB15951" s="716"/>
      <c r="BG15951" s="716"/>
      <c r="BL15951" s="1"/>
      <c r="BM15951" s="1"/>
      <c r="BN15951" s="1"/>
      <c r="BO15951" s="1"/>
    </row>
    <row r="15952" ht="11.25" customHeight="1" spans="22:67">
      <c r="V15952" s="716"/>
      <c r="AB15952" s="716"/>
      <c r="BG15952" s="716"/>
      <c r="BL15952" s="1"/>
      <c r="BM15952" s="1"/>
      <c r="BN15952" s="1"/>
      <c r="BO15952" s="1"/>
    </row>
    <row r="15953" ht="11.25" customHeight="1" spans="22:67">
      <c r="V15953" s="716"/>
      <c r="AB15953" s="716"/>
      <c r="BG15953" s="716"/>
      <c r="BL15953" s="1"/>
      <c r="BM15953" s="1"/>
      <c r="BN15953" s="1"/>
      <c r="BO15953" s="1"/>
    </row>
    <row r="15954" ht="11.25" customHeight="1" spans="22:67">
      <c r="V15954" s="716"/>
      <c r="AB15954" s="716"/>
      <c r="BG15954" s="716"/>
      <c r="BL15954" s="1"/>
      <c r="BM15954" s="1"/>
      <c r="BN15954" s="1"/>
      <c r="BO15954" s="1"/>
    </row>
    <row r="15955" ht="11.25" customHeight="1" spans="22:67">
      <c r="V15955" s="716"/>
      <c r="AB15955" s="716"/>
      <c r="BG15955" s="716"/>
      <c r="BL15955" s="1"/>
      <c r="BM15955" s="1"/>
      <c r="BN15955" s="1"/>
      <c r="BO15955" s="1"/>
    </row>
    <row r="15956" ht="11.25" customHeight="1" spans="22:67">
      <c r="V15956" s="716"/>
      <c r="AB15956" s="716"/>
      <c r="BG15956" s="716"/>
      <c r="BL15956" s="1"/>
      <c r="BM15956" s="1"/>
      <c r="BN15956" s="1"/>
      <c r="BO15956" s="1"/>
    </row>
    <row r="15957" ht="11.25" customHeight="1" spans="22:67">
      <c r="V15957" s="716"/>
      <c r="AB15957" s="716"/>
      <c r="BG15957" s="716"/>
      <c r="BL15957" s="1"/>
      <c r="BM15957" s="1"/>
      <c r="BN15957" s="1"/>
      <c r="BO15957" s="1"/>
    </row>
    <row r="15958" ht="11.25" customHeight="1" spans="22:67">
      <c r="V15958" s="716"/>
      <c r="AB15958" s="716"/>
      <c r="BG15958" s="716"/>
      <c r="BL15958" s="1"/>
      <c r="BM15958" s="1"/>
      <c r="BN15958" s="1"/>
      <c r="BO15958" s="1"/>
    </row>
    <row r="15959" ht="11.25" customHeight="1" spans="22:67">
      <c r="V15959" s="716"/>
      <c r="AB15959" s="716"/>
      <c r="BG15959" s="716"/>
      <c r="BL15959" s="1"/>
      <c r="BM15959" s="1"/>
      <c r="BN15959" s="1"/>
      <c r="BO15959" s="1"/>
    </row>
    <row r="15960" ht="11.25" customHeight="1" spans="22:67">
      <c r="V15960" s="716"/>
      <c r="AB15960" s="716"/>
      <c r="BG15960" s="716"/>
      <c r="BL15960" s="1"/>
      <c r="BM15960" s="1"/>
      <c r="BN15960" s="1"/>
      <c r="BO15960" s="1"/>
    </row>
    <row r="15961" ht="11.25" customHeight="1" spans="22:67">
      <c r="V15961" s="716"/>
      <c r="AB15961" s="716"/>
      <c r="BG15961" s="716"/>
      <c r="BL15961" s="1"/>
      <c r="BM15961" s="1"/>
      <c r="BN15961" s="1"/>
      <c r="BO15961" s="1"/>
    </row>
    <row r="15962" ht="11.25" customHeight="1" spans="22:67">
      <c r="V15962" s="716"/>
      <c r="AB15962" s="716"/>
      <c r="BG15962" s="716"/>
      <c r="BL15962" s="1"/>
      <c r="BM15962" s="1"/>
      <c r="BN15962" s="1"/>
      <c r="BO15962" s="1"/>
    </row>
    <row r="15963" ht="11.25" customHeight="1" spans="22:67">
      <c r="V15963" s="716"/>
      <c r="AB15963" s="716"/>
      <c r="BG15963" s="716"/>
      <c r="BL15963" s="1"/>
      <c r="BM15963" s="1"/>
      <c r="BN15963" s="1"/>
      <c r="BO15963" s="1"/>
    </row>
    <row r="15964" ht="11.25" customHeight="1" spans="22:67">
      <c r="V15964" s="716"/>
      <c r="AB15964" s="716"/>
      <c r="BG15964" s="716"/>
      <c r="BL15964" s="1"/>
      <c r="BM15964" s="1"/>
      <c r="BN15964" s="1"/>
      <c r="BO15964" s="1"/>
    </row>
    <row r="15965" ht="11.25" customHeight="1" spans="22:67">
      <c r="V15965" s="716"/>
      <c r="AB15965" s="716"/>
      <c r="BG15965" s="716"/>
      <c r="BL15965" s="1"/>
      <c r="BM15965" s="1"/>
      <c r="BN15965" s="1"/>
      <c r="BO15965" s="1"/>
    </row>
    <row r="15966" ht="11.25" customHeight="1" spans="22:67">
      <c r="V15966" s="716"/>
      <c r="AB15966" s="716"/>
      <c r="BG15966" s="716"/>
      <c r="BL15966" s="1"/>
      <c r="BM15966" s="1"/>
      <c r="BN15966" s="1"/>
      <c r="BO15966" s="1"/>
    </row>
    <row r="15967" ht="11.25" customHeight="1" spans="22:67">
      <c r="V15967" s="716"/>
      <c r="AB15967" s="716"/>
      <c r="BG15967" s="716"/>
      <c r="BL15967" s="1"/>
      <c r="BM15967" s="1"/>
      <c r="BN15967" s="1"/>
      <c r="BO15967" s="1"/>
    </row>
    <row r="15968" ht="11.25" customHeight="1" spans="22:67">
      <c r="V15968" s="716"/>
      <c r="AB15968" s="716"/>
      <c r="BG15968" s="716"/>
      <c r="BL15968" s="1"/>
      <c r="BM15968" s="1"/>
      <c r="BN15968" s="1"/>
      <c r="BO15968" s="1"/>
    </row>
    <row r="15969" ht="11.25" customHeight="1" spans="22:67">
      <c r="V15969" s="716"/>
      <c r="AB15969" s="716"/>
      <c r="BG15969" s="716"/>
      <c r="BL15969" s="1"/>
      <c r="BM15969" s="1"/>
      <c r="BN15969" s="1"/>
      <c r="BO15969" s="1"/>
    </row>
    <row r="15970" ht="11.25" customHeight="1" spans="22:67">
      <c r="V15970" s="716"/>
      <c r="AB15970" s="716"/>
      <c r="BG15970" s="716"/>
      <c r="BL15970" s="1"/>
      <c r="BM15970" s="1"/>
      <c r="BN15970" s="1"/>
      <c r="BO15970" s="1"/>
    </row>
    <row r="15971" ht="11.25" customHeight="1" spans="22:67">
      <c r="V15971" s="716"/>
      <c r="AB15971" s="716"/>
      <c r="BG15971" s="716"/>
      <c r="BL15971" s="1"/>
      <c r="BM15971" s="1"/>
      <c r="BN15971" s="1"/>
      <c r="BO15971" s="1"/>
    </row>
    <row r="15972" ht="11.25" customHeight="1" spans="22:67">
      <c r="V15972" s="716"/>
      <c r="AB15972" s="716"/>
      <c r="BG15972" s="716"/>
      <c r="BL15972" s="1"/>
      <c r="BM15972" s="1"/>
      <c r="BN15972" s="1"/>
      <c r="BO15972" s="1"/>
    </row>
    <row r="15973" ht="11.25" customHeight="1" spans="22:67">
      <c r="V15973" s="716"/>
      <c r="AB15973" s="716"/>
      <c r="BG15973" s="716"/>
      <c r="BL15973" s="1"/>
      <c r="BM15973" s="1"/>
      <c r="BN15973" s="1"/>
      <c r="BO15973" s="1"/>
    </row>
    <row r="15974" ht="11.25" customHeight="1" spans="22:67">
      <c r="V15974" s="716"/>
      <c r="AB15974" s="716"/>
      <c r="BG15974" s="716"/>
      <c r="BL15974" s="1"/>
      <c r="BM15974" s="1"/>
      <c r="BN15974" s="1"/>
      <c r="BO15974" s="1"/>
    </row>
    <row r="15975" ht="11.25" customHeight="1" spans="22:67">
      <c r="V15975" s="716"/>
      <c r="AB15975" s="716"/>
      <c r="BG15975" s="716"/>
      <c r="BL15975" s="1"/>
      <c r="BM15975" s="1"/>
      <c r="BN15975" s="1"/>
      <c r="BO15975" s="1"/>
    </row>
    <row r="15976" ht="11.25" customHeight="1" spans="22:67">
      <c r="V15976" s="716"/>
      <c r="AB15976" s="716"/>
      <c r="BG15976" s="716"/>
      <c r="BL15976" s="1"/>
      <c r="BM15976" s="1"/>
      <c r="BN15976" s="1"/>
      <c r="BO15976" s="1"/>
    </row>
    <row r="15977" ht="11.25" customHeight="1" spans="22:67">
      <c r="V15977" s="716"/>
      <c r="AB15977" s="716"/>
      <c r="BG15977" s="716"/>
      <c r="BL15977" s="1"/>
      <c r="BM15977" s="1"/>
      <c r="BN15977" s="1"/>
      <c r="BO15977" s="1"/>
    </row>
    <row r="15978" ht="11.25" customHeight="1" spans="22:67">
      <c r="V15978" s="716"/>
      <c r="AB15978" s="716"/>
      <c r="BG15978" s="716"/>
      <c r="BL15978" s="1"/>
      <c r="BM15978" s="1"/>
      <c r="BN15978" s="1"/>
      <c r="BO15978" s="1"/>
    </row>
    <row r="15979" ht="11.25" customHeight="1" spans="22:67">
      <c r="V15979" s="716"/>
      <c r="AB15979" s="716"/>
      <c r="BG15979" s="716"/>
      <c r="BL15979" s="1"/>
      <c r="BM15979" s="1"/>
      <c r="BN15979" s="1"/>
      <c r="BO15979" s="1"/>
    </row>
    <row r="15980" ht="11.25" customHeight="1" spans="22:67">
      <c r="V15980" s="716"/>
      <c r="AB15980" s="716"/>
      <c r="BG15980" s="716"/>
      <c r="BL15980" s="1"/>
      <c r="BM15980" s="1"/>
      <c r="BN15980" s="1"/>
      <c r="BO15980" s="1"/>
    </row>
    <row r="15981" ht="11.25" customHeight="1" spans="22:67">
      <c r="V15981" s="716"/>
      <c r="AB15981" s="716"/>
      <c r="BG15981" s="716"/>
      <c r="BL15981" s="1"/>
      <c r="BM15981" s="1"/>
      <c r="BN15981" s="1"/>
      <c r="BO15981" s="1"/>
    </row>
    <row r="15982" ht="11.25" customHeight="1" spans="22:67">
      <c r="V15982" s="716"/>
      <c r="AB15982" s="716"/>
      <c r="BG15982" s="716"/>
      <c r="BL15982" s="1"/>
      <c r="BM15982" s="1"/>
      <c r="BN15982" s="1"/>
      <c r="BO15982" s="1"/>
    </row>
    <row r="15983" ht="11.25" customHeight="1" spans="22:67">
      <c r="V15983" s="716"/>
      <c r="AB15983" s="716"/>
      <c r="BG15983" s="716"/>
      <c r="BL15983" s="1"/>
      <c r="BM15983" s="1"/>
      <c r="BN15983" s="1"/>
      <c r="BO15983" s="1"/>
    </row>
    <row r="15984" ht="11.25" customHeight="1" spans="22:67">
      <c r="V15984" s="716"/>
      <c r="AB15984" s="716"/>
      <c r="BG15984" s="716"/>
      <c r="BL15984" s="1"/>
      <c r="BM15984" s="1"/>
      <c r="BN15984" s="1"/>
      <c r="BO15984" s="1"/>
    </row>
    <row r="15985" ht="11.25" customHeight="1" spans="22:67">
      <c r="V15985" s="716"/>
      <c r="AB15985" s="716"/>
      <c r="BG15985" s="716"/>
      <c r="BL15985" s="1"/>
      <c r="BM15985" s="1"/>
      <c r="BN15985" s="1"/>
      <c r="BO15985" s="1"/>
    </row>
    <row r="15986" ht="11.25" customHeight="1" spans="22:67">
      <c r="V15986" s="716"/>
      <c r="AB15986" s="716"/>
      <c r="BG15986" s="716"/>
      <c r="BL15986" s="1"/>
      <c r="BM15986" s="1"/>
      <c r="BN15986" s="1"/>
      <c r="BO15986" s="1"/>
    </row>
    <row r="15987" ht="11.25" customHeight="1" spans="22:67">
      <c r="V15987" s="716"/>
      <c r="AB15987" s="716"/>
      <c r="BG15987" s="716"/>
      <c r="BL15987" s="1"/>
      <c r="BM15987" s="1"/>
      <c r="BN15987" s="1"/>
      <c r="BO15987" s="1"/>
    </row>
    <row r="15988" ht="11.25" customHeight="1" spans="22:67">
      <c r="V15988" s="716"/>
      <c r="AB15988" s="716"/>
      <c r="BG15988" s="716"/>
      <c r="BL15988" s="1"/>
      <c r="BM15988" s="1"/>
      <c r="BN15988" s="1"/>
      <c r="BO15988" s="1"/>
    </row>
    <row r="15989" ht="11.25" customHeight="1" spans="22:67">
      <c r="V15989" s="716"/>
      <c r="AB15989" s="716"/>
      <c r="BG15989" s="716"/>
      <c r="BL15989" s="1"/>
      <c r="BM15989" s="1"/>
      <c r="BN15989" s="1"/>
      <c r="BO15989" s="1"/>
    </row>
    <row r="15990" ht="11.25" customHeight="1" spans="22:67">
      <c r="V15990" s="716"/>
      <c r="AB15990" s="716"/>
      <c r="BG15990" s="716"/>
      <c r="BL15990" s="1"/>
      <c r="BM15990" s="1"/>
      <c r="BN15990" s="1"/>
      <c r="BO15990" s="1"/>
    </row>
    <row r="15991" ht="11.25" customHeight="1" spans="22:67">
      <c r="V15991" s="716"/>
      <c r="AB15991" s="716"/>
      <c r="BG15991" s="716"/>
      <c r="BL15991" s="1"/>
      <c r="BM15991" s="1"/>
      <c r="BN15991" s="1"/>
      <c r="BO15991" s="1"/>
    </row>
    <row r="15992" ht="11.25" customHeight="1" spans="22:67">
      <c r="V15992" s="716"/>
      <c r="AB15992" s="716"/>
      <c r="BG15992" s="716"/>
      <c r="BL15992" s="1"/>
      <c r="BM15992" s="1"/>
      <c r="BN15992" s="1"/>
      <c r="BO15992" s="1"/>
    </row>
    <row r="15993" ht="11.25" customHeight="1" spans="22:67">
      <c r="V15993" s="716"/>
      <c r="AB15993" s="716"/>
      <c r="BG15993" s="716"/>
      <c r="BL15993" s="1"/>
      <c r="BM15993" s="1"/>
      <c r="BN15993" s="1"/>
      <c r="BO15993" s="1"/>
    </row>
    <row r="15994" ht="11.25" customHeight="1" spans="22:67">
      <c r="V15994" s="716"/>
      <c r="AB15994" s="716"/>
      <c r="BG15994" s="716"/>
      <c r="BL15994" s="1"/>
      <c r="BM15994" s="1"/>
      <c r="BN15994" s="1"/>
      <c r="BO15994" s="1"/>
    </row>
    <row r="15995" ht="11.25" customHeight="1" spans="22:67">
      <c r="V15995" s="716"/>
      <c r="AB15995" s="716"/>
      <c r="BG15995" s="716"/>
      <c r="BL15995" s="1"/>
      <c r="BM15995" s="1"/>
      <c r="BN15995" s="1"/>
      <c r="BO15995" s="1"/>
    </row>
    <row r="15996" ht="11.25" customHeight="1" spans="22:67">
      <c r="V15996" s="716"/>
      <c r="AB15996" s="716"/>
      <c r="BG15996" s="716"/>
      <c r="BL15996" s="1"/>
      <c r="BM15996" s="1"/>
      <c r="BN15996" s="1"/>
      <c r="BO15996" s="1"/>
    </row>
    <row r="15997" ht="11.25" customHeight="1" spans="22:67">
      <c r="V15997" s="716"/>
      <c r="AB15997" s="716"/>
      <c r="BG15997" s="716"/>
      <c r="BL15997" s="1"/>
      <c r="BM15997" s="1"/>
      <c r="BN15997" s="1"/>
      <c r="BO15997" s="1"/>
    </row>
    <row r="15998" ht="11.25" customHeight="1" spans="22:67">
      <c r="V15998" s="716"/>
      <c r="AB15998" s="716"/>
      <c r="BG15998" s="716"/>
      <c r="BL15998" s="1"/>
      <c r="BM15998" s="1"/>
      <c r="BN15998" s="1"/>
      <c r="BO15998" s="1"/>
    </row>
    <row r="15999" ht="11.25" customHeight="1" spans="22:67">
      <c r="V15999" s="716"/>
      <c r="AB15999" s="716"/>
      <c r="BG15999" s="716"/>
      <c r="BL15999" s="1"/>
      <c r="BM15999" s="1"/>
      <c r="BN15999" s="1"/>
      <c r="BO15999" s="1"/>
    </row>
    <row r="16000" ht="11.25" customHeight="1" spans="22:67">
      <c r="V16000" s="716"/>
      <c r="AB16000" s="716"/>
      <c r="BG16000" s="716"/>
      <c r="BL16000" s="1"/>
      <c r="BM16000" s="1"/>
      <c r="BN16000" s="1"/>
      <c r="BO16000" s="1"/>
    </row>
    <row r="16001" ht="11.25" customHeight="1" spans="22:67">
      <c r="V16001" s="716"/>
      <c r="AB16001" s="716"/>
      <c r="BG16001" s="716"/>
      <c r="BL16001" s="1"/>
      <c r="BM16001" s="1"/>
      <c r="BN16001" s="1"/>
      <c r="BO16001" s="1"/>
    </row>
    <row r="16002" ht="11.25" customHeight="1" spans="22:67">
      <c r="V16002" s="716"/>
      <c r="AB16002" s="716"/>
      <c r="BG16002" s="716"/>
      <c r="BL16002" s="1"/>
      <c r="BM16002" s="1"/>
      <c r="BN16002" s="1"/>
      <c r="BO16002" s="1"/>
    </row>
    <row r="16003" ht="11.25" customHeight="1" spans="22:67">
      <c r="V16003" s="716"/>
      <c r="AB16003" s="716"/>
      <c r="BG16003" s="716"/>
      <c r="BL16003" s="1"/>
      <c r="BM16003" s="1"/>
      <c r="BN16003" s="1"/>
      <c r="BO16003" s="1"/>
    </row>
    <row r="16004" ht="11.25" customHeight="1" spans="22:67">
      <c r="V16004" s="716"/>
      <c r="AB16004" s="716"/>
      <c r="BG16004" s="716"/>
      <c r="BL16004" s="1"/>
      <c r="BM16004" s="1"/>
      <c r="BN16004" s="1"/>
      <c r="BO16004" s="1"/>
    </row>
    <row r="16005" ht="11.25" customHeight="1" spans="22:67">
      <c r="V16005" s="716"/>
      <c r="AB16005" s="716"/>
      <c r="BG16005" s="716"/>
      <c r="BL16005" s="1"/>
      <c r="BM16005" s="1"/>
      <c r="BN16005" s="1"/>
      <c r="BO16005" s="1"/>
    </row>
    <row r="16006" ht="11.25" customHeight="1" spans="22:67">
      <c r="V16006" s="716"/>
      <c r="AB16006" s="716"/>
      <c r="BG16006" s="716"/>
      <c r="BL16006" s="1"/>
      <c r="BM16006" s="1"/>
      <c r="BN16006" s="1"/>
      <c r="BO16006" s="1"/>
    </row>
    <row r="16007" ht="11.25" customHeight="1" spans="22:67">
      <c r="V16007" s="716"/>
      <c r="AB16007" s="716"/>
      <c r="BG16007" s="716"/>
      <c r="BL16007" s="1"/>
      <c r="BM16007" s="1"/>
      <c r="BN16007" s="1"/>
      <c r="BO16007" s="1"/>
    </row>
    <row r="16008" ht="11.25" customHeight="1" spans="22:67">
      <c r="V16008" s="716"/>
      <c r="AB16008" s="716"/>
      <c r="BG16008" s="716"/>
      <c r="BL16008" s="1"/>
      <c r="BM16008" s="1"/>
      <c r="BN16008" s="1"/>
      <c r="BO16008" s="1"/>
    </row>
    <row r="16009" ht="11.25" customHeight="1" spans="22:67">
      <c r="V16009" s="716"/>
      <c r="AB16009" s="716"/>
      <c r="BG16009" s="716"/>
      <c r="BL16009" s="1"/>
      <c r="BM16009" s="1"/>
      <c r="BN16009" s="1"/>
      <c r="BO16009" s="1"/>
    </row>
    <row r="16010" ht="11.25" customHeight="1" spans="22:67">
      <c r="V16010" s="716"/>
      <c r="AB16010" s="716"/>
      <c r="BG16010" s="716"/>
      <c r="BL16010" s="1"/>
      <c r="BM16010" s="1"/>
      <c r="BN16010" s="1"/>
      <c r="BO16010" s="1"/>
    </row>
    <row r="16011" ht="11.25" customHeight="1" spans="22:67">
      <c r="V16011" s="716"/>
      <c r="AB16011" s="716"/>
      <c r="BG16011" s="716"/>
      <c r="BL16011" s="1"/>
      <c r="BM16011" s="1"/>
      <c r="BN16011" s="1"/>
      <c r="BO16011" s="1"/>
    </row>
    <row r="16012" ht="11.25" customHeight="1" spans="22:67">
      <c r="V16012" s="716"/>
      <c r="AB16012" s="716"/>
      <c r="BG16012" s="716"/>
      <c r="BL16012" s="1"/>
      <c r="BM16012" s="1"/>
      <c r="BN16012" s="1"/>
      <c r="BO16012" s="1"/>
    </row>
    <row r="16013" ht="11.25" customHeight="1" spans="22:67">
      <c r="V16013" s="716"/>
      <c r="AB16013" s="716"/>
      <c r="BG16013" s="716"/>
      <c r="BL16013" s="1"/>
      <c r="BM16013" s="1"/>
      <c r="BN16013" s="1"/>
      <c r="BO16013" s="1"/>
    </row>
    <row r="16014" ht="11.25" customHeight="1" spans="22:67">
      <c r="V16014" s="716"/>
      <c r="AB16014" s="716"/>
      <c r="BG16014" s="716"/>
      <c r="BL16014" s="1"/>
      <c r="BM16014" s="1"/>
      <c r="BN16014" s="1"/>
      <c r="BO16014" s="1"/>
    </row>
    <row r="16015" ht="11.25" customHeight="1" spans="22:67">
      <c r="V16015" s="716"/>
      <c r="AB16015" s="716"/>
      <c r="BG16015" s="716"/>
      <c r="BL16015" s="1"/>
      <c r="BM16015" s="1"/>
      <c r="BN16015" s="1"/>
      <c r="BO16015" s="1"/>
    </row>
    <row r="16016" ht="11.25" customHeight="1" spans="22:67">
      <c r="V16016" s="716"/>
      <c r="AB16016" s="716"/>
      <c r="BG16016" s="716"/>
      <c r="BL16016" s="1"/>
      <c r="BM16016" s="1"/>
      <c r="BN16016" s="1"/>
      <c r="BO16016" s="1"/>
    </row>
    <row r="16017" ht="11.25" customHeight="1" spans="22:67">
      <c r="V16017" s="716"/>
      <c r="AB16017" s="716"/>
      <c r="BG16017" s="716"/>
      <c r="BL16017" s="1"/>
      <c r="BM16017" s="1"/>
      <c r="BN16017" s="1"/>
      <c r="BO16017" s="1"/>
    </row>
    <row r="16018" ht="11.25" customHeight="1" spans="22:67">
      <c r="V16018" s="716"/>
      <c r="AB16018" s="716"/>
      <c r="BG16018" s="716"/>
      <c r="BL16018" s="1"/>
      <c r="BM16018" s="1"/>
      <c r="BN16018" s="1"/>
      <c r="BO16018" s="1"/>
    </row>
    <row r="16019" ht="11.25" customHeight="1" spans="22:67">
      <c r="V16019" s="716"/>
      <c r="AB16019" s="716"/>
      <c r="BG16019" s="716"/>
      <c r="BL16019" s="1"/>
      <c r="BM16019" s="1"/>
      <c r="BN16019" s="1"/>
      <c r="BO16019" s="1"/>
    </row>
    <row r="16020" ht="11.25" customHeight="1" spans="22:67">
      <c r="V16020" s="716"/>
      <c r="AB16020" s="716"/>
      <c r="BG16020" s="716"/>
      <c r="BL16020" s="1"/>
      <c r="BM16020" s="1"/>
      <c r="BN16020" s="1"/>
      <c r="BO16020" s="1"/>
    </row>
    <row r="16021" ht="11.25" customHeight="1" spans="22:67">
      <c r="V16021" s="716"/>
      <c r="AB16021" s="716"/>
      <c r="BG16021" s="716"/>
      <c r="BL16021" s="1"/>
      <c r="BM16021" s="1"/>
      <c r="BN16021" s="1"/>
      <c r="BO16021" s="1"/>
    </row>
    <row r="16022" ht="11.25" customHeight="1" spans="22:67">
      <c r="V16022" s="716"/>
      <c r="AB16022" s="716"/>
      <c r="BG16022" s="716"/>
      <c r="BL16022" s="1"/>
      <c r="BM16022" s="1"/>
      <c r="BN16022" s="1"/>
      <c r="BO16022" s="1"/>
    </row>
    <row r="16023" ht="11.25" customHeight="1" spans="22:67">
      <c r="V16023" s="716"/>
      <c r="AB16023" s="716"/>
      <c r="BG16023" s="716"/>
      <c r="BL16023" s="1"/>
      <c r="BM16023" s="1"/>
      <c r="BN16023" s="1"/>
      <c r="BO16023" s="1"/>
    </row>
    <row r="16024" ht="11.25" customHeight="1" spans="22:67">
      <c r="V16024" s="716"/>
      <c r="AB16024" s="716"/>
      <c r="BG16024" s="716"/>
      <c r="BL16024" s="1"/>
      <c r="BM16024" s="1"/>
      <c r="BN16024" s="1"/>
      <c r="BO16024" s="1"/>
    </row>
    <row r="16025" ht="11.25" customHeight="1" spans="22:67">
      <c r="V16025" s="716"/>
      <c r="AB16025" s="716"/>
      <c r="BG16025" s="716"/>
      <c r="BL16025" s="1"/>
      <c r="BM16025" s="1"/>
      <c r="BN16025" s="1"/>
      <c r="BO16025" s="1"/>
    </row>
    <row r="16026" ht="11.25" customHeight="1" spans="22:67">
      <c r="V16026" s="716"/>
      <c r="AB16026" s="716"/>
      <c r="BG16026" s="716"/>
      <c r="BL16026" s="1"/>
      <c r="BM16026" s="1"/>
      <c r="BN16026" s="1"/>
      <c r="BO16026" s="1"/>
    </row>
    <row r="16027" ht="11.25" customHeight="1" spans="22:67">
      <c r="V16027" s="716"/>
      <c r="AB16027" s="716"/>
      <c r="BG16027" s="716"/>
      <c r="BL16027" s="1"/>
      <c r="BM16027" s="1"/>
      <c r="BN16027" s="1"/>
      <c r="BO16027" s="1"/>
    </row>
    <row r="16028" ht="11.25" customHeight="1" spans="22:67">
      <c r="V16028" s="716"/>
      <c r="AB16028" s="716"/>
      <c r="BG16028" s="716"/>
      <c r="BL16028" s="1"/>
      <c r="BM16028" s="1"/>
      <c r="BN16028" s="1"/>
      <c r="BO16028" s="1"/>
    </row>
    <row r="16029" ht="11.25" customHeight="1" spans="22:67">
      <c r="V16029" s="716"/>
      <c r="AB16029" s="716"/>
      <c r="BG16029" s="716"/>
      <c r="BL16029" s="1"/>
      <c r="BM16029" s="1"/>
      <c r="BN16029" s="1"/>
      <c r="BO16029" s="1"/>
    </row>
    <row r="16030" ht="11.25" customHeight="1" spans="22:67">
      <c r="V16030" s="716"/>
      <c r="AB16030" s="716"/>
      <c r="BG16030" s="716"/>
      <c r="BL16030" s="1"/>
      <c r="BM16030" s="1"/>
      <c r="BN16030" s="1"/>
      <c r="BO16030" s="1"/>
    </row>
    <row r="16031" ht="11.25" customHeight="1" spans="22:67">
      <c r="V16031" s="716"/>
      <c r="AB16031" s="716"/>
      <c r="BG16031" s="716"/>
      <c r="BL16031" s="1"/>
      <c r="BM16031" s="1"/>
      <c r="BN16031" s="1"/>
      <c r="BO16031" s="1"/>
    </row>
    <row r="16032" ht="11.25" customHeight="1" spans="22:67">
      <c r="V16032" s="716"/>
      <c r="AB16032" s="716"/>
      <c r="BG16032" s="716"/>
      <c r="BL16032" s="1"/>
      <c r="BM16032" s="1"/>
      <c r="BN16032" s="1"/>
      <c r="BO16032" s="1"/>
    </row>
    <row r="16033" ht="11.25" customHeight="1" spans="22:67">
      <c r="V16033" s="716"/>
      <c r="AB16033" s="716"/>
      <c r="BG16033" s="716"/>
      <c r="BL16033" s="1"/>
      <c r="BM16033" s="1"/>
      <c r="BN16033" s="1"/>
      <c r="BO16033" s="1"/>
    </row>
    <row r="16034" ht="11.25" customHeight="1" spans="22:67">
      <c r="V16034" s="716"/>
      <c r="AB16034" s="716"/>
      <c r="BG16034" s="716"/>
      <c r="BL16034" s="1"/>
      <c r="BM16034" s="1"/>
      <c r="BN16034" s="1"/>
      <c r="BO16034" s="1"/>
    </row>
    <row r="16035" ht="11.25" customHeight="1" spans="22:67">
      <c r="V16035" s="716"/>
      <c r="AB16035" s="716"/>
      <c r="BG16035" s="716"/>
      <c r="BL16035" s="1"/>
      <c r="BM16035" s="1"/>
      <c r="BN16035" s="1"/>
      <c r="BO16035" s="1"/>
    </row>
    <row r="16036" ht="11.25" customHeight="1" spans="22:67">
      <c r="V16036" s="716"/>
      <c r="AB16036" s="716"/>
      <c r="BG16036" s="716"/>
      <c r="BL16036" s="1"/>
      <c r="BM16036" s="1"/>
      <c r="BN16036" s="1"/>
      <c r="BO16036" s="1"/>
    </row>
    <row r="16037" ht="11.25" customHeight="1" spans="22:67">
      <c r="V16037" s="716"/>
      <c r="AB16037" s="716"/>
      <c r="BG16037" s="716"/>
      <c r="BL16037" s="1"/>
      <c r="BM16037" s="1"/>
      <c r="BN16037" s="1"/>
      <c r="BO16037" s="1"/>
    </row>
    <row r="16038" ht="11.25" customHeight="1" spans="22:67">
      <c r="V16038" s="716"/>
      <c r="AB16038" s="716"/>
      <c r="BG16038" s="716"/>
      <c r="BL16038" s="1"/>
      <c r="BM16038" s="1"/>
      <c r="BN16038" s="1"/>
      <c r="BO16038" s="1"/>
    </row>
    <row r="16039" ht="11.25" customHeight="1" spans="22:67">
      <c r="V16039" s="716"/>
      <c r="AB16039" s="716"/>
      <c r="BG16039" s="716"/>
      <c r="BL16039" s="1"/>
      <c r="BM16039" s="1"/>
      <c r="BN16039" s="1"/>
      <c r="BO16039" s="1"/>
    </row>
    <row r="16040" ht="11.25" customHeight="1" spans="22:67">
      <c r="V16040" s="716"/>
      <c r="AB16040" s="716"/>
      <c r="BG16040" s="716"/>
      <c r="BL16040" s="1"/>
      <c r="BM16040" s="1"/>
      <c r="BN16040" s="1"/>
      <c r="BO16040" s="1"/>
    </row>
    <row r="16041" ht="11.25" customHeight="1" spans="22:67">
      <c r="V16041" s="716"/>
      <c r="AB16041" s="716"/>
      <c r="BG16041" s="716"/>
      <c r="BL16041" s="1"/>
      <c r="BM16041" s="1"/>
      <c r="BN16041" s="1"/>
      <c r="BO16041" s="1"/>
    </row>
    <row r="16042" ht="11.25" customHeight="1" spans="22:67">
      <c r="V16042" s="716"/>
      <c r="AB16042" s="716"/>
      <c r="BG16042" s="716"/>
      <c r="BL16042" s="1"/>
      <c r="BM16042" s="1"/>
      <c r="BN16042" s="1"/>
      <c r="BO16042" s="1"/>
    </row>
    <row r="16043" ht="11.25" customHeight="1" spans="22:67">
      <c r="V16043" s="716"/>
      <c r="AB16043" s="716"/>
      <c r="BG16043" s="716"/>
      <c r="BL16043" s="1"/>
      <c r="BM16043" s="1"/>
      <c r="BN16043" s="1"/>
      <c r="BO16043" s="1"/>
    </row>
    <row r="16044" ht="11.25" customHeight="1" spans="22:67">
      <c r="V16044" s="716"/>
      <c r="AB16044" s="716"/>
      <c r="BG16044" s="716"/>
      <c r="BL16044" s="1"/>
      <c r="BM16044" s="1"/>
      <c r="BN16044" s="1"/>
      <c r="BO16044" s="1"/>
    </row>
    <row r="16045" ht="11.25" customHeight="1" spans="22:67">
      <c r="V16045" s="716"/>
      <c r="AB16045" s="716"/>
      <c r="BG16045" s="716"/>
      <c r="BL16045" s="1"/>
      <c r="BM16045" s="1"/>
      <c r="BN16045" s="1"/>
      <c r="BO16045" s="1"/>
    </row>
    <row r="16046" ht="11.25" customHeight="1" spans="22:67">
      <c r="V16046" s="716"/>
      <c r="AB16046" s="716"/>
      <c r="BG16046" s="716"/>
      <c r="BL16046" s="1"/>
      <c r="BM16046" s="1"/>
      <c r="BN16046" s="1"/>
      <c r="BO16046" s="1"/>
    </row>
    <row r="16047" ht="11.25" customHeight="1" spans="22:67">
      <c r="V16047" s="716"/>
      <c r="AB16047" s="716"/>
      <c r="BG16047" s="716"/>
      <c r="BL16047" s="1"/>
      <c r="BM16047" s="1"/>
      <c r="BN16047" s="1"/>
      <c r="BO16047" s="1"/>
    </row>
    <row r="16048" ht="11.25" customHeight="1" spans="22:67">
      <c r="V16048" s="716"/>
      <c r="AB16048" s="716"/>
      <c r="BG16048" s="716"/>
      <c r="BL16048" s="1"/>
      <c r="BM16048" s="1"/>
      <c r="BN16048" s="1"/>
      <c r="BO16048" s="1"/>
    </row>
    <row r="16049" ht="11.25" customHeight="1" spans="22:67">
      <c r="V16049" s="716"/>
      <c r="AB16049" s="716"/>
      <c r="BG16049" s="716"/>
      <c r="BL16049" s="1"/>
      <c r="BM16049" s="1"/>
      <c r="BN16049" s="1"/>
      <c r="BO16049" s="1"/>
    </row>
    <row r="16050" ht="11.25" customHeight="1" spans="22:67">
      <c r="V16050" s="716"/>
      <c r="AB16050" s="716"/>
      <c r="BG16050" s="716"/>
      <c r="BL16050" s="1"/>
      <c r="BM16050" s="1"/>
      <c r="BN16050" s="1"/>
      <c r="BO16050" s="1"/>
    </row>
    <row r="16051" ht="11.25" customHeight="1" spans="22:67">
      <c r="V16051" s="716"/>
      <c r="AB16051" s="716"/>
      <c r="BG16051" s="716"/>
      <c r="BL16051" s="1"/>
      <c r="BM16051" s="1"/>
      <c r="BN16051" s="1"/>
      <c r="BO16051" s="1"/>
    </row>
    <row r="16052" ht="11.25" customHeight="1" spans="22:67">
      <c r="V16052" s="716"/>
      <c r="AB16052" s="716"/>
      <c r="BG16052" s="716"/>
      <c r="BL16052" s="1"/>
      <c r="BM16052" s="1"/>
      <c r="BN16052" s="1"/>
      <c r="BO16052" s="1"/>
    </row>
    <row r="16053" ht="11.25" customHeight="1" spans="22:67">
      <c r="V16053" s="716"/>
      <c r="AB16053" s="716"/>
      <c r="BG16053" s="716"/>
      <c r="BL16053" s="1"/>
      <c r="BM16053" s="1"/>
      <c r="BN16053" s="1"/>
      <c r="BO16053" s="1"/>
    </row>
    <row r="16054" ht="11.25" customHeight="1" spans="22:67">
      <c r="V16054" s="716"/>
      <c r="AB16054" s="716"/>
      <c r="BG16054" s="716"/>
      <c r="BL16054" s="1"/>
      <c r="BM16054" s="1"/>
      <c r="BN16054" s="1"/>
      <c r="BO16054" s="1"/>
    </row>
    <row r="16055" ht="11.25" customHeight="1" spans="22:67">
      <c r="V16055" s="716"/>
      <c r="AB16055" s="716"/>
      <c r="BG16055" s="716"/>
      <c r="BL16055" s="1"/>
      <c r="BM16055" s="1"/>
      <c r="BN16055" s="1"/>
      <c r="BO16055" s="1"/>
    </row>
    <row r="16056" ht="11.25" customHeight="1" spans="22:67">
      <c r="V16056" s="716"/>
      <c r="AB16056" s="716"/>
      <c r="BG16056" s="716"/>
      <c r="BL16056" s="1"/>
      <c r="BM16056" s="1"/>
      <c r="BN16056" s="1"/>
      <c r="BO16056" s="1"/>
    </row>
    <row r="16057" ht="11.25" customHeight="1" spans="22:67">
      <c r="V16057" s="716"/>
      <c r="AB16057" s="716"/>
      <c r="BG16057" s="716"/>
      <c r="BL16057" s="1"/>
      <c r="BM16057" s="1"/>
      <c r="BN16057" s="1"/>
      <c r="BO16057" s="1"/>
    </row>
    <row r="16058" ht="11.25" customHeight="1" spans="22:67">
      <c r="V16058" s="716"/>
      <c r="AB16058" s="716"/>
      <c r="BG16058" s="716"/>
      <c r="BL16058" s="1"/>
      <c r="BM16058" s="1"/>
      <c r="BN16058" s="1"/>
      <c r="BO16058" s="1"/>
    </row>
    <row r="16059" ht="11.25" customHeight="1" spans="22:67">
      <c r="V16059" s="716"/>
      <c r="AB16059" s="716"/>
      <c r="BG16059" s="716"/>
      <c r="BL16059" s="1"/>
      <c r="BM16059" s="1"/>
      <c r="BN16059" s="1"/>
      <c r="BO16059" s="1"/>
    </row>
    <row r="16060" ht="11.25" customHeight="1" spans="22:67">
      <c r="V16060" s="716"/>
      <c r="AB16060" s="716"/>
      <c r="BG16060" s="716"/>
      <c r="BL16060" s="1"/>
      <c r="BM16060" s="1"/>
      <c r="BN16060" s="1"/>
      <c r="BO16060" s="1"/>
    </row>
    <row r="16061" ht="11.25" customHeight="1" spans="22:67">
      <c r="V16061" s="716"/>
      <c r="AB16061" s="716"/>
      <c r="BG16061" s="716"/>
      <c r="BL16061" s="1"/>
      <c r="BM16061" s="1"/>
      <c r="BN16061" s="1"/>
      <c r="BO16061" s="1"/>
    </row>
    <row r="16062" ht="11.25" customHeight="1" spans="22:67">
      <c r="V16062" s="716"/>
      <c r="AB16062" s="716"/>
      <c r="BG16062" s="716"/>
      <c r="BL16062" s="1"/>
      <c r="BM16062" s="1"/>
      <c r="BN16062" s="1"/>
      <c r="BO16062" s="1"/>
    </row>
    <row r="16063" ht="11.25" customHeight="1" spans="22:67">
      <c r="V16063" s="716"/>
      <c r="AB16063" s="716"/>
      <c r="BG16063" s="716"/>
      <c r="BL16063" s="1"/>
      <c r="BM16063" s="1"/>
      <c r="BN16063" s="1"/>
      <c r="BO16063" s="1"/>
    </row>
    <row r="16064" ht="11.25" customHeight="1" spans="22:67">
      <c r="V16064" s="716"/>
      <c r="AB16064" s="716"/>
      <c r="BG16064" s="716"/>
      <c r="BL16064" s="1"/>
      <c r="BM16064" s="1"/>
      <c r="BN16064" s="1"/>
      <c r="BO16064" s="1"/>
    </row>
    <row r="16065" ht="11.25" customHeight="1" spans="22:67">
      <c r="V16065" s="716"/>
      <c r="AB16065" s="716"/>
      <c r="BG16065" s="716"/>
      <c r="BL16065" s="1"/>
      <c r="BM16065" s="1"/>
      <c r="BN16065" s="1"/>
      <c r="BO16065" s="1"/>
    </row>
    <row r="16066" ht="11.25" customHeight="1" spans="22:67">
      <c r="V16066" s="716"/>
      <c r="AB16066" s="716"/>
      <c r="BG16066" s="716"/>
      <c r="BL16066" s="1"/>
      <c r="BM16066" s="1"/>
      <c r="BN16066" s="1"/>
      <c r="BO16066" s="1"/>
    </row>
    <row r="16067" ht="11.25" customHeight="1" spans="22:67">
      <c r="V16067" s="716"/>
      <c r="AB16067" s="716"/>
      <c r="BG16067" s="716"/>
      <c r="BL16067" s="1"/>
      <c r="BM16067" s="1"/>
      <c r="BN16067" s="1"/>
      <c r="BO16067" s="1"/>
    </row>
    <row r="16068" ht="11.25" customHeight="1" spans="22:67">
      <c r="V16068" s="716"/>
      <c r="AB16068" s="716"/>
      <c r="BG16068" s="716"/>
      <c r="BL16068" s="1"/>
      <c r="BM16068" s="1"/>
      <c r="BN16068" s="1"/>
      <c r="BO16068" s="1"/>
    </row>
    <row r="16069" ht="11.25" customHeight="1" spans="22:67">
      <c r="V16069" s="716"/>
      <c r="AB16069" s="716"/>
      <c r="BG16069" s="716"/>
      <c r="BL16069" s="1"/>
      <c r="BM16069" s="1"/>
      <c r="BN16069" s="1"/>
      <c r="BO16069" s="1"/>
    </row>
    <row r="16070" ht="11.25" customHeight="1" spans="22:67">
      <c r="V16070" s="716"/>
      <c r="AB16070" s="716"/>
      <c r="BG16070" s="716"/>
      <c r="BL16070" s="1"/>
      <c r="BM16070" s="1"/>
      <c r="BN16070" s="1"/>
      <c r="BO16070" s="1"/>
    </row>
    <row r="16071" ht="11.25" customHeight="1" spans="22:67">
      <c r="V16071" s="716"/>
      <c r="AB16071" s="716"/>
      <c r="BG16071" s="716"/>
      <c r="BL16071" s="1"/>
      <c r="BM16071" s="1"/>
      <c r="BN16071" s="1"/>
      <c r="BO16071" s="1"/>
    </row>
    <row r="16072" ht="11.25" customHeight="1" spans="22:67">
      <c r="V16072" s="716"/>
      <c r="AB16072" s="716"/>
      <c r="BG16072" s="716"/>
      <c r="BL16072" s="1"/>
      <c r="BM16072" s="1"/>
      <c r="BN16072" s="1"/>
      <c r="BO16072" s="1"/>
    </row>
    <row r="16073" ht="11.25" customHeight="1" spans="22:67">
      <c r="V16073" s="716"/>
      <c r="AB16073" s="716"/>
      <c r="BG16073" s="716"/>
      <c r="BL16073" s="1"/>
      <c r="BM16073" s="1"/>
      <c r="BN16073" s="1"/>
      <c r="BO16073" s="1"/>
    </row>
    <row r="16074" ht="11.25" customHeight="1" spans="22:67">
      <c r="V16074" s="716"/>
      <c r="AB16074" s="716"/>
      <c r="BG16074" s="716"/>
      <c r="BL16074" s="1"/>
      <c r="BM16074" s="1"/>
      <c r="BN16074" s="1"/>
      <c r="BO16074" s="1"/>
    </row>
    <row r="16075" ht="11.25" customHeight="1" spans="22:67">
      <c r="V16075" s="716"/>
      <c r="AB16075" s="716"/>
      <c r="BG16075" s="716"/>
      <c r="BL16075" s="1"/>
      <c r="BM16075" s="1"/>
      <c r="BN16075" s="1"/>
      <c r="BO16075" s="1"/>
    </row>
    <row r="16076" ht="11.25" customHeight="1" spans="22:67">
      <c r="V16076" s="716"/>
      <c r="AB16076" s="716"/>
      <c r="BG16076" s="716"/>
      <c r="BL16076" s="1"/>
      <c r="BM16076" s="1"/>
      <c r="BN16076" s="1"/>
      <c r="BO16076" s="1"/>
    </row>
    <row r="16077" ht="11.25" customHeight="1" spans="22:67">
      <c r="V16077" s="716"/>
      <c r="AB16077" s="716"/>
      <c r="BG16077" s="716"/>
      <c r="BL16077" s="1"/>
      <c r="BM16077" s="1"/>
      <c r="BN16077" s="1"/>
      <c r="BO16077" s="1"/>
    </row>
    <row r="16078" ht="11.25" customHeight="1" spans="22:67">
      <c r="V16078" s="716"/>
      <c r="AB16078" s="716"/>
      <c r="BG16078" s="716"/>
      <c r="BL16078" s="1"/>
      <c r="BM16078" s="1"/>
      <c r="BN16078" s="1"/>
      <c r="BO16078" s="1"/>
    </row>
    <row r="16079" ht="11.25" customHeight="1" spans="22:67">
      <c r="V16079" s="716"/>
      <c r="AB16079" s="716"/>
      <c r="BG16079" s="716"/>
      <c r="BL16079" s="1"/>
      <c r="BM16079" s="1"/>
      <c r="BN16079" s="1"/>
      <c r="BO16079" s="1"/>
    </row>
    <row r="16080" ht="11.25" customHeight="1" spans="22:67">
      <c r="V16080" s="716"/>
      <c r="AB16080" s="716"/>
      <c r="BG16080" s="716"/>
      <c r="BL16080" s="1"/>
      <c r="BM16080" s="1"/>
      <c r="BN16080" s="1"/>
      <c r="BO16080" s="1"/>
    </row>
    <row r="16081" ht="11.25" customHeight="1" spans="22:67">
      <c r="V16081" s="716"/>
      <c r="AB16081" s="716"/>
      <c r="BG16081" s="716"/>
      <c r="BL16081" s="1"/>
      <c r="BM16081" s="1"/>
      <c r="BN16081" s="1"/>
      <c r="BO16081" s="1"/>
    </row>
    <row r="16082" ht="11.25" customHeight="1" spans="22:67">
      <c r="V16082" s="716"/>
      <c r="AB16082" s="716"/>
      <c r="BG16082" s="716"/>
      <c r="BL16082" s="1"/>
      <c r="BM16082" s="1"/>
      <c r="BN16082" s="1"/>
      <c r="BO16082" s="1"/>
    </row>
    <row r="16083" ht="11.25" customHeight="1" spans="22:67">
      <c r="V16083" s="716"/>
      <c r="AB16083" s="716"/>
      <c r="BG16083" s="716"/>
      <c r="BL16083" s="1"/>
      <c r="BM16083" s="1"/>
      <c r="BN16083" s="1"/>
      <c r="BO16083" s="1"/>
    </row>
    <row r="16084" ht="11.25" customHeight="1" spans="22:67">
      <c r="V16084" s="716"/>
      <c r="AB16084" s="716"/>
      <c r="BG16084" s="716"/>
      <c r="BL16084" s="1"/>
      <c r="BM16084" s="1"/>
      <c r="BN16084" s="1"/>
      <c r="BO16084" s="1"/>
    </row>
    <row r="16085" ht="11.25" customHeight="1" spans="22:67">
      <c r="V16085" s="716"/>
      <c r="AB16085" s="716"/>
      <c r="BG16085" s="716"/>
      <c r="BL16085" s="1"/>
      <c r="BM16085" s="1"/>
      <c r="BN16085" s="1"/>
      <c r="BO16085" s="1"/>
    </row>
    <row r="16086" ht="11.25" customHeight="1" spans="22:67">
      <c r="V16086" s="716"/>
      <c r="AB16086" s="716"/>
      <c r="BG16086" s="716"/>
      <c r="BL16086" s="1"/>
      <c r="BM16086" s="1"/>
      <c r="BN16086" s="1"/>
      <c r="BO16086" s="1"/>
    </row>
    <row r="16087" ht="11.25" customHeight="1" spans="22:67">
      <c r="V16087" s="716"/>
      <c r="AB16087" s="716"/>
      <c r="BG16087" s="716"/>
      <c r="BL16087" s="1"/>
      <c r="BM16087" s="1"/>
      <c r="BN16087" s="1"/>
      <c r="BO16087" s="1"/>
    </row>
    <row r="16088" ht="11.25" customHeight="1" spans="22:67">
      <c r="V16088" s="716"/>
      <c r="AB16088" s="716"/>
      <c r="BG16088" s="716"/>
      <c r="BL16088" s="1"/>
      <c r="BM16088" s="1"/>
      <c r="BN16088" s="1"/>
      <c r="BO16088" s="1"/>
    </row>
    <row r="16089" ht="11.25" customHeight="1" spans="22:67">
      <c r="V16089" s="716"/>
      <c r="AB16089" s="716"/>
      <c r="BG16089" s="716"/>
      <c r="BL16089" s="1"/>
      <c r="BM16089" s="1"/>
      <c r="BN16089" s="1"/>
      <c r="BO16089" s="1"/>
    </row>
    <row r="16090" ht="11.25" customHeight="1" spans="22:67">
      <c r="V16090" s="716"/>
      <c r="AB16090" s="716"/>
      <c r="BG16090" s="716"/>
      <c r="BL16090" s="1"/>
      <c r="BM16090" s="1"/>
      <c r="BN16090" s="1"/>
      <c r="BO16090" s="1"/>
    </row>
    <row r="16091" ht="11.25" customHeight="1" spans="22:67">
      <c r="V16091" s="716"/>
      <c r="AB16091" s="716"/>
      <c r="BG16091" s="716"/>
      <c r="BL16091" s="1"/>
      <c r="BM16091" s="1"/>
      <c r="BN16091" s="1"/>
      <c r="BO16091" s="1"/>
    </row>
    <row r="16092" ht="11.25" customHeight="1" spans="22:67">
      <c r="V16092" s="716"/>
      <c r="AB16092" s="716"/>
      <c r="BG16092" s="716"/>
      <c r="BL16092" s="1"/>
      <c r="BM16092" s="1"/>
      <c r="BN16092" s="1"/>
      <c r="BO16092" s="1"/>
    </row>
    <row r="16093" ht="11.25" customHeight="1" spans="22:67">
      <c r="V16093" s="716"/>
      <c r="AB16093" s="716"/>
      <c r="BG16093" s="716"/>
      <c r="BL16093" s="1"/>
      <c r="BM16093" s="1"/>
      <c r="BN16093" s="1"/>
      <c r="BO16093" s="1"/>
    </row>
    <row r="16094" ht="11.25" customHeight="1" spans="22:67">
      <c r="V16094" s="716"/>
      <c r="AB16094" s="716"/>
      <c r="BG16094" s="716"/>
      <c r="BL16094" s="1"/>
      <c r="BM16094" s="1"/>
      <c r="BN16094" s="1"/>
      <c r="BO16094" s="1"/>
    </row>
    <row r="16095" ht="11.25" customHeight="1" spans="22:67">
      <c r="V16095" s="716"/>
      <c r="AB16095" s="716"/>
      <c r="BG16095" s="716"/>
      <c r="BL16095" s="1"/>
      <c r="BM16095" s="1"/>
      <c r="BN16095" s="1"/>
      <c r="BO16095" s="1"/>
    </row>
    <row r="16096" ht="11.25" customHeight="1" spans="22:67">
      <c r="V16096" s="716"/>
      <c r="AB16096" s="716"/>
      <c r="BG16096" s="716"/>
      <c r="BL16096" s="1"/>
      <c r="BM16096" s="1"/>
      <c r="BN16096" s="1"/>
      <c r="BO16096" s="1"/>
    </row>
    <row r="16097" ht="11.25" customHeight="1" spans="22:67">
      <c r="V16097" s="716"/>
      <c r="AB16097" s="716"/>
      <c r="BG16097" s="716"/>
      <c r="BL16097" s="1"/>
      <c r="BM16097" s="1"/>
      <c r="BN16097" s="1"/>
      <c r="BO16097" s="1"/>
    </row>
    <row r="16098" ht="11.25" customHeight="1" spans="22:67">
      <c r="V16098" s="716"/>
      <c r="AB16098" s="716"/>
      <c r="BG16098" s="716"/>
      <c r="BL16098" s="1"/>
      <c r="BM16098" s="1"/>
      <c r="BN16098" s="1"/>
      <c r="BO16098" s="1"/>
    </row>
    <row r="16099" ht="11.25" customHeight="1" spans="22:67">
      <c r="V16099" s="716"/>
      <c r="AB16099" s="716"/>
      <c r="BG16099" s="716"/>
      <c r="BL16099" s="1"/>
      <c r="BM16099" s="1"/>
      <c r="BN16099" s="1"/>
      <c r="BO16099" s="1"/>
    </row>
    <row r="16100" ht="11.25" customHeight="1" spans="22:67">
      <c r="V16100" s="716"/>
      <c r="AB16100" s="716"/>
      <c r="BG16100" s="716"/>
      <c r="BL16100" s="1"/>
      <c r="BM16100" s="1"/>
      <c r="BN16100" s="1"/>
      <c r="BO16100" s="1"/>
    </row>
    <row r="16101" ht="11.25" customHeight="1" spans="22:67">
      <c r="V16101" s="716"/>
      <c r="AB16101" s="716"/>
      <c r="BG16101" s="716"/>
      <c r="BL16101" s="1"/>
      <c r="BM16101" s="1"/>
      <c r="BN16101" s="1"/>
      <c r="BO16101" s="1"/>
    </row>
    <row r="16102" ht="11.25" customHeight="1" spans="22:67">
      <c r="V16102" s="716"/>
      <c r="AB16102" s="716"/>
      <c r="BG16102" s="716"/>
      <c r="BL16102" s="1"/>
      <c r="BM16102" s="1"/>
      <c r="BN16102" s="1"/>
      <c r="BO16102" s="1"/>
    </row>
    <row r="16103" ht="11.25" customHeight="1" spans="22:67">
      <c r="V16103" s="716"/>
      <c r="AB16103" s="716"/>
      <c r="BG16103" s="716"/>
      <c r="BL16103" s="1"/>
      <c r="BM16103" s="1"/>
      <c r="BN16103" s="1"/>
      <c r="BO16103" s="1"/>
    </row>
    <row r="16104" ht="11.25" customHeight="1" spans="22:67">
      <c r="V16104" s="716"/>
      <c r="AB16104" s="716"/>
      <c r="BG16104" s="716"/>
      <c r="BL16104" s="1"/>
      <c r="BM16104" s="1"/>
      <c r="BN16104" s="1"/>
      <c r="BO16104" s="1"/>
    </row>
    <row r="16105" ht="11.25" customHeight="1" spans="22:67">
      <c r="V16105" s="716"/>
      <c r="AB16105" s="716"/>
      <c r="BG16105" s="716"/>
      <c r="BL16105" s="1"/>
      <c r="BM16105" s="1"/>
      <c r="BN16105" s="1"/>
      <c r="BO16105" s="1"/>
    </row>
    <row r="16106" ht="11.25" customHeight="1" spans="22:67">
      <c r="V16106" s="716"/>
      <c r="AB16106" s="716"/>
      <c r="BG16106" s="716"/>
      <c r="BL16106" s="1"/>
      <c r="BM16106" s="1"/>
      <c r="BN16106" s="1"/>
      <c r="BO16106" s="1"/>
    </row>
    <row r="16107" ht="11.25" customHeight="1" spans="22:67">
      <c r="V16107" s="716"/>
      <c r="AB16107" s="716"/>
      <c r="BG16107" s="716"/>
      <c r="BL16107" s="1"/>
      <c r="BM16107" s="1"/>
      <c r="BN16107" s="1"/>
      <c r="BO16107" s="1"/>
    </row>
    <row r="16108" ht="11.25" customHeight="1" spans="22:67">
      <c r="V16108" s="716"/>
      <c r="AB16108" s="716"/>
      <c r="BG16108" s="716"/>
      <c r="BL16108" s="1"/>
      <c r="BM16108" s="1"/>
      <c r="BN16108" s="1"/>
      <c r="BO16108" s="1"/>
    </row>
    <row r="16109" ht="11.25" customHeight="1" spans="22:67">
      <c r="V16109" s="716"/>
      <c r="AB16109" s="716"/>
      <c r="BG16109" s="716"/>
      <c r="BL16109" s="1"/>
      <c r="BM16109" s="1"/>
      <c r="BN16109" s="1"/>
      <c r="BO16109" s="1"/>
    </row>
    <row r="16110" ht="11.25" customHeight="1" spans="22:67">
      <c r="V16110" s="716"/>
      <c r="AB16110" s="716"/>
      <c r="BG16110" s="716"/>
      <c r="BL16110" s="1"/>
      <c r="BM16110" s="1"/>
      <c r="BN16110" s="1"/>
      <c r="BO16110" s="1"/>
    </row>
    <row r="16111" ht="11.25" customHeight="1" spans="22:67">
      <c r="V16111" s="716"/>
      <c r="AB16111" s="716"/>
      <c r="BG16111" s="716"/>
      <c r="BL16111" s="1"/>
      <c r="BM16111" s="1"/>
      <c r="BN16111" s="1"/>
      <c r="BO16111" s="1"/>
    </row>
    <row r="16112" ht="11.25" customHeight="1" spans="22:67">
      <c r="V16112" s="716"/>
      <c r="AB16112" s="716"/>
      <c r="BG16112" s="716"/>
      <c r="BL16112" s="1"/>
      <c r="BM16112" s="1"/>
      <c r="BN16112" s="1"/>
      <c r="BO16112" s="1"/>
    </row>
    <row r="16113" ht="11.25" customHeight="1" spans="22:67">
      <c r="V16113" s="716"/>
      <c r="AB16113" s="716"/>
      <c r="BG16113" s="716"/>
      <c r="BL16113" s="1"/>
      <c r="BM16113" s="1"/>
      <c r="BN16113" s="1"/>
      <c r="BO16113" s="1"/>
    </row>
    <row r="16114" ht="11.25" customHeight="1" spans="22:67">
      <c r="V16114" s="716"/>
      <c r="AB16114" s="716"/>
      <c r="BG16114" s="716"/>
      <c r="BL16114" s="1"/>
      <c r="BM16114" s="1"/>
      <c r="BN16114" s="1"/>
      <c r="BO16114" s="1"/>
    </row>
    <row r="16115" ht="11.25" customHeight="1" spans="22:67">
      <c r="V16115" s="716"/>
      <c r="AB16115" s="716"/>
      <c r="BG16115" s="716"/>
      <c r="BL16115" s="1"/>
      <c r="BM16115" s="1"/>
      <c r="BN16115" s="1"/>
      <c r="BO16115" s="1"/>
    </row>
    <row r="16116" ht="11.25" customHeight="1" spans="22:67">
      <c r="V16116" s="716"/>
      <c r="AB16116" s="716"/>
      <c r="BG16116" s="716"/>
      <c r="BL16116" s="1"/>
      <c r="BM16116" s="1"/>
      <c r="BN16116" s="1"/>
      <c r="BO16116" s="1"/>
    </row>
    <row r="16117" ht="11.25" customHeight="1" spans="22:67">
      <c r="V16117" s="716"/>
      <c r="AB16117" s="716"/>
      <c r="BG16117" s="716"/>
      <c r="BL16117" s="1"/>
      <c r="BM16117" s="1"/>
      <c r="BN16117" s="1"/>
      <c r="BO16117" s="1"/>
    </row>
    <row r="16118" ht="11.25" customHeight="1" spans="22:67">
      <c r="V16118" s="716"/>
      <c r="AB16118" s="716"/>
      <c r="BG16118" s="716"/>
      <c r="BL16118" s="1"/>
      <c r="BM16118" s="1"/>
      <c r="BN16118" s="1"/>
      <c r="BO16118" s="1"/>
    </row>
    <row r="16119" ht="11.25" customHeight="1" spans="22:67">
      <c r="V16119" s="716"/>
      <c r="AB16119" s="716"/>
      <c r="BG16119" s="716"/>
      <c r="BL16119" s="1"/>
      <c r="BM16119" s="1"/>
      <c r="BN16119" s="1"/>
      <c r="BO16119" s="1"/>
    </row>
    <row r="16120" ht="11.25" customHeight="1" spans="22:67">
      <c r="V16120" s="716"/>
      <c r="AB16120" s="716"/>
      <c r="BG16120" s="716"/>
      <c r="BL16120" s="1"/>
      <c r="BM16120" s="1"/>
      <c r="BN16120" s="1"/>
      <c r="BO16120" s="1"/>
    </row>
    <row r="16121" ht="11.25" customHeight="1" spans="22:67">
      <c r="V16121" s="716"/>
      <c r="AB16121" s="716"/>
      <c r="BG16121" s="716"/>
      <c r="BL16121" s="1"/>
      <c r="BM16121" s="1"/>
      <c r="BN16121" s="1"/>
      <c r="BO16121" s="1"/>
    </row>
    <row r="16122" ht="11.25" customHeight="1" spans="22:67">
      <c r="V16122" s="716"/>
      <c r="AB16122" s="716"/>
      <c r="BG16122" s="716"/>
      <c r="BL16122" s="1"/>
      <c r="BM16122" s="1"/>
      <c r="BN16122" s="1"/>
      <c r="BO16122" s="1"/>
    </row>
    <row r="16123" ht="11.25" customHeight="1" spans="22:67">
      <c r="V16123" s="716"/>
      <c r="AB16123" s="716"/>
      <c r="BG16123" s="716"/>
      <c r="BL16123" s="1"/>
      <c r="BM16123" s="1"/>
      <c r="BN16123" s="1"/>
      <c r="BO16123" s="1"/>
    </row>
    <row r="16124" ht="11.25" customHeight="1" spans="22:67">
      <c r="V16124" s="716"/>
      <c r="AB16124" s="716"/>
      <c r="BG16124" s="716"/>
      <c r="BL16124" s="1"/>
      <c r="BM16124" s="1"/>
      <c r="BN16124" s="1"/>
      <c r="BO16124" s="1"/>
    </row>
    <row r="16125" ht="11.25" customHeight="1" spans="22:67">
      <c r="V16125" s="716"/>
      <c r="AB16125" s="716"/>
      <c r="BG16125" s="716"/>
      <c r="BL16125" s="1"/>
      <c r="BM16125" s="1"/>
      <c r="BN16125" s="1"/>
      <c r="BO16125" s="1"/>
    </row>
    <row r="16126" ht="11.25" customHeight="1" spans="22:67">
      <c r="V16126" s="716"/>
      <c r="AB16126" s="716"/>
      <c r="BG16126" s="716"/>
      <c r="BL16126" s="1"/>
      <c r="BM16126" s="1"/>
      <c r="BN16126" s="1"/>
      <c r="BO16126" s="1"/>
    </row>
    <row r="16127" ht="11.25" customHeight="1" spans="22:67">
      <c r="V16127" s="716"/>
      <c r="AB16127" s="716"/>
      <c r="BG16127" s="716"/>
      <c r="BL16127" s="1"/>
      <c r="BM16127" s="1"/>
      <c r="BN16127" s="1"/>
      <c r="BO16127" s="1"/>
    </row>
    <row r="16128" ht="11.25" customHeight="1" spans="22:67">
      <c r="V16128" s="716"/>
      <c r="AB16128" s="716"/>
      <c r="BG16128" s="716"/>
      <c r="BL16128" s="1"/>
      <c r="BM16128" s="1"/>
      <c r="BN16128" s="1"/>
      <c r="BO16128" s="1"/>
    </row>
    <row r="16129" ht="11.25" customHeight="1" spans="22:67">
      <c r="V16129" s="716"/>
      <c r="AB16129" s="716"/>
      <c r="BG16129" s="716"/>
      <c r="BL16129" s="1"/>
      <c r="BM16129" s="1"/>
      <c r="BN16129" s="1"/>
      <c r="BO16129" s="1"/>
    </row>
    <row r="16130" ht="11.25" customHeight="1" spans="22:67">
      <c r="V16130" s="716"/>
      <c r="AB16130" s="716"/>
      <c r="BG16130" s="716"/>
      <c r="BL16130" s="1"/>
      <c r="BM16130" s="1"/>
      <c r="BN16130" s="1"/>
      <c r="BO16130" s="1"/>
    </row>
    <row r="16131" ht="11.25" customHeight="1" spans="22:67">
      <c r="V16131" s="716"/>
      <c r="AB16131" s="716"/>
      <c r="BG16131" s="716"/>
      <c r="BL16131" s="1"/>
      <c r="BM16131" s="1"/>
      <c r="BN16131" s="1"/>
      <c r="BO16131" s="1"/>
    </row>
    <row r="16132" ht="11.25" customHeight="1" spans="22:67">
      <c r="V16132" s="716"/>
      <c r="AB16132" s="716"/>
      <c r="BG16132" s="716"/>
      <c r="BL16132" s="1"/>
      <c r="BM16132" s="1"/>
      <c r="BN16132" s="1"/>
      <c r="BO16132" s="1"/>
    </row>
    <row r="16133" ht="11.25" customHeight="1" spans="22:67">
      <c r="V16133" s="716"/>
      <c r="AB16133" s="716"/>
      <c r="BG16133" s="716"/>
      <c r="BL16133" s="1"/>
      <c r="BM16133" s="1"/>
      <c r="BN16133" s="1"/>
      <c r="BO16133" s="1"/>
    </row>
    <row r="16134" ht="11.25" customHeight="1" spans="22:67">
      <c r="V16134" s="716"/>
      <c r="AB16134" s="716"/>
      <c r="BG16134" s="716"/>
      <c r="BL16134" s="1"/>
      <c r="BM16134" s="1"/>
      <c r="BN16134" s="1"/>
      <c r="BO16134" s="1"/>
    </row>
    <row r="16135" ht="11.25" customHeight="1" spans="22:67">
      <c r="V16135" s="716"/>
      <c r="AB16135" s="716"/>
      <c r="BG16135" s="716"/>
      <c r="BL16135" s="1"/>
      <c r="BM16135" s="1"/>
      <c r="BN16135" s="1"/>
      <c r="BO16135" s="1"/>
    </row>
    <row r="16136" ht="11.25" customHeight="1" spans="22:67">
      <c r="V16136" s="716"/>
      <c r="AB16136" s="716"/>
      <c r="BG16136" s="716"/>
      <c r="BL16136" s="1"/>
      <c r="BM16136" s="1"/>
      <c r="BN16136" s="1"/>
      <c r="BO16136" s="1"/>
    </row>
    <row r="16137" ht="11.25" customHeight="1" spans="22:67">
      <c r="V16137" s="716"/>
      <c r="AB16137" s="716"/>
      <c r="BG16137" s="716"/>
      <c r="BL16137" s="1"/>
      <c r="BM16137" s="1"/>
      <c r="BN16137" s="1"/>
      <c r="BO16137" s="1"/>
    </row>
    <row r="16138" ht="11.25" customHeight="1" spans="22:67">
      <c r="V16138" s="716"/>
      <c r="AB16138" s="716"/>
      <c r="BG16138" s="716"/>
      <c r="BL16138" s="1"/>
      <c r="BM16138" s="1"/>
      <c r="BN16138" s="1"/>
      <c r="BO16138" s="1"/>
    </row>
    <row r="16139" ht="11.25" customHeight="1" spans="22:67">
      <c r="V16139" s="716"/>
      <c r="AB16139" s="716"/>
      <c r="BG16139" s="716"/>
      <c r="BL16139" s="1"/>
      <c r="BM16139" s="1"/>
      <c r="BN16139" s="1"/>
      <c r="BO16139" s="1"/>
    </row>
    <row r="16140" ht="11.25" customHeight="1" spans="22:67">
      <c r="V16140" s="716"/>
      <c r="AB16140" s="716"/>
      <c r="BG16140" s="716"/>
      <c r="BL16140" s="1"/>
      <c r="BM16140" s="1"/>
      <c r="BN16140" s="1"/>
      <c r="BO16140" s="1"/>
    </row>
    <row r="16141" ht="11.25" customHeight="1" spans="22:67">
      <c r="V16141" s="716"/>
      <c r="AB16141" s="716"/>
      <c r="BG16141" s="716"/>
      <c r="BL16141" s="1"/>
      <c r="BM16141" s="1"/>
      <c r="BN16141" s="1"/>
      <c r="BO16141" s="1"/>
    </row>
    <row r="16142" ht="11.25" customHeight="1" spans="22:67">
      <c r="V16142" s="716"/>
      <c r="AB16142" s="716"/>
      <c r="BG16142" s="716"/>
      <c r="BL16142" s="1"/>
      <c r="BM16142" s="1"/>
      <c r="BN16142" s="1"/>
      <c r="BO16142" s="1"/>
    </row>
    <row r="16143" ht="11.25" customHeight="1" spans="22:67">
      <c r="V16143" s="716"/>
      <c r="AB16143" s="716"/>
      <c r="BG16143" s="716"/>
      <c r="BL16143" s="1"/>
      <c r="BM16143" s="1"/>
      <c r="BN16143" s="1"/>
      <c r="BO16143" s="1"/>
    </row>
    <row r="16144" ht="11.25" customHeight="1" spans="22:67">
      <c r="V16144" s="716"/>
      <c r="AB16144" s="716"/>
      <c r="BG16144" s="716"/>
      <c r="BL16144" s="1"/>
      <c r="BM16144" s="1"/>
      <c r="BN16144" s="1"/>
      <c r="BO16144" s="1"/>
    </row>
    <row r="16145" ht="11.25" customHeight="1" spans="22:67">
      <c r="V16145" s="716"/>
      <c r="AB16145" s="716"/>
      <c r="BG16145" s="716"/>
      <c r="BL16145" s="1"/>
      <c r="BM16145" s="1"/>
      <c r="BN16145" s="1"/>
      <c r="BO16145" s="1"/>
    </row>
    <row r="16146" ht="11.25" customHeight="1" spans="22:67">
      <c r="V16146" s="716"/>
      <c r="AB16146" s="716"/>
      <c r="BG16146" s="716"/>
      <c r="BL16146" s="1"/>
      <c r="BM16146" s="1"/>
      <c r="BN16146" s="1"/>
      <c r="BO16146" s="1"/>
    </row>
    <row r="16147" ht="11.25" customHeight="1" spans="22:67">
      <c r="V16147" s="716"/>
      <c r="AB16147" s="716"/>
      <c r="BG16147" s="716"/>
      <c r="BL16147" s="1"/>
      <c r="BM16147" s="1"/>
      <c r="BN16147" s="1"/>
      <c r="BO16147" s="1"/>
    </row>
    <row r="16148" ht="11.25" customHeight="1" spans="22:67">
      <c r="V16148" s="716"/>
      <c r="AB16148" s="716"/>
      <c r="BG16148" s="716"/>
      <c r="BL16148" s="1"/>
      <c r="BM16148" s="1"/>
      <c r="BN16148" s="1"/>
      <c r="BO16148" s="1"/>
    </row>
    <row r="16149" ht="11.25" customHeight="1" spans="22:67">
      <c r="V16149" s="716"/>
      <c r="AB16149" s="716"/>
      <c r="BG16149" s="716"/>
      <c r="BL16149" s="1"/>
      <c r="BM16149" s="1"/>
      <c r="BN16149" s="1"/>
      <c r="BO16149" s="1"/>
    </row>
    <row r="16150" ht="11.25" customHeight="1" spans="22:67">
      <c r="V16150" s="716"/>
      <c r="AB16150" s="716"/>
      <c r="BG16150" s="716"/>
      <c r="BL16150" s="1"/>
      <c r="BM16150" s="1"/>
      <c r="BN16150" s="1"/>
      <c r="BO16150" s="1"/>
    </row>
    <row r="16151" ht="11.25" customHeight="1" spans="22:67">
      <c r="V16151" s="716"/>
      <c r="AB16151" s="716"/>
      <c r="BG16151" s="716"/>
      <c r="BL16151" s="1"/>
      <c r="BM16151" s="1"/>
      <c r="BN16151" s="1"/>
      <c r="BO16151" s="1"/>
    </row>
    <row r="16152" ht="11.25" customHeight="1" spans="22:67">
      <c r="V16152" s="716"/>
      <c r="AB16152" s="716"/>
      <c r="BG16152" s="716"/>
      <c r="BL16152" s="1"/>
      <c r="BM16152" s="1"/>
      <c r="BN16152" s="1"/>
      <c r="BO16152" s="1"/>
    </row>
    <row r="16153" ht="11.25" customHeight="1" spans="22:67">
      <c r="V16153" s="716"/>
      <c r="AB16153" s="716"/>
      <c r="BG16153" s="716"/>
      <c r="BL16153" s="1"/>
      <c r="BM16153" s="1"/>
      <c r="BN16153" s="1"/>
      <c r="BO16153" s="1"/>
    </row>
    <row r="16154" ht="11.25" customHeight="1" spans="22:67">
      <c r="V16154" s="716"/>
      <c r="AB16154" s="716"/>
      <c r="BG16154" s="716"/>
      <c r="BL16154" s="1"/>
      <c r="BM16154" s="1"/>
      <c r="BN16154" s="1"/>
      <c r="BO16154" s="1"/>
    </row>
    <row r="16155" ht="11.25" customHeight="1" spans="22:67">
      <c r="V16155" s="716"/>
      <c r="AB16155" s="716"/>
      <c r="BG16155" s="716"/>
      <c r="BL16155" s="1"/>
      <c r="BM16155" s="1"/>
      <c r="BN16155" s="1"/>
      <c r="BO16155" s="1"/>
    </row>
    <row r="16156" ht="11.25" customHeight="1" spans="22:67">
      <c r="V16156" s="716"/>
      <c r="AB16156" s="716"/>
      <c r="BG16156" s="716"/>
      <c r="BL16156" s="1"/>
      <c r="BM16156" s="1"/>
      <c r="BN16156" s="1"/>
      <c r="BO16156" s="1"/>
    </row>
    <row r="16157" ht="11.25" customHeight="1" spans="22:67">
      <c r="V16157" s="716"/>
      <c r="AB16157" s="716"/>
      <c r="BG16157" s="716"/>
      <c r="BL16157" s="1"/>
      <c r="BM16157" s="1"/>
      <c r="BN16157" s="1"/>
      <c r="BO16157" s="1"/>
    </row>
    <row r="16158" ht="11.25" customHeight="1" spans="22:67">
      <c r="V16158" s="716"/>
      <c r="AB16158" s="716"/>
      <c r="BG16158" s="716"/>
      <c r="BL16158" s="1"/>
      <c r="BM16158" s="1"/>
      <c r="BN16158" s="1"/>
      <c r="BO16158" s="1"/>
    </row>
    <row r="16159" ht="11.25" customHeight="1" spans="22:67">
      <c r="V16159" s="716"/>
      <c r="AB16159" s="716"/>
      <c r="BG16159" s="716"/>
      <c r="BL16159" s="1"/>
      <c r="BM16159" s="1"/>
      <c r="BN16159" s="1"/>
      <c r="BO16159" s="1"/>
    </row>
    <row r="16160" ht="11.25" customHeight="1" spans="22:67">
      <c r="V16160" s="716"/>
      <c r="AB16160" s="716"/>
      <c r="BG16160" s="716"/>
      <c r="BL16160" s="1"/>
      <c r="BM16160" s="1"/>
      <c r="BN16160" s="1"/>
      <c r="BO16160" s="1"/>
    </row>
    <row r="16161" ht="11.25" customHeight="1" spans="22:67">
      <c r="V16161" s="716"/>
      <c r="AB16161" s="716"/>
      <c r="BG16161" s="716"/>
      <c r="BL16161" s="1"/>
      <c r="BM16161" s="1"/>
      <c r="BN16161" s="1"/>
      <c r="BO16161" s="1"/>
    </row>
    <row r="16162" ht="11.25" customHeight="1" spans="22:67">
      <c r="V16162" s="716"/>
      <c r="AB16162" s="716"/>
      <c r="BG16162" s="716"/>
      <c r="BL16162" s="1"/>
      <c r="BM16162" s="1"/>
      <c r="BN16162" s="1"/>
      <c r="BO16162" s="1"/>
    </row>
    <row r="16163" ht="11.25" customHeight="1" spans="22:67">
      <c r="V16163" s="716"/>
      <c r="AB16163" s="716"/>
      <c r="BG16163" s="716"/>
      <c r="BL16163" s="1"/>
      <c r="BM16163" s="1"/>
      <c r="BN16163" s="1"/>
      <c r="BO16163" s="1"/>
    </row>
    <row r="16164" ht="11.25" customHeight="1" spans="22:67">
      <c r="V16164" s="716"/>
      <c r="AB16164" s="716"/>
      <c r="BG16164" s="716"/>
      <c r="BL16164" s="1"/>
      <c r="BM16164" s="1"/>
      <c r="BN16164" s="1"/>
      <c r="BO16164" s="1"/>
    </row>
    <row r="16165" ht="11.25" customHeight="1" spans="22:67">
      <c r="V16165" s="716"/>
      <c r="AB16165" s="716"/>
      <c r="BG16165" s="716"/>
      <c r="BL16165" s="1"/>
      <c r="BM16165" s="1"/>
      <c r="BN16165" s="1"/>
      <c r="BO16165" s="1"/>
    </row>
    <row r="16166" ht="11.25" customHeight="1" spans="22:67">
      <c r="V16166" s="716"/>
      <c r="AB16166" s="716"/>
      <c r="BG16166" s="716"/>
      <c r="BL16166" s="1"/>
      <c r="BM16166" s="1"/>
      <c r="BN16166" s="1"/>
      <c r="BO16166" s="1"/>
    </row>
    <row r="16167" ht="11.25" customHeight="1" spans="22:67">
      <c r="V16167" s="716"/>
      <c r="AB16167" s="716"/>
      <c r="BG16167" s="716"/>
      <c r="BL16167" s="1"/>
      <c r="BM16167" s="1"/>
      <c r="BN16167" s="1"/>
      <c r="BO16167" s="1"/>
    </row>
    <row r="16168" ht="11.25" customHeight="1" spans="22:67">
      <c r="V16168" s="716"/>
      <c r="AB16168" s="716"/>
      <c r="BG16168" s="716"/>
      <c r="BL16168" s="1"/>
      <c r="BM16168" s="1"/>
      <c r="BN16168" s="1"/>
      <c r="BO16168" s="1"/>
    </row>
    <row r="16169" ht="11.25" customHeight="1" spans="22:67">
      <c r="V16169" s="716"/>
      <c r="AB16169" s="716"/>
      <c r="BG16169" s="716"/>
      <c r="BL16169" s="1"/>
      <c r="BM16169" s="1"/>
      <c r="BN16169" s="1"/>
      <c r="BO16169" s="1"/>
    </row>
    <row r="16170" ht="11.25" customHeight="1" spans="22:67">
      <c r="V16170" s="716"/>
      <c r="AB16170" s="716"/>
      <c r="BG16170" s="716"/>
      <c r="BL16170" s="1"/>
      <c r="BM16170" s="1"/>
      <c r="BN16170" s="1"/>
      <c r="BO16170" s="1"/>
    </row>
    <row r="16171" ht="11.25" customHeight="1" spans="22:67">
      <c r="V16171" s="716"/>
      <c r="AB16171" s="716"/>
      <c r="BG16171" s="716"/>
      <c r="BL16171" s="1"/>
      <c r="BM16171" s="1"/>
      <c r="BN16171" s="1"/>
      <c r="BO16171" s="1"/>
    </row>
    <row r="16172" ht="11.25" customHeight="1" spans="22:67">
      <c r="V16172" s="716"/>
      <c r="AB16172" s="716"/>
      <c r="BG16172" s="716"/>
      <c r="BL16172" s="1"/>
      <c r="BM16172" s="1"/>
      <c r="BN16172" s="1"/>
      <c r="BO16172" s="1"/>
    </row>
    <row r="16173" ht="11.25" customHeight="1" spans="22:67">
      <c r="V16173" s="716"/>
      <c r="AB16173" s="716"/>
      <c r="BG16173" s="716"/>
      <c r="BL16173" s="1"/>
      <c r="BM16173" s="1"/>
      <c r="BN16173" s="1"/>
      <c r="BO16173" s="1"/>
    </row>
    <row r="16174" ht="11.25" customHeight="1" spans="22:67">
      <c r="V16174" s="716"/>
      <c r="AB16174" s="716"/>
      <c r="BG16174" s="716"/>
      <c r="BL16174" s="1"/>
      <c r="BM16174" s="1"/>
      <c r="BN16174" s="1"/>
      <c r="BO16174" s="1"/>
    </row>
    <row r="16175" ht="11.25" customHeight="1" spans="22:67">
      <c r="V16175" s="716"/>
      <c r="AB16175" s="716"/>
      <c r="BG16175" s="716"/>
      <c r="BL16175" s="1"/>
      <c r="BM16175" s="1"/>
      <c r="BN16175" s="1"/>
      <c r="BO16175" s="1"/>
    </row>
    <row r="16176" ht="11.25" customHeight="1" spans="22:67">
      <c r="V16176" s="716"/>
      <c r="AB16176" s="716"/>
      <c r="BG16176" s="716"/>
      <c r="BL16176" s="1"/>
      <c r="BM16176" s="1"/>
      <c r="BN16176" s="1"/>
      <c r="BO16176" s="1"/>
    </row>
    <row r="16177" ht="11.25" customHeight="1" spans="22:67">
      <c r="V16177" s="716"/>
      <c r="AB16177" s="716"/>
      <c r="BG16177" s="716"/>
      <c r="BL16177" s="1"/>
      <c r="BM16177" s="1"/>
      <c r="BN16177" s="1"/>
      <c r="BO16177" s="1"/>
    </row>
    <row r="16178" ht="11.25" customHeight="1" spans="22:67">
      <c r="V16178" s="716"/>
      <c r="AB16178" s="716"/>
      <c r="BG16178" s="716"/>
      <c r="BL16178" s="1"/>
      <c r="BM16178" s="1"/>
      <c r="BN16178" s="1"/>
      <c r="BO16178" s="1"/>
    </row>
    <row r="16179" ht="11.25" customHeight="1" spans="22:67">
      <c r="V16179" s="716"/>
      <c r="AB16179" s="716"/>
      <c r="BG16179" s="716"/>
      <c r="BL16179" s="1"/>
      <c r="BM16179" s="1"/>
      <c r="BN16179" s="1"/>
      <c r="BO16179" s="1"/>
    </row>
    <row r="16180" ht="11.25" customHeight="1" spans="22:67">
      <c r="V16180" s="716"/>
      <c r="AB16180" s="716"/>
      <c r="BG16180" s="716"/>
      <c r="BL16180" s="1"/>
      <c r="BM16180" s="1"/>
      <c r="BN16180" s="1"/>
      <c r="BO16180" s="1"/>
    </row>
    <row r="16181" ht="11.25" customHeight="1" spans="22:67">
      <c r="V16181" s="716"/>
      <c r="AB16181" s="716"/>
      <c r="BG16181" s="716"/>
      <c r="BL16181" s="1"/>
      <c r="BM16181" s="1"/>
      <c r="BN16181" s="1"/>
      <c r="BO16181" s="1"/>
    </row>
    <row r="16182" ht="11.25" customHeight="1" spans="22:67">
      <c r="V16182" s="716"/>
      <c r="AB16182" s="716"/>
      <c r="BG16182" s="716"/>
      <c r="BL16182" s="1"/>
      <c r="BM16182" s="1"/>
      <c r="BN16182" s="1"/>
      <c r="BO16182" s="1"/>
    </row>
    <row r="16183" ht="11.25" customHeight="1" spans="22:67">
      <c r="V16183" s="716"/>
      <c r="AB16183" s="716"/>
      <c r="BG16183" s="716"/>
      <c r="BL16183" s="1"/>
      <c r="BM16183" s="1"/>
      <c r="BN16183" s="1"/>
      <c r="BO16183" s="1"/>
    </row>
    <row r="16184" ht="11.25" customHeight="1" spans="22:67">
      <c r="V16184" s="716"/>
      <c r="AB16184" s="716"/>
      <c r="BG16184" s="716"/>
      <c r="BL16184" s="1"/>
      <c r="BM16184" s="1"/>
      <c r="BN16184" s="1"/>
      <c r="BO16184" s="1"/>
    </row>
    <row r="16185" ht="11.25" customHeight="1" spans="22:67">
      <c r="V16185" s="716"/>
      <c r="AB16185" s="716"/>
      <c r="BG16185" s="716"/>
      <c r="BL16185" s="1"/>
      <c r="BM16185" s="1"/>
      <c r="BN16185" s="1"/>
      <c r="BO16185" s="1"/>
    </row>
    <row r="16186" ht="11.25" customHeight="1" spans="22:67">
      <c r="V16186" s="716"/>
      <c r="AB16186" s="716"/>
      <c r="BG16186" s="716"/>
      <c r="BL16186" s="1"/>
      <c r="BM16186" s="1"/>
      <c r="BN16186" s="1"/>
      <c r="BO16186" s="1"/>
    </row>
    <row r="16187" ht="11.25" customHeight="1" spans="22:67">
      <c r="V16187" s="716"/>
      <c r="AB16187" s="716"/>
      <c r="BG16187" s="716"/>
      <c r="BL16187" s="1"/>
      <c r="BM16187" s="1"/>
      <c r="BN16187" s="1"/>
      <c r="BO16187" s="1"/>
    </row>
    <row r="16188" ht="11.25" customHeight="1" spans="22:67">
      <c r="V16188" s="716"/>
      <c r="AB16188" s="716"/>
      <c r="BG16188" s="716"/>
      <c r="BL16188" s="1"/>
      <c r="BM16188" s="1"/>
      <c r="BN16188" s="1"/>
      <c r="BO16188" s="1"/>
    </row>
    <row r="16189" ht="11.25" customHeight="1" spans="22:67">
      <c r="V16189" s="716"/>
      <c r="AB16189" s="716"/>
      <c r="BG16189" s="716"/>
      <c r="BL16189" s="1"/>
      <c r="BM16189" s="1"/>
      <c r="BN16189" s="1"/>
      <c r="BO16189" s="1"/>
    </row>
    <row r="16190" ht="11.25" customHeight="1" spans="22:67">
      <c r="V16190" s="716"/>
      <c r="AB16190" s="716"/>
      <c r="BG16190" s="716"/>
      <c r="BL16190" s="1"/>
      <c r="BM16190" s="1"/>
      <c r="BN16190" s="1"/>
      <c r="BO16190" s="1"/>
    </row>
    <row r="16191" ht="11.25" customHeight="1" spans="22:67">
      <c r="V16191" s="716"/>
      <c r="AB16191" s="716"/>
      <c r="BG16191" s="716"/>
      <c r="BL16191" s="1"/>
      <c r="BM16191" s="1"/>
      <c r="BN16191" s="1"/>
      <c r="BO16191" s="1"/>
    </row>
    <row r="16192" ht="11.25" customHeight="1" spans="22:67">
      <c r="V16192" s="716"/>
      <c r="AB16192" s="716"/>
      <c r="BG16192" s="716"/>
      <c r="BL16192" s="1"/>
      <c r="BM16192" s="1"/>
      <c r="BN16192" s="1"/>
      <c r="BO16192" s="1"/>
    </row>
    <row r="16193" ht="11.25" customHeight="1" spans="22:67">
      <c r="V16193" s="716"/>
      <c r="AB16193" s="716"/>
      <c r="BG16193" s="716"/>
      <c r="BL16193" s="1"/>
      <c r="BM16193" s="1"/>
      <c r="BN16193" s="1"/>
      <c r="BO16193" s="1"/>
    </row>
    <row r="16194" ht="11.25" customHeight="1" spans="22:67">
      <c r="V16194" s="716"/>
      <c r="AB16194" s="716"/>
      <c r="BG16194" s="716"/>
      <c r="BL16194" s="1"/>
      <c r="BM16194" s="1"/>
      <c r="BN16194" s="1"/>
      <c r="BO16194" s="1"/>
    </row>
    <row r="16195" ht="11.25" customHeight="1" spans="22:67">
      <c r="V16195" s="716"/>
      <c r="AB16195" s="716"/>
      <c r="BG16195" s="716"/>
      <c r="BL16195" s="1"/>
      <c r="BM16195" s="1"/>
      <c r="BN16195" s="1"/>
      <c r="BO16195" s="1"/>
    </row>
    <row r="16196" ht="11.25" customHeight="1" spans="22:67">
      <c r="V16196" s="716"/>
      <c r="AB16196" s="716"/>
      <c r="BG16196" s="716"/>
      <c r="BL16196" s="1"/>
      <c r="BM16196" s="1"/>
      <c r="BN16196" s="1"/>
      <c r="BO16196" s="1"/>
    </row>
    <row r="16197" ht="11.25" customHeight="1" spans="22:67">
      <c r="V16197" s="716"/>
      <c r="AB16197" s="716"/>
      <c r="BG16197" s="716"/>
      <c r="BL16197" s="1"/>
      <c r="BM16197" s="1"/>
      <c r="BN16197" s="1"/>
      <c r="BO16197" s="1"/>
    </row>
    <row r="16198" ht="11.25" customHeight="1" spans="22:67">
      <c r="V16198" s="716"/>
      <c r="AB16198" s="716"/>
      <c r="BG16198" s="716"/>
      <c r="BL16198" s="1"/>
      <c r="BM16198" s="1"/>
      <c r="BN16198" s="1"/>
      <c r="BO16198" s="1"/>
    </row>
    <row r="16199" ht="11.25" customHeight="1" spans="22:67">
      <c r="V16199" s="716"/>
      <c r="AB16199" s="716"/>
      <c r="BG16199" s="716"/>
      <c r="BL16199" s="1"/>
      <c r="BM16199" s="1"/>
      <c r="BN16199" s="1"/>
      <c r="BO16199" s="1"/>
    </row>
    <row r="16200" ht="11.25" customHeight="1" spans="22:67">
      <c r="V16200" s="716"/>
      <c r="AB16200" s="716"/>
      <c r="BG16200" s="716"/>
      <c r="BL16200" s="1"/>
      <c r="BM16200" s="1"/>
      <c r="BN16200" s="1"/>
      <c r="BO16200" s="1"/>
    </row>
    <row r="16201" ht="11.25" customHeight="1" spans="22:67">
      <c r="V16201" s="716"/>
      <c r="AB16201" s="716"/>
      <c r="BG16201" s="716"/>
      <c r="BL16201" s="1"/>
      <c r="BM16201" s="1"/>
      <c r="BN16201" s="1"/>
      <c r="BO16201" s="1"/>
    </row>
    <row r="16202" ht="11.25" customHeight="1" spans="22:67">
      <c r="V16202" s="716"/>
      <c r="AB16202" s="716"/>
      <c r="BG16202" s="716"/>
      <c r="BL16202" s="1"/>
      <c r="BM16202" s="1"/>
      <c r="BN16202" s="1"/>
      <c r="BO16202" s="1"/>
    </row>
    <row r="16203" ht="11.25" customHeight="1" spans="22:67">
      <c r="V16203" s="716"/>
      <c r="AB16203" s="716"/>
      <c r="BG16203" s="716"/>
      <c r="BL16203" s="1"/>
      <c r="BM16203" s="1"/>
      <c r="BN16203" s="1"/>
      <c r="BO16203" s="1"/>
    </row>
    <row r="16204" ht="11.25" customHeight="1" spans="22:67">
      <c r="V16204" s="716"/>
      <c r="AB16204" s="716"/>
      <c r="BG16204" s="716"/>
      <c r="BL16204" s="1"/>
      <c r="BM16204" s="1"/>
      <c r="BN16204" s="1"/>
      <c r="BO16204" s="1"/>
    </row>
    <row r="16205" ht="11.25" customHeight="1" spans="22:67">
      <c r="V16205" s="716"/>
      <c r="AB16205" s="716"/>
      <c r="BG16205" s="716"/>
      <c r="BL16205" s="1"/>
      <c r="BM16205" s="1"/>
      <c r="BN16205" s="1"/>
      <c r="BO16205" s="1"/>
    </row>
    <row r="16206" ht="11.25" customHeight="1" spans="22:67">
      <c r="V16206" s="716"/>
      <c r="AB16206" s="716"/>
      <c r="BG16206" s="716"/>
      <c r="BL16206" s="1"/>
      <c r="BM16206" s="1"/>
      <c r="BN16206" s="1"/>
      <c r="BO16206" s="1"/>
    </row>
    <row r="16207" ht="11.25" customHeight="1" spans="22:67">
      <c r="V16207" s="716"/>
      <c r="AB16207" s="716"/>
      <c r="BG16207" s="716"/>
      <c r="BL16207" s="1"/>
      <c r="BM16207" s="1"/>
      <c r="BN16207" s="1"/>
      <c r="BO16207" s="1"/>
    </row>
    <row r="16208" ht="11.25" customHeight="1" spans="22:67">
      <c r="V16208" s="716"/>
      <c r="AB16208" s="716"/>
      <c r="BG16208" s="716"/>
      <c r="BL16208" s="1"/>
      <c r="BM16208" s="1"/>
      <c r="BN16208" s="1"/>
      <c r="BO16208" s="1"/>
    </row>
    <row r="16209" ht="11.25" customHeight="1" spans="22:67">
      <c r="V16209" s="716"/>
      <c r="AB16209" s="716"/>
      <c r="BG16209" s="716"/>
      <c r="BL16209" s="1"/>
      <c r="BM16209" s="1"/>
      <c r="BN16209" s="1"/>
      <c r="BO16209" s="1"/>
    </row>
    <row r="16210" ht="11.25" customHeight="1" spans="22:67">
      <c r="V16210" s="716"/>
      <c r="AB16210" s="716"/>
      <c r="BG16210" s="716"/>
      <c r="BL16210" s="1"/>
      <c r="BM16210" s="1"/>
      <c r="BN16210" s="1"/>
      <c r="BO16210" s="1"/>
    </row>
    <row r="16211" ht="11.25" customHeight="1" spans="22:67">
      <c r="V16211" s="716"/>
      <c r="AB16211" s="716"/>
      <c r="BG16211" s="716"/>
      <c r="BL16211" s="1"/>
      <c r="BM16211" s="1"/>
      <c r="BN16211" s="1"/>
      <c r="BO16211" s="1"/>
    </row>
    <row r="16212" ht="11.25" customHeight="1" spans="22:67">
      <c r="V16212" s="716"/>
      <c r="AB16212" s="716"/>
      <c r="BG16212" s="716"/>
      <c r="BL16212" s="1"/>
      <c r="BM16212" s="1"/>
      <c r="BN16212" s="1"/>
      <c r="BO16212" s="1"/>
    </row>
    <row r="16213" ht="11.25" customHeight="1" spans="22:67">
      <c r="V16213" s="716"/>
      <c r="AB16213" s="716"/>
      <c r="BG16213" s="716"/>
      <c r="BL16213" s="1"/>
      <c r="BM16213" s="1"/>
      <c r="BN16213" s="1"/>
      <c r="BO16213" s="1"/>
    </row>
    <row r="16214" ht="11.25" customHeight="1" spans="22:67">
      <c r="V16214" s="716"/>
      <c r="AB16214" s="716"/>
      <c r="BG16214" s="716"/>
      <c r="BL16214" s="1"/>
      <c r="BM16214" s="1"/>
      <c r="BN16214" s="1"/>
      <c r="BO16214" s="1"/>
    </row>
    <row r="16215" ht="11.25" customHeight="1" spans="22:67">
      <c r="V16215" s="716"/>
      <c r="AB16215" s="716"/>
      <c r="BG16215" s="716"/>
      <c r="BL16215" s="1"/>
      <c r="BM16215" s="1"/>
      <c r="BN16215" s="1"/>
      <c r="BO16215" s="1"/>
    </row>
    <row r="16216" ht="11.25" customHeight="1" spans="22:67">
      <c r="V16216" s="716"/>
      <c r="AB16216" s="716"/>
      <c r="BG16216" s="716"/>
      <c r="BL16216" s="1"/>
      <c r="BM16216" s="1"/>
      <c r="BN16216" s="1"/>
      <c r="BO16216" s="1"/>
    </row>
    <row r="16217" ht="11.25" customHeight="1" spans="22:67">
      <c r="V16217" s="716"/>
      <c r="AB16217" s="716"/>
      <c r="BG16217" s="716"/>
      <c r="BL16217" s="1"/>
      <c r="BM16217" s="1"/>
      <c r="BN16217" s="1"/>
      <c r="BO16217" s="1"/>
    </row>
    <row r="16218" ht="11.25" customHeight="1" spans="22:67">
      <c r="V16218" s="716"/>
      <c r="AB16218" s="716"/>
      <c r="BG16218" s="716"/>
      <c r="BL16218" s="1"/>
      <c r="BM16218" s="1"/>
      <c r="BN16218" s="1"/>
      <c r="BO16218" s="1"/>
    </row>
    <row r="16219" ht="11.25" customHeight="1" spans="22:67">
      <c r="V16219" s="716"/>
      <c r="AB16219" s="716"/>
      <c r="BG16219" s="716"/>
      <c r="BL16219" s="1"/>
      <c r="BM16219" s="1"/>
      <c r="BN16219" s="1"/>
      <c r="BO16219" s="1"/>
    </row>
    <row r="16220" ht="11.25" customHeight="1" spans="22:67">
      <c r="V16220" s="716"/>
      <c r="AB16220" s="716"/>
      <c r="BG16220" s="716"/>
      <c r="BL16220" s="1"/>
      <c r="BM16220" s="1"/>
      <c r="BN16220" s="1"/>
      <c r="BO16220" s="1"/>
    </row>
    <row r="16221" ht="11.25" customHeight="1" spans="22:67">
      <c r="V16221" s="716"/>
      <c r="AB16221" s="716"/>
      <c r="BG16221" s="716"/>
      <c r="BL16221" s="1"/>
      <c r="BM16221" s="1"/>
      <c r="BN16221" s="1"/>
      <c r="BO16221" s="1"/>
    </row>
    <row r="16222" ht="11.25" customHeight="1" spans="22:67">
      <c r="V16222" s="716"/>
      <c r="AB16222" s="716"/>
      <c r="BG16222" s="716"/>
      <c r="BL16222" s="1"/>
      <c r="BM16222" s="1"/>
      <c r="BN16222" s="1"/>
      <c r="BO16222" s="1"/>
    </row>
    <row r="16223" ht="11.25" customHeight="1" spans="22:67">
      <c r="V16223" s="716"/>
      <c r="AB16223" s="716"/>
      <c r="BG16223" s="716"/>
      <c r="BL16223" s="1"/>
      <c r="BM16223" s="1"/>
      <c r="BN16223" s="1"/>
      <c r="BO16223" s="1"/>
    </row>
    <row r="16224" ht="11.25" customHeight="1" spans="22:67">
      <c r="V16224" s="716"/>
      <c r="AB16224" s="716"/>
      <c r="BG16224" s="716"/>
      <c r="BL16224" s="1"/>
      <c r="BM16224" s="1"/>
      <c r="BN16224" s="1"/>
      <c r="BO16224" s="1"/>
    </row>
    <row r="16225" ht="11.25" customHeight="1" spans="22:67">
      <c r="V16225" s="716"/>
      <c r="AB16225" s="716"/>
      <c r="BG16225" s="716"/>
      <c r="BL16225" s="1"/>
      <c r="BM16225" s="1"/>
      <c r="BN16225" s="1"/>
      <c r="BO16225" s="1"/>
    </row>
    <row r="16226" ht="11.25" customHeight="1" spans="22:67">
      <c r="V16226" s="716"/>
      <c r="AB16226" s="716"/>
      <c r="BG16226" s="716"/>
      <c r="BL16226" s="1"/>
      <c r="BM16226" s="1"/>
      <c r="BN16226" s="1"/>
      <c r="BO16226" s="1"/>
    </row>
    <row r="16227" ht="11.25" customHeight="1" spans="22:67">
      <c r="V16227" s="716"/>
      <c r="AB16227" s="716"/>
      <c r="BG16227" s="716"/>
      <c r="BL16227" s="1"/>
      <c r="BM16227" s="1"/>
      <c r="BN16227" s="1"/>
      <c r="BO16227" s="1"/>
    </row>
    <row r="16228" ht="11.25" customHeight="1" spans="22:67">
      <c r="V16228" s="716"/>
      <c r="AB16228" s="716"/>
      <c r="BG16228" s="716"/>
      <c r="BL16228" s="1"/>
      <c r="BM16228" s="1"/>
      <c r="BN16228" s="1"/>
      <c r="BO16228" s="1"/>
    </row>
    <row r="16229" ht="11.25" customHeight="1" spans="22:67">
      <c r="V16229" s="716"/>
      <c r="AB16229" s="716"/>
      <c r="BG16229" s="716"/>
      <c r="BL16229" s="1"/>
      <c r="BM16229" s="1"/>
      <c r="BN16229" s="1"/>
      <c r="BO16229" s="1"/>
    </row>
    <row r="16230" ht="11.25" customHeight="1" spans="22:67">
      <c r="V16230" s="716"/>
      <c r="AB16230" s="716"/>
      <c r="BG16230" s="716"/>
      <c r="BL16230" s="1"/>
      <c r="BM16230" s="1"/>
      <c r="BN16230" s="1"/>
      <c r="BO16230" s="1"/>
    </row>
    <row r="16231" ht="11.25" customHeight="1" spans="22:67">
      <c r="V16231" s="716"/>
      <c r="AB16231" s="716"/>
      <c r="BG16231" s="716"/>
      <c r="BL16231" s="1"/>
      <c r="BM16231" s="1"/>
      <c r="BN16231" s="1"/>
      <c r="BO16231" s="1"/>
    </row>
    <row r="16232" ht="11.25" customHeight="1" spans="22:67">
      <c r="V16232" s="716"/>
      <c r="AB16232" s="716"/>
      <c r="BG16232" s="716"/>
      <c r="BL16232" s="1"/>
      <c r="BM16232" s="1"/>
      <c r="BN16232" s="1"/>
      <c r="BO16232" s="1"/>
    </row>
    <row r="16233" ht="11.25" customHeight="1" spans="22:67">
      <c r="V16233" s="716"/>
      <c r="AB16233" s="716"/>
      <c r="BG16233" s="716"/>
      <c r="BL16233" s="1"/>
      <c r="BM16233" s="1"/>
      <c r="BN16233" s="1"/>
      <c r="BO16233" s="1"/>
    </row>
    <row r="16234" ht="11.25" customHeight="1" spans="22:67">
      <c r="V16234" s="716"/>
      <c r="AB16234" s="716"/>
      <c r="BG16234" s="716"/>
      <c r="BL16234" s="1"/>
      <c r="BM16234" s="1"/>
      <c r="BN16234" s="1"/>
      <c r="BO16234" s="1"/>
    </row>
    <row r="16235" ht="11.25" customHeight="1" spans="22:67">
      <c r="V16235" s="716"/>
      <c r="AB16235" s="716"/>
      <c r="BG16235" s="716"/>
      <c r="BL16235" s="1"/>
      <c r="BM16235" s="1"/>
      <c r="BN16235" s="1"/>
      <c r="BO16235" s="1"/>
    </row>
    <row r="16236" ht="11.25" customHeight="1" spans="22:67">
      <c r="V16236" s="716"/>
      <c r="AB16236" s="716"/>
      <c r="BG16236" s="716"/>
      <c r="BL16236" s="1"/>
      <c r="BM16236" s="1"/>
      <c r="BN16236" s="1"/>
      <c r="BO16236" s="1"/>
    </row>
    <row r="16237" ht="11.25" customHeight="1" spans="22:67">
      <c r="V16237" s="716"/>
      <c r="AB16237" s="716"/>
      <c r="BG16237" s="716"/>
      <c r="BL16237" s="1"/>
      <c r="BM16237" s="1"/>
      <c r="BN16237" s="1"/>
      <c r="BO16237" s="1"/>
    </row>
    <row r="16238" ht="11.25" customHeight="1" spans="22:67">
      <c r="V16238" s="716"/>
      <c r="AB16238" s="716"/>
      <c r="BG16238" s="716"/>
      <c r="BL16238" s="1"/>
      <c r="BM16238" s="1"/>
      <c r="BN16238" s="1"/>
      <c r="BO16238" s="1"/>
    </row>
    <row r="16239" ht="11.25" customHeight="1" spans="22:67">
      <c r="V16239" s="716"/>
      <c r="AB16239" s="716"/>
      <c r="BG16239" s="716"/>
      <c r="BL16239" s="1"/>
      <c r="BM16239" s="1"/>
      <c r="BN16239" s="1"/>
      <c r="BO16239" s="1"/>
    </row>
    <row r="16240" ht="11.25" customHeight="1" spans="22:67">
      <c r="V16240" s="716"/>
      <c r="AB16240" s="716"/>
      <c r="BG16240" s="716"/>
      <c r="BL16240" s="1"/>
      <c r="BM16240" s="1"/>
      <c r="BN16240" s="1"/>
      <c r="BO16240" s="1"/>
    </row>
    <row r="16241" ht="11.25" customHeight="1" spans="22:67">
      <c r="V16241" s="716"/>
      <c r="AB16241" s="716"/>
      <c r="BG16241" s="716"/>
      <c r="BL16241" s="1"/>
      <c r="BM16241" s="1"/>
      <c r="BN16241" s="1"/>
      <c r="BO16241" s="1"/>
    </row>
    <row r="16242" ht="11.25" customHeight="1" spans="22:67">
      <c r="V16242" s="716"/>
      <c r="AB16242" s="716"/>
      <c r="BG16242" s="716"/>
      <c r="BL16242" s="1"/>
      <c r="BM16242" s="1"/>
      <c r="BN16242" s="1"/>
      <c r="BO16242" s="1"/>
    </row>
    <row r="16243" ht="11.25" customHeight="1" spans="22:67">
      <c r="V16243" s="716"/>
      <c r="AB16243" s="716"/>
      <c r="BG16243" s="716"/>
      <c r="BL16243" s="1"/>
      <c r="BM16243" s="1"/>
      <c r="BN16243" s="1"/>
      <c r="BO16243" s="1"/>
    </row>
    <row r="16244" ht="11.25" customHeight="1" spans="22:67">
      <c r="V16244" s="716"/>
      <c r="AB16244" s="716"/>
      <c r="BG16244" s="716"/>
      <c r="BL16244" s="1"/>
      <c r="BM16244" s="1"/>
      <c r="BN16244" s="1"/>
      <c r="BO16244" s="1"/>
    </row>
    <row r="16245" ht="11.25" customHeight="1" spans="22:67">
      <c r="V16245" s="716"/>
      <c r="AB16245" s="716"/>
      <c r="BG16245" s="716"/>
      <c r="BL16245" s="1"/>
      <c r="BM16245" s="1"/>
      <c r="BN16245" s="1"/>
      <c r="BO16245" s="1"/>
    </row>
    <row r="16246" ht="11.25" customHeight="1" spans="22:67">
      <c r="V16246" s="716"/>
      <c r="AB16246" s="716"/>
      <c r="BG16246" s="716"/>
      <c r="BL16246" s="1"/>
      <c r="BM16246" s="1"/>
      <c r="BN16246" s="1"/>
      <c r="BO16246" s="1"/>
    </row>
    <row r="16247" ht="11.25" customHeight="1" spans="22:67">
      <c r="V16247" s="716"/>
      <c r="AB16247" s="716"/>
      <c r="BG16247" s="716"/>
      <c r="BL16247" s="1"/>
      <c r="BM16247" s="1"/>
      <c r="BN16247" s="1"/>
      <c r="BO16247" s="1"/>
    </row>
    <row r="16248" ht="11.25" customHeight="1" spans="22:67">
      <c r="V16248" s="716"/>
      <c r="AB16248" s="716"/>
      <c r="BG16248" s="716"/>
      <c r="BL16248" s="1"/>
      <c r="BM16248" s="1"/>
      <c r="BN16248" s="1"/>
      <c r="BO16248" s="1"/>
    </row>
    <row r="16249" ht="11.25" customHeight="1" spans="22:67">
      <c r="V16249" s="716"/>
      <c r="AB16249" s="716"/>
      <c r="BG16249" s="716"/>
      <c r="BL16249" s="1"/>
      <c r="BM16249" s="1"/>
      <c r="BN16249" s="1"/>
      <c r="BO16249" s="1"/>
    </row>
    <row r="16250" ht="11.25" customHeight="1" spans="22:67">
      <c r="V16250" s="716"/>
      <c r="AB16250" s="716"/>
      <c r="BG16250" s="716"/>
      <c r="BL16250" s="1"/>
      <c r="BM16250" s="1"/>
      <c r="BN16250" s="1"/>
      <c r="BO16250" s="1"/>
    </row>
    <row r="16251" ht="11.25" customHeight="1" spans="22:67">
      <c r="V16251" s="716"/>
      <c r="AB16251" s="716"/>
      <c r="BG16251" s="716"/>
      <c r="BL16251" s="1"/>
      <c r="BM16251" s="1"/>
      <c r="BN16251" s="1"/>
      <c r="BO16251" s="1"/>
    </row>
    <row r="16252" ht="11.25" customHeight="1" spans="22:67">
      <c r="V16252" s="716"/>
      <c r="AB16252" s="716"/>
      <c r="BG16252" s="716"/>
      <c r="BL16252" s="1"/>
      <c r="BM16252" s="1"/>
      <c r="BN16252" s="1"/>
      <c r="BO16252" s="1"/>
    </row>
    <row r="16253" ht="11.25" customHeight="1" spans="22:67">
      <c r="V16253" s="716"/>
      <c r="AB16253" s="716"/>
      <c r="BG16253" s="716"/>
      <c r="BL16253" s="1"/>
      <c r="BM16253" s="1"/>
      <c r="BN16253" s="1"/>
      <c r="BO16253" s="1"/>
    </row>
    <row r="16254" ht="11.25" customHeight="1" spans="22:67">
      <c r="V16254" s="716"/>
      <c r="AB16254" s="716"/>
      <c r="BG16254" s="716"/>
      <c r="BL16254" s="1"/>
      <c r="BM16254" s="1"/>
      <c r="BN16254" s="1"/>
      <c r="BO16254" s="1"/>
    </row>
    <row r="16255" ht="11.25" customHeight="1" spans="22:67">
      <c r="V16255" s="716"/>
      <c r="AB16255" s="716"/>
      <c r="BG16255" s="716"/>
      <c r="BL16255" s="1"/>
      <c r="BM16255" s="1"/>
      <c r="BN16255" s="1"/>
      <c r="BO16255" s="1"/>
    </row>
    <row r="16256" ht="11.25" customHeight="1" spans="22:67">
      <c r="V16256" s="716"/>
      <c r="AB16256" s="716"/>
      <c r="BG16256" s="716"/>
      <c r="BL16256" s="1"/>
      <c r="BM16256" s="1"/>
      <c r="BN16256" s="1"/>
      <c r="BO16256" s="1"/>
    </row>
    <row r="16257" ht="11.25" customHeight="1" spans="22:67">
      <c r="V16257" s="716"/>
      <c r="AB16257" s="716"/>
      <c r="BG16257" s="716"/>
      <c r="BL16257" s="1"/>
      <c r="BM16257" s="1"/>
      <c r="BN16257" s="1"/>
      <c r="BO16257" s="1"/>
    </row>
    <row r="16258" ht="11.25" customHeight="1" spans="22:67">
      <c r="V16258" s="716"/>
      <c r="AB16258" s="716"/>
      <c r="BG16258" s="716"/>
      <c r="BL16258" s="1"/>
      <c r="BM16258" s="1"/>
      <c r="BN16258" s="1"/>
      <c r="BO16258" s="1"/>
    </row>
    <row r="16259" ht="11.25" customHeight="1" spans="22:67">
      <c r="V16259" s="716"/>
      <c r="AB16259" s="716"/>
      <c r="BG16259" s="716"/>
      <c r="BL16259" s="1"/>
      <c r="BM16259" s="1"/>
      <c r="BN16259" s="1"/>
      <c r="BO16259" s="1"/>
    </row>
    <row r="16260" ht="11.25" customHeight="1" spans="22:67">
      <c r="V16260" s="716"/>
      <c r="AB16260" s="716"/>
      <c r="BG16260" s="716"/>
      <c r="BL16260" s="1"/>
      <c r="BM16260" s="1"/>
      <c r="BN16260" s="1"/>
      <c r="BO16260" s="1"/>
    </row>
    <row r="16261" ht="11.25" customHeight="1" spans="22:67">
      <c r="V16261" s="716"/>
      <c r="AB16261" s="716"/>
      <c r="BG16261" s="716"/>
      <c r="BL16261" s="1"/>
      <c r="BM16261" s="1"/>
      <c r="BN16261" s="1"/>
      <c r="BO16261" s="1"/>
    </row>
    <row r="16262" ht="11.25" customHeight="1" spans="22:67">
      <c r="V16262" s="716"/>
      <c r="AB16262" s="716"/>
      <c r="BG16262" s="716"/>
      <c r="BL16262" s="1"/>
      <c r="BM16262" s="1"/>
      <c r="BN16262" s="1"/>
      <c r="BO16262" s="1"/>
    </row>
    <row r="16263" ht="11.25" customHeight="1" spans="22:67">
      <c r="V16263" s="716"/>
      <c r="AB16263" s="716"/>
      <c r="BG16263" s="716"/>
      <c r="BL16263" s="1"/>
      <c r="BM16263" s="1"/>
      <c r="BN16263" s="1"/>
      <c r="BO16263" s="1"/>
    </row>
    <row r="16264" ht="11.25" customHeight="1" spans="22:67">
      <c r="V16264" s="716"/>
      <c r="AB16264" s="716"/>
      <c r="BG16264" s="716"/>
      <c r="BL16264" s="1"/>
      <c r="BM16264" s="1"/>
      <c r="BN16264" s="1"/>
      <c r="BO16264" s="1"/>
    </row>
    <row r="16265" ht="11.25" customHeight="1" spans="22:67">
      <c r="V16265" s="716"/>
      <c r="AB16265" s="716"/>
      <c r="BG16265" s="716"/>
      <c r="BL16265" s="1"/>
      <c r="BM16265" s="1"/>
      <c r="BN16265" s="1"/>
      <c r="BO16265" s="1"/>
    </row>
    <row r="16266" ht="11.25" customHeight="1" spans="22:67">
      <c r="V16266" s="716"/>
      <c r="AB16266" s="716"/>
      <c r="BG16266" s="716"/>
      <c r="BL16266" s="1"/>
      <c r="BM16266" s="1"/>
      <c r="BN16266" s="1"/>
      <c r="BO16266" s="1"/>
    </row>
    <row r="16267" ht="11.25" customHeight="1" spans="22:67">
      <c r="V16267" s="716"/>
      <c r="AB16267" s="716"/>
      <c r="BG16267" s="716"/>
      <c r="BL16267" s="1"/>
      <c r="BM16267" s="1"/>
      <c r="BN16267" s="1"/>
      <c r="BO16267" s="1"/>
    </row>
    <row r="16268" ht="11.25" customHeight="1" spans="22:67">
      <c r="V16268" s="716"/>
      <c r="AB16268" s="716"/>
      <c r="BG16268" s="716"/>
      <c r="BL16268" s="1"/>
      <c r="BM16268" s="1"/>
      <c r="BN16268" s="1"/>
      <c r="BO16268" s="1"/>
    </row>
    <row r="16269" ht="11.25" customHeight="1" spans="22:67">
      <c r="V16269" s="716"/>
      <c r="AB16269" s="716"/>
      <c r="BG16269" s="716"/>
      <c r="BL16269" s="1"/>
      <c r="BM16269" s="1"/>
      <c r="BN16269" s="1"/>
      <c r="BO16269" s="1"/>
    </row>
    <row r="16270" ht="11.25" customHeight="1" spans="22:67">
      <c r="V16270" s="716"/>
      <c r="AB16270" s="716"/>
      <c r="BG16270" s="716"/>
      <c r="BL16270" s="1"/>
      <c r="BM16270" s="1"/>
      <c r="BN16270" s="1"/>
      <c r="BO16270" s="1"/>
    </row>
    <row r="16271" ht="11.25" customHeight="1" spans="22:67">
      <c r="V16271" s="716"/>
      <c r="AB16271" s="716"/>
      <c r="BG16271" s="716"/>
      <c r="BL16271" s="1"/>
      <c r="BM16271" s="1"/>
      <c r="BN16271" s="1"/>
      <c r="BO16271" s="1"/>
    </row>
    <row r="16272" ht="11.25" customHeight="1" spans="22:67">
      <c r="V16272" s="716"/>
      <c r="AB16272" s="716"/>
      <c r="BG16272" s="716"/>
      <c r="BL16272" s="1"/>
      <c r="BM16272" s="1"/>
      <c r="BN16272" s="1"/>
      <c r="BO16272" s="1"/>
    </row>
    <row r="16273" ht="11.25" customHeight="1" spans="22:67">
      <c r="V16273" s="716"/>
      <c r="AB16273" s="716"/>
      <c r="BG16273" s="716"/>
      <c r="BL16273" s="1"/>
      <c r="BM16273" s="1"/>
      <c r="BN16273" s="1"/>
      <c r="BO16273" s="1"/>
    </row>
    <row r="16274" ht="11.25" customHeight="1" spans="22:67">
      <c r="V16274" s="716"/>
      <c r="AB16274" s="716"/>
      <c r="BG16274" s="716"/>
      <c r="BL16274" s="1"/>
      <c r="BM16274" s="1"/>
      <c r="BN16274" s="1"/>
      <c r="BO16274" s="1"/>
    </row>
    <row r="16275" ht="11.25" customHeight="1" spans="22:67">
      <c r="V16275" s="716"/>
      <c r="AB16275" s="716"/>
      <c r="BG16275" s="716"/>
      <c r="BL16275" s="1"/>
      <c r="BM16275" s="1"/>
      <c r="BN16275" s="1"/>
      <c r="BO16275" s="1"/>
    </row>
    <row r="16276" ht="11.25" customHeight="1" spans="22:67">
      <c r="V16276" s="716"/>
      <c r="AB16276" s="716"/>
      <c r="BG16276" s="716"/>
      <c r="BL16276" s="1"/>
      <c r="BM16276" s="1"/>
      <c r="BN16276" s="1"/>
      <c r="BO16276" s="1"/>
    </row>
    <row r="16277" ht="11.25" customHeight="1" spans="22:67">
      <c r="V16277" s="716"/>
      <c r="AB16277" s="716"/>
      <c r="BG16277" s="716"/>
      <c r="BL16277" s="1"/>
      <c r="BM16277" s="1"/>
      <c r="BN16277" s="1"/>
      <c r="BO16277" s="1"/>
    </row>
    <row r="16278" ht="11.25" customHeight="1" spans="22:67">
      <c r="V16278" s="716"/>
      <c r="AB16278" s="716"/>
      <c r="BG16278" s="716"/>
      <c r="BL16278" s="1"/>
      <c r="BM16278" s="1"/>
      <c r="BN16278" s="1"/>
      <c r="BO16278" s="1"/>
    </row>
    <row r="16279" ht="11.25" customHeight="1" spans="22:67">
      <c r="V16279" s="716"/>
      <c r="AB16279" s="716"/>
      <c r="BG16279" s="716"/>
      <c r="BL16279" s="1"/>
      <c r="BM16279" s="1"/>
      <c r="BN16279" s="1"/>
      <c r="BO16279" s="1"/>
    </row>
    <row r="16280" ht="11.25" customHeight="1" spans="22:67">
      <c r="V16280" s="716"/>
      <c r="AB16280" s="716"/>
      <c r="BG16280" s="716"/>
      <c r="BL16280" s="1"/>
      <c r="BM16280" s="1"/>
      <c r="BN16280" s="1"/>
      <c r="BO16280" s="1"/>
    </row>
    <row r="16281" ht="11.25" customHeight="1" spans="22:67">
      <c r="V16281" s="716"/>
      <c r="AB16281" s="716"/>
      <c r="BG16281" s="716"/>
      <c r="BL16281" s="1"/>
      <c r="BM16281" s="1"/>
      <c r="BN16281" s="1"/>
      <c r="BO16281" s="1"/>
    </row>
    <row r="16282" ht="11.25" customHeight="1" spans="22:67">
      <c r="V16282" s="716"/>
      <c r="AB16282" s="716"/>
      <c r="BG16282" s="716"/>
      <c r="BL16282" s="1"/>
      <c r="BM16282" s="1"/>
      <c r="BN16282" s="1"/>
      <c r="BO16282" s="1"/>
    </row>
    <row r="16283" ht="11.25" customHeight="1" spans="22:67">
      <c r="V16283" s="716"/>
      <c r="AB16283" s="716"/>
      <c r="BG16283" s="716"/>
      <c r="BL16283" s="1"/>
      <c r="BM16283" s="1"/>
      <c r="BN16283" s="1"/>
      <c r="BO16283" s="1"/>
    </row>
    <row r="16284" ht="11.25" customHeight="1" spans="22:67">
      <c r="V16284" s="716"/>
      <c r="AB16284" s="716"/>
      <c r="BG16284" s="716"/>
      <c r="BL16284" s="1"/>
      <c r="BM16284" s="1"/>
      <c r="BN16284" s="1"/>
      <c r="BO16284" s="1"/>
    </row>
    <row r="16285" ht="11.25" customHeight="1" spans="22:67">
      <c r="V16285" s="716"/>
      <c r="AB16285" s="716"/>
      <c r="BG16285" s="716"/>
      <c r="BL16285" s="1"/>
      <c r="BM16285" s="1"/>
      <c r="BN16285" s="1"/>
      <c r="BO16285" s="1"/>
    </row>
    <row r="16286" ht="11.25" customHeight="1" spans="22:67">
      <c r="V16286" s="716"/>
      <c r="AB16286" s="716"/>
      <c r="BG16286" s="716"/>
      <c r="BL16286" s="1"/>
      <c r="BM16286" s="1"/>
      <c r="BN16286" s="1"/>
      <c r="BO16286" s="1"/>
    </row>
    <row r="16287" ht="11.25" customHeight="1" spans="22:67">
      <c r="V16287" s="716"/>
      <c r="AB16287" s="716"/>
      <c r="BG16287" s="716"/>
      <c r="BL16287" s="1"/>
      <c r="BM16287" s="1"/>
      <c r="BN16287" s="1"/>
      <c r="BO16287" s="1"/>
    </row>
    <row r="16288" ht="11.25" customHeight="1" spans="22:67">
      <c r="V16288" s="716"/>
      <c r="AB16288" s="716"/>
      <c r="BG16288" s="716"/>
      <c r="BL16288" s="1"/>
      <c r="BM16288" s="1"/>
      <c r="BN16288" s="1"/>
      <c r="BO16288" s="1"/>
    </row>
    <row r="16289" ht="11.25" customHeight="1" spans="22:67">
      <c r="V16289" s="716"/>
      <c r="AB16289" s="716"/>
      <c r="BG16289" s="716"/>
      <c r="BL16289" s="1"/>
      <c r="BM16289" s="1"/>
      <c r="BN16289" s="1"/>
      <c r="BO16289" s="1"/>
    </row>
    <row r="16290" ht="11.25" customHeight="1" spans="22:67">
      <c r="V16290" s="716"/>
      <c r="AB16290" s="716"/>
      <c r="BG16290" s="716"/>
      <c r="BL16290" s="1"/>
      <c r="BM16290" s="1"/>
      <c r="BN16290" s="1"/>
      <c r="BO16290" s="1"/>
    </row>
    <row r="16291" ht="11.25" customHeight="1" spans="22:67">
      <c r="V16291" s="716"/>
      <c r="AB16291" s="716"/>
      <c r="BG16291" s="716"/>
      <c r="BL16291" s="1"/>
      <c r="BM16291" s="1"/>
      <c r="BN16291" s="1"/>
      <c r="BO16291" s="1"/>
    </row>
    <row r="16292" ht="11.25" customHeight="1" spans="22:67">
      <c r="V16292" s="716"/>
      <c r="AB16292" s="716"/>
      <c r="BG16292" s="716"/>
      <c r="BL16292" s="1"/>
      <c r="BM16292" s="1"/>
      <c r="BN16292" s="1"/>
      <c r="BO16292" s="1"/>
    </row>
    <row r="16293" ht="11.25" customHeight="1" spans="22:67">
      <c r="V16293" s="716"/>
      <c r="AB16293" s="716"/>
      <c r="BG16293" s="716"/>
      <c r="BL16293" s="1"/>
      <c r="BM16293" s="1"/>
      <c r="BN16293" s="1"/>
      <c r="BO16293" s="1"/>
    </row>
    <row r="16294" ht="11.25" customHeight="1" spans="22:67">
      <c r="V16294" s="716"/>
      <c r="AB16294" s="716"/>
      <c r="BG16294" s="716"/>
      <c r="BL16294" s="1"/>
      <c r="BM16294" s="1"/>
      <c r="BN16294" s="1"/>
      <c r="BO16294" s="1"/>
    </row>
    <row r="16295" ht="11.25" customHeight="1" spans="22:67">
      <c r="V16295" s="716"/>
      <c r="AB16295" s="716"/>
      <c r="BG16295" s="716"/>
      <c r="BL16295" s="1"/>
      <c r="BM16295" s="1"/>
      <c r="BN16295" s="1"/>
      <c r="BO16295" s="1"/>
    </row>
    <row r="16296" ht="11.25" customHeight="1" spans="22:67">
      <c r="V16296" s="716"/>
      <c r="AB16296" s="716"/>
      <c r="BG16296" s="716"/>
      <c r="BL16296" s="1"/>
      <c r="BM16296" s="1"/>
      <c r="BN16296" s="1"/>
      <c r="BO16296" s="1"/>
    </row>
    <row r="16297" ht="11.25" customHeight="1" spans="22:67">
      <c r="V16297" s="716"/>
      <c r="AB16297" s="716"/>
      <c r="BG16297" s="716"/>
      <c r="BL16297" s="1"/>
      <c r="BM16297" s="1"/>
      <c r="BN16297" s="1"/>
      <c r="BO16297" s="1"/>
    </row>
    <row r="16298" ht="11.25" customHeight="1" spans="22:67">
      <c r="V16298" s="716"/>
      <c r="AB16298" s="716"/>
      <c r="BG16298" s="716"/>
      <c r="BL16298" s="1"/>
      <c r="BM16298" s="1"/>
      <c r="BN16298" s="1"/>
      <c r="BO16298" s="1"/>
    </row>
    <row r="16299" ht="11.25" customHeight="1" spans="22:67">
      <c r="V16299" s="716"/>
      <c r="AB16299" s="716"/>
      <c r="BG16299" s="716"/>
      <c r="BL16299" s="1"/>
      <c r="BM16299" s="1"/>
      <c r="BN16299" s="1"/>
      <c r="BO16299" s="1"/>
    </row>
    <row r="16300" ht="11.25" customHeight="1" spans="22:67">
      <c r="V16300" s="716"/>
      <c r="AB16300" s="716"/>
      <c r="BG16300" s="716"/>
      <c r="BL16300" s="1"/>
      <c r="BM16300" s="1"/>
      <c r="BN16300" s="1"/>
      <c r="BO16300" s="1"/>
    </row>
    <row r="16301" ht="11.25" customHeight="1" spans="22:67">
      <c r="V16301" s="716"/>
      <c r="AB16301" s="716"/>
      <c r="BG16301" s="716"/>
      <c r="BL16301" s="1"/>
      <c r="BM16301" s="1"/>
      <c r="BN16301" s="1"/>
      <c r="BO16301" s="1"/>
    </row>
    <row r="16302" ht="11.25" customHeight="1" spans="22:67">
      <c r="V16302" s="716"/>
      <c r="AB16302" s="716"/>
      <c r="BG16302" s="716"/>
      <c r="BL16302" s="1"/>
      <c r="BM16302" s="1"/>
      <c r="BN16302" s="1"/>
      <c r="BO16302" s="1"/>
    </row>
    <row r="16303" ht="11.25" customHeight="1" spans="22:67">
      <c r="V16303" s="716"/>
      <c r="AB16303" s="716"/>
      <c r="BG16303" s="716"/>
      <c r="BL16303" s="1"/>
      <c r="BM16303" s="1"/>
      <c r="BN16303" s="1"/>
      <c r="BO16303" s="1"/>
    </row>
    <row r="16304" ht="11.25" customHeight="1" spans="22:67">
      <c r="V16304" s="716"/>
      <c r="AB16304" s="716"/>
      <c r="BG16304" s="716"/>
      <c r="BL16304" s="1"/>
      <c r="BM16304" s="1"/>
      <c r="BN16304" s="1"/>
      <c r="BO16304" s="1"/>
    </row>
    <row r="16305" ht="11.25" customHeight="1" spans="22:67">
      <c r="V16305" s="716"/>
      <c r="AB16305" s="716"/>
      <c r="BG16305" s="716"/>
      <c r="BL16305" s="1"/>
      <c r="BM16305" s="1"/>
      <c r="BN16305" s="1"/>
      <c r="BO16305" s="1"/>
    </row>
    <row r="16306" ht="11.25" customHeight="1" spans="22:67">
      <c r="V16306" s="716"/>
      <c r="AB16306" s="716"/>
      <c r="BG16306" s="716"/>
      <c r="BL16306" s="1"/>
      <c r="BM16306" s="1"/>
      <c r="BN16306" s="1"/>
      <c r="BO16306" s="1"/>
    </row>
    <row r="16307" ht="11.25" customHeight="1" spans="22:67">
      <c r="V16307" s="716"/>
      <c r="AB16307" s="716"/>
      <c r="BG16307" s="716"/>
      <c r="BL16307" s="1"/>
      <c r="BM16307" s="1"/>
      <c r="BN16307" s="1"/>
      <c r="BO16307" s="1"/>
    </row>
    <row r="16308" ht="11.25" customHeight="1" spans="22:67">
      <c r="V16308" s="716"/>
      <c r="AB16308" s="716"/>
      <c r="BG16308" s="716"/>
      <c r="BL16308" s="1"/>
      <c r="BM16308" s="1"/>
      <c r="BN16308" s="1"/>
      <c r="BO16308" s="1"/>
    </row>
    <row r="16309" ht="11.25" customHeight="1" spans="22:67">
      <c r="V16309" s="716"/>
      <c r="AB16309" s="716"/>
      <c r="BG16309" s="716"/>
      <c r="BL16309" s="1"/>
      <c r="BM16309" s="1"/>
      <c r="BN16309" s="1"/>
      <c r="BO16309" s="1"/>
    </row>
    <row r="16310" ht="11.25" customHeight="1" spans="22:67">
      <c r="V16310" s="716"/>
      <c r="AB16310" s="716"/>
      <c r="BG16310" s="716"/>
      <c r="BL16310" s="1"/>
      <c r="BM16310" s="1"/>
      <c r="BN16310" s="1"/>
      <c r="BO16310" s="1"/>
    </row>
    <row r="16311" ht="11.25" customHeight="1" spans="22:67">
      <c r="V16311" s="716"/>
      <c r="AB16311" s="716"/>
      <c r="BG16311" s="716"/>
      <c r="BL16311" s="1"/>
      <c r="BM16311" s="1"/>
      <c r="BN16311" s="1"/>
      <c r="BO16311" s="1"/>
    </row>
    <row r="16312" ht="11.25" customHeight="1" spans="22:67">
      <c r="V16312" s="716"/>
      <c r="AB16312" s="716"/>
      <c r="BG16312" s="716"/>
      <c r="BL16312" s="1"/>
      <c r="BM16312" s="1"/>
      <c r="BN16312" s="1"/>
      <c r="BO16312" s="1"/>
    </row>
    <row r="16313" ht="11.25" customHeight="1" spans="22:67">
      <c r="V16313" s="716"/>
      <c r="AB16313" s="716"/>
      <c r="BG16313" s="716"/>
      <c r="BL16313" s="1"/>
      <c r="BM16313" s="1"/>
      <c r="BN16313" s="1"/>
      <c r="BO16313" s="1"/>
    </row>
    <row r="16314" ht="11.25" customHeight="1" spans="22:67">
      <c r="V16314" s="716"/>
      <c r="AB16314" s="716"/>
      <c r="BG16314" s="716"/>
      <c r="BL16314" s="1"/>
      <c r="BM16314" s="1"/>
      <c r="BN16314" s="1"/>
      <c r="BO16314" s="1"/>
    </row>
    <row r="16315" ht="11.25" customHeight="1" spans="22:67">
      <c r="V16315" s="716"/>
      <c r="AB16315" s="716"/>
      <c r="BG16315" s="716"/>
      <c r="BL16315" s="1"/>
      <c r="BM16315" s="1"/>
      <c r="BN16315" s="1"/>
      <c r="BO16315" s="1"/>
    </row>
    <row r="16316" ht="11.25" customHeight="1" spans="22:67">
      <c r="V16316" s="716"/>
      <c r="AB16316" s="716"/>
      <c r="BG16316" s="716"/>
      <c r="BL16316" s="1"/>
      <c r="BM16316" s="1"/>
      <c r="BN16316" s="1"/>
      <c r="BO16316" s="1"/>
    </row>
    <row r="16317" ht="11.25" customHeight="1" spans="22:67">
      <c r="V16317" s="716"/>
      <c r="AB16317" s="716"/>
      <c r="BG16317" s="716"/>
      <c r="BL16317" s="1"/>
      <c r="BM16317" s="1"/>
      <c r="BN16317" s="1"/>
      <c r="BO16317" s="1"/>
    </row>
    <row r="16318" ht="11.25" customHeight="1" spans="22:67">
      <c r="V16318" s="716"/>
      <c r="AB16318" s="716"/>
      <c r="BG16318" s="716"/>
      <c r="BL16318" s="1"/>
      <c r="BM16318" s="1"/>
      <c r="BN16318" s="1"/>
      <c r="BO16318" s="1"/>
    </row>
    <row r="16319" ht="11.25" customHeight="1" spans="22:67">
      <c r="V16319" s="716"/>
      <c r="AB16319" s="716"/>
      <c r="BG16319" s="716"/>
      <c r="BL16319" s="1"/>
      <c r="BM16319" s="1"/>
      <c r="BN16319" s="1"/>
      <c r="BO16319" s="1"/>
    </row>
    <row r="16320" ht="11.25" customHeight="1" spans="22:67">
      <c r="V16320" s="716"/>
      <c r="AB16320" s="716"/>
      <c r="BG16320" s="716"/>
      <c r="BL16320" s="1"/>
      <c r="BM16320" s="1"/>
      <c r="BN16320" s="1"/>
      <c r="BO16320" s="1"/>
    </row>
    <row r="16321" ht="11.25" customHeight="1" spans="22:67">
      <c r="V16321" s="716"/>
      <c r="AB16321" s="716"/>
      <c r="BG16321" s="716"/>
      <c r="BL16321" s="1"/>
      <c r="BM16321" s="1"/>
      <c r="BN16321" s="1"/>
      <c r="BO16321" s="1"/>
    </row>
    <row r="16322" ht="11.25" customHeight="1" spans="22:67">
      <c r="V16322" s="716"/>
      <c r="AB16322" s="716"/>
      <c r="BG16322" s="716"/>
      <c r="BL16322" s="1"/>
      <c r="BM16322" s="1"/>
      <c r="BN16322" s="1"/>
      <c r="BO16322" s="1"/>
    </row>
    <row r="16323" ht="11.25" customHeight="1" spans="22:67">
      <c r="V16323" s="716"/>
      <c r="AB16323" s="716"/>
      <c r="BG16323" s="716"/>
      <c r="BL16323" s="1"/>
      <c r="BM16323" s="1"/>
      <c r="BN16323" s="1"/>
      <c r="BO16323" s="1"/>
    </row>
    <row r="16324" ht="11.25" customHeight="1" spans="22:67">
      <c r="V16324" s="716"/>
      <c r="AB16324" s="716"/>
      <c r="BG16324" s="716"/>
      <c r="BL16324" s="1"/>
      <c r="BM16324" s="1"/>
      <c r="BN16324" s="1"/>
      <c r="BO16324" s="1"/>
    </row>
    <row r="16325" ht="11.25" customHeight="1" spans="22:67">
      <c r="V16325" s="716"/>
      <c r="AB16325" s="716"/>
      <c r="BG16325" s="716"/>
      <c r="BL16325" s="1"/>
      <c r="BM16325" s="1"/>
      <c r="BN16325" s="1"/>
      <c r="BO16325" s="1"/>
    </row>
    <row r="16326" ht="11.25" customHeight="1" spans="22:67">
      <c r="V16326" s="716"/>
      <c r="AB16326" s="716"/>
      <c r="BG16326" s="716"/>
      <c r="BL16326" s="1"/>
      <c r="BM16326" s="1"/>
      <c r="BN16326" s="1"/>
      <c r="BO16326" s="1"/>
    </row>
    <row r="16327" ht="11.25" customHeight="1" spans="22:67">
      <c r="V16327" s="716"/>
      <c r="AB16327" s="716"/>
      <c r="BG16327" s="716"/>
      <c r="BL16327" s="1"/>
      <c r="BM16327" s="1"/>
      <c r="BN16327" s="1"/>
      <c r="BO16327" s="1"/>
    </row>
    <row r="16328" ht="11.25" customHeight="1" spans="22:67">
      <c r="V16328" s="716"/>
      <c r="AB16328" s="716"/>
      <c r="BG16328" s="716"/>
      <c r="BL16328" s="1"/>
      <c r="BM16328" s="1"/>
      <c r="BN16328" s="1"/>
      <c r="BO16328" s="1"/>
    </row>
    <row r="16329" ht="11.25" customHeight="1" spans="22:67">
      <c r="V16329" s="716"/>
      <c r="AB16329" s="716"/>
      <c r="BG16329" s="716"/>
      <c r="BL16329" s="1"/>
      <c r="BM16329" s="1"/>
      <c r="BN16329" s="1"/>
      <c r="BO16329" s="1"/>
    </row>
    <row r="16330" ht="11.25" customHeight="1" spans="22:67">
      <c r="V16330" s="716"/>
      <c r="AB16330" s="716"/>
      <c r="BG16330" s="716"/>
      <c r="BL16330" s="1"/>
      <c r="BM16330" s="1"/>
      <c r="BN16330" s="1"/>
      <c r="BO16330" s="1"/>
    </row>
    <row r="16331" ht="11.25" customHeight="1" spans="22:67">
      <c r="V16331" s="716"/>
      <c r="AB16331" s="716"/>
      <c r="BG16331" s="716"/>
      <c r="BL16331" s="1"/>
      <c r="BM16331" s="1"/>
      <c r="BN16331" s="1"/>
      <c r="BO16331" s="1"/>
    </row>
    <row r="16332" ht="11.25" customHeight="1" spans="22:67">
      <c r="V16332" s="716"/>
      <c r="AB16332" s="716"/>
      <c r="BG16332" s="716"/>
      <c r="BL16332" s="1"/>
      <c r="BM16332" s="1"/>
      <c r="BN16332" s="1"/>
      <c r="BO16332" s="1"/>
    </row>
    <row r="16333" ht="11.25" customHeight="1" spans="22:67">
      <c r="V16333" s="716"/>
      <c r="AB16333" s="716"/>
      <c r="BG16333" s="716"/>
      <c r="BL16333" s="1"/>
      <c r="BM16333" s="1"/>
      <c r="BN16333" s="1"/>
      <c r="BO16333" s="1"/>
    </row>
    <row r="16334" ht="11.25" customHeight="1" spans="22:67">
      <c r="V16334" s="716"/>
      <c r="AB16334" s="716"/>
      <c r="BG16334" s="716"/>
      <c r="BL16334" s="1"/>
      <c r="BM16334" s="1"/>
      <c r="BN16334" s="1"/>
      <c r="BO16334" s="1"/>
    </row>
    <row r="16335" ht="11.25" customHeight="1" spans="22:67">
      <c r="V16335" s="716"/>
      <c r="AB16335" s="716"/>
      <c r="BG16335" s="716"/>
      <c r="BL16335" s="1"/>
      <c r="BM16335" s="1"/>
      <c r="BN16335" s="1"/>
      <c r="BO16335" s="1"/>
    </row>
    <row r="16336" ht="11.25" customHeight="1" spans="22:67">
      <c r="V16336" s="716"/>
      <c r="AB16336" s="716"/>
      <c r="BG16336" s="716"/>
      <c r="BL16336" s="1"/>
      <c r="BM16336" s="1"/>
      <c r="BN16336" s="1"/>
      <c r="BO16336" s="1"/>
    </row>
    <row r="16337" ht="11.25" customHeight="1" spans="22:67">
      <c r="V16337" s="716"/>
      <c r="AB16337" s="716"/>
      <c r="BG16337" s="716"/>
      <c r="BL16337" s="1"/>
      <c r="BM16337" s="1"/>
      <c r="BN16337" s="1"/>
      <c r="BO16337" s="1"/>
    </row>
    <row r="16338" ht="11.25" customHeight="1" spans="22:67">
      <c r="V16338" s="716"/>
      <c r="AB16338" s="716"/>
      <c r="BG16338" s="716"/>
      <c r="BL16338" s="1"/>
      <c r="BM16338" s="1"/>
      <c r="BN16338" s="1"/>
      <c r="BO16338" s="1"/>
    </row>
    <row r="16339" ht="11.25" customHeight="1" spans="22:67">
      <c r="V16339" s="716"/>
      <c r="AB16339" s="716"/>
      <c r="BG16339" s="716"/>
      <c r="BL16339" s="1"/>
      <c r="BM16339" s="1"/>
      <c r="BN16339" s="1"/>
      <c r="BO16339" s="1"/>
    </row>
    <row r="16340" ht="11.25" customHeight="1" spans="22:67">
      <c r="V16340" s="716"/>
      <c r="AB16340" s="716"/>
      <c r="BG16340" s="716"/>
      <c r="BL16340" s="1"/>
      <c r="BM16340" s="1"/>
      <c r="BN16340" s="1"/>
      <c r="BO16340" s="1"/>
    </row>
    <row r="16341" ht="11.25" customHeight="1" spans="22:67">
      <c r="V16341" s="716"/>
      <c r="AB16341" s="716"/>
      <c r="BG16341" s="716"/>
      <c r="BL16341" s="1"/>
      <c r="BM16341" s="1"/>
      <c r="BN16341" s="1"/>
      <c r="BO16341" s="1"/>
    </row>
    <row r="16342" ht="11.25" customHeight="1" spans="22:67">
      <c r="V16342" s="716"/>
      <c r="AB16342" s="716"/>
      <c r="BG16342" s="716"/>
      <c r="BL16342" s="1"/>
      <c r="BM16342" s="1"/>
      <c r="BN16342" s="1"/>
      <c r="BO16342" s="1"/>
    </row>
    <row r="16343" ht="11.25" customHeight="1" spans="22:67">
      <c r="V16343" s="716"/>
      <c r="AB16343" s="716"/>
      <c r="BG16343" s="716"/>
      <c r="BL16343" s="1"/>
      <c r="BM16343" s="1"/>
      <c r="BN16343" s="1"/>
      <c r="BO16343" s="1"/>
    </row>
    <row r="16344" ht="11.25" customHeight="1" spans="22:67">
      <c r="V16344" s="716"/>
      <c r="AB16344" s="716"/>
      <c r="BG16344" s="716"/>
      <c r="BL16344" s="1"/>
      <c r="BM16344" s="1"/>
      <c r="BN16344" s="1"/>
      <c r="BO16344" s="1"/>
    </row>
    <row r="16345" ht="11.25" customHeight="1" spans="22:67">
      <c r="V16345" s="716"/>
      <c r="AB16345" s="716"/>
      <c r="BG16345" s="716"/>
      <c r="BL16345" s="1"/>
      <c r="BM16345" s="1"/>
      <c r="BN16345" s="1"/>
      <c r="BO16345" s="1"/>
    </row>
    <row r="16346" ht="11.25" customHeight="1" spans="22:67">
      <c r="V16346" s="716"/>
      <c r="AB16346" s="716"/>
      <c r="BG16346" s="716"/>
      <c r="BL16346" s="1"/>
      <c r="BM16346" s="1"/>
      <c r="BN16346" s="1"/>
      <c r="BO16346" s="1"/>
    </row>
    <row r="16347" ht="11.25" customHeight="1" spans="22:67">
      <c r="V16347" s="716"/>
      <c r="AB16347" s="716"/>
      <c r="BG16347" s="716"/>
      <c r="BL16347" s="1"/>
      <c r="BM16347" s="1"/>
      <c r="BN16347" s="1"/>
      <c r="BO16347" s="1"/>
    </row>
    <row r="16348" ht="11.25" customHeight="1" spans="22:67">
      <c r="V16348" s="716"/>
      <c r="AB16348" s="716"/>
      <c r="BG16348" s="716"/>
      <c r="BL16348" s="1"/>
      <c r="BM16348" s="1"/>
      <c r="BN16348" s="1"/>
      <c r="BO16348" s="1"/>
    </row>
    <row r="16349" ht="11.25" customHeight="1" spans="22:67">
      <c r="V16349" s="716"/>
      <c r="AB16349" s="716"/>
      <c r="BG16349" s="716"/>
      <c r="BL16349" s="1"/>
      <c r="BM16349" s="1"/>
      <c r="BN16349" s="1"/>
      <c r="BO16349" s="1"/>
    </row>
    <row r="16350" ht="11.25" customHeight="1" spans="22:67">
      <c r="V16350" s="716"/>
      <c r="AB16350" s="716"/>
      <c r="BG16350" s="716"/>
      <c r="BL16350" s="1"/>
      <c r="BM16350" s="1"/>
      <c r="BN16350" s="1"/>
      <c r="BO16350" s="1"/>
    </row>
    <row r="16351" ht="11.25" customHeight="1" spans="22:67">
      <c r="V16351" s="716"/>
      <c r="AB16351" s="716"/>
      <c r="BG16351" s="716"/>
      <c r="BL16351" s="1"/>
      <c r="BM16351" s="1"/>
      <c r="BN16351" s="1"/>
      <c r="BO16351" s="1"/>
    </row>
    <row r="16352" ht="11.25" customHeight="1" spans="22:67">
      <c r="V16352" s="716"/>
      <c r="AB16352" s="716"/>
      <c r="BG16352" s="716"/>
      <c r="BL16352" s="1"/>
      <c r="BM16352" s="1"/>
      <c r="BN16352" s="1"/>
      <c r="BO16352" s="1"/>
    </row>
    <row r="16353" ht="11.25" customHeight="1" spans="22:67">
      <c r="V16353" s="716"/>
      <c r="AB16353" s="716"/>
      <c r="BG16353" s="716"/>
      <c r="BL16353" s="1"/>
      <c r="BM16353" s="1"/>
      <c r="BN16353" s="1"/>
      <c r="BO16353" s="1"/>
    </row>
    <row r="16354" ht="11.25" customHeight="1" spans="22:67">
      <c r="V16354" s="716"/>
      <c r="AB16354" s="716"/>
      <c r="BG16354" s="716"/>
      <c r="BL16354" s="1"/>
      <c r="BM16354" s="1"/>
      <c r="BN16354" s="1"/>
      <c r="BO16354" s="1"/>
    </row>
    <row r="16355" ht="11.25" customHeight="1" spans="22:67">
      <c r="V16355" s="716"/>
      <c r="AB16355" s="716"/>
      <c r="BG16355" s="716"/>
      <c r="BL16355" s="1"/>
      <c r="BM16355" s="1"/>
      <c r="BN16355" s="1"/>
      <c r="BO16355" s="1"/>
    </row>
    <row r="16356" ht="11.25" customHeight="1" spans="22:67">
      <c r="V16356" s="716"/>
      <c r="AB16356" s="716"/>
      <c r="BG16356" s="716"/>
      <c r="BL16356" s="1"/>
      <c r="BM16356" s="1"/>
      <c r="BN16356" s="1"/>
      <c r="BO16356" s="1"/>
    </row>
    <row r="16357" ht="11.25" customHeight="1" spans="22:67">
      <c r="V16357" s="716"/>
      <c r="AB16357" s="716"/>
      <c r="BG16357" s="716"/>
      <c r="BL16357" s="1"/>
      <c r="BM16357" s="1"/>
      <c r="BN16357" s="1"/>
      <c r="BO16357" s="1"/>
    </row>
    <row r="16358" ht="11.25" customHeight="1" spans="22:67">
      <c r="V16358" s="716"/>
      <c r="AB16358" s="716"/>
      <c r="BG16358" s="716"/>
      <c r="BL16358" s="1"/>
      <c r="BM16358" s="1"/>
      <c r="BN16358" s="1"/>
      <c r="BO16358" s="1"/>
    </row>
    <row r="16359" ht="11.25" customHeight="1" spans="22:67">
      <c r="V16359" s="716"/>
      <c r="AB16359" s="716"/>
      <c r="BG16359" s="716"/>
      <c r="BL16359" s="1"/>
      <c r="BM16359" s="1"/>
      <c r="BN16359" s="1"/>
      <c r="BO16359" s="1"/>
    </row>
    <row r="16360" ht="11.25" customHeight="1" spans="22:67">
      <c r="V16360" s="716"/>
      <c r="AB16360" s="716"/>
      <c r="BG16360" s="716"/>
      <c r="BL16360" s="1"/>
      <c r="BM16360" s="1"/>
      <c r="BN16360" s="1"/>
      <c r="BO16360" s="1"/>
    </row>
    <row r="16361" ht="11.25" customHeight="1" spans="22:67">
      <c r="V16361" s="716"/>
      <c r="AB16361" s="716"/>
      <c r="BG16361" s="716"/>
      <c r="BL16361" s="1"/>
      <c r="BM16361" s="1"/>
      <c r="BN16361" s="1"/>
      <c r="BO16361" s="1"/>
    </row>
    <row r="16362" ht="11.25" customHeight="1" spans="22:67">
      <c r="V16362" s="716"/>
      <c r="AB16362" s="716"/>
      <c r="BG16362" s="716"/>
      <c r="BL16362" s="1"/>
      <c r="BM16362" s="1"/>
      <c r="BN16362" s="1"/>
      <c r="BO16362" s="1"/>
    </row>
    <row r="16363" ht="11.25" customHeight="1" spans="22:67">
      <c r="V16363" s="716"/>
      <c r="AB16363" s="716"/>
      <c r="BG16363" s="716"/>
      <c r="BL16363" s="1"/>
      <c r="BM16363" s="1"/>
      <c r="BN16363" s="1"/>
      <c r="BO16363" s="1"/>
    </row>
    <row r="16364" ht="11.25" customHeight="1" spans="22:67">
      <c r="V16364" s="716"/>
      <c r="AB16364" s="716"/>
      <c r="BG16364" s="716"/>
      <c r="BL16364" s="1"/>
      <c r="BM16364" s="1"/>
      <c r="BN16364" s="1"/>
      <c r="BO16364" s="1"/>
    </row>
    <row r="16365" ht="11.25" customHeight="1" spans="22:67">
      <c r="V16365" s="716"/>
      <c r="AB16365" s="716"/>
      <c r="BG16365" s="716"/>
      <c r="BL16365" s="1"/>
      <c r="BM16365" s="1"/>
      <c r="BN16365" s="1"/>
      <c r="BO16365" s="1"/>
    </row>
    <row r="16366" ht="11.25" customHeight="1" spans="22:67">
      <c r="V16366" s="716"/>
      <c r="AB16366" s="716"/>
      <c r="BG16366" s="716"/>
      <c r="BL16366" s="1"/>
      <c r="BM16366" s="1"/>
      <c r="BN16366" s="1"/>
      <c r="BO16366" s="1"/>
    </row>
    <row r="16367" ht="11.25" customHeight="1" spans="22:67">
      <c r="V16367" s="716"/>
      <c r="AB16367" s="716"/>
      <c r="BG16367" s="716"/>
      <c r="BL16367" s="1"/>
      <c r="BM16367" s="1"/>
      <c r="BN16367" s="1"/>
      <c r="BO16367" s="1"/>
    </row>
    <row r="16368" ht="11.25" customHeight="1" spans="22:67">
      <c r="V16368" s="716"/>
      <c r="AB16368" s="716"/>
      <c r="BG16368" s="716"/>
      <c r="BL16368" s="1"/>
      <c r="BM16368" s="1"/>
      <c r="BN16368" s="1"/>
      <c r="BO16368" s="1"/>
    </row>
    <row r="16369" ht="11.25" customHeight="1" spans="22:67">
      <c r="V16369" s="716"/>
      <c r="AB16369" s="716"/>
      <c r="BG16369" s="716"/>
      <c r="BL16369" s="1"/>
      <c r="BM16369" s="1"/>
      <c r="BN16369" s="1"/>
      <c r="BO16369" s="1"/>
    </row>
    <row r="16370" ht="11.25" customHeight="1" spans="22:67">
      <c r="V16370" s="716"/>
      <c r="AB16370" s="716"/>
      <c r="BG16370" s="716"/>
      <c r="BL16370" s="1"/>
      <c r="BM16370" s="1"/>
      <c r="BN16370" s="1"/>
      <c r="BO16370" s="1"/>
    </row>
    <row r="16371" ht="11.25" customHeight="1" spans="22:67">
      <c r="V16371" s="716"/>
      <c r="AB16371" s="716"/>
      <c r="BG16371" s="716"/>
      <c r="BL16371" s="1"/>
      <c r="BM16371" s="1"/>
      <c r="BN16371" s="1"/>
      <c r="BO16371" s="1"/>
    </row>
    <row r="16372" ht="11.25" customHeight="1" spans="22:67">
      <c r="V16372" s="716"/>
      <c r="AB16372" s="716"/>
      <c r="BG16372" s="716"/>
      <c r="BL16372" s="1"/>
      <c r="BM16372" s="1"/>
      <c r="BN16372" s="1"/>
      <c r="BO16372" s="1"/>
    </row>
    <row r="16373" ht="11.25" customHeight="1" spans="22:67">
      <c r="V16373" s="716"/>
      <c r="AB16373" s="716"/>
      <c r="BG16373" s="716"/>
      <c r="BL16373" s="1"/>
      <c r="BM16373" s="1"/>
      <c r="BN16373" s="1"/>
      <c r="BO16373" s="1"/>
    </row>
    <row r="16374" ht="11.25" customHeight="1" spans="22:67">
      <c r="V16374" s="716"/>
      <c r="AB16374" s="716"/>
      <c r="BG16374" s="716"/>
      <c r="BL16374" s="1"/>
      <c r="BM16374" s="1"/>
      <c r="BN16374" s="1"/>
      <c r="BO16374" s="1"/>
    </row>
    <row r="16375" ht="11.25" customHeight="1" spans="22:67">
      <c r="V16375" s="716"/>
      <c r="AB16375" s="716"/>
      <c r="BG16375" s="716"/>
      <c r="BL16375" s="1"/>
      <c r="BM16375" s="1"/>
      <c r="BN16375" s="1"/>
      <c r="BO16375" s="1"/>
    </row>
    <row r="16376" ht="11.25" customHeight="1" spans="22:67">
      <c r="V16376" s="716"/>
      <c r="AB16376" s="716"/>
      <c r="BG16376" s="716"/>
      <c r="BL16376" s="1"/>
      <c r="BM16376" s="1"/>
      <c r="BN16376" s="1"/>
      <c r="BO16376" s="1"/>
    </row>
    <row r="16377" ht="11.25" customHeight="1" spans="22:67">
      <c r="V16377" s="716"/>
      <c r="AB16377" s="716"/>
      <c r="BG16377" s="716"/>
      <c r="BL16377" s="1"/>
      <c r="BM16377" s="1"/>
      <c r="BN16377" s="1"/>
      <c r="BO16377" s="1"/>
    </row>
    <row r="16378" ht="11.25" customHeight="1" spans="22:67">
      <c r="V16378" s="716"/>
      <c r="AB16378" s="716"/>
      <c r="BG16378" s="716"/>
      <c r="BL16378" s="1"/>
      <c r="BM16378" s="1"/>
      <c r="BN16378" s="1"/>
      <c r="BO16378" s="1"/>
    </row>
    <row r="16379" ht="11.25" customHeight="1" spans="22:67">
      <c r="V16379" s="716"/>
      <c r="AB16379" s="716"/>
      <c r="BG16379" s="716"/>
      <c r="BL16379" s="1"/>
      <c r="BM16379" s="1"/>
      <c r="BN16379" s="1"/>
      <c r="BO16379" s="1"/>
    </row>
    <row r="16380" ht="11.25" customHeight="1" spans="22:67">
      <c r="V16380" s="716"/>
      <c r="AB16380" s="716"/>
      <c r="BG16380" s="716"/>
      <c r="BL16380" s="1"/>
      <c r="BM16380" s="1"/>
      <c r="BN16380" s="1"/>
      <c r="BO16380" s="1"/>
    </row>
    <row r="16381" ht="11.25" customHeight="1" spans="22:67">
      <c r="V16381" s="716"/>
      <c r="AB16381" s="716"/>
      <c r="BG16381" s="716"/>
      <c r="BL16381" s="1"/>
      <c r="BM16381" s="1"/>
      <c r="BN16381" s="1"/>
      <c r="BO16381" s="1"/>
    </row>
    <row r="16382" ht="11.25" customHeight="1" spans="22:67">
      <c r="V16382" s="716"/>
      <c r="AB16382" s="716"/>
      <c r="BG16382" s="716"/>
      <c r="BL16382" s="1"/>
      <c r="BM16382" s="1"/>
      <c r="BN16382" s="1"/>
      <c r="BO16382" s="1"/>
    </row>
    <row r="16383" ht="11.25" customHeight="1" spans="22:67">
      <c r="V16383" s="716"/>
      <c r="AB16383" s="716"/>
      <c r="BG16383" s="716"/>
      <c r="BL16383" s="1"/>
      <c r="BM16383" s="1"/>
      <c r="BN16383" s="1"/>
      <c r="BO16383" s="1"/>
    </row>
    <row r="16384" ht="11.25" customHeight="1" spans="22:67">
      <c r="V16384" s="716"/>
      <c r="AB16384" s="716"/>
      <c r="BG16384" s="716"/>
      <c r="BL16384" s="1"/>
      <c r="BM16384" s="1"/>
      <c r="BN16384" s="1"/>
      <c r="BO16384" s="1"/>
    </row>
    <row r="16385" ht="11.25" customHeight="1" spans="22:67">
      <c r="V16385" s="716"/>
      <c r="AB16385" s="716"/>
      <c r="BG16385" s="716"/>
      <c r="BL16385" s="1"/>
      <c r="BM16385" s="1"/>
      <c r="BN16385" s="1"/>
      <c r="BO16385" s="1"/>
    </row>
    <row r="16386" ht="11.25" customHeight="1" spans="22:67">
      <c r="V16386" s="716"/>
      <c r="AB16386" s="716"/>
      <c r="BG16386" s="716"/>
      <c r="BL16386" s="1"/>
      <c r="BM16386" s="1"/>
      <c r="BN16386" s="1"/>
      <c r="BO16386" s="1"/>
    </row>
    <row r="16387" ht="11.25" customHeight="1" spans="22:67">
      <c r="V16387" s="716"/>
      <c r="AB16387" s="716"/>
      <c r="BG16387" s="716"/>
      <c r="BL16387" s="1"/>
      <c r="BM16387" s="1"/>
      <c r="BN16387" s="1"/>
      <c r="BO16387" s="1"/>
    </row>
    <row r="16388" ht="11.25" customHeight="1" spans="22:67">
      <c r="V16388" s="716"/>
      <c r="AB16388" s="716"/>
      <c r="BG16388" s="716"/>
      <c r="BL16388" s="1"/>
      <c r="BM16388" s="1"/>
      <c r="BN16388" s="1"/>
      <c r="BO16388" s="1"/>
    </row>
    <row r="16389" ht="11.25" customHeight="1" spans="22:67">
      <c r="V16389" s="716"/>
      <c r="AB16389" s="716"/>
      <c r="BG16389" s="716"/>
      <c r="BL16389" s="1"/>
      <c r="BM16389" s="1"/>
      <c r="BN16389" s="1"/>
      <c r="BO16389" s="1"/>
    </row>
    <row r="16390" ht="11.25" customHeight="1" spans="22:67">
      <c r="V16390" s="716"/>
      <c r="AB16390" s="716"/>
      <c r="BG16390" s="716"/>
      <c r="BL16390" s="1"/>
      <c r="BM16390" s="1"/>
      <c r="BN16390" s="1"/>
      <c r="BO16390" s="1"/>
    </row>
    <row r="16391" ht="11.25" customHeight="1" spans="22:67">
      <c r="V16391" s="716"/>
      <c r="AB16391" s="716"/>
      <c r="BG16391" s="716"/>
      <c r="BL16391" s="1"/>
      <c r="BM16391" s="1"/>
      <c r="BN16391" s="1"/>
      <c r="BO16391" s="1"/>
    </row>
    <row r="16392" ht="11.25" customHeight="1" spans="22:67">
      <c r="V16392" s="716"/>
      <c r="AB16392" s="716"/>
      <c r="BG16392" s="716"/>
      <c r="BL16392" s="1"/>
      <c r="BM16392" s="1"/>
      <c r="BN16392" s="1"/>
      <c r="BO16392" s="1"/>
    </row>
    <row r="16393" ht="11.25" customHeight="1" spans="22:67">
      <c r="V16393" s="716"/>
      <c r="AB16393" s="716"/>
      <c r="BG16393" s="716"/>
      <c r="BL16393" s="1"/>
      <c r="BM16393" s="1"/>
      <c r="BN16393" s="1"/>
      <c r="BO16393" s="1"/>
    </row>
    <row r="16394" ht="11.25" customHeight="1" spans="22:67">
      <c r="V16394" s="716"/>
      <c r="AB16394" s="716"/>
      <c r="BG16394" s="716"/>
      <c r="BL16394" s="1"/>
      <c r="BM16394" s="1"/>
      <c r="BN16394" s="1"/>
      <c r="BO16394" s="1"/>
    </row>
    <row r="16395" ht="11.25" customHeight="1" spans="22:67">
      <c r="V16395" s="716"/>
      <c r="AB16395" s="716"/>
      <c r="BG16395" s="716"/>
      <c r="BL16395" s="1"/>
      <c r="BM16395" s="1"/>
      <c r="BN16395" s="1"/>
      <c r="BO16395" s="1"/>
    </row>
    <row r="16396" ht="11.25" customHeight="1" spans="22:67">
      <c r="V16396" s="716"/>
      <c r="AB16396" s="716"/>
      <c r="BG16396" s="716"/>
      <c r="BL16396" s="1"/>
      <c r="BM16396" s="1"/>
      <c r="BN16396" s="1"/>
      <c r="BO16396" s="1"/>
    </row>
    <row r="16397" ht="11.25" customHeight="1" spans="22:67">
      <c r="V16397" s="716"/>
      <c r="AB16397" s="716"/>
      <c r="BG16397" s="716"/>
      <c r="BL16397" s="1"/>
      <c r="BM16397" s="1"/>
      <c r="BN16397" s="1"/>
      <c r="BO16397" s="1"/>
    </row>
    <row r="16398" ht="11.25" customHeight="1" spans="22:67">
      <c r="V16398" s="716"/>
      <c r="AB16398" s="716"/>
      <c r="BG16398" s="716"/>
      <c r="BL16398" s="1"/>
      <c r="BM16398" s="1"/>
      <c r="BN16398" s="1"/>
      <c r="BO16398" s="1"/>
    </row>
    <row r="16399" ht="11.25" customHeight="1" spans="22:67">
      <c r="V16399" s="716"/>
      <c r="AB16399" s="716"/>
      <c r="BG16399" s="716"/>
      <c r="BL16399" s="1"/>
      <c r="BM16399" s="1"/>
      <c r="BN16399" s="1"/>
      <c r="BO16399" s="1"/>
    </row>
    <row r="16400" ht="11.25" customHeight="1" spans="22:67">
      <c r="V16400" s="716"/>
      <c r="AB16400" s="716"/>
      <c r="BG16400" s="716"/>
      <c r="BL16400" s="1"/>
      <c r="BM16400" s="1"/>
      <c r="BN16400" s="1"/>
      <c r="BO16400" s="1"/>
    </row>
    <row r="16401" ht="11.25" customHeight="1" spans="22:67">
      <c r="V16401" s="716"/>
      <c r="AB16401" s="716"/>
      <c r="BG16401" s="716"/>
      <c r="BL16401" s="1"/>
      <c r="BM16401" s="1"/>
      <c r="BN16401" s="1"/>
      <c r="BO16401" s="1"/>
    </row>
    <row r="16402" ht="11.25" customHeight="1" spans="22:67">
      <c r="V16402" s="716"/>
      <c r="AB16402" s="716"/>
      <c r="BG16402" s="716"/>
      <c r="BL16402" s="1"/>
      <c r="BM16402" s="1"/>
      <c r="BN16402" s="1"/>
      <c r="BO16402" s="1"/>
    </row>
    <row r="16403" ht="11.25" customHeight="1" spans="22:67">
      <c r="V16403" s="716"/>
      <c r="AB16403" s="716"/>
      <c r="BG16403" s="716"/>
      <c r="BL16403" s="1"/>
      <c r="BM16403" s="1"/>
      <c r="BN16403" s="1"/>
      <c r="BO16403" s="1"/>
    </row>
    <row r="16404" ht="11.25" customHeight="1" spans="22:67">
      <c r="V16404" s="716"/>
      <c r="AB16404" s="716"/>
      <c r="BG16404" s="716"/>
      <c r="BL16404" s="1"/>
      <c r="BM16404" s="1"/>
      <c r="BN16404" s="1"/>
      <c r="BO16404" s="1"/>
    </row>
    <row r="16405" ht="11.25" customHeight="1" spans="22:67">
      <c r="V16405" s="716"/>
      <c r="AB16405" s="716"/>
      <c r="BG16405" s="716"/>
      <c r="BL16405" s="1"/>
      <c r="BM16405" s="1"/>
      <c r="BN16405" s="1"/>
      <c r="BO16405" s="1"/>
    </row>
    <row r="16406" ht="11.25" customHeight="1" spans="22:67">
      <c r="V16406" s="716"/>
      <c r="AB16406" s="716"/>
      <c r="BG16406" s="716"/>
      <c r="BL16406" s="1"/>
      <c r="BM16406" s="1"/>
      <c r="BN16406" s="1"/>
      <c r="BO16406" s="1"/>
    </row>
    <row r="16407" ht="11.25" customHeight="1" spans="22:67">
      <c r="V16407" s="716"/>
      <c r="AB16407" s="716"/>
      <c r="BG16407" s="716"/>
      <c r="BL16407" s="1"/>
      <c r="BM16407" s="1"/>
      <c r="BN16407" s="1"/>
      <c r="BO16407" s="1"/>
    </row>
    <row r="16408" ht="11.25" customHeight="1" spans="22:67">
      <c r="V16408" s="716"/>
      <c r="AB16408" s="716"/>
      <c r="BG16408" s="716"/>
      <c r="BL16408" s="1"/>
      <c r="BM16408" s="1"/>
      <c r="BN16408" s="1"/>
      <c r="BO16408" s="1"/>
    </row>
    <row r="16409" ht="11.25" customHeight="1" spans="22:67">
      <c r="V16409" s="716"/>
      <c r="AB16409" s="716"/>
      <c r="BG16409" s="716"/>
      <c r="BL16409" s="1"/>
      <c r="BM16409" s="1"/>
      <c r="BN16409" s="1"/>
      <c r="BO16409" s="1"/>
    </row>
    <row r="16410" ht="11.25" customHeight="1" spans="22:67">
      <c r="V16410" s="716"/>
      <c r="AB16410" s="716"/>
      <c r="BG16410" s="716"/>
      <c r="BL16410" s="1"/>
      <c r="BM16410" s="1"/>
      <c r="BN16410" s="1"/>
      <c r="BO16410" s="1"/>
    </row>
    <row r="16411" ht="11.25" customHeight="1" spans="22:67">
      <c r="V16411" s="716"/>
      <c r="AB16411" s="716"/>
      <c r="BG16411" s="716"/>
      <c r="BL16411" s="1"/>
      <c r="BM16411" s="1"/>
      <c r="BN16411" s="1"/>
      <c r="BO16411" s="1"/>
    </row>
    <row r="16412" ht="11.25" customHeight="1" spans="22:67">
      <c r="V16412" s="716"/>
      <c r="AB16412" s="716"/>
      <c r="BG16412" s="716"/>
      <c r="BL16412" s="1"/>
      <c r="BM16412" s="1"/>
      <c r="BN16412" s="1"/>
      <c r="BO16412" s="1"/>
    </row>
    <row r="16413" ht="11.25" customHeight="1" spans="22:67">
      <c r="V16413" s="716"/>
      <c r="AB16413" s="716"/>
      <c r="BG16413" s="716"/>
      <c r="BL16413" s="1"/>
      <c r="BM16413" s="1"/>
      <c r="BN16413" s="1"/>
      <c r="BO16413" s="1"/>
    </row>
    <row r="16414" ht="11.25" customHeight="1" spans="22:67">
      <c r="V16414" s="716"/>
      <c r="AB16414" s="716"/>
      <c r="BG16414" s="716"/>
      <c r="BL16414" s="1"/>
      <c r="BM16414" s="1"/>
      <c r="BN16414" s="1"/>
      <c r="BO16414" s="1"/>
    </row>
    <row r="16415" ht="11.25" customHeight="1" spans="22:67">
      <c r="V16415" s="716"/>
      <c r="AB16415" s="716"/>
      <c r="BG16415" s="716"/>
      <c r="BL16415" s="1"/>
      <c r="BM16415" s="1"/>
      <c r="BN16415" s="1"/>
      <c r="BO16415" s="1"/>
    </row>
    <row r="16416" ht="11.25" customHeight="1" spans="22:67">
      <c r="V16416" s="716"/>
      <c r="AB16416" s="716"/>
      <c r="BG16416" s="716"/>
      <c r="BL16416" s="1"/>
      <c r="BM16416" s="1"/>
      <c r="BN16416" s="1"/>
      <c r="BO16416" s="1"/>
    </row>
    <row r="16417" ht="11.25" customHeight="1" spans="22:67">
      <c r="V16417" s="716"/>
      <c r="AB16417" s="716"/>
      <c r="BG16417" s="716"/>
      <c r="BL16417" s="1"/>
      <c r="BM16417" s="1"/>
      <c r="BN16417" s="1"/>
      <c r="BO16417" s="1"/>
    </row>
    <row r="16418" ht="11.25" customHeight="1" spans="22:67">
      <c r="V16418" s="716"/>
      <c r="AB16418" s="716"/>
      <c r="BG16418" s="716"/>
      <c r="BL16418" s="1"/>
      <c r="BM16418" s="1"/>
      <c r="BN16418" s="1"/>
      <c r="BO16418" s="1"/>
    </row>
    <row r="16419" ht="11.25" customHeight="1" spans="22:67">
      <c r="V16419" s="716"/>
      <c r="AB16419" s="716"/>
      <c r="BG16419" s="716"/>
      <c r="BL16419" s="1"/>
      <c r="BM16419" s="1"/>
      <c r="BN16419" s="1"/>
      <c r="BO16419" s="1"/>
    </row>
    <row r="16420" ht="11.25" customHeight="1" spans="22:67">
      <c r="V16420" s="716"/>
      <c r="AB16420" s="716"/>
      <c r="BG16420" s="716"/>
      <c r="BL16420" s="1"/>
      <c r="BM16420" s="1"/>
      <c r="BN16420" s="1"/>
      <c r="BO16420" s="1"/>
    </row>
    <row r="16421" ht="11.25" customHeight="1" spans="22:67">
      <c r="V16421" s="716"/>
      <c r="AB16421" s="716"/>
      <c r="BG16421" s="716"/>
      <c r="BL16421" s="1"/>
      <c r="BM16421" s="1"/>
      <c r="BN16421" s="1"/>
      <c r="BO16421" s="1"/>
    </row>
    <row r="16422" ht="11.25" customHeight="1" spans="22:67">
      <c r="V16422" s="716"/>
      <c r="AB16422" s="716"/>
      <c r="BG16422" s="716"/>
      <c r="BL16422" s="1"/>
      <c r="BM16422" s="1"/>
      <c r="BN16422" s="1"/>
      <c r="BO16422" s="1"/>
    </row>
    <row r="16423" ht="11.25" customHeight="1" spans="22:67">
      <c r="V16423" s="716"/>
      <c r="AB16423" s="716"/>
      <c r="BG16423" s="716"/>
      <c r="BL16423" s="1"/>
      <c r="BM16423" s="1"/>
      <c r="BN16423" s="1"/>
      <c r="BO16423" s="1"/>
    </row>
    <row r="16424" ht="11.25" customHeight="1" spans="22:67">
      <c r="V16424" s="716"/>
      <c r="AB16424" s="716"/>
      <c r="BG16424" s="716"/>
      <c r="BL16424" s="1"/>
      <c r="BM16424" s="1"/>
      <c r="BN16424" s="1"/>
      <c r="BO16424" s="1"/>
    </row>
    <row r="16425" ht="11.25" customHeight="1" spans="22:67">
      <c r="V16425" s="716"/>
      <c r="AB16425" s="716"/>
      <c r="BG16425" s="716"/>
      <c r="BL16425" s="1"/>
      <c r="BM16425" s="1"/>
      <c r="BN16425" s="1"/>
      <c r="BO16425" s="1"/>
    </row>
    <row r="16426" ht="11.25" customHeight="1" spans="22:67">
      <c r="V16426" s="716"/>
      <c r="AB16426" s="716"/>
      <c r="BG16426" s="716"/>
      <c r="BL16426" s="1"/>
      <c r="BM16426" s="1"/>
      <c r="BN16426" s="1"/>
      <c r="BO16426" s="1"/>
    </row>
    <row r="16427" ht="11.25" customHeight="1" spans="22:67">
      <c r="V16427" s="716"/>
      <c r="AB16427" s="716"/>
      <c r="BG16427" s="716"/>
      <c r="BL16427" s="1"/>
      <c r="BM16427" s="1"/>
      <c r="BN16427" s="1"/>
      <c r="BO16427" s="1"/>
    </row>
    <row r="16428" ht="11.25" customHeight="1" spans="22:67">
      <c r="V16428" s="716"/>
      <c r="AB16428" s="716"/>
      <c r="BG16428" s="716"/>
      <c r="BL16428" s="1"/>
      <c r="BM16428" s="1"/>
      <c r="BN16428" s="1"/>
      <c r="BO16428" s="1"/>
    </row>
    <row r="16429" ht="11.25" customHeight="1" spans="22:67">
      <c r="V16429" s="716"/>
      <c r="AB16429" s="716"/>
      <c r="BG16429" s="716"/>
      <c r="BL16429" s="1"/>
      <c r="BM16429" s="1"/>
      <c r="BN16429" s="1"/>
      <c r="BO16429" s="1"/>
    </row>
    <row r="16430" ht="11.25" customHeight="1" spans="22:67">
      <c r="V16430" s="716"/>
      <c r="AB16430" s="716"/>
      <c r="BG16430" s="716"/>
      <c r="BL16430" s="1"/>
      <c r="BM16430" s="1"/>
      <c r="BN16430" s="1"/>
      <c r="BO16430" s="1"/>
    </row>
    <row r="16431" ht="11.25" customHeight="1" spans="22:67">
      <c r="V16431" s="716"/>
      <c r="AB16431" s="716"/>
      <c r="BG16431" s="716"/>
      <c r="BL16431" s="1"/>
      <c r="BM16431" s="1"/>
      <c r="BN16431" s="1"/>
      <c r="BO16431" s="1"/>
    </row>
    <row r="16432" ht="11.25" customHeight="1" spans="22:67">
      <c r="V16432" s="716"/>
      <c r="AB16432" s="716"/>
      <c r="BG16432" s="716"/>
      <c r="BL16432" s="1"/>
      <c r="BM16432" s="1"/>
      <c r="BN16432" s="1"/>
      <c r="BO16432" s="1"/>
    </row>
    <row r="16433" ht="11.25" customHeight="1" spans="22:67">
      <c r="V16433" s="716"/>
      <c r="AB16433" s="716"/>
      <c r="BG16433" s="716"/>
      <c r="BL16433" s="1"/>
      <c r="BM16433" s="1"/>
      <c r="BN16433" s="1"/>
      <c r="BO16433" s="1"/>
    </row>
    <row r="16434" ht="11.25" customHeight="1" spans="22:67">
      <c r="V16434" s="716"/>
      <c r="AB16434" s="716"/>
      <c r="BG16434" s="716"/>
      <c r="BL16434" s="1"/>
      <c r="BM16434" s="1"/>
      <c r="BN16434" s="1"/>
      <c r="BO16434" s="1"/>
    </row>
    <row r="16435" ht="11.25" customHeight="1" spans="22:67">
      <c r="V16435" s="716"/>
      <c r="AB16435" s="716"/>
      <c r="BG16435" s="716"/>
      <c r="BL16435" s="1"/>
      <c r="BM16435" s="1"/>
      <c r="BN16435" s="1"/>
      <c r="BO16435" s="1"/>
    </row>
    <row r="16436" ht="11.25" customHeight="1" spans="22:67">
      <c r="V16436" s="716"/>
      <c r="AB16436" s="716"/>
      <c r="BG16436" s="716"/>
      <c r="BL16436" s="1"/>
      <c r="BM16436" s="1"/>
      <c r="BN16436" s="1"/>
      <c r="BO16436" s="1"/>
    </row>
    <row r="16437" ht="11.25" customHeight="1" spans="22:67">
      <c r="V16437" s="716"/>
      <c r="AB16437" s="716"/>
      <c r="BG16437" s="716"/>
      <c r="BL16437" s="1"/>
      <c r="BM16437" s="1"/>
      <c r="BN16437" s="1"/>
      <c r="BO16437" s="1"/>
    </row>
    <row r="16438" ht="11.25" customHeight="1" spans="22:67">
      <c r="V16438" s="716"/>
      <c r="AB16438" s="716"/>
      <c r="BG16438" s="716"/>
      <c r="BL16438" s="1"/>
      <c r="BM16438" s="1"/>
      <c r="BN16438" s="1"/>
      <c r="BO16438" s="1"/>
    </row>
    <row r="16439" ht="11.25" customHeight="1" spans="22:67">
      <c r="V16439" s="716"/>
      <c r="AB16439" s="716"/>
      <c r="BG16439" s="716"/>
      <c r="BL16439" s="1"/>
      <c r="BM16439" s="1"/>
      <c r="BN16439" s="1"/>
      <c r="BO16439" s="1"/>
    </row>
    <row r="16440" ht="11.25" customHeight="1" spans="22:67">
      <c r="V16440" s="716"/>
      <c r="AB16440" s="716"/>
      <c r="BG16440" s="716"/>
      <c r="BL16440" s="1"/>
      <c r="BM16440" s="1"/>
      <c r="BN16440" s="1"/>
      <c r="BO16440" s="1"/>
    </row>
    <row r="16441" ht="11.25" customHeight="1" spans="22:67">
      <c r="V16441" s="716"/>
      <c r="AB16441" s="716"/>
      <c r="BG16441" s="716"/>
      <c r="BL16441" s="1"/>
      <c r="BM16441" s="1"/>
      <c r="BN16441" s="1"/>
      <c r="BO16441" s="1"/>
    </row>
    <row r="16442" ht="11.25" customHeight="1" spans="22:67">
      <c r="V16442" s="716"/>
      <c r="AB16442" s="716"/>
      <c r="BG16442" s="716"/>
      <c r="BL16442" s="1"/>
      <c r="BM16442" s="1"/>
      <c r="BN16442" s="1"/>
      <c r="BO16442" s="1"/>
    </row>
    <row r="16443" ht="11.25" customHeight="1" spans="22:67">
      <c r="V16443" s="716"/>
      <c r="AB16443" s="716"/>
      <c r="BG16443" s="716"/>
      <c r="BL16443" s="1"/>
      <c r="BM16443" s="1"/>
      <c r="BN16443" s="1"/>
      <c r="BO16443" s="1"/>
    </row>
    <row r="16444" ht="11.25" customHeight="1" spans="22:67">
      <c r="V16444" s="716"/>
      <c r="AB16444" s="716"/>
      <c r="BG16444" s="716"/>
      <c r="BL16444" s="1"/>
      <c r="BM16444" s="1"/>
      <c r="BN16444" s="1"/>
      <c r="BO16444" s="1"/>
    </row>
    <row r="16445" ht="11.25" customHeight="1" spans="22:67">
      <c r="V16445" s="716"/>
      <c r="AB16445" s="716"/>
      <c r="BG16445" s="716"/>
      <c r="BL16445" s="1"/>
      <c r="BM16445" s="1"/>
      <c r="BN16445" s="1"/>
      <c r="BO16445" s="1"/>
    </row>
    <row r="16446" ht="11.25" customHeight="1" spans="22:67">
      <c r="V16446" s="716"/>
      <c r="AB16446" s="716"/>
      <c r="BG16446" s="716"/>
      <c r="BL16446" s="1"/>
      <c r="BM16446" s="1"/>
      <c r="BN16446" s="1"/>
      <c r="BO16446" s="1"/>
    </row>
    <row r="16447" ht="11.25" customHeight="1" spans="22:67">
      <c r="V16447" s="716"/>
      <c r="AB16447" s="716"/>
      <c r="BG16447" s="716"/>
      <c r="BL16447" s="1"/>
      <c r="BM16447" s="1"/>
      <c r="BN16447" s="1"/>
      <c r="BO16447" s="1"/>
    </row>
    <row r="16448" ht="11.25" customHeight="1" spans="22:67">
      <c r="V16448" s="716"/>
      <c r="AB16448" s="716"/>
      <c r="BG16448" s="716"/>
      <c r="BL16448" s="1"/>
      <c r="BM16448" s="1"/>
      <c r="BN16448" s="1"/>
      <c r="BO16448" s="1"/>
    </row>
    <row r="16449" ht="11.25" customHeight="1" spans="22:67">
      <c r="V16449" s="716"/>
      <c r="AB16449" s="716"/>
      <c r="BG16449" s="716"/>
      <c r="BL16449" s="1"/>
      <c r="BM16449" s="1"/>
      <c r="BN16449" s="1"/>
      <c r="BO16449" s="1"/>
    </row>
    <row r="16450" ht="11.25" customHeight="1" spans="22:67">
      <c r="V16450" s="716"/>
      <c r="AB16450" s="716"/>
      <c r="BG16450" s="716"/>
      <c r="BL16450" s="1"/>
      <c r="BM16450" s="1"/>
      <c r="BN16450" s="1"/>
      <c r="BO16450" s="1"/>
    </row>
    <row r="16451" ht="11.25" customHeight="1" spans="22:67">
      <c r="V16451" s="716"/>
      <c r="AB16451" s="716"/>
      <c r="BG16451" s="716"/>
      <c r="BL16451" s="1"/>
      <c r="BM16451" s="1"/>
      <c r="BN16451" s="1"/>
      <c r="BO16451" s="1"/>
    </row>
    <row r="16452" ht="11.25" customHeight="1" spans="22:67">
      <c r="V16452" s="716"/>
      <c r="AB16452" s="716"/>
      <c r="BG16452" s="716"/>
      <c r="BL16452" s="1"/>
      <c r="BM16452" s="1"/>
      <c r="BN16452" s="1"/>
      <c r="BO16452" s="1"/>
    </row>
    <row r="16453" ht="11.25" customHeight="1" spans="22:67">
      <c r="V16453" s="716"/>
      <c r="AB16453" s="716"/>
      <c r="BG16453" s="716"/>
      <c r="BL16453" s="1"/>
      <c r="BM16453" s="1"/>
      <c r="BN16453" s="1"/>
      <c r="BO16453" s="1"/>
    </row>
    <row r="16454" ht="11.25" customHeight="1" spans="22:67">
      <c r="V16454" s="716"/>
      <c r="AB16454" s="716"/>
      <c r="BG16454" s="716"/>
      <c r="BL16454" s="1"/>
      <c r="BM16454" s="1"/>
      <c r="BN16454" s="1"/>
      <c r="BO16454" s="1"/>
    </row>
    <row r="16455" ht="11.25" customHeight="1" spans="22:67">
      <c r="V16455" s="716"/>
      <c r="AB16455" s="716"/>
      <c r="BG16455" s="716"/>
      <c r="BL16455" s="1"/>
      <c r="BM16455" s="1"/>
      <c r="BN16455" s="1"/>
      <c r="BO16455" s="1"/>
    </row>
    <row r="16456" ht="11.25" customHeight="1" spans="22:67">
      <c r="V16456" s="716"/>
      <c r="AB16456" s="716"/>
      <c r="BG16456" s="716"/>
      <c r="BL16456" s="1"/>
      <c r="BM16456" s="1"/>
      <c r="BN16456" s="1"/>
      <c r="BO16456" s="1"/>
    </row>
    <row r="16457" ht="11.25" customHeight="1" spans="22:67">
      <c r="V16457" s="716"/>
      <c r="AB16457" s="716"/>
      <c r="BG16457" s="716"/>
      <c r="BL16457" s="1"/>
      <c r="BM16457" s="1"/>
      <c r="BN16457" s="1"/>
      <c r="BO16457" s="1"/>
    </row>
    <row r="16458" ht="11.25" customHeight="1" spans="22:67">
      <c r="V16458" s="716"/>
      <c r="AB16458" s="716"/>
      <c r="BG16458" s="716"/>
      <c r="BL16458" s="1"/>
      <c r="BM16458" s="1"/>
      <c r="BN16458" s="1"/>
      <c r="BO16458" s="1"/>
    </row>
    <row r="16459" ht="11.25" customHeight="1" spans="22:67">
      <c r="V16459" s="716"/>
      <c r="AB16459" s="716"/>
      <c r="BG16459" s="716"/>
      <c r="BL16459" s="1"/>
      <c r="BM16459" s="1"/>
      <c r="BN16459" s="1"/>
      <c r="BO16459" s="1"/>
    </row>
    <row r="16460" ht="11.25" customHeight="1" spans="22:67">
      <c r="V16460" s="716"/>
      <c r="AB16460" s="716"/>
      <c r="BG16460" s="716"/>
      <c r="BL16460" s="1"/>
      <c r="BM16460" s="1"/>
      <c r="BN16460" s="1"/>
      <c r="BO16460" s="1"/>
    </row>
    <row r="16461" ht="11.25" customHeight="1" spans="22:67">
      <c r="V16461" s="716"/>
      <c r="AB16461" s="716"/>
      <c r="BG16461" s="716"/>
      <c r="BL16461" s="1"/>
      <c r="BM16461" s="1"/>
      <c r="BN16461" s="1"/>
      <c r="BO16461" s="1"/>
    </row>
    <row r="16462" ht="11.25" customHeight="1" spans="22:67">
      <c r="V16462" s="716"/>
      <c r="AB16462" s="716"/>
      <c r="BG16462" s="716"/>
      <c r="BL16462" s="1"/>
      <c r="BM16462" s="1"/>
      <c r="BN16462" s="1"/>
      <c r="BO16462" s="1"/>
    </row>
    <row r="16463" ht="11.25" customHeight="1" spans="22:67">
      <c r="V16463" s="716"/>
      <c r="AB16463" s="716"/>
      <c r="BG16463" s="716"/>
      <c r="BL16463" s="1"/>
      <c r="BM16463" s="1"/>
      <c r="BN16463" s="1"/>
      <c r="BO16463" s="1"/>
    </row>
    <row r="16464" ht="11.25" customHeight="1" spans="22:67">
      <c r="V16464" s="716"/>
      <c r="AB16464" s="716"/>
      <c r="BG16464" s="716"/>
      <c r="BL16464" s="1"/>
      <c r="BM16464" s="1"/>
      <c r="BN16464" s="1"/>
      <c r="BO16464" s="1"/>
    </row>
    <row r="16465" ht="11.25" customHeight="1" spans="22:67">
      <c r="V16465" s="716"/>
      <c r="AB16465" s="716"/>
      <c r="BG16465" s="716"/>
      <c r="BL16465" s="1"/>
      <c r="BM16465" s="1"/>
      <c r="BN16465" s="1"/>
      <c r="BO16465" s="1"/>
    </row>
    <row r="16466" ht="11.25" customHeight="1" spans="22:67">
      <c r="V16466" s="716"/>
      <c r="AB16466" s="716"/>
      <c r="BG16466" s="716"/>
      <c r="BL16466" s="1"/>
      <c r="BM16466" s="1"/>
      <c r="BN16466" s="1"/>
      <c r="BO16466" s="1"/>
    </row>
    <row r="16467" ht="11.25" customHeight="1" spans="22:67">
      <c r="V16467" s="716"/>
      <c r="AB16467" s="716"/>
      <c r="BG16467" s="716"/>
      <c r="BL16467" s="1"/>
      <c r="BM16467" s="1"/>
      <c r="BN16467" s="1"/>
      <c r="BO16467" s="1"/>
    </row>
    <row r="16468" ht="11.25" customHeight="1" spans="22:67">
      <c r="V16468" s="716"/>
      <c r="AB16468" s="716"/>
      <c r="BG16468" s="716"/>
      <c r="BL16468" s="1"/>
      <c r="BM16468" s="1"/>
      <c r="BN16468" s="1"/>
      <c r="BO16468" s="1"/>
    </row>
    <row r="16469" ht="11.25" customHeight="1" spans="22:67">
      <c r="V16469" s="716"/>
      <c r="AB16469" s="716"/>
      <c r="BG16469" s="716"/>
      <c r="BL16469" s="1"/>
      <c r="BM16469" s="1"/>
      <c r="BN16469" s="1"/>
      <c r="BO16469" s="1"/>
    </row>
    <row r="16470" ht="11.25" customHeight="1" spans="22:67">
      <c r="V16470" s="716"/>
      <c r="AB16470" s="716"/>
      <c r="BG16470" s="716"/>
      <c r="BL16470" s="1"/>
      <c r="BM16470" s="1"/>
      <c r="BN16470" s="1"/>
      <c r="BO16470" s="1"/>
    </row>
    <row r="16471" ht="11.25" customHeight="1" spans="22:67">
      <c r="V16471" s="716"/>
      <c r="AB16471" s="716"/>
      <c r="BG16471" s="716"/>
      <c r="BL16471" s="1"/>
      <c r="BM16471" s="1"/>
      <c r="BN16471" s="1"/>
      <c r="BO16471" s="1"/>
    </row>
    <row r="16472" ht="11.25" customHeight="1" spans="22:67">
      <c r="V16472" s="716"/>
      <c r="AB16472" s="716"/>
      <c r="BG16472" s="716"/>
      <c r="BL16472" s="1"/>
      <c r="BM16472" s="1"/>
      <c r="BN16472" s="1"/>
      <c r="BO16472" s="1"/>
    </row>
    <row r="16473" ht="11.25" customHeight="1" spans="22:67">
      <c r="V16473" s="716"/>
      <c r="AB16473" s="716"/>
      <c r="BG16473" s="716"/>
      <c r="BL16473" s="1"/>
      <c r="BM16473" s="1"/>
      <c r="BN16473" s="1"/>
      <c r="BO16473" s="1"/>
    </row>
    <row r="16474" ht="11.25" customHeight="1" spans="22:67">
      <c r="V16474" s="716"/>
      <c r="AB16474" s="716"/>
      <c r="BG16474" s="716"/>
      <c r="BL16474" s="1"/>
      <c r="BM16474" s="1"/>
      <c r="BN16474" s="1"/>
      <c r="BO16474" s="1"/>
    </row>
    <row r="16475" ht="11.25" customHeight="1" spans="22:67">
      <c r="V16475" s="716"/>
      <c r="AB16475" s="716"/>
      <c r="BG16475" s="716"/>
      <c r="BL16475" s="1"/>
      <c r="BM16475" s="1"/>
      <c r="BN16475" s="1"/>
      <c r="BO16475" s="1"/>
    </row>
    <row r="16476" ht="11.25" customHeight="1" spans="22:67">
      <c r="V16476" s="716"/>
      <c r="AB16476" s="716"/>
      <c r="BG16476" s="716"/>
      <c r="BL16476" s="1"/>
      <c r="BM16476" s="1"/>
      <c r="BN16476" s="1"/>
      <c r="BO16476" s="1"/>
    </row>
    <row r="16477" ht="11.25" customHeight="1" spans="22:67">
      <c r="V16477" s="716"/>
      <c r="AB16477" s="716"/>
      <c r="BG16477" s="716"/>
      <c r="BL16477" s="1"/>
      <c r="BM16477" s="1"/>
      <c r="BN16477" s="1"/>
      <c r="BO16477" s="1"/>
    </row>
    <row r="16478" ht="11.25" customHeight="1" spans="22:67">
      <c r="V16478" s="716"/>
      <c r="AB16478" s="716"/>
      <c r="BG16478" s="716"/>
      <c r="BL16478" s="1"/>
      <c r="BM16478" s="1"/>
      <c r="BN16478" s="1"/>
      <c r="BO16478" s="1"/>
    </row>
    <row r="16479" ht="11.25" customHeight="1" spans="22:67">
      <c r="V16479" s="716"/>
      <c r="AB16479" s="716"/>
      <c r="BG16479" s="716"/>
      <c r="BL16479" s="1"/>
      <c r="BM16479" s="1"/>
      <c r="BN16479" s="1"/>
      <c r="BO16479" s="1"/>
    </row>
    <row r="16480" ht="11.25" customHeight="1" spans="22:67">
      <c r="V16480" s="716"/>
      <c r="AB16480" s="716"/>
      <c r="BG16480" s="716"/>
      <c r="BL16480" s="1"/>
      <c r="BM16480" s="1"/>
      <c r="BN16480" s="1"/>
      <c r="BO16480" s="1"/>
    </row>
    <row r="16481" ht="11.25" customHeight="1" spans="22:67">
      <c r="V16481" s="716"/>
      <c r="AB16481" s="716"/>
      <c r="BG16481" s="716"/>
      <c r="BL16481" s="1"/>
      <c r="BM16481" s="1"/>
      <c r="BN16481" s="1"/>
      <c r="BO16481" s="1"/>
    </row>
    <row r="16482" ht="11.25" customHeight="1" spans="22:67">
      <c r="V16482" s="716"/>
      <c r="AB16482" s="716"/>
      <c r="BG16482" s="716"/>
      <c r="BL16482" s="1"/>
      <c r="BM16482" s="1"/>
      <c r="BN16482" s="1"/>
      <c r="BO16482" s="1"/>
    </row>
    <row r="16483" ht="11.25" customHeight="1" spans="22:67">
      <c r="V16483" s="716"/>
      <c r="AB16483" s="716"/>
      <c r="BG16483" s="716"/>
      <c r="BL16483" s="1"/>
      <c r="BM16483" s="1"/>
      <c r="BN16483" s="1"/>
      <c r="BO16483" s="1"/>
    </row>
    <row r="16484" ht="11.25" customHeight="1" spans="22:67">
      <c r="V16484" s="716"/>
      <c r="AB16484" s="716"/>
      <c r="BG16484" s="716"/>
      <c r="BL16484" s="1"/>
      <c r="BM16484" s="1"/>
      <c r="BN16484" s="1"/>
      <c r="BO16484" s="1"/>
    </row>
    <row r="16485" ht="11.25" customHeight="1" spans="22:67">
      <c r="V16485" s="716"/>
      <c r="AB16485" s="716"/>
      <c r="BG16485" s="716"/>
      <c r="BL16485" s="1"/>
      <c r="BM16485" s="1"/>
      <c r="BN16485" s="1"/>
      <c r="BO16485" s="1"/>
    </row>
    <row r="16486" ht="11.25" customHeight="1" spans="22:67">
      <c r="V16486" s="716"/>
      <c r="AB16486" s="716"/>
      <c r="BG16486" s="716"/>
      <c r="BL16486" s="1"/>
      <c r="BM16486" s="1"/>
      <c r="BN16486" s="1"/>
      <c r="BO16486" s="1"/>
    </row>
    <row r="16487" ht="11.25" customHeight="1" spans="22:67">
      <c r="V16487" s="716"/>
      <c r="AB16487" s="716"/>
      <c r="BG16487" s="716"/>
      <c r="BL16487" s="1"/>
      <c r="BM16487" s="1"/>
      <c r="BN16487" s="1"/>
      <c r="BO16487" s="1"/>
    </row>
    <row r="16488" ht="11.25" customHeight="1" spans="22:67">
      <c r="V16488" s="716"/>
      <c r="AB16488" s="716"/>
      <c r="BG16488" s="716"/>
      <c r="BL16488" s="1"/>
      <c r="BM16488" s="1"/>
      <c r="BN16488" s="1"/>
      <c r="BO16488" s="1"/>
    </row>
    <row r="16489" ht="11.25" customHeight="1" spans="22:67">
      <c r="V16489" s="716"/>
      <c r="AB16489" s="716"/>
      <c r="BG16489" s="716"/>
      <c r="BL16489" s="1"/>
      <c r="BM16489" s="1"/>
      <c r="BN16489" s="1"/>
      <c r="BO16489" s="1"/>
    </row>
    <row r="16490" ht="11.25" customHeight="1" spans="22:67">
      <c r="V16490" s="716"/>
      <c r="AB16490" s="716"/>
      <c r="BG16490" s="716"/>
      <c r="BL16490" s="1"/>
      <c r="BM16490" s="1"/>
      <c r="BN16490" s="1"/>
      <c r="BO16490" s="1"/>
    </row>
    <row r="16491" ht="11.25" customHeight="1" spans="22:67">
      <c r="V16491" s="716"/>
      <c r="AB16491" s="716"/>
      <c r="BG16491" s="716"/>
      <c r="BL16491" s="1"/>
      <c r="BM16491" s="1"/>
      <c r="BN16491" s="1"/>
      <c r="BO16491" s="1"/>
    </row>
    <row r="16492" ht="11.25" customHeight="1" spans="22:67">
      <c r="V16492" s="716"/>
      <c r="AB16492" s="716"/>
      <c r="BG16492" s="716"/>
      <c r="BL16492" s="1"/>
      <c r="BM16492" s="1"/>
      <c r="BN16492" s="1"/>
      <c r="BO16492" s="1"/>
    </row>
    <row r="16493" ht="11.25" customHeight="1" spans="22:67">
      <c r="V16493" s="716"/>
      <c r="AB16493" s="716"/>
      <c r="BG16493" s="716"/>
      <c r="BL16493" s="1"/>
      <c r="BM16493" s="1"/>
      <c r="BN16493" s="1"/>
      <c r="BO16493" s="1"/>
    </row>
    <row r="16494" ht="11.25" customHeight="1" spans="22:67">
      <c r="V16494" s="716"/>
      <c r="AB16494" s="716"/>
      <c r="BG16494" s="716"/>
      <c r="BL16494" s="1"/>
      <c r="BM16494" s="1"/>
      <c r="BN16494" s="1"/>
      <c r="BO16494" s="1"/>
    </row>
    <row r="16495" ht="11.25" customHeight="1" spans="22:67">
      <c r="V16495" s="716"/>
      <c r="AB16495" s="716"/>
      <c r="BG16495" s="716"/>
      <c r="BL16495" s="1"/>
      <c r="BM16495" s="1"/>
      <c r="BN16495" s="1"/>
      <c r="BO16495" s="1"/>
    </row>
    <row r="16496" ht="11.25" customHeight="1" spans="22:67">
      <c r="V16496" s="716"/>
      <c r="AB16496" s="716"/>
      <c r="BG16496" s="716"/>
      <c r="BL16496" s="1"/>
      <c r="BM16496" s="1"/>
      <c r="BN16496" s="1"/>
      <c r="BO16496" s="1"/>
    </row>
    <row r="16497" ht="11.25" customHeight="1" spans="22:67">
      <c r="V16497" s="716"/>
      <c r="AB16497" s="716"/>
      <c r="BG16497" s="716"/>
      <c r="BL16497" s="1"/>
      <c r="BM16497" s="1"/>
      <c r="BN16497" s="1"/>
      <c r="BO16497" s="1"/>
    </row>
    <row r="16498" ht="11.25" customHeight="1" spans="22:67">
      <c r="V16498" s="716"/>
      <c r="AB16498" s="716"/>
      <c r="BG16498" s="716"/>
      <c r="BL16498" s="1"/>
      <c r="BM16498" s="1"/>
      <c r="BN16498" s="1"/>
      <c r="BO16498" s="1"/>
    </row>
    <row r="16499" ht="11.25" customHeight="1" spans="22:67">
      <c r="V16499" s="716"/>
      <c r="AB16499" s="716"/>
      <c r="BG16499" s="716"/>
      <c r="BL16499" s="1"/>
      <c r="BM16499" s="1"/>
      <c r="BN16499" s="1"/>
      <c r="BO16499" s="1"/>
    </row>
    <row r="16500" ht="11.25" customHeight="1" spans="22:67">
      <c r="V16500" s="716"/>
      <c r="AB16500" s="716"/>
      <c r="BG16500" s="716"/>
      <c r="BL16500" s="1"/>
      <c r="BM16500" s="1"/>
      <c r="BN16500" s="1"/>
      <c r="BO16500" s="1"/>
    </row>
    <row r="16501" ht="11.25" customHeight="1" spans="22:67">
      <c r="V16501" s="716"/>
      <c r="AB16501" s="716"/>
      <c r="BG16501" s="716"/>
      <c r="BL16501" s="1"/>
      <c r="BM16501" s="1"/>
      <c r="BN16501" s="1"/>
      <c r="BO16501" s="1"/>
    </row>
    <row r="16502" ht="11.25" customHeight="1" spans="22:67">
      <c r="V16502" s="716"/>
      <c r="AB16502" s="716"/>
      <c r="BG16502" s="716"/>
      <c r="BL16502" s="1"/>
      <c r="BM16502" s="1"/>
      <c r="BN16502" s="1"/>
      <c r="BO16502" s="1"/>
    </row>
    <row r="16503" ht="11.25" customHeight="1" spans="22:67">
      <c r="V16503" s="716"/>
      <c r="AB16503" s="716"/>
      <c r="BG16503" s="716"/>
      <c r="BL16503" s="1"/>
      <c r="BM16503" s="1"/>
      <c r="BN16503" s="1"/>
      <c r="BO16503" s="1"/>
    </row>
    <row r="16504" ht="11.25" customHeight="1" spans="22:67">
      <c r="V16504" s="716"/>
      <c r="AB16504" s="716"/>
      <c r="BG16504" s="716"/>
      <c r="BL16504" s="1"/>
      <c r="BM16504" s="1"/>
      <c r="BN16504" s="1"/>
      <c r="BO16504" s="1"/>
    </row>
    <row r="16505" ht="11.25" customHeight="1" spans="22:67">
      <c r="V16505" s="716"/>
      <c r="AB16505" s="716"/>
      <c r="BG16505" s="716"/>
      <c r="BL16505" s="1"/>
      <c r="BM16505" s="1"/>
      <c r="BN16505" s="1"/>
      <c r="BO16505" s="1"/>
    </row>
    <row r="16506" ht="11.25" customHeight="1" spans="22:67">
      <c r="V16506" s="716"/>
      <c r="AB16506" s="716"/>
      <c r="BG16506" s="716"/>
      <c r="BL16506" s="1"/>
      <c r="BM16506" s="1"/>
      <c r="BN16506" s="1"/>
      <c r="BO16506" s="1"/>
    </row>
    <row r="16507" ht="11.25" customHeight="1" spans="22:67">
      <c r="V16507" s="716"/>
      <c r="AB16507" s="716"/>
      <c r="BG16507" s="716"/>
      <c r="BL16507" s="1"/>
      <c r="BM16507" s="1"/>
      <c r="BN16507" s="1"/>
      <c r="BO16507" s="1"/>
    </row>
    <row r="16508" ht="11.25" customHeight="1" spans="22:67">
      <c r="V16508" s="716"/>
      <c r="AB16508" s="716"/>
      <c r="BG16508" s="716"/>
      <c r="BL16508" s="1"/>
      <c r="BM16508" s="1"/>
      <c r="BN16508" s="1"/>
      <c r="BO16508" s="1"/>
    </row>
    <row r="16509" ht="11.25" customHeight="1" spans="22:67">
      <c r="V16509" s="716"/>
      <c r="AB16509" s="716"/>
      <c r="BG16509" s="716"/>
      <c r="BL16509" s="1"/>
      <c r="BM16509" s="1"/>
      <c r="BN16509" s="1"/>
      <c r="BO16509" s="1"/>
    </row>
    <row r="16510" ht="11.25" customHeight="1" spans="22:67">
      <c r="V16510" s="716"/>
      <c r="AB16510" s="716"/>
      <c r="BG16510" s="716"/>
      <c r="BL16510" s="1"/>
      <c r="BM16510" s="1"/>
      <c r="BN16510" s="1"/>
      <c r="BO16510" s="1"/>
    </row>
    <row r="16511" ht="11.25" customHeight="1" spans="22:67">
      <c r="V16511" s="716"/>
      <c r="AB16511" s="716"/>
      <c r="BG16511" s="716"/>
      <c r="BL16511" s="1"/>
      <c r="BM16511" s="1"/>
      <c r="BN16511" s="1"/>
      <c r="BO16511" s="1"/>
    </row>
    <row r="16512" ht="11.25" customHeight="1" spans="22:67">
      <c r="V16512" s="716"/>
      <c r="AB16512" s="716"/>
      <c r="BG16512" s="716"/>
      <c r="BL16512" s="1"/>
      <c r="BM16512" s="1"/>
      <c r="BN16512" s="1"/>
      <c r="BO16512" s="1"/>
    </row>
    <row r="16513" ht="11.25" customHeight="1" spans="22:67">
      <c r="V16513" s="716"/>
      <c r="AB16513" s="716"/>
      <c r="BG16513" s="716"/>
      <c r="BL16513" s="1"/>
      <c r="BM16513" s="1"/>
      <c r="BN16513" s="1"/>
      <c r="BO16513" s="1"/>
    </row>
    <row r="16514" ht="11.25" customHeight="1" spans="22:67">
      <c r="V16514" s="716"/>
      <c r="AB16514" s="716"/>
      <c r="BG16514" s="716"/>
      <c r="BL16514" s="1"/>
      <c r="BM16514" s="1"/>
      <c r="BN16514" s="1"/>
      <c r="BO16514" s="1"/>
    </row>
    <row r="16515" ht="11.25" customHeight="1" spans="22:67">
      <c r="V16515" s="716"/>
      <c r="AB16515" s="716"/>
      <c r="BG16515" s="716"/>
      <c r="BL16515" s="1"/>
      <c r="BM16515" s="1"/>
      <c r="BN16515" s="1"/>
      <c r="BO16515" s="1"/>
    </row>
    <row r="16516" ht="11.25" customHeight="1" spans="22:67">
      <c r="V16516" s="716"/>
      <c r="AB16516" s="716"/>
      <c r="BG16516" s="716"/>
      <c r="BL16516" s="1"/>
      <c r="BM16516" s="1"/>
      <c r="BN16516" s="1"/>
      <c r="BO16516" s="1"/>
    </row>
    <row r="16517" ht="11.25" customHeight="1" spans="22:67">
      <c r="V16517" s="716"/>
      <c r="AB16517" s="716"/>
      <c r="BG16517" s="716"/>
      <c r="BL16517" s="1"/>
      <c r="BM16517" s="1"/>
      <c r="BN16517" s="1"/>
      <c r="BO16517" s="1"/>
    </row>
    <row r="16518" ht="11.25" customHeight="1" spans="22:67">
      <c r="V16518" s="716"/>
      <c r="AB16518" s="716"/>
      <c r="BG16518" s="716"/>
      <c r="BL16518" s="1"/>
      <c r="BM16518" s="1"/>
      <c r="BN16518" s="1"/>
      <c r="BO16518" s="1"/>
    </row>
    <row r="16519" ht="11.25" customHeight="1" spans="22:67">
      <c r="V16519" s="716"/>
      <c r="AB16519" s="716"/>
      <c r="BG16519" s="716"/>
      <c r="BL16519" s="1"/>
      <c r="BM16519" s="1"/>
      <c r="BN16519" s="1"/>
      <c r="BO16519" s="1"/>
    </row>
    <row r="16520" ht="11.25" customHeight="1" spans="22:67">
      <c r="V16520" s="716"/>
      <c r="AB16520" s="716"/>
      <c r="BG16520" s="716"/>
      <c r="BL16520" s="1"/>
      <c r="BM16520" s="1"/>
      <c r="BN16520" s="1"/>
      <c r="BO16520" s="1"/>
    </row>
    <row r="16521" ht="11.25" customHeight="1" spans="22:67">
      <c r="V16521" s="716"/>
      <c r="AB16521" s="716"/>
      <c r="BG16521" s="716"/>
      <c r="BL16521" s="1"/>
      <c r="BM16521" s="1"/>
      <c r="BN16521" s="1"/>
      <c r="BO16521" s="1"/>
    </row>
    <row r="16522" ht="11.25" customHeight="1" spans="22:67">
      <c r="V16522" s="716"/>
      <c r="AB16522" s="716"/>
      <c r="BG16522" s="716"/>
      <c r="BL16522" s="1"/>
      <c r="BM16522" s="1"/>
      <c r="BN16522" s="1"/>
      <c r="BO16522" s="1"/>
    </row>
    <row r="16523" ht="11.25" customHeight="1" spans="22:67">
      <c r="V16523" s="716"/>
      <c r="AB16523" s="716"/>
      <c r="BG16523" s="716"/>
      <c r="BL16523" s="1"/>
      <c r="BM16523" s="1"/>
      <c r="BN16523" s="1"/>
      <c r="BO16523" s="1"/>
    </row>
    <row r="16524" ht="11.25" customHeight="1" spans="22:67">
      <c r="V16524" s="716"/>
      <c r="AB16524" s="716"/>
      <c r="BG16524" s="716"/>
      <c r="BL16524" s="1"/>
      <c r="BM16524" s="1"/>
      <c r="BN16524" s="1"/>
      <c r="BO16524" s="1"/>
    </row>
    <row r="16525" ht="11.25" customHeight="1" spans="22:67">
      <c r="V16525" s="716"/>
      <c r="AB16525" s="716"/>
      <c r="BG16525" s="716"/>
      <c r="BL16525" s="1"/>
      <c r="BM16525" s="1"/>
      <c r="BN16525" s="1"/>
      <c r="BO16525" s="1"/>
    </row>
    <row r="16526" ht="11.25" customHeight="1" spans="22:67">
      <c r="V16526" s="716"/>
      <c r="AB16526" s="716"/>
      <c r="BG16526" s="716"/>
      <c r="BL16526" s="1"/>
      <c r="BM16526" s="1"/>
      <c r="BN16526" s="1"/>
      <c r="BO16526" s="1"/>
    </row>
    <row r="16527" ht="11.25" customHeight="1" spans="22:67">
      <c r="V16527" s="716"/>
      <c r="AB16527" s="716"/>
      <c r="BG16527" s="716"/>
      <c r="BL16527" s="1"/>
      <c r="BM16527" s="1"/>
      <c r="BN16527" s="1"/>
      <c r="BO16527" s="1"/>
    </row>
    <row r="16528" ht="11.25" customHeight="1" spans="22:67">
      <c r="V16528" s="716"/>
      <c r="AB16528" s="716"/>
      <c r="BG16528" s="716"/>
      <c r="BL16528" s="1"/>
      <c r="BM16528" s="1"/>
      <c r="BN16528" s="1"/>
      <c r="BO16528" s="1"/>
    </row>
    <row r="16529" ht="11.25" customHeight="1" spans="22:67">
      <c r="V16529" s="716"/>
      <c r="AB16529" s="716"/>
      <c r="BG16529" s="716"/>
      <c r="BL16529" s="1"/>
      <c r="BM16529" s="1"/>
      <c r="BN16529" s="1"/>
      <c r="BO16529" s="1"/>
    </row>
    <row r="16530" ht="11.25" customHeight="1" spans="22:67">
      <c r="V16530" s="716"/>
      <c r="AB16530" s="716"/>
      <c r="BG16530" s="716"/>
      <c r="BL16530" s="1"/>
      <c r="BM16530" s="1"/>
      <c r="BN16530" s="1"/>
      <c r="BO16530" s="1"/>
    </row>
    <row r="16531" ht="11.25" customHeight="1" spans="22:67">
      <c r="V16531" s="716"/>
      <c r="AB16531" s="716"/>
      <c r="BG16531" s="716"/>
      <c r="BL16531" s="1"/>
      <c r="BM16531" s="1"/>
      <c r="BN16531" s="1"/>
      <c r="BO16531" s="1"/>
    </row>
    <row r="16532" ht="11.25" customHeight="1" spans="22:67">
      <c r="V16532" s="716"/>
      <c r="AB16532" s="716"/>
      <c r="BG16532" s="716"/>
      <c r="BL16532" s="1"/>
      <c r="BM16532" s="1"/>
      <c r="BN16532" s="1"/>
      <c r="BO16532" s="1"/>
    </row>
    <row r="16533" ht="11.25" customHeight="1" spans="22:67">
      <c r="V16533" s="716"/>
      <c r="AB16533" s="716"/>
      <c r="BG16533" s="716"/>
      <c r="BL16533" s="1"/>
      <c r="BM16533" s="1"/>
      <c r="BN16533" s="1"/>
      <c r="BO16533" s="1"/>
    </row>
    <row r="16534" ht="11.25" customHeight="1" spans="22:67">
      <c r="V16534" s="716"/>
      <c r="AB16534" s="716"/>
      <c r="BG16534" s="716"/>
      <c r="BL16534" s="1"/>
      <c r="BM16534" s="1"/>
      <c r="BN16534" s="1"/>
      <c r="BO16534" s="1"/>
    </row>
    <row r="16535" ht="11.25" customHeight="1" spans="22:67">
      <c r="V16535" s="716"/>
      <c r="AB16535" s="716"/>
      <c r="BG16535" s="716"/>
      <c r="BL16535" s="1"/>
      <c r="BM16535" s="1"/>
      <c r="BN16535" s="1"/>
      <c r="BO16535" s="1"/>
    </row>
    <row r="16536" ht="11.25" customHeight="1" spans="22:67">
      <c r="V16536" s="716"/>
      <c r="AB16536" s="716"/>
      <c r="BG16536" s="716"/>
      <c r="BL16536" s="1"/>
      <c r="BM16536" s="1"/>
      <c r="BN16536" s="1"/>
      <c r="BO16536" s="1"/>
    </row>
    <row r="16537" ht="11.25" customHeight="1" spans="22:67">
      <c r="V16537" s="716"/>
      <c r="AB16537" s="716"/>
      <c r="BG16537" s="716"/>
      <c r="BL16537" s="1"/>
      <c r="BM16537" s="1"/>
      <c r="BN16537" s="1"/>
      <c r="BO16537" s="1"/>
    </row>
    <row r="16538" ht="11.25" customHeight="1" spans="22:67">
      <c r="V16538" s="716"/>
      <c r="AB16538" s="716"/>
      <c r="BG16538" s="716"/>
      <c r="BL16538" s="1"/>
      <c r="BM16538" s="1"/>
      <c r="BN16538" s="1"/>
      <c r="BO16538" s="1"/>
    </row>
    <row r="16539" ht="11.25" customHeight="1" spans="22:67">
      <c r="V16539" s="716"/>
      <c r="AB16539" s="716"/>
      <c r="BG16539" s="716"/>
      <c r="BL16539" s="1"/>
      <c r="BM16539" s="1"/>
      <c r="BN16539" s="1"/>
      <c r="BO16539" s="1"/>
    </row>
    <row r="16540" ht="11.25" customHeight="1" spans="22:67">
      <c r="V16540" s="716"/>
      <c r="AB16540" s="716"/>
      <c r="BG16540" s="716"/>
      <c r="BL16540" s="1"/>
      <c r="BM16540" s="1"/>
      <c r="BN16540" s="1"/>
      <c r="BO16540" s="1"/>
    </row>
    <row r="16541" ht="11.25" customHeight="1" spans="22:67">
      <c r="V16541" s="716"/>
      <c r="AB16541" s="716"/>
      <c r="BG16541" s="716"/>
      <c r="BL16541" s="1"/>
      <c r="BM16541" s="1"/>
      <c r="BN16541" s="1"/>
      <c r="BO16541" s="1"/>
    </row>
    <row r="16542" ht="11.25" customHeight="1" spans="22:67">
      <c r="V16542" s="716"/>
      <c r="AB16542" s="716"/>
      <c r="BG16542" s="716"/>
      <c r="BL16542" s="1"/>
      <c r="BM16542" s="1"/>
      <c r="BN16542" s="1"/>
      <c r="BO16542" s="1"/>
    </row>
    <row r="16543" ht="11.25" customHeight="1" spans="22:67">
      <c r="V16543" s="716"/>
      <c r="AB16543" s="716"/>
      <c r="BG16543" s="716"/>
      <c r="BL16543" s="1"/>
      <c r="BM16543" s="1"/>
      <c r="BN16543" s="1"/>
      <c r="BO16543" s="1"/>
    </row>
    <row r="16544" ht="11.25" customHeight="1" spans="22:67">
      <c r="V16544" s="716"/>
      <c r="AB16544" s="716"/>
      <c r="BG16544" s="716"/>
      <c r="BL16544" s="1"/>
      <c r="BM16544" s="1"/>
      <c r="BN16544" s="1"/>
      <c r="BO16544" s="1"/>
    </row>
    <row r="16545" ht="11.25" customHeight="1" spans="22:67">
      <c r="V16545" s="716"/>
      <c r="AB16545" s="716"/>
      <c r="BG16545" s="716"/>
      <c r="BL16545" s="1"/>
      <c r="BM16545" s="1"/>
      <c r="BN16545" s="1"/>
      <c r="BO16545" s="1"/>
    </row>
    <row r="16546" ht="11.25" customHeight="1" spans="22:67">
      <c r="V16546" s="716"/>
      <c r="AB16546" s="716"/>
      <c r="BG16546" s="716"/>
      <c r="BL16546" s="1"/>
      <c r="BM16546" s="1"/>
      <c r="BN16546" s="1"/>
      <c r="BO16546" s="1"/>
    </row>
    <row r="16547" ht="11.25" customHeight="1" spans="22:67">
      <c r="V16547" s="716"/>
      <c r="AB16547" s="716"/>
      <c r="BG16547" s="716"/>
      <c r="BL16547" s="1"/>
      <c r="BM16547" s="1"/>
      <c r="BN16547" s="1"/>
      <c r="BO16547" s="1"/>
    </row>
    <row r="16548" ht="11.25" customHeight="1" spans="22:67">
      <c r="V16548" s="716"/>
      <c r="AB16548" s="716"/>
      <c r="BG16548" s="716"/>
      <c r="BL16548" s="1"/>
      <c r="BM16548" s="1"/>
      <c r="BN16548" s="1"/>
      <c r="BO16548" s="1"/>
    </row>
    <row r="16549" ht="11.25" customHeight="1" spans="22:67">
      <c r="V16549" s="716"/>
      <c r="AB16549" s="716"/>
      <c r="BG16549" s="716"/>
      <c r="BL16549" s="1"/>
      <c r="BM16549" s="1"/>
      <c r="BN16549" s="1"/>
      <c r="BO16549" s="1"/>
    </row>
    <row r="16550" ht="11.25" customHeight="1" spans="22:67">
      <c r="V16550" s="716"/>
      <c r="AB16550" s="716"/>
      <c r="BG16550" s="716"/>
      <c r="BL16550" s="1"/>
      <c r="BM16550" s="1"/>
      <c r="BN16550" s="1"/>
      <c r="BO16550" s="1"/>
    </row>
    <row r="16551" ht="11.25" customHeight="1" spans="22:67">
      <c r="V16551" s="716"/>
      <c r="AB16551" s="716"/>
      <c r="BG16551" s="716"/>
      <c r="BL16551" s="1"/>
      <c r="BM16551" s="1"/>
      <c r="BN16551" s="1"/>
      <c r="BO16551" s="1"/>
    </row>
    <row r="16552" ht="11.25" customHeight="1" spans="22:67">
      <c r="V16552" s="716"/>
      <c r="AB16552" s="716"/>
      <c r="BG16552" s="716"/>
      <c r="BL16552" s="1"/>
      <c r="BM16552" s="1"/>
      <c r="BN16552" s="1"/>
      <c r="BO16552" s="1"/>
    </row>
    <row r="16553" ht="11.25" customHeight="1" spans="22:67">
      <c r="V16553" s="716"/>
      <c r="AB16553" s="716"/>
      <c r="BG16553" s="716"/>
      <c r="BL16553" s="1"/>
      <c r="BM16553" s="1"/>
      <c r="BN16553" s="1"/>
      <c r="BO16553" s="1"/>
    </row>
    <row r="16554" ht="11.25" customHeight="1" spans="22:67">
      <c r="V16554" s="716"/>
      <c r="AB16554" s="716"/>
      <c r="BG16554" s="716"/>
      <c r="BL16554" s="1"/>
      <c r="BM16554" s="1"/>
      <c r="BN16554" s="1"/>
      <c r="BO16554" s="1"/>
    </row>
    <row r="16555" ht="11.25" customHeight="1" spans="22:67">
      <c r="V16555" s="716"/>
      <c r="AB16555" s="716"/>
      <c r="BG16555" s="716"/>
      <c r="BL16555" s="1"/>
      <c r="BM16555" s="1"/>
      <c r="BN16555" s="1"/>
      <c r="BO16555" s="1"/>
    </row>
    <row r="16556" ht="11.25" customHeight="1" spans="22:67">
      <c r="V16556" s="716"/>
      <c r="AB16556" s="716"/>
      <c r="BG16556" s="716"/>
      <c r="BL16556" s="1"/>
      <c r="BM16556" s="1"/>
      <c r="BN16556" s="1"/>
      <c r="BO16556" s="1"/>
    </row>
    <row r="16557" ht="11.25" customHeight="1" spans="22:67">
      <c r="V16557" s="716"/>
      <c r="AB16557" s="716"/>
      <c r="BG16557" s="716"/>
      <c r="BL16557" s="1"/>
      <c r="BM16557" s="1"/>
      <c r="BN16557" s="1"/>
      <c r="BO16557" s="1"/>
    </row>
    <row r="16558" ht="11.25" customHeight="1" spans="22:67">
      <c r="V16558" s="716"/>
      <c r="AB16558" s="716"/>
      <c r="BG16558" s="716"/>
      <c r="BL16558" s="1"/>
      <c r="BM16558" s="1"/>
      <c r="BN16558" s="1"/>
      <c r="BO16558" s="1"/>
    </row>
    <row r="16559" ht="11.25" customHeight="1" spans="22:67">
      <c r="V16559" s="716"/>
      <c r="AB16559" s="716"/>
      <c r="BG16559" s="716"/>
      <c r="BL16559" s="1"/>
      <c r="BM16559" s="1"/>
      <c r="BN16559" s="1"/>
      <c r="BO16559" s="1"/>
    </row>
    <row r="16560" ht="11.25" customHeight="1" spans="22:67">
      <c r="V16560" s="716"/>
      <c r="AB16560" s="716"/>
      <c r="BG16560" s="716"/>
      <c r="BL16560" s="1"/>
      <c r="BM16560" s="1"/>
      <c r="BN16560" s="1"/>
      <c r="BO16560" s="1"/>
    </row>
    <row r="16561" ht="11.25" customHeight="1" spans="22:67">
      <c r="V16561" s="716"/>
      <c r="AB16561" s="716"/>
      <c r="BG16561" s="716"/>
      <c r="BL16561" s="1"/>
      <c r="BM16561" s="1"/>
      <c r="BN16561" s="1"/>
      <c r="BO16561" s="1"/>
    </row>
    <row r="16562" ht="11.25" customHeight="1" spans="22:67">
      <c r="V16562" s="716"/>
      <c r="AB16562" s="716"/>
      <c r="BG16562" s="716"/>
      <c r="BL16562" s="1"/>
      <c r="BM16562" s="1"/>
      <c r="BN16562" s="1"/>
      <c r="BO16562" s="1"/>
    </row>
    <row r="16563" ht="11.25" customHeight="1" spans="22:67">
      <c r="V16563" s="716"/>
      <c r="AB16563" s="716"/>
      <c r="BG16563" s="716"/>
      <c r="BL16563" s="1"/>
      <c r="BM16563" s="1"/>
      <c r="BN16563" s="1"/>
      <c r="BO16563" s="1"/>
    </row>
    <row r="16564" ht="11.25" customHeight="1" spans="22:67">
      <c r="V16564" s="716"/>
      <c r="AB16564" s="716"/>
      <c r="BG16564" s="716"/>
      <c r="BL16564" s="1"/>
      <c r="BM16564" s="1"/>
      <c r="BN16564" s="1"/>
      <c r="BO16564" s="1"/>
    </row>
    <row r="16565" ht="11.25" customHeight="1" spans="22:67">
      <c r="V16565" s="716"/>
      <c r="AB16565" s="716"/>
      <c r="BG16565" s="716"/>
      <c r="BL16565" s="1"/>
      <c r="BM16565" s="1"/>
      <c r="BN16565" s="1"/>
      <c r="BO16565" s="1"/>
    </row>
    <row r="16566" ht="11.25" customHeight="1" spans="22:67">
      <c r="V16566" s="716"/>
      <c r="AB16566" s="716"/>
      <c r="BG16566" s="716"/>
      <c r="BL16566" s="1"/>
      <c r="BM16566" s="1"/>
      <c r="BN16566" s="1"/>
      <c r="BO16566" s="1"/>
    </row>
    <row r="16567" ht="11.25" customHeight="1" spans="22:67">
      <c r="V16567" s="716"/>
      <c r="AB16567" s="716"/>
      <c r="BG16567" s="716"/>
      <c r="BL16567" s="1"/>
      <c r="BM16567" s="1"/>
      <c r="BN16567" s="1"/>
      <c r="BO16567" s="1"/>
    </row>
    <row r="16568" ht="11.25" customHeight="1" spans="22:67">
      <c r="V16568" s="716"/>
      <c r="AB16568" s="716"/>
      <c r="BG16568" s="716"/>
      <c r="BL16568" s="1"/>
      <c r="BM16568" s="1"/>
      <c r="BN16568" s="1"/>
      <c r="BO16568" s="1"/>
    </row>
    <row r="16569" ht="11.25" customHeight="1" spans="22:67">
      <c r="V16569" s="716"/>
      <c r="AB16569" s="716"/>
      <c r="BG16569" s="716"/>
      <c r="BL16569" s="1"/>
      <c r="BM16569" s="1"/>
      <c r="BN16569" s="1"/>
      <c r="BO16569" s="1"/>
    </row>
    <row r="16570" ht="11.25" customHeight="1" spans="22:67">
      <c r="V16570" s="716"/>
      <c r="AB16570" s="716"/>
      <c r="BG16570" s="716"/>
      <c r="BL16570" s="1"/>
      <c r="BM16570" s="1"/>
      <c r="BN16570" s="1"/>
      <c r="BO16570" s="1"/>
    </row>
    <row r="16571" ht="11.25" customHeight="1" spans="22:67">
      <c r="V16571" s="716"/>
      <c r="AB16571" s="716"/>
      <c r="BG16571" s="716"/>
      <c r="BL16571" s="1"/>
      <c r="BM16571" s="1"/>
      <c r="BN16571" s="1"/>
      <c r="BO16571" s="1"/>
    </row>
    <row r="16572" ht="11.25" customHeight="1" spans="22:67">
      <c r="V16572" s="716"/>
      <c r="AB16572" s="716"/>
      <c r="BG16572" s="716"/>
      <c r="BL16572" s="1"/>
      <c r="BM16572" s="1"/>
      <c r="BN16572" s="1"/>
      <c r="BO16572" s="1"/>
    </row>
    <row r="16573" ht="11.25" customHeight="1" spans="22:67">
      <c r="V16573" s="716"/>
      <c r="AB16573" s="716"/>
      <c r="BG16573" s="716"/>
      <c r="BL16573" s="1"/>
      <c r="BM16573" s="1"/>
      <c r="BN16573" s="1"/>
      <c r="BO16573" s="1"/>
    </row>
    <row r="16574" ht="11.25" customHeight="1" spans="22:67">
      <c r="V16574" s="716"/>
      <c r="AB16574" s="716"/>
      <c r="BG16574" s="716"/>
      <c r="BL16574" s="1"/>
      <c r="BM16574" s="1"/>
      <c r="BN16574" s="1"/>
      <c r="BO16574" s="1"/>
    </row>
    <row r="16575" ht="11.25" customHeight="1" spans="22:67">
      <c r="V16575" s="716"/>
      <c r="AB16575" s="716"/>
      <c r="BG16575" s="716"/>
      <c r="BL16575" s="1"/>
      <c r="BM16575" s="1"/>
      <c r="BN16575" s="1"/>
      <c r="BO16575" s="1"/>
    </row>
    <row r="16576" ht="11.25" customHeight="1" spans="22:67">
      <c r="V16576" s="716"/>
      <c r="AB16576" s="716"/>
      <c r="BG16576" s="716"/>
      <c r="BL16576" s="1"/>
      <c r="BM16576" s="1"/>
      <c r="BN16576" s="1"/>
      <c r="BO16576" s="1"/>
    </row>
    <row r="16577" ht="11.25" customHeight="1" spans="22:67">
      <c r="V16577" s="716"/>
      <c r="AB16577" s="716"/>
      <c r="BG16577" s="716"/>
      <c r="BL16577" s="1"/>
      <c r="BM16577" s="1"/>
      <c r="BN16577" s="1"/>
      <c r="BO16577" s="1"/>
    </row>
    <row r="16578" ht="11.25" customHeight="1" spans="22:67">
      <c r="V16578" s="716"/>
      <c r="AB16578" s="716"/>
      <c r="BG16578" s="716"/>
      <c r="BL16578" s="1"/>
      <c r="BM16578" s="1"/>
      <c r="BN16578" s="1"/>
      <c r="BO16578" s="1"/>
    </row>
    <row r="16579" ht="11.25" customHeight="1" spans="22:67">
      <c r="V16579" s="716"/>
      <c r="AB16579" s="716"/>
      <c r="BG16579" s="716"/>
      <c r="BL16579" s="1"/>
      <c r="BM16579" s="1"/>
      <c r="BN16579" s="1"/>
      <c r="BO16579" s="1"/>
    </row>
    <row r="16580" ht="11.25" customHeight="1" spans="22:67">
      <c r="V16580" s="716"/>
      <c r="AB16580" s="716"/>
      <c r="BG16580" s="716"/>
      <c r="BL16580" s="1"/>
      <c r="BM16580" s="1"/>
      <c r="BN16580" s="1"/>
      <c r="BO16580" s="1"/>
    </row>
    <row r="16581" ht="11.25" customHeight="1" spans="22:67">
      <c r="V16581" s="716"/>
      <c r="AB16581" s="716"/>
      <c r="BG16581" s="716"/>
      <c r="BL16581" s="1"/>
      <c r="BM16581" s="1"/>
      <c r="BN16581" s="1"/>
      <c r="BO16581" s="1"/>
    </row>
    <row r="16582" ht="11.25" customHeight="1" spans="22:67">
      <c r="V16582" s="716"/>
      <c r="AB16582" s="716"/>
      <c r="BG16582" s="716"/>
      <c r="BL16582" s="1"/>
      <c r="BM16582" s="1"/>
      <c r="BN16582" s="1"/>
      <c r="BO16582" s="1"/>
    </row>
    <row r="16583" ht="11.25" customHeight="1" spans="22:67">
      <c r="V16583" s="716"/>
      <c r="AB16583" s="716"/>
      <c r="BG16583" s="716"/>
      <c r="BL16583" s="1"/>
      <c r="BM16583" s="1"/>
      <c r="BN16583" s="1"/>
      <c r="BO16583" s="1"/>
    </row>
    <row r="16584" ht="11.25" customHeight="1" spans="22:67">
      <c r="V16584" s="716"/>
      <c r="AB16584" s="716"/>
      <c r="BG16584" s="716"/>
      <c r="BL16584" s="1"/>
      <c r="BM16584" s="1"/>
      <c r="BN16584" s="1"/>
      <c r="BO16584" s="1"/>
    </row>
    <row r="16585" ht="11.25" customHeight="1" spans="22:67">
      <c r="V16585" s="716"/>
      <c r="AB16585" s="716"/>
      <c r="BG16585" s="716"/>
      <c r="BL16585" s="1"/>
      <c r="BM16585" s="1"/>
      <c r="BN16585" s="1"/>
      <c r="BO16585" s="1"/>
    </row>
    <row r="16586" ht="11.25" customHeight="1" spans="22:67">
      <c r="V16586" s="716"/>
      <c r="AB16586" s="716"/>
      <c r="BG16586" s="716"/>
      <c r="BL16586" s="1"/>
      <c r="BM16586" s="1"/>
      <c r="BN16586" s="1"/>
      <c r="BO16586" s="1"/>
    </row>
    <row r="16587" ht="11.25" customHeight="1" spans="22:67">
      <c r="V16587" s="716"/>
      <c r="AB16587" s="716"/>
      <c r="BG16587" s="716"/>
      <c r="BL16587" s="1"/>
      <c r="BM16587" s="1"/>
      <c r="BN16587" s="1"/>
      <c r="BO16587" s="1"/>
    </row>
    <row r="16588" ht="11.25" customHeight="1" spans="22:67">
      <c r="V16588" s="716"/>
      <c r="AB16588" s="716"/>
      <c r="BG16588" s="716"/>
      <c r="BL16588" s="1"/>
      <c r="BM16588" s="1"/>
      <c r="BN16588" s="1"/>
      <c r="BO16588" s="1"/>
    </row>
    <row r="16589" ht="11.25" customHeight="1" spans="22:67">
      <c r="V16589" s="716"/>
      <c r="AB16589" s="716"/>
      <c r="BG16589" s="716"/>
      <c r="BL16589" s="1"/>
      <c r="BM16589" s="1"/>
      <c r="BN16589" s="1"/>
      <c r="BO16589" s="1"/>
    </row>
    <row r="16590" ht="11.25" customHeight="1" spans="22:67">
      <c r="V16590" s="716"/>
      <c r="AB16590" s="716"/>
      <c r="BG16590" s="716"/>
      <c r="BL16590" s="1"/>
      <c r="BM16590" s="1"/>
      <c r="BN16590" s="1"/>
      <c r="BO16590" s="1"/>
    </row>
    <row r="16591" ht="11.25" customHeight="1" spans="22:67">
      <c r="V16591" s="716"/>
      <c r="AB16591" s="716"/>
      <c r="BG16591" s="716"/>
      <c r="BL16591" s="1"/>
      <c r="BM16591" s="1"/>
      <c r="BN16591" s="1"/>
      <c r="BO16591" s="1"/>
    </row>
    <row r="16592" ht="11.25" customHeight="1" spans="22:67">
      <c r="V16592" s="716"/>
      <c r="AB16592" s="716"/>
      <c r="BG16592" s="716"/>
      <c r="BL16592" s="1"/>
      <c r="BM16592" s="1"/>
      <c r="BN16592" s="1"/>
      <c r="BO16592" s="1"/>
    </row>
    <row r="16593" ht="11.25" customHeight="1" spans="22:67">
      <c r="V16593" s="716"/>
      <c r="AB16593" s="716"/>
      <c r="BG16593" s="716"/>
      <c r="BL16593" s="1"/>
      <c r="BM16593" s="1"/>
      <c r="BN16593" s="1"/>
      <c r="BO16593" s="1"/>
    </row>
    <row r="16594" ht="11.25" customHeight="1" spans="22:67">
      <c r="V16594" s="716"/>
      <c r="AB16594" s="716"/>
      <c r="BG16594" s="716"/>
      <c r="BL16594" s="1"/>
      <c r="BM16594" s="1"/>
      <c r="BN16594" s="1"/>
      <c r="BO16594" s="1"/>
    </row>
    <row r="16595" ht="11.25" customHeight="1" spans="22:67">
      <c r="V16595" s="716"/>
      <c r="AB16595" s="716"/>
      <c r="BG16595" s="716"/>
      <c r="BL16595" s="1"/>
      <c r="BM16595" s="1"/>
      <c r="BN16595" s="1"/>
      <c r="BO16595" s="1"/>
    </row>
    <row r="16596" ht="11.25" customHeight="1" spans="22:67">
      <c r="V16596" s="716"/>
      <c r="AB16596" s="716"/>
      <c r="BG16596" s="716"/>
      <c r="BL16596" s="1"/>
      <c r="BM16596" s="1"/>
      <c r="BN16596" s="1"/>
      <c r="BO16596" s="1"/>
    </row>
    <row r="16597" ht="11.25" customHeight="1" spans="22:67">
      <c r="V16597" s="716"/>
      <c r="AB16597" s="716"/>
      <c r="BG16597" s="716"/>
      <c r="BL16597" s="1"/>
      <c r="BM16597" s="1"/>
      <c r="BN16597" s="1"/>
      <c r="BO16597" s="1"/>
    </row>
    <row r="16598" ht="11.25" customHeight="1" spans="22:67">
      <c r="V16598" s="716"/>
      <c r="AB16598" s="716"/>
      <c r="BG16598" s="716"/>
      <c r="BL16598" s="1"/>
      <c r="BM16598" s="1"/>
      <c r="BN16598" s="1"/>
      <c r="BO16598" s="1"/>
    </row>
    <row r="16599" ht="11.25" customHeight="1" spans="22:67">
      <c r="V16599" s="716"/>
      <c r="AB16599" s="716"/>
      <c r="BG16599" s="716"/>
      <c r="BL16599" s="1"/>
      <c r="BM16599" s="1"/>
      <c r="BN16599" s="1"/>
      <c r="BO16599" s="1"/>
    </row>
    <row r="16600" ht="11.25" customHeight="1" spans="22:67">
      <c r="V16600" s="716"/>
      <c r="AB16600" s="716"/>
      <c r="BG16600" s="716"/>
      <c r="BL16600" s="1"/>
      <c r="BM16600" s="1"/>
      <c r="BN16600" s="1"/>
      <c r="BO16600" s="1"/>
    </row>
    <row r="16601" ht="11.25" customHeight="1" spans="22:67">
      <c r="V16601" s="716"/>
      <c r="AB16601" s="716"/>
      <c r="BG16601" s="716"/>
      <c r="BL16601" s="1"/>
      <c r="BM16601" s="1"/>
      <c r="BN16601" s="1"/>
      <c r="BO16601" s="1"/>
    </row>
    <row r="16602" ht="11.25" customHeight="1" spans="22:67">
      <c r="V16602" s="716"/>
      <c r="AB16602" s="716"/>
      <c r="BG16602" s="716"/>
      <c r="BL16602" s="1"/>
      <c r="BM16602" s="1"/>
      <c r="BN16602" s="1"/>
      <c r="BO16602" s="1"/>
    </row>
    <row r="16603" ht="11.25" customHeight="1" spans="22:67">
      <c r="V16603" s="716"/>
      <c r="AB16603" s="716"/>
      <c r="BG16603" s="716"/>
      <c r="BL16603" s="1"/>
      <c r="BM16603" s="1"/>
      <c r="BN16603" s="1"/>
      <c r="BO16603" s="1"/>
    </row>
    <row r="16604" ht="11.25" customHeight="1" spans="22:67">
      <c r="V16604" s="716"/>
      <c r="AB16604" s="716"/>
      <c r="BG16604" s="716"/>
      <c r="BL16604" s="1"/>
      <c r="BM16604" s="1"/>
      <c r="BN16604" s="1"/>
      <c r="BO16604" s="1"/>
    </row>
    <row r="16605" ht="11.25" customHeight="1" spans="22:67">
      <c r="V16605" s="716"/>
      <c r="AB16605" s="716"/>
      <c r="BG16605" s="716"/>
      <c r="BL16605" s="1"/>
      <c r="BM16605" s="1"/>
      <c r="BN16605" s="1"/>
      <c r="BO16605" s="1"/>
    </row>
    <row r="16606" ht="11.25" customHeight="1" spans="22:67">
      <c r="V16606" s="716"/>
      <c r="AB16606" s="716"/>
      <c r="BG16606" s="716"/>
      <c r="BL16606" s="1"/>
      <c r="BM16606" s="1"/>
      <c r="BN16606" s="1"/>
      <c r="BO16606" s="1"/>
    </row>
    <row r="16607" ht="11.25" customHeight="1" spans="22:67">
      <c r="V16607" s="716"/>
      <c r="AB16607" s="716"/>
      <c r="BG16607" s="716"/>
      <c r="BL16607" s="1"/>
      <c r="BM16607" s="1"/>
      <c r="BN16607" s="1"/>
      <c r="BO16607" s="1"/>
    </row>
    <row r="16608" ht="11.25" customHeight="1" spans="22:67">
      <c r="V16608" s="716"/>
      <c r="AB16608" s="716"/>
      <c r="BG16608" s="716"/>
      <c r="BL16608" s="1"/>
      <c r="BM16608" s="1"/>
      <c r="BN16608" s="1"/>
      <c r="BO16608" s="1"/>
    </row>
    <row r="16609" ht="11.25" customHeight="1" spans="22:67">
      <c r="V16609" s="716"/>
      <c r="AB16609" s="716"/>
      <c r="BG16609" s="716"/>
      <c r="BL16609" s="1"/>
      <c r="BM16609" s="1"/>
      <c r="BN16609" s="1"/>
      <c r="BO16609" s="1"/>
    </row>
    <row r="16610" ht="11.25" customHeight="1" spans="22:67">
      <c r="V16610" s="716"/>
      <c r="AB16610" s="716"/>
      <c r="BG16610" s="716"/>
      <c r="BL16610" s="1"/>
      <c r="BM16610" s="1"/>
      <c r="BN16610" s="1"/>
      <c r="BO16610" s="1"/>
    </row>
    <row r="16611" ht="11.25" customHeight="1" spans="22:67">
      <c r="V16611" s="716"/>
      <c r="AB16611" s="716"/>
      <c r="BG16611" s="716"/>
      <c r="BL16611" s="1"/>
      <c r="BM16611" s="1"/>
      <c r="BN16611" s="1"/>
      <c r="BO16611" s="1"/>
    </row>
    <row r="16612" ht="11.25" customHeight="1" spans="22:67">
      <c r="V16612" s="716"/>
      <c r="AB16612" s="716"/>
      <c r="BG16612" s="716"/>
      <c r="BL16612" s="1"/>
      <c r="BM16612" s="1"/>
      <c r="BN16612" s="1"/>
      <c r="BO16612" s="1"/>
    </row>
    <row r="16613" ht="11.25" customHeight="1" spans="22:67">
      <c r="V16613" s="716"/>
      <c r="AB16613" s="716"/>
      <c r="BG16613" s="716"/>
      <c r="BL16613" s="1"/>
      <c r="BM16613" s="1"/>
      <c r="BN16613" s="1"/>
      <c r="BO16613" s="1"/>
    </row>
    <row r="16614" ht="11.25" customHeight="1" spans="22:67">
      <c r="V16614" s="716"/>
      <c r="AB16614" s="716"/>
      <c r="BG16614" s="716"/>
      <c r="BL16614" s="1"/>
      <c r="BM16614" s="1"/>
      <c r="BN16614" s="1"/>
      <c r="BO16614" s="1"/>
    </row>
    <row r="16615" ht="11.25" customHeight="1" spans="22:67">
      <c r="V16615" s="716"/>
      <c r="AB16615" s="716"/>
      <c r="BG16615" s="716"/>
      <c r="BL16615" s="1"/>
      <c r="BM16615" s="1"/>
      <c r="BN16615" s="1"/>
      <c r="BO16615" s="1"/>
    </row>
    <row r="16616" ht="11.25" customHeight="1" spans="22:67">
      <c r="V16616" s="716"/>
      <c r="AB16616" s="716"/>
      <c r="BG16616" s="716"/>
      <c r="BL16616" s="1"/>
      <c r="BM16616" s="1"/>
      <c r="BN16616" s="1"/>
      <c r="BO16616" s="1"/>
    </row>
    <row r="16617" ht="11.25" customHeight="1" spans="22:67">
      <c r="V16617" s="716"/>
      <c r="AB16617" s="716"/>
      <c r="BG16617" s="716"/>
      <c r="BL16617" s="1"/>
      <c r="BM16617" s="1"/>
      <c r="BN16617" s="1"/>
      <c r="BO16617" s="1"/>
    </row>
    <row r="16618" ht="11.25" customHeight="1" spans="22:67">
      <c r="V16618" s="716"/>
      <c r="AB16618" s="716"/>
      <c r="BG16618" s="716"/>
      <c r="BL16618" s="1"/>
      <c r="BM16618" s="1"/>
      <c r="BN16618" s="1"/>
      <c r="BO16618" s="1"/>
    </row>
    <row r="16619" ht="11.25" customHeight="1" spans="22:67">
      <c r="V16619" s="716"/>
      <c r="AB16619" s="716"/>
      <c r="BG16619" s="716"/>
      <c r="BL16619" s="1"/>
      <c r="BM16619" s="1"/>
      <c r="BN16619" s="1"/>
      <c r="BO16619" s="1"/>
    </row>
    <row r="16620" ht="11.25" customHeight="1" spans="22:67">
      <c r="V16620" s="716"/>
      <c r="AB16620" s="716"/>
      <c r="BG16620" s="716"/>
      <c r="BL16620" s="1"/>
      <c r="BM16620" s="1"/>
      <c r="BN16620" s="1"/>
      <c r="BO16620" s="1"/>
    </row>
    <row r="16621" ht="11.25" customHeight="1" spans="22:67">
      <c r="V16621" s="716"/>
      <c r="AB16621" s="716"/>
      <c r="BG16621" s="716"/>
      <c r="BL16621" s="1"/>
      <c r="BM16621" s="1"/>
      <c r="BN16621" s="1"/>
      <c r="BO16621" s="1"/>
    </row>
    <row r="16622" ht="11.25" customHeight="1" spans="22:67">
      <c r="V16622" s="716"/>
      <c r="AB16622" s="716"/>
      <c r="BG16622" s="716"/>
      <c r="BL16622" s="1"/>
      <c r="BM16622" s="1"/>
      <c r="BN16622" s="1"/>
      <c r="BO16622" s="1"/>
    </row>
    <row r="16623" ht="11.25" customHeight="1" spans="22:67">
      <c r="V16623" s="716"/>
      <c r="AB16623" s="716"/>
      <c r="BG16623" s="716"/>
      <c r="BL16623" s="1"/>
      <c r="BM16623" s="1"/>
      <c r="BN16623" s="1"/>
      <c r="BO16623" s="1"/>
    </row>
    <row r="16624" ht="11.25" customHeight="1" spans="22:67">
      <c r="V16624" s="716"/>
      <c r="AB16624" s="716"/>
      <c r="BG16624" s="716"/>
      <c r="BL16624" s="1"/>
      <c r="BM16624" s="1"/>
      <c r="BN16624" s="1"/>
      <c r="BO16624" s="1"/>
    </row>
    <row r="16625" ht="11.25" customHeight="1" spans="22:67">
      <c r="V16625" s="716"/>
      <c r="AB16625" s="716"/>
      <c r="BG16625" s="716"/>
      <c r="BL16625" s="1"/>
      <c r="BM16625" s="1"/>
      <c r="BN16625" s="1"/>
      <c r="BO16625" s="1"/>
    </row>
    <row r="16626" ht="11.25" customHeight="1" spans="22:67">
      <c r="V16626" s="716"/>
      <c r="AB16626" s="716"/>
      <c r="BG16626" s="716"/>
      <c r="BL16626" s="1"/>
      <c r="BM16626" s="1"/>
      <c r="BN16626" s="1"/>
      <c r="BO16626" s="1"/>
    </row>
    <row r="16627" ht="11.25" customHeight="1" spans="22:67">
      <c r="V16627" s="716"/>
      <c r="AB16627" s="716"/>
      <c r="BG16627" s="716"/>
      <c r="BL16627" s="1"/>
      <c r="BM16627" s="1"/>
      <c r="BN16627" s="1"/>
      <c r="BO16627" s="1"/>
    </row>
    <row r="16628" ht="11.25" customHeight="1" spans="22:67">
      <c r="V16628" s="716"/>
      <c r="AB16628" s="716"/>
      <c r="BG16628" s="716"/>
      <c r="BL16628" s="1"/>
      <c r="BM16628" s="1"/>
      <c r="BN16628" s="1"/>
      <c r="BO16628" s="1"/>
    </row>
    <row r="16629" ht="11.25" customHeight="1" spans="22:67">
      <c r="V16629" s="716"/>
      <c r="AB16629" s="716"/>
      <c r="BG16629" s="716"/>
      <c r="BL16629" s="1"/>
      <c r="BM16629" s="1"/>
      <c r="BN16629" s="1"/>
      <c r="BO16629" s="1"/>
    </row>
    <row r="16630" ht="11.25" customHeight="1" spans="22:67">
      <c r="V16630" s="716"/>
      <c r="AB16630" s="716"/>
      <c r="BG16630" s="716"/>
      <c r="BL16630" s="1"/>
      <c r="BM16630" s="1"/>
      <c r="BN16630" s="1"/>
      <c r="BO16630" s="1"/>
    </row>
    <row r="16631" ht="11.25" customHeight="1" spans="22:67">
      <c r="V16631" s="716"/>
      <c r="AB16631" s="716"/>
      <c r="BG16631" s="716"/>
      <c r="BL16631" s="1"/>
      <c r="BM16631" s="1"/>
      <c r="BN16631" s="1"/>
      <c r="BO16631" s="1"/>
    </row>
    <row r="16632" ht="11.25" customHeight="1" spans="22:67">
      <c r="V16632" s="716"/>
      <c r="AB16632" s="716"/>
      <c r="BG16632" s="716"/>
      <c r="BL16632" s="1"/>
      <c r="BM16632" s="1"/>
      <c r="BN16632" s="1"/>
      <c r="BO16632" s="1"/>
    </row>
    <row r="16633" ht="11.25" customHeight="1" spans="22:67">
      <c r="V16633" s="716"/>
      <c r="AB16633" s="716"/>
      <c r="BG16633" s="716"/>
      <c r="BL16633" s="1"/>
      <c r="BM16633" s="1"/>
      <c r="BN16633" s="1"/>
      <c r="BO16633" s="1"/>
    </row>
    <row r="16634" ht="11.25" customHeight="1" spans="22:67">
      <c r="V16634" s="716"/>
      <c r="AB16634" s="716"/>
      <c r="BG16634" s="716"/>
      <c r="BL16634" s="1"/>
      <c r="BM16634" s="1"/>
      <c r="BN16634" s="1"/>
      <c r="BO16634" s="1"/>
    </row>
    <row r="16635" ht="11.25" customHeight="1" spans="22:67">
      <c r="V16635" s="716"/>
      <c r="AB16635" s="716"/>
      <c r="BG16635" s="716"/>
      <c r="BL16635" s="1"/>
      <c r="BM16635" s="1"/>
      <c r="BN16635" s="1"/>
      <c r="BO16635" s="1"/>
    </row>
    <row r="16636" ht="11.25" customHeight="1" spans="22:67">
      <c r="V16636" s="716"/>
      <c r="AB16636" s="716"/>
      <c r="BG16636" s="716"/>
      <c r="BL16636" s="1"/>
      <c r="BM16636" s="1"/>
      <c r="BN16636" s="1"/>
      <c r="BO16636" s="1"/>
    </row>
    <row r="16637" ht="11.25" customHeight="1" spans="22:67">
      <c r="V16637" s="716"/>
      <c r="AB16637" s="716"/>
      <c r="BG16637" s="716"/>
      <c r="BL16637" s="1"/>
      <c r="BM16637" s="1"/>
      <c r="BN16637" s="1"/>
      <c r="BO16637" s="1"/>
    </row>
    <row r="16638" ht="11.25" customHeight="1" spans="22:67">
      <c r="V16638" s="716"/>
      <c r="AB16638" s="716"/>
      <c r="BG16638" s="716"/>
      <c r="BL16638" s="1"/>
      <c r="BM16638" s="1"/>
      <c r="BN16638" s="1"/>
      <c r="BO16638" s="1"/>
    </row>
    <row r="16639" ht="11.25" customHeight="1" spans="22:67">
      <c r="V16639" s="716"/>
      <c r="AB16639" s="716"/>
      <c r="BG16639" s="716"/>
      <c r="BL16639" s="1"/>
      <c r="BM16639" s="1"/>
      <c r="BN16639" s="1"/>
      <c r="BO16639" s="1"/>
    </row>
    <row r="16640" ht="11.25" customHeight="1" spans="22:67">
      <c r="V16640" s="716"/>
      <c r="AB16640" s="716"/>
      <c r="BG16640" s="716"/>
      <c r="BL16640" s="1"/>
      <c r="BM16640" s="1"/>
      <c r="BN16640" s="1"/>
      <c r="BO16640" s="1"/>
    </row>
    <row r="16641" ht="11.25" customHeight="1" spans="22:67">
      <c r="V16641" s="716"/>
      <c r="AB16641" s="716"/>
      <c r="BG16641" s="716"/>
      <c r="BL16641" s="1"/>
      <c r="BM16641" s="1"/>
      <c r="BN16641" s="1"/>
      <c r="BO16641" s="1"/>
    </row>
    <row r="16642" ht="11.25" customHeight="1" spans="22:67">
      <c r="V16642" s="716"/>
      <c r="AB16642" s="716"/>
      <c r="BG16642" s="716"/>
      <c r="BL16642" s="1"/>
      <c r="BM16642" s="1"/>
      <c r="BN16642" s="1"/>
      <c r="BO16642" s="1"/>
    </row>
    <row r="16643" ht="11.25" customHeight="1" spans="22:67">
      <c r="V16643" s="716"/>
      <c r="AB16643" s="716"/>
      <c r="BG16643" s="716"/>
      <c r="BL16643" s="1"/>
      <c r="BM16643" s="1"/>
      <c r="BN16643" s="1"/>
      <c r="BO16643" s="1"/>
    </row>
    <row r="16644" ht="11.25" customHeight="1" spans="22:67">
      <c r="V16644" s="716"/>
      <c r="AB16644" s="716"/>
      <c r="BG16644" s="716"/>
      <c r="BL16644" s="1"/>
      <c r="BM16644" s="1"/>
      <c r="BN16644" s="1"/>
      <c r="BO16644" s="1"/>
    </row>
    <row r="16645" ht="11.25" customHeight="1" spans="22:67">
      <c r="V16645" s="716"/>
      <c r="AB16645" s="716"/>
      <c r="BG16645" s="716"/>
      <c r="BL16645" s="1"/>
      <c r="BM16645" s="1"/>
      <c r="BN16645" s="1"/>
      <c r="BO16645" s="1"/>
    </row>
    <row r="16646" ht="11.25" customHeight="1" spans="22:67">
      <c r="V16646" s="716"/>
      <c r="AB16646" s="716"/>
      <c r="BG16646" s="716"/>
      <c r="BL16646" s="1"/>
      <c r="BM16646" s="1"/>
      <c r="BN16646" s="1"/>
      <c r="BO16646" s="1"/>
    </row>
    <row r="16647" ht="11.25" customHeight="1" spans="22:67">
      <c r="V16647" s="716"/>
      <c r="AB16647" s="716"/>
      <c r="BG16647" s="716"/>
      <c r="BL16647" s="1"/>
      <c r="BM16647" s="1"/>
      <c r="BN16647" s="1"/>
      <c r="BO16647" s="1"/>
    </row>
    <row r="16648" ht="11.25" customHeight="1" spans="22:67">
      <c r="V16648" s="716"/>
      <c r="AB16648" s="716"/>
      <c r="BG16648" s="716"/>
      <c r="BL16648" s="1"/>
      <c r="BM16648" s="1"/>
      <c r="BN16648" s="1"/>
      <c r="BO16648" s="1"/>
    </row>
    <row r="16649" ht="11.25" customHeight="1" spans="22:67">
      <c r="V16649" s="716"/>
      <c r="AB16649" s="716"/>
      <c r="BG16649" s="716"/>
      <c r="BL16649" s="1"/>
      <c r="BM16649" s="1"/>
      <c r="BN16649" s="1"/>
      <c r="BO16649" s="1"/>
    </row>
    <row r="16650" ht="11.25" customHeight="1" spans="22:67">
      <c r="V16650" s="716"/>
      <c r="AB16650" s="716"/>
      <c r="BG16650" s="716"/>
      <c r="BL16650" s="1"/>
      <c r="BM16650" s="1"/>
      <c r="BN16650" s="1"/>
      <c r="BO16650" s="1"/>
    </row>
    <row r="16651" ht="11.25" customHeight="1" spans="22:67">
      <c r="V16651" s="716"/>
      <c r="AB16651" s="716"/>
      <c r="BG16651" s="716"/>
      <c r="BL16651" s="1"/>
      <c r="BM16651" s="1"/>
      <c r="BN16651" s="1"/>
      <c r="BO16651" s="1"/>
    </row>
    <row r="16652" ht="11.25" customHeight="1" spans="22:67">
      <c r="V16652" s="716"/>
      <c r="AB16652" s="716"/>
      <c r="BG16652" s="716"/>
      <c r="BL16652" s="1"/>
      <c r="BM16652" s="1"/>
      <c r="BN16652" s="1"/>
      <c r="BO16652" s="1"/>
    </row>
    <row r="16653" ht="11.25" customHeight="1" spans="22:67">
      <c r="V16653" s="716"/>
      <c r="AB16653" s="716"/>
      <c r="BG16653" s="716"/>
      <c r="BL16653" s="1"/>
      <c r="BM16653" s="1"/>
      <c r="BN16653" s="1"/>
      <c r="BO16653" s="1"/>
    </row>
    <row r="16654" ht="11.25" customHeight="1" spans="22:67">
      <c r="V16654" s="716"/>
      <c r="AB16654" s="716"/>
      <c r="BG16654" s="716"/>
      <c r="BL16654" s="1"/>
      <c r="BM16654" s="1"/>
      <c r="BN16654" s="1"/>
      <c r="BO16654" s="1"/>
    </row>
    <row r="16655" ht="11.25" customHeight="1" spans="22:67">
      <c r="V16655" s="716"/>
      <c r="AB16655" s="716"/>
      <c r="BG16655" s="716"/>
      <c r="BL16655" s="1"/>
      <c r="BM16655" s="1"/>
      <c r="BN16655" s="1"/>
      <c r="BO16655" s="1"/>
    </row>
    <row r="16656" ht="11.25" customHeight="1" spans="22:67">
      <c r="V16656" s="716"/>
      <c r="AB16656" s="716"/>
      <c r="BG16656" s="716"/>
      <c r="BL16656" s="1"/>
      <c r="BM16656" s="1"/>
      <c r="BN16656" s="1"/>
      <c r="BO16656" s="1"/>
    </row>
    <row r="16657" ht="11.25" customHeight="1" spans="22:67">
      <c r="V16657" s="716"/>
      <c r="AB16657" s="716"/>
      <c r="BG16657" s="716"/>
      <c r="BL16657" s="1"/>
      <c r="BM16657" s="1"/>
      <c r="BN16657" s="1"/>
      <c r="BO16657" s="1"/>
    </row>
    <row r="16658" ht="11.25" customHeight="1" spans="22:67">
      <c r="V16658" s="716"/>
      <c r="AB16658" s="716"/>
      <c r="BG16658" s="716"/>
      <c r="BL16658" s="1"/>
      <c r="BM16658" s="1"/>
      <c r="BN16658" s="1"/>
      <c r="BO16658" s="1"/>
    </row>
    <row r="16659" ht="11.25" customHeight="1" spans="22:67">
      <c r="V16659" s="716"/>
      <c r="AB16659" s="716"/>
      <c r="BG16659" s="716"/>
      <c r="BL16659" s="1"/>
      <c r="BM16659" s="1"/>
      <c r="BN16659" s="1"/>
      <c r="BO16659" s="1"/>
    </row>
    <row r="16660" ht="11.25" customHeight="1" spans="22:67">
      <c r="V16660" s="716"/>
      <c r="AB16660" s="716"/>
      <c r="BG16660" s="716"/>
      <c r="BL16660" s="1"/>
      <c r="BM16660" s="1"/>
      <c r="BN16660" s="1"/>
      <c r="BO16660" s="1"/>
    </row>
    <row r="16661" ht="11.25" customHeight="1" spans="22:67">
      <c r="V16661" s="716"/>
      <c r="AB16661" s="716"/>
      <c r="BG16661" s="716"/>
      <c r="BL16661" s="1"/>
      <c r="BM16661" s="1"/>
      <c r="BN16661" s="1"/>
      <c r="BO16661" s="1"/>
    </row>
    <row r="16662" ht="11.25" customHeight="1" spans="22:67">
      <c r="V16662" s="716"/>
      <c r="AB16662" s="716"/>
      <c r="BG16662" s="716"/>
      <c r="BL16662" s="1"/>
      <c r="BM16662" s="1"/>
      <c r="BN16662" s="1"/>
      <c r="BO16662" s="1"/>
    </row>
    <row r="16663" ht="11.25" customHeight="1" spans="22:67">
      <c r="V16663" s="716"/>
      <c r="AB16663" s="716"/>
      <c r="BG16663" s="716"/>
      <c r="BL16663" s="1"/>
      <c r="BM16663" s="1"/>
      <c r="BN16663" s="1"/>
      <c r="BO16663" s="1"/>
    </row>
    <row r="16664" ht="11.25" customHeight="1" spans="22:67">
      <c r="V16664" s="716"/>
      <c r="AB16664" s="716"/>
      <c r="BG16664" s="716"/>
      <c r="BL16664" s="1"/>
      <c r="BM16664" s="1"/>
      <c r="BN16664" s="1"/>
      <c r="BO16664" s="1"/>
    </row>
    <row r="16665" ht="11.25" customHeight="1" spans="22:67">
      <c r="V16665" s="716"/>
      <c r="AB16665" s="716"/>
      <c r="BG16665" s="716"/>
      <c r="BL16665" s="1"/>
      <c r="BM16665" s="1"/>
      <c r="BN16665" s="1"/>
      <c r="BO16665" s="1"/>
    </row>
    <row r="16666" ht="11.25" customHeight="1" spans="22:67">
      <c r="V16666" s="716"/>
      <c r="AB16666" s="716"/>
      <c r="BG16666" s="716"/>
      <c r="BL16666" s="1"/>
      <c r="BM16666" s="1"/>
      <c r="BN16666" s="1"/>
      <c r="BO16666" s="1"/>
    </row>
    <row r="16667" ht="11.25" customHeight="1" spans="22:67">
      <c r="V16667" s="716"/>
      <c r="AB16667" s="716"/>
      <c r="BG16667" s="716"/>
      <c r="BL16667" s="1"/>
      <c r="BM16667" s="1"/>
      <c r="BN16667" s="1"/>
      <c r="BO16667" s="1"/>
    </row>
    <row r="16668" ht="11.25" customHeight="1" spans="22:67">
      <c r="V16668" s="716"/>
      <c r="AB16668" s="716"/>
      <c r="BG16668" s="716"/>
      <c r="BL16668" s="1"/>
      <c r="BM16668" s="1"/>
      <c r="BN16668" s="1"/>
      <c r="BO16668" s="1"/>
    </row>
    <row r="16669" ht="11.25" customHeight="1" spans="22:67">
      <c r="V16669" s="716"/>
      <c r="AB16669" s="716"/>
      <c r="BG16669" s="716"/>
      <c r="BL16669" s="1"/>
      <c r="BM16669" s="1"/>
      <c r="BN16669" s="1"/>
      <c r="BO16669" s="1"/>
    </row>
    <row r="16670" ht="11.25" customHeight="1" spans="22:67">
      <c r="V16670" s="716"/>
      <c r="AB16670" s="716"/>
      <c r="BG16670" s="716"/>
      <c r="BL16670" s="1"/>
      <c r="BM16670" s="1"/>
      <c r="BN16670" s="1"/>
      <c r="BO16670" s="1"/>
    </row>
    <row r="16671" ht="11.25" customHeight="1" spans="22:67">
      <c r="V16671" s="716"/>
      <c r="AB16671" s="716"/>
      <c r="BG16671" s="716"/>
      <c r="BL16671" s="1"/>
      <c r="BM16671" s="1"/>
      <c r="BN16671" s="1"/>
      <c r="BO16671" s="1"/>
    </row>
    <row r="16672" ht="11.25" customHeight="1" spans="22:67">
      <c r="V16672" s="716"/>
      <c r="AB16672" s="716"/>
      <c r="BG16672" s="716"/>
      <c r="BL16672" s="1"/>
      <c r="BM16672" s="1"/>
      <c r="BN16672" s="1"/>
      <c r="BO16672" s="1"/>
    </row>
    <row r="16673" ht="11.25" customHeight="1" spans="22:67">
      <c r="V16673" s="716"/>
      <c r="AB16673" s="716"/>
      <c r="BG16673" s="716"/>
      <c r="BL16673" s="1"/>
      <c r="BM16673" s="1"/>
      <c r="BN16673" s="1"/>
      <c r="BO16673" s="1"/>
    </row>
    <row r="16674" ht="11.25" customHeight="1" spans="22:67">
      <c r="V16674" s="716"/>
      <c r="AB16674" s="716"/>
      <c r="BG16674" s="716"/>
      <c r="BL16674" s="1"/>
      <c r="BM16674" s="1"/>
      <c r="BN16674" s="1"/>
      <c r="BO16674" s="1"/>
    </row>
    <row r="16675" ht="11.25" customHeight="1" spans="22:67">
      <c r="V16675" s="716"/>
      <c r="AB16675" s="716"/>
      <c r="BG16675" s="716"/>
      <c r="BL16675" s="1"/>
      <c r="BM16675" s="1"/>
      <c r="BN16675" s="1"/>
      <c r="BO16675" s="1"/>
    </row>
    <row r="16676" ht="11.25" customHeight="1" spans="22:67">
      <c r="V16676" s="716"/>
      <c r="AB16676" s="716"/>
      <c r="BG16676" s="716"/>
      <c r="BL16676" s="1"/>
      <c r="BM16676" s="1"/>
      <c r="BN16676" s="1"/>
      <c r="BO16676" s="1"/>
    </row>
    <row r="16677" ht="11.25" customHeight="1" spans="22:67">
      <c r="V16677" s="716"/>
      <c r="AB16677" s="716"/>
      <c r="BG16677" s="716"/>
      <c r="BL16677" s="1"/>
      <c r="BM16677" s="1"/>
      <c r="BN16677" s="1"/>
      <c r="BO16677" s="1"/>
    </row>
    <row r="16678" ht="11.25" customHeight="1" spans="22:67">
      <c r="V16678" s="716"/>
      <c r="AB16678" s="716"/>
      <c r="BG16678" s="716"/>
      <c r="BL16678" s="1"/>
      <c r="BM16678" s="1"/>
      <c r="BN16678" s="1"/>
      <c r="BO16678" s="1"/>
    </row>
    <row r="16679" ht="11.25" customHeight="1" spans="22:67">
      <c r="V16679" s="716"/>
      <c r="AB16679" s="716"/>
      <c r="BG16679" s="716"/>
      <c r="BL16679" s="1"/>
      <c r="BM16679" s="1"/>
      <c r="BN16679" s="1"/>
      <c r="BO16679" s="1"/>
    </row>
    <row r="16680" ht="11.25" customHeight="1" spans="22:67">
      <c r="V16680" s="716"/>
      <c r="AB16680" s="716"/>
      <c r="BG16680" s="716"/>
      <c r="BL16680" s="1"/>
      <c r="BM16680" s="1"/>
      <c r="BN16680" s="1"/>
      <c r="BO16680" s="1"/>
    </row>
    <row r="16681" ht="11.25" customHeight="1" spans="22:67">
      <c r="V16681" s="716"/>
      <c r="AB16681" s="716"/>
      <c r="BG16681" s="716"/>
      <c r="BL16681" s="1"/>
      <c r="BM16681" s="1"/>
      <c r="BN16681" s="1"/>
      <c r="BO16681" s="1"/>
    </row>
    <row r="16682" ht="11.25" customHeight="1" spans="22:67">
      <c r="V16682" s="716"/>
      <c r="AB16682" s="716"/>
      <c r="BG16682" s="716"/>
      <c r="BL16682" s="1"/>
      <c r="BM16682" s="1"/>
      <c r="BN16682" s="1"/>
      <c r="BO16682" s="1"/>
    </row>
    <row r="16683" ht="11.25" customHeight="1" spans="22:67">
      <c r="V16683" s="716"/>
      <c r="AB16683" s="716"/>
      <c r="BG16683" s="716"/>
      <c r="BL16683" s="1"/>
      <c r="BM16683" s="1"/>
      <c r="BN16683" s="1"/>
      <c r="BO16683" s="1"/>
    </row>
    <row r="16684" ht="11.25" customHeight="1" spans="22:67">
      <c r="V16684" s="716"/>
      <c r="AB16684" s="716"/>
      <c r="BG16684" s="716"/>
      <c r="BL16684" s="1"/>
      <c r="BM16684" s="1"/>
      <c r="BN16684" s="1"/>
      <c r="BO16684" s="1"/>
    </row>
    <row r="16685" ht="11.25" customHeight="1" spans="22:67">
      <c r="V16685" s="716"/>
      <c r="AB16685" s="716"/>
      <c r="BG16685" s="716"/>
      <c r="BL16685" s="1"/>
      <c r="BM16685" s="1"/>
      <c r="BN16685" s="1"/>
      <c r="BO16685" s="1"/>
    </row>
    <row r="16686" ht="11.25" customHeight="1" spans="22:67">
      <c r="V16686" s="716"/>
      <c r="AB16686" s="716"/>
      <c r="BG16686" s="716"/>
      <c r="BL16686" s="1"/>
      <c r="BM16686" s="1"/>
      <c r="BN16686" s="1"/>
      <c r="BO16686" s="1"/>
    </row>
    <row r="16687" ht="11.25" customHeight="1" spans="22:67">
      <c r="V16687" s="716"/>
      <c r="AB16687" s="716"/>
      <c r="BG16687" s="716"/>
      <c r="BL16687" s="1"/>
      <c r="BM16687" s="1"/>
      <c r="BN16687" s="1"/>
      <c r="BO16687" s="1"/>
    </row>
    <row r="16688" ht="11.25" customHeight="1" spans="22:67">
      <c r="V16688" s="716"/>
      <c r="AB16688" s="716"/>
      <c r="BG16688" s="716"/>
      <c r="BL16688" s="1"/>
      <c r="BM16688" s="1"/>
      <c r="BN16688" s="1"/>
      <c r="BO16688" s="1"/>
    </row>
    <row r="16689" ht="11.25" customHeight="1" spans="22:67">
      <c r="V16689" s="716"/>
      <c r="AB16689" s="716"/>
      <c r="BG16689" s="716"/>
      <c r="BL16689" s="1"/>
      <c r="BM16689" s="1"/>
      <c r="BN16689" s="1"/>
      <c r="BO16689" s="1"/>
    </row>
    <row r="16690" ht="11.25" customHeight="1" spans="22:67">
      <c r="V16690" s="716"/>
      <c r="AB16690" s="716"/>
      <c r="BG16690" s="716"/>
      <c r="BL16690" s="1"/>
      <c r="BM16690" s="1"/>
      <c r="BN16690" s="1"/>
      <c r="BO16690" s="1"/>
    </row>
    <row r="16691" ht="11.25" customHeight="1" spans="22:67">
      <c r="V16691" s="716"/>
      <c r="AB16691" s="716"/>
      <c r="BG16691" s="716"/>
      <c r="BL16691" s="1"/>
      <c r="BM16691" s="1"/>
      <c r="BN16691" s="1"/>
      <c r="BO16691" s="1"/>
    </row>
    <row r="16692" ht="11.25" customHeight="1" spans="22:67">
      <c r="V16692" s="716"/>
      <c r="AB16692" s="716"/>
      <c r="BG16692" s="716"/>
      <c r="BL16692" s="1"/>
      <c r="BM16692" s="1"/>
      <c r="BN16692" s="1"/>
      <c r="BO16692" s="1"/>
    </row>
    <row r="16693" ht="11.25" customHeight="1" spans="22:67">
      <c r="V16693" s="716"/>
      <c r="AB16693" s="716"/>
      <c r="BG16693" s="716"/>
      <c r="BL16693" s="1"/>
      <c r="BM16693" s="1"/>
      <c r="BN16693" s="1"/>
      <c r="BO16693" s="1"/>
    </row>
    <row r="16694" ht="11.25" customHeight="1" spans="22:67">
      <c r="V16694" s="716"/>
      <c r="AB16694" s="716"/>
      <c r="BG16694" s="716"/>
      <c r="BL16694" s="1"/>
      <c r="BM16694" s="1"/>
      <c r="BN16694" s="1"/>
      <c r="BO16694" s="1"/>
    </row>
    <row r="16695" ht="11.25" customHeight="1" spans="22:67">
      <c r="V16695" s="716"/>
      <c r="AB16695" s="716"/>
      <c r="BG16695" s="716"/>
      <c r="BL16695" s="1"/>
      <c r="BM16695" s="1"/>
      <c r="BN16695" s="1"/>
      <c r="BO16695" s="1"/>
    </row>
    <row r="16696" ht="11.25" customHeight="1" spans="22:67">
      <c r="V16696" s="716"/>
      <c r="AB16696" s="716"/>
      <c r="BG16696" s="716"/>
      <c r="BL16696" s="1"/>
      <c r="BM16696" s="1"/>
      <c r="BN16696" s="1"/>
      <c r="BO16696" s="1"/>
    </row>
    <row r="16697" ht="11.25" customHeight="1" spans="22:67">
      <c r="V16697" s="716"/>
      <c r="AB16697" s="716"/>
      <c r="BG16697" s="716"/>
      <c r="BL16697" s="1"/>
      <c r="BM16697" s="1"/>
      <c r="BN16697" s="1"/>
      <c r="BO16697" s="1"/>
    </row>
    <row r="16698" ht="11.25" customHeight="1" spans="22:67">
      <c r="V16698" s="716"/>
      <c r="AB16698" s="716"/>
      <c r="BG16698" s="716"/>
      <c r="BL16698" s="1"/>
      <c r="BM16698" s="1"/>
      <c r="BN16698" s="1"/>
      <c r="BO16698" s="1"/>
    </row>
    <row r="16699" ht="11.25" customHeight="1" spans="22:67">
      <c r="V16699" s="716"/>
      <c r="AB16699" s="716"/>
      <c r="BG16699" s="716"/>
      <c r="BL16699" s="1"/>
      <c r="BM16699" s="1"/>
      <c r="BN16699" s="1"/>
      <c r="BO16699" s="1"/>
    </row>
    <row r="16700" ht="11.25" customHeight="1" spans="22:67">
      <c r="V16700" s="716"/>
      <c r="AB16700" s="716"/>
      <c r="BG16700" s="716"/>
      <c r="BL16700" s="1"/>
      <c r="BM16700" s="1"/>
      <c r="BN16700" s="1"/>
      <c r="BO16700" s="1"/>
    </row>
    <row r="16701" ht="11.25" customHeight="1" spans="22:67">
      <c r="V16701" s="716"/>
      <c r="AB16701" s="716"/>
      <c r="BG16701" s="716"/>
      <c r="BL16701" s="1"/>
      <c r="BM16701" s="1"/>
      <c r="BN16701" s="1"/>
      <c r="BO16701" s="1"/>
    </row>
    <row r="16702" ht="11.25" customHeight="1" spans="22:67">
      <c r="V16702" s="716"/>
      <c r="AB16702" s="716"/>
      <c r="BG16702" s="716"/>
      <c r="BL16702" s="1"/>
      <c r="BM16702" s="1"/>
      <c r="BN16702" s="1"/>
      <c r="BO16702" s="1"/>
    </row>
    <row r="16703" ht="11.25" customHeight="1" spans="22:67">
      <c r="V16703" s="716"/>
      <c r="AB16703" s="716"/>
      <c r="BG16703" s="716"/>
      <c r="BL16703" s="1"/>
      <c r="BM16703" s="1"/>
      <c r="BN16703" s="1"/>
      <c r="BO16703" s="1"/>
    </row>
    <row r="16704" ht="11.25" customHeight="1" spans="22:67">
      <c r="V16704" s="716"/>
      <c r="AB16704" s="716"/>
      <c r="BG16704" s="716"/>
      <c r="BL16704" s="1"/>
      <c r="BM16704" s="1"/>
      <c r="BN16704" s="1"/>
      <c r="BO16704" s="1"/>
    </row>
    <row r="16705" ht="11.25" customHeight="1" spans="22:67">
      <c r="V16705" s="716"/>
      <c r="AB16705" s="716"/>
      <c r="BG16705" s="716"/>
      <c r="BL16705" s="1"/>
      <c r="BM16705" s="1"/>
      <c r="BN16705" s="1"/>
      <c r="BO16705" s="1"/>
    </row>
    <row r="16706" ht="11.25" customHeight="1" spans="22:67">
      <c r="V16706" s="716"/>
      <c r="AB16706" s="716"/>
      <c r="BG16706" s="716"/>
      <c r="BL16706" s="1"/>
      <c r="BM16706" s="1"/>
      <c r="BN16706" s="1"/>
      <c r="BO16706" s="1"/>
    </row>
    <row r="16707" ht="11.25" customHeight="1" spans="22:67">
      <c r="V16707" s="716"/>
      <c r="AB16707" s="716"/>
      <c r="BG16707" s="716"/>
      <c r="BL16707" s="1"/>
      <c r="BM16707" s="1"/>
      <c r="BN16707" s="1"/>
      <c r="BO16707" s="1"/>
    </row>
    <row r="16708" ht="11.25" customHeight="1" spans="22:67">
      <c r="V16708" s="716"/>
      <c r="AB16708" s="716"/>
      <c r="BG16708" s="716"/>
      <c r="BL16708" s="1"/>
      <c r="BM16708" s="1"/>
      <c r="BN16708" s="1"/>
      <c r="BO16708" s="1"/>
    </row>
    <row r="16709" ht="11.25" customHeight="1" spans="22:67">
      <c r="V16709" s="716"/>
      <c r="AB16709" s="716"/>
      <c r="BG16709" s="716"/>
      <c r="BL16709" s="1"/>
      <c r="BM16709" s="1"/>
      <c r="BN16709" s="1"/>
      <c r="BO16709" s="1"/>
    </row>
    <row r="16710" ht="11.25" customHeight="1" spans="22:67">
      <c r="V16710" s="716"/>
      <c r="AB16710" s="716"/>
      <c r="BG16710" s="716"/>
      <c r="BL16710" s="1"/>
      <c r="BM16710" s="1"/>
      <c r="BN16710" s="1"/>
      <c r="BO16710" s="1"/>
    </row>
    <row r="16711" ht="11.25" customHeight="1" spans="22:67">
      <c r="V16711" s="716"/>
      <c r="AB16711" s="716"/>
      <c r="BG16711" s="716"/>
      <c r="BL16711" s="1"/>
      <c r="BM16711" s="1"/>
      <c r="BN16711" s="1"/>
      <c r="BO16711" s="1"/>
    </row>
    <row r="16712" ht="11.25" customHeight="1" spans="22:67">
      <c r="V16712" s="716"/>
      <c r="AB16712" s="716"/>
      <c r="BG16712" s="716"/>
      <c r="BL16712" s="1"/>
      <c r="BM16712" s="1"/>
      <c r="BN16712" s="1"/>
      <c r="BO16712" s="1"/>
    </row>
    <row r="16713" ht="11.25" customHeight="1" spans="22:67">
      <c r="V16713" s="716"/>
      <c r="AB16713" s="716"/>
      <c r="BG16713" s="716"/>
      <c r="BL16713" s="1"/>
      <c r="BM16713" s="1"/>
      <c r="BN16713" s="1"/>
      <c r="BO16713" s="1"/>
    </row>
    <row r="16714" ht="11.25" customHeight="1" spans="22:67">
      <c r="V16714" s="716"/>
      <c r="AB16714" s="716"/>
      <c r="BG16714" s="716"/>
      <c r="BL16714" s="1"/>
      <c r="BM16714" s="1"/>
      <c r="BN16714" s="1"/>
      <c r="BO16714" s="1"/>
    </row>
    <row r="16715" ht="11.25" customHeight="1" spans="22:67">
      <c r="V16715" s="716"/>
      <c r="AB16715" s="716"/>
      <c r="BG16715" s="716"/>
      <c r="BL16715" s="1"/>
      <c r="BM16715" s="1"/>
      <c r="BN16715" s="1"/>
      <c r="BO16715" s="1"/>
    </row>
    <row r="16716" ht="11.25" customHeight="1" spans="22:67">
      <c r="V16716" s="716"/>
      <c r="AB16716" s="716"/>
      <c r="BG16716" s="716"/>
      <c r="BL16716" s="1"/>
      <c r="BM16716" s="1"/>
      <c r="BN16716" s="1"/>
      <c r="BO16716" s="1"/>
    </row>
    <row r="16717" ht="11.25" customHeight="1" spans="22:67">
      <c r="V16717" s="716"/>
      <c r="AB16717" s="716"/>
      <c r="BG16717" s="716"/>
      <c r="BL16717" s="1"/>
      <c r="BM16717" s="1"/>
      <c r="BN16717" s="1"/>
      <c r="BO16717" s="1"/>
    </row>
    <row r="16718" ht="11.25" customHeight="1" spans="22:67">
      <c r="V16718" s="716"/>
      <c r="AB16718" s="716"/>
      <c r="BG16718" s="716"/>
      <c r="BL16718" s="1"/>
      <c r="BM16718" s="1"/>
      <c r="BN16718" s="1"/>
      <c r="BO16718" s="1"/>
    </row>
    <row r="16719" ht="11.25" customHeight="1" spans="22:67">
      <c r="V16719" s="716"/>
      <c r="AB16719" s="716"/>
      <c r="BG16719" s="716"/>
      <c r="BL16719" s="1"/>
      <c r="BM16719" s="1"/>
      <c r="BN16719" s="1"/>
      <c r="BO16719" s="1"/>
    </row>
    <row r="16720" ht="11.25" customHeight="1" spans="22:67">
      <c r="V16720" s="716"/>
      <c r="AB16720" s="716"/>
      <c r="BG16720" s="716"/>
      <c r="BL16720" s="1"/>
      <c r="BM16720" s="1"/>
      <c r="BN16720" s="1"/>
      <c r="BO16720" s="1"/>
    </row>
    <row r="16721" ht="11.25" customHeight="1" spans="22:67">
      <c r="V16721" s="716"/>
      <c r="AB16721" s="716"/>
      <c r="BG16721" s="716"/>
      <c r="BL16721" s="1"/>
      <c r="BM16721" s="1"/>
      <c r="BN16721" s="1"/>
      <c r="BO16721" s="1"/>
    </row>
    <row r="16722" ht="11.25" customHeight="1" spans="22:67">
      <c r="V16722" s="716"/>
      <c r="AB16722" s="716"/>
      <c r="BG16722" s="716"/>
      <c r="BL16722" s="1"/>
      <c r="BM16722" s="1"/>
      <c r="BN16722" s="1"/>
      <c r="BO16722" s="1"/>
    </row>
    <row r="16723" ht="11.25" customHeight="1" spans="22:67">
      <c r="V16723" s="716"/>
      <c r="AB16723" s="716"/>
      <c r="BG16723" s="716"/>
      <c r="BL16723" s="1"/>
      <c r="BM16723" s="1"/>
      <c r="BN16723" s="1"/>
      <c r="BO16723" s="1"/>
    </row>
    <row r="16724" ht="11.25" customHeight="1" spans="22:67">
      <c r="V16724" s="716"/>
      <c r="AB16724" s="716"/>
      <c r="BG16724" s="716"/>
      <c r="BL16724" s="1"/>
      <c r="BM16724" s="1"/>
      <c r="BN16724" s="1"/>
      <c r="BO16724" s="1"/>
    </row>
    <row r="16725" ht="11.25" customHeight="1" spans="22:67">
      <c r="V16725" s="716"/>
      <c r="AB16725" s="716"/>
      <c r="BG16725" s="716"/>
      <c r="BL16725" s="1"/>
      <c r="BM16725" s="1"/>
      <c r="BN16725" s="1"/>
      <c r="BO16725" s="1"/>
    </row>
    <row r="16726" ht="11.25" customHeight="1" spans="22:67">
      <c r="V16726" s="716"/>
      <c r="AB16726" s="716"/>
      <c r="BG16726" s="716"/>
      <c r="BL16726" s="1"/>
      <c r="BM16726" s="1"/>
      <c r="BN16726" s="1"/>
      <c r="BO16726" s="1"/>
    </row>
    <row r="16727" ht="11.25" customHeight="1" spans="22:67">
      <c r="V16727" s="716"/>
      <c r="AB16727" s="716"/>
      <c r="BG16727" s="716"/>
      <c r="BL16727" s="1"/>
      <c r="BM16727" s="1"/>
      <c r="BN16727" s="1"/>
      <c r="BO16727" s="1"/>
    </row>
    <row r="16728" ht="11.25" customHeight="1" spans="22:67">
      <c r="V16728" s="716"/>
      <c r="AB16728" s="716"/>
      <c r="BG16728" s="716"/>
      <c r="BL16728" s="1"/>
      <c r="BM16728" s="1"/>
      <c r="BN16728" s="1"/>
      <c r="BO16728" s="1"/>
    </row>
    <row r="16729" ht="11.25" customHeight="1" spans="22:67">
      <c r="V16729" s="716"/>
      <c r="AB16729" s="716"/>
      <c r="BG16729" s="716"/>
      <c r="BL16729" s="1"/>
      <c r="BM16729" s="1"/>
      <c r="BN16729" s="1"/>
      <c r="BO16729" s="1"/>
    </row>
    <row r="16730" ht="11.25" customHeight="1" spans="22:67">
      <c r="V16730" s="716"/>
      <c r="AB16730" s="716"/>
      <c r="BG16730" s="716"/>
      <c r="BL16730" s="1"/>
      <c r="BM16730" s="1"/>
      <c r="BN16730" s="1"/>
      <c r="BO16730" s="1"/>
    </row>
    <row r="16731" ht="11.25" customHeight="1" spans="22:67">
      <c r="V16731" s="716"/>
      <c r="AB16731" s="716"/>
      <c r="BG16731" s="716"/>
      <c r="BL16731" s="1"/>
      <c r="BM16731" s="1"/>
      <c r="BN16731" s="1"/>
      <c r="BO16731" s="1"/>
    </row>
    <row r="16732" ht="11.25" customHeight="1" spans="22:67">
      <c r="V16732" s="716"/>
      <c r="AB16732" s="716"/>
      <c r="BG16732" s="716"/>
      <c r="BL16732" s="1"/>
      <c r="BM16732" s="1"/>
      <c r="BN16732" s="1"/>
      <c r="BO16732" s="1"/>
    </row>
    <row r="16733" ht="11.25" customHeight="1" spans="22:67">
      <c r="V16733" s="716"/>
      <c r="AB16733" s="716"/>
      <c r="BG16733" s="716"/>
      <c r="BL16733" s="1"/>
      <c r="BM16733" s="1"/>
      <c r="BN16733" s="1"/>
      <c r="BO16733" s="1"/>
    </row>
    <row r="16734" ht="11.25" customHeight="1" spans="22:67">
      <c r="V16734" s="716"/>
      <c r="AB16734" s="716"/>
      <c r="BG16734" s="716"/>
      <c r="BL16734" s="1"/>
      <c r="BM16734" s="1"/>
      <c r="BN16734" s="1"/>
      <c r="BO16734" s="1"/>
    </row>
    <row r="16735" ht="11.25" customHeight="1" spans="22:67">
      <c r="V16735" s="716"/>
      <c r="AB16735" s="716"/>
      <c r="BG16735" s="716"/>
      <c r="BL16735" s="1"/>
      <c r="BM16735" s="1"/>
      <c r="BN16735" s="1"/>
      <c r="BO16735" s="1"/>
    </row>
    <row r="16736" ht="11.25" customHeight="1" spans="22:67">
      <c r="V16736" s="716"/>
      <c r="AB16736" s="716"/>
      <c r="BG16736" s="716"/>
      <c r="BL16736" s="1"/>
      <c r="BM16736" s="1"/>
      <c r="BN16736" s="1"/>
      <c r="BO16736" s="1"/>
    </row>
    <row r="16737" ht="11.25" customHeight="1" spans="22:67">
      <c r="V16737" s="716"/>
      <c r="AB16737" s="716"/>
      <c r="BG16737" s="716"/>
      <c r="BL16737" s="1"/>
      <c r="BM16737" s="1"/>
      <c r="BN16737" s="1"/>
      <c r="BO16737" s="1"/>
    </row>
    <row r="16738" ht="11.25" customHeight="1" spans="22:67">
      <c r="V16738" s="716"/>
      <c r="AB16738" s="716"/>
      <c r="BG16738" s="716"/>
      <c r="BL16738" s="1"/>
      <c r="BM16738" s="1"/>
      <c r="BN16738" s="1"/>
      <c r="BO16738" s="1"/>
    </row>
    <row r="16739" ht="11.25" customHeight="1" spans="22:67">
      <c r="V16739" s="716"/>
      <c r="AB16739" s="716"/>
      <c r="BG16739" s="716"/>
      <c r="BL16739" s="1"/>
      <c r="BM16739" s="1"/>
      <c r="BN16739" s="1"/>
      <c r="BO16739" s="1"/>
    </row>
    <row r="16740" ht="11.25" customHeight="1" spans="22:67">
      <c r="V16740" s="716"/>
      <c r="AB16740" s="716"/>
      <c r="BG16740" s="716"/>
      <c r="BL16740" s="1"/>
      <c r="BM16740" s="1"/>
      <c r="BN16740" s="1"/>
      <c r="BO16740" s="1"/>
    </row>
    <row r="16741" ht="11.25" customHeight="1" spans="22:67">
      <c r="V16741" s="716"/>
      <c r="AB16741" s="716"/>
      <c r="BG16741" s="716"/>
      <c r="BL16741" s="1"/>
      <c r="BM16741" s="1"/>
      <c r="BN16741" s="1"/>
      <c r="BO16741" s="1"/>
    </row>
    <row r="16742" ht="11.25" customHeight="1" spans="22:67">
      <c r="V16742" s="716"/>
      <c r="AB16742" s="716"/>
      <c r="BG16742" s="716"/>
      <c r="BL16742" s="1"/>
      <c r="BM16742" s="1"/>
      <c r="BN16742" s="1"/>
      <c r="BO16742" s="1"/>
    </row>
    <row r="16743" ht="11.25" customHeight="1" spans="22:67">
      <c r="V16743" s="716"/>
      <c r="AB16743" s="716"/>
      <c r="BG16743" s="716"/>
      <c r="BL16743" s="1"/>
      <c r="BM16743" s="1"/>
      <c r="BN16743" s="1"/>
      <c r="BO16743" s="1"/>
    </row>
    <row r="16744" ht="11.25" customHeight="1" spans="22:67">
      <c r="V16744" s="716"/>
      <c r="AB16744" s="716"/>
      <c r="BG16744" s="716"/>
      <c r="BL16744" s="1"/>
      <c r="BM16744" s="1"/>
      <c r="BN16744" s="1"/>
      <c r="BO16744" s="1"/>
    </row>
    <row r="16745" ht="11.25" customHeight="1" spans="22:67">
      <c r="V16745" s="716"/>
      <c r="AB16745" s="716"/>
      <c r="BG16745" s="716"/>
      <c r="BL16745" s="1"/>
      <c r="BM16745" s="1"/>
      <c r="BN16745" s="1"/>
      <c r="BO16745" s="1"/>
    </row>
    <row r="16746" ht="11.25" customHeight="1" spans="22:67">
      <c r="V16746" s="716"/>
      <c r="AB16746" s="716"/>
      <c r="BG16746" s="716"/>
      <c r="BL16746" s="1"/>
      <c r="BM16746" s="1"/>
      <c r="BN16746" s="1"/>
      <c r="BO16746" s="1"/>
    </row>
    <row r="16747" ht="11.25" customHeight="1" spans="22:67">
      <c r="V16747" s="716"/>
      <c r="AB16747" s="716"/>
      <c r="BG16747" s="716"/>
      <c r="BL16747" s="1"/>
      <c r="BM16747" s="1"/>
      <c r="BN16747" s="1"/>
      <c r="BO16747" s="1"/>
    </row>
    <row r="16748" ht="11.25" customHeight="1" spans="22:67">
      <c r="V16748" s="716"/>
      <c r="AB16748" s="716"/>
      <c r="BG16748" s="716"/>
      <c r="BL16748" s="1"/>
      <c r="BM16748" s="1"/>
      <c r="BN16748" s="1"/>
      <c r="BO16748" s="1"/>
    </row>
    <row r="16749" ht="11.25" customHeight="1" spans="22:67">
      <c r="V16749" s="716"/>
      <c r="AB16749" s="716"/>
      <c r="BG16749" s="716"/>
      <c r="BL16749" s="1"/>
      <c r="BM16749" s="1"/>
      <c r="BN16749" s="1"/>
      <c r="BO16749" s="1"/>
    </row>
    <row r="16750" ht="11.25" customHeight="1" spans="22:67">
      <c r="V16750" s="716"/>
      <c r="AB16750" s="716"/>
      <c r="BG16750" s="716"/>
      <c r="BL16750" s="1"/>
      <c r="BM16750" s="1"/>
      <c r="BN16750" s="1"/>
      <c r="BO16750" s="1"/>
    </row>
    <row r="16751" ht="11.25" customHeight="1" spans="22:67">
      <c r="V16751" s="716"/>
      <c r="AB16751" s="716"/>
      <c r="BG16751" s="716"/>
      <c r="BL16751" s="1"/>
      <c r="BM16751" s="1"/>
      <c r="BN16751" s="1"/>
      <c r="BO16751" s="1"/>
    </row>
    <row r="16752" ht="11.25" customHeight="1" spans="22:67">
      <c r="V16752" s="716"/>
      <c r="AB16752" s="716"/>
      <c r="BG16752" s="716"/>
      <c r="BL16752" s="1"/>
      <c r="BM16752" s="1"/>
      <c r="BN16752" s="1"/>
      <c r="BO16752" s="1"/>
    </row>
    <row r="16753" ht="11.25" customHeight="1" spans="22:67">
      <c r="V16753" s="716"/>
      <c r="AB16753" s="716"/>
      <c r="BG16753" s="716"/>
      <c r="BL16753" s="1"/>
      <c r="BM16753" s="1"/>
      <c r="BN16753" s="1"/>
      <c r="BO16753" s="1"/>
    </row>
    <row r="16754" ht="11.25" customHeight="1" spans="22:67">
      <c r="V16754" s="716"/>
      <c r="AB16754" s="716"/>
      <c r="BG16754" s="716"/>
      <c r="BL16754" s="1"/>
      <c r="BM16754" s="1"/>
      <c r="BN16754" s="1"/>
      <c r="BO16754" s="1"/>
    </row>
    <row r="16755" ht="11.25" customHeight="1" spans="22:67">
      <c r="V16755" s="716"/>
      <c r="AB16755" s="716"/>
      <c r="BG16755" s="716"/>
      <c r="BL16755" s="1"/>
      <c r="BM16755" s="1"/>
      <c r="BN16755" s="1"/>
      <c r="BO16755" s="1"/>
    </row>
    <row r="16756" ht="11.25" customHeight="1" spans="22:67">
      <c r="V16756" s="716"/>
      <c r="AB16756" s="716"/>
      <c r="BG16756" s="716"/>
      <c r="BL16756" s="1"/>
      <c r="BM16756" s="1"/>
      <c r="BN16756" s="1"/>
      <c r="BO16756" s="1"/>
    </row>
    <row r="16757" ht="11.25" customHeight="1" spans="22:67">
      <c r="V16757" s="716"/>
      <c r="AB16757" s="716"/>
      <c r="BG16757" s="716"/>
      <c r="BL16757" s="1"/>
      <c r="BM16757" s="1"/>
      <c r="BN16757" s="1"/>
      <c r="BO16757" s="1"/>
    </row>
    <row r="16758" ht="11.25" customHeight="1" spans="22:67">
      <c r="V16758" s="716"/>
      <c r="AB16758" s="716"/>
      <c r="BG16758" s="716"/>
      <c r="BL16758" s="1"/>
      <c r="BM16758" s="1"/>
      <c r="BN16758" s="1"/>
      <c r="BO16758" s="1"/>
    </row>
    <row r="16759" ht="11.25" customHeight="1" spans="22:67">
      <c r="V16759" s="716"/>
      <c r="AB16759" s="716"/>
      <c r="BG16759" s="716"/>
      <c r="BL16759" s="1"/>
      <c r="BM16759" s="1"/>
      <c r="BN16759" s="1"/>
      <c r="BO16759" s="1"/>
    </row>
    <row r="16760" ht="11.25" customHeight="1" spans="22:67">
      <c r="V16760" s="716"/>
      <c r="AB16760" s="716"/>
      <c r="BG16760" s="716"/>
      <c r="BL16760" s="1"/>
      <c r="BM16760" s="1"/>
      <c r="BN16760" s="1"/>
      <c r="BO16760" s="1"/>
    </row>
    <row r="16761" ht="11.25" customHeight="1" spans="22:67">
      <c r="V16761" s="716"/>
      <c r="AB16761" s="716"/>
      <c r="BG16761" s="716"/>
      <c r="BL16761" s="1"/>
      <c r="BM16761" s="1"/>
      <c r="BN16761" s="1"/>
      <c r="BO16761" s="1"/>
    </row>
    <row r="16762" ht="11.25" customHeight="1" spans="22:67">
      <c r="V16762" s="716"/>
      <c r="AB16762" s="716"/>
      <c r="BG16762" s="716"/>
      <c r="BL16762" s="1"/>
      <c r="BM16762" s="1"/>
      <c r="BN16762" s="1"/>
      <c r="BO16762" s="1"/>
    </row>
    <row r="16763" ht="11.25" customHeight="1" spans="22:67">
      <c r="V16763" s="716"/>
      <c r="AB16763" s="716"/>
      <c r="BG16763" s="716"/>
      <c r="BL16763" s="1"/>
      <c r="BM16763" s="1"/>
      <c r="BN16763" s="1"/>
      <c r="BO16763" s="1"/>
    </row>
    <row r="16764" ht="11.25" customHeight="1" spans="22:67">
      <c r="V16764" s="716"/>
      <c r="AB16764" s="716"/>
      <c r="BG16764" s="716"/>
      <c r="BL16764" s="1"/>
      <c r="BM16764" s="1"/>
      <c r="BN16764" s="1"/>
      <c r="BO16764" s="1"/>
    </row>
    <row r="16765" ht="11.25" customHeight="1" spans="22:67">
      <c r="V16765" s="716"/>
      <c r="AB16765" s="716"/>
      <c r="BG16765" s="716"/>
      <c r="BL16765" s="1"/>
      <c r="BM16765" s="1"/>
      <c r="BN16765" s="1"/>
      <c r="BO16765" s="1"/>
    </row>
    <row r="16766" ht="11.25" customHeight="1" spans="22:67">
      <c r="V16766" s="716"/>
      <c r="AB16766" s="716"/>
      <c r="BG16766" s="716"/>
      <c r="BL16766" s="1"/>
      <c r="BM16766" s="1"/>
      <c r="BN16766" s="1"/>
      <c r="BO16766" s="1"/>
    </row>
    <row r="16767" ht="11.25" customHeight="1" spans="22:67">
      <c r="V16767" s="716"/>
      <c r="AB16767" s="716"/>
      <c r="BG16767" s="716"/>
      <c r="BL16767" s="1"/>
      <c r="BM16767" s="1"/>
      <c r="BN16767" s="1"/>
      <c r="BO16767" s="1"/>
    </row>
    <row r="16768" ht="11.25" customHeight="1" spans="22:67">
      <c r="V16768" s="716"/>
      <c r="AB16768" s="716"/>
      <c r="BG16768" s="716"/>
      <c r="BL16768" s="1"/>
      <c r="BM16768" s="1"/>
      <c r="BN16768" s="1"/>
      <c r="BO16768" s="1"/>
    </row>
    <row r="16769" ht="11.25" customHeight="1" spans="22:67">
      <c r="V16769" s="716"/>
      <c r="AB16769" s="716"/>
      <c r="BG16769" s="716"/>
      <c r="BL16769" s="1"/>
      <c r="BM16769" s="1"/>
      <c r="BN16769" s="1"/>
      <c r="BO16769" s="1"/>
    </row>
    <row r="16770" ht="11.25" customHeight="1" spans="22:67">
      <c r="V16770" s="716"/>
      <c r="AB16770" s="716"/>
      <c r="BG16770" s="716"/>
      <c r="BL16770" s="1"/>
      <c r="BM16770" s="1"/>
      <c r="BN16770" s="1"/>
      <c r="BO16770" s="1"/>
    </row>
    <row r="16771" ht="11.25" customHeight="1" spans="22:67">
      <c r="V16771" s="716"/>
      <c r="AB16771" s="716"/>
      <c r="BG16771" s="716"/>
      <c r="BL16771" s="1"/>
      <c r="BM16771" s="1"/>
      <c r="BN16771" s="1"/>
      <c r="BO16771" s="1"/>
    </row>
    <row r="16772" ht="11.25" customHeight="1" spans="22:67">
      <c r="V16772" s="716"/>
      <c r="AB16772" s="716"/>
      <c r="BG16772" s="716"/>
      <c r="BL16772" s="1"/>
      <c r="BM16772" s="1"/>
      <c r="BN16772" s="1"/>
      <c r="BO16772" s="1"/>
    </row>
    <row r="16773" ht="11.25" customHeight="1" spans="22:67">
      <c r="V16773" s="716"/>
      <c r="AB16773" s="716"/>
      <c r="BG16773" s="716"/>
      <c r="BL16773" s="1"/>
      <c r="BM16773" s="1"/>
      <c r="BN16773" s="1"/>
      <c r="BO16773" s="1"/>
    </row>
    <row r="16774" ht="11.25" customHeight="1" spans="22:67">
      <c r="V16774" s="716"/>
      <c r="AB16774" s="716"/>
      <c r="BG16774" s="716"/>
      <c r="BL16774" s="1"/>
      <c r="BM16774" s="1"/>
      <c r="BN16774" s="1"/>
      <c r="BO16774" s="1"/>
    </row>
    <row r="16775" ht="11.25" customHeight="1" spans="22:67">
      <c r="V16775" s="716"/>
      <c r="AB16775" s="716"/>
      <c r="BG16775" s="716"/>
      <c r="BL16775" s="1"/>
      <c r="BM16775" s="1"/>
      <c r="BN16775" s="1"/>
      <c r="BO16775" s="1"/>
    </row>
    <row r="16776" ht="11.25" customHeight="1" spans="22:67">
      <c r="V16776" s="716"/>
      <c r="AB16776" s="716"/>
      <c r="BG16776" s="716"/>
      <c r="BL16776" s="1"/>
      <c r="BM16776" s="1"/>
      <c r="BN16776" s="1"/>
      <c r="BO16776" s="1"/>
    </row>
    <row r="16777" ht="11.25" customHeight="1" spans="22:67">
      <c r="V16777" s="716"/>
      <c r="AB16777" s="716"/>
      <c r="BG16777" s="716"/>
      <c r="BL16777" s="1"/>
      <c r="BM16777" s="1"/>
      <c r="BN16777" s="1"/>
      <c r="BO16777" s="1"/>
    </row>
    <row r="16778" ht="11.25" customHeight="1" spans="22:67">
      <c r="V16778" s="716"/>
      <c r="AB16778" s="716"/>
      <c r="BG16778" s="716"/>
      <c r="BL16778" s="1"/>
      <c r="BM16778" s="1"/>
      <c r="BN16778" s="1"/>
      <c r="BO16778" s="1"/>
    </row>
    <row r="16779" ht="11.25" customHeight="1" spans="22:67">
      <c r="V16779" s="716"/>
      <c r="AB16779" s="716"/>
      <c r="BG16779" s="716"/>
      <c r="BL16779" s="1"/>
      <c r="BM16779" s="1"/>
      <c r="BN16779" s="1"/>
      <c r="BO16779" s="1"/>
    </row>
    <row r="16780" ht="11.25" customHeight="1" spans="22:67">
      <c r="V16780" s="716"/>
      <c r="AB16780" s="716"/>
      <c r="BG16780" s="716"/>
      <c r="BL16780" s="1"/>
      <c r="BM16780" s="1"/>
      <c r="BN16780" s="1"/>
      <c r="BO16780" s="1"/>
    </row>
    <row r="16781" ht="11.25" customHeight="1" spans="22:67">
      <c r="V16781" s="716"/>
      <c r="AB16781" s="716"/>
      <c r="BG16781" s="716"/>
      <c r="BL16781" s="1"/>
      <c r="BM16781" s="1"/>
      <c r="BN16781" s="1"/>
      <c r="BO16781" s="1"/>
    </row>
    <row r="16782" ht="11.25" customHeight="1" spans="22:67">
      <c r="V16782" s="716"/>
      <c r="AB16782" s="716"/>
      <c r="BG16782" s="716"/>
      <c r="BL16782" s="1"/>
      <c r="BM16782" s="1"/>
      <c r="BN16782" s="1"/>
      <c r="BO16782" s="1"/>
    </row>
    <row r="16783" ht="11.25" customHeight="1" spans="22:67">
      <c r="V16783" s="716"/>
      <c r="AB16783" s="716"/>
      <c r="BG16783" s="716"/>
      <c r="BL16783" s="1"/>
      <c r="BM16783" s="1"/>
      <c r="BN16783" s="1"/>
      <c r="BO16783" s="1"/>
    </row>
    <row r="16784" ht="11.25" customHeight="1" spans="22:67">
      <c r="V16784" s="716"/>
      <c r="AB16784" s="716"/>
      <c r="BG16784" s="716"/>
      <c r="BL16784" s="1"/>
      <c r="BM16784" s="1"/>
      <c r="BN16784" s="1"/>
      <c r="BO16784" s="1"/>
    </row>
    <row r="16785" ht="11.25" customHeight="1" spans="22:67">
      <c r="V16785" s="716"/>
      <c r="AB16785" s="716"/>
      <c r="BG16785" s="716"/>
      <c r="BL16785" s="1"/>
      <c r="BM16785" s="1"/>
      <c r="BN16785" s="1"/>
      <c r="BO16785" s="1"/>
    </row>
    <row r="16786" ht="11.25" customHeight="1" spans="22:67">
      <c r="V16786" s="716"/>
      <c r="AB16786" s="716"/>
      <c r="BG16786" s="716"/>
      <c r="BL16786" s="1"/>
      <c r="BM16786" s="1"/>
      <c r="BN16786" s="1"/>
      <c r="BO16786" s="1"/>
    </row>
    <row r="16787" ht="11.25" customHeight="1" spans="22:67">
      <c r="V16787" s="716"/>
      <c r="AB16787" s="716"/>
      <c r="BG16787" s="716"/>
      <c r="BL16787" s="1"/>
      <c r="BM16787" s="1"/>
      <c r="BN16787" s="1"/>
      <c r="BO16787" s="1"/>
    </row>
    <row r="16788" ht="11.25" customHeight="1" spans="22:67">
      <c r="V16788" s="716"/>
      <c r="AB16788" s="716"/>
      <c r="BG16788" s="716"/>
      <c r="BL16788" s="1"/>
      <c r="BM16788" s="1"/>
      <c r="BN16788" s="1"/>
      <c r="BO16788" s="1"/>
    </row>
    <row r="16789" ht="11.25" customHeight="1" spans="22:67">
      <c r="V16789" s="716"/>
      <c r="AB16789" s="716"/>
      <c r="BG16789" s="716"/>
      <c r="BL16789" s="1"/>
      <c r="BM16789" s="1"/>
      <c r="BN16789" s="1"/>
      <c r="BO16789" s="1"/>
    </row>
    <row r="16790" ht="11.25" customHeight="1" spans="22:67">
      <c r="V16790" s="716"/>
      <c r="AB16790" s="716"/>
      <c r="BG16790" s="716"/>
      <c r="BL16790" s="1"/>
      <c r="BM16790" s="1"/>
      <c r="BN16790" s="1"/>
      <c r="BO16790" s="1"/>
    </row>
    <row r="16791" ht="11.25" customHeight="1" spans="22:67">
      <c r="V16791" s="716"/>
      <c r="AB16791" s="716"/>
      <c r="BG16791" s="716"/>
      <c r="BL16791" s="1"/>
      <c r="BM16791" s="1"/>
      <c r="BN16791" s="1"/>
      <c r="BO16791" s="1"/>
    </row>
    <row r="16792" ht="11.25" customHeight="1" spans="22:67">
      <c r="V16792" s="716"/>
      <c r="AB16792" s="716"/>
      <c r="BG16792" s="716"/>
      <c r="BL16792" s="1"/>
      <c r="BM16792" s="1"/>
      <c r="BN16792" s="1"/>
      <c r="BO16792" s="1"/>
    </row>
    <row r="16793" ht="11.25" customHeight="1" spans="22:67">
      <c r="V16793" s="716"/>
      <c r="AB16793" s="716"/>
      <c r="BG16793" s="716"/>
      <c r="BL16793" s="1"/>
      <c r="BM16793" s="1"/>
      <c r="BN16793" s="1"/>
      <c r="BO16793" s="1"/>
    </row>
    <row r="16794" ht="11.25" customHeight="1" spans="22:67">
      <c r="V16794" s="716"/>
      <c r="AB16794" s="716"/>
      <c r="BG16794" s="716"/>
      <c r="BL16794" s="1"/>
      <c r="BM16794" s="1"/>
      <c r="BN16794" s="1"/>
      <c r="BO16794" s="1"/>
    </row>
    <row r="16795" ht="11.25" customHeight="1" spans="22:67">
      <c r="V16795" s="716"/>
      <c r="AB16795" s="716"/>
      <c r="BG16795" s="716"/>
      <c r="BL16795" s="1"/>
      <c r="BM16795" s="1"/>
      <c r="BN16795" s="1"/>
      <c r="BO16795" s="1"/>
    </row>
    <row r="16796" ht="11.25" customHeight="1" spans="22:67">
      <c r="V16796" s="716"/>
      <c r="AB16796" s="716"/>
      <c r="BG16796" s="716"/>
      <c r="BL16796" s="1"/>
      <c r="BM16796" s="1"/>
      <c r="BN16796" s="1"/>
      <c r="BO16796" s="1"/>
    </row>
    <row r="16797" ht="11.25" customHeight="1" spans="22:67">
      <c r="V16797" s="716"/>
      <c r="AB16797" s="716"/>
      <c r="BG16797" s="716"/>
      <c r="BL16797" s="1"/>
      <c r="BM16797" s="1"/>
      <c r="BN16797" s="1"/>
      <c r="BO16797" s="1"/>
    </row>
    <row r="16798" ht="11.25" customHeight="1" spans="22:67">
      <c r="V16798" s="716"/>
      <c r="AB16798" s="716"/>
      <c r="BG16798" s="716"/>
      <c r="BL16798" s="1"/>
      <c r="BM16798" s="1"/>
      <c r="BN16798" s="1"/>
      <c r="BO16798" s="1"/>
    </row>
    <row r="16799" ht="11.25" customHeight="1" spans="22:67">
      <c r="V16799" s="716"/>
      <c r="AB16799" s="716"/>
      <c r="BG16799" s="716"/>
      <c r="BL16799" s="1"/>
      <c r="BM16799" s="1"/>
      <c r="BN16799" s="1"/>
      <c r="BO16799" s="1"/>
    </row>
    <row r="16800" ht="11.25" customHeight="1" spans="22:67">
      <c r="V16800" s="716"/>
      <c r="AB16800" s="716"/>
      <c r="BG16800" s="716"/>
      <c r="BL16800" s="1"/>
      <c r="BM16800" s="1"/>
      <c r="BN16800" s="1"/>
      <c r="BO16800" s="1"/>
    </row>
    <row r="16801" ht="11.25" customHeight="1" spans="22:67">
      <c r="V16801" s="716"/>
      <c r="AB16801" s="716"/>
      <c r="BG16801" s="716"/>
      <c r="BL16801" s="1"/>
      <c r="BM16801" s="1"/>
      <c r="BN16801" s="1"/>
      <c r="BO16801" s="1"/>
    </row>
    <row r="16802" ht="11.25" customHeight="1" spans="22:67">
      <c r="V16802" s="716"/>
      <c r="AB16802" s="716"/>
      <c r="BG16802" s="716"/>
      <c r="BL16802" s="1"/>
      <c r="BM16802" s="1"/>
      <c r="BN16802" s="1"/>
      <c r="BO16802" s="1"/>
    </row>
    <row r="16803" ht="11.25" customHeight="1" spans="22:67">
      <c r="V16803" s="716"/>
      <c r="AB16803" s="716"/>
      <c r="BG16803" s="716"/>
      <c r="BL16803" s="1"/>
      <c r="BM16803" s="1"/>
      <c r="BN16803" s="1"/>
      <c r="BO16803" s="1"/>
    </row>
    <row r="16804" ht="11.25" customHeight="1" spans="22:67">
      <c r="V16804" s="716"/>
      <c r="AB16804" s="716"/>
      <c r="BG16804" s="716"/>
      <c r="BL16804" s="1"/>
      <c r="BM16804" s="1"/>
      <c r="BN16804" s="1"/>
      <c r="BO16804" s="1"/>
    </row>
    <row r="16805" ht="11.25" customHeight="1" spans="22:67">
      <c r="V16805" s="716"/>
      <c r="AB16805" s="716"/>
      <c r="BG16805" s="716"/>
      <c r="BL16805" s="1"/>
      <c r="BM16805" s="1"/>
      <c r="BN16805" s="1"/>
      <c r="BO16805" s="1"/>
    </row>
    <row r="16806" ht="11.25" customHeight="1" spans="22:67">
      <c r="V16806" s="716"/>
      <c r="AB16806" s="716"/>
      <c r="BG16806" s="716"/>
      <c r="BL16806" s="1"/>
      <c r="BM16806" s="1"/>
      <c r="BN16806" s="1"/>
      <c r="BO16806" s="1"/>
    </row>
    <row r="16807" ht="11.25" customHeight="1" spans="22:67">
      <c r="V16807" s="716"/>
      <c r="AB16807" s="716"/>
      <c r="BG16807" s="716"/>
      <c r="BL16807" s="1"/>
      <c r="BM16807" s="1"/>
      <c r="BN16807" s="1"/>
      <c r="BO16807" s="1"/>
    </row>
    <row r="16808" ht="11.25" customHeight="1" spans="22:67">
      <c r="V16808" s="716"/>
      <c r="AB16808" s="716"/>
      <c r="BG16808" s="716"/>
      <c r="BL16808" s="1"/>
      <c r="BM16808" s="1"/>
      <c r="BN16808" s="1"/>
      <c r="BO16808" s="1"/>
    </row>
    <row r="16809" ht="11.25" customHeight="1" spans="22:67">
      <c r="V16809" s="716"/>
      <c r="AB16809" s="716"/>
      <c r="BG16809" s="716"/>
      <c r="BL16809" s="1"/>
      <c r="BM16809" s="1"/>
      <c r="BN16809" s="1"/>
      <c r="BO16809" s="1"/>
    </row>
    <row r="16810" ht="11.25" customHeight="1" spans="22:67">
      <c r="V16810" s="716"/>
      <c r="AB16810" s="716"/>
      <c r="BG16810" s="716"/>
      <c r="BL16810" s="1"/>
      <c r="BM16810" s="1"/>
      <c r="BN16810" s="1"/>
      <c r="BO16810" s="1"/>
    </row>
    <row r="16811" ht="11.25" customHeight="1" spans="22:67">
      <c r="V16811" s="716"/>
      <c r="AB16811" s="716"/>
      <c r="BG16811" s="716"/>
      <c r="BL16811" s="1"/>
      <c r="BM16811" s="1"/>
      <c r="BN16811" s="1"/>
      <c r="BO16811" s="1"/>
    </row>
    <row r="16812" ht="11.25" customHeight="1" spans="22:67">
      <c r="V16812" s="716"/>
      <c r="AB16812" s="716"/>
      <c r="BG16812" s="716"/>
      <c r="BL16812" s="1"/>
      <c r="BM16812" s="1"/>
      <c r="BN16812" s="1"/>
      <c r="BO16812" s="1"/>
    </row>
    <row r="16813" ht="11.25" customHeight="1" spans="22:67">
      <c r="V16813" s="716"/>
      <c r="AB16813" s="716"/>
      <c r="BG16813" s="716"/>
      <c r="BL16813" s="1"/>
      <c r="BM16813" s="1"/>
      <c r="BN16813" s="1"/>
      <c r="BO16813" s="1"/>
    </row>
    <row r="16814" ht="11.25" customHeight="1" spans="22:67">
      <c r="V16814" s="716"/>
      <c r="AB16814" s="716"/>
      <c r="BG16814" s="716"/>
      <c r="BL16814" s="1"/>
      <c r="BM16814" s="1"/>
      <c r="BN16814" s="1"/>
      <c r="BO16814" s="1"/>
    </row>
    <row r="16815" ht="11.25" customHeight="1" spans="22:67">
      <c r="V16815" s="716"/>
      <c r="AB16815" s="716"/>
      <c r="BG16815" s="716"/>
      <c r="BL16815" s="1"/>
      <c r="BM16815" s="1"/>
      <c r="BN16815" s="1"/>
      <c r="BO16815" s="1"/>
    </row>
    <row r="16816" ht="11.25" customHeight="1" spans="22:67">
      <c r="V16816" s="716"/>
      <c r="AB16816" s="716"/>
      <c r="BG16816" s="716"/>
      <c r="BL16816" s="1"/>
      <c r="BM16816" s="1"/>
      <c r="BN16816" s="1"/>
      <c r="BO16816" s="1"/>
    </row>
    <row r="16817" ht="11.25" customHeight="1" spans="22:67">
      <c r="V16817" s="716"/>
      <c r="AB16817" s="716"/>
      <c r="BG16817" s="716"/>
      <c r="BL16817" s="1"/>
      <c r="BM16817" s="1"/>
      <c r="BN16817" s="1"/>
      <c r="BO16817" s="1"/>
    </row>
    <row r="16818" ht="11.25" customHeight="1" spans="22:67">
      <c r="V16818" s="716"/>
      <c r="AB16818" s="716"/>
      <c r="BG16818" s="716"/>
      <c r="BL16818" s="1"/>
      <c r="BM16818" s="1"/>
      <c r="BN16818" s="1"/>
      <c r="BO16818" s="1"/>
    </row>
    <row r="16819" ht="11.25" customHeight="1" spans="22:67">
      <c r="V16819" s="716"/>
      <c r="AB16819" s="716"/>
      <c r="BG16819" s="716"/>
      <c r="BL16819" s="1"/>
      <c r="BM16819" s="1"/>
      <c r="BN16819" s="1"/>
      <c r="BO16819" s="1"/>
    </row>
    <row r="16820" ht="11.25" customHeight="1" spans="22:67">
      <c r="V16820" s="716"/>
      <c r="AB16820" s="716"/>
      <c r="BG16820" s="716"/>
      <c r="BL16820" s="1"/>
      <c r="BM16820" s="1"/>
      <c r="BN16820" s="1"/>
      <c r="BO16820" s="1"/>
    </row>
    <row r="16821" ht="11.25" customHeight="1" spans="22:67">
      <c r="V16821" s="716"/>
      <c r="AB16821" s="716"/>
      <c r="BG16821" s="716"/>
      <c r="BL16821" s="1"/>
      <c r="BM16821" s="1"/>
      <c r="BN16821" s="1"/>
      <c r="BO16821" s="1"/>
    </row>
    <row r="16822" ht="11.25" customHeight="1" spans="22:67">
      <c r="V16822" s="716"/>
      <c r="AB16822" s="716"/>
      <c r="BG16822" s="716"/>
      <c r="BL16822" s="1"/>
      <c r="BM16822" s="1"/>
      <c r="BN16822" s="1"/>
      <c r="BO16822" s="1"/>
    </row>
    <row r="16823" ht="11.25" customHeight="1" spans="22:67">
      <c r="V16823" s="716"/>
      <c r="AB16823" s="716"/>
      <c r="BG16823" s="716"/>
      <c r="BL16823" s="1"/>
      <c r="BM16823" s="1"/>
      <c r="BN16823" s="1"/>
      <c r="BO16823" s="1"/>
    </row>
    <row r="16824" ht="11.25" customHeight="1" spans="22:67">
      <c r="V16824" s="716"/>
      <c r="AB16824" s="716"/>
      <c r="BG16824" s="716"/>
      <c r="BL16824" s="1"/>
      <c r="BM16824" s="1"/>
      <c r="BN16824" s="1"/>
      <c r="BO16824" s="1"/>
    </row>
    <row r="16825" ht="11.25" customHeight="1" spans="22:67">
      <c r="V16825" s="716"/>
      <c r="AB16825" s="716"/>
      <c r="BG16825" s="716"/>
      <c r="BL16825" s="1"/>
      <c r="BM16825" s="1"/>
      <c r="BN16825" s="1"/>
      <c r="BO16825" s="1"/>
    </row>
    <row r="16826" ht="11.25" customHeight="1" spans="22:67">
      <c r="V16826" s="716"/>
      <c r="AB16826" s="716"/>
      <c r="BG16826" s="716"/>
      <c r="BL16826" s="1"/>
      <c r="BM16826" s="1"/>
      <c r="BN16826" s="1"/>
      <c r="BO16826" s="1"/>
    </row>
    <row r="16827" ht="11.25" customHeight="1" spans="22:67">
      <c r="V16827" s="716"/>
      <c r="AB16827" s="716"/>
      <c r="BG16827" s="716"/>
      <c r="BL16827" s="1"/>
      <c r="BM16827" s="1"/>
      <c r="BN16827" s="1"/>
      <c r="BO16827" s="1"/>
    </row>
    <row r="16828" ht="11.25" customHeight="1" spans="22:67">
      <c r="V16828" s="716"/>
      <c r="AB16828" s="716"/>
      <c r="BG16828" s="716"/>
      <c r="BL16828" s="1"/>
      <c r="BM16828" s="1"/>
      <c r="BN16828" s="1"/>
      <c r="BO16828" s="1"/>
    </row>
    <row r="16829" ht="11.25" customHeight="1" spans="22:67">
      <c r="V16829" s="716"/>
      <c r="AB16829" s="716"/>
      <c r="BG16829" s="716"/>
      <c r="BL16829" s="1"/>
      <c r="BM16829" s="1"/>
      <c r="BN16829" s="1"/>
      <c r="BO16829" s="1"/>
    </row>
    <row r="16830" ht="11.25" customHeight="1" spans="22:67">
      <c r="V16830" s="716"/>
      <c r="AB16830" s="716"/>
      <c r="BG16830" s="716"/>
      <c r="BL16830" s="1"/>
      <c r="BM16830" s="1"/>
      <c r="BN16830" s="1"/>
      <c r="BO16830" s="1"/>
    </row>
    <row r="16831" ht="11.25" customHeight="1" spans="22:67">
      <c r="V16831" s="716"/>
      <c r="AB16831" s="716"/>
      <c r="BG16831" s="716"/>
      <c r="BL16831" s="1"/>
      <c r="BM16831" s="1"/>
      <c r="BN16831" s="1"/>
      <c r="BO16831" s="1"/>
    </row>
    <row r="16832" ht="11.25" customHeight="1" spans="22:67">
      <c r="V16832" s="716"/>
      <c r="AB16832" s="716"/>
      <c r="BG16832" s="716"/>
      <c r="BL16832" s="1"/>
      <c r="BM16832" s="1"/>
      <c r="BN16832" s="1"/>
      <c r="BO16832" s="1"/>
    </row>
    <row r="16833" ht="11.25" customHeight="1" spans="22:67">
      <c r="V16833" s="716"/>
      <c r="AB16833" s="716"/>
      <c r="BG16833" s="716"/>
      <c r="BL16833" s="1"/>
      <c r="BM16833" s="1"/>
      <c r="BN16833" s="1"/>
      <c r="BO16833" s="1"/>
    </row>
    <row r="16834" ht="11.25" customHeight="1" spans="22:67">
      <c r="V16834" s="716"/>
      <c r="AB16834" s="716"/>
      <c r="BG16834" s="716"/>
      <c r="BL16834" s="1"/>
      <c r="BM16834" s="1"/>
      <c r="BN16834" s="1"/>
      <c r="BO16834" s="1"/>
    </row>
    <row r="16835" ht="11.25" customHeight="1" spans="22:67">
      <c r="V16835" s="716"/>
      <c r="AB16835" s="716"/>
      <c r="BG16835" s="716"/>
      <c r="BL16835" s="1"/>
      <c r="BM16835" s="1"/>
      <c r="BN16835" s="1"/>
      <c r="BO16835" s="1"/>
    </row>
    <row r="16836" ht="11.25" customHeight="1" spans="22:67">
      <c r="V16836" s="716"/>
      <c r="AB16836" s="716"/>
      <c r="BG16836" s="716"/>
      <c r="BL16836" s="1"/>
      <c r="BM16836" s="1"/>
      <c r="BN16836" s="1"/>
      <c r="BO16836" s="1"/>
    </row>
    <row r="16837" ht="11.25" customHeight="1" spans="22:67">
      <c r="V16837" s="716"/>
      <c r="AB16837" s="716"/>
      <c r="BG16837" s="716"/>
      <c r="BL16837" s="1"/>
      <c r="BM16837" s="1"/>
      <c r="BN16837" s="1"/>
      <c r="BO16837" s="1"/>
    </row>
    <row r="16838" ht="11.25" customHeight="1" spans="22:67">
      <c r="V16838" s="716"/>
      <c r="AB16838" s="716"/>
      <c r="BG16838" s="716"/>
      <c r="BL16838" s="1"/>
      <c r="BM16838" s="1"/>
      <c r="BN16838" s="1"/>
      <c r="BO16838" s="1"/>
    </row>
    <row r="16839" ht="11.25" customHeight="1" spans="22:67">
      <c r="V16839" s="716"/>
      <c r="AB16839" s="716"/>
      <c r="BG16839" s="716"/>
      <c r="BL16839" s="1"/>
      <c r="BM16839" s="1"/>
      <c r="BN16839" s="1"/>
      <c r="BO16839" s="1"/>
    </row>
    <row r="16840" ht="11.25" customHeight="1" spans="22:67">
      <c r="V16840" s="716"/>
      <c r="AB16840" s="716"/>
      <c r="BG16840" s="716"/>
      <c r="BL16840" s="1"/>
      <c r="BM16840" s="1"/>
      <c r="BN16840" s="1"/>
      <c r="BO16840" s="1"/>
    </row>
    <row r="16841" ht="11.25" customHeight="1" spans="22:67">
      <c r="V16841" s="716"/>
      <c r="AB16841" s="716"/>
      <c r="BG16841" s="716"/>
      <c r="BL16841" s="1"/>
      <c r="BM16841" s="1"/>
      <c r="BN16841" s="1"/>
      <c r="BO16841" s="1"/>
    </row>
    <row r="16842" ht="11.25" customHeight="1" spans="22:67">
      <c r="V16842" s="716"/>
      <c r="AB16842" s="716"/>
      <c r="BG16842" s="716"/>
      <c r="BL16842" s="1"/>
      <c r="BM16842" s="1"/>
      <c r="BN16842" s="1"/>
      <c r="BO16842" s="1"/>
    </row>
    <row r="16843" ht="11.25" customHeight="1" spans="22:67">
      <c r="V16843" s="716"/>
      <c r="AB16843" s="716"/>
      <c r="BG16843" s="716"/>
      <c r="BL16843" s="1"/>
      <c r="BM16843" s="1"/>
      <c r="BN16843" s="1"/>
      <c r="BO16843" s="1"/>
    </row>
    <row r="16844" ht="11.25" customHeight="1" spans="22:67">
      <c r="V16844" s="716"/>
      <c r="AB16844" s="716"/>
      <c r="BG16844" s="716"/>
      <c r="BL16844" s="1"/>
      <c r="BM16844" s="1"/>
      <c r="BN16844" s="1"/>
      <c r="BO16844" s="1"/>
    </row>
    <row r="16845" ht="11.25" customHeight="1" spans="22:67">
      <c r="V16845" s="716"/>
      <c r="AB16845" s="716"/>
      <c r="BG16845" s="716"/>
      <c r="BL16845" s="1"/>
      <c r="BM16845" s="1"/>
      <c r="BN16845" s="1"/>
      <c r="BO16845" s="1"/>
    </row>
    <row r="16846" ht="11.25" customHeight="1" spans="22:67">
      <c r="V16846" s="716"/>
      <c r="AB16846" s="716"/>
      <c r="BG16846" s="716"/>
      <c r="BL16846" s="1"/>
      <c r="BM16846" s="1"/>
      <c r="BN16846" s="1"/>
      <c r="BO16846" s="1"/>
    </row>
    <row r="16847" ht="11.25" customHeight="1" spans="22:67">
      <c r="V16847" s="716"/>
      <c r="AB16847" s="716"/>
      <c r="BG16847" s="716"/>
      <c r="BL16847" s="1"/>
      <c r="BM16847" s="1"/>
      <c r="BN16847" s="1"/>
      <c r="BO16847" s="1"/>
    </row>
    <row r="16848" ht="11.25" customHeight="1" spans="22:67">
      <c r="V16848" s="716"/>
      <c r="AB16848" s="716"/>
      <c r="BG16848" s="716"/>
      <c r="BL16848" s="1"/>
      <c r="BM16848" s="1"/>
      <c r="BN16848" s="1"/>
      <c r="BO16848" s="1"/>
    </row>
    <row r="16849" ht="11.25" customHeight="1" spans="22:67">
      <c r="V16849" s="716"/>
      <c r="AB16849" s="716"/>
      <c r="BG16849" s="716"/>
      <c r="BL16849" s="1"/>
      <c r="BM16849" s="1"/>
      <c r="BN16849" s="1"/>
      <c r="BO16849" s="1"/>
    </row>
    <row r="16850" ht="11.25" customHeight="1" spans="22:67">
      <c r="V16850" s="716"/>
      <c r="AB16850" s="716"/>
      <c r="BG16850" s="716"/>
      <c r="BL16850" s="1"/>
      <c r="BM16850" s="1"/>
      <c r="BN16850" s="1"/>
      <c r="BO16850" s="1"/>
    </row>
    <row r="16851" ht="11.25" customHeight="1" spans="22:67">
      <c r="V16851" s="716"/>
      <c r="AB16851" s="716"/>
      <c r="BG16851" s="716"/>
      <c r="BL16851" s="1"/>
      <c r="BM16851" s="1"/>
      <c r="BN16851" s="1"/>
      <c r="BO16851" s="1"/>
    </row>
    <row r="16852" ht="11.25" customHeight="1" spans="22:67">
      <c r="V16852" s="716"/>
      <c r="AB16852" s="716"/>
      <c r="BG16852" s="716"/>
      <c r="BL16852" s="1"/>
      <c r="BM16852" s="1"/>
      <c r="BN16852" s="1"/>
      <c r="BO16852" s="1"/>
    </row>
    <row r="16853" ht="11.25" customHeight="1" spans="22:67">
      <c r="V16853" s="716"/>
      <c r="AB16853" s="716"/>
      <c r="BG16853" s="716"/>
      <c r="BL16853" s="1"/>
      <c r="BM16853" s="1"/>
      <c r="BN16853" s="1"/>
      <c r="BO16853" s="1"/>
    </row>
    <row r="16854" ht="11.25" customHeight="1" spans="22:67">
      <c r="V16854" s="716"/>
      <c r="AB16854" s="716"/>
      <c r="BG16854" s="716"/>
      <c r="BL16854" s="1"/>
      <c r="BM16854" s="1"/>
      <c r="BN16854" s="1"/>
      <c r="BO16854" s="1"/>
    </row>
    <row r="16855" ht="11.25" customHeight="1" spans="22:67">
      <c r="V16855" s="716"/>
      <c r="AB16855" s="716"/>
      <c r="BG16855" s="716"/>
      <c r="BL16855" s="1"/>
      <c r="BM16855" s="1"/>
      <c r="BN16855" s="1"/>
      <c r="BO16855" s="1"/>
    </row>
    <row r="16856" ht="11.25" customHeight="1" spans="22:67">
      <c r="V16856" s="716"/>
      <c r="AB16856" s="716"/>
      <c r="BG16856" s="716"/>
      <c r="BL16856" s="1"/>
      <c r="BM16856" s="1"/>
      <c r="BN16856" s="1"/>
      <c r="BO16856" s="1"/>
    </row>
    <row r="16857" ht="11.25" customHeight="1" spans="22:67">
      <c r="V16857" s="716"/>
      <c r="AB16857" s="716"/>
      <c r="BG16857" s="716"/>
      <c r="BL16857" s="1"/>
      <c r="BM16857" s="1"/>
      <c r="BN16857" s="1"/>
      <c r="BO16857" s="1"/>
    </row>
    <row r="16858" ht="11.25" customHeight="1" spans="22:67">
      <c r="V16858" s="716"/>
      <c r="AB16858" s="716"/>
      <c r="BG16858" s="716"/>
      <c r="BL16858" s="1"/>
      <c r="BM16858" s="1"/>
      <c r="BN16858" s="1"/>
      <c r="BO16858" s="1"/>
    </row>
    <row r="16859" ht="11.25" customHeight="1" spans="22:67">
      <c r="V16859" s="716"/>
      <c r="AB16859" s="716"/>
      <c r="BG16859" s="716"/>
      <c r="BL16859" s="1"/>
      <c r="BM16859" s="1"/>
      <c r="BN16859" s="1"/>
      <c r="BO16859" s="1"/>
    </row>
    <row r="16860" ht="11.25" customHeight="1" spans="22:67">
      <c r="V16860" s="716"/>
      <c r="AB16860" s="716"/>
      <c r="BG16860" s="716"/>
      <c r="BL16860" s="1"/>
      <c r="BM16860" s="1"/>
      <c r="BN16860" s="1"/>
      <c r="BO16860" s="1"/>
    </row>
    <row r="16861" ht="11.25" customHeight="1" spans="22:67">
      <c r="V16861" s="716"/>
      <c r="AB16861" s="716"/>
      <c r="BG16861" s="716"/>
      <c r="BL16861" s="1"/>
      <c r="BM16861" s="1"/>
      <c r="BN16861" s="1"/>
      <c r="BO16861" s="1"/>
    </row>
    <row r="16862" ht="11.25" customHeight="1" spans="22:67">
      <c r="V16862" s="716"/>
      <c r="AB16862" s="716"/>
      <c r="BG16862" s="716"/>
      <c r="BL16862" s="1"/>
      <c r="BM16862" s="1"/>
      <c r="BN16862" s="1"/>
      <c r="BO16862" s="1"/>
    </row>
    <row r="16863" ht="11.25" customHeight="1" spans="22:67">
      <c r="V16863" s="716"/>
      <c r="AB16863" s="716"/>
      <c r="BG16863" s="716"/>
      <c r="BL16863" s="1"/>
      <c r="BM16863" s="1"/>
      <c r="BN16863" s="1"/>
      <c r="BO16863" s="1"/>
    </row>
    <row r="16864" ht="11.25" customHeight="1" spans="22:67">
      <c r="V16864" s="716"/>
      <c r="AB16864" s="716"/>
      <c r="BG16864" s="716"/>
      <c r="BL16864" s="1"/>
      <c r="BM16864" s="1"/>
      <c r="BN16864" s="1"/>
      <c r="BO16864" s="1"/>
    </row>
    <row r="16865" ht="11.25" customHeight="1" spans="22:67">
      <c r="V16865" s="716"/>
      <c r="AB16865" s="716"/>
      <c r="BG16865" s="716"/>
      <c r="BL16865" s="1"/>
      <c r="BM16865" s="1"/>
      <c r="BN16865" s="1"/>
      <c r="BO16865" s="1"/>
    </row>
    <row r="16866" ht="11.25" customHeight="1" spans="22:67">
      <c r="V16866" s="716"/>
      <c r="AB16866" s="716"/>
      <c r="BG16866" s="716"/>
      <c r="BL16866" s="1"/>
      <c r="BM16866" s="1"/>
      <c r="BN16866" s="1"/>
      <c r="BO16866" s="1"/>
    </row>
    <row r="16867" ht="11.25" customHeight="1" spans="22:67">
      <c r="V16867" s="716"/>
      <c r="AB16867" s="716"/>
      <c r="BG16867" s="716"/>
      <c r="BL16867" s="1"/>
      <c r="BM16867" s="1"/>
      <c r="BN16867" s="1"/>
      <c r="BO16867" s="1"/>
    </row>
    <row r="16868" ht="11.25" customHeight="1" spans="22:67">
      <c r="V16868" s="716"/>
      <c r="AB16868" s="716"/>
      <c r="BG16868" s="716"/>
      <c r="BL16868" s="1"/>
      <c r="BM16868" s="1"/>
      <c r="BN16868" s="1"/>
      <c r="BO16868" s="1"/>
    </row>
    <row r="16869" ht="11.25" customHeight="1" spans="22:67">
      <c r="V16869" s="716"/>
      <c r="AB16869" s="716"/>
      <c r="BG16869" s="716"/>
      <c r="BL16869" s="1"/>
      <c r="BM16869" s="1"/>
      <c r="BN16869" s="1"/>
      <c r="BO16869" s="1"/>
    </row>
    <row r="16870" ht="11.25" customHeight="1" spans="22:67">
      <c r="V16870" s="716"/>
      <c r="AB16870" s="716"/>
      <c r="BG16870" s="716"/>
      <c r="BL16870" s="1"/>
      <c r="BM16870" s="1"/>
      <c r="BN16870" s="1"/>
      <c r="BO16870" s="1"/>
    </row>
    <row r="16871" ht="11.25" customHeight="1" spans="22:67">
      <c r="V16871" s="716"/>
      <c r="AB16871" s="716"/>
      <c r="BG16871" s="716"/>
      <c r="BL16871" s="1"/>
      <c r="BM16871" s="1"/>
      <c r="BN16871" s="1"/>
      <c r="BO16871" s="1"/>
    </row>
    <row r="16872" ht="11.25" customHeight="1" spans="22:67">
      <c r="V16872" s="716"/>
      <c r="AB16872" s="716"/>
      <c r="BG16872" s="716"/>
      <c r="BL16872" s="1"/>
      <c r="BM16872" s="1"/>
      <c r="BN16872" s="1"/>
      <c r="BO16872" s="1"/>
    </row>
    <row r="16873" ht="11.25" customHeight="1" spans="22:67">
      <c r="V16873" s="716"/>
      <c r="AB16873" s="716"/>
      <c r="BG16873" s="716"/>
      <c r="BL16873" s="1"/>
      <c r="BM16873" s="1"/>
      <c r="BN16873" s="1"/>
      <c r="BO16873" s="1"/>
    </row>
    <row r="16874" ht="11.25" customHeight="1" spans="22:67">
      <c r="V16874" s="716"/>
      <c r="AB16874" s="716"/>
      <c r="BG16874" s="716"/>
      <c r="BL16874" s="1"/>
      <c r="BM16874" s="1"/>
      <c r="BN16874" s="1"/>
      <c r="BO16874" s="1"/>
    </row>
    <row r="16875" ht="11.25" customHeight="1" spans="22:67">
      <c r="V16875" s="716"/>
      <c r="AB16875" s="716"/>
      <c r="BG16875" s="716"/>
      <c r="BL16875" s="1"/>
      <c r="BM16875" s="1"/>
      <c r="BN16875" s="1"/>
      <c r="BO16875" s="1"/>
    </row>
    <row r="16876" ht="11.25" customHeight="1" spans="22:67">
      <c r="V16876" s="716"/>
      <c r="AB16876" s="716"/>
      <c r="BG16876" s="716"/>
      <c r="BL16876" s="1"/>
      <c r="BM16876" s="1"/>
      <c r="BN16876" s="1"/>
      <c r="BO16876" s="1"/>
    </row>
    <row r="16877" ht="11.25" customHeight="1" spans="22:67">
      <c r="V16877" s="716"/>
      <c r="AB16877" s="716"/>
      <c r="BG16877" s="716"/>
      <c r="BL16877" s="1"/>
      <c r="BM16877" s="1"/>
      <c r="BN16877" s="1"/>
      <c r="BO16877" s="1"/>
    </row>
    <row r="16878" ht="11.25" customHeight="1" spans="22:67">
      <c r="V16878" s="716"/>
      <c r="AB16878" s="716"/>
      <c r="BG16878" s="716"/>
      <c r="BL16878" s="1"/>
      <c r="BM16878" s="1"/>
      <c r="BN16878" s="1"/>
      <c r="BO16878" s="1"/>
    </row>
    <row r="16879" ht="11.25" customHeight="1" spans="22:67">
      <c r="V16879" s="716"/>
      <c r="AB16879" s="716"/>
      <c r="BG16879" s="716"/>
      <c r="BL16879" s="1"/>
      <c r="BM16879" s="1"/>
      <c r="BN16879" s="1"/>
      <c r="BO16879" s="1"/>
    </row>
    <row r="16880" ht="11.25" customHeight="1" spans="22:67">
      <c r="V16880" s="716"/>
      <c r="AB16880" s="716"/>
      <c r="BG16880" s="716"/>
      <c r="BL16880" s="1"/>
      <c r="BM16880" s="1"/>
      <c r="BN16880" s="1"/>
      <c r="BO16880" s="1"/>
    </row>
    <row r="16881" ht="11.25" customHeight="1" spans="22:67">
      <c r="V16881" s="716"/>
      <c r="AB16881" s="716"/>
      <c r="BG16881" s="716"/>
      <c r="BL16881" s="1"/>
      <c r="BM16881" s="1"/>
      <c r="BN16881" s="1"/>
      <c r="BO16881" s="1"/>
    </row>
    <row r="16882" ht="11.25" customHeight="1" spans="22:67">
      <c r="V16882" s="716"/>
      <c r="AB16882" s="716"/>
      <c r="BG16882" s="716"/>
      <c r="BL16882" s="1"/>
      <c r="BM16882" s="1"/>
      <c r="BN16882" s="1"/>
      <c r="BO16882" s="1"/>
    </row>
    <row r="16883" ht="11.25" customHeight="1" spans="22:67">
      <c r="V16883" s="716"/>
      <c r="AB16883" s="716"/>
      <c r="BG16883" s="716"/>
      <c r="BL16883" s="1"/>
      <c r="BM16883" s="1"/>
      <c r="BN16883" s="1"/>
      <c r="BO16883" s="1"/>
    </row>
    <row r="16884" ht="11.25" customHeight="1" spans="22:67">
      <c r="V16884" s="716"/>
      <c r="AB16884" s="716"/>
      <c r="BG16884" s="716"/>
      <c r="BL16884" s="1"/>
      <c r="BM16884" s="1"/>
      <c r="BN16884" s="1"/>
      <c r="BO16884" s="1"/>
    </row>
    <row r="16885" ht="11.25" customHeight="1" spans="22:67">
      <c r="V16885" s="716"/>
      <c r="AB16885" s="716"/>
      <c r="BG16885" s="716"/>
      <c r="BL16885" s="1"/>
      <c r="BM16885" s="1"/>
      <c r="BN16885" s="1"/>
      <c r="BO16885" s="1"/>
    </row>
    <row r="16886" ht="11.25" customHeight="1" spans="22:67">
      <c r="V16886" s="716"/>
      <c r="AB16886" s="716"/>
      <c r="BG16886" s="716"/>
      <c r="BL16886" s="1"/>
      <c r="BM16886" s="1"/>
      <c r="BN16886" s="1"/>
      <c r="BO16886" s="1"/>
    </row>
    <row r="16887" ht="11.25" customHeight="1" spans="22:67">
      <c r="V16887" s="716"/>
      <c r="AB16887" s="716"/>
      <c r="BG16887" s="716"/>
      <c r="BL16887" s="1"/>
      <c r="BM16887" s="1"/>
      <c r="BN16887" s="1"/>
      <c r="BO16887" s="1"/>
    </row>
    <row r="16888" ht="11.25" customHeight="1" spans="22:67">
      <c r="V16888" s="716"/>
      <c r="AB16888" s="716"/>
      <c r="BG16888" s="716"/>
      <c r="BL16888" s="1"/>
      <c r="BM16888" s="1"/>
      <c r="BN16888" s="1"/>
      <c r="BO16888" s="1"/>
    </row>
    <row r="16889" ht="11.25" customHeight="1" spans="22:67">
      <c r="V16889" s="716"/>
      <c r="AB16889" s="716"/>
      <c r="BG16889" s="716"/>
      <c r="BL16889" s="1"/>
      <c r="BM16889" s="1"/>
      <c r="BN16889" s="1"/>
      <c r="BO16889" s="1"/>
    </row>
    <row r="16890" ht="11.25" customHeight="1" spans="22:67">
      <c r="V16890" s="716"/>
      <c r="AB16890" s="716"/>
      <c r="BG16890" s="716"/>
      <c r="BL16890" s="1"/>
      <c r="BM16890" s="1"/>
      <c r="BN16890" s="1"/>
      <c r="BO16890" s="1"/>
    </row>
    <row r="16891" ht="11.25" customHeight="1" spans="22:67">
      <c r="V16891" s="716"/>
      <c r="AB16891" s="716"/>
      <c r="BG16891" s="716"/>
      <c r="BL16891" s="1"/>
      <c r="BM16891" s="1"/>
      <c r="BN16891" s="1"/>
      <c r="BO16891" s="1"/>
    </row>
    <row r="16892" ht="11.25" customHeight="1" spans="22:67">
      <c r="V16892" s="716"/>
      <c r="AB16892" s="716"/>
      <c r="BG16892" s="716"/>
      <c r="BL16892" s="1"/>
      <c r="BM16892" s="1"/>
      <c r="BN16892" s="1"/>
      <c r="BO16892" s="1"/>
    </row>
    <row r="16893" ht="11.25" customHeight="1" spans="22:67">
      <c r="V16893" s="716"/>
      <c r="AB16893" s="716"/>
      <c r="BG16893" s="716"/>
      <c r="BL16893" s="1"/>
      <c r="BM16893" s="1"/>
      <c r="BN16893" s="1"/>
      <c r="BO16893" s="1"/>
    </row>
    <row r="16894" ht="11.25" customHeight="1" spans="22:67">
      <c r="V16894" s="716"/>
      <c r="AB16894" s="716"/>
      <c r="BG16894" s="716"/>
      <c r="BL16894" s="1"/>
      <c r="BM16894" s="1"/>
      <c r="BN16894" s="1"/>
      <c r="BO16894" s="1"/>
    </row>
    <row r="16895" ht="11.25" customHeight="1" spans="22:67">
      <c r="V16895" s="716"/>
      <c r="AB16895" s="716"/>
      <c r="BG16895" s="716"/>
      <c r="BL16895" s="1"/>
      <c r="BM16895" s="1"/>
      <c r="BN16895" s="1"/>
      <c r="BO16895" s="1"/>
    </row>
    <row r="16896" ht="11.25" customHeight="1" spans="22:67">
      <c r="V16896" s="716"/>
      <c r="AB16896" s="716"/>
      <c r="BG16896" s="716"/>
      <c r="BL16896" s="1"/>
      <c r="BM16896" s="1"/>
      <c r="BN16896" s="1"/>
      <c r="BO16896" s="1"/>
    </row>
    <row r="16897" ht="11.25" customHeight="1" spans="22:67">
      <c r="V16897" s="716"/>
      <c r="AB16897" s="716"/>
      <c r="BG16897" s="716"/>
      <c r="BL16897" s="1"/>
      <c r="BM16897" s="1"/>
      <c r="BN16897" s="1"/>
      <c r="BO16897" s="1"/>
    </row>
    <row r="16898" ht="11.25" customHeight="1" spans="22:67">
      <c r="V16898" s="716"/>
      <c r="AB16898" s="716"/>
      <c r="BG16898" s="716"/>
      <c r="BL16898" s="1"/>
      <c r="BM16898" s="1"/>
      <c r="BN16898" s="1"/>
      <c r="BO16898" s="1"/>
    </row>
    <row r="16899" ht="11.25" customHeight="1" spans="22:67">
      <c r="V16899" s="716"/>
      <c r="AB16899" s="716"/>
      <c r="BG16899" s="716"/>
      <c r="BL16899" s="1"/>
      <c r="BM16899" s="1"/>
      <c r="BN16899" s="1"/>
      <c r="BO16899" s="1"/>
    </row>
    <row r="16900" ht="11.25" customHeight="1" spans="22:67">
      <c r="V16900" s="716"/>
      <c r="AB16900" s="716"/>
      <c r="BG16900" s="716"/>
      <c r="BL16900" s="1"/>
      <c r="BM16900" s="1"/>
      <c r="BN16900" s="1"/>
      <c r="BO16900" s="1"/>
    </row>
    <row r="16901" ht="11.25" customHeight="1" spans="22:67">
      <c r="V16901" s="716"/>
      <c r="AB16901" s="716"/>
      <c r="BG16901" s="716"/>
      <c r="BL16901" s="1"/>
      <c r="BM16901" s="1"/>
      <c r="BN16901" s="1"/>
      <c r="BO16901" s="1"/>
    </row>
    <row r="16902" ht="11.25" customHeight="1" spans="22:67">
      <c r="V16902" s="716"/>
      <c r="AB16902" s="716"/>
      <c r="BG16902" s="716"/>
      <c r="BL16902" s="1"/>
      <c r="BM16902" s="1"/>
      <c r="BN16902" s="1"/>
      <c r="BO16902" s="1"/>
    </row>
    <row r="16903" ht="11.25" customHeight="1" spans="22:67">
      <c r="V16903" s="716"/>
      <c r="AB16903" s="716"/>
      <c r="BG16903" s="716"/>
      <c r="BL16903" s="1"/>
      <c r="BM16903" s="1"/>
      <c r="BN16903" s="1"/>
      <c r="BO16903" s="1"/>
    </row>
    <row r="16904" ht="11.25" customHeight="1" spans="22:67">
      <c r="V16904" s="716"/>
      <c r="AB16904" s="716"/>
      <c r="BG16904" s="716"/>
      <c r="BL16904" s="1"/>
      <c r="BM16904" s="1"/>
      <c r="BN16904" s="1"/>
      <c r="BO16904" s="1"/>
    </row>
    <row r="16905" ht="11.25" customHeight="1" spans="22:67">
      <c r="V16905" s="716"/>
      <c r="AB16905" s="716"/>
      <c r="BG16905" s="716"/>
      <c r="BL16905" s="1"/>
      <c r="BM16905" s="1"/>
      <c r="BN16905" s="1"/>
      <c r="BO16905" s="1"/>
    </row>
    <row r="16906" ht="11.25" customHeight="1" spans="22:67">
      <c r="V16906" s="716"/>
      <c r="AB16906" s="716"/>
      <c r="BG16906" s="716"/>
      <c r="BL16906" s="1"/>
      <c r="BM16906" s="1"/>
      <c r="BN16906" s="1"/>
      <c r="BO16906" s="1"/>
    </row>
    <row r="16907" ht="11.25" customHeight="1" spans="22:67">
      <c r="V16907" s="716"/>
      <c r="AB16907" s="716"/>
      <c r="BG16907" s="716"/>
      <c r="BL16907" s="1"/>
      <c r="BM16907" s="1"/>
      <c r="BN16907" s="1"/>
      <c r="BO16907" s="1"/>
    </row>
    <row r="16908" ht="11.25" customHeight="1" spans="22:67">
      <c r="V16908" s="716"/>
      <c r="AB16908" s="716"/>
      <c r="BG16908" s="716"/>
      <c r="BL16908" s="1"/>
      <c r="BM16908" s="1"/>
      <c r="BN16908" s="1"/>
      <c r="BO16908" s="1"/>
    </row>
    <row r="16909" ht="11.25" customHeight="1" spans="22:67">
      <c r="V16909" s="716"/>
      <c r="AB16909" s="716"/>
      <c r="BG16909" s="716"/>
      <c r="BL16909" s="1"/>
      <c r="BM16909" s="1"/>
      <c r="BN16909" s="1"/>
      <c r="BO16909" s="1"/>
    </row>
    <row r="16910" ht="11.25" customHeight="1" spans="22:67">
      <c r="V16910" s="716"/>
      <c r="AB16910" s="716"/>
      <c r="BG16910" s="716"/>
      <c r="BL16910" s="1"/>
      <c r="BM16910" s="1"/>
      <c r="BN16910" s="1"/>
      <c r="BO16910" s="1"/>
    </row>
    <row r="16911" ht="11.25" customHeight="1" spans="22:67">
      <c r="V16911" s="716"/>
      <c r="AB16911" s="716"/>
      <c r="BG16911" s="716"/>
      <c r="BL16911" s="1"/>
      <c r="BM16911" s="1"/>
      <c r="BN16911" s="1"/>
      <c r="BO16911" s="1"/>
    </row>
    <row r="16912" ht="11.25" customHeight="1" spans="22:67">
      <c r="V16912" s="716"/>
      <c r="AB16912" s="716"/>
      <c r="BG16912" s="716"/>
      <c r="BL16912" s="1"/>
      <c r="BM16912" s="1"/>
      <c r="BN16912" s="1"/>
      <c r="BO16912" s="1"/>
    </row>
    <row r="16913" ht="11.25" customHeight="1" spans="22:67">
      <c r="V16913" s="716"/>
      <c r="AB16913" s="716"/>
      <c r="BG16913" s="716"/>
      <c r="BL16913" s="1"/>
      <c r="BM16913" s="1"/>
      <c r="BN16913" s="1"/>
      <c r="BO16913" s="1"/>
    </row>
    <row r="16914" ht="11.25" customHeight="1" spans="22:67">
      <c r="V16914" s="716"/>
      <c r="AB16914" s="716"/>
      <c r="BG16914" s="716"/>
      <c r="BL16914" s="1"/>
      <c r="BM16914" s="1"/>
      <c r="BN16914" s="1"/>
      <c r="BO16914" s="1"/>
    </row>
    <row r="16915" ht="11.25" customHeight="1" spans="22:67">
      <c r="V16915" s="716"/>
      <c r="AB16915" s="716"/>
      <c r="BG16915" s="716"/>
      <c r="BL16915" s="1"/>
      <c r="BM16915" s="1"/>
      <c r="BN16915" s="1"/>
      <c r="BO16915" s="1"/>
    </row>
    <row r="16916" ht="11.25" customHeight="1" spans="22:67">
      <c r="V16916" s="716"/>
      <c r="AB16916" s="716"/>
      <c r="BG16916" s="716"/>
      <c r="BL16916" s="1"/>
      <c r="BM16916" s="1"/>
      <c r="BN16916" s="1"/>
      <c r="BO16916" s="1"/>
    </row>
    <row r="16917" ht="11.25" customHeight="1" spans="22:67">
      <c r="V16917" s="716"/>
      <c r="AB16917" s="716"/>
      <c r="BG16917" s="716"/>
      <c r="BL16917" s="1"/>
      <c r="BM16917" s="1"/>
      <c r="BN16917" s="1"/>
      <c r="BO16917" s="1"/>
    </row>
    <row r="16918" ht="11.25" customHeight="1" spans="22:67">
      <c r="V16918" s="716"/>
      <c r="AB16918" s="716"/>
      <c r="BG16918" s="716"/>
      <c r="BL16918" s="1"/>
      <c r="BM16918" s="1"/>
      <c r="BN16918" s="1"/>
      <c r="BO16918" s="1"/>
    </row>
    <row r="16919" ht="11.25" customHeight="1" spans="22:67">
      <c r="V16919" s="716"/>
      <c r="AB16919" s="716"/>
      <c r="BG16919" s="716"/>
      <c r="BL16919" s="1"/>
      <c r="BM16919" s="1"/>
      <c r="BN16919" s="1"/>
      <c r="BO16919" s="1"/>
    </row>
    <row r="16920" ht="11.25" customHeight="1" spans="22:67">
      <c r="V16920" s="716"/>
      <c r="AB16920" s="716"/>
      <c r="BG16920" s="716"/>
      <c r="BL16920" s="1"/>
      <c r="BM16920" s="1"/>
      <c r="BN16920" s="1"/>
      <c r="BO16920" s="1"/>
    </row>
    <row r="16921" ht="11.25" customHeight="1" spans="22:67">
      <c r="V16921" s="716"/>
      <c r="AB16921" s="716"/>
      <c r="BG16921" s="716"/>
      <c r="BL16921" s="1"/>
      <c r="BM16921" s="1"/>
      <c r="BN16921" s="1"/>
      <c r="BO16921" s="1"/>
    </row>
    <row r="16922" ht="11.25" customHeight="1" spans="22:67">
      <c r="V16922" s="716"/>
      <c r="AB16922" s="716"/>
      <c r="BG16922" s="716"/>
      <c r="BL16922" s="1"/>
      <c r="BM16922" s="1"/>
      <c r="BN16922" s="1"/>
      <c r="BO16922" s="1"/>
    </row>
    <row r="16923" ht="11.25" customHeight="1" spans="22:67">
      <c r="V16923" s="716"/>
      <c r="AB16923" s="716"/>
      <c r="BG16923" s="716"/>
      <c r="BL16923" s="1"/>
      <c r="BM16923" s="1"/>
      <c r="BN16923" s="1"/>
      <c r="BO16923" s="1"/>
    </row>
    <row r="16924" ht="11.25" customHeight="1" spans="22:67">
      <c r="V16924" s="716"/>
      <c r="AB16924" s="716"/>
      <c r="BG16924" s="716"/>
      <c r="BL16924" s="1"/>
      <c r="BM16924" s="1"/>
      <c r="BN16924" s="1"/>
      <c r="BO16924" s="1"/>
    </row>
    <row r="16925" ht="11.25" customHeight="1" spans="22:67">
      <c r="V16925" s="716"/>
      <c r="AB16925" s="716"/>
      <c r="BG16925" s="716"/>
      <c r="BL16925" s="1"/>
      <c r="BM16925" s="1"/>
      <c r="BN16925" s="1"/>
      <c r="BO16925" s="1"/>
    </row>
    <row r="16926" ht="11.25" customHeight="1" spans="22:67">
      <c r="V16926" s="716"/>
      <c r="AB16926" s="716"/>
      <c r="BG16926" s="716"/>
      <c r="BL16926" s="1"/>
      <c r="BM16926" s="1"/>
      <c r="BN16926" s="1"/>
      <c r="BO16926" s="1"/>
    </row>
    <row r="16927" ht="11.25" customHeight="1" spans="22:67">
      <c r="V16927" s="716"/>
      <c r="AB16927" s="716"/>
      <c r="BG16927" s="716"/>
      <c r="BL16927" s="1"/>
      <c r="BM16927" s="1"/>
      <c r="BN16927" s="1"/>
      <c r="BO16927" s="1"/>
    </row>
    <row r="16928" ht="11.25" customHeight="1" spans="22:67">
      <c r="V16928" s="716"/>
      <c r="AB16928" s="716"/>
      <c r="BG16928" s="716"/>
      <c r="BL16928" s="1"/>
      <c r="BM16928" s="1"/>
      <c r="BN16928" s="1"/>
      <c r="BO16928" s="1"/>
    </row>
    <row r="16929" ht="11.25" customHeight="1" spans="22:67">
      <c r="V16929" s="716"/>
      <c r="AB16929" s="716"/>
      <c r="BG16929" s="716"/>
      <c r="BL16929" s="1"/>
      <c r="BM16929" s="1"/>
      <c r="BN16929" s="1"/>
      <c r="BO16929" s="1"/>
    </row>
    <row r="16930" ht="11.25" customHeight="1" spans="22:67">
      <c r="V16930" s="716"/>
      <c r="AB16930" s="716"/>
      <c r="BG16930" s="716"/>
      <c r="BL16930" s="1"/>
      <c r="BM16930" s="1"/>
      <c r="BN16930" s="1"/>
      <c r="BO16930" s="1"/>
    </row>
    <row r="16931" ht="11.25" customHeight="1" spans="22:67">
      <c r="V16931" s="716"/>
      <c r="AB16931" s="716"/>
      <c r="BG16931" s="716"/>
      <c r="BL16931" s="1"/>
      <c r="BM16931" s="1"/>
      <c r="BN16931" s="1"/>
      <c r="BO16931" s="1"/>
    </row>
    <row r="16932" ht="11.25" customHeight="1" spans="22:67">
      <c r="V16932" s="716"/>
      <c r="AB16932" s="716"/>
      <c r="BG16932" s="716"/>
      <c r="BL16932" s="1"/>
      <c r="BM16932" s="1"/>
      <c r="BN16932" s="1"/>
      <c r="BO16932" s="1"/>
    </row>
    <row r="16933" ht="11.25" customHeight="1" spans="22:67">
      <c r="V16933" s="716"/>
      <c r="AB16933" s="716"/>
      <c r="BG16933" s="716"/>
      <c r="BL16933" s="1"/>
      <c r="BM16933" s="1"/>
      <c r="BN16933" s="1"/>
      <c r="BO16933" s="1"/>
    </row>
    <row r="16934" ht="11.25" customHeight="1" spans="22:67">
      <c r="V16934" s="716"/>
      <c r="AB16934" s="716"/>
      <c r="BG16934" s="716"/>
      <c r="BL16934" s="1"/>
      <c r="BM16934" s="1"/>
      <c r="BN16934" s="1"/>
      <c r="BO16934" s="1"/>
    </row>
    <row r="16935" ht="11.25" customHeight="1" spans="22:67">
      <c r="V16935" s="716"/>
      <c r="AB16935" s="716"/>
      <c r="BG16935" s="716"/>
      <c r="BL16935" s="1"/>
      <c r="BM16935" s="1"/>
      <c r="BN16935" s="1"/>
      <c r="BO16935" s="1"/>
    </row>
    <row r="16936" ht="11.25" customHeight="1" spans="22:67">
      <c r="V16936" s="716"/>
      <c r="AB16936" s="716"/>
      <c r="BG16936" s="716"/>
      <c r="BL16936" s="1"/>
      <c r="BM16936" s="1"/>
      <c r="BN16936" s="1"/>
      <c r="BO16936" s="1"/>
    </row>
    <row r="16937" ht="11.25" customHeight="1" spans="22:67">
      <c r="V16937" s="716"/>
      <c r="AB16937" s="716"/>
      <c r="BG16937" s="716"/>
      <c r="BL16937" s="1"/>
      <c r="BM16937" s="1"/>
      <c r="BN16937" s="1"/>
      <c r="BO16937" s="1"/>
    </row>
    <row r="16938" ht="11.25" customHeight="1" spans="22:67">
      <c r="V16938" s="716"/>
      <c r="AB16938" s="716"/>
      <c r="BG16938" s="716"/>
      <c r="BL16938" s="1"/>
      <c r="BM16938" s="1"/>
      <c r="BN16938" s="1"/>
      <c r="BO16938" s="1"/>
    </row>
    <row r="16939" ht="11.25" customHeight="1" spans="22:67">
      <c r="V16939" s="716"/>
      <c r="AB16939" s="716"/>
      <c r="BG16939" s="716"/>
      <c r="BL16939" s="1"/>
      <c r="BM16939" s="1"/>
      <c r="BN16939" s="1"/>
      <c r="BO16939" s="1"/>
    </row>
    <row r="16940" ht="11.25" customHeight="1" spans="22:67">
      <c r="V16940" s="716"/>
      <c r="AB16940" s="716"/>
      <c r="BG16940" s="716"/>
      <c r="BL16940" s="1"/>
      <c r="BM16940" s="1"/>
      <c r="BN16940" s="1"/>
      <c r="BO16940" s="1"/>
    </row>
    <row r="16941" ht="11.25" customHeight="1" spans="22:67">
      <c r="V16941" s="716"/>
      <c r="AB16941" s="716"/>
      <c r="BG16941" s="716"/>
      <c r="BL16941" s="1"/>
      <c r="BM16941" s="1"/>
      <c r="BN16941" s="1"/>
      <c r="BO16941" s="1"/>
    </row>
    <row r="16942" ht="11.25" customHeight="1" spans="22:67">
      <c r="V16942" s="716"/>
      <c r="AB16942" s="716"/>
      <c r="BG16942" s="716"/>
      <c r="BL16942" s="1"/>
      <c r="BM16942" s="1"/>
      <c r="BN16942" s="1"/>
      <c r="BO16942" s="1"/>
    </row>
    <row r="16943" ht="11.25" customHeight="1" spans="22:67">
      <c r="V16943" s="716"/>
      <c r="AB16943" s="716"/>
      <c r="BG16943" s="716"/>
      <c r="BL16943" s="1"/>
      <c r="BM16943" s="1"/>
      <c r="BN16943" s="1"/>
      <c r="BO16943" s="1"/>
    </row>
    <row r="16944" ht="11.25" customHeight="1" spans="22:67">
      <c r="V16944" s="716"/>
      <c r="AB16944" s="716"/>
      <c r="BG16944" s="716"/>
      <c r="BL16944" s="1"/>
      <c r="BM16944" s="1"/>
      <c r="BN16944" s="1"/>
      <c r="BO16944" s="1"/>
    </row>
    <row r="16945" ht="11.25" customHeight="1" spans="22:67">
      <c r="V16945" s="716"/>
      <c r="AB16945" s="716"/>
      <c r="BG16945" s="716"/>
      <c r="BL16945" s="1"/>
      <c r="BM16945" s="1"/>
      <c r="BN16945" s="1"/>
      <c r="BO16945" s="1"/>
    </row>
    <row r="16946" ht="11.25" customHeight="1" spans="22:67">
      <c r="V16946" s="716"/>
      <c r="AB16946" s="716"/>
      <c r="BG16946" s="716"/>
      <c r="BL16946" s="1"/>
      <c r="BM16946" s="1"/>
      <c r="BN16946" s="1"/>
      <c r="BO16946" s="1"/>
    </row>
    <row r="16947" ht="11.25" customHeight="1" spans="22:67">
      <c r="V16947" s="716"/>
      <c r="AB16947" s="716"/>
      <c r="BG16947" s="716"/>
      <c r="BL16947" s="1"/>
      <c r="BM16947" s="1"/>
      <c r="BN16947" s="1"/>
      <c r="BO16947" s="1"/>
    </row>
    <row r="16948" ht="11.25" customHeight="1" spans="22:67">
      <c r="V16948" s="716"/>
      <c r="AB16948" s="716"/>
      <c r="BG16948" s="716"/>
      <c r="BL16948" s="1"/>
      <c r="BM16948" s="1"/>
      <c r="BN16948" s="1"/>
      <c r="BO16948" s="1"/>
    </row>
    <row r="16949" ht="11.25" customHeight="1" spans="22:67">
      <c r="V16949" s="716"/>
      <c r="AB16949" s="716"/>
      <c r="BG16949" s="716"/>
      <c r="BL16949" s="1"/>
      <c r="BM16949" s="1"/>
      <c r="BN16949" s="1"/>
      <c r="BO16949" s="1"/>
    </row>
    <row r="16950" ht="11.25" customHeight="1" spans="22:67">
      <c r="V16950" s="716"/>
      <c r="AB16950" s="716"/>
      <c r="BG16950" s="716"/>
      <c r="BL16950" s="1"/>
      <c r="BM16950" s="1"/>
      <c r="BN16950" s="1"/>
      <c r="BO16950" s="1"/>
    </row>
    <row r="16951" ht="11.25" customHeight="1" spans="22:67">
      <c r="V16951" s="716"/>
      <c r="AB16951" s="716"/>
      <c r="BG16951" s="716"/>
      <c r="BL16951" s="1"/>
      <c r="BM16951" s="1"/>
      <c r="BN16951" s="1"/>
      <c r="BO16951" s="1"/>
    </row>
    <row r="16952" ht="11.25" customHeight="1" spans="22:67">
      <c r="V16952" s="716"/>
      <c r="AB16952" s="716"/>
      <c r="BG16952" s="716"/>
      <c r="BL16952" s="1"/>
      <c r="BM16952" s="1"/>
      <c r="BN16952" s="1"/>
      <c r="BO16952" s="1"/>
    </row>
    <row r="16953" ht="11.25" customHeight="1" spans="22:67">
      <c r="V16953" s="716"/>
      <c r="AB16953" s="716"/>
      <c r="BG16953" s="716"/>
      <c r="BL16953" s="1"/>
      <c r="BM16953" s="1"/>
      <c r="BN16953" s="1"/>
      <c r="BO16953" s="1"/>
    </row>
    <row r="16954" ht="11.25" customHeight="1" spans="22:67">
      <c r="V16954" s="716"/>
      <c r="AB16954" s="716"/>
      <c r="BG16954" s="716"/>
      <c r="BL16954" s="1"/>
      <c r="BM16954" s="1"/>
      <c r="BN16954" s="1"/>
      <c r="BO16954" s="1"/>
    </row>
    <row r="16955" ht="11.25" customHeight="1" spans="22:67">
      <c r="V16955" s="716"/>
      <c r="AB16955" s="716"/>
      <c r="BG16955" s="716"/>
      <c r="BL16955" s="1"/>
      <c r="BM16955" s="1"/>
      <c r="BN16955" s="1"/>
      <c r="BO16955" s="1"/>
    </row>
    <row r="16956" ht="11.25" customHeight="1" spans="22:67">
      <c r="V16956" s="716"/>
      <c r="AB16956" s="716"/>
      <c r="BG16956" s="716"/>
      <c r="BL16956" s="1"/>
      <c r="BM16956" s="1"/>
      <c r="BN16956" s="1"/>
      <c r="BO16956" s="1"/>
    </row>
    <row r="16957" ht="11.25" customHeight="1" spans="22:67">
      <c r="V16957" s="716"/>
      <c r="AB16957" s="716"/>
      <c r="BG16957" s="716"/>
      <c r="BL16957" s="1"/>
      <c r="BM16957" s="1"/>
      <c r="BN16957" s="1"/>
      <c r="BO16957" s="1"/>
    </row>
    <row r="16958" ht="11.25" customHeight="1" spans="22:67">
      <c r="V16958" s="716"/>
      <c r="AB16958" s="716"/>
      <c r="BG16958" s="716"/>
      <c r="BL16958" s="1"/>
      <c r="BM16958" s="1"/>
      <c r="BN16958" s="1"/>
      <c r="BO16958" s="1"/>
    </row>
    <row r="16959" ht="11.25" customHeight="1" spans="22:67">
      <c r="V16959" s="716"/>
      <c r="AB16959" s="716"/>
      <c r="BG16959" s="716"/>
      <c r="BL16959" s="1"/>
      <c r="BM16959" s="1"/>
      <c r="BN16959" s="1"/>
      <c r="BO16959" s="1"/>
    </row>
    <row r="16960" ht="11.25" customHeight="1" spans="22:67">
      <c r="V16960" s="716"/>
      <c r="AB16960" s="716"/>
      <c r="BG16960" s="716"/>
      <c r="BL16960" s="1"/>
      <c r="BM16960" s="1"/>
      <c r="BN16960" s="1"/>
      <c r="BO16960" s="1"/>
    </row>
    <row r="16961" ht="11.25" customHeight="1" spans="22:67">
      <c r="V16961" s="716"/>
      <c r="AB16961" s="716"/>
      <c r="BG16961" s="716"/>
      <c r="BL16961" s="1"/>
      <c r="BM16961" s="1"/>
      <c r="BN16961" s="1"/>
      <c r="BO16961" s="1"/>
    </row>
    <row r="16962" ht="11.25" customHeight="1" spans="22:67">
      <c r="V16962" s="716"/>
      <c r="AB16962" s="716"/>
      <c r="BG16962" s="716"/>
      <c r="BL16962" s="1"/>
      <c r="BM16962" s="1"/>
      <c r="BN16962" s="1"/>
      <c r="BO16962" s="1"/>
    </row>
    <row r="16963" ht="11.25" customHeight="1" spans="22:67">
      <c r="V16963" s="716"/>
      <c r="AB16963" s="716"/>
      <c r="BG16963" s="716"/>
      <c r="BL16963" s="1"/>
      <c r="BM16963" s="1"/>
      <c r="BN16963" s="1"/>
      <c r="BO16963" s="1"/>
    </row>
    <row r="16964" ht="11.25" customHeight="1" spans="22:67">
      <c r="V16964" s="716"/>
      <c r="AB16964" s="716"/>
      <c r="BG16964" s="716"/>
      <c r="BL16964" s="1"/>
      <c r="BM16964" s="1"/>
      <c r="BN16964" s="1"/>
      <c r="BO16964" s="1"/>
    </row>
    <row r="16965" ht="11.25" customHeight="1" spans="22:67">
      <c r="V16965" s="716"/>
      <c r="AB16965" s="716"/>
      <c r="BG16965" s="716"/>
      <c r="BL16965" s="1"/>
      <c r="BM16965" s="1"/>
      <c r="BN16965" s="1"/>
      <c r="BO16965" s="1"/>
    </row>
    <row r="16966" ht="11.25" customHeight="1" spans="22:67">
      <c r="V16966" s="716"/>
      <c r="AB16966" s="716"/>
      <c r="BG16966" s="716"/>
      <c r="BL16966" s="1"/>
      <c r="BM16966" s="1"/>
      <c r="BN16966" s="1"/>
      <c r="BO16966" s="1"/>
    </row>
    <row r="16967" ht="11.25" customHeight="1" spans="22:67">
      <c r="V16967" s="716"/>
      <c r="AB16967" s="716"/>
      <c r="BG16967" s="716"/>
      <c r="BL16967" s="1"/>
      <c r="BM16967" s="1"/>
      <c r="BN16967" s="1"/>
      <c r="BO16967" s="1"/>
    </row>
    <row r="16968" ht="11.25" customHeight="1" spans="22:67">
      <c r="V16968" s="716"/>
      <c r="AB16968" s="716"/>
      <c r="BG16968" s="716"/>
      <c r="BL16968" s="1"/>
      <c r="BM16968" s="1"/>
      <c r="BN16968" s="1"/>
      <c r="BO16968" s="1"/>
    </row>
    <row r="16969" ht="11.25" customHeight="1" spans="22:67">
      <c r="V16969" s="716"/>
      <c r="AB16969" s="716"/>
      <c r="BG16969" s="716"/>
      <c r="BL16969" s="1"/>
      <c r="BM16969" s="1"/>
      <c r="BN16969" s="1"/>
      <c r="BO16969" s="1"/>
    </row>
    <row r="16970" ht="11.25" customHeight="1" spans="22:67">
      <c r="V16970" s="716"/>
      <c r="AB16970" s="716"/>
      <c r="BG16970" s="716"/>
      <c r="BL16970" s="1"/>
      <c r="BM16970" s="1"/>
      <c r="BN16970" s="1"/>
      <c r="BO16970" s="1"/>
    </row>
    <row r="16971" ht="11.25" customHeight="1" spans="22:67">
      <c r="V16971" s="716"/>
      <c r="AB16971" s="716"/>
      <c r="BG16971" s="716"/>
      <c r="BL16971" s="1"/>
      <c r="BM16971" s="1"/>
      <c r="BN16971" s="1"/>
      <c r="BO16971" s="1"/>
    </row>
    <row r="16972" ht="11.25" customHeight="1" spans="22:67">
      <c r="V16972" s="716"/>
      <c r="AB16972" s="716"/>
      <c r="BG16972" s="716"/>
      <c r="BL16972" s="1"/>
      <c r="BM16972" s="1"/>
      <c r="BN16972" s="1"/>
      <c r="BO16972" s="1"/>
    </row>
    <row r="16973" ht="11.25" customHeight="1" spans="22:67">
      <c r="V16973" s="716"/>
      <c r="AB16973" s="716"/>
      <c r="BG16973" s="716"/>
      <c r="BL16973" s="1"/>
      <c r="BM16973" s="1"/>
      <c r="BN16973" s="1"/>
      <c r="BO16973" s="1"/>
    </row>
    <row r="16974" ht="11.25" customHeight="1" spans="22:67">
      <c r="V16974" s="716"/>
      <c r="AB16974" s="716"/>
      <c r="BG16974" s="716"/>
      <c r="BL16974" s="1"/>
      <c r="BM16974" s="1"/>
      <c r="BN16974" s="1"/>
      <c r="BO16974" s="1"/>
    </row>
    <row r="16975" ht="11.25" customHeight="1" spans="22:67">
      <c r="V16975" s="716"/>
      <c r="AB16975" s="716"/>
      <c r="BG16975" s="716"/>
      <c r="BL16975" s="1"/>
      <c r="BM16975" s="1"/>
      <c r="BN16975" s="1"/>
      <c r="BO16975" s="1"/>
    </row>
    <row r="16976" ht="11.25" customHeight="1" spans="22:67">
      <c r="V16976" s="716"/>
      <c r="AB16976" s="716"/>
      <c r="BG16976" s="716"/>
      <c r="BL16976" s="1"/>
      <c r="BM16976" s="1"/>
      <c r="BN16976" s="1"/>
      <c r="BO16976" s="1"/>
    </row>
    <row r="16977" ht="11.25" customHeight="1" spans="22:67">
      <c r="V16977" s="716"/>
      <c r="AB16977" s="716"/>
      <c r="BG16977" s="716"/>
      <c r="BL16977" s="1"/>
      <c r="BM16977" s="1"/>
      <c r="BN16977" s="1"/>
      <c r="BO16977" s="1"/>
    </row>
    <row r="16978" ht="11.25" customHeight="1" spans="22:67">
      <c r="V16978" s="716"/>
      <c r="AB16978" s="716"/>
      <c r="BG16978" s="716"/>
      <c r="BL16978" s="1"/>
      <c r="BM16978" s="1"/>
      <c r="BN16978" s="1"/>
      <c r="BO16978" s="1"/>
    </row>
    <row r="16979" ht="11.25" customHeight="1" spans="22:67">
      <c r="V16979" s="716"/>
      <c r="AB16979" s="716"/>
      <c r="BG16979" s="716"/>
      <c r="BL16979" s="1"/>
      <c r="BM16979" s="1"/>
      <c r="BN16979" s="1"/>
      <c r="BO16979" s="1"/>
    </row>
    <row r="16980" ht="11.25" customHeight="1" spans="22:67">
      <c r="V16980" s="716"/>
      <c r="AB16980" s="716"/>
      <c r="BG16980" s="716"/>
      <c r="BL16980" s="1"/>
      <c r="BM16980" s="1"/>
      <c r="BN16980" s="1"/>
      <c r="BO16980" s="1"/>
    </row>
    <row r="16981" ht="11.25" customHeight="1" spans="22:67">
      <c r="V16981" s="716"/>
      <c r="AB16981" s="716"/>
      <c r="BG16981" s="716"/>
      <c r="BL16981" s="1"/>
      <c r="BM16981" s="1"/>
      <c r="BN16981" s="1"/>
      <c r="BO16981" s="1"/>
    </row>
    <row r="16982" ht="11.25" customHeight="1" spans="22:67">
      <c r="V16982" s="716"/>
      <c r="AB16982" s="716"/>
      <c r="BG16982" s="716"/>
      <c r="BL16982" s="1"/>
      <c r="BM16982" s="1"/>
      <c r="BN16982" s="1"/>
      <c r="BO16982" s="1"/>
    </row>
    <row r="16983" ht="11.25" customHeight="1" spans="22:67">
      <c r="V16983" s="716"/>
      <c r="AB16983" s="716"/>
      <c r="BG16983" s="716"/>
      <c r="BL16983" s="1"/>
      <c r="BM16983" s="1"/>
      <c r="BN16983" s="1"/>
      <c r="BO16983" s="1"/>
    </row>
    <row r="16984" ht="11.25" customHeight="1" spans="22:67">
      <c r="V16984" s="716"/>
      <c r="AB16984" s="716"/>
      <c r="BG16984" s="716"/>
      <c r="BL16984" s="1"/>
      <c r="BM16984" s="1"/>
      <c r="BN16984" s="1"/>
      <c r="BO16984" s="1"/>
    </row>
    <row r="16985" ht="11.25" customHeight="1" spans="22:67">
      <c r="V16985" s="716"/>
      <c r="AB16985" s="716"/>
      <c r="BG16985" s="716"/>
      <c r="BL16985" s="1"/>
      <c r="BM16985" s="1"/>
      <c r="BN16985" s="1"/>
      <c r="BO16985" s="1"/>
    </row>
    <row r="16986" ht="11.25" customHeight="1" spans="22:67">
      <c r="V16986" s="716"/>
      <c r="AB16986" s="716"/>
      <c r="BG16986" s="716"/>
      <c r="BL16986" s="1"/>
      <c r="BM16986" s="1"/>
      <c r="BN16986" s="1"/>
      <c r="BO16986" s="1"/>
    </row>
    <row r="16987" ht="11.25" customHeight="1" spans="22:67">
      <c r="V16987" s="716"/>
      <c r="AB16987" s="716"/>
      <c r="BG16987" s="716"/>
      <c r="BL16987" s="1"/>
      <c r="BM16987" s="1"/>
      <c r="BN16987" s="1"/>
      <c r="BO16987" s="1"/>
    </row>
    <row r="16988" ht="11.25" customHeight="1" spans="22:67">
      <c r="V16988" s="716"/>
      <c r="AB16988" s="716"/>
      <c r="BG16988" s="716"/>
      <c r="BL16988" s="1"/>
      <c r="BM16988" s="1"/>
      <c r="BN16988" s="1"/>
      <c r="BO16988" s="1"/>
    </row>
    <row r="16989" ht="11.25" customHeight="1" spans="22:67">
      <c r="V16989" s="716"/>
      <c r="AB16989" s="716"/>
      <c r="BG16989" s="716"/>
      <c r="BL16989" s="1"/>
      <c r="BM16989" s="1"/>
      <c r="BN16989" s="1"/>
      <c r="BO16989" s="1"/>
    </row>
    <row r="16990" ht="11.25" customHeight="1" spans="22:67">
      <c r="V16990" s="716"/>
      <c r="AB16990" s="716"/>
      <c r="BG16990" s="716"/>
      <c r="BL16990" s="1"/>
      <c r="BM16990" s="1"/>
      <c r="BN16990" s="1"/>
      <c r="BO16990" s="1"/>
    </row>
    <row r="16991" ht="11.25" customHeight="1" spans="22:67">
      <c r="V16991" s="716"/>
      <c r="AB16991" s="716"/>
      <c r="BG16991" s="716"/>
      <c r="BL16991" s="1"/>
      <c r="BM16991" s="1"/>
      <c r="BN16991" s="1"/>
      <c r="BO16991" s="1"/>
    </row>
    <row r="16992" ht="11.25" customHeight="1" spans="22:67">
      <c r="V16992" s="716"/>
      <c r="AB16992" s="716"/>
      <c r="BG16992" s="716"/>
      <c r="BL16992" s="1"/>
      <c r="BM16992" s="1"/>
      <c r="BN16992" s="1"/>
      <c r="BO16992" s="1"/>
    </row>
    <row r="16993" ht="11.25" customHeight="1" spans="22:67">
      <c r="V16993" s="716"/>
      <c r="AB16993" s="716"/>
      <c r="BG16993" s="716"/>
      <c r="BL16993" s="1"/>
      <c r="BM16993" s="1"/>
      <c r="BN16993" s="1"/>
      <c r="BO16993" s="1"/>
    </row>
    <row r="16994" ht="11.25" customHeight="1" spans="22:67">
      <c r="V16994" s="716"/>
      <c r="AB16994" s="716"/>
      <c r="BG16994" s="716"/>
      <c r="BL16994" s="1"/>
      <c r="BM16994" s="1"/>
      <c r="BN16994" s="1"/>
      <c r="BO16994" s="1"/>
    </row>
    <row r="16995" ht="11.25" customHeight="1" spans="22:67">
      <c r="V16995" s="716"/>
      <c r="AB16995" s="716"/>
      <c r="BG16995" s="716"/>
      <c r="BL16995" s="1"/>
      <c r="BM16995" s="1"/>
      <c r="BN16995" s="1"/>
      <c r="BO16995" s="1"/>
    </row>
    <row r="16996" ht="11.25" customHeight="1" spans="22:67">
      <c r="V16996" s="716"/>
      <c r="AB16996" s="716"/>
      <c r="BG16996" s="716"/>
      <c r="BL16996" s="1"/>
      <c r="BM16996" s="1"/>
      <c r="BN16996" s="1"/>
      <c r="BO16996" s="1"/>
    </row>
    <row r="16997" ht="11.25" customHeight="1" spans="22:67">
      <c r="V16997" s="716"/>
      <c r="AB16997" s="716"/>
      <c r="BG16997" s="716"/>
      <c r="BL16997" s="1"/>
      <c r="BM16997" s="1"/>
      <c r="BN16997" s="1"/>
      <c r="BO16997" s="1"/>
    </row>
    <row r="16998" ht="11.25" customHeight="1" spans="22:67">
      <c r="V16998" s="716"/>
      <c r="AB16998" s="716"/>
      <c r="BG16998" s="716"/>
      <c r="BL16998" s="1"/>
      <c r="BM16998" s="1"/>
      <c r="BN16998" s="1"/>
      <c r="BO16998" s="1"/>
    </row>
    <row r="16999" ht="11.25" customHeight="1" spans="22:67">
      <c r="V16999" s="716"/>
      <c r="AB16999" s="716"/>
      <c r="BG16999" s="716"/>
      <c r="BL16999" s="1"/>
      <c r="BM16999" s="1"/>
      <c r="BN16999" s="1"/>
      <c r="BO16999" s="1"/>
    </row>
    <row r="17000" ht="11.25" customHeight="1" spans="22:67">
      <c r="V17000" s="716"/>
      <c r="AB17000" s="716"/>
      <c r="BG17000" s="716"/>
      <c r="BL17000" s="1"/>
      <c r="BM17000" s="1"/>
      <c r="BN17000" s="1"/>
      <c r="BO17000" s="1"/>
    </row>
    <row r="17001" ht="11.25" customHeight="1" spans="22:67">
      <c r="V17001" s="716"/>
      <c r="AB17001" s="716"/>
      <c r="BG17001" s="716"/>
      <c r="BL17001" s="1"/>
      <c r="BM17001" s="1"/>
      <c r="BN17001" s="1"/>
      <c r="BO17001" s="1"/>
    </row>
    <row r="17002" ht="11.25" customHeight="1" spans="22:67">
      <c r="V17002" s="716"/>
      <c r="AB17002" s="716"/>
      <c r="BG17002" s="716"/>
      <c r="BL17002" s="1"/>
      <c r="BM17002" s="1"/>
      <c r="BN17002" s="1"/>
      <c r="BO17002" s="1"/>
    </row>
    <row r="17003" ht="11.25" customHeight="1" spans="22:67">
      <c r="V17003" s="716"/>
      <c r="AB17003" s="716"/>
      <c r="BG17003" s="716"/>
      <c r="BL17003" s="1"/>
      <c r="BM17003" s="1"/>
      <c r="BN17003" s="1"/>
      <c r="BO17003" s="1"/>
    </row>
    <row r="17004" ht="11.25" customHeight="1" spans="22:67">
      <c r="V17004" s="716"/>
      <c r="AB17004" s="716"/>
      <c r="BG17004" s="716"/>
      <c r="BL17004" s="1"/>
      <c r="BM17004" s="1"/>
      <c r="BN17004" s="1"/>
      <c r="BO17004" s="1"/>
    </row>
    <row r="17005" ht="11.25" customHeight="1" spans="22:67">
      <c r="V17005" s="716"/>
      <c r="AB17005" s="716"/>
      <c r="BG17005" s="716"/>
      <c r="BL17005" s="1"/>
      <c r="BM17005" s="1"/>
      <c r="BN17005" s="1"/>
      <c r="BO17005" s="1"/>
    </row>
    <row r="17006" ht="11.25" customHeight="1" spans="22:67">
      <c r="V17006" s="716"/>
      <c r="AB17006" s="716"/>
      <c r="BG17006" s="716"/>
      <c r="BL17006" s="1"/>
      <c r="BM17006" s="1"/>
      <c r="BN17006" s="1"/>
      <c r="BO17006" s="1"/>
    </row>
    <row r="17007" ht="11.25" customHeight="1" spans="22:67">
      <c r="V17007" s="716"/>
      <c r="AB17007" s="716"/>
      <c r="BG17007" s="716"/>
      <c r="BL17007" s="1"/>
      <c r="BM17007" s="1"/>
      <c r="BN17007" s="1"/>
      <c r="BO17007" s="1"/>
    </row>
    <row r="17008" ht="11.25" customHeight="1" spans="22:67">
      <c r="V17008" s="716"/>
      <c r="AB17008" s="716"/>
      <c r="BG17008" s="716"/>
      <c r="BL17008" s="1"/>
      <c r="BM17008" s="1"/>
      <c r="BN17008" s="1"/>
      <c r="BO17008" s="1"/>
    </row>
    <row r="17009" ht="11.25" customHeight="1" spans="22:67">
      <c r="V17009" s="716"/>
      <c r="AB17009" s="716"/>
      <c r="BG17009" s="716"/>
      <c r="BL17009" s="1"/>
      <c r="BM17009" s="1"/>
      <c r="BN17009" s="1"/>
      <c r="BO17009" s="1"/>
    </row>
    <row r="17010" ht="11.25" customHeight="1" spans="22:67">
      <c r="V17010" s="716"/>
      <c r="AB17010" s="716"/>
      <c r="BG17010" s="716"/>
      <c r="BL17010" s="1"/>
      <c r="BM17010" s="1"/>
      <c r="BN17010" s="1"/>
      <c r="BO17010" s="1"/>
    </row>
    <row r="17011" ht="11.25" customHeight="1" spans="22:67">
      <c r="V17011" s="716"/>
      <c r="AB17011" s="716"/>
      <c r="BG17011" s="716"/>
      <c r="BL17011" s="1"/>
      <c r="BM17011" s="1"/>
      <c r="BN17011" s="1"/>
      <c r="BO17011" s="1"/>
    </row>
    <row r="17012" ht="11.25" customHeight="1" spans="22:67">
      <c r="V17012" s="716"/>
      <c r="AB17012" s="716"/>
      <c r="BG17012" s="716"/>
      <c r="BL17012" s="1"/>
      <c r="BM17012" s="1"/>
      <c r="BN17012" s="1"/>
      <c r="BO17012" s="1"/>
    </row>
    <row r="17013" ht="11.25" customHeight="1" spans="22:67">
      <c r="V17013" s="716"/>
      <c r="AB17013" s="716"/>
      <c r="BG17013" s="716"/>
      <c r="BL17013" s="1"/>
      <c r="BM17013" s="1"/>
      <c r="BN17013" s="1"/>
      <c r="BO17013" s="1"/>
    </row>
    <row r="17014" ht="11.25" customHeight="1" spans="22:67">
      <c r="V17014" s="716"/>
      <c r="AB17014" s="716"/>
      <c r="BG17014" s="716"/>
      <c r="BL17014" s="1"/>
      <c r="BM17014" s="1"/>
      <c r="BN17014" s="1"/>
      <c r="BO17014" s="1"/>
    </row>
    <row r="17015" ht="11.25" customHeight="1" spans="22:67">
      <c r="V17015" s="716"/>
      <c r="AB17015" s="716"/>
      <c r="BG17015" s="716"/>
      <c r="BL17015" s="1"/>
      <c r="BM17015" s="1"/>
      <c r="BN17015" s="1"/>
      <c r="BO17015" s="1"/>
    </row>
    <row r="17016" ht="11.25" customHeight="1" spans="22:67">
      <c r="V17016" s="716"/>
      <c r="AB17016" s="716"/>
      <c r="BG17016" s="716"/>
      <c r="BL17016" s="1"/>
      <c r="BM17016" s="1"/>
      <c r="BN17016" s="1"/>
      <c r="BO17016" s="1"/>
    </row>
    <row r="17017" ht="11.25" customHeight="1" spans="22:67">
      <c r="V17017" s="716"/>
      <c r="AB17017" s="716"/>
      <c r="BG17017" s="716"/>
      <c r="BL17017" s="1"/>
      <c r="BM17017" s="1"/>
      <c r="BN17017" s="1"/>
      <c r="BO17017" s="1"/>
    </row>
    <row r="17018" ht="11.25" customHeight="1" spans="22:67">
      <c r="V17018" s="716"/>
      <c r="AB17018" s="716"/>
      <c r="BG17018" s="716"/>
      <c r="BL17018" s="1"/>
      <c r="BM17018" s="1"/>
      <c r="BN17018" s="1"/>
      <c r="BO17018" s="1"/>
    </row>
    <row r="17019" ht="11.25" customHeight="1" spans="22:67">
      <c r="V17019" s="716"/>
      <c r="AB17019" s="716"/>
      <c r="BG17019" s="716"/>
      <c r="BL17019" s="1"/>
      <c r="BM17019" s="1"/>
      <c r="BN17019" s="1"/>
      <c r="BO17019" s="1"/>
    </row>
    <row r="17020" ht="11.25" customHeight="1" spans="22:67">
      <c r="V17020" s="716"/>
      <c r="AB17020" s="716"/>
      <c r="BG17020" s="716"/>
      <c r="BL17020" s="1"/>
      <c r="BM17020" s="1"/>
      <c r="BN17020" s="1"/>
      <c r="BO17020" s="1"/>
    </row>
    <row r="17021" ht="11.25" customHeight="1" spans="22:67">
      <c r="V17021" s="716"/>
      <c r="AB17021" s="716"/>
      <c r="BG17021" s="716"/>
      <c r="BL17021" s="1"/>
      <c r="BM17021" s="1"/>
      <c r="BN17021" s="1"/>
      <c r="BO17021" s="1"/>
    </row>
    <row r="17022" ht="11.25" customHeight="1" spans="22:67">
      <c r="V17022" s="716"/>
      <c r="AB17022" s="716"/>
      <c r="BG17022" s="716"/>
      <c r="BL17022" s="1"/>
      <c r="BM17022" s="1"/>
      <c r="BN17022" s="1"/>
      <c r="BO17022" s="1"/>
    </row>
    <row r="17023" ht="11.25" customHeight="1" spans="22:67">
      <c r="V17023" s="716"/>
      <c r="AB17023" s="716"/>
      <c r="BG17023" s="716"/>
      <c r="BL17023" s="1"/>
      <c r="BM17023" s="1"/>
      <c r="BN17023" s="1"/>
      <c r="BO17023" s="1"/>
    </row>
    <row r="17024" ht="11.25" customHeight="1" spans="22:67">
      <c r="V17024" s="716"/>
      <c r="AB17024" s="716"/>
      <c r="BG17024" s="716"/>
      <c r="BL17024" s="1"/>
      <c r="BM17024" s="1"/>
      <c r="BN17024" s="1"/>
      <c r="BO17024" s="1"/>
    </row>
    <row r="17025" ht="11.25" customHeight="1" spans="22:67">
      <c r="V17025" s="716"/>
      <c r="AB17025" s="716"/>
      <c r="BG17025" s="716"/>
      <c r="BL17025" s="1"/>
      <c r="BM17025" s="1"/>
      <c r="BN17025" s="1"/>
      <c r="BO17025" s="1"/>
    </row>
    <row r="17026" ht="11.25" customHeight="1" spans="22:67">
      <c r="V17026" s="716"/>
      <c r="AB17026" s="716"/>
      <c r="BG17026" s="716"/>
      <c r="BL17026" s="1"/>
      <c r="BM17026" s="1"/>
      <c r="BN17026" s="1"/>
      <c r="BO17026" s="1"/>
    </row>
    <row r="17027" ht="11.25" customHeight="1" spans="22:67">
      <c r="V17027" s="716"/>
      <c r="AB17027" s="716"/>
      <c r="BG17027" s="716"/>
      <c r="BL17027" s="1"/>
      <c r="BM17027" s="1"/>
      <c r="BN17027" s="1"/>
      <c r="BO17027" s="1"/>
    </row>
    <row r="17028" ht="11.25" customHeight="1" spans="22:67">
      <c r="V17028" s="716"/>
      <c r="AB17028" s="716"/>
      <c r="BG17028" s="716"/>
      <c r="BL17028" s="1"/>
      <c r="BM17028" s="1"/>
      <c r="BN17028" s="1"/>
      <c r="BO17028" s="1"/>
    </row>
    <row r="17029" ht="11.25" customHeight="1" spans="22:67">
      <c r="V17029" s="716"/>
      <c r="AB17029" s="716"/>
      <c r="BG17029" s="716"/>
      <c r="BL17029" s="1"/>
      <c r="BM17029" s="1"/>
      <c r="BN17029" s="1"/>
      <c r="BO17029" s="1"/>
    </row>
    <row r="17030" ht="11.25" customHeight="1" spans="22:67">
      <c r="V17030" s="716"/>
      <c r="AB17030" s="716"/>
      <c r="BG17030" s="716"/>
      <c r="BL17030" s="1"/>
      <c r="BM17030" s="1"/>
      <c r="BN17030" s="1"/>
      <c r="BO17030" s="1"/>
    </row>
    <row r="17031" ht="11.25" customHeight="1" spans="22:67">
      <c r="V17031" s="716"/>
      <c r="AB17031" s="716"/>
      <c r="BG17031" s="716"/>
      <c r="BL17031" s="1"/>
      <c r="BM17031" s="1"/>
      <c r="BN17031" s="1"/>
      <c r="BO17031" s="1"/>
    </row>
    <row r="17032" ht="11.25" customHeight="1" spans="22:67">
      <c r="V17032" s="716"/>
      <c r="AB17032" s="716"/>
      <c r="BG17032" s="716"/>
      <c r="BL17032" s="1"/>
      <c r="BM17032" s="1"/>
      <c r="BN17032" s="1"/>
      <c r="BO17032" s="1"/>
    </row>
    <row r="17033" ht="11.25" customHeight="1" spans="22:67">
      <c r="V17033" s="716"/>
      <c r="AB17033" s="716"/>
      <c r="BG17033" s="716"/>
      <c r="BL17033" s="1"/>
      <c r="BM17033" s="1"/>
      <c r="BN17033" s="1"/>
      <c r="BO17033" s="1"/>
    </row>
    <row r="17034" ht="11.25" customHeight="1" spans="22:67">
      <c r="V17034" s="716"/>
      <c r="AB17034" s="716"/>
      <c r="BG17034" s="716"/>
      <c r="BL17034" s="1"/>
      <c r="BM17034" s="1"/>
      <c r="BN17034" s="1"/>
      <c r="BO17034" s="1"/>
    </row>
    <row r="17035" ht="11.25" customHeight="1" spans="22:67">
      <c r="V17035" s="716"/>
      <c r="AB17035" s="716"/>
      <c r="BG17035" s="716"/>
      <c r="BL17035" s="1"/>
      <c r="BM17035" s="1"/>
      <c r="BN17035" s="1"/>
      <c r="BO17035" s="1"/>
    </row>
    <row r="17036" ht="11.25" customHeight="1" spans="22:67">
      <c r="V17036" s="716"/>
      <c r="AB17036" s="716"/>
      <c r="BG17036" s="716"/>
      <c r="BL17036" s="1"/>
      <c r="BM17036" s="1"/>
      <c r="BN17036" s="1"/>
      <c r="BO17036" s="1"/>
    </row>
    <row r="17037" ht="11.25" customHeight="1" spans="22:67">
      <c r="V17037" s="716"/>
      <c r="AB17037" s="716"/>
      <c r="BG17037" s="716"/>
      <c r="BL17037" s="1"/>
      <c r="BM17037" s="1"/>
      <c r="BN17037" s="1"/>
      <c r="BO17037" s="1"/>
    </row>
    <row r="17038" ht="11.25" customHeight="1" spans="22:67">
      <c r="V17038" s="716"/>
      <c r="AB17038" s="716"/>
      <c r="BG17038" s="716"/>
      <c r="BL17038" s="1"/>
      <c r="BM17038" s="1"/>
      <c r="BN17038" s="1"/>
      <c r="BO17038" s="1"/>
    </row>
    <row r="17039" ht="11.25" customHeight="1" spans="22:67">
      <c r="V17039" s="716"/>
      <c r="AB17039" s="716"/>
      <c r="BG17039" s="716"/>
      <c r="BL17039" s="1"/>
      <c r="BM17039" s="1"/>
      <c r="BN17039" s="1"/>
      <c r="BO17039" s="1"/>
    </row>
    <row r="17040" ht="11.25" customHeight="1" spans="22:67">
      <c r="V17040" s="716"/>
      <c r="AB17040" s="716"/>
      <c r="BG17040" s="716"/>
      <c r="BL17040" s="1"/>
      <c r="BM17040" s="1"/>
      <c r="BN17040" s="1"/>
      <c r="BO17040" s="1"/>
    </row>
    <row r="17041" ht="11.25" customHeight="1" spans="22:67">
      <c r="V17041" s="716"/>
      <c r="AB17041" s="716"/>
      <c r="BG17041" s="716"/>
      <c r="BL17041" s="1"/>
      <c r="BM17041" s="1"/>
      <c r="BN17041" s="1"/>
      <c r="BO17041" s="1"/>
    </row>
    <row r="17042" ht="11.25" customHeight="1" spans="22:67">
      <c r="V17042" s="716"/>
      <c r="AB17042" s="716"/>
      <c r="BG17042" s="716"/>
      <c r="BL17042" s="1"/>
      <c r="BM17042" s="1"/>
      <c r="BN17042" s="1"/>
      <c r="BO17042" s="1"/>
    </row>
    <row r="17043" ht="11.25" customHeight="1" spans="22:67">
      <c r="V17043" s="716"/>
      <c r="AB17043" s="716"/>
      <c r="BG17043" s="716"/>
      <c r="BL17043" s="1"/>
      <c r="BM17043" s="1"/>
      <c r="BN17043" s="1"/>
      <c r="BO17043" s="1"/>
    </row>
    <row r="17044" ht="11.25" customHeight="1" spans="22:67">
      <c r="V17044" s="716"/>
      <c r="AB17044" s="716"/>
      <c r="BG17044" s="716"/>
      <c r="BL17044" s="1"/>
      <c r="BM17044" s="1"/>
      <c r="BN17044" s="1"/>
      <c r="BO17044" s="1"/>
    </row>
    <row r="17045" ht="11.25" customHeight="1" spans="22:67">
      <c r="V17045" s="716"/>
      <c r="AB17045" s="716"/>
      <c r="BG17045" s="716"/>
      <c r="BL17045" s="1"/>
      <c r="BM17045" s="1"/>
      <c r="BN17045" s="1"/>
      <c r="BO17045" s="1"/>
    </row>
    <row r="17046" ht="11.25" customHeight="1" spans="22:67">
      <c r="V17046" s="716"/>
      <c r="AB17046" s="716"/>
      <c r="BG17046" s="716"/>
      <c r="BL17046" s="1"/>
      <c r="BM17046" s="1"/>
      <c r="BN17046" s="1"/>
      <c r="BO17046" s="1"/>
    </row>
    <row r="17047" ht="11.25" customHeight="1" spans="22:67">
      <c r="V17047" s="716"/>
      <c r="AB17047" s="716"/>
      <c r="BG17047" s="716"/>
      <c r="BL17047" s="1"/>
      <c r="BM17047" s="1"/>
      <c r="BN17047" s="1"/>
      <c r="BO17047" s="1"/>
    </row>
    <row r="17048" ht="11.25" customHeight="1" spans="22:67">
      <c r="V17048" s="716"/>
      <c r="AB17048" s="716"/>
      <c r="BG17048" s="716"/>
      <c r="BL17048" s="1"/>
      <c r="BM17048" s="1"/>
      <c r="BN17048" s="1"/>
      <c r="BO17048" s="1"/>
    </row>
    <row r="17049" ht="11.25" customHeight="1" spans="22:67">
      <c r="V17049" s="716"/>
      <c r="AB17049" s="716"/>
      <c r="BG17049" s="716"/>
      <c r="BL17049" s="1"/>
      <c r="BM17049" s="1"/>
      <c r="BN17049" s="1"/>
      <c r="BO17049" s="1"/>
    </row>
    <row r="17050" ht="11.25" customHeight="1" spans="22:67">
      <c r="V17050" s="716"/>
      <c r="AB17050" s="716"/>
      <c r="BG17050" s="716"/>
      <c r="BL17050" s="1"/>
      <c r="BM17050" s="1"/>
      <c r="BN17050" s="1"/>
      <c r="BO17050" s="1"/>
    </row>
    <row r="17051" ht="11.25" customHeight="1" spans="22:67">
      <c r="V17051" s="716"/>
      <c r="AB17051" s="716"/>
      <c r="BG17051" s="716"/>
      <c r="BL17051" s="1"/>
      <c r="BM17051" s="1"/>
      <c r="BN17051" s="1"/>
      <c r="BO17051" s="1"/>
    </row>
    <row r="17052" ht="11.25" customHeight="1" spans="22:67">
      <c r="V17052" s="716"/>
      <c r="AB17052" s="716"/>
      <c r="BG17052" s="716"/>
      <c r="BL17052" s="1"/>
      <c r="BM17052" s="1"/>
      <c r="BN17052" s="1"/>
      <c r="BO17052" s="1"/>
    </row>
    <row r="17053" ht="11.25" customHeight="1" spans="22:67">
      <c r="V17053" s="716"/>
      <c r="AB17053" s="716"/>
      <c r="BG17053" s="716"/>
      <c r="BL17053" s="1"/>
      <c r="BM17053" s="1"/>
      <c r="BN17053" s="1"/>
      <c r="BO17053" s="1"/>
    </row>
    <row r="17054" ht="11.25" customHeight="1" spans="22:67">
      <c r="V17054" s="716"/>
      <c r="AB17054" s="716"/>
      <c r="BG17054" s="716"/>
      <c r="BL17054" s="1"/>
      <c r="BM17054" s="1"/>
      <c r="BN17054" s="1"/>
      <c r="BO17054" s="1"/>
    </row>
    <row r="17055" ht="11.25" customHeight="1" spans="22:67">
      <c r="V17055" s="716"/>
      <c r="AB17055" s="716"/>
      <c r="BG17055" s="716"/>
      <c r="BL17055" s="1"/>
      <c r="BM17055" s="1"/>
      <c r="BN17055" s="1"/>
      <c r="BO17055" s="1"/>
    </row>
    <row r="17056" ht="11.25" customHeight="1" spans="22:67">
      <c r="V17056" s="716"/>
      <c r="AB17056" s="716"/>
      <c r="BG17056" s="716"/>
      <c r="BL17056" s="1"/>
      <c r="BM17056" s="1"/>
      <c r="BN17056" s="1"/>
      <c r="BO17056" s="1"/>
    </row>
    <row r="17057" ht="11.25" customHeight="1" spans="22:67">
      <c r="V17057" s="716"/>
      <c r="AB17057" s="716"/>
      <c r="BG17057" s="716"/>
      <c r="BL17057" s="1"/>
      <c r="BM17057" s="1"/>
      <c r="BN17057" s="1"/>
      <c r="BO17057" s="1"/>
    </row>
    <row r="17058" ht="11.25" customHeight="1" spans="22:67">
      <c r="V17058" s="716"/>
      <c r="AB17058" s="716"/>
      <c r="BG17058" s="716"/>
      <c r="BL17058" s="1"/>
      <c r="BM17058" s="1"/>
      <c r="BN17058" s="1"/>
      <c r="BO17058" s="1"/>
    </row>
    <row r="17059" ht="11.25" customHeight="1" spans="22:67">
      <c r="V17059" s="716"/>
      <c r="AB17059" s="716"/>
      <c r="BG17059" s="716"/>
      <c r="BL17059" s="1"/>
      <c r="BM17059" s="1"/>
      <c r="BN17059" s="1"/>
      <c r="BO17059" s="1"/>
    </row>
    <row r="17060" ht="11.25" customHeight="1" spans="22:67">
      <c r="V17060" s="716"/>
      <c r="AB17060" s="716"/>
      <c r="BG17060" s="716"/>
      <c r="BL17060" s="1"/>
      <c r="BM17060" s="1"/>
      <c r="BN17060" s="1"/>
      <c r="BO17060" s="1"/>
    </row>
    <row r="17061" ht="11.25" customHeight="1" spans="22:67">
      <c r="V17061" s="716"/>
      <c r="AB17061" s="716"/>
      <c r="BG17061" s="716"/>
      <c r="BL17061" s="1"/>
      <c r="BM17061" s="1"/>
      <c r="BN17061" s="1"/>
      <c r="BO17061" s="1"/>
    </row>
    <row r="17062" ht="11.25" customHeight="1" spans="22:67">
      <c r="V17062" s="716"/>
      <c r="AB17062" s="716"/>
      <c r="BG17062" s="716"/>
      <c r="BL17062" s="1"/>
      <c r="BM17062" s="1"/>
      <c r="BN17062" s="1"/>
      <c r="BO17062" s="1"/>
    </row>
    <row r="17063" ht="11.25" customHeight="1" spans="22:67">
      <c r="V17063" s="716"/>
      <c r="AB17063" s="716"/>
      <c r="BG17063" s="716"/>
      <c r="BL17063" s="1"/>
      <c r="BM17063" s="1"/>
      <c r="BN17063" s="1"/>
      <c r="BO17063" s="1"/>
    </row>
    <row r="17064" ht="11.25" customHeight="1" spans="22:67">
      <c r="V17064" s="716"/>
      <c r="AB17064" s="716"/>
      <c r="BG17064" s="716"/>
      <c r="BL17064" s="1"/>
      <c r="BM17064" s="1"/>
      <c r="BN17064" s="1"/>
      <c r="BO17064" s="1"/>
    </row>
    <row r="17065" ht="11.25" customHeight="1" spans="22:67">
      <c r="V17065" s="716"/>
      <c r="AB17065" s="716"/>
      <c r="BG17065" s="716"/>
      <c r="BL17065" s="1"/>
      <c r="BM17065" s="1"/>
      <c r="BN17065" s="1"/>
      <c r="BO17065" s="1"/>
    </row>
    <row r="17066" ht="11.25" customHeight="1" spans="22:67">
      <c r="V17066" s="716"/>
      <c r="AB17066" s="716"/>
      <c r="BG17066" s="716"/>
      <c r="BL17066" s="1"/>
      <c r="BM17066" s="1"/>
      <c r="BN17066" s="1"/>
      <c r="BO17066" s="1"/>
    </row>
    <row r="17067" ht="11.25" customHeight="1" spans="22:67">
      <c r="V17067" s="716"/>
      <c r="AB17067" s="716"/>
      <c r="BG17067" s="716"/>
      <c r="BL17067" s="1"/>
      <c r="BM17067" s="1"/>
      <c r="BN17067" s="1"/>
      <c r="BO17067" s="1"/>
    </row>
    <row r="17068" ht="11.25" customHeight="1" spans="22:67">
      <c r="V17068" s="716"/>
      <c r="AB17068" s="716"/>
      <c r="BG17068" s="716"/>
      <c r="BL17068" s="1"/>
      <c r="BM17068" s="1"/>
      <c r="BN17068" s="1"/>
      <c r="BO17068" s="1"/>
    </row>
    <row r="17069" ht="11.25" customHeight="1" spans="22:67">
      <c r="V17069" s="716"/>
      <c r="AB17069" s="716"/>
      <c r="BG17069" s="716"/>
      <c r="BL17069" s="1"/>
      <c r="BM17069" s="1"/>
      <c r="BN17069" s="1"/>
      <c r="BO17069" s="1"/>
    </row>
    <row r="17070" ht="11.25" customHeight="1" spans="22:67">
      <c r="V17070" s="716"/>
      <c r="AB17070" s="716"/>
      <c r="BG17070" s="716"/>
      <c r="BL17070" s="1"/>
      <c r="BM17070" s="1"/>
      <c r="BN17070" s="1"/>
      <c r="BO17070" s="1"/>
    </row>
    <row r="17071" ht="11.25" customHeight="1" spans="22:67">
      <c r="V17071" s="716"/>
      <c r="AB17071" s="716"/>
      <c r="BG17071" s="716"/>
      <c r="BL17071" s="1"/>
      <c r="BM17071" s="1"/>
      <c r="BN17071" s="1"/>
      <c r="BO17071" s="1"/>
    </row>
    <row r="17072" ht="11.25" customHeight="1" spans="22:67">
      <c r="V17072" s="716"/>
      <c r="AB17072" s="716"/>
      <c r="BG17072" s="716"/>
      <c r="BL17072" s="1"/>
      <c r="BM17072" s="1"/>
      <c r="BN17072" s="1"/>
      <c r="BO17072" s="1"/>
    </row>
    <row r="17073" ht="11.25" customHeight="1" spans="22:67">
      <c r="V17073" s="716"/>
      <c r="AB17073" s="716"/>
      <c r="BG17073" s="716"/>
      <c r="BL17073" s="1"/>
      <c r="BM17073" s="1"/>
      <c r="BN17073" s="1"/>
      <c r="BO17073" s="1"/>
    </row>
    <row r="17074" ht="11.25" customHeight="1" spans="22:67">
      <c r="V17074" s="716"/>
      <c r="AB17074" s="716"/>
      <c r="BG17074" s="716"/>
      <c r="BL17074" s="1"/>
      <c r="BM17074" s="1"/>
      <c r="BN17074" s="1"/>
      <c r="BO17074" s="1"/>
    </row>
    <row r="17075" ht="11.25" customHeight="1" spans="22:67">
      <c r="V17075" s="716"/>
      <c r="AB17075" s="716"/>
      <c r="BG17075" s="716"/>
      <c r="BL17075" s="1"/>
      <c r="BM17075" s="1"/>
      <c r="BN17075" s="1"/>
      <c r="BO17075" s="1"/>
    </row>
    <row r="17076" ht="11.25" customHeight="1" spans="22:67">
      <c r="V17076" s="716"/>
      <c r="AB17076" s="716"/>
      <c r="BG17076" s="716"/>
      <c r="BL17076" s="1"/>
      <c r="BM17076" s="1"/>
      <c r="BN17076" s="1"/>
      <c r="BO17076" s="1"/>
    </row>
    <row r="17077" ht="11.25" customHeight="1" spans="22:67">
      <c r="V17077" s="716"/>
      <c r="AB17077" s="716"/>
      <c r="BG17077" s="716"/>
      <c r="BL17077" s="1"/>
      <c r="BM17077" s="1"/>
      <c r="BN17077" s="1"/>
      <c r="BO17077" s="1"/>
    </row>
    <row r="17078" ht="11.25" customHeight="1" spans="22:67">
      <c r="V17078" s="716"/>
      <c r="AB17078" s="716"/>
      <c r="BG17078" s="716"/>
      <c r="BL17078" s="1"/>
      <c r="BM17078" s="1"/>
      <c r="BN17078" s="1"/>
      <c r="BO17078" s="1"/>
    </row>
    <row r="17079" ht="11.25" customHeight="1" spans="22:67">
      <c r="V17079" s="716"/>
      <c r="AB17079" s="716"/>
      <c r="BG17079" s="716"/>
      <c r="BL17079" s="1"/>
      <c r="BM17079" s="1"/>
      <c r="BN17079" s="1"/>
      <c r="BO17079" s="1"/>
    </row>
    <row r="17080" ht="11.25" customHeight="1" spans="22:67">
      <c r="V17080" s="716"/>
      <c r="AB17080" s="716"/>
      <c r="BG17080" s="716"/>
      <c r="BL17080" s="1"/>
      <c r="BM17080" s="1"/>
      <c r="BN17080" s="1"/>
      <c r="BO17080" s="1"/>
    </row>
    <row r="17081" ht="11.25" customHeight="1" spans="22:67">
      <c r="V17081" s="716"/>
      <c r="AB17081" s="716"/>
      <c r="BG17081" s="716"/>
      <c r="BL17081" s="1"/>
      <c r="BM17081" s="1"/>
      <c r="BN17081" s="1"/>
      <c r="BO17081" s="1"/>
    </row>
    <row r="17082" ht="11.25" customHeight="1" spans="22:67">
      <c r="V17082" s="716"/>
      <c r="AB17082" s="716"/>
      <c r="BG17082" s="716"/>
      <c r="BL17082" s="1"/>
      <c r="BM17082" s="1"/>
      <c r="BN17082" s="1"/>
      <c r="BO17082" s="1"/>
    </row>
    <row r="17083" ht="11.25" customHeight="1" spans="22:67">
      <c r="V17083" s="716"/>
      <c r="AB17083" s="716"/>
      <c r="BG17083" s="716"/>
      <c r="BL17083" s="1"/>
      <c r="BM17083" s="1"/>
      <c r="BN17083" s="1"/>
      <c r="BO17083" s="1"/>
    </row>
    <row r="17084" ht="11.25" customHeight="1" spans="22:67">
      <c r="V17084" s="716"/>
      <c r="AB17084" s="716"/>
      <c r="BG17084" s="716"/>
      <c r="BL17084" s="1"/>
      <c r="BM17084" s="1"/>
      <c r="BN17084" s="1"/>
      <c r="BO17084" s="1"/>
    </row>
    <row r="17085" ht="11.25" customHeight="1" spans="22:67">
      <c r="V17085" s="716"/>
      <c r="AB17085" s="716"/>
      <c r="BG17085" s="716"/>
      <c r="BL17085" s="1"/>
      <c r="BM17085" s="1"/>
      <c r="BN17085" s="1"/>
      <c r="BO17085" s="1"/>
    </row>
    <row r="17086" ht="11.25" customHeight="1" spans="22:67">
      <c r="V17086" s="716"/>
      <c r="AB17086" s="716"/>
      <c r="BG17086" s="716"/>
      <c r="BL17086" s="1"/>
      <c r="BM17086" s="1"/>
      <c r="BN17086" s="1"/>
      <c r="BO17086" s="1"/>
    </row>
    <row r="17087" ht="11.25" customHeight="1" spans="22:67">
      <c r="V17087" s="716"/>
      <c r="AB17087" s="716"/>
      <c r="BG17087" s="716"/>
      <c r="BL17087" s="1"/>
      <c r="BM17087" s="1"/>
      <c r="BN17087" s="1"/>
      <c r="BO17087" s="1"/>
    </row>
    <row r="17088" ht="11.25" customHeight="1" spans="22:67">
      <c r="V17088" s="716"/>
      <c r="AB17088" s="716"/>
      <c r="BG17088" s="716"/>
      <c r="BL17088" s="1"/>
      <c r="BM17088" s="1"/>
      <c r="BN17088" s="1"/>
      <c r="BO17088" s="1"/>
    </row>
    <row r="17089" ht="11.25" customHeight="1" spans="22:67">
      <c r="V17089" s="716"/>
      <c r="AB17089" s="716"/>
      <c r="BG17089" s="716"/>
      <c r="BL17089" s="1"/>
      <c r="BM17089" s="1"/>
      <c r="BN17089" s="1"/>
      <c r="BO17089" s="1"/>
    </row>
    <row r="17090" ht="11.25" customHeight="1" spans="22:67">
      <c r="V17090" s="716"/>
      <c r="AB17090" s="716"/>
      <c r="BG17090" s="716"/>
      <c r="BL17090" s="1"/>
      <c r="BM17090" s="1"/>
      <c r="BN17090" s="1"/>
      <c r="BO17090" s="1"/>
    </row>
    <row r="17091" ht="11.25" customHeight="1" spans="22:67">
      <c r="V17091" s="716"/>
      <c r="AB17091" s="716"/>
      <c r="BG17091" s="716"/>
      <c r="BL17091" s="1"/>
      <c r="BM17091" s="1"/>
      <c r="BN17091" s="1"/>
      <c r="BO17091" s="1"/>
    </row>
    <row r="17092" ht="11.25" customHeight="1" spans="22:67">
      <c r="V17092" s="716"/>
      <c r="AB17092" s="716"/>
      <c r="BG17092" s="716"/>
      <c r="BL17092" s="1"/>
      <c r="BM17092" s="1"/>
      <c r="BN17092" s="1"/>
      <c r="BO17092" s="1"/>
    </row>
    <row r="17093" ht="11.25" customHeight="1" spans="22:67">
      <c r="V17093" s="716"/>
      <c r="AB17093" s="716"/>
      <c r="BG17093" s="716"/>
      <c r="BL17093" s="1"/>
      <c r="BM17093" s="1"/>
      <c r="BN17093" s="1"/>
      <c r="BO17093" s="1"/>
    </row>
    <row r="17094" ht="11.25" customHeight="1" spans="22:67">
      <c r="V17094" s="716"/>
      <c r="AB17094" s="716"/>
      <c r="BG17094" s="716"/>
      <c r="BL17094" s="1"/>
      <c r="BM17094" s="1"/>
      <c r="BN17094" s="1"/>
      <c r="BO17094" s="1"/>
    </row>
    <row r="17095" ht="11.25" customHeight="1" spans="22:67">
      <c r="V17095" s="716"/>
      <c r="AB17095" s="716"/>
      <c r="BG17095" s="716"/>
      <c r="BL17095" s="1"/>
      <c r="BM17095" s="1"/>
      <c r="BN17095" s="1"/>
      <c r="BO17095" s="1"/>
    </row>
    <row r="17096" ht="11.25" customHeight="1" spans="22:67">
      <c r="V17096" s="716"/>
      <c r="AB17096" s="716"/>
      <c r="BG17096" s="716"/>
      <c r="BL17096" s="1"/>
      <c r="BM17096" s="1"/>
      <c r="BN17096" s="1"/>
      <c r="BO17096" s="1"/>
    </row>
    <row r="17097" ht="11.25" customHeight="1" spans="22:67">
      <c r="V17097" s="716"/>
      <c r="AB17097" s="716"/>
      <c r="BG17097" s="716"/>
      <c r="BL17097" s="1"/>
      <c r="BM17097" s="1"/>
      <c r="BN17097" s="1"/>
      <c r="BO17097" s="1"/>
    </row>
    <row r="17098" ht="11.25" customHeight="1" spans="22:67">
      <c r="V17098" s="716"/>
      <c r="AB17098" s="716"/>
      <c r="BG17098" s="716"/>
      <c r="BL17098" s="1"/>
      <c r="BM17098" s="1"/>
      <c r="BN17098" s="1"/>
      <c r="BO17098" s="1"/>
    </row>
    <row r="17099" ht="11.25" customHeight="1" spans="22:67">
      <c r="V17099" s="716"/>
      <c r="AB17099" s="716"/>
      <c r="BG17099" s="716"/>
      <c r="BL17099" s="1"/>
      <c r="BM17099" s="1"/>
      <c r="BN17099" s="1"/>
      <c r="BO17099" s="1"/>
    </row>
    <row r="17100" ht="11.25" customHeight="1" spans="22:67">
      <c r="V17100" s="716"/>
      <c r="AB17100" s="716"/>
      <c r="BG17100" s="716"/>
      <c r="BL17100" s="1"/>
      <c r="BM17100" s="1"/>
      <c r="BN17100" s="1"/>
      <c r="BO17100" s="1"/>
    </row>
    <row r="17101" ht="11.25" customHeight="1" spans="22:67">
      <c r="V17101" s="716"/>
      <c r="AB17101" s="716"/>
      <c r="BG17101" s="716"/>
      <c r="BL17101" s="1"/>
      <c r="BM17101" s="1"/>
      <c r="BN17101" s="1"/>
      <c r="BO17101" s="1"/>
    </row>
    <row r="17102" ht="11.25" customHeight="1" spans="22:67">
      <c r="V17102" s="716"/>
      <c r="AB17102" s="716"/>
      <c r="BG17102" s="716"/>
      <c r="BL17102" s="1"/>
      <c r="BM17102" s="1"/>
      <c r="BN17102" s="1"/>
      <c r="BO17102" s="1"/>
    </row>
    <row r="17103" ht="11.25" customHeight="1" spans="22:67">
      <c r="V17103" s="716"/>
      <c r="AB17103" s="716"/>
      <c r="BG17103" s="716"/>
      <c r="BL17103" s="1"/>
      <c r="BM17103" s="1"/>
      <c r="BN17103" s="1"/>
      <c r="BO17103" s="1"/>
    </row>
    <row r="17104" ht="11.25" customHeight="1" spans="22:67">
      <c r="V17104" s="716"/>
      <c r="AB17104" s="716"/>
      <c r="BG17104" s="716"/>
      <c r="BL17104" s="1"/>
      <c r="BM17104" s="1"/>
      <c r="BN17104" s="1"/>
      <c r="BO17104" s="1"/>
    </row>
    <row r="17105" ht="11.25" customHeight="1" spans="22:67">
      <c r="V17105" s="716"/>
      <c r="AB17105" s="716"/>
      <c r="BG17105" s="716"/>
      <c r="BL17105" s="1"/>
      <c r="BM17105" s="1"/>
      <c r="BN17105" s="1"/>
      <c r="BO17105" s="1"/>
    </row>
    <row r="17106" ht="11.25" customHeight="1" spans="22:67">
      <c r="V17106" s="716"/>
      <c r="AB17106" s="716"/>
      <c r="BG17106" s="716"/>
      <c r="BL17106" s="1"/>
      <c r="BM17106" s="1"/>
      <c r="BN17106" s="1"/>
      <c r="BO17106" s="1"/>
    </row>
    <row r="17107" ht="11.25" customHeight="1" spans="22:67">
      <c r="V17107" s="716"/>
      <c r="AB17107" s="716"/>
      <c r="BG17107" s="716"/>
      <c r="BL17107" s="1"/>
      <c r="BM17107" s="1"/>
      <c r="BN17107" s="1"/>
      <c r="BO17107" s="1"/>
    </row>
    <row r="17108" ht="11.25" customHeight="1" spans="22:67">
      <c r="V17108" s="716"/>
      <c r="AB17108" s="716"/>
      <c r="BG17108" s="716"/>
      <c r="BL17108" s="1"/>
      <c r="BM17108" s="1"/>
      <c r="BN17108" s="1"/>
      <c r="BO17108" s="1"/>
    </row>
    <row r="17109" ht="11.25" customHeight="1" spans="22:67">
      <c r="V17109" s="716"/>
      <c r="AB17109" s="716"/>
      <c r="BG17109" s="716"/>
      <c r="BL17109" s="1"/>
      <c r="BM17109" s="1"/>
      <c r="BN17109" s="1"/>
      <c r="BO17109" s="1"/>
    </row>
    <row r="17110" ht="11.25" customHeight="1" spans="22:67">
      <c r="V17110" s="716"/>
      <c r="AB17110" s="716"/>
      <c r="BG17110" s="716"/>
      <c r="BL17110" s="1"/>
      <c r="BM17110" s="1"/>
      <c r="BN17110" s="1"/>
      <c r="BO17110" s="1"/>
    </row>
    <row r="17111" ht="11.25" customHeight="1" spans="22:67">
      <c r="V17111" s="716"/>
      <c r="AB17111" s="716"/>
      <c r="BG17111" s="716"/>
      <c r="BL17111" s="1"/>
      <c r="BM17111" s="1"/>
      <c r="BN17111" s="1"/>
      <c r="BO17111" s="1"/>
    </row>
    <row r="17112" ht="11.25" customHeight="1" spans="22:67">
      <c r="V17112" s="716"/>
      <c r="AB17112" s="716"/>
      <c r="BG17112" s="716"/>
      <c r="BL17112" s="1"/>
      <c r="BM17112" s="1"/>
      <c r="BN17112" s="1"/>
      <c r="BO17112" s="1"/>
    </row>
    <row r="17113" ht="11.25" customHeight="1" spans="22:67">
      <c r="V17113" s="716"/>
      <c r="AB17113" s="716"/>
      <c r="BG17113" s="716"/>
      <c r="BL17113" s="1"/>
      <c r="BM17113" s="1"/>
      <c r="BN17113" s="1"/>
      <c r="BO17113" s="1"/>
    </row>
    <row r="17114" ht="11.25" customHeight="1" spans="22:67">
      <c r="V17114" s="716"/>
      <c r="AB17114" s="716"/>
      <c r="BG17114" s="716"/>
      <c r="BL17114" s="1"/>
      <c r="BM17114" s="1"/>
      <c r="BN17114" s="1"/>
      <c r="BO17114" s="1"/>
    </row>
    <row r="17115" ht="11.25" customHeight="1" spans="22:67">
      <c r="V17115" s="716"/>
      <c r="AB17115" s="716"/>
      <c r="BG17115" s="716"/>
      <c r="BL17115" s="1"/>
      <c r="BM17115" s="1"/>
      <c r="BN17115" s="1"/>
      <c r="BO17115" s="1"/>
    </row>
    <row r="17116" ht="11.25" customHeight="1" spans="22:67">
      <c r="V17116" s="716"/>
      <c r="AB17116" s="716"/>
      <c r="BG17116" s="716"/>
      <c r="BL17116" s="1"/>
      <c r="BM17116" s="1"/>
      <c r="BN17116" s="1"/>
      <c r="BO17116" s="1"/>
    </row>
    <row r="17117" ht="11.25" customHeight="1" spans="22:67">
      <c r="V17117" s="716"/>
      <c r="AB17117" s="716"/>
      <c r="BG17117" s="716"/>
      <c r="BL17117" s="1"/>
      <c r="BM17117" s="1"/>
      <c r="BN17117" s="1"/>
      <c r="BO17117" s="1"/>
    </row>
    <row r="17118" ht="11.25" customHeight="1" spans="22:67">
      <c r="V17118" s="716"/>
      <c r="AB17118" s="716"/>
      <c r="BG17118" s="716"/>
      <c r="BL17118" s="1"/>
      <c r="BM17118" s="1"/>
      <c r="BN17118" s="1"/>
      <c r="BO17118" s="1"/>
    </row>
    <row r="17119" ht="11.25" customHeight="1" spans="22:67">
      <c r="V17119" s="716"/>
      <c r="AB17119" s="716"/>
      <c r="BG17119" s="716"/>
      <c r="BL17119" s="1"/>
      <c r="BM17119" s="1"/>
      <c r="BN17119" s="1"/>
      <c r="BO17119" s="1"/>
    </row>
    <row r="17120" ht="11.25" customHeight="1" spans="22:67">
      <c r="V17120" s="716"/>
      <c r="AB17120" s="716"/>
      <c r="BG17120" s="716"/>
      <c r="BL17120" s="1"/>
      <c r="BM17120" s="1"/>
      <c r="BN17120" s="1"/>
      <c r="BO17120" s="1"/>
    </row>
    <row r="17121" ht="11.25" customHeight="1" spans="22:67">
      <c r="V17121" s="716"/>
      <c r="AB17121" s="716"/>
      <c r="BG17121" s="716"/>
      <c r="BL17121" s="1"/>
      <c r="BM17121" s="1"/>
      <c r="BN17121" s="1"/>
      <c r="BO17121" s="1"/>
    </row>
    <row r="17122" ht="11.25" customHeight="1" spans="22:67">
      <c r="V17122" s="716"/>
      <c r="AB17122" s="716"/>
      <c r="BG17122" s="716"/>
      <c r="BL17122" s="1"/>
      <c r="BM17122" s="1"/>
      <c r="BN17122" s="1"/>
      <c r="BO17122" s="1"/>
    </row>
    <row r="17123" ht="11.25" customHeight="1" spans="22:67">
      <c r="V17123" s="716"/>
      <c r="AB17123" s="716"/>
      <c r="BG17123" s="716"/>
      <c r="BL17123" s="1"/>
      <c r="BM17123" s="1"/>
      <c r="BN17123" s="1"/>
      <c r="BO17123" s="1"/>
    </row>
    <row r="17124" ht="11.25" customHeight="1" spans="22:67">
      <c r="V17124" s="716"/>
      <c r="AB17124" s="716"/>
      <c r="BG17124" s="716"/>
      <c r="BL17124" s="1"/>
      <c r="BM17124" s="1"/>
      <c r="BN17124" s="1"/>
      <c r="BO17124" s="1"/>
    </row>
    <row r="17125" ht="11.25" customHeight="1" spans="22:67">
      <c r="V17125" s="716"/>
      <c r="AB17125" s="716"/>
      <c r="BG17125" s="716"/>
      <c r="BL17125" s="1"/>
      <c r="BM17125" s="1"/>
      <c r="BN17125" s="1"/>
      <c r="BO17125" s="1"/>
    </row>
    <row r="17126" ht="11.25" customHeight="1" spans="22:67">
      <c r="V17126" s="716"/>
      <c r="AB17126" s="716"/>
      <c r="BG17126" s="716"/>
      <c r="BL17126" s="1"/>
      <c r="BM17126" s="1"/>
      <c r="BN17126" s="1"/>
      <c r="BO17126" s="1"/>
    </row>
    <row r="17127" ht="11.25" customHeight="1" spans="22:67">
      <c r="V17127" s="716"/>
      <c r="AB17127" s="716"/>
      <c r="BG17127" s="716"/>
      <c r="BL17127" s="1"/>
      <c r="BM17127" s="1"/>
      <c r="BN17127" s="1"/>
      <c r="BO17127" s="1"/>
    </row>
    <row r="17128" ht="11.25" customHeight="1" spans="22:67">
      <c r="V17128" s="716"/>
      <c r="AB17128" s="716"/>
      <c r="BG17128" s="716"/>
      <c r="BL17128" s="1"/>
      <c r="BM17128" s="1"/>
      <c r="BN17128" s="1"/>
      <c r="BO17128" s="1"/>
    </row>
    <row r="17129" ht="11.25" customHeight="1" spans="22:67">
      <c r="V17129" s="716"/>
      <c r="AB17129" s="716"/>
      <c r="BG17129" s="716"/>
      <c r="BL17129" s="1"/>
      <c r="BM17129" s="1"/>
      <c r="BN17129" s="1"/>
      <c r="BO17129" s="1"/>
    </row>
    <row r="17130" ht="11.25" customHeight="1" spans="22:67">
      <c r="V17130" s="716"/>
      <c r="AB17130" s="716"/>
      <c r="BG17130" s="716"/>
      <c r="BL17130" s="1"/>
      <c r="BM17130" s="1"/>
      <c r="BN17130" s="1"/>
      <c r="BO17130" s="1"/>
    </row>
    <row r="17131" ht="11.25" customHeight="1" spans="22:67">
      <c r="V17131" s="716"/>
      <c r="AB17131" s="716"/>
      <c r="BG17131" s="716"/>
      <c r="BL17131" s="1"/>
      <c r="BM17131" s="1"/>
      <c r="BN17131" s="1"/>
      <c r="BO17131" s="1"/>
    </row>
    <row r="17132" ht="11.25" customHeight="1" spans="22:67">
      <c r="V17132" s="716"/>
      <c r="AB17132" s="716"/>
      <c r="BG17132" s="716"/>
      <c r="BL17132" s="1"/>
      <c r="BM17132" s="1"/>
      <c r="BN17132" s="1"/>
      <c r="BO17132" s="1"/>
    </row>
    <row r="17133" ht="11.25" customHeight="1" spans="22:67">
      <c r="V17133" s="716"/>
      <c r="AB17133" s="716"/>
      <c r="BG17133" s="716"/>
      <c r="BL17133" s="1"/>
      <c r="BM17133" s="1"/>
      <c r="BN17133" s="1"/>
      <c r="BO17133" s="1"/>
    </row>
    <row r="17134" ht="11.25" customHeight="1" spans="22:67">
      <c r="V17134" s="716"/>
      <c r="AB17134" s="716"/>
      <c r="BG17134" s="716"/>
      <c r="BL17134" s="1"/>
      <c r="BM17134" s="1"/>
      <c r="BN17134" s="1"/>
      <c r="BO17134" s="1"/>
    </row>
    <row r="17135" ht="11.25" customHeight="1" spans="22:67">
      <c r="V17135" s="716"/>
      <c r="AB17135" s="716"/>
      <c r="BG17135" s="716"/>
      <c r="BL17135" s="1"/>
      <c r="BM17135" s="1"/>
      <c r="BN17135" s="1"/>
      <c r="BO17135" s="1"/>
    </row>
    <row r="17136" ht="11.25" customHeight="1" spans="22:67">
      <c r="V17136" s="716"/>
      <c r="AB17136" s="716"/>
      <c r="BG17136" s="716"/>
      <c r="BL17136" s="1"/>
      <c r="BM17136" s="1"/>
      <c r="BN17136" s="1"/>
      <c r="BO17136" s="1"/>
    </row>
    <row r="17137" ht="11.25" customHeight="1" spans="22:67">
      <c r="V17137" s="716"/>
      <c r="AB17137" s="716"/>
      <c r="BG17137" s="716"/>
      <c r="BL17137" s="1"/>
      <c r="BM17137" s="1"/>
      <c r="BN17137" s="1"/>
      <c r="BO17137" s="1"/>
    </row>
    <row r="17138" ht="11.25" customHeight="1" spans="22:67">
      <c r="V17138" s="716"/>
      <c r="AB17138" s="716"/>
      <c r="BG17138" s="716"/>
      <c r="BL17138" s="1"/>
      <c r="BM17138" s="1"/>
      <c r="BN17138" s="1"/>
      <c r="BO17138" s="1"/>
    </row>
    <row r="17139" ht="11.25" customHeight="1" spans="22:67">
      <c r="V17139" s="716"/>
      <c r="AB17139" s="716"/>
      <c r="BG17139" s="716"/>
      <c r="BL17139" s="1"/>
      <c r="BM17139" s="1"/>
      <c r="BN17139" s="1"/>
      <c r="BO17139" s="1"/>
    </row>
    <row r="17140" ht="11.25" customHeight="1" spans="22:67">
      <c r="V17140" s="716"/>
      <c r="AB17140" s="716"/>
      <c r="BG17140" s="716"/>
      <c r="BL17140" s="1"/>
      <c r="BM17140" s="1"/>
      <c r="BN17140" s="1"/>
      <c r="BO17140" s="1"/>
    </row>
    <row r="17141" ht="11.25" customHeight="1" spans="22:67">
      <c r="V17141" s="716"/>
      <c r="AB17141" s="716"/>
      <c r="BG17141" s="716"/>
      <c r="BL17141" s="1"/>
      <c r="BM17141" s="1"/>
      <c r="BN17141" s="1"/>
      <c r="BO17141" s="1"/>
    </row>
    <row r="17142" ht="11.25" customHeight="1" spans="22:67">
      <c r="V17142" s="716"/>
      <c r="AB17142" s="716"/>
      <c r="BG17142" s="716"/>
      <c r="BL17142" s="1"/>
      <c r="BM17142" s="1"/>
      <c r="BN17142" s="1"/>
      <c r="BO17142" s="1"/>
    </row>
    <row r="17143" ht="11.25" customHeight="1" spans="22:67">
      <c r="V17143" s="716"/>
      <c r="AB17143" s="716"/>
      <c r="BG17143" s="716"/>
      <c r="BL17143" s="1"/>
      <c r="BM17143" s="1"/>
      <c r="BN17143" s="1"/>
      <c r="BO17143" s="1"/>
    </row>
    <row r="17144" ht="11.25" customHeight="1" spans="22:67">
      <c r="V17144" s="716"/>
      <c r="AB17144" s="716"/>
      <c r="BG17144" s="716"/>
      <c r="BL17144" s="1"/>
      <c r="BM17144" s="1"/>
      <c r="BN17144" s="1"/>
      <c r="BO17144" s="1"/>
    </row>
    <row r="17145" ht="11.25" customHeight="1" spans="22:67">
      <c r="V17145" s="716"/>
      <c r="AB17145" s="716"/>
      <c r="BG17145" s="716"/>
      <c r="BL17145" s="1"/>
      <c r="BM17145" s="1"/>
      <c r="BN17145" s="1"/>
      <c r="BO17145" s="1"/>
    </row>
    <row r="17146" ht="11.25" customHeight="1" spans="22:67">
      <c r="V17146" s="716"/>
      <c r="AB17146" s="716"/>
      <c r="BG17146" s="716"/>
      <c r="BL17146" s="1"/>
      <c r="BM17146" s="1"/>
      <c r="BN17146" s="1"/>
      <c r="BO17146" s="1"/>
    </row>
    <row r="17147" ht="11.25" customHeight="1" spans="22:67">
      <c r="V17147" s="716"/>
      <c r="AB17147" s="716"/>
      <c r="BG17147" s="716"/>
      <c r="BL17147" s="1"/>
      <c r="BM17147" s="1"/>
      <c r="BN17147" s="1"/>
      <c r="BO17147" s="1"/>
    </row>
    <row r="17148" ht="11.25" customHeight="1" spans="22:67">
      <c r="V17148" s="716"/>
      <c r="AB17148" s="716"/>
      <c r="BG17148" s="716"/>
      <c r="BL17148" s="1"/>
      <c r="BM17148" s="1"/>
      <c r="BN17148" s="1"/>
      <c r="BO17148" s="1"/>
    </row>
    <row r="17149" ht="11.25" customHeight="1" spans="22:67">
      <c r="V17149" s="716"/>
      <c r="AB17149" s="716"/>
      <c r="BG17149" s="716"/>
      <c r="BL17149" s="1"/>
      <c r="BM17149" s="1"/>
      <c r="BN17149" s="1"/>
      <c r="BO17149" s="1"/>
    </row>
    <row r="17150" ht="11.25" customHeight="1" spans="22:67">
      <c r="V17150" s="716"/>
      <c r="AB17150" s="716"/>
      <c r="BG17150" s="716"/>
      <c r="BL17150" s="1"/>
      <c r="BM17150" s="1"/>
      <c r="BN17150" s="1"/>
      <c r="BO17150" s="1"/>
    </row>
    <row r="17151" ht="11.25" customHeight="1" spans="22:67">
      <c r="V17151" s="716"/>
      <c r="AB17151" s="716"/>
      <c r="BG17151" s="716"/>
      <c r="BL17151" s="1"/>
      <c r="BM17151" s="1"/>
      <c r="BN17151" s="1"/>
      <c r="BO17151" s="1"/>
    </row>
    <row r="17152" ht="11.25" customHeight="1" spans="22:67">
      <c r="V17152" s="716"/>
      <c r="AB17152" s="716"/>
      <c r="BG17152" s="716"/>
      <c r="BL17152" s="1"/>
      <c r="BM17152" s="1"/>
      <c r="BN17152" s="1"/>
      <c r="BO17152" s="1"/>
    </row>
    <row r="17153" ht="11.25" customHeight="1" spans="22:67">
      <c r="V17153" s="716"/>
      <c r="AB17153" s="716"/>
      <c r="BG17153" s="716"/>
      <c r="BL17153" s="1"/>
      <c r="BM17153" s="1"/>
      <c r="BN17153" s="1"/>
      <c r="BO17153" s="1"/>
    </row>
    <row r="17154" ht="11.25" customHeight="1" spans="22:67">
      <c r="V17154" s="716"/>
      <c r="AB17154" s="716"/>
      <c r="BG17154" s="716"/>
      <c r="BL17154" s="1"/>
      <c r="BM17154" s="1"/>
      <c r="BN17154" s="1"/>
      <c r="BO17154" s="1"/>
    </row>
    <row r="17155" ht="11.25" customHeight="1" spans="22:67">
      <c r="V17155" s="716"/>
      <c r="AB17155" s="716"/>
      <c r="BG17155" s="716"/>
      <c r="BL17155" s="1"/>
      <c r="BM17155" s="1"/>
      <c r="BN17155" s="1"/>
      <c r="BO17155" s="1"/>
    </row>
    <row r="17156" ht="11.25" customHeight="1" spans="22:67">
      <c r="V17156" s="716"/>
      <c r="AB17156" s="716"/>
      <c r="BG17156" s="716"/>
      <c r="BL17156" s="1"/>
      <c r="BM17156" s="1"/>
      <c r="BN17156" s="1"/>
      <c r="BO17156" s="1"/>
    </row>
    <row r="17157" ht="11.25" customHeight="1" spans="22:67">
      <c r="V17157" s="716"/>
      <c r="AB17157" s="716"/>
      <c r="BG17157" s="716"/>
      <c r="BL17157" s="1"/>
      <c r="BM17157" s="1"/>
      <c r="BN17157" s="1"/>
      <c r="BO17157" s="1"/>
    </row>
    <row r="17158" ht="11.25" customHeight="1" spans="22:67">
      <c r="V17158" s="716"/>
      <c r="AB17158" s="716"/>
      <c r="BG17158" s="716"/>
      <c r="BL17158" s="1"/>
      <c r="BM17158" s="1"/>
      <c r="BN17158" s="1"/>
      <c r="BO17158" s="1"/>
    </row>
    <row r="17159" ht="11.25" customHeight="1" spans="22:67">
      <c r="V17159" s="716"/>
      <c r="AB17159" s="716"/>
      <c r="BG17159" s="716"/>
      <c r="BL17159" s="1"/>
      <c r="BM17159" s="1"/>
      <c r="BN17159" s="1"/>
      <c r="BO17159" s="1"/>
    </row>
    <row r="17160" ht="11.25" customHeight="1" spans="22:67">
      <c r="V17160" s="716"/>
      <c r="AB17160" s="716"/>
      <c r="BG17160" s="716"/>
      <c r="BL17160" s="1"/>
      <c r="BM17160" s="1"/>
      <c r="BN17160" s="1"/>
      <c r="BO17160" s="1"/>
    </row>
    <row r="17161" ht="11.25" customHeight="1" spans="22:67">
      <c r="V17161" s="716"/>
      <c r="AB17161" s="716"/>
      <c r="BG17161" s="716"/>
      <c r="BL17161" s="1"/>
      <c r="BM17161" s="1"/>
      <c r="BN17161" s="1"/>
      <c r="BO17161" s="1"/>
    </row>
    <row r="17162" ht="11.25" customHeight="1" spans="22:67">
      <c r="V17162" s="716"/>
      <c r="AB17162" s="716"/>
      <c r="BG17162" s="716"/>
      <c r="BL17162" s="1"/>
      <c r="BM17162" s="1"/>
      <c r="BN17162" s="1"/>
      <c r="BO17162" s="1"/>
    </row>
    <row r="17163" ht="11.25" customHeight="1" spans="22:67">
      <c r="V17163" s="716"/>
      <c r="AB17163" s="716"/>
      <c r="BG17163" s="716"/>
      <c r="BL17163" s="1"/>
      <c r="BM17163" s="1"/>
      <c r="BN17163" s="1"/>
      <c r="BO17163" s="1"/>
    </row>
    <row r="17164" ht="11.25" customHeight="1" spans="22:67">
      <c r="V17164" s="716"/>
      <c r="AB17164" s="716"/>
      <c r="BG17164" s="716"/>
      <c r="BL17164" s="1"/>
      <c r="BM17164" s="1"/>
      <c r="BN17164" s="1"/>
      <c r="BO17164" s="1"/>
    </row>
    <row r="17165" ht="11.25" customHeight="1" spans="22:67">
      <c r="V17165" s="716"/>
      <c r="AB17165" s="716"/>
      <c r="BG17165" s="716"/>
      <c r="BL17165" s="1"/>
      <c r="BM17165" s="1"/>
      <c r="BN17165" s="1"/>
      <c r="BO17165" s="1"/>
    </row>
    <row r="17166" ht="11.25" customHeight="1" spans="22:67">
      <c r="V17166" s="716"/>
      <c r="AB17166" s="716"/>
      <c r="BG17166" s="716"/>
      <c r="BL17166" s="1"/>
      <c r="BM17166" s="1"/>
      <c r="BN17166" s="1"/>
      <c r="BO17166" s="1"/>
    </row>
    <row r="17167" ht="11.25" customHeight="1" spans="22:67">
      <c r="V17167" s="716"/>
      <c r="AB17167" s="716"/>
      <c r="BG17167" s="716"/>
      <c r="BL17167" s="1"/>
      <c r="BM17167" s="1"/>
      <c r="BN17167" s="1"/>
      <c r="BO17167" s="1"/>
    </row>
    <row r="17168" ht="11.25" customHeight="1" spans="22:67">
      <c r="V17168" s="716"/>
      <c r="AB17168" s="716"/>
      <c r="BG17168" s="716"/>
      <c r="BL17168" s="1"/>
      <c r="BM17168" s="1"/>
      <c r="BN17168" s="1"/>
      <c r="BO17168" s="1"/>
    </row>
    <row r="17169" ht="11.25" customHeight="1" spans="22:67">
      <c r="V17169" s="716"/>
      <c r="AB17169" s="716"/>
      <c r="BG17169" s="716"/>
      <c r="BL17169" s="1"/>
      <c r="BM17169" s="1"/>
      <c r="BN17169" s="1"/>
      <c r="BO17169" s="1"/>
    </row>
    <row r="17170" ht="11.25" customHeight="1" spans="22:67">
      <c r="V17170" s="716"/>
      <c r="AB17170" s="716"/>
      <c r="BG17170" s="716"/>
      <c r="BL17170" s="1"/>
      <c r="BM17170" s="1"/>
      <c r="BN17170" s="1"/>
      <c r="BO17170" s="1"/>
    </row>
    <row r="17171" ht="11.25" customHeight="1" spans="22:67">
      <c r="V17171" s="716"/>
      <c r="AB17171" s="716"/>
      <c r="BG17171" s="716"/>
      <c r="BL17171" s="1"/>
      <c r="BM17171" s="1"/>
      <c r="BN17171" s="1"/>
      <c r="BO17171" s="1"/>
    </row>
    <row r="17172" ht="11.25" customHeight="1" spans="22:67">
      <c r="V17172" s="716"/>
      <c r="AB17172" s="716"/>
      <c r="BG17172" s="716"/>
      <c r="BL17172" s="1"/>
      <c r="BM17172" s="1"/>
      <c r="BN17172" s="1"/>
      <c r="BO17172" s="1"/>
    </row>
    <row r="17173" ht="11.25" customHeight="1" spans="22:67">
      <c r="V17173" s="716"/>
      <c r="AB17173" s="716"/>
      <c r="BG17173" s="716"/>
      <c r="BL17173" s="1"/>
      <c r="BM17173" s="1"/>
      <c r="BN17173" s="1"/>
      <c r="BO17173" s="1"/>
    </row>
    <row r="17174" ht="11.25" customHeight="1" spans="22:67">
      <c r="V17174" s="716"/>
      <c r="AB17174" s="716"/>
      <c r="BG17174" s="716"/>
      <c r="BL17174" s="1"/>
      <c r="BM17174" s="1"/>
      <c r="BN17174" s="1"/>
      <c r="BO17174" s="1"/>
    </row>
    <row r="17175" ht="11.25" customHeight="1" spans="22:67">
      <c r="V17175" s="716"/>
      <c r="AB17175" s="716"/>
      <c r="BG17175" s="716"/>
      <c r="BL17175" s="1"/>
      <c r="BM17175" s="1"/>
      <c r="BN17175" s="1"/>
      <c r="BO17175" s="1"/>
    </row>
    <row r="17176" ht="11.25" customHeight="1" spans="22:67">
      <c r="V17176" s="716"/>
      <c r="AB17176" s="716"/>
      <c r="BG17176" s="716"/>
      <c r="BL17176" s="1"/>
      <c r="BM17176" s="1"/>
      <c r="BN17176" s="1"/>
      <c r="BO17176" s="1"/>
    </row>
    <row r="17177" ht="11.25" customHeight="1" spans="22:67">
      <c r="V17177" s="716"/>
      <c r="AB17177" s="716"/>
      <c r="BG17177" s="716"/>
      <c r="BL17177" s="1"/>
      <c r="BM17177" s="1"/>
      <c r="BN17177" s="1"/>
      <c r="BO17177" s="1"/>
    </row>
    <row r="17178" ht="11.25" customHeight="1" spans="22:67">
      <c r="V17178" s="716"/>
      <c r="AB17178" s="716"/>
      <c r="BG17178" s="716"/>
      <c r="BL17178" s="1"/>
      <c r="BM17178" s="1"/>
      <c r="BN17178" s="1"/>
      <c r="BO17178" s="1"/>
    </row>
    <row r="17179" ht="11.25" customHeight="1" spans="22:67">
      <c r="V17179" s="716"/>
      <c r="AB17179" s="716"/>
      <c r="BG17179" s="716"/>
      <c r="BL17179" s="1"/>
      <c r="BM17179" s="1"/>
      <c r="BN17179" s="1"/>
      <c r="BO17179" s="1"/>
    </row>
    <row r="17180" ht="11.25" customHeight="1" spans="22:67">
      <c r="V17180" s="716"/>
      <c r="AB17180" s="716"/>
      <c r="BG17180" s="716"/>
      <c r="BL17180" s="1"/>
      <c r="BM17180" s="1"/>
      <c r="BN17180" s="1"/>
      <c r="BO17180" s="1"/>
    </row>
    <row r="17181" ht="11.25" customHeight="1" spans="22:67">
      <c r="V17181" s="716"/>
      <c r="AB17181" s="716"/>
      <c r="BG17181" s="716"/>
      <c r="BL17181" s="1"/>
      <c r="BM17181" s="1"/>
      <c r="BN17181" s="1"/>
      <c r="BO17181" s="1"/>
    </row>
    <row r="17182" ht="11.25" customHeight="1" spans="22:67">
      <c r="V17182" s="716"/>
      <c r="AB17182" s="716"/>
      <c r="BG17182" s="716"/>
      <c r="BL17182" s="1"/>
      <c r="BM17182" s="1"/>
      <c r="BN17182" s="1"/>
      <c r="BO17182" s="1"/>
    </row>
    <row r="17183" ht="11.25" customHeight="1" spans="22:67">
      <c r="V17183" s="716"/>
      <c r="AB17183" s="716"/>
      <c r="BG17183" s="716"/>
      <c r="BL17183" s="1"/>
      <c r="BM17183" s="1"/>
      <c r="BN17183" s="1"/>
      <c r="BO17183" s="1"/>
    </row>
    <row r="17184" ht="11.25" customHeight="1" spans="22:67">
      <c r="V17184" s="716"/>
      <c r="AB17184" s="716"/>
      <c r="BG17184" s="716"/>
      <c r="BL17184" s="1"/>
      <c r="BM17184" s="1"/>
      <c r="BN17184" s="1"/>
      <c r="BO17184" s="1"/>
    </row>
    <row r="17185" ht="11.25" customHeight="1" spans="22:67">
      <c r="V17185" s="716"/>
      <c r="AB17185" s="716"/>
      <c r="BG17185" s="716"/>
      <c r="BL17185" s="1"/>
      <c r="BM17185" s="1"/>
      <c r="BN17185" s="1"/>
      <c r="BO17185" s="1"/>
    </row>
    <row r="17186" ht="11.25" customHeight="1" spans="22:67">
      <c r="V17186" s="716"/>
      <c r="AB17186" s="716"/>
      <c r="BG17186" s="716"/>
      <c r="BL17186" s="1"/>
      <c r="BM17186" s="1"/>
      <c r="BN17186" s="1"/>
      <c r="BO17186" s="1"/>
    </row>
    <row r="17187" ht="11.25" customHeight="1" spans="22:67">
      <c r="V17187" s="716"/>
      <c r="AB17187" s="716"/>
      <c r="BG17187" s="716"/>
      <c r="BL17187" s="1"/>
      <c r="BM17187" s="1"/>
      <c r="BN17187" s="1"/>
      <c r="BO17187" s="1"/>
    </row>
    <row r="17188" ht="11.25" customHeight="1" spans="22:67">
      <c r="V17188" s="716"/>
      <c r="AB17188" s="716"/>
      <c r="BG17188" s="716"/>
      <c r="BL17188" s="1"/>
      <c r="BM17188" s="1"/>
      <c r="BN17188" s="1"/>
      <c r="BO17188" s="1"/>
    </row>
    <row r="17189" ht="11.25" customHeight="1" spans="22:67">
      <c r="V17189" s="716"/>
      <c r="AB17189" s="716"/>
      <c r="BG17189" s="716"/>
      <c r="BL17189" s="1"/>
      <c r="BM17189" s="1"/>
      <c r="BN17189" s="1"/>
      <c r="BO17189" s="1"/>
    </row>
    <row r="17190" ht="11.25" customHeight="1" spans="22:67">
      <c r="V17190" s="716"/>
      <c r="AB17190" s="716"/>
      <c r="BG17190" s="716"/>
      <c r="BL17190" s="1"/>
      <c r="BM17190" s="1"/>
      <c r="BN17190" s="1"/>
      <c r="BO17190" s="1"/>
    </row>
    <row r="17191" ht="11.25" customHeight="1" spans="22:67">
      <c r="V17191" s="716"/>
      <c r="AB17191" s="716"/>
      <c r="BG17191" s="716"/>
      <c r="BL17191" s="1"/>
      <c r="BM17191" s="1"/>
      <c r="BN17191" s="1"/>
      <c r="BO17191" s="1"/>
    </row>
    <row r="17192" ht="11.25" customHeight="1" spans="22:67">
      <c r="V17192" s="716"/>
      <c r="AB17192" s="716"/>
      <c r="BG17192" s="716"/>
      <c r="BL17192" s="1"/>
      <c r="BM17192" s="1"/>
      <c r="BN17192" s="1"/>
      <c r="BO17192" s="1"/>
    </row>
    <row r="17193" ht="11.25" customHeight="1" spans="22:67">
      <c r="V17193" s="716"/>
      <c r="AB17193" s="716"/>
      <c r="BG17193" s="716"/>
      <c r="BL17193" s="1"/>
      <c r="BM17193" s="1"/>
      <c r="BN17193" s="1"/>
      <c r="BO17193" s="1"/>
    </row>
    <row r="17194" ht="11.25" customHeight="1" spans="22:67">
      <c r="V17194" s="716"/>
      <c r="AB17194" s="716"/>
      <c r="BG17194" s="716"/>
      <c r="BL17194" s="1"/>
      <c r="BM17194" s="1"/>
      <c r="BN17194" s="1"/>
      <c r="BO17194" s="1"/>
    </row>
    <row r="17195" ht="11.25" customHeight="1" spans="22:67">
      <c r="V17195" s="716"/>
      <c r="AB17195" s="716"/>
      <c r="BG17195" s="716"/>
      <c r="BL17195" s="1"/>
      <c r="BM17195" s="1"/>
      <c r="BN17195" s="1"/>
      <c r="BO17195" s="1"/>
    </row>
    <row r="17196" ht="11.25" customHeight="1" spans="22:67">
      <c r="V17196" s="716"/>
      <c r="AB17196" s="716"/>
      <c r="BG17196" s="716"/>
      <c r="BL17196" s="1"/>
      <c r="BM17196" s="1"/>
      <c r="BN17196" s="1"/>
      <c r="BO17196" s="1"/>
    </row>
    <row r="17197" ht="11.25" customHeight="1" spans="22:67">
      <c r="V17197" s="716"/>
      <c r="AB17197" s="716"/>
      <c r="BG17197" s="716"/>
      <c r="BL17197" s="1"/>
      <c r="BM17197" s="1"/>
      <c r="BN17197" s="1"/>
      <c r="BO17197" s="1"/>
    </row>
    <row r="17198" ht="11.25" customHeight="1" spans="22:67">
      <c r="V17198" s="716"/>
      <c r="AB17198" s="716"/>
      <c r="BG17198" s="716"/>
      <c r="BL17198" s="1"/>
      <c r="BM17198" s="1"/>
      <c r="BN17198" s="1"/>
      <c r="BO17198" s="1"/>
    </row>
    <row r="17199" ht="11.25" customHeight="1" spans="22:67">
      <c r="V17199" s="716"/>
      <c r="AB17199" s="716"/>
      <c r="BG17199" s="716"/>
      <c r="BL17199" s="1"/>
      <c r="BM17199" s="1"/>
      <c r="BN17199" s="1"/>
      <c r="BO17199" s="1"/>
    </row>
    <row r="17200" ht="11.25" customHeight="1" spans="22:67">
      <c r="V17200" s="716"/>
      <c r="AB17200" s="716"/>
      <c r="BG17200" s="716"/>
      <c r="BL17200" s="1"/>
      <c r="BM17200" s="1"/>
      <c r="BN17200" s="1"/>
      <c r="BO17200" s="1"/>
    </row>
    <row r="17201" ht="11.25" customHeight="1" spans="22:67">
      <c r="V17201" s="716"/>
      <c r="AB17201" s="716"/>
      <c r="BG17201" s="716"/>
      <c r="BL17201" s="1"/>
      <c r="BM17201" s="1"/>
      <c r="BN17201" s="1"/>
      <c r="BO17201" s="1"/>
    </row>
    <row r="17202" ht="11.25" customHeight="1" spans="22:67">
      <c r="V17202" s="716"/>
      <c r="AB17202" s="716"/>
      <c r="BG17202" s="716"/>
      <c r="BL17202" s="1"/>
      <c r="BM17202" s="1"/>
      <c r="BN17202" s="1"/>
      <c r="BO17202" s="1"/>
    </row>
    <row r="17203" ht="11.25" customHeight="1" spans="22:67">
      <c r="V17203" s="716"/>
      <c r="AB17203" s="716"/>
      <c r="BG17203" s="716"/>
      <c r="BL17203" s="1"/>
      <c r="BM17203" s="1"/>
      <c r="BN17203" s="1"/>
      <c r="BO17203" s="1"/>
    </row>
    <row r="17204" ht="11.25" customHeight="1" spans="22:67">
      <c r="V17204" s="716"/>
      <c r="AB17204" s="716"/>
      <c r="BG17204" s="716"/>
      <c r="BL17204" s="1"/>
      <c r="BM17204" s="1"/>
      <c r="BN17204" s="1"/>
      <c r="BO17204" s="1"/>
    </row>
    <row r="17205" ht="11.25" customHeight="1" spans="22:67">
      <c r="V17205" s="716"/>
      <c r="AB17205" s="716"/>
      <c r="BG17205" s="716"/>
      <c r="BL17205" s="1"/>
      <c r="BM17205" s="1"/>
      <c r="BN17205" s="1"/>
      <c r="BO17205" s="1"/>
    </row>
    <row r="17206" ht="11.25" customHeight="1" spans="22:67">
      <c r="V17206" s="716"/>
      <c r="AB17206" s="716"/>
      <c r="BG17206" s="716"/>
      <c r="BL17206" s="1"/>
      <c r="BM17206" s="1"/>
      <c r="BN17206" s="1"/>
      <c r="BO17206" s="1"/>
    </row>
    <row r="17207" ht="11.25" customHeight="1" spans="22:67">
      <c r="V17207" s="716"/>
      <c r="AB17207" s="716"/>
      <c r="BG17207" s="716"/>
      <c r="BL17207" s="1"/>
      <c r="BM17207" s="1"/>
      <c r="BN17207" s="1"/>
      <c r="BO17207" s="1"/>
    </row>
    <row r="17208" ht="11.25" customHeight="1" spans="22:67">
      <c r="V17208" s="716"/>
      <c r="AB17208" s="716"/>
      <c r="BG17208" s="716"/>
      <c r="BL17208" s="1"/>
      <c r="BM17208" s="1"/>
      <c r="BN17208" s="1"/>
      <c r="BO17208" s="1"/>
    </row>
    <row r="17209" ht="11.25" customHeight="1" spans="22:67">
      <c r="V17209" s="716"/>
      <c r="AB17209" s="716"/>
      <c r="BG17209" s="716"/>
      <c r="BL17209" s="1"/>
      <c r="BM17209" s="1"/>
      <c r="BN17209" s="1"/>
      <c r="BO17209" s="1"/>
    </row>
    <row r="17210" ht="11.25" customHeight="1" spans="22:67">
      <c r="V17210" s="716"/>
      <c r="AB17210" s="716"/>
      <c r="BG17210" s="716"/>
      <c r="BL17210" s="1"/>
      <c r="BM17210" s="1"/>
      <c r="BN17210" s="1"/>
      <c r="BO17210" s="1"/>
    </row>
    <row r="17211" ht="11.25" customHeight="1" spans="22:67">
      <c r="V17211" s="716"/>
      <c r="AB17211" s="716"/>
      <c r="BG17211" s="716"/>
      <c r="BL17211" s="1"/>
      <c r="BM17211" s="1"/>
      <c r="BN17211" s="1"/>
      <c r="BO17211" s="1"/>
    </row>
    <row r="17212" ht="11.25" customHeight="1" spans="22:67">
      <c r="V17212" s="716"/>
      <c r="AB17212" s="716"/>
      <c r="BG17212" s="716"/>
      <c r="BL17212" s="1"/>
      <c r="BM17212" s="1"/>
      <c r="BN17212" s="1"/>
      <c r="BO17212" s="1"/>
    </row>
    <row r="17213" ht="11.25" customHeight="1" spans="22:67">
      <c r="V17213" s="716"/>
      <c r="AB17213" s="716"/>
      <c r="BG17213" s="716"/>
      <c r="BL17213" s="1"/>
      <c r="BM17213" s="1"/>
      <c r="BN17213" s="1"/>
      <c r="BO17213" s="1"/>
    </row>
    <row r="17214" ht="11.25" customHeight="1" spans="22:67">
      <c r="V17214" s="716"/>
      <c r="AB17214" s="716"/>
      <c r="BG17214" s="716"/>
      <c r="BL17214" s="1"/>
      <c r="BM17214" s="1"/>
      <c r="BN17214" s="1"/>
      <c r="BO17214" s="1"/>
    </row>
    <row r="17215" ht="11.25" customHeight="1" spans="22:67">
      <c r="V17215" s="716"/>
      <c r="AB17215" s="716"/>
      <c r="BG17215" s="716"/>
      <c r="BL17215" s="1"/>
      <c r="BM17215" s="1"/>
      <c r="BN17215" s="1"/>
      <c r="BO17215" s="1"/>
    </row>
    <row r="17216" ht="11.25" customHeight="1" spans="22:67">
      <c r="V17216" s="716"/>
      <c r="AB17216" s="716"/>
      <c r="BG17216" s="716"/>
      <c r="BL17216" s="1"/>
      <c r="BM17216" s="1"/>
      <c r="BN17216" s="1"/>
      <c r="BO17216" s="1"/>
    </row>
    <row r="17217" ht="11.25" customHeight="1" spans="22:67">
      <c r="V17217" s="716"/>
      <c r="AB17217" s="716"/>
      <c r="BG17217" s="716"/>
      <c r="BL17217" s="1"/>
      <c r="BM17217" s="1"/>
      <c r="BN17217" s="1"/>
      <c r="BO17217" s="1"/>
    </row>
    <row r="17218" ht="11.25" customHeight="1" spans="22:67">
      <c r="V17218" s="716"/>
      <c r="AB17218" s="716"/>
      <c r="BG17218" s="716"/>
      <c r="BL17218" s="1"/>
      <c r="BM17218" s="1"/>
      <c r="BN17218" s="1"/>
      <c r="BO17218" s="1"/>
    </row>
    <row r="17219" ht="11.25" customHeight="1" spans="22:67">
      <c r="V17219" s="716"/>
      <c r="AB17219" s="716"/>
      <c r="BG17219" s="716"/>
      <c r="BL17219" s="1"/>
      <c r="BM17219" s="1"/>
      <c r="BN17219" s="1"/>
      <c r="BO17219" s="1"/>
    </row>
    <row r="17220" ht="11.25" customHeight="1" spans="22:67">
      <c r="V17220" s="716"/>
      <c r="AB17220" s="716"/>
      <c r="BG17220" s="716"/>
      <c r="BL17220" s="1"/>
      <c r="BM17220" s="1"/>
      <c r="BN17220" s="1"/>
      <c r="BO17220" s="1"/>
    </row>
    <row r="17221" ht="11.25" customHeight="1" spans="22:67">
      <c r="V17221" s="716"/>
      <c r="AB17221" s="716"/>
      <c r="BG17221" s="716"/>
      <c r="BL17221" s="1"/>
      <c r="BM17221" s="1"/>
      <c r="BN17221" s="1"/>
      <c r="BO17221" s="1"/>
    </row>
    <row r="17222" ht="11.25" customHeight="1" spans="22:67">
      <c r="V17222" s="716"/>
      <c r="AB17222" s="716"/>
      <c r="BG17222" s="716"/>
      <c r="BL17222" s="1"/>
      <c r="BM17222" s="1"/>
      <c r="BN17222" s="1"/>
      <c r="BO17222" s="1"/>
    </row>
    <row r="17223" ht="11.25" customHeight="1" spans="22:67">
      <c r="V17223" s="716"/>
      <c r="AB17223" s="716"/>
      <c r="BG17223" s="716"/>
      <c r="BL17223" s="1"/>
      <c r="BM17223" s="1"/>
      <c r="BN17223" s="1"/>
      <c r="BO17223" s="1"/>
    </row>
    <row r="17224" ht="11.25" customHeight="1" spans="22:67">
      <c r="V17224" s="716"/>
      <c r="AB17224" s="716"/>
      <c r="BG17224" s="716"/>
      <c r="BL17224" s="1"/>
      <c r="BM17224" s="1"/>
      <c r="BN17224" s="1"/>
      <c r="BO17224" s="1"/>
    </row>
    <row r="17225" ht="11.25" customHeight="1" spans="22:67">
      <c r="V17225" s="716"/>
      <c r="AB17225" s="716"/>
      <c r="BG17225" s="716"/>
      <c r="BL17225" s="1"/>
      <c r="BM17225" s="1"/>
      <c r="BN17225" s="1"/>
      <c r="BO17225" s="1"/>
    </row>
    <row r="17226" ht="11.25" customHeight="1" spans="22:67">
      <c r="V17226" s="716"/>
      <c r="AB17226" s="716"/>
      <c r="BG17226" s="716"/>
      <c r="BL17226" s="1"/>
      <c r="BM17226" s="1"/>
      <c r="BN17226" s="1"/>
      <c r="BO17226" s="1"/>
    </row>
    <row r="17227" ht="11.25" customHeight="1" spans="22:67">
      <c r="V17227" s="716"/>
      <c r="AB17227" s="716"/>
      <c r="BG17227" s="716"/>
      <c r="BL17227" s="1"/>
      <c r="BM17227" s="1"/>
      <c r="BN17227" s="1"/>
      <c r="BO17227" s="1"/>
    </row>
    <row r="17228" ht="11.25" customHeight="1" spans="22:67">
      <c r="V17228" s="716"/>
      <c r="AB17228" s="716"/>
      <c r="BG17228" s="716"/>
      <c r="BL17228" s="1"/>
      <c r="BM17228" s="1"/>
      <c r="BN17228" s="1"/>
      <c r="BO17228" s="1"/>
    </row>
    <row r="17229" ht="11.25" customHeight="1" spans="22:67">
      <c r="V17229" s="716"/>
      <c r="AB17229" s="716"/>
      <c r="BG17229" s="716"/>
      <c r="BL17229" s="1"/>
      <c r="BM17229" s="1"/>
      <c r="BN17229" s="1"/>
      <c r="BO17229" s="1"/>
    </row>
    <row r="17230" ht="11.25" customHeight="1" spans="22:67">
      <c r="V17230" s="716"/>
      <c r="AB17230" s="716"/>
      <c r="BG17230" s="716"/>
      <c r="BL17230" s="1"/>
      <c r="BM17230" s="1"/>
      <c r="BN17230" s="1"/>
      <c r="BO17230" s="1"/>
    </row>
    <row r="17231" ht="11.25" customHeight="1" spans="22:67">
      <c r="V17231" s="716"/>
      <c r="AB17231" s="716"/>
      <c r="BG17231" s="716"/>
      <c r="BL17231" s="1"/>
      <c r="BM17231" s="1"/>
      <c r="BN17231" s="1"/>
      <c r="BO17231" s="1"/>
    </row>
    <row r="17232" ht="11.25" customHeight="1" spans="22:67">
      <c r="V17232" s="716"/>
      <c r="AB17232" s="716"/>
      <c r="BG17232" s="716"/>
      <c r="BL17232" s="1"/>
      <c r="BM17232" s="1"/>
      <c r="BN17232" s="1"/>
      <c r="BO17232" s="1"/>
    </row>
    <row r="17233" ht="11.25" customHeight="1" spans="22:67">
      <c r="V17233" s="716"/>
      <c r="AB17233" s="716"/>
      <c r="BG17233" s="716"/>
      <c r="BL17233" s="1"/>
      <c r="BM17233" s="1"/>
      <c r="BN17233" s="1"/>
      <c r="BO17233" s="1"/>
    </row>
    <row r="17234" ht="11.25" customHeight="1" spans="22:67">
      <c r="V17234" s="716"/>
      <c r="AB17234" s="716"/>
      <c r="BG17234" s="716"/>
      <c r="BL17234" s="1"/>
      <c r="BM17234" s="1"/>
      <c r="BN17234" s="1"/>
      <c r="BO17234" s="1"/>
    </row>
    <row r="17235" ht="11.25" customHeight="1" spans="22:67">
      <c r="V17235" s="716"/>
      <c r="AB17235" s="716"/>
      <c r="BG17235" s="716"/>
      <c r="BL17235" s="1"/>
      <c r="BM17235" s="1"/>
      <c r="BN17235" s="1"/>
      <c r="BO17235" s="1"/>
    </row>
    <row r="17236" ht="11.25" customHeight="1" spans="22:67">
      <c r="V17236" s="716"/>
      <c r="AB17236" s="716"/>
      <c r="BG17236" s="716"/>
      <c r="BL17236" s="1"/>
      <c r="BM17236" s="1"/>
      <c r="BN17236" s="1"/>
      <c r="BO17236" s="1"/>
    </row>
    <row r="17237" ht="11.25" customHeight="1" spans="22:67">
      <c r="V17237" s="716"/>
      <c r="AB17237" s="716"/>
      <c r="BG17237" s="716"/>
      <c r="BL17237" s="1"/>
      <c r="BM17237" s="1"/>
      <c r="BN17237" s="1"/>
      <c r="BO17237" s="1"/>
    </row>
    <row r="17238" ht="11.25" customHeight="1" spans="22:67">
      <c r="V17238" s="716"/>
      <c r="AB17238" s="716"/>
      <c r="BG17238" s="716"/>
      <c r="BL17238" s="1"/>
      <c r="BM17238" s="1"/>
      <c r="BN17238" s="1"/>
      <c r="BO17238" s="1"/>
    </row>
    <row r="17239" ht="11.25" customHeight="1" spans="22:67">
      <c r="V17239" s="716"/>
      <c r="AB17239" s="716"/>
      <c r="BG17239" s="716"/>
      <c r="BL17239" s="1"/>
      <c r="BM17239" s="1"/>
      <c r="BN17239" s="1"/>
      <c r="BO17239" s="1"/>
    </row>
    <row r="17240" ht="11.25" customHeight="1" spans="22:67">
      <c r="V17240" s="716"/>
      <c r="AB17240" s="716"/>
      <c r="BG17240" s="716"/>
      <c r="BL17240" s="1"/>
      <c r="BM17240" s="1"/>
      <c r="BN17240" s="1"/>
      <c r="BO17240" s="1"/>
    </row>
    <row r="17241" ht="11.25" customHeight="1" spans="22:67">
      <c r="V17241" s="716"/>
      <c r="AB17241" s="716"/>
      <c r="BG17241" s="716"/>
      <c r="BL17241" s="1"/>
      <c r="BM17241" s="1"/>
      <c r="BN17241" s="1"/>
      <c r="BO17241" s="1"/>
    </row>
    <row r="17242" ht="11.25" customHeight="1" spans="22:67">
      <c r="V17242" s="716"/>
      <c r="AB17242" s="716"/>
      <c r="BG17242" s="716"/>
      <c r="BL17242" s="1"/>
      <c r="BM17242" s="1"/>
      <c r="BN17242" s="1"/>
      <c r="BO17242" s="1"/>
    </row>
    <row r="17243" ht="11.25" customHeight="1" spans="22:67">
      <c r="V17243" s="716"/>
      <c r="AB17243" s="716"/>
      <c r="BG17243" s="716"/>
      <c r="BL17243" s="1"/>
      <c r="BM17243" s="1"/>
      <c r="BN17243" s="1"/>
      <c r="BO17243" s="1"/>
    </row>
    <row r="17244" ht="11.25" customHeight="1" spans="22:67">
      <c r="V17244" s="716"/>
      <c r="AB17244" s="716"/>
      <c r="BG17244" s="716"/>
      <c r="BL17244" s="1"/>
      <c r="BM17244" s="1"/>
      <c r="BN17244" s="1"/>
      <c r="BO17244" s="1"/>
    </row>
    <row r="17245" ht="11.25" customHeight="1" spans="22:67">
      <c r="V17245" s="716"/>
      <c r="AB17245" s="716"/>
      <c r="BG17245" s="716"/>
      <c r="BL17245" s="1"/>
      <c r="BM17245" s="1"/>
      <c r="BN17245" s="1"/>
      <c r="BO17245" s="1"/>
    </row>
    <row r="17246" ht="11.25" customHeight="1" spans="22:67">
      <c r="V17246" s="716"/>
      <c r="AB17246" s="716"/>
      <c r="BG17246" s="716"/>
      <c r="BL17246" s="1"/>
      <c r="BM17246" s="1"/>
      <c r="BN17246" s="1"/>
      <c r="BO17246" s="1"/>
    </row>
    <row r="17247" ht="11.25" customHeight="1" spans="22:67">
      <c r="V17247" s="716"/>
      <c r="AB17247" s="716"/>
      <c r="BG17247" s="716"/>
      <c r="BL17247" s="1"/>
      <c r="BM17247" s="1"/>
      <c r="BN17247" s="1"/>
      <c r="BO17247" s="1"/>
    </row>
    <row r="17248" ht="11.25" customHeight="1" spans="22:67">
      <c r="V17248" s="716"/>
      <c r="AB17248" s="716"/>
      <c r="BG17248" s="716"/>
      <c r="BL17248" s="1"/>
      <c r="BM17248" s="1"/>
      <c r="BN17248" s="1"/>
      <c r="BO17248" s="1"/>
    </row>
    <row r="17249" ht="11.25" customHeight="1" spans="22:67">
      <c r="V17249" s="716"/>
      <c r="AB17249" s="716"/>
      <c r="BG17249" s="716"/>
      <c r="BL17249" s="1"/>
      <c r="BM17249" s="1"/>
      <c r="BN17249" s="1"/>
      <c r="BO17249" s="1"/>
    </row>
    <row r="17250" ht="11.25" customHeight="1" spans="22:67">
      <c r="V17250" s="716"/>
      <c r="AB17250" s="716"/>
      <c r="BG17250" s="716"/>
      <c r="BL17250" s="1"/>
      <c r="BM17250" s="1"/>
      <c r="BN17250" s="1"/>
      <c r="BO17250" s="1"/>
    </row>
    <row r="17251" ht="11.25" customHeight="1" spans="22:67">
      <c r="V17251" s="716"/>
      <c r="AB17251" s="716"/>
      <c r="BG17251" s="716"/>
      <c r="BL17251" s="1"/>
      <c r="BM17251" s="1"/>
      <c r="BN17251" s="1"/>
      <c r="BO17251" s="1"/>
    </row>
    <row r="17252" ht="11.25" customHeight="1" spans="22:67">
      <c r="V17252" s="716"/>
      <c r="AB17252" s="716"/>
      <c r="BG17252" s="716"/>
      <c r="BL17252" s="1"/>
      <c r="BM17252" s="1"/>
      <c r="BN17252" s="1"/>
      <c r="BO17252" s="1"/>
    </row>
    <row r="17253" ht="11.25" customHeight="1" spans="22:67">
      <c r="V17253" s="716"/>
      <c r="AB17253" s="716"/>
      <c r="BG17253" s="716"/>
      <c r="BL17253" s="1"/>
      <c r="BM17253" s="1"/>
      <c r="BN17253" s="1"/>
      <c r="BO17253" s="1"/>
    </row>
    <row r="17254" ht="11.25" customHeight="1" spans="22:67">
      <c r="V17254" s="716"/>
      <c r="AB17254" s="716"/>
      <c r="BG17254" s="716"/>
      <c r="BL17254" s="1"/>
      <c r="BM17254" s="1"/>
      <c r="BN17254" s="1"/>
      <c r="BO17254" s="1"/>
    </row>
    <row r="17255" ht="11.25" customHeight="1" spans="22:67">
      <c r="V17255" s="716"/>
      <c r="AB17255" s="716"/>
      <c r="BG17255" s="716"/>
      <c r="BL17255" s="1"/>
      <c r="BM17255" s="1"/>
      <c r="BN17255" s="1"/>
      <c r="BO17255" s="1"/>
    </row>
    <row r="17256" ht="11.25" customHeight="1" spans="22:67">
      <c r="V17256" s="716"/>
      <c r="AB17256" s="716"/>
      <c r="BG17256" s="716"/>
      <c r="BL17256" s="1"/>
      <c r="BM17256" s="1"/>
      <c r="BN17256" s="1"/>
      <c r="BO17256" s="1"/>
    </row>
    <row r="17257" ht="11.25" customHeight="1" spans="22:67">
      <c r="V17257" s="716"/>
      <c r="AB17257" s="716"/>
      <c r="BG17257" s="716"/>
      <c r="BL17257" s="1"/>
      <c r="BM17257" s="1"/>
      <c r="BN17257" s="1"/>
      <c r="BO17257" s="1"/>
    </row>
    <row r="17258" ht="11.25" customHeight="1" spans="22:67">
      <c r="V17258" s="716"/>
      <c r="AB17258" s="716"/>
      <c r="BG17258" s="716"/>
      <c r="BL17258" s="1"/>
      <c r="BM17258" s="1"/>
      <c r="BN17258" s="1"/>
      <c r="BO17258" s="1"/>
    </row>
    <row r="17259" ht="11.25" customHeight="1" spans="22:67">
      <c r="V17259" s="716"/>
      <c r="AB17259" s="716"/>
      <c r="BG17259" s="716"/>
      <c r="BL17259" s="1"/>
      <c r="BM17259" s="1"/>
      <c r="BN17259" s="1"/>
      <c r="BO17259" s="1"/>
    </row>
    <row r="17260" ht="11.25" customHeight="1" spans="22:67">
      <c r="V17260" s="716"/>
      <c r="AB17260" s="716"/>
      <c r="BG17260" s="716"/>
      <c r="BL17260" s="1"/>
      <c r="BM17260" s="1"/>
      <c r="BN17260" s="1"/>
      <c r="BO17260" s="1"/>
    </row>
    <row r="17261" ht="11.25" customHeight="1" spans="22:67">
      <c r="V17261" s="716"/>
      <c r="AB17261" s="716"/>
      <c r="BG17261" s="716"/>
      <c r="BL17261" s="1"/>
      <c r="BM17261" s="1"/>
      <c r="BN17261" s="1"/>
      <c r="BO17261" s="1"/>
    </row>
    <row r="17262" ht="11.25" customHeight="1" spans="22:67">
      <c r="V17262" s="716"/>
      <c r="AB17262" s="716"/>
      <c r="BG17262" s="716"/>
      <c r="BL17262" s="1"/>
      <c r="BM17262" s="1"/>
      <c r="BN17262" s="1"/>
      <c r="BO17262" s="1"/>
    </row>
    <row r="17263" ht="11.25" customHeight="1" spans="22:67">
      <c r="V17263" s="716"/>
      <c r="AB17263" s="716"/>
      <c r="BG17263" s="716"/>
      <c r="BL17263" s="1"/>
      <c r="BM17263" s="1"/>
      <c r="BN17263" s="1"/>
      <c r="BO17263" s="1"/>
    </row>
    <row r="17264" ht="11.25" customHeight="1" spans="22:67">
      <c r="V17264" s="716"/>
      <c r="AB17264" s="716"/>
      <c r="BG17264" s="716"/>
      <c r="BL17264" s="1"/>
      <c r="BM17264" s="1"/>
      <c r="BN17264" s="1"/>
      <c r="BO17264" s="1"/>
    </row>
    <row r="17265" ht="11.25" customHeight="1" spans="22:67">
      <c r="V17265" s="716"/>
      <c r="AB17265" s="716"/>
      <c r="BG17265" s="716"/>
      <c r="BL17265" s="1"/>
      <c r="BM17265" s="1"/>
      <c r="BN17265" s="1"/>
      <c r="BO17265" s="1"/>
    </row>
    <row r="17266" ht="11.25" customHeight="1" spans="22:67">
      <c r="V17266" s="716"/>
      <c r="AB17266" s="716"/>
      <c r="BG17266" s="716"/>
      <c r="BL17266" s="1"/>
      <c r="BM17266" s="1"/>
      <c r="BN17266" s="1"/>
      <c r="BO17266" s="1"/>
    </row>
    <row r="17267" ht="11.25" customHeight="1" spans="22:67">
      <c r="V17267" s="716"/>
      <c r="AB17267" s="716"/>
      <c r="BG17267" s="716"/>
      <c r="BL17267" s="1"/>
      <c r="BM17267" s="1"/>
      <c r="BN17267" s="1"/>
      <c r="BO17267" s="1"/>
    </row>
    <row r="17268" ht="11.25" customHeight="1" spans="22:67">
      <c r="V17268" s="716"/>
      <c r="AB17268" s="716"/>
      <c r="BG17268" s="716"/>
      <c r="BL17268" s="1"/>
      <c r="BM17268" s="1"/>
      <c r="BN17268" s="1"/>
      <c r="BO17268" s="1"/>
    </row>
    <row r="17269" ht="11.25" customHeight="1" spans="22:67">
      <c r="V17269" s="716"/>
      <c r="AB17269" s="716"/>
      <c r="BG17269" s="716"/>
      <c r="BL17269" s="1"/>
      <c r="BM17269" s="1"/>
      <c r="BN17269" s="1"/>
      <c r="BO17269" s="1"/>
    </row>
    <row r="17270" ht="11.25" customHeight="1" spans="22:67">
      <c r="V17270" s="716"/>
      <c r="AB17270" s="716"/>
      <c r="BG17270" s="716"/>
      <c r="BL17270" s="1"/>
      <c r="BM17270" s="1"/>
      <c r="BN17270" s="1"/>
      <c r="BO17270" s="1"/>
    </row>
    <row r="17271" ht="11.25" customHeight="1" spans="22:67">
      <c r="V17271" s="716"/>
      <c r="AB17271" s="716"/>
      <c r="BG17271" s="716"/>
      <c r="BL17271" s="1"/>
      <c r="BM17271" s="1"/>
      <c r="BN17271" s="1"/>
      <c r="BO17271" s="1"/>
    </row>
    <row r="17272" ht="11.25" customHeight="1" spans="22:67">
      <c r="V17272" s="716"/>
      <c r="AB17272" s="716"/>
      <c r="BG17272" s="716"/>
      <c r="BL17272" s="1"/>
      <c r="BM17272" s="1"/>
      <c r="BN17272" s="1"/>
      <c r="BO17272" s="1"/>
    </row>
    <row r="17273" ht="11.25" customHeight="1" spans="22:67">
      <c r="V17273" s="716"/>
      <c r="AB17273" s="716"/>
      <c r="BG17273" s="716"/>
      <c r="BL17273" s="1"/>
      <c r="BM17273" s="1"/>
      <c r="BN17273" s="1"/>
      <c r="BO17273" s="1"/>
    </row>
    <row r="17274" ht="11.25" customHeight="1" spans="22:67">
      <c r="V17274" s="716"/>
      <c r="AB17274" s="716"/>
      <c r="BG17274" s="716"/>
      <c r="BL17274" s="1"/>
      <c r="BM17274" s="1"/>
      <c r="BN17274" s="1"/>
      <c r="BO17274" s="1"/>
    </row>
    <row r="17275" ht="11.25" customHeight="1" spans="22:67">
      <c r="V17275" s="716"/>
      <c r="AB17275" s="716"/>
      <c r="BG17275" s="716"/>
      <c r="BL17275" s="1"/>
      <c r="BM17275" s="1"/>
      <c r="BN17275" s="1"/>
      <c r="BO17275" s="1"/>
    </row>
    <row r="17276" ht="11.25" customHeight="1" spans="22:67">
      <c r="V17276" s="716"/>
      <c r="AB17276" s="716"/>
      <c r="BG17276" s="716"/>
      <c r="BL17276" s="1"/>
      <c r="BM17276" s="1"/>
      <c r="BN17276" s="1"/>
      <c r="BO17276" s="1"/>
    </row>
    <row r="17277" ht="11.25" customHeight="1" spans="22:67">
      <c r="V17277" s="716"/>
      <c r="AB17277" s="716"/>
      <c r="BG17277" s="716"/>
      <c r="BL17277" s="1"/>
      <c r="BM17277" s="1"/>
      <c r="BN17277" s="1"/>
      <c r="BO17277" s="1"/>
    </row>
    <row r="17278" ht="11.25" customHeight="1" spans="22:67">
      <c r="V17278" s="716"/>
      <c r="AB17278" s="716"/>
      <c r="BG17278" s="716"/>
      <c r="BL17278" s="1"/>
      <c r="BM17278" s="1"/>
      <c r="BN17278" s="1"/>
      <c r="BO17278" s="1"/>
    </row>
    <row r="17279" ht="11.25" customHeight="1" spans="22:67">
      <c r="V17279" s="716"/>
      <c r="AB17279" s="716"/>
      <c r="BG17279" s="716"/>
      <c r="BL17279" s="1"/>
      <c r="BM17279" s="1"/>
      <c r="BN17279" s="1"/>
      <c r="BO17279" s="1"/>
    </row>
    <row r="17280" ht="11.25" customHeight="1" spans="22:67">
      <c r="V17280" s="716"/>
      <c r="AB17280" s="716"/>
      <c r="BG17280" s="716"/>
      <c r="BL17280" s="1"/>
      <c r="BM17280" s="1"/>
      <c r="BN17280" s="1"/>
      <c r="BO17280" s="1"/>
    </row>
    <row r="17281" ht="11.25" customHeight="1" spans="22:67">
      <c r="V17281" s="716"/>
      <c r="AB17281" s="716"/>
      <c r="BG17281" s="716"/>
      <c r="BL17281" s="1"/>
      <c r="BM17281" s="1"/>
      <c r="BN17281" s="1"/>
      <c r="BO17281" s="1"/>
    </row>
    <row r="17282" ht="11.25" customHeight="1" spans="22:67">
      <c r="V17282" s="716"/>
      <c r="AB17282" s="716"/>
      <c r="BG17282" s="716"/>
      <c r="BL17282" s="1"/>
      <c r="BM17282" s="1"/>
      <c r="BN17282" s="1"/>
      <c r="BO17282" s="1"/>
    </row>
    <row r="17283" ht="11.25" customHeight="1" spans="22:67">
      <c r="V17283" s="716"/>
      <c r="AB17283" s="716"/>
      <c r="BG17283" s="716"/>
      <c r="BL17283" s="1"/>
      <c r="BM17283" s="1"/>
      <c r="BN17283" s="1"/>
      <c r="BO17283" s="1"/>
    </row>
    <row r="17284" ht="11.25" customHeight="1" spans="22:67">
      <c r="V17284" s="716"/>
      <c r="AB17284" s="716"/>
      <c r="BG17284" s="716"/>
      <c r="BL17284" s="1"/>
      <c r="BM17284" s="1"/>
      <c r="BN17284" s="1"/>
      <c r="BO17284" s="1"/>
    </row>
    <row r="17285" ht="11.25" customHeight="1" spans="22:67">
      <c r="V17285" s="716"/>
      <c r="AB17285" s="716"/>
      <c r="BG17285" s="716"/>
      <c r="BL17285" s="1"/>
      <c r="BM17285" s="1"/>
      <c r="BN17285" s="1"/>
      <c r="BO17285" s="1"/>
    </row>
    <row r="17286" ht="11.25" customHeight="1" spans="22:67">
      <c r="V17286" s="716"/>
      <c r="AB17286" s="716"/>
      <c r="BG17286" s="716"/>
      <c r="BL17286" s="1"/>
      <c r="BM17286" s="1"/>
      <c r="BN17286" s="1"/>
      <c r="BO17286" s="1"/>
    </row>
    <row r="17287" ht="11.25" customHeight="1" spans="22:67">
      <c r="V17287" s="716"/>
      <c r="AB17287" s="716"/>
      <c r="BG17287" s="716"/>
      <c r="BL17287" s="1"/>
      <c r="BM17287" s="1"/>
      <c r="BN17287" s="1"/>
      <c r="BO17287" s="1"/>
    </row>
    <row r="17288" ht="11.25" customHeight="1" spans="22:67">
      <c r="V17288" s="716"/>
      <c r="AB17288" s="716"/>
      <c r="BG17288" s="716"/>
      <c r="BL17288" s="1"/>
      <c r="BM17288" s="1"/>
      <c r="BN17288" s="1"/>
      <c r="BO17288" s="1"/>
    </row>
    <row r="17289" ht="11.25" customHeight="1" spans="22:67">
      <c r="V17289" s="716"/>
      <c r="AB17289" s="716"/>
      <c r="BG17289" s="716"/>
      <c r="BL17289" s="1"/>
      <c r="BM17289" s="1"/>
      <c r="BN17289" s="1"/>
      <c r="BO17289" s="1"/>
    </row>
    <row r="17290" ht="11.25" customHeight="1" spans="22:67">
      <c r="V17290" s="716"/>
      <c r="AB17290" s="716"/>
      <c r="BG17290" s="716"/>
      <c r="BL17290" s="1"/>
      <c r="BM17290" s="1"/>
      <c r="BN17290" s="1"/>
      <c r="BO17290" s="1"/>
    </row>
    <row r="17291" ht="11.25" customHeight="1" spans="22:67">
      <c r="V17291" s="716"/>
      <c r="AB17291" s="716"/>
      <c r="BG17291" s="716"/>
      <c r="BL17291" s="1"/>
      <c r="BM17291" s="1"/>
      <c r="BN17291" s="1"/>
      <c r="BO17291" s="1"/>
    </row>
    <row r="17292" ht="11.25" customHeight="1" spans="22:67">
      <c r="V17292" s="716"/>
      <c r="AB17292" s="716"/>
      <c r="BG17292" s="716"/>
      <c r="BL17292" s="1"/>
      <c r="BM17292" s="1"/>
      <c r="BN17292" s="1"/>
      <c r="BO17292" s="1"/>
    </row>
    <row r="17293" ht="11.25" customHeight="1" spans="22:67">
      <c r="V17293" s="716"/>
      <c r="AB17293" s="716"/>
      <c r="BG17293" s="716"/>
      <c r="BL17293" s="1"/>
      <c r="BM17293" s="1"/>
      <c r="BN17293" s="1"/>
      <c r="BO17293" s="1"/>
    </row>
    <row r="17294" ht="11.25" customHeight="1" spans="22:67">
      <c r="V17294" s="716"/>
      <c r="AB17294" s="716"/>
      <c r="BG17294" s="716"/>
      <c r="BL17294" s="1"/>
      <c r="BM17294" s="1"/>
      <c r="BN17294" s="1"/>
      <c r="BO17294" s="1"/>
    </row>
    <row r="17295" ht="11.25" customHeight="1" spans="22:67">
      <c r="V17295" s="716"/>
      <c r="AB17295" s="716"/>
      <c r="BG17295" s="716"/>
      <c r="BL17295" s="1"/>
      <c r="BM17295" s="1"/>
      <c r="BN17295" s="1"/>
      <c r="BO17295" s="1"/>
    </row>
    <row r="17296" ht="11.25" customHeight="1" spans="22:67">
      <c r="V17296" s="716"/>
      <c r="AB17296" s="716"/>
      <c r="BG17296" s="716"/>
      <c r="BL17296" s="1"/>
      <c r="BM17296" s="1"/>
      <c r="BN17296" s="1"/>
      <c r="BO17296" s="1"/>
    </row>
    <row r="17297" ht="11.25" customHeight="1" spans="22:67">
      <c r="V17297" s="716"/>
      <c r="AB17297" s="716"/>
      <c r="BG17297" s="716"/>
      <c r="BL17297" s="1"/>
      <c r="BM17297" s="1"/>
      <c r="BN17297" s="1"/>
      <c r="BO17297" s="1"/>
    </row>
    <row r="17298" ht="11.25" customHeight="1" spans="22:67">
      <c r="V17298" s="716"/>
      <c r="AB17298" s="716"/>
      <c r="BG17298" s="716"/>
      <c r="BL17298" s="1"/>
      <c r="BM17298" s="1"/>
      <c r="BN17298" s="1"/>
      <c r="BO17298" s="1"/>
    </row>
    <row r="17299" ht="11.25" customHeight="1" spans="22:67">
      <c r="V17299" s="716"/>
      <c r="AB17299" s="716"/>
      <c r="BG17299" s="716"/>
      <c r="BL17299" s="1"/>
      <c r="BM17299" s="1"/>
      <c r="BN17299" s="1"/>
      <c r="BO17299" s="1"/>
    </row>
    <row r="17300" ht="11.25" customHeight="1" spans="22:67">
      <c r="V17300" s="716"/>
      <c r="AB17300" s="716"/>
      <c r="BG17300" s="716"/>
      <c r="BL17300" s="1"/>
      <c r="BM17300" s="1"/>
      <c r="BN17300" s="1"/>
      <c r="BO17300" s="1"/>
    </row>
    <row r="17301" ht="11.25" customHeight="1" spans="22:67">
      <c r="V17301" s="716"/>
      <c r="AB17301" s="716"/>
      <c r="BG17301" s="716"/>
      <c r="BL17301" s="1"/>
      <c r="BM17301" s="1"/>
      <c r="BN17301" s="1"/>
      <c r="BO17301" s="1"/>
    </row>
    <row r="17302" ht="11.25" customHeight="1" spans="22:67">
      <c r="V17302" s="716"/>
      <c r="AB17302" s="716"/>
      <c r="BG17302" s="716"/>
      <c r="BL17302" s="1"/>
      <c r="BM17302" s="1"/>
      <c r="BN17302" s="1"/>
      <c r="BO17302" s="1"/>
    </row>
    <row r="17303" ht="11.25" customHeight="1" spans="22:67">
      <c r="V17303" s="716"/>
      <c r="AB17303" s="716"/>
      <c r="BG17303" s="716"/>
      <c r="BL17303" s="1"/>
      <c r="BM17303" s="1"/>
      <c r="BN17303" s="1"/>
      <c r="BO17303" s="1"/>
    </row>
    <row r="17304" ht="11.25" customHeight="1" spans="22:67">
      <c r="V17304" s="716"/>
      <c r="AB17304" s="716"/>
      <c r="BG17304" s="716"/>
      <c r="BL17304" s="1"/>
      <c r="BM17304" s="1"/>
      <c r="BN17304" s="1"/>
      <c r="BO17304" s="1"/>
    </row>
    <row r="17305" ht="11.25" customHeight="1" spans="22:67">
      <c r="V17305" s="716"/>
      <c r="AB17305" s="716"/>
      <c r="BG17305" s="716"/>
      <c r="BL17305" s="1"/>
      <c r="BM17305" s="1"/>
      <c r="BN17305" s="1"/>
      <c r="BO17305" s="1"/>
    </row>
    <row r="17306" ht="11.25" customHeight="1" spans="22:67">
      <c r="V17306" s="716"/>
      <c r="AB17306" s="716"/>
      <c r="BG17306" s="716"/>
      <c r="BL17306" s="1"/>
      <c r="BM17306" s="1"/>
      <c r="BN17306" s="1"/>
      <c r="BO17306" s="1"/>
    </row>
    <row r="17307" ht="11.25" customHeight="1" spans="22:67">
      <c r="V17307" s="716"/>
      <c r="AB17307" s="716"/>
      <c r="BG17307" s="716"/>
      <c r="BL17307" s="1"/>
      <c r="BM17307" s="1"/>
      <c r="BN17307" s="1"/>
      <c r="BO17307" s="1"/>
    </row>
    <row r="17308" ht="11.25" customHeight="1" spans="22:67">
      <c r="V17308" s="716"/>
      <c r="AB17308" s="716"/>
      <c r="BG17308" s="716"/>
      <c r="BL17308" s="1"/>
      <c r="BM17308" s="1"/>
      <c r="BN17308" s="1"/>
      <c r="BO17308" s="1"/>
    </row>
    <row r="17309" ht="11.25" customHeight="1" spans="22:67">
      <c r="V17309" s="716"/>
      <c r="AB17309" s="716"/>
      <c r="BG17309" s="716"/>
      <c r="BL17309" s="1"/>
      <c r="BM17309" s="1"/>
      <c r="BN17309" s="1"/>
      <c r="BO17309" s="1"/>
    </row>
    <row r="17310" ht="11.25" customHeight="1" spans="22:67">
      <c r="V17310" s="716"/>
      <c r="AB17310" s="716"/>
      <c r="BG17310" s="716"/>
      <c r="BL17310" s="1"/>
      <c r="BM17310" s="1"/>
      <c r="BN17310" s="1"/>
      <c r="BO17310" s="1"/>
    </row>
    <row r="17311" ht="11.25" customHeight="1" spans="22:67">
      <c r="V17311" s="716"/>
      <c r="AB17311" s="716"/>
      <c r="BG17311" s="716"/>
      <c r="BL17311" s="1"/>
      <c r="BM17311" s="1"/>
      <c r="BN17311" s="1"/>
      <c r="BO17311" s="1"/>
    </row>
    <row r="17312" ht="11.25" customHeight="1" spans="22:67">
      <c r="V17312" s="716"/>
      <c r="AB17312" s="716"/>
      <c r="BG17312" s="716"/>
      <c r="BL17312" s="1"/>
      <c r="BM17312" s="1"/>
      <c r="BN17312" s="1"/>
      <c r="BO17312" s="1"/>
    </row>
    <row r="17313" ht="11.25" customHeight="1" spans="22:67">
      <c r="V17313" s="716"/>
      <c r="AB17313" s="716"/>
      <c r="BG17313" s="716"/>
      <c r="BL17313" s="1"/>
      <c r="BM17313" s="1"/>
      <c r="BN17313" s="1"/>
      <c r="BO17313" s="1"/>
    </row>
    <row r="17314" ht="11.25" customHeight="1" spans="22:67">
      <c r="V17314" s="716"/>
      <c r="AB17314" s="716"/>
      <c r="BG17314" s="716"/>
      <c r="BL17314" s="1"/>
      <c r="BM17314" s="1"/>
      <c r="BN17314" s="1"/>
      <c r="BO17314" s="1"/>
    </row>
    <row r="17315" ht="11.25" customHeight="1" spans="22:67">
      <c r="V17315" s="716"/>
      <c r="AB17315" s="716"/>
      <c r="BG17315" s="716"/>
      <c r="BL17315" s="1"/>
      <c r="BM17315" s="1"/>
      <c r="BN17315" s="1"/>
      <c r="BO17315" s="1"/>
    </row>
    <row r="17316" ht="11.25" customHeight="1" spans="22:67">
      <c r="V17316" s="716"/>
      <c r="AB17316" s="716"/>
      <c r="BG17316" s="716"/>
      <c r="BL17316" s="1"/>
      <c r="BM17316" s="1"/>
      <c r="BN17316" s="1"/>
      <c r="BO17316" s="1"/>
    </row>
    <row r="17317" ht="11.25" customHeight="1" spans="22:67">
      <c r="V17317" s="716"/>
      <c r="AB17317" s="716"/>
      <c r="BG17317" s="716"/>
      <c r="BL17317" s="1"/>
      <c r="BM17317" s="1"/>
      <c r="BN17317" s="1"/>
      <c r="BO17317" s="1"/>
    </row>
    <row r="17318" ht="11.25" customHeight="1" spans="22:67">
      <c r="V17318" s="716"/>
      <c r="AB17318" s="716"/>
      <c r="BG17318" s="716"/>
      <c r="BL17318" s="1"/>
      <c r="BM17318" s="1"/>
      <c r="BN17318" s="1"/>
      <c r="BO17318" s="1"/>
    </row>
    <row r="17319" ht="11.25" customHeight="1" spans="22:67">
      <c r="V17319" s="716"/>
      <c r="AB17319" s="716"/>
      <c r="BG17319" s="716"/>
      <c r="BL17319" s="1"/>
      <c r="BM17319" s="1"/>
      <c r="BN17319" s="1"/>
      <c r="BO17319" s="1"/>
    </row>
    <row r="17320" ht="11.25" customHeight="1" spans="22:67">
      <c r="V17320" s="716"/>
      <c r="AB17320" s="716"/>
      <c r="BG17320" s="716"/>
      <c r="BL17320" s="1"/>
      <c r="BM17320" s="1"/>
      <c r="BN17320" s="1"/>
      <c r="BO17320" s="1"/>
    </row>
    <row r="17321" ht="11.25" customHeight="1" spans="22:67">
      <c r="V17321" s="716"/>
      <c r="AB17321" s="716"/>
      <c r="BG17321" s="716"/>
      <c r="BL17321" s="1"/>
      <c r="BM17321" s="1"/>
      <c r="BN17321" s="1"/>
      <c r="BO17321" s="1"/>
    </row>
    <row r="17322" ht="11.25" customHeight="1" spans="22:67">
      <c r="V17322" s="716"/>
      <c r="AB17322" s="716"/>
      <c r="BG17322" s="716"/>
      <c r="BL17322" s="1"/>
      <c r="BM17322" s="1"/>
      <c r="BN17322" s="1"/>
      <c r="BO17322" s="1"/>
    </row>
    <row r="17323" ht="11.25" customHeight="1" spans="22:67">
      <c r="V17323" s="716"/>
      <c r="AB17323" s="716"/>
      <c r="BG17323" s="716"/>
      <c r="BL17323" s="1"/>
      <c r="BM17323" s="1"/>
      <c r="BN17323" s="1"/>
      <c r="BO17323" s="1"/>
    </row>
    <row r="17324" ht="11.25" customHeight="1" spans="22:67">
      <c r="V17324" s="716"/>
      <c r="AB17324" s="716"/>
      <c r="BG17324" s="716"/>
      <c r="BL17324" s="1"/>
      <c r="BM17324" s="1"/>
      <c r="BN17324" s="1"/>
      <c r="BO17324" s="1"/>
    </row>
    <row r="17325" ht="11.25" customHeight="1" spans="22:67">
      <c r="V17325" s="716"/>
      <c r="AB17325" s="716"/>
      <c r="BG17325" s="716"/>
      <c r="BL17325" s="1"/>
      <c r="BM17325" s="1"/>
      <c r="BN17325" s="1"/>
      <c r="BO17325" s="1"/>
    </row>
    <row r="17326" ht="11.25" customHeight="1" spans="22:67">
      <c r="V17326" s="716"/>
      <c r="AB17326" s="716"/>
      <c r="BG17326" s="716"/>
      <c r="BL17326" s="1"/>
      <c r="BM17326" s="1"/>
      <c r="BN17326" s="1"/>
      <c r="BO17326" s="1"/>
    </row>
    <row r="17327" ht="11.25" customHeight="1" spans="22:67">
      <c r="V17327" s="716"/>
      <c r="AB17327" s="716"/>
      <c r="BG17327" s="716"/>
      <c r="BL17327" s="1"/>
      <c r="BM17327" s="1"/>
      <c r="BN17327" s="1"/>
      <c r="BO17327" s="1"/>
    </row>
    <row r="17328" ht="11.25" customHeight="1" spans="22:67">
      <c r="V17328" s="716"/>
      <c r="AB17328" s="716"/>
      <c r="BG17328" s="716"/>
      <c r="BL17328" s="1"/>
      <c r="BM17328" s="1"/>
      <c r="BN17328" s="1"/>
      <c r="BO17328" s="1"/>
    </row>
    <row r="17329" ht="11.25" customHeight="1" spans="22:67">
      <c r="V17329" s="716"/>
      <c r="AB17329" s="716"/>
      <c r="BG17329" s="716"/>
      <c r="BL17329" s="1"/>
      <c r="BM17329" s="1"/>
      <c r="BN17329" s="1"/>
      <c r="BO17329" s="1"/>
    </row>
    <row r="17330" ht="11.25" customHeight="1" spans="22:67">
      <c r="V17330" s="716"/>
      <c r="AB17330" s="716"/>
      <c r="BG17330" s="716"/>
      <c r="BL17330" s="1"/>
      <c r="BM17330" s="1"/>
      <c r="BN17330" s="1"/>
      <c r="BO17330" s="1"/>
    </row>
    <row r="17331" ht="11.25" customHeight="1" spans="22:67">
      <c r="V17331" s="716"/>
      <c r="AB17331" s="716"/>
      <c r="BG17331" s="716"/>
      <c r="BL17331" s="1"/>
      <c r="BM17331" s="1"/>
      <c r="BN17331" s="1"/>
      <c r="BO17331" s="1"/>
    </row>
    <row r="17332" ht="11.25" customHeight="1" spans="22:67">
      <c r="V17332" s="716"/>
      <c r="AB17332" s="716"/>
      <c r="BG17332" s="716"/>
      <c r="BL17332" s="1"/>
      <c r="BM17332" s="1"/>
      <c r="BN17332" s="1"/>
      <c r="BO17332" s="1"/>
    </row>
    <row r="17333" ht="11.25" customHeight="1" spans="22:67">
      <c r="V17333" s="716"/>
      <c r="AB17333" s="716"/>
      <c r="BG17333" s="716"/>
      <c r="BL17333" s="1"/>
      <c r="BM17333" s="1"/>
      <c r="BN17333" s="1"/>
      <c r="BO17333" s="1"/>
    </row>
    <row r="17334" ht="11.25" customHeight="1" spans="22:67">
      <c r="V17334" s="716"/>
      <c r="AB17334" s="716"/>
      <c r="BG17334" s="716"/>
      <c r="BL17334" s="1"/>
      <c r="BM17334" s="1"/>
      <c r="BN17334" s="1"/>
      <c r="BO17334" s="1"/>
    </row>
    <row r="17335" ht="11.25" customHeight="1" spans="22:67">
      <c r="V17335" s="716"/>
      <c r="AB17335" s="716"/>
      <c r="BG17335" s="716"/>
      <c r="BL17335" s="1"/>
      <c r="BM17335" s="1"/>
      <c r="BN17335" s="1"/>
      <c r="BO17335" s="1"/>
    </row>
    <row r="17336" ht="11.25" customHeight="1" spans="22:67">
      <c r="V17336" s="716"/>
      <c r="AB17336" s="716"/>
      <c r="BG17336" s="716"/>
      <c r="BL17336" s="1"/>
      <c r="BM17336" s="1"/>
      <c r="BN17336" s="1"/>
      <c r="BO17336" s="1"/>
    </row>
    <row r="17337" ht="11.25" customHeight="1" spans="22:67">
      <c r="V17337" s="716"/>
      <c r="AB17337" s="716"/>
      <c r="BG17337" s="716"/>
      <c r="BL17337" s="1"/>
      <c r="BM17337" s="1"/>
      <c r="BN17337" s="1"/>
      <c r="BO17337" s="1"/>
    </row>
    <row r="17338" ht="11.25" customHeight="1" spans="22:67">
      <c r="V17338" s="716"/>
      <c r="AB17338" s="716"/>
      <c r="BG17338" s="716"/>
      <c r="BL17338" s="1"/>
      <c r="BM17338" s="1"/>
      <c r="BN17338" s="1"/>
      <c r="BO17338" s="1"/>
    </row>
    <row r="17339" ht="11.25" customHeight="1" spans="22:67">
      <c r="V17339" s="716"/>
      <c r="AB17339" s="716"/>
      <c r="BG17339" s="716"/>
      <c r="BL17339" s="1"/>
      <c r="BM17339" s="1"/>
      <c r="BN17339" s="1"/>
      <c r="BO17339" s="1"/>
    </row>
    <row r="17340" ht="11.25" customHeight="1" spans="22:67">
      <c r="V17340" s="716"/>
      <c r="AB17340" s="716"/>
      <c r="BG17340" s="716"/>
      <c r="BL17340" s="1"/>
      <c r="BM17340" s="1"/>
      <c r="BN17340" s="1"/>
      <c r="BO17340" s="1"/>
    </row>
    <row r="17341" ht="11.25" customHeight="1" spans="22:67">
      <c r="V17341" s="716"/>
      <c r="AB17341" s="716"/>
      <c r="BG17341" s="716"/>
      <c r="BL17341" s="1"/>
      <c r="BM17341" s="1"/>
      <c r="BN17341" s="1"/>
      <c r="BO17341" s="1"/>
    </row>
    <row r="17342" ht="11.25" customHeight="1" spans="22:67">
      <c r="V17342" s="716"/>
      <c r="AB17342" s="716"/>
      <c r="BG17342" s="716"/>
      <c r="BL17342" s="1"/>
      <c r="BM17342" s="1"/>
      <c r="BN17342" s="1"/>
      <c r="BO17342" s="1"/>
    </row>
    <row r="17343" ht="11.25" customHeight="1" spans="22:67">
      <c r="V17343" s="716"/>
      <c r="AB17343" s="716"/>
      <c r="BG17343" s="716"/>
      <c r="BL17343" s="1"/>
      <c r="BM17343" s="1"/>
      <c r="BN17343" s="1"/>
      <c r="BO17343" s="1"/>
    </row>
    <row r="17344" ht="11.25" customHeight="1" spans="22:67">
      <c r="V17344" s="716"/>
      <c r="AB17344" s="716"/>
      <c r="BG17344" s="716"/>
      <c r="BL17344" s="1"/>
      <c r="BM17344" s="1"/>
      <c r="BN17344" s="1"/>
      <c r="BO17344" s="1"/>
    </row>
    <row r="17345" ht="11.25" customHeight="1" spans="22:67">
      <c r="V17345" s="716"/>
      <c r="AB17345" s="716"/>
      <c r="BG17345" s="716"/>
      <c r="BL17345" s="1"/>
      <c r="BM17345" s="1"/>
      <c r="BN17345" s="1"/>
      <c r="BO17345" s="1"/>
    </row>
    <row r="17346" ht="11.25" customHeight="1" spans="22:67">
      <c r="V17346" s="716"/>
      <c r="AB17346" s="716"/>
      <c r="BG17346" s="716"/>
      <c r="BL17346" s="1"/>
      <c r="BM17346" s="1"/>
      <c r="BN17346" s="1"/>
      <c r="BO17346" s="1"/>
    </row>
    <row r="17347" ht="11.25" customHeight="1" spans="22:67">
      <c r="V17347" s="716"/>
      <c r="AB17347" s="716"/>
      <c r="BG17347" s="716"/>
      <c r="BL17347" s="1"/>
      <c r="BM17347" s="1"/>
      <c r="BN17347" s="1"/>
      <c r="BO17347" s="1"/>
    </row>
    <row r="17348" ht="11.25" customHeight="1" spans="22:67">
      <c r="V17348" s="716"/>
      <c r="AB17348" s="716"/>
      <c r="BG17348" s="716"/>
      <c r="BL17348" s="1"/>
      <c r="BM17348" s="1"/>
      <c r="BN17348" s="1"/>
      <c r="BO17348" s="1"/>
    </row>
    <row r="17349" ht="11.25" customHeight="1" spans="22:67">
      <c r="V17349" s="716"/>
      <c r="AB17349" s="716"/>
      <c r="BG17349" s="716"/>
      <c r="BL17349" s="1"/>
      <c r="BM17349" s="1"/>
      <c r="BN17349" s="1"/>
      <c r="BO17349" s="1"/>
    </row>
    <row r="17350" ht="11.25" customHeight="1" spans="22:67">
      <c r="V17350" s="716"/>
      <c r="AB17350" s="716"/>
      <c r="BG17350" s="716"/>
      <c r="BL17350" s="1"/>
      <c r="BM17350" s="1"/>
      <c r="BN17350" s="1"/>
      <c r="BO17350" s="1"/>
    </row>
    <row r="17351" ht="11.25" customHeight="1" spans="22:67">
      <c r="V17351" s="716"/>
      <c r="AB17351" s="716"/>
      <c r="BG17351" s="716"/>
      <c r="BL17351" s="1"/>
      <c r="BM17351" s="1"/>
      <c r="BN17351" s="1"/>
      <c r="BO17351" s="1"/>
    </row>
    <row r="17352" ht="11.25" customHeight="1" spans="22:67">
      <c r="V17352" s="716"/>
      <c r="AB17352" s="716"/>
      <c r="BG17352" s="716"/>
      <c r="BL17352" s="1"/>
      <c r="BM17352" s="1"/>
      <c r="BN17352" s="1"/>
      <c r="BO17352" s="1"/>
    </row>
    <row r="17353" ht="11.25" customHeight="1" spans="22:67">
      <c r="V17353" s="716"/>
      <c r="AB17353" s="716"/>
      <c r="BG17353" s="716"/>
      <c r="BL17353" s="1"/>
      <c r="BM17353" s="1"/>
      <c r="BN17353" s="1"/>
      <c r="BO17353" s="1"/>
    </row>
    <row r="17354" ht="11.25" customHeight="1" spans="22:67">
      <c r="V17354" s="716"/>
      <c r="AB17354" s="716"/>
      <c r="BG17354" s="716"/>
      <c r="BL17354" s="1"/>
      <c r="BM17354" s="1"/>
      <c r="BN17354" s="1"/>
      <c r="BO17354" s="1"/>
    </row>
    <row r="17355" ht="11.25" customHeight="1" spans="22:67">
      <c r="V17355" s="716"/>
      <c r="AB17355" s="716"/>
      <c r="BG17355" s="716"/>
      <c r="BL17355" s="1"/>
      <c r="BM17355" s="1"/>
      <c r="BN17355" s="1"/>
      <c r="BO17355" s="1"/>
    </row>
    <row r="17356" ht="11.25" customHeight="1" spans="22:67">
      <c r="V17356" s="716"/>
      <c r="AB17356" s="716"/>
      <c r="BG17356" s="716"/>
      <c r="BL17356" s="1"/>
      <c r="BM17356" s="1"/>
      <c r="BN17356" s="1"/>
      <c r="BO17356" s="1"/>
    </row>
    <row r="17357" ht="11.25" customHeight="1" spans="22:67">
      <c r="V17357" s="716"/>
      <c r="AB17357" s="716"/>
      <c r="BG17357" s="716"/>
      <c r="BL17357" s="1"/>
      <c r="BM17357" s="1"/>
      <c r="BN17357" s="1"/>
      <c r="BO17357" s="1"/>
    </row>
    <row r="17358" ht="11.25" customHeight="1" spans="22:67">
      <c r="V17358" s="716"/>
      <c r="AB17358" s="716"/>
      <c r="BG17358" s="716"/>
      <c r="BL17358" s="1"/>
      <c r="BM17358" s="1"/>
      <c r="BN17358" s="1"/>
      <c r="BO17358" s="1"/>
    </row>
    <row r="17359" ht="11.25" customHeight="1" spans="22:67">
      <c r="V17359" s="716"/>
      <c r="AB17359" s="716"/>
      <c r="BG17359" s="716"/>
      <c r="BL17359" s="1"/>
      <c r="BM17359" s="1"/>
      <c r="BN17359" s="1"/>
      <c r="BO17359" s="1"/>
    </row>
    <row r="17360" ht="11.25" customHeight="1" spans="22:67">
      <c r="V17360" s="716"/>
      <c r="AB17360" s="716"/>
      <c r="BG17360" s="716"/>
      <c r="BL17360" s="1"/>
      <c r="BM17360" s="1"/>
      <c r="BN17360" s="1"/>
      <c r="BO17360" s="1"/>
    </row>
    <row r="17361" ht="11.25" customHeight="1" spans="22:67">
      <c r="V17361" s="716"/>
      <c r="AB17361" s="716"/>
      <c r="BG17361" s="716"/>
      <c r="BL17361" s="1"/>
      <c r="BM17361" s="1"/>
      <c r="BN17361" s="1"/>
      <c r="BO17361" s="1"/>
    </row>
    <row r="17362" ht="11.25" customHeight="1" spans="22:67">
      <c r="V17362" s="716"/>
      <c r="AB17362" s="716"/>
      <c r="BG17362" s="716"/>
      <c r="BL17362" s="1"/>
      <c r="BM17362" s="1"/>
      <c r="BN17362" s="1"/>
      <c r="BO17362" s="1"/>
    </row>
    <row r="17363" ht="11.25" customHeight="1" spans="22:67">
      <c r="V17363" s="716"/>
      <c r="AB17363" s="716"/>
      <c r="BG17363" s="716"/>
      <c r="BL17363" s="1"/>
      <c r="BM17363" s="1"/>
      <c r="BN17363" s="1"/>
      <c r="BO17363" s="1"/>
    </row>
    <row r="17364" ht="11.25" customHeight="1" spans="22:67">
      <c r="V17364" s="716"/>
      <c r="AB17364" s="716"/>
      <c r="BG17364" s="716"/>
      <c r="BL17364" s="1"/>
      <c r="BM17364" s="1"/>
      <c r="BN17364" s="1"/>
      <c r="BO17364" s="1"/>
    </row>
    <row r="17365" ht="11.25" customHeight="1" spans="22:67">
      <c r="V17365" s="716"/>
      <c r="AB17365" s="716"/>
      <c r="BG17365" s="716"/>
      <c r="BL17365" s="1"/>
      <c r="BM17365" s="1"/>
      <c r="BN17365" s="1"/>
      <c r="BO17365" s="1"/>
    </row>
    <row r="17366" ht="11.25" customHeight="1" spans="22:67">
      <c r="V17366" s="716"/>
      <c r="AB17366" s="716"/>
      <c r="BG17366" s="716"/>
      <c r="BL17366" s="1"/>
      <c r="BM17366" s="1"/>
      <c r="BN17366" s="1"/>
      <c r="BO17366" s="1"/>
    </row>
    <row r="17367" ht="11.25" customHeight="1" spans="22:67">
      <c r="V17367" s="716"/>
      <c r="AB17367" s="716"/>
      <c r="BG17367" s="716"/>
      <c r="BL17367" s="1"/>
      <c r="BM17367" s="1"/>
      <c r="BN17367" s="1"/>
      <c r="BO17367" s="1"/>
    </row>
    <row r="17368" ht="11.25" customHeight="1" spans="22:67">
      <c r="V17368" s="716"/>
      <c r="AB17368" s="716"/>
      <c r="BG17368" s="716"/>
      <c r="BL17368" s="1"/>
      <c r="BM17368" s="1"/>
      <c r="BN17368" s="1"/>
      <c r="BO17368" s="1"/>
    </row>
    <row r="17369" ht="11.25" customHeight="1" spans="22:67">
      <c r="V17369" s="716"/>
      <c r="AB17369" s="716"/>
      <c r="BG17369" s="716"/>
      <c r="BL17369" s="1"/>
      <c r="BM17369" s="1"/>
      <c r="BN17369" s="1"/>
      <c r="BO17369" s="1"/>
    </row>
    <row r="17370" ht="11.25" customHeight="1" spans="22:67">
      <c r="V17370" s="716"/>
      <c r="AB17370" s="716"/>
      <c r="BG17370" s="716"/>
      <c r="BL17370" s="1"/>
      <c r="BM17370" s="1"/>
      <c r="BN17370" s="1"/>
      <c r="BO17370" s="1"/>
    </row>
    <row r="17371" ht="11.25" customHeight="1" spans="22:67">
      <c r="V17371" s="716"/>
      <c r="AB17371" s="716"/>
      <c r="BG17371" s="716"/>
      <c r="BL17371" s="1"/>
      <c r="BM17371" s="1"/>
      <c r="BN17371" s="1"/>
      <c r="BO17371" s="1"/>
    </row>
    <row r="17372" ht="11.25" customHeight="1" spans="22:67">
      <c r="V17372" s="716"/>
      <c r="AB17372" s="716"/>
      <c r="BG17372" s="716"/>
      <c r="BL17372" s="1"/>
      <c r="BM17372" s="1"/>
      <c r="BN17372" s="1"/>
      <c r="BO17372" s="1"/>
    </row>
    <row r="17373" ht="11.25" customHeight="1" spans="22:67">
      <c r="V17373" s="716"/>
      <c r="AB17373" s="716"/>
      <c r="BG17373" s="716"/>
      <c r="BL17373" s="1"/>
      <c r="BM17373" s="1"/>
      <c r="BN17373" s="1"/>
      <c r="BO17373" s="1"/>
    </row>
    <row r="17374" ht="11.25" customHeight="1" spans="22:67">
      <c r="V17374" s="716"/>
      <c r="AB17374" s="716"/>
      <c r="BG17374" s="716"/>
      <c r="BL17374" s="1"/>
      <c r="BM17374" s="1"/>
      <c r="BN17374" s="1"/>
      <c r="BO17374" s="1"/>
    </row>
    <row r="17375" ht="11.25" customHeight="1" spans="22:67">
      <c r="V17375" s="716"/>
      <c r="AB17375" s="716"/>
      <c r="BG17375" s="716"/>
      <c r="BL17375" s="1"/>
      <c r="BM17375" s="1"/>
      <c r="BN17375" s="1"/>
      <c r="BO17375" s="1"/>
    </row>
    <row r="17376" ht="11.25" customHeight="1" spans="22:67">
      <c r="V17376" s="716"/>
      <c r="AB17376" s="716"/>
      <c r="BG17376" s="716"/>
      <c r="BL17376" s="1"/>
      <c r="BM17376" s="1"/>
      <c r="BN17376" s="1"/>
      <c r="BO17376" s="1"/>
    </row>
    <row r="17377" ht="11.25" customHeight="1" spans="22:67">
      <c r="V17377" s="716"/>
      <c r="AB17377" s="716"/>
      <c r="BG17377" s="716"/>
      <c r="BL17377" s="1"/>
      <c r="BM17377" s="1"/>
      <c r="BN17377" s="1"/>
      <c r="BO17377" s="1"/>
    </row>
    <row r="17378" ht="11.25" customHeight="1" spans="22:67">
      <c r="V17378" s="716"/>
      <c r="AB17378" s="716"/>
      <c r="BG17378" s="716"/>
      <c r="BL17378" s="1"/>
      <c r="BM17378" s="1"/>
      <c r="BN17378" s="1"/>
      <c r="BO17378" s="1"/>
    </row>
    <row r="17379" ht="11.25" customHeight="1" spans="22:67">
      <c r="V17379" s="716"/>
      <c r="AB17379" s="716"/>
      <c r="BG17379" s="716"/>
      <c r="BL17379" s="1"/>
      <c r="BM17379" s="1"/>
      <c r="BN17379" s="1"/>
      <c r="BO17379" s="1"/>
    </row>
    <row r="17380" ht="11.25" customHeight="1" spans="22:67">
      <c r="V17380" s="716"/>
      <c r="AB17380" s="716"/>
      <c r="BG17380" s="716"/>
      <c r="BL17380" s="1"/>
      <c r="BM17380" s="1"/>
      <c r="BN17380" s="1"/>
      <c r="BO17380" s="1"/>
    </row>
    <row r="17381" ht="11.25" customHeight="1" spans="22:67">
      <c r="V17381" s="716"/>
      <c r="AB17381" s="716"/>
      <c r="BG17381" s="716"/>
      <c r="BL17381" s="1"/>
      <c r="BM17381" s="1"/>
      <c r="BN17381" s="1"/>
      <c r="BO17381" s="1"/>
    </row>
    <row r="17382" ht="11.25" customHeight="1" spans="22:67">
      <c r="V17382" s="716"/>
      <c r="AB17382" s="716"/>
      <c r="BG17382" s="716"/>
      <c r="BL17382" s="1"/>
      <c r="BM17382" s="1"/>
      <c r="BN17382" s="1"/>
      <c r="BO17382" s="1"/>
    </row>
    <row r="17383" ht="11.25" customHeight="1" spans="22:67">
      <c r="V17383" s="716"/>
      <c r="AB17383" s="716"/>
      <c r="BG17383" s="716"/>
      <c r="BL17383" s="1"/>
      <c r="BM17383" s="1"/>
      <c r="BN17383" s="1"/>
      <c r="BO17383" s="1"/>
    </row>
    <row r="17384" ht="11.25" customHeight="1" spans="22:67">
      <c r="V17384" s="716"/>
      <c r="AB17384" s="716"/>
      <c r="BG17384" s="716"/>
      <c r="BL17384" s="1"/>
      <c r="BM17384" s="1"/>
      <c r="BN17384" s="1"/>
      <c r="BO17384" s="1"/>
    </row>
    <row r="17385" ht="11.25" customHeight="1" spans="22:67">
      <c r="V17385" s="716"/>
      <c r="AB17385" s="716"/>
      <c r="BG17385" s="716"/>
      <c r="BL17385" s="1"/>
      <c r="BM17385" s="1"/>
      <c r="BN17385" s="1"/>
      <c r="BO17385" s="1"/>
    </row>
    <row r="17386" ht="11.25" customHeight="1" spans="22:67">
      <c r="V17386" s="716"/>
      <c r="AB17386" s="716"/>
      <c r="BG17386" s="716"/>
      <c r="BL17386" s="1"/>
      <c r="BM17386" s="1"/>
      <c r="BN17386" s="1"/>
      <c r="BO17386" s="1"/>
    </row>
    <row r="17387" ht="11.25" customHeight="1" spans="22:67">
      <c r="V17387" s="716"/>
      <c r="AB17387" s="716"/>
      <c r="BG17387" s="716"/>
      <c r="BL17387" s="1"/>
      <c r="BM17387" s="1"/>
      <c r="BN17387" s="1"/>
      <c r="BO17387" s="1"/>
    </row>
    <row r="17388" ht="11.25" customHeight="1" spans="22:67">
      <c r="V17388" s="716"/>
      <c r="AB17388" s="716"/>
      <c r="BG17388" s="716"/>
      <c r="BL17388" s="1"/>
      <c r="BM17388" s="1"/>
      <c r="BN17388" s="1"/>
      <c r="BO17388" s="1"/>
    </row>
    <row r="17389" ht="11.25" customHeight="1" spans="22:67">
      <c r="V17389" s="716"/>
      <c r="AB17389" s="716"/>
      <c r="BG17389" s="716"/>
      <c r="BL17389" s="1"/>
      <c r="BM17389" s="1"/>
      <c r="BN17389" s="1"/>
      <c r="BO17389" s="1"/>
    </row>
    <row r="17390" ht="11.25" customHeight="1" spans="22:67">
      <c r="V17390" s="716"/>
      <c r="AB17390" s="716"/>
      <c r="BG17390" s="716"/>
      <c r="BL17390" s="1"/>
      <c r="BM17390" s="1"/>
      <c r="BN17390" s="1"/>
      <c r="BO17390" s="1"/>
    </row>
    <row r="17391" ht="11.25" customHeight="1" spans="22:67">
      <c r="V17391" s="716"/>
      <c r="AB17391" s="716"/>
      <c r="BG17391" s="716"/>
      <c r="BL17391" s="1"/>
      <c r="BM17391" s="1"/>
      <c r="BN17391" s="1"/>
      <c r="BO17391" s="1"/>
    </row>
    <row r="17392" ht="11.25" customHeight="1" spans="22:67">
      <c r="V17392" s="716"/>
      <c r="AB17392" s="716"/>
      <c r="BG17392" s="716"/>
      <c r="BL17392" s="1"/>
      <c r="BM17392" s="1"/>
      <c r="BN17392" s="1"/>
      <c r="BO17392" s="1"/>
    </row>
    <row r="17393" ht="11.25" customHeight="1" spans="22:67">
      <c r="V17393" s="716"/>
      <c r="AB17393" s="716"/>
      <c r="BG17393" s="716"/>
      <c r="BL17393" s="1"/>
      <c r="BM17393" s="1"/>
      <c r="BN17393" s="1"/>
      <c r="BO17393" s="1"/>
    </row>
    <row r="17394" ht="11.25" customHeight="1" spans="22:67">
      <c r="V17394" s="716"/>
      <c r="AB17394" s="716"/>
      <c r="BG17394" s="716"/>
      <c r="BL17394" s="1"/>
      <c r="BM17394" s="1"/>
      <c r="BN17394" s="1"/>
      <c r="BO17394" s="1"/>
    </row>
    <row r="17395" ht="11.25" customHeight="1" spans="22:67">
      <c r="V17395" s="716"/>
      <c r="AB17395" s="716"/>
      <c r="BG17395" s="716"/>
      <c r="BL17395" s="1"/>
      <c r="BM17395" s="1"/>
      <c r="BN17395" s="1"/>
      <c r="BO17395" s="1"/>
    </row>
    <row r="17396" ht="11.25" customHeight="1" spans="22:67">
      <c r="V17396" s="716"/>
      <c r="AB17396" s="716"/>
      <c r="BG17396" s="716"/>
      <c r="BL17396" s="1"/>
      <c r="BM17396" s="1"/>
      <c r="BN17396" s="1"/>
      <c r="BO17396" s="1"/>
    </row>
    <row r="17397" ht="11.25" customHeight="1" spans="22:67">
      <c r="V17397" s="716"/>
      <c r="AB17397" s="716"/>
      <c r="BG17397" s="716"/>
      <c r="BL17397" s="1"/>
      <c r="BM17397" s="1"/>
      <c r="BN17397" s="1"/>
      <c r="BO17397" s="1"/>
    </row>
    <row r="17398" ht="11.25" customHeight="1" spans="22:67">
      <c r="V17398" s="716"/>
      <c r="AB17398" s="716"/>
      <c r="BG17398" s="716"/>
      <c r="BL17398" s="1"/>
      <c r="BM17398" s="1"/>
      <c r="BN17398" s="1"/>
      <c r="BO17398" s="1"/>
    </row>
    <row r="17399" ht="11.25" customHeight="1" spans="22:67">
      <c r="V17399" s="716"/>
      <c r="AB17399" s="716"/>
      <c r="BG17399" s="716"/>
      <c r="BL17399" s="1"/>
      <c r="BM17399" s="1"/>
      <c r="BN17399" s="1"/>
      <c r="BO17399" s="1"/>
    </row>
    <row r="17400" ht="11.25" customHeight="1" spans="22:67">
      <c r="V17400" s="716"/>
      <c r="AB17400" s="716"/>
      <c r="BG17400" s="716"/>
      <c r="BL17400" s="1"/>
      <c r="BM17400" s="1"/>
      <c r="BN17400" s="1"/>
      <c r="BO17400" s="1"/>
    </row>
    <row r="17401" ht="11.25" customHeight="1" spans="22:67">
      <c r="V17401" s="716"/>
      <c r="AB17401" s="716"/>
      <c r="BG17401" s="716"/>
      <c r="BL17401" s="1"/>
      <c r="BM17401" s="1"/>
      <c r="BN17401" s="1"/>
      <c r="BO17401" s="1"/>
    </row>
    <row r="17402" ht="11.25" customHeight="1" spans="22:67">
      <c r="V17402" s="716"/>
      <c r="AB17402" s="716"/>
      <c r="BG17402" s="716"/>
      <c r="BL17402" s="1"/>
      <c r="BM17402" s="1"/>
      <c r="BN17402" s="1"/>
      <c r="BO17402" s="1"/>
    </row>
    <row r="17403" ht="11.25" customHeight="1" spans="22:67">
      <c r="V17403" s="716"/>
      <c r="AB17403" s="716"/>
      <c r="BG17403" s="716"/>
      <c r="BL17403" s="1"/>
      <c r="BM17403" s="1"/>
      <c r="BN17403" s="1"/>
      <c r="BO17403" s="1"/>
    </row>
    <row r="17404" ht="11.25" customHeight="1" spans="22:67">
      <c r="V17404" s="716"/>
      <c r="AB17404" s="716"/>
      <c r="BG17404" s="716"/>
      <c r="BL17404" s="1"/>
      <c r="BM17404" s="1"/>
      <c r="BN17404" s="1"/>
      <c r="BO17404" s="1"/>
    </row>
    <row r="17405" ht="11.25" customHeight="1" spans="22:67">
      <c r="V17405" s="716"/>
      <c r="AB17405" s="716"/>
      <c r="BG17405" s="716"/>
      <c r="BL17405" s="1"/>
      <c r="BM17405" s="1"/>
      <c r="BN17405" s="1"/>
      <c r="BO17405" s="1"/>
    </row>
    <row r="17406" ht="11.25" customHeight="1" spans="22:67">
      <c r="V17406" s="716"/>
      <c r="AB17406" s="716"/>
      <c r="BG17406" s="716"/>
      <c r="BL17406" s="1"/>
      <c r="BM17406" s="1"/>
      <c r="BN17406" s="1"/>
      <c r="BO17406" s="1"/>
    </row>
    <row r="17407" ht="11.25" customHeight="1" spans="22:67">
      <c r="V17407" s="716"/>
      <c r="AB17407" s="716"/>
      <c r="BG17407" s="716"/>
      <c r="BL17407" s="1"/>
      <c r="BM17407" s="1"/>
      <c r="BN17407" s="1"/>
      <c r="BO17407" s="1"/>
    </row>
    <row r="17408" ht="11.25" customHeight="1" spans="22:67">
      <c r="V17408" s="716"/>
      <c r="AB17408" s="716"/>
      <c r="BG17408" s="716"/>
      <c r="BL17408" s="1"/>
      <c r="BM17408" s="1"/>
      <c r="BN17408" s="1"/>
      <c r="BO17408" s="1"/>
    </row>
    <row r="17409" ht="11.25" customHeight="1" spans="22:67">
      <c r="V17409" s="716"/>
      <c r="AB17409" s="716"/>
      <c r="BG17409" s="716"/>
      <c r="BL17409" s="1"/>
      <c r="BM17409" s="1"/>
      <c r="BN17409" s="1"/>
      <c r="BO17409" s="1"/>
    </row>
    <row r="17410" ht="11.25" customHeight="1" spans="22:67">
      <c r="V17410" s="716"/>
      <c r="AB17410" s="716"/>
      <c r="BG17410" s="716"/>
      <c r="BL17410" s="1"/>
      <c r="BM17410" s="1"/>
      <c r="BN17410" s="1"/>
      <c r="BO17410" s="1"/>
    </row>
    <row r="17411" ht="11.25" customHeight="1" spans="22:67">
      <c r="V17411" s="716"/>
      <c r="AB17411" s="716"/>
      <c r="BG17411" s="716"/>
      <c r="BL17411" s="1"/>
      <c r="BM17411" s="1"/>
      <c r="BN17411" s="1"/>
      <c r="BO17411" s="1"/>
    </row>
    <row r="17412" ht="11.25" customHeight="1" spans="22:67">
      <c r="V17412" s="716"/>
      <c r="AB17412" s="716"/>
      <c r="BG17412" s="716"/>
      <c r="BL17412" s="1"/>
      <c r="BM17412" s="1"/>
      <c r="BN17412" s="1"/>
      <c r="BO17412" s="1"/>
    </row>
    <row r="17413" ht="11.25" customHeight="1" spans="22:67">
      <c r="V17413" s="716"/>
      <c r="AB17413" s="716"/>
      <c r="BG17413" s="716"/>
      <c r="BL17413" s="1"/>
      <c r="BM17413" s="1"/>
      <c r="BN17413" s="1"/>
      <c r="BO17413" s="1"/>
    </row>
    <row r="17414" ht="11.25" customHeight="1" spans="22:67">
      <c r="V17414" s="716"/>
      <c r="AB17414" s="716"/>
      <c r="BG17414" s="716"/>
      <c r="BL17414" s="1"/>
      <c r="BM17414" s="1"/>
      <c r="BN17414" s="1"/>
      <c r="BO17414" s="1"/>
    </row>
    <row r="17415" ht="11.25" customHeight="1" spans="22:67">
      <c r="V17415" s="716"/>
      <c r="AB17415" s="716"/>
      <c r="BG17415" s="716"/>
      <c r="BL17415" s="1"/>
      <c r="BM17415" s="1"/>
      <c r="BN17415" s="1"/>
      <c r="BO17415" s="1"/>
    </row>
    <row r="17416" ht="11.25" customHeight="1" spans="22:67">
      <c r="V17416" s="716"/>
      <c r="AB17416" s="716"/>
      <c r="BG17416" s="716"/>
      <c r="BL17416" s="1"/>
      <c r="BM17416" s="1"/>
      <c r="BN17416" s="1"/>
      <c r="BO17416" s="1"/>
    </row>
    <row r="17417" ht="11.25" customHeight="1" spans="22:67">
      <c r="V17417" s="716"/>
      <c r="AB17417" s="716"/>
      <c r="BG17417" s="716"/>
      <c r="BL17417" s="1"/>
      <c r="BM17417" s="1"/>
      <c r="BN17417" s="1"/>
      <c r="BO17417" s="1"/>
    </row>
    <row r="17418" ht="11.25" customHeight="1" spans="22:67">
      <c r="V17418" s="716"/>
      <c r="AB17418" s="716"/>
      <c r="BG17418" s="716"/>
      <c r="BL17418" s="1"/>
      <c r="BM17418" s="1"/>
      <c r="BN17418" s="1"/>
      <c r="BO17418" s="1"/>
    </row>
    <row r="17419" ht="11.25" customHeight="1" spans="22:67">
      <c r="V17419" s="716"/>
      <c r="AB17419" s="716"/>
      <c r="BG17419" s="716"/>
      <c r="BL17419" s="1"/>
      <c r="BM17419" s="1"/>
      <c r="BN17419" s="1"/>
      <c r="BO17419" s="1"/>
    </row>
    <row r="17420" ht="11.25" customHeight="1" spans="22:67">
      <c r="V17420" s="716"/>
      <c r="AB17420" s="716"/>
      <c r="BG17420" s="716"/>
      <c r="BL17420" s="1"/>
      <c r="BM17420" s="1"/>
      <c r="BN17420" s="1"/>
      <c r="BO17420" s="1"/>
    </row>
    <row r="17421" ht="11.25" customHeight="1" spans="22:67">
      <c r="V17421" s="716"/>
      <c r="AB17421" s="716"/>
      <c r="BG17421" s="716"/>
      <c r="BL17421" s="1"/>
      <c r="BM17421" s="1"/>
      <c r="BN17421" s="1"/>
      <c r="BO17421" s="1"/>
    </row>
    <row r="17422" ht="11.25" customHeight="1" spans="22:67">
      <c r="V17422" s="716"/>
      <c r="AB17422" s="716"/>
      <c r="BG17422" s="716"/>
      <c r="BL17422" s="1"/>
      <c r="BM17422" s="1"/>
      <c r="BN17422" s="1"/>
      <c r="BO17422" s="1"/>
    </row>
    <row r="17423" ht="11.25" customHeight="1" spans="22:67">
      <c r="V17423" s="716"/>
      <c r="AB17423" s="716"/>
      <c r="BG17423" s="716"/>
      <c r="BL17423" s="1"/>
      <c r="BM17423" s="1"/>
      <c r="BN17423" s="1"/>
      <c r="BO17423" s="1"/>
    </row>
    <row r="17424" ht="11.25" customHeight="1" spans="22:67">
      <c r="V17424" s="716"/>
      <c r="AB17424" s="716"/>
      <c r="BG17424" s="716"/>
      <c r="BL17424" s="1"/>
      <c r="BM17424" s="1"/>
      <c r="BN17424" s="1"/>
      <c r="BO17424" s="1"/>
    </row>
    <row r="17425" ht="11.25" customHeight="1" spans="22:67">
      <c r="V17425" s="716"/>
      <c r="AB17425" s="716"/>
      <c r="BG17425" s="716"/>
      <c r="BL17425" s="1"/>
      <c r="BM17425" s="1"/>
      <c r="BN17425" s="1"/>
      <c r="BO17425" s="1"/>
    </row>
    <row r="17426" ht="11.25" customHeight="1" spans="22:67">
      <c r="V17426" s="716"/>
      <c r="AB17426" s="716"/>
      <c r="BG17426" s="716"/>
      <c r="BL17426" s="1"/>
      <c r="BM17426" s="1"/>
      <c r="BN17426" s="1"/>
      <c r="BO17426" s="1"/>
    </row>
    <row r="17427" ht="11.25" customHeight="1" spans="22:67">
      <c r="V17427" s="716"/>
      <c r="AB17427" s="716"/>
      <c r="BG17427" s="716"/>
      <c r="BL17427" s="1"/>
      <c r="BM17427" s="1"/>
      <c r="BN17427" s="1"/>
      <c r="BO17427" s="1"/>
    </row>
    <row r="17428" ht="11.25" customHeight="1" spans="22:67">
      <c r="V17428" s="716"/>
      <c r="AB17428" s="716"/>
      <c r="BG17428" s="716"/>
      <c r="BL17428" s="1"/>
      <c r="BM17428" s="1"/>
      <c r="BN17428" s="1"/>
      <c r="BO17428" s="1"/>
    </row>
    <row r="17429" ht="11.25" customHeight="1" spans="22:67">
      <c r="V17429" s="716"/>
      <c r="AB17429" s="716"/>
      <c r="BG17429" s="716"/>
      <c r="BL17429" s="1"/>
      <c r="BM17429" s="1"/>
      <c r="BN17429" s="1"/>
      <c r="BO17429" s="1"/>
    </row>
    <row r="17430" ht="11.25" customHeight="1" spans="22:67">
      <c r="V17430" s="716"/>
      <c r="AB17430" s="716"/>
      <c r="BG17430" s="716"/>
      <c r="BL17430" s="1"/>
      <c r="BM17430" s="1"/>
      <c r="BN17430" s="1"/>
      <c r="BO17430" s="1"/>
    </row>
    <row r="17431" ht="11.25" customHeight="1" spans="22:67">
      <c r="V17431" s="716"/>
      <c r="AB17431" s="716"/>
      <c r="BG17431" s="716"/>
      <c r="BL17431" s="1"/>
      <c r="BM17431" s="1"/>
      <c r="BN17431" s="1"/>
      <c r="BO17431" s="1"/>
    </row>
    <row r="17432" ht="11.25" customHeight="1" spans="22:67">
      <c r="V17432" s="716"/>
      <c r="AB17432" s="716"/>
      <c r="BG17432" s="716"/>
      <c r="BL17432" s="1"/>
      <c r="BM17432" s="1"/>
      <c r="BN17432" s="1"/>
      <c r="BO17432" s="1"/>
    </row>
    <row r="17433" ht="11.25" customHeight="1" spans="22:67">
      <c r="V17433" s="716"/>
      <c r="AB17433" s="716"/>
      <c r="BG17433" s="716"/>
      <c r="BL17433" s="1"/>
      <c r="BM17433" s="1"/>
      <c r="BN17433" s="1"/>
      <c r="BO17433" s="1"/>
    </row>
    <row r="17434" ht="11.25" customHeight="1" spans="22:67">
      <c r="V17434" s="716"/>
      <c r="AB17434" s="716"/>
      <c r="BG17434" s="716"/>
      <c r="BL17434" s="1"/>
      <c r="BM17434" s="1"/>
      <c r="BN17434" s="1"/>
      <c r="BO17434" s="1"/>
    </row>
    <row r="17435" ht="11.25" customHeight="1" spans="22:67">
      <c r="V17435" s="716"/>
      <c r="AB17435" s="716"/>
      <c r="BG17435" s="716"/>
      <c r="BL17435" s="1"/>
      <c r="BM17435" s="1"/>
      <c r="BN17435" s="1"/>
      <c r="BO17435" s="1"/>
    </row>
    <row r="17436" ht="11.25" customHeight="1" spans="22:67">
      <c r="V17436" s="716"/>
      <c r="AB17436" s="716"/>
      <c r="BG17436" s="716"/>
      <c r="BL17436" s="1"/>
      <c r="BM17436" s="1"/>
      <c r="BN17436" s="1"/>
      <c r="BO17436" s="1"/>
    </row>
    <row r="17437" ht="11.25" customHeight="1" spans="22:67">
      <c r="V17437" s="716"/>
      <c r="AB17437" s="716"/>
      <c r="BG17437" s="716"/>
      <c r="BL17437" s="1"/>
      <c r="BM17437" s="1"/>
      <c r="BN17437" s="1"/>
      <c r="BO17437" s="1"/>
    </row>
    <row r="17438" ht="11.25" customHeight="1" spans="22:67">
      <c r="V17438" s="716"/>
      <c r="AB17438" s="716"/>
      <c r="BG17438" s="716"/>
      <c r="BL17438" s="1"/>
      <c r="BM17438" s="1"/>
      <c r="BN17438" s="1"/>
      <c r="BO17438" s="1"/>
    </row>
    <row r="17439" ht="11.25" customHeight="1" spans="22:67">
      <c r="V17439" s="716"/>
      <c r="AB17439" s="716"/>
      <c r="BG17439" s="716"/>
      <c r="BL17439" s="1"/>
      <c r="BM17439" s="1"/>
      <c r="BN17439" s="1"/>
      <c r="BO17439" s="1"/>
    </row>
    <row r="17440" ht="11.25" customHeight="1" spans="22:67">
      <c r="V17440" s="716"/>
      <c r="AB17440" s="716"/>
      <c r="BG17440" s="716"/>
      <c r="BL17440" s="1"/>
      <c r="BM17440" s="1"/>
      <c r="BN17440" s="1"/>
      <c r="BO17440" s="1"/>
    </row>
    <row r="17441" ht="11.25" customHeight="1" spans="22:67">
      <c r="V17441" s="716"/>
      <c r="AB17441" s="716"/>
      <c r="BG17441" s="716"/>
      <c r="BL17441" s="1"/>
      <c r="BM17441" s="1"/>
      <c r="BN17441" s="1"/>
      <c r="BO17441" s="1"/>
    </row>
    <row r="17442" ht="11.25" customHeight="1" spans="22:67">
      <c r="V17442" s="716"/>
      <c r="AB17442" s="716"/>
      <c r="BG17442" s="716"/>
      <c r="BL17442" s="1"/>
      <c r="BM17442" s="1"/>
      <c r="BN17442" s="1"/>
      <c r="BO17442" s="1"/>
    </row>
    <row r="17443" ht="11.25" customHeight="1" spans="22:67">
      <c r="V17443" s="716"/>
      <c r="AB17443" s="716"/>
      <c r="BG17443" s="716"/>
      <c r="BL17443" s="1"/>
      <c r="BM17443" s="1"/>
      <c r="BN17443" s="1"/>
      <c r="BO17443" s="1"/>
    </row>
    <row r="17444" ht="11.25" customHeight="1" spans="22:67">
      <c r="V17444" s="716"/>
      <c r="AB17444" s="716"/>
      <c r="BG17444" s="716"/>
      <c r="BL17444" s="1"/>
      <c r="BM17444" s="1"/>
      <c r="BN17444" s="1"/>
      <c r="BO17444" s="1"/>
    </row>
    <row r="17445" ht="11.25" customHeight="1" spans="22:67">
      <c r="V17445" s="716"/>
      <c r="AB17445" s="716"/>
      <c r="BG17445" s="716"/>
      <c r="BL17445" s="1"/>
      <c r="BM17445" s="1"/>
      <c r="BN17445" s="1"/>
      <c r="BO17445" s="1"/>
    </row>
    <row r="17446" ht="11.25" customHeight="1" spans="22:67">
      <c r="V17446" s="716"/>
      <c r="AB17446" s="716"/>
      <c r="BG17446" s="716"/>
      <c r="BL17446" s="1"/>
      <c r="BM17446" s="1"/>
      <c r="BN17446" s="1"/>
      <c r="BO17446" s="1"/>
    </row>
    <row r="17447" ht="11.25" customHeight="1" spans="22:67">
      <c r="V17447" s="716"/>
      <c r="AB17447" s="716"/>
      <c r="BG17447" s="716"/>
      <c r="BL17447" s="1"/>
      <c r="BM17447" s="1"/>
      <c r="BN17447" s="1"/>
      <c r="BO17447" s="1"/>
    </row>
    <row r="17448" ht="11.25" customHeight="1" spans="22:67">
      <c r="V17448" s="716"/>
      <c r="AB17448" s="716"/>
      <c r="BG17448" s="716"/>
      <c r="BL17448" s="1"/>
      <c r="BM17448" s="1"/>
      <c r="BN17448" s="1"/>
      <c r="BO17448" s="1"/>
    </row>
    <row r="17449" ht="11.25" customHeight="1" spans="22:67">
      <c r="V17449" s="716"/>
      <c r="AB17449" s="716"/>
      <c r="BG17449" s="716"/>
      <c r="BL17449" s="1"/>
      <c r="BM17449" s="1"/>
      <c r="BN17449" s="1"/>
      <c r="BO17449" s="1"/>
    </row>
    <row r="17450" ht="11.25" customHeight="1" spans="22:67">
      <c r="V17450" s="716"/>
      <c r="AB17450" s="716"/>
      <c r="BG17450" s="716"/>
      <c r="BL17450" s="1"/>
      <c r="BM17450" s="1"/>
      <c r="BN17450" s="1"/>
      <c r="BO17450" s="1"/>
    </row>
    <row r="17451" ht="11.25" customHeight="1" spans="22:67">
      <c r="V17451" s="716"/>
      <c r="AB17451" s="716"/>
      <c r="BG17451" s="716"/>
      <c r="BL17451" s="1"/>
      <c r="BM17451" s="1"/>
      <c r="BN17451" s="1"/>
      <c r="BO17451" s="1"/>
    </row>
    <row r="17452" ht="11.25" customHeight="1" spans="22:67">
      <c r="V17452" s="716"/>
      <c r="AB17452" s="716"/>
      <c r="BG17452" s="716"/>
      <c r="BL17452" s="1"/>
      <c r="BM17452" s="1"/>
      <c r="BN17452" s="1"/>
      <c r="BO17452" s="1"/>
    </row>
    <row r="17453" ht="11.25" customHeight="1" spans="22:67">
      <c r="V17453" s="716"/>
      <c r="AB17453" s="716"/>
      <c r="BG17453" s="716"/>
      <c r="BL17453" s="1"/>
      <c r="BM17453" s="1"/>
      <c r="BN17453" s="1"/>
      <c r="BO17453" s="1"/>
    </row>
    <row r="17454" ht="11.25" customHeight="1" spans="22:67">
      <c r="V17454" s="716"/>
      <c r="AB17454" s="716"/>
      <c r="BG17454" s="716"/>
      <c r="BL17454" s="1"/>
      <c r="BM17454" s="1"/>
      <c r="BN17454" s="1"/>
      <c r="BO17454" s="1"/>
    </row>
    <row r="17455" ht="11.25" customHeight="1" spans="22:67">
      <c r="V17455" s="716"/>
      <c r="AB17455" s="716"/>
      <c r="BG17455" s="716"/>
      <c r="BL17455" s="1"/>
      <c r="BM17455" s="1"/>
      <c r="BN17455" s="1"/>
      <c r="BO17455" s="1"/>
    </row>
    <row r="17456" ht="11.25" customHeight="1" spans="22:67">
      <c r="V17456" s="716"/>
      <c r="AB17456" s="716"/>
      <c r="BG17456" s="716"/>
      <c r="BL17456" s="1"/>
      <c r="BM17456" s="1"/>
      <c r="BN17456" s="1"/>
      <c r="BO17456" s="1"/>
    </row>
    <row r="17457" ht="11.25" customHeight="1" spans="22:67">
      <c r="V17457" s="716"/>
      <c r="AB17457" s="716"/>
      <c r="BG17457" s="716"/>
      <c r="BL17457" s="1"/>
      <c r="BM17457" s="1"/>
      <c r="BN17457" s="1"/>
      <c r="BO17457" s="1"/>
    </row>
    <row r="17458" ht="11.25" customHeight="1" spans="22:67">
      <c r="V17458" s="716"/>
      <c r="AB17458" s="716"/>
      <c r="BG17458" s="716"/>
      <c r="BL17458" s="1"/>
      <c r="BM17458" s="1"/>
      <c r="BN17458" s="1"/>
      <c r="BO17458" s="1"/>
    </row>
    <row r="17459" ht="11.25" customHeight="1" spans="22:67">
      <c r="V17459" s="716"/>
      <c r="AB17459" s="716"/>
      <c r="BG17459" s="716"/>
      <c r="BL17459" s="1"/>
      <c r="BM17459" s="1"/>
      <c r="BN17459" s="1"/>
      <c r="BO17459" s="1"/>
    </row>
    <row r="17460" ht="11.25" customHeight="1" spans="22:67">
      <c r="V17460" s="716"/>
      <c r="AB17460" s="716"/>
      <c r="BG17460" s="716"/>
      <c r="BL17460" s="1"/>
      <c r="BM17460" s="1"/>
      <c r="BN17460" s="1"/>
      <c r="BO17460" s="1"/>
    </row>
    <row r="17461" ht="11.25" customHeight="1" spans="22:67">
      <c r="V17461" s="716"/>
      <c r="AB17461" s="716"/>
      <c r="BG17461" s="716"/>
      <c r="BL17461" s="1"/>
      <c r="BM17461" s="1"/>
      <c r="BN17461" s="1"/>
      <c r="BO17461" s="1"/>
    </row>
    <row r="17462" ht="11.25" customHeight="1" spans="22:67">
      <c r="V17462" s="716"/>
      <c r="AB17462" s="716"/>
      <c r="BG17462" s="716"/>
      <c r="BL17462" s="1"/>
      <c r="BM17462" s="1"/>
      <c r="BN17462" s="1"/>
      <c r="BO17462" s="1"/>
    </row>
    <row r="17463" ht="11.25" customHeight="1" spans="22:67">
      <c r="V17463" s="716"/>
      <c r="AB17463" s="716"/>
      <c r="BG17463" s="716"/>
      <c r="BL17463" s="1"/>
      <c r="BM17463" s="1"/>
      <c r="BN17463" s="1"/>
      <c r="BO17463" s="1"/>
    </row>
    <row r="17464" ht="11.25" customHeight="1" spans="22:67">
      <c r="V17464" s="716"/>
      <c r="AB17464" s="716"/>
      <c r="BG17464" s="716"/>
      <c r="BL17464" s="1"/>
      <c r="BM17464" s="1"/>
      <c r="BN17464" s="1"/>
      <c r="BO17464" s="1"/>
    </row>
    <row r="17465" ht="11.25" customHeight="1" spans="22:67">
      <c r="V17465" s="716"/>
      <c r="AB17465" s="716"/>
      <c r="BG17465" s="716"/>
      <c r="BL17465" s="1"/>
      <c r="BM17465" s="1"/>
      <c r="BN17465" s="1"/>
      <c r="BO17465" s="1"/>
    </row>
    <row r="17466" ht="11.25" customHeight="1" spans="22:67">
      <c r="V17466" s="716"/>
      <c r="AB17466" s="716"/>
      <c r="BG17466" s="716"/>
      <c r="BL17466" s="1"/>
      <c r="BM17466" s="1"/>
      <c r="BN17466" s="1"/>
      <c r="BO17466" s="1"/>
    </row>
    <row r="17467" ht="11.25" customHeight="1" spans="22:67">
      <c r="V17467" s="716"/>
      <c r="AB17467" s="716"/>
      <c r="BG17467" s="716"/>
      <c r="BL17467" s="1"/>
      <c r="BM17467" s="1"/>
      <c r="BN17467" s="1"/>
      <c r="BO17467" s="1"/>
    </row>
    <row r="17468" ht="11.25" customHeight="1" spans="22:67">
      <c r="V17468" s="716"/>
      <c r="AB17468" s="716"/>
      <c r="BG17468" s="716"/>
      <c r="BL17468" s="1"/>
      <c r="BM17468" s="1"/>
      <c r="BN17468" s="1"/>
      <c r="BO17468" s="1"/>
    </row>
    <row r="17469" ht="11.25" customHeight="1" spans="22:67">
      <c r="V17469" s="716"/>
      <c r="AB17469" s="716"/>
      <c r="BG17469" s="716"/>
      <c r="BL17469" s="1"/>
      <c r="BM17469" s="1"/>
      <c r="BN17469" s="1"/>
      <c r="BO17469" s="1"/>
    </row>
    <row r="17470" ht="11.25" customHeight="1" spans="22:67">
      <c r="V17470" s="716"/>
      <c r="AB17470" s="716"/>
      <c r="BG17470" s="716"/>
      <c r="BL17470" s="1"/>
      <c r="BM17470" s="1"/>
      <c r="BN17470" s="1"/>
      <c r="BO17470" s="1"/>
    </row>
    <row r="17471" ht="11.25" customHeight="1" spans="22:67">
      <c r="V17471" s="716"/>
      <c r="AB17471" s="716"/>
      <c r="BG17471" s="716"/>
      <c r="BL17471" s="1"/>
      <c r="BM17471" s="1"/>
      <c r="BN17471" s="1"/>
      <c r="BO17471" s="1"/>
    </row>
    <row r="17472" ht="11.25" customHeight="1" spans="22:67">
      <c r="V17472" s="716"/>
      <c r="AB17472" s="716"/>
      <c r="BG17472" s="716"/>
      <c r="BL17472" s="1"/>
      <c r="BM17472" s="1"/>
      <c r="BN17472" s="1"/>
      <c r="BO17472" s="1"/>
    </row>
    <row r="17473" ht="11.25" customHeight="1" spans="22:67">
      <c r="V17473" s="716"/>
      <c r="AB17473" s="716"/>
      <c r="BG17473" s="716"/>
      <c r="BL17473" s="1"/>
      <c r="BM17473" s="1"/>
      <c r="BN17473" s="1"/>
      <c r="BO17473" s="1"/>
    </row>
    <row r="17474" ht="11.25" customHeight="1" spans="22:67">
      <c r="V17474" s="716"/>
      <c r="AB17474" s="716"/>
      <c r="BG17474" s="716"/>
      <c r="BL17474" s="1"/>
      <c r="BM17474" s="1"/>
      <c r="BN17474" s="1"/>
      <c r="BO17474" s="1"/>
    </row>
    <row r="17475" ht="11.25" customHeight="1" spans="22:67">
      <c r="V17475" s="716"/>
      <c r="AB17475" s="716"/>
      <c r="BG17475" s="716"/>
      <c r="BL17475" s="1"/>
      <c r="BM17475" s="1"/>
      <c r="BN17475" s="1"/>
      <c r="BO17475" s="1"/>
    </row>
    <row r="17476" ht="11.25" customHeight="1" spans="22:67">
      <c r="V17476" s="716"/>
      <c r="AB17476" s="716"/>
      <c r="BG17476" s="716"/>
      <c r="BL17476" s="1"/>
      <c r="BM17476" s="1"/>
      <c r="BN17476" s="1"/>
      <c r="BO17476" s="1"/>
    </row>
    <row r="17477" ht="11.25" customHeight="1" spans="22:67">
      <c r="V17477" s="716"/>
      <c r="AB17477" s="716"/>
      <c r="BG17477" s="716"/>
      <c r="BL17477" s="1"/>
      <c r="BM17477" s="1"/>
      <c r="BN17477" s="1"/>
      <c r="BO17477" s="1"/>
    </row>
    <row r="17478" ht="11.25" customHeight="1" spans="22:67">
      <c r="V17478" s="716"/>
      <c r="AB17478" s="716"/>
      <c r="BG17478" s="716"/>
      <c r="BL17478" s="1"/>
      <c r="BM17478" s="1"/>
      <c r="BN17478" s="1"/>
      <c r="BO17478" s="1"/>
    </row>
    <row r="17479" ht="11.25" customHeight="1" spans="22:67">
      <c r="V17479" s="716"/>
      <c r="AB17479" s="716"/>
      <c r="BG17479" s="716"/>
      <c r="BL17479" s="1"/>
      <c r="BM17479" s="1"/>
      <c r="BN17479" s="1"/>
      <c r="BO17479" s="1"/>
    </row>
    <row r="17480" ht="11.25" customHeight="1" spans="22:67">
      <c r="V17480" s="716"/>
      <c r="AB17480" s="716"/>
      <c r="BG17480" s="716"/>
      <c r="BL17480" s="1"/>
      <c r="BM17480" s="1"/>
      <c r="BN17480" s="1"/>
      <c r="BO17480" s="1"/>
    </row>
    <row r="17481" ht="11.25" customHeight="1" spans="22:67">
      <c r="V17481" s="716"/>
      <c r="AB17481" s="716"/>
      <c r="BG17481" s="716"/>
      <c r="BL17481" s="1"/>
      <c r="BM17481" s="1"/>
      <c r="BN17481" s="1"/>
      <c r="BO17481" s="1"/>
    </row>
    <row r="17482" ht="11.25" customHeight="1" spans="22:67">
      <c r="V17482" s="716"/>
      <c r="AB17482" s="716"/>
      <c r="BG17482" s="716"/>
      <c r="BL17482" s="1"/>
      <c r="BM17482" s="1"/>
      <c r="BN17482" s="1"/>
      <c r="BO17482" s="1"/>
    </row>
    <row r="17483" ht="11.25" customHeight="1" spans="22:67">
      <c r="V17483" s="716"/>
      <c r="AB17483" s="716"/>
      <c r="BG17483" s="716"/>
      <c r="BL17483" s="1"/>
      <c r="BM17483" s="1"/>
      <c r="BN17483" s="1"/>
      <c r="BO17483" s="1"/>
    </row>
    <row r="17484" ht="11.25" customHeight="1" spans="22:67">
      <c r="V17484" s="716"/>
      <c r="AB17484" s="716"/>
      <c r="BG17484" s="716"/>
      <c r="BL17484" s="1"/>
      <c r="BM17484" s="1"/>
      <c r="BN17484" s="1"/>
      <c r="BO17484" s="1"/>
    </row>
    <row r="17485" ht="11.25" customHeight="1" spans="22:67">
      <c r="V17485" s="716"/>
      <c r="AB17485" s="716"/>
      <c r="BG17485" s="716"/>
      <c r="BL17485" s="1"/>
      <c r="BM17485" s="1"/>
      <c r="BN17485" s="1"/>
      <c r="BO17485" s="1"/>
    </row>
    <row r="17486" ht="11.25" customHeight="1" spans="22:67">
      <c r="V17486" s="716"/>
      <c r="AB17486" s="716"/>
      <c r="BG17486" s="716"/>
      <c r="BL17486" s="1"/>
      <c r="BM17486" s="1"/>
      <c r="BN17486" s="1"/>
      <c r="BO17486" s="1"/>
    </row>
    <row r="17487" ht="11.25" customHeight="1" spans="22:67">
      <c r="V17487" s="716"/>
      <c r="AB17487" s="716"/>
      <c r="BG17487" s="716"/>
      <c r="BL17487" s="1"/>
      <c r="BM17487" s="1"/>
      <c r="BN17487" s="1"/>
      <c r="BO17487" s="1"/>
    </row>
    <row r="17488" ht="11.25" customHeight="1" spans="22:67">
      <c r="V17488" s="716"/>
      <c r="AB17488" s="716"/>
      <c r="BG17488" s="716"/>
      <c r="BL17488" s="1"/>
      <c r="BM17488" s="1"/>
      <c r="BN17488" s="1"/>
      <c r="BO17488" s="1"/>
    </row>
    <row r="17489" ht="11.25" customHeight="1" spans="22:67">
      <c r="V17489" s="716"/>
      <c r="AB17489" s="716"/>
      <c r="BG17489" s="716"/>
      <c r="BL17489" s="1"/>
      <c r="BM17489" s="1"/>
      <c r="BN17489" s="1"/>
      <c r="BO17489" s="1"/>
    </row>
    <row r="17490" ht="11.25" customHeight="1" spans="22:67">
      <c r="V17490" s="716"/>
      <c r="AB17490" s="716"/>
      <c r="BG17490" s="716"/>
      <c r="BL17490" s="1"/>
      <c r="BM17490" s="1"/>
      <c r="BN17490" s="1"/>
      <c r="BO17490" s="1"/>
    </row>
    <row r="17491" ht="11.25" customHeight="1" spans="22:67">
      <c r="V17491" s="716"/>
      <c r="AB17491" s="716"/>
      <c r="BG17491" s="716"/>
      <c r="BL17491" s="1"/>
      <c r="BM17491" s="1"/>
      <c r="BN17491" s="1"/>
      <c r="BO17491" s="1"/>
    </row>
    <row r="17492" ht="11.25" customHeight="1" spans="22:67">
      <c r="V17492" s="716"/>
      <c r="AB17492" s="716"/>
      <c r="BG17492" s="716"/>
      <c r="BL17492" s="1"/>
      <c r="BM17492" s="1"/>
      <c r="BN17492" s="1"/>
      <c r="BO17492" s="1"/>
    </row>
    <row r="17493" ht="11.25" customHeight="1" spans="22:67">
      <c r="V17493" s="716"/>
      <c r="AB17493" s="716"/>
      <c r="BG17493" s="716"/>
      <c r="BL17493" s="1"/>
      <c r="BM17493" s="1"/>
      <c r="BN17493" s="1"/>
      <c r="BO17493" s="1"/>
    </row>
    <row r="17494" ht="11.25" customHeight="1" spans="22:67">
      <c r="V17494" s="716"/>
      <c r="AB17494" s="716"/>
      <c r="BG17494" s="716"/>
      <c r="BL17494" s="1"/>
      <c r="BM17494" s="1"/>
      <c r="BN17494" s="1"/>
      <c r="BO17494" s="1"/>
    </row>
    <row r="17495" ht="11.25" customHeight="1" spans="22:67">
      <c r="V17495" s="716"/>
      <c r="AB17495" s="716"/>
      <c r="BG17495" s="716"/>
      <c r="BL17495" s="1"/>
      <c r="BM17495" s="1"/>
      <c r="BN17495" s="1"/>
      <c r="BO17495" s="1"/>
    </row>
    <row r="17496" ht="11.25" customHeight="1" spans="22:67">
      <c r="V17496" s="716"/>
      <c r="AB17496" s="716"/>
      <c r="BG17496" s="716"/>
      <c r="BL17496" s="1"/>
      <c r="BM17496" s="1"/>
      <c r="BN17496" s="1"/>
      <c r="BO17496" s="1"/>
    </row>
    <row r="17497" ht="11.25" customHeight="1" spans="22:67">
      <c r="V17497" s="716"/>
      <c r="AB17497" s="716"/>
      <c r="BG17497" s="716"/>
      <c r="BL17497" s="1"/>
      <c r="BM17497" s="1"/>
      <c r="BN17497" s="1"/>
      <c r="BO17497" s="1"/>
    </row>
    <row r="17498" ht="11.25" customHeight="1" spans="22:67">
      <c r="V17498" s="716"/>
      <c r="AB17498" s="716"/>
      <c r="BG17498" s="716"/>
      <c r="BL17498" s="1"/>
      <c r="BM17498" s="1"/>
      <c r="BN17498" s="1"/>
      <c r="BO17498" s="1"/>
    </row>
    <row r="17499" ht="11.25" customHeight="1" spans="22:67">
      <c r="V17499" s="716"/>
      <c r="AB17499" s="716"/>
      <c r="BG17499" s="716"/>
      <c r="BL17499" s="1"/>
      <c r="BM17499" s="1"/>
      <c r="BN17499" s="1"/>
      <c r="BO17499" s="1"/>
    </row>
    <row r="17500" ht="11.25" customHeight="1" spans="22:67">
      <c r="V17500" s="716"/>
      <c r="AB17500" s="716"/>
      <c r="BG17500" s="716"/>
      <c r="BL17500" s="1"/>
      <c r="BM17500" s="1"/>
      <c r="BN17500" s="1"/>
      <c r="BO17500" s="1"/>
    </row>
    <row r="17501" ht="11.25" customHeight="1" spans="22:67">
      <c r="V17501" s="716"/>
      <c r="AB17501" s="716"/>
      <c r="BG17501" s="716"/>
      <c r="BL17501" s="1"/>
      <c r="BM17501" s="1"/>
      <c r="BN17501" s="1"/>
      <c r="BO17501" s="1"/>
    </row>
    <row r="17502" ht="11.25" customHeight="1" spans="22:67">
      <c r="V17502" s="716"/>
      <c r="AB17502" s="716"/>
      <c r="BG17502" s="716"/>
      <c r="BL17502" s="1"/>
      <c r="BM17502" s="1"/>
      <c r="BN17502" s="1"/>
      <c r="BO17502" s="1"/>
    </row>
    <row r="17503" ht="11.25" customHeight="1" spans="22:67">
      <c r="V17503" s="716"/>
      <c r="AB17503" s="716"/>
      <c r="BG17503" s="716"/>
      <c r="BL17503" s="1"/>
      <c r="BM17503" s="1"/>
      <c r="BN17503" s="1"/>
      <c r="BO17503" s="1"/>
    </row>
    <row r="17504" ht="11.25" customHeight="1" spans="22:67">
      <c r="V17504" s="716"/>
      <c r="AB17504" s="716"/>
      <c r="BG17504" s="716"/>
      <c r="BL17504" s="1"/>
      <c r="BM17504" s="1"/>
      <c r="BN17504" s="1"/>
      <c r="BO17504" s="1"/>
    </row>
    <row r="17505" ht="11.25" customHeight="1" spans="22:67">
      <c r="V17505" s="716"/>
      <c r="AB17505" s="716"/>
      <c r="BG17505" s="716"/>
      <c r="BL17505" s="1"/>
      <c r="BM17505" s="1"/>
      <c r="BN17505" s="1"/>
      <c r="BO17505" s="1"/>
    </row>
    <row r="17506" ht="11.25" customHeight="1" spans="22:67">
      <c r="V17506" s="716"/>
      <c r="AB17506" s="716"/>
      <c r="BG17506" s="716"/>
      <c r="BL17506" s="1"/>
      <c r="BM17506" s="1"/>
      <c r="BN17506" s="1"/>
      <c r="BO17506" s="1"/>
    </row>
    <row r="17507" ht="11.25" customHeight="1" spans="22:67">
      <c r="V17507" s="716"/>
      <c r="AB17507" s="716"/>
      <c r="BG17507" s="716"/>
      <c r="BL17507" s="1"/>
      <c r="BM17507" s="1"/>
      <c r="BN17507" s="1"/>
      <c r="BO17507" s="1"/>
    </row>
    <row r="17508" ht="11.25" customHeight="1" spans="22:67">
      <c r="V17508" s="716"/>
      <c r="AB17508" s="716"/>
      <c r="BG17508" s="716"/>
      <c r="BL17508" s="1"/>
      <c r="BM17508" s="1"/>
      <c r="BN17508" s="1"/>
      <c r="BO17508" s="1"/>
    </row>
    <row r="17509" ht="11.25" customHeight="1" spans="22:67">
      <c r="V17509" s="716"/>
      <c r="AB17509" s="716"/>
      <c r="BG17509" s="716"/>
      <c r="BL17509" s="1"/>
      <c r="BM17509" s="1"/>
      <c r="BN17509" s="1"/>
      <c r="BO17509" s="1"/>
    </row>
    <row r="17510" ht="11.25" customHeight="1" spans="22:67">
      <c r="V17510" s="716"/>
      <c r="AB17510" s="716"/>
      <c r="BG17510" s="716"/>
      <c r="BL17510" s="1"/>
      <c r="BM17510" s="1"/>
      <c r="BN17510" s="1"/>
      <c r="BO17510" s="1"/>
    </row>
    <row r="17511" ht="11.25" customHeight="1" spans="22:67">
      <c r="V17511" s="716"/>
      <c r="AB17511" s="716"/>
      <c r="BG17511" s="716"/>
      <c r="BL17511" s="1"/>
      <c r="BM17511" s="1"/>
      <c r="BN17511" s="1"/>
      <c r="BO17511" s="1"/>
    </row>
    <row r="17512" ht="11.25" customHeight="1" spans="22:67">
      <c r="V17512" s="716"/>
      <c r="AB17512" s="716"/>
      <c r="BG17512" s="716"/>
      <c r="BL17512" s="1"/>
      <c r="BM17512" s="1"/>
      <c r="BN17512" s="1"/>
      <c r="BO17512" s="1"/>
    </row>
    <row r="17513" ht="11.25" customHeight="1" spans="22:67">
      <c r="V17513" s="716"/>
      <c r="AB17513" s="716"/>
      <c r="BG17513" s="716"/>
      <c r="BL17513" s="1"/>
      <c r="BM17513" s="1"/>
      <c r="BN17513" s="1"/>
      <c r="BO17513" s="1"/>
    </row>
    <row r="17514" ht="11.25" customHeight="1" spans="22:67">
      <c r="V17514" s="716"/>
      <c r="AB17514" s="716"/>
      <c r="BG17514" s="716"/>
      <c r="BL17514" s="1"/>
      <c r="BM17514" s="1"/>
      <c r="BN17514" s="1"/>
      <c r="BO17514" s="1"/>
    </row>
    <row r="17515" ht="11.25" customHeight="1" spans="22:67">
      <c r="V17515" s="716"/>
      <c r="AB17515" s="716"/>
      <c r="BG17515" s="716"/>
      <c r="BL17515" s="1"/>
      <c r="BM17515" s="1"/>
      <c r="BN17515" s="1"/>
      <c r="BO17515" s="1"/>
    </row>
    <row r="17516" ht="11.25" customHeight="1" spans="22:67">
      <c r="V17516" s="716"/>
      <c r="AB17516" s="716"/>
      <c r="BG17516" s="716"/>
      <c r="BL17516" s="1"/>
      <c r="BM17516" s="1"/>
      <c r="BN17516" s="1"/>
      <c r="BO17516" s="1"/>
    </row>
    <row r="17517" ht="11.25" customHeight="1" spans="22:67">
      <c r="V17517" s="716"/>
      <c r="AB17517" s="716"/>
      <c r="BG17517" s="716"/>
      <c r="BL17517" s="1"/>
      <c r="BM17517" s="1"/>
      <c r="BN17517" s="1"/>
      <c r="BO17517" s="1"/>
    </row>
    <row r="17518" ht="11.25" customHeight="1" spans="22:67">
      <c r="V17518" s="716"/>
      <c r="AB17518" s="716"/>
      <c r="BG17518" s="716"/>
      <c r="BL17518" s="1"/>
      <c r="BM17518" s="1"/>
      <c r="BN17518" s="1"/>
      <c r="BO17518" s="1"/>
    </row>
    <row r="17519" ht="11.25" customHeight="1" spans="22:67">
      <c r="V17519" s="716"/>
      <c r="AB17519" s="716"/>
      <c r="BG17519" s="716"/>
      <c r="BL17519" s="1"/>
      <c r="BM17519" s="1"/>
      <c r="BN17519" s="1"/>
      <c r="BO17519" s="1"/>
    </row>
    <row r="17520" ht="11.25" customHeight="1" spans="22:67">
      <c r="V17520" s="716"/>
      <c r="AB17520" s="716"/>
      <c r="BG17520" s="716"/>
      <c r="BL17520" s="1"/>
      <c r="BM17520" s="1"/>
      <c r="BN17520" s="1"/>
      <c r="BO17520" s="1"/>
    </row>
    <row r="17521" ht="11.25" customHeight="1" spans="22:67">
      <c r="V17521" s="716"/>
      <c r="AB17521" s="716"/>
      <c r="BG17521" s="716"/>
      <c r="BL17521" s="1"/>
      <c r="BM17521" s="1"/>
      <c r="BN17521" s="1"/>
      <c r="BO17521" s="1"/>
    </row>
    <row r="17522" ht="11.25" customHeight="1" spans="22:67">
      <c r="V17522" s="716"/>
      <c r="AB17522" s="716"/>
      <c r="BG17522" s="716"/>
      <c r="BL17522" s="1"/>
      <c r="BM17522" s="1"/>
      <c r="BN17522" s="1"/>
      <c r="BO17522" s="1"/>
    </row>
    <row r="17523" ht="11.25" customHeight="1" spans="22:67">
      <c r="V17523" s="716"/>
      <c r="AB17523" s="716"/>
      <c r="BG17523" s="716"/>
      <c r="BL17523" s="1"/>
      <c r="BM17523" s="1"/>
      <c r="BN17523" s="1"/>
      <c r="BO17523" s="1"/>
    </row>
    <row r="17524" ht="11.25" customHeight="1" spans="22:67">
      <c r="V17524" s="716"/>
      <c r="AB17524" s="716"/>
      <c r="BG17524" s="716"/>
      <c r="BL17524" s="1"/>
      <c r="BM17524" s="1"/>
      <c r="BN17524" s="1"/>
      <c r="BO17524" s="1"/>
    </row>
    <row r="17525" ht="11.25" customHeight="1" spans="22:67">
      <c r="V17525" s="716"/>
      <c r="AB17525" s="716"/>
      <c r="BG17525" s="716"/>
      <c r="BL17525" s="1"/>
      <c r="BM17525" s="1"/>
      <c r="BN17525" s="1"/>
      <c r="BO17525" s="1"/>
    </row>
    <row r="17526" ht="11.25" customHeight="1" spans="22:67">
      <c r="V17526" s="716"/>
      <c r="AB17526" s="716"/>
      <c r="BG17526" s="716"/>
      <c r="BL17526" s="1"/>
      <c r="BM17526" s="1"/>
      <c r="BN17526" s="1"/>
      <c r="BO17526" s="1"/>
    </row>
    <row r="17527" ht="11.25" customHeight="1" spans="22:67">
      <c r="V17527" s="716"/>
      <c r="AB17527" s="716"/>
      <c r="BG17527" s="716"/>
      <c r="BL17527" s="1"/>
      <c r="BM17527" s="1"/>
      <c r="BN17527" s="1"/>
      <c r="BO17527" s="1"/>
    </row>
    <row r="17528" ht="11.25" customHeight="1" spans="22:67">
      <c r="V17528" s="716"/>
      <c r="AB17528" s="716"/>
      <c r="BG17528" s="716"/>
      <c r="BL17528" s="1"/>
      <c r="BM17528" s="1"/>
      <c r="BN17528" s="1"/>
      <c r="BO17528" s="1"/>
    </row>
    <row r="17529" ht="11.25" customHeight="1" spans="22:67">
      <c r="V17529" s="716"/>
      <c r="AB17529" s="716"/>
      <c r="BG17529" s="716"/>
      <c r="BL17529" s="1"/>
      <c r="BM17529" s="1"/>
      <c r="BN17529" s="1"/>
      <c r="BO17529" s="1"/>
    </row>
    <row r="17530" ht="11.25" customHeight="1" spans="22:67">
      <c r="V17530" s="716"/>
      <c r="AB17530" s="716"/>
      <c r="BG17530" s="716"/>
      <c r="BL17530" s="1"/>
      <c r="BM17530" s="1"/>
      <c r="BN17530" s="1"/>
      <c r="BO17530" s="1"/>
    </row>
    <row r="17531" ht="11.25" customHeight="1" spans="22:67">
      <c r="V17531" s="716"/>
      <c r="AB17531" s="716"/>
      <c r="BG17531" s="716"/>
      <c r="BL17531" s="1"/>
      <c r="BM17531" s="1"/>
      <c r="BN17531" s="1"/>
      <c r="BO17531" s="1"/>
    </row>
    <row r="17532" ht="11.25" customHeight="1" spans="22:67">
      <c r="V17532" s="716"/>
      <c r="AB17532" s="716"/>
      <c r="BG17532" s="716"/>
      <c r="BL17532" s="1"/>
      <c r="BM17532" s="1"/>
      <c r="BN17532" s="1"/>
      <c r="BO17532" s="1"/>
    </row>
    <row r="17533" ht="11.25" customHeight="1" spans="22:67">
      <c r="V17533" s="716"/>
      <c r="AB17533" s="716"/>
      <c r="BG17533" s="716"/>
      <c r="BL17533" s="1"/>
      <c r="BM17533" s="1"/>
      <c r="BN17533" s="1"/>
      <c r="BO17533" s="1"/>
    </row>
    <row r="17534" ht="11.25" customHeight="1" spans="22:67">
      <c r="V17534" s="716"/>
      <c r="AB17534" s="716"/>
      <c r="BG17534" s="716"/>
      <c r="BL17534" s="1"/>
      <c r="BM17534" s="1"/>
      <c r="BN17534" s="1"/>
      <c r="BO17534" s="1"/>
    </row>
    <row r="17535" ht="11.25" customHeight="1" spans="22:67">
      <c r="V17535" s="716"/>
      <c r="AB17535" s="716"/>
      <c r="BG17535" s="716"/>
      <c r="BL17535" s="1"/>
      <c r="BM17535" s="1"/>
      <c r="BN17535" s="1"/>
      <c r="BO17535" s="1"/>
    </row>
    <row r="17536" ht="11.25" customHeight="1" spans="22:67">
      <c r="V17536" s="716"/>
      <c r="AB17536" s="716"/>
      <c r="BG17536" s="716"/>
      <c r="BL17536" s="1"/>
      <c r="BM17536" s="1"/>
      <c r="BN17536" s="1"/>
      <c r="BO17536" s="1"/>
    </row>
    <row r="17537" ht="11.25" customHeight="1" spans="22:67">
      <c r="V17537" s="716"/>
      <c r="AB17537" s="716"/>
      <c r="BG17537" s="716"/>
      <c r="BL17537" s="1"/>
      <c r="BM17537" s="1"/>
      <c r="BN17537" s="1"/>
      <c r="BO17537" s="1"/>
    </row>
    <row r="17538" ht="11.25" customHeight="1" spans="22:67">
      <c r="V17538" s="716"/>
      <c r="AB17538" s="716"/>
      <c r="BG17538" s="716"/>
      <c r="BL17538" s="1"/>
      <c r="BM17538" s="1"/>
      <c r="BN17538" s="1"/>
      <c r="BO17538" s="1"/>
    </row>
    <row r="17539" ht="11.25" customHeight="1" spans="22:67">
      <c r="V17539" s="716"/>
      <c r="AB17539" s="716"/>
      <c r="BG17539" s="716"/>
      <c r="BL17539" s="1"/>
      <c r="BM17539" s="1"/>
      <c r="BN17539" s="1"/>
      <c r="BO17539" s="1"/>
    </row>
    <row r="17540" ht="11.25" customHeight="1" spans="22:67">
      <c r="V17540" s="716"/>
      <c r="AB17540" s="716"/>
      <c r="BG17540" s="716"/>
      <c r="BL17540" s="1"/>
      <c r="BM17540" s="1"/>
      <c r="BN17540" s="1"/>
      <c r="BO17540" s="1"/>
    </row>
    <row r="17541" ht="11.25" customHeight="1" spans="22:67">
      <c r="V17541" s="716"/>
      <c r="AB17541" s="716"/>
      <c r="BG17541" s="716"/>
      <c r="BL17541" s="1"/>
      <c r="BM17541" s="1"/>
      <c r="BN17541" s="1"/>
      <c r="BO17541" s="1"/>
    </row>
    <row r="17542" ht="11.25" customHeight="1" spans="22:67">
      <c r="V17542" s="716"/>
      <c r="AB17542" s="716"/>
      <c r="BG17542" s="716"/>
      <c r="BL17542" s="1"/>
      <c r="BM17542" s="1"/>
      <c r="BN17542" s="1"/>
      <c r="BO17542" s="1"/>
    </row>
    <row r="17543" ht="11.25" customHeight="1" spans="22:67">
      <c r="V17543" s="716"/>
      <c r="AB17543" s="716"/>
      <c r="BG17543" s="716"/>
      <c r="BL17543" s="1"/>
      <c r="BM17543" s="1"/>
      <c r="BN17543" s="1"/>
      <c r="BO17543" s="1"/>
    </row>
    <row r="17544" ht="11.25" customHeight="1" spans="22:67">
      <c r="V17544" s="716"/>
      <c r="AB17544" s="716"/>
      <c r="BG17544" s="716"/>
      <c r="BL17544" s="1"/>
      <c r="BM17544" s="1"/>
      <c r="BN17544" s="1"/>
      <c r="BO17544" s="1"/>
    </row>
    <row r="17545" ht="11.25" customHeight="1" spans="22:67">
      <c r="V17545" s="716"/>
      <c r="AB17545" s="716"/>
      <c r="BG17545" s="716"/>
      <c r="BL17545" s="1"/>
      <c r="BM17545" s="1"/>
      <c r="BN17545" s="1"/>
      <c r="BO17545" s="1"/>
    </row>
    <row r="17546" ht="11.25" customHeight="1" spans="22:67">
      <c r="V17546" s="716"/>
      <c r="AB17546" s="716"/>
      <c r="BG17546" s="716"/>
      <c r="BL17546" s="1"/>
      <c r="BM17546" s="1"/>
      <c r="BN17546" s="1"/>
      <c r="BO17546" s="1"/>
    </row>
    <row r="17547" ht="11.25" customHeight="1" spans="22:67">
      <c r="V17547" s="716"/>
      <c r="AB17547" s="716"/>
      <c r="BG17547" s="716"/>
      <c r="BL17547" s="1"/>
      <c r="BM17547" s="1"/>
      <c r="BN17547" s="1"/>
      <c r="BO17547" s="1"/>
    </row>
    <row r="17548" ht="11.25" customHeight="1" spans="22:67">
      <c r="V17548" s="716"/>
      <c r="AB17548" s="716"/>
      <c r="BG17548" s="716"/>
      <c r="BL17548" s="1"/>
      <c r="BM17548" s="1"/>
      <c r="BN17548" s="1"/>
      <c r="BO17548" s="1"/>
    </row>
    <row r="17549" ht="11.25" customHeight="1" spans="22:67">
      <c r="V17549" s="716"/>
      <c r="AB17549" s="716"/>
      <c r="BG17549" s="716"/>
      <c r="BL17549" s="1"/>
      <c r="BM17549" s="1"/>
      <c r="BN17549" s="1"/>
      <c r="BO17549" s="1"/>
    </row>
    <row r="17550" ht="11.25" customHeight="1" spans="22:67">
      <c r="V17550" s="716"/>
      <c r="AB17550" s="716"/>
      <c r="BG17550" s="716"/>
      <c r="BL17550" s="1"/>
      <c r="BM17550" s="1"/>
      <c r="BN17550" s="1"/>
      <c r="BO17550" s="1"/>
    </row>
    <row r="17551" ht="11.25" customHeight="1" spans="22:67">
      <c r="V17551" s="716"/>
      <c r="AB17551" s="716"/>
      <c r="BG17551" s="716"/>
      <c r="BL17551" s="1"/>
      <c r="BM17551" s="1"/>
      <c r="BN17551" s="1"/>
      <c r="BO17551" s="1"/>
    </row>
    <row r="17552" ht="11.25" customHeight="1" spans="22:67">
      <c r="V17552" s="716"/>
      <c r="AB17552" s="716"/>
      <c r="BG17552" s="716"/>
      <c r="BL17552" s="1"/>
      <c r="BM17552" s="1"/>
      <c r="BN17552" s="1"/>
      <c r="BO17552" s="1"/>
    </row>
    <row r="17553" ht="11.25" customHeight="1" spans="22:67">
      <c r="V17553" s="716"/>
      <c r="AB17553" s="716"/>
      <c r="BG17553" s="716"/>
      <c r="BL17553" s="1"/>
      <c r="BM17553" s="1"/>
      <c r="BN17553" s="1"/>
      <c r="BO17553" s="1"/>
    </row>
    <row r="17554" ht="11.25" customHeight="1" spans="22:67">
      <c r="V17554" s="716"/>
      <c r="AB17554" s="716"/>
      <c r="BG17554" s="716"/>
      <c r="BL17554" s="1"/>
      <c r="BM17554" s="1"/>
      <c r="BN17554" s="1"/>
      <c r="BO17554" s="1"/>
    </row>
    <row r="17555" ht="11.25" customHeight="1" spans="22:67">
      <c r="V17555" s="716"/>
      <c r="AB17555" s="716"/>
      <c r="BG17555" s="716"/>
      <c r="BL17555" s="1"/>
      <c r="BM17555" s="1"/>
      <c r="BN17555" s="1"/>
      <c r="BO17555" s="1"/>
    </row>
    <row r="17556" ht="11.25" customHeight="1" spans="22:67">
      <c r="V17556" s="716"/>
      <c r="AB17556" s="716"/>
      <c r="BG17556" s="716"/>
      <c r="BL17556" s="1"/>
      <c r="BM17556" s="1"/>
      <c r="BN17556" s="1"/>
      <c r="BO17556" s="1"/>
    </row>
    <row r="17557" ht="11.25" customHeight="1" spans="22:67">
      <c r="V17557" s="716"/>
      <c r="AB17557" s="716"/>
      <c r="BG17557" s="716"/>
      <c r="BL17557" s="1"/>
      <c r="BM17557" s="1"/>
      <c r="BN17557" s="1"/>
      <c r="BO17557" s="1"/>
    </row>
    <row r="17558" ht="11.25" customHeight="1" spans="22:67">
      <c r="V17558" s="716"/>
      <c r="AB17558" s="716"/>
      <c r="BG17558" s="716"/>
      <c r="BL17558" s="1"/>
      <c r="BM17558" s="1"/>
      <c r="BN17558" s="1"/>
      <c r="BO17558" s="1"/>
    </row>
    <row r="17559" ht="11.25" customHeight="1" spans="22:67">
      <c r="V17559" s="716"/>
      <c r="AB17559" s="716"/>
      <c r="BG17559" s="716"/>
      <c r="BL17559" s="1"/>
      <c r="BM17559" s="1"/>
      <c r="BN17559" s="1"/>
      <c r="BO17559" s="1"/>
    </row>
    <row r="17560" ht="11.25" customHeight="1" spans="22:67">
      <c r="V17560" s="716"/>
      <c r="AB17560" s="716"/>
      <c r="BG17560" s="716"/>
      <c r="BL17560" s="1"/>
      <c r="BM17560" s="1"/>
      <c r="BN17560" s="1"/>
      <c r="BO17560" s="1"/>
    </row>
    <row r="17561" ht="11.25" customHeight="1" spans="22:67">
      <c r="V17561" s="716"/>
      <c r="AB17561" s="716"/>
      <c r="BG17561" s="716"/>
      <c r="BL17561" s="1"/>
      <c r="BM17561" s="1"/>
      <c r="BN17561" s="1"/>
      <c r="BO17561" s="1"/>
    </row>
    <row r="17562" ht="11.25" customHeight="1" spans="22:67">
      <c r="V17562" s="716"/>
      <c r="AB17562" s="716"/>
      <c r="BG17562" s="716"/>
      <c r="BL17562" s="1"/>
      <c r="BM17562" s="1"/>
      <c r="BN17562" s="1"/>
      <c r="BO17562" s="1"/>
    </row>
    <row r="17563" ht="11.25" customHeight="1" spans="22:67">
      <c r="V17563" s="716"/>
      <c r="AB17563" s="716"/>
      <c r="BG17563" s="716"/>
      <c r="BL17563" s="1"/>
      <c r="BM17563" s="1"/>
      <c r="BN17563" s="1"/>
      <c r="BO17563" s="1"/>
    </row>
    <row r="17564" ht="11.25" customHeight="1" spans="22:67">
      <c r="V17564" s="716"/>
      <c r="AB17564" s="716"/>
      <c r="BG17564" s="716"/>
      <c r="BL17564" s="1"/>
      <c r="BM17564" s="1"/>
      <c r="BN17564" s="1"/>
      <c r="BO17564" s="1"/>
    </row>
    <row r="17565" ht="11.25" customHeight="1" spans="22:67">
      <c r="V17565" s="716"/>
      <c r="AB17565" s="716"/>
      <c r="BG17565" s="716"/>
      <c r="BL17565" s="1"/>
      <c r="BM17565" s="1"/>
      <c r="BN17565" s="1"/>
      <c r="BO17565" s="1"/>
    </row>
    <row r="17566" ht="11.25" customHeight="1" spans="22:67">
      <c r="V17566" s="716"/>
      <c r="AB17566" s="716"/>
      <c r="BG17566" s="716"/>
      <c r="BL17566" s="1"/>
      <c r="BM17566" s="1"/>
      <c r="BN17566" s="1"/>
      <c r="BO17566" s="1"/>
    </row>
    <row r="17567" ht="11.25" customHeight="1" spans="22:67">
      <c r="V17567" s="716"/>
      <c r="AB17567" s="716"/>
      <c r="BG17567" s="716"/>
      <c r="BL17567" s="1"/>
      <c r="BM17567" s="1"/>
      <c r="BN17567" s="1"/>
      <c r="BO17567" s="1"/>
    </row>
    <row r="17568" ht="11.25" customHeight="1" spans="22:67">
      <c r="V17568" s="716"/>
      <c r="AB17568" s="716"/>
      <c r="BG17568" s="716"/>
      <c r="BL17568" s="1"/>
      <c r="BM17568" s="1"/>
      <c r="BN17568" s="1"/>
      <c r="BO17568" s="1"/>
    </row>
    <row r="17569" ht="11.25" customHeight="1" spans="22:67">
      <c r="V17569" s="716"/>
      <c r="AB17569" s="716"/>
      <c r="BG17569" s="716"/>
      <c r="BL17569" s="1"/>
      <c r="BM17569" s="1"/>
      <c r="BN17569" s="1"/>
      <c r="BO17569" s="1"/>
    </row>
    <row r="17570" ht="11.25" customHeight="1" spans="22:67">
      <c r="V17570" s="716"/>
      <c r="AB17570" s="716"/>
      <c r="BG17570" s="716"/>
      <c r="BL17570" s="1"/>
      <c r="BM17570" s="1"/>
      <c r="BN17570" s="1"/>
      <c r="BO17570" s="1"/>
    </row>
    <row r="17571" ht="11.25" customHeight="1" spans="22:67">
      <c r="V17571" s="716"/>
      <c r="AB17571" s="716"/>
      <c r="BG17571" s="716"/>
      <c r="BL17571" s="1"/>
      <c r="BM17571" s="1"/>
      <c r="BN17571" s="1"/>
      <c r="BO17571" s="1"/>
    </row>
    <row r="17572" ht="11.25" customHeight="1" spans="22:67">
      <c r="V17572" s="716"/>
      <c r="AB17572" s="716"/>
      <c r="BG17572" s="716"/>
      <c r="BL17572" s="1"/>
      <c r="BM17572" s="1"/>
      <c r="BN17572" s="1"/>
      <c r="BO17572" s="1"/>
    </row>
    <row r="17573" ht="11.25" customHeight="1" spans="22:67">
      <c r="V17573" s="716"/>
      <c r="AB17573" s="716"/>
      <c r="BG17573" s="716"/>
      <c r="BL17573" s="1"/>
      <c r="BM17573" s="1"/>
      <c r="BN17573" s="1"/>
      <c r="BO17573" s="1"/>
    </row>
    <row r="17574" ht="11.25" customHeight="1" spans="22:67">
      <c r="V17574" s="716"/>
      <c r="AB17574" s="716"/>
      <c r="BG17574" s="716"/>
      <c r="BL17574" s="1"/>
      <c r="BM17574" s="1"/>
      <c r="BN17574" s="1"/>
      <c r="BO17574" s="1"/>
    </row>
    <row r="17575" ht="11.25" customHeight="1" spans="22:67">
      <c r="V17575" s="716"/>
      <c r="AB17575" s="716"/>
      <c r="BG17575" s="716"/>
      <c r="BL17575" s="1"/>
      <c r="BM17575" s="1"/>
      <c r="BN17575" s="1"/>
      <c r="BO17575" s="1"/>
    </row>
    <row r="17576" ht="11.25" customHeight="1" spans="22:67">
      <c r="V17576" s="716"/>
      <c r="AB17576" s="716"/>
      <c r="BG17576" s="716"/>
      <c r="BL17576" s="1"/>
      <c r="BM17576" s="1"/>
      <c r="BN17576" s="1"/>
      <c r="BO17576" s="1"/>
    </row>
    <row r="17577" ht="11.25" customHeight="1" spans="22:67">
      <c r="V17577" s="716"/>
      <c r="AB17577" s="716"/>
      <c r="BG17577" s="716"/>
      <c r="BL17577" s="1"/>
      <c r="BM17577" s="1"/>
      <c r="BN17577" s="1"/>
      <c r="BO17577" s="1"/>
    </row>
    <row r="17578" ht="11.25" customHeight="1" spans="22:67">
      <c r="V17578" s="716"/>
      <c r="AB17578" s="716"/>
      <c r="BG17578" s="716"/>
      <c r="BL17578" s="1"/>
      <c r="BM17578" s="1"/>
      <c r="BN17578" s="1"/>
      <c r="BO17578" s="1"/>
    </row>
    <row r="17579" ht="11.25" customHeight="1" spans="22:67">
      <c r="V17579" s="716"/>
      <c r="AB17579" s="716"/>
      <c r="BG17579" s="716"/>
      <c r="BL17579" s="1"/>
      <c r="BM17579" s="1"/>
      <c r="BN17579" s="1"/>
      <c r="BO17579" s="1"/>
    </row>
    <row r="17580" ht="11.25" customHeight="1" spans="22:67">
      <c r="V17580" s="716"/>
      <c r="AB17580" s="716"/>
      <c r="BG17580" s="716"/>
      <c r="BL17580" s="1"/>
      <c r="BM17580" s="1"/>
      <c r="BN17580" s="1"/>
      <c r="BO17580" s="1"/>
    </row>
    <row r="17581" ht="11.25" customHeight="1" spans="22:67">
      <c r="V17581" s="716"/>
      <c r="AB17581" s="716"/>
      <c r="BG17581" s="716"/>
      <c r="BL17581" s="1"/>
      <c r="BM17581" s="1"/>
      <c r="BN17581" s="1"/>
      <c r="BO17581" s="1"/>
    </row>
    <row r="17582" ht="11.25" customHeight="1" spans="22:67">
      <c r="V17582" s="716"/>
      <c r="AB17582" s="716"/>
      <c r="BG17582" s="716"/>
      <c r="BL17582" s="1"/>
      <c r="BM17582" s="1"/>
      <c r="BN17582" s="1"/>
      <c r="BO17582" s="1"/>
    </row>
    <row r="17583" ht="11.25" customHeight="1" spans="22:67">
      <c r="V17583" s="716"/>
      <c r="AB17583" s="716"/>
      <c r="BG17583" s="716"/>
      <c r="BL17583" s="1"/>
      <c r="BM17583" s="1"/>
      <c r="BN17583" s="1"/>
      <c r="BO17583" s="1"/>
    </row>
    <row r="17584" ht="11.25" customHeight="1" spans="22:67">
      <c r="V17584" s="716"/>
      <c r="AB17584" s="716"/>
      <c r="BG17584" s="716"/>
      <c r="BL17584" s="1"/>
      <c r="BM17584" s="1"/>
      <c r="BN17584" s="1"/>
      <c r="BO17584" s="1"/>
    </row>
    <row r="17585" ht="11.25" customHeight="1" spans="22:67">
      <c r="V17585" s="716"/>
      <c r="AB17585" s="716"/>
      <c r="BG17585" s="716"/>
      <c r="BL17585" s="1"/>
      <c r="BM17585" s="1"/>
      <c r="BN17585" s="1"/>
      <c r="BO17585" s="1"/>
    </row>
    <row r="17586" ht="11.25" customHeight="1" spans="22:67">
      <c r="V17586" s="716"/>
      <c r="AB17586" s="716"/>
      <c r="BG17586" s="716"/>
      <c r="BL17586" s="1"/>
      <c r="BM17586" s="1"/>
      <c r="BN17586" s="1"/>
      <c r="BO17586" s="1"/>
    </row>
    <row r="17587" ht="11.25" customHeight="1" spans="22:67">
      <c r="V17587" s="716"/>
      <c r="AB17587" s="716"/>
      <c r="BG17587" s="716"/>
      <c r="BL17587" s="1"/>
      <c r="BM17587" s="1"/>
      <c r="BN17587" s="1"/>
      <c r="BO17587" s="1"/>
    </row>
    <row r="17588" ht="11.25" customHeight="1" spans="22:67">
      <c r="V17588" s="716"/>
      <c r="AB17588" s="716"/>
      <c r="BG17588" s="716"/>
      <c r="BL17588" s="1"/>
      <c r="BM17588" s="1"/>
      <c r="BN17588" s="1"/>
      <c r="BO17588" s="1"/>
    </row>
    <row r="17589" ht="11.25" customHeight="1" spans="22:67">
      <c r="V17589" s="716"/>
      <c r="AB17589" s="716"/>
      <c r="BG17589" s="716"/>
      <c r="BL17589" s="1"/>
      <c r="BM17589" s="1"/>
      <c r="BN17589" s="1"/>
      <c r="BO17589" s="1"/>
    </row>
    <row r="17590" ht="11.25" customHeight="1" spans="22:67">
      <c r="V17590" s="716"/>
      <c r="AB17590" s="716"/>
      <c r="BG17590" s="716"/>
      <c r="BL17590" s="1"/>
      <c r="BM17590" s="1"/>
      <c r="BN17590" s="1"/>
      <c r="BO17590" s="1"/>
    </row>
    <row r="17591" ht="11.25" customHeight="1" spans="22:67">
      <c r="V17591" s="716"/>
      <c r="AB17591" s="716"/>
      <c r="BG17591" s="716"/>
      <c r="BL17591" s="1"/>
      <c r="BM17591" s="1"/>
      <c r="BN17591" s="1"/>
      <c r="BO17591" s="1"/>
    </row>
    <row r="17592" ht="11.25" customHeight="1" spans="22:67">
      <c r="V17592" s="716"/>
      <c r="AB17592" s="716"/>
      <c r="BG17592" s="716"/>
      <c r="BL17592" s="1"/>
      <c r="BM17592" s="1"/>
      <c r="BN17592" s="1"/>
      <c r="BO17592" s="1"/>
    </row>
    <row r="17593" ht="11.25" customHeight="1" spans="22:67">
      <c r="V17593" s="716"/>
      <c r="AB17593" s="716"/>
      <c r="BG17593" s="716"/>
      <c r="BL17593" s="1"/>
      <c r="BM17593" s="1"/>
      <c r="BN17593" s="1"/>
      <c r="BO17593" s="1"/>
    </row>
    <row r="17594" ht="11.25" customHeight="1" spans="22:67">
      <c r="V17594" s="716"/>
      <c r="AB17594" s="716"/>
      <c r="BG17594" s="716"/>
      <c r="BL17594" s="1"/>
      <c r="BM17594" s="1"/>
      <c r="BN17594" s="1"/>
      <c r="BO17594" s="1"/>
    </row>
    <row r="17595" ht="11.25" customHeight="1" spans="22:67">
      <c r="V17595" s="716"/>
      <c r="AB17595" s="716"/>
      <c r="BG17595" s="716"/>
      <c r="BL17595" s="1"/>
      <c r="BM17595" s="1"/>
      <c r="BN17595" s="1"/>
      <c r="BO17595" s="1"/>
    </row>
    <row r="17596" ht="11.25" customHeight="1" spans="22:67">
      <c r="V17596" s="716"/>
      <c r="AB17596" s="716"/>
      <c r="BG17596" s="716"/>
      <c r="BL17596" s="1"/>
      <c r="BM17596" s="1"/>
      <c r="BN17596" s="1"/>
      <c r="BO17596" s="1"/>
    </row>
    <row r="17597" ht="11.25" customHeight="1" spans="22:67">
      <c r="V17597" s="716"/>
      <c r="AB17597" s="716"/>
      <c r="BG17597" s="716"/>
      <c r="BL17597" s="1"/>
      <c r="BM17597" s="1"/>
      <c r="BN17597" s="1"/>
      <c r="BO17597" s="1"/>
    </row>
    <row r="17598" ht="11.25" customHeight="1" spans="22:67">
      <c r="V17598" s="716"/>
      <c r="AB17598" s="716"/>
      <c r="BG17598" s="716"/>
      <c r="BL17598" s="1"/>
      <c r="BM17598" s="1"/>
      <c r="BN17598" s="1"/>
      <c r="BO17598" s="1"/>
    </row>
    <row r="17599" ht="11.25" customHeight="1" spans="22:67">
      <c r="V17599" s="716"/>
      <c r="AB17599" s="716"/>
      <c r="BG17599" s="716"/>
      <c r="BL17599" s="1"/>
      <c r="BM17599" s="1"/>
      <c r="BN17599" s="1"/>
      <c r="BO17599" s="1"/>
    </row>
    <row r="17600" ht="11.25" customHeight="1" spans="22:67">
      <c r="V17600" s="716"/>
      <c r="AB17600" s="716"/>
      <c r="BG17600" s="716"/>
      <c r="BL17600" s="1"/>
      <c r="BM17600" s="1"/>
      <c r="BN17600" s="1"/>
      <c r="BO17600" s="1"/>
    </row>
    <row r="17601" ht="11.25" customHeight="1" spans="22:67">
      <c r="V17601" s="716"/>
      <c r="AB17601" s="716"/>
      <c r="BG17601" s="716"/>
      <c r="BL17601" s="1"/>
      <c r="BM17601" s="1"/>
      <c r="BN17601" s="1"/>
      <c r="BO17601" s="1"/>
    </row>
    <row r="17602" ht="11.25" customHeight="1" spans="22:67">
      <c r="V17602" s="716"/>
      <c r="AB17602" s="716"/>
      <c r="BG17602" s="716"/>
      <c r="BL17602" s="1"/>
      <c r="BM17602" s="1"/>
      <c r="BN17602" s="1"/>
      <c r="BO17602" s="1"/>
    </row>
    <row r="17603" ht="11.25" customHeight="1" spans="22:67">
      <c r="V17603" s="716"/>
      <c r="AB17603" s="716"/>
      <c r="BG17603" s="716"/>
      <c r="BL17603" s="1"/>
      <c r="BM17603" s="1"/>
      <c r="BN17603" s="1"/>
      <c r="BO17603" s="1"/>
    </row>
    <row r="17604" ht="11.25" customHeight="1" spans="22:67">
      <c r="V17604" s="716"/>
      <c r="AB17604" s="716"/>
      <c r="BG17604" s="716"/>
      <c r="BL17604" s="1"/>
      <c r="BM17604" s="1"/>
      <c r="BN17604" s="1"/>
      <c r="BO17604" s="1"/>
    </row>
    <row r="17605" ht="11.25" customHeight="1" spans="22:67">
      <c r="V17605" s="716"/>
      <c r="AB17605" s="716"/>
      <c r="BG17605" s="716"/>
      <c r="BL17605" s="1"/>
      <c r="BM17605" s="1"/>
      <c r="BN17605" s="1"/>
      <c r="BO17605" s="1"/>
    </row>
    <row r="17606" ht="11.25" customHeight="1" spans="22:67">
      <c r="V17606" s="716"/>
      <c r="AB17606" s="716"/>
      <c r="BG17606" s="716"/>
      <c r="BL17606" s="1"/>
      <c r="BM17606" s="1"/>
      <c r="BN17606" s="1"/>
      <c r="BO17606" s="1"/>
    </row>
    <row r="17607" ht="11.25" customHeight="1" spans="22:67">
      <c r="V17607" s="716"/>
      <c r="AB17607" s="716"/>
      <c r="BG17607" s="716"/>
      <c r="BL17607" s="1"/>
      <c r="BM17607" s="1"/>
      <c r="BN17607" s="1"/>
      <c r="BO17607" s="1"/>
    </row>
    <row r="17608" ht="11.25" customHeight="1" spans="22:67">
      <c r="V17608" s="716"/>
      <c r="AB17608" s="716"/>
      <c r="BG17608" s="716"/>
      <c r="BL17608" s="1"/>
      <c r="BM17608" s="1"/>
      <c r="BN17608" s="1"/>
      <c r="BO17608" s="1"/>
    </row>
    <row r="17609" ht="11.25" customHeight="1" spans="22:67">
      <c r="V17609" s="716"/>
      <c r="AB17609" s="716"/>
      <c r="BG17609" s="716"/>
      <c r="BL17609" s="1"/>
      <c r="BM17609" s="1"/>
      <c r="BN17609" s="1"/>
      <c r="BO17609" s="1"/>
    </row>
    <row r="17610" ht="11.25" customHeight="1" spans="22:67">
      <c r="V17610" s="716"/>
      <c r="AB17610" s="716"/>
      <c r="BG17610" s="716"/>
      <c r="BL17610" s="1"/>
      <c r="BM17610" s="1"/>
      <c r="BN17610" s="1"/>
      <c r="BO17610" s="1"/>
    </row>
    <row r="17611" ht="11.25" customHeight="1" spans="22:67">
      <c r="V17611" s="716"/>
      <c r="AB17611" s="716"/>
      <c r="BG17611" s="716"/>
      <c r="BL17611" s="1"/>
      <c r="BM17611" s="1"/>
      <c r="BN17611" s="1"/>
      <c r="BO17611" s="1"/>
    </row>
    <row r="17612" ht="11.25" customHeight="1" spans="22:67">
      <c r="V17612" s="716"/>
      <c r="AB17612" s="716"/>
      <c r="BG17612" s="716"/>
      <c r="BL17612" s="1"/>
      <c r="BM17612" s="1"/>
      <c r="BN17612" s="1"/>
      <c r="BO17612" s="1"/>
    </row>
    <row r="17613" ht="11.25" customHeight="1" spans="22:67">
      <c r="V17613" s="716"/>
      <c r="AB17613" s="716"/>
      <c r="BG17613" s="716"/>
      <c r="BL17613" s="1"/>
      <c r="BM17613" s="1"/>
      <c r="BN17613" s="1"/>
      <c r="BO17613" s="1"/>
    </row>
    <row r="17614" ht="11.25" customHeight="1" spans="22:67">
      <c r="V17614" s="716"/>
      <c r="AB17614" s="716"/>
      <c r="BG17614" s="716"/>
      <c r="BL17614" s="1"/>
      <c r="BM17614" s="1"/>
      <c r="BN17614" s="1"/>
      <c r="BO17614" s="1"/>
    </row>
    <row r="17615" ht="11.25" customHeight="1" spans="22:67">
      <c r="V17615" s="716"/>
      <c r="AB17615" s="716"/>
      <c r="BG17615" s="716"/>
      <c r="BL17615" s="1"/>
      <c r="BM17615" s="1"/>
      <c r="BN17615" s="1"/>
      <c r="BO17615" s="1"/>
    </row>
    <row r="17616" ht="11.25" customHeight="1" spans="22:67">
      <c r="V17616" s="716"/>
      <c r="AB17616" s="716"/>
      <c r="BG17616" s="716"/>
      <c r="BL17616" s="1"/>
      <c r="BM17616" s="1"/>
      <c r="BN17616" s="1"/>
      <c r="BO17616" s="1"/>
    </row>
    <row r="17617" ht="11.25" customHeight="1" spans="22:67">
      <c r="V17617" s="716"/>
      <c r="AB17617" s="716"/>
      <c r="BG17617" s="716"/>
      <c r="BL17617" s="1"/>
      <c r="BM17617" s="1"/>
      <c r="BN17617" s="1"/>
      <c r="BO17617" s="1"/>
    </row>
    <row r="17618" ht="11.25" customHeight="1" spans="22:67">
      <c r="V17618" s="716"/>
      <c r="AB17618" s="716"/>
      <c r="BG17618" s="716"/>
      <c r="BL17618" s="1"/>
      <c r="BM17618" s="1"/>
      <c r="BN17618" s="1"/>
      <c r="BO17618" s="1"/>
    </row>
    <row r="17619" ht="11.25" customHeight="1" spans="22:67">
      <c r="V17619" s="716"/>
      <c r="AB17619" s="716"/>
      <c r="BG17619" s="716"/>
      <c r="BL17619" s="1"/>
      <c r="BM17619" s="1"/>
      <c r="BN17619" s="1"/>
      <c r="BO17619" s="1"/>
    </row>
    <row r="17620" ht="11.25" customHeight="1" spans="22:67">
      <c r="V17620" s="716"/>
      <c r="AB17620" s="716"/>
      <c r="BG17620" s="716"/>
      <c r="BL17620" s="1"/>
      <c r="BM17620" s="1"/>
      <c r="BN17620" s="1"/>
      <c r="BO17620" s="1"/>
    </row>
    <row r="17621" ht="11.25" customHeight="1" spans="22:67">
      <c r="V17621" s="716"/>
      <c r="AB17621" s="716"/>
      <c r="BG17621" s="716"/>
      <c r="BL17621" s="1"/>
      <c r="BM17621" s="1"/>
      <c r="BN17621" s="1"/>
      <c r="BO17621" s="1"/>
    </row>
    <row r="17622" ht="11.25" customHeight="1" spans="22:67">
      <c r="V17622" s="716"/>
      <c r="AB17622" s="716"/>
      <c r="BG17622" s="716"/>
      <c r="BL17622" s="1"/>
      <c r="BM17622" s="1"/>
      <c r="BN17622" s="1"/>
      <c r="BO17622" s="1"/>
    </row>
    <row r="17623" ht="11.25" customHeight="1" spans="22:67">
      <c r="V17623" s="716"/>
      <c r="AB17623" s="716"/>
      <c r="BG17623" s="716"/>
      <c r="BL17623" s="1"/>
      <c r="BM17623" s="1"/>
      <c r="BN17623" s="1"/>
      <c r="BO17623" s="1"/>
    </row>
    <row r="17624" ht="11.25" customHeight="1" spans="22:67">
      <c r="V17624" s="716"/>
      <c r="AB17624" s="716"/>
      <c r="BG17624" s="716"/>
      <c r="BL17624" s="1"/>
      <c r="BM17624" s="1"/>
      <c r="BN17624" s="1"/>
      <c r="BO17624" s="1"/>
    </row>
    <row r="17625" ht="11.25" customHeight="1" spans="22:67">
      <c r="V17625" s="716"/>
      <c r="AB17625" s="716"/>
      <c r="BG17625" s="716"/>
      <c r="BL17625" s="1"/>
      <c r="BM17625" s="1"/>
      <c r="BN17625" s="1"/>
      <c r="BO17625" s="1"/>
    </row>
    <row r="17626" ht="11.25" customHeight="1" spans="22:67">
      <c r="V17626" s="716"/>
      <c r="AB17626" s="716"/>
      <c r="BG17626" s="716"/>
      <c r="BL17626" s="1"/>
      <c r="BM17626" s="1"/>
      <c r="BN17626" s="1"/>
      <c r="BO17626" s="1"/>
    </row>
    <row r="17627" ht="11.25" customHeight="1" spans="22:67">
      <c r="V17627" s="716"/>
      <c r="AB17627" s="716"/>
      <c r="BG17627" s="716"/>
      <c r="BL17627" s="1"/>
      <c r="BM17627" s="1"/>
      <c r="BN17627" s="1"/>
      <c r="BO17627" s="1"/>
    </row>
    <row r="17628" ht="11.25" customHeight="1" spans="22:67">
      <c r="V17628" s="716"/>
      <c r="AB17628" s="716"/>
      <c r="BG17628" s="716"/>
      <c r="BL17628" s="1"/>
      <c r="BM17628" s="1"/>
      <c r="BN17628" s="1"/>
      <c r="BO17628" s="1"/>
    </row>
    <row r="17629" ht="11.25" customHeight="1" spans="22:67">
      <c r="V17629" s="716"/>
      <c r="AB17629" s="716"/>
      <c r="BG17629" s="716"/>
      <c r="BL17629" s="1"/>
      <c r="BM17629" s="1"/>
      <c r="BN17629" s="1"/>
      <c r="BO17629" s="1"/>
    </row>
    <row r="17630" ht="11.25" customHeight="1" spans="22:67">
      <c r="V17630" s="716"/>
      <c r="AB17630" s="716"/>
      <c r="BG17630" s="716"/>
      <c r="BL17630" s="1"/>
      <c r="BM17630" s="1"/>
      <c r="BN17630" s="1"/>
      <c r="BO17630" s="1"/>
    </row>
    <row r="17631" ht="11.25" customHeight="1" spans="22:67">
      <c r="V17631" s="716"/>
      <c r="AB17631" s="716"/>
      <c r="BG17631" s="716"/>
      <c r="BL17631" s="1"/>
      <c r="BM17631" s="1"/>
      <c r="BN17631" s="1"/>
      <c r="BO17631" s="1"/>
    </row>
    <row r="17632" ht="11.25" customHeight="1" spans="22:67">
      <c r="V17632" s="716"/>
      <c r="AB17632" s="716"/>
      <c r="BG17632" s="716"/>
      <c r="BL17632" s="1"/>
      <c r="BM17632" s="1"/>
      <c r="BN17632" s="1"/>
      <c r="BO17632" s="1"/>
    </row>
    <row r="17633" ht="11.25" customHeight="1" spans="22:67">
      <c r="V17633" s="716"/>
      <c r="AB17633" s="716"/>
      <c r="BG17633" s="716"/>
      <c r="BL17633" s="1"/>
      <c r="BM17633" s="1"/>
      <c r="BN17633" s="1"/>
      <c r="BO17633" s="1"/>
    </row>
    <row r="17634" ht="11.25" customHeight="1" spans="22:67">
      <c r="V17634" s="716"/>
      <c r="AB17634" s="716"/>
      <c r="BG17634" s="716"/>
      <c r="BL17634" s="1"/>
      <c r="BM17634" s="1"/>
      <c r="BN17634" s="1"/>
      <c r="BO17634" s="1"/>
    </row>
    <row r="17635" ht="11.25" customHeight="1" spans="22:67">
      <c r="V17635" s="716"/>
      <c r="AB17635" s="716"/>
      <c r="BG17635" s="716"/>
      <c r="BL17635" s="1"/>
      <c r="BM17635" s="1"/>
      <c r="BN17635" s="1"/>
      <c r="BO17635" s="1"/>
    </row>
    <row r="17636" ht="11.25" customHeight="1" spans="22:67">
      <c r="V17636" s="716"/>
      <c r="AB17636" s="716"/>
      <c r="BG17636" s="716"/>
      <c r="BL17636" s="1"/>
      <c r="BM17636" s="1"/>
      <c r="BN17636" s="1"/>
      <c r="BO17636" s="1"/>
    </row>
    <row r="17637" ht="11.25" customHeight="1" spans="22:67">
      <c r="V17637" s="716"/>
      <c r="AB17637" s="716"/>
      <c r="BG17637" s="716"/>
      <c r="BL17637" s="1"/>
      <c r="BM17637" s="1"/>
      <c r="BN17637" s="1"/>
      <c r="BO17637" s="1"/>
    </row>
    <row r="17638" ht="11.25" customHeight="1" spans="22:67">
      <c r="V17638" s="716"/>
      <c r="AB17638" s="716"/>
      <c r="BG17638" s="716"/>
      <c r="BL17638" s="1"/>
      <c r="BM17638" s="1"/>
      <c r="BN17638" s="1"/>
      <c r="BO17638" s="1"/>
    </row>
    <row r="17639" ht="11.25" customHeight="1" spans="22:67">
      <c r="V17639" s="716"/>
      <c r="AB17639" s="716"/>
      <c r="BG17639" s="716"/>
      <c r="BL17639" s="1"/>
      <c r="BM17639" s="1"/>
      <c r="BN17639" s="1"/>
      <c r="BO17639" s="1"/>
    </row>
    <row r="17640" ht="11.25" customHeight="1" spans="22:67">
      <c r="V17640" s="716"/>
      <c r="AB17640" s="716"/>
      <c r="BG17640" s="716"/>
      <c r="BL17640" s="1"/>
      <c r="BM17640" s="1"/>
      <c r="BN17640" s="1"/>
      <c r="BO17640" s="1"/>
    </row>
    <row r="17641" ht="11.25" customHeight="1" spans="22:67">
      <c r="V17641" s="716"/>
      <c r="AB17641" s="716"/>
      <c r="BG17641" s="716"/>
      <c r="BL17641" s="1"/>
      <c r="BM17641" s="1"/>
      <c r="BN17641" s="1"/>
      <c r="BO17641" s="1"/>
    </row>
    <row r="17642" ht="11.25" customHeight="1" spans="22:67">
      <c r="V17642" s="716"/>
      <c r="AB17642" s="716"/>
      <c r="BG17642" s="716"/>
      <c r="BL17642" s="1"/>
      <c r="BM17642" s="1"/>
      <c r="BN17642" s="1"/>
      <c r="BO17642" s="1"/>
    </row>
    <row r="17643" ht="11.25" customHeight="1" spans="22:67">
      <c r="V17643" s="716"/>
      <c r="AB17643" s="716"/>
      <c r="BG17643" s="716"/>
      <c r="BL17643" s="1"/>
      <c r="BM17643" s="1"/>
      <c r="BN17643" s="1"/>
      <c r="BO17643" s="1"/>
    </row>
    <row r="17644" ht="11.25" customHeight="1" spans="22:67">
      <c r="V17644" s="716"/>
      <c r="AB17644" s="716"/>
      <c r="BG17644" s="716"/>
      <c r="BL17644" s="1"/>
      <c r="BM17644" s="1"/>
      <c r="BN17644" s="1"/>
      <c r="BO17644" s="1"/>
    </row>
    <row r="17645" ht="11.25" customHeight="1" spans="22:67">
      <c r="V17645" s="716"/>
      <c r="AB17645" s="716"/>
      <c r="BG17645" s="716"/>
      <c r="BL17645" s="1"/>
      <c r="BM17645" s="1"/>
      <c r="BN17645" s="1"/>
      <c r="BO17645" s="1"/>
    </row>
    <row r="17646" ht="11.25" customHeight="1" spans="22:67">
      <c r="V17646" s="716"/>
      <c r="AB17646" s="716"/>
      <c r="BG17646" s="716"/>
      <c r="BL17646" s="1"/>
      <c r="BM17646" s="1"/>
      <c r="BN17646" s="1"/>
      <c r="BO17646" s="1"/>
    </row>
    <row r="17647" ht="11.25" customHeight="1" spans="22:67">
      <c r="V17647" s="716"/>
      <c r="AB17647" s="716"/>
      <c r="BG17647" s="716"/>
      <c r="BL17647" s="1"/>
      <c r="BM17647" s="1"/>
      <c r="BN17647" s="1"/>
      <c r="BO17647" s="1"/>
    </row>
    <row r="17648" ht="11.25" customHeight="1" spans="22:67">
      <c r="V17648" s="716"/>
      <c r="AB17648" s="716"/>
      <c r="BG17648" s="716"/>
      <c r="BL17648" s="1"/>
      <c r="BM17648" s="1"/>
      <c r="BN17648" s="1"/>
      <c r="BO17648" s="1"/>
    </row>
    <row r="17649" ht="11.25" customHeight="1" spans="22:67">
      <c r="V17649" s="716"/>
      <c r="AB17649" s="716"/>
      <c r="BG17649" s="716"/>
      <c r="BL17649" s="1"/>
      <c r="BM17649" s="1"/>
      <c r="BN17649" s="1"/>
      <c r="BO17649" s="1"/>
    </row>
    <row r="17650" ht="11.25" customHeight="1" spans="22:67">
      <c r="V17650" s="716"/>
      <c r="AB17650" s="716"/>
      <c r="BG17650" s="716"/>
      <c r="BL17650" s="1"/>
      <c r="BM17650" s="1"/>
      <c r="BN17650" s="1"/>
      <c r="BO17650" s="1"/>
    </row>
    <row r="17651" ht="11.25" customHeight="1" spans="22:67">
      <c r="V17651" s="716"/>
      <c r="AB17651" s="716"/>
      <c r="BG17651" s="716"/>
      <c r="BL17651" s="1"/>
      <c r="BM17651" s="1"/>
      <c r="BN17651" s="1"/>
      <c r="BO17651" s="1"/>
    </row>
    <row r="17652" ht="11.25" customHeight="1" spans="22:67">
      <c r="V17652" s="716"/>
      <c r="AB17652" s="716"/>
      <c r="BG17652" s="716"/>
      <c r="BL17652" s="1"/>
      <c r="BM17652" s="1"/>
      <c r="BN17652" s="1"/>
      <c r="BO17652" s="1"/>
    </row>
    <row r="17653" ht="11.25" customHeight="1" spans="22:67">
      <c r="V17653" s="716"/>
      <c r="AB17653" s="716"/>
      <c r="BG17653" s="716"/>
      <c r="BL17653" s="1"/>
      <c r="BM17653" s="1"/>
      <c r="BN17653" s="1"/>
      <c r="BO17653" s="1"/>
    </row>
    <row r="17654" ht="11.25" customHeight="1" spans="22:67">
      <c r="V17654" s="716"/>
      <c r="AB17654" s="716"/>
      <c r="BG17654" s="716"/>
      <c r="BL17654" s="1"/>
      <c r="BM17654" s="1"/>
      <c r="BN17654" s="1"/>
      <c r="BO17654" s="1"/>
    </row>
    <row r="17655" ht="11.25" customHeight="1" spans="22:67">
      <c r="V17655" s="716"/>
      <c r="AB17655" s="716"/>
      <c r="BG17655" s="716"/>
      <c r="BL17655" s="1"/>
      <c r="BM17655" s="1"/>
      <c r="BN17655" s="1"/>
      <c r="BO17655" s="1"/>
    </row>
    <row r="17656" ht="11.25" customHeight="1" spans="22:67">
      <c r="V17656" s="716"/>
      <c r="AB17656" s="716"/>
      <c r="BG17656" s="716"/>
      <c r="BL17656" s="1"/>
      <c r="BM17656" s="1"/>
      <c r="BN17656" s="1"/>
      <c r="BO17656" s="1"/>
    </row>
    <row r="17657" ht="11.25" customHeight="1" spans="22:67">
      <c r="V17657" s="716"/>
      <c r="AB17657" s="716"/>
      <c r="BG17657" s="716"/>
      <c r="BL17657" s="1"/>
      <c r="BM17657" s="1"/>
      <c r="BN17657" s="1"/>
      <c r="BO17657" s="1"/>
    </row>
    <row r="17658" ht="11.25" customHeight="1" spans="22:67">
      <c r="V17658" s="716"/>
      <c r="AB17658" s="716"/>
      <c r="BG17658" s="716"/>
      <c r="BL17658" s="1"/>
      <c r="BM17658" s="1"/>
      <c r="BN17658" s="1"/>
      <c r="BO17658" s="1"/>
    </row>
    <row r="17659" ht="11.25" customHeight="1" spans="22:67">
      <c r="V17659" s="716"/>
      <c r="AB17659" s="716"/>
      <c r="BG17659" s="716"/>
      <c r="BL17659" s="1"/>
      <c r="BM17659" s="1"/>
      <c r="BN17659" s="1"/>
      <c r="BO17659" s="1"/>
    </row>
    <row r="17660" ht="11.25" customHeight="1" spans="22:67">
      <c r="V17660" s="716"/>
      <c r="AB17660" s="716"/>
      <c r="BG17660" s="716"/>
      <c r="BL17660" s="1"/>
      <c r="BM17660" s="1"/>
      <c r="BN17660" s="1"/>
      <c r="BO17660" s="1"/>
    </row>
    <row r="17661" ht="11.25" customHeight="1" spans="22:67">
      <c r="V17661" s="716"/>
      <c r="AB17661" s="716"/>
      <c r="BG17661" s="716"/>
      <c r="BL17661" s="1"/>
      <c r="BM17661" s="1"/>
      <c r="BN17661" s="1"/>
      <c r="BO17661" s="1"/>
    </row>
    <row r="17662" ht="11.25" customHeight="1" spans="22:67">
      <c r="V17662" s="716"/>
      <c r="AB17662" s="716"/>
      <c r="BG17662" s="716"/>
      <c r="BL17662" s="1"/>
      <c r="BM17662" s="1"/>
      <c r="BN17662" s="1"/>
      <c r="BO17662" s="1"/>
    </row>
    <row r="17663" ht="11.25" customHeight="1" spans="22:67">
      <c r="V17663" s="716"/>
      <c r="AB17663" s="716"/>
      <c r="BG17663" s="716"/>
      <c r="BL17663" s="1"/>
      <c r="BM17663" s="1"/>
      <c r="BN17663" s="1"/>
      <c r="BO17663" s="1"/>
    </row>
    <row r="17664" ht="11.25" customHeight="1" spans="22:67">
      <c r="V17664" s="716"/>
      <c r="AB17664" s="716"/>
      <c r="BG17664" s="716"/>
      <c r="BL17664" s="1"/>
      <c r="BM17664" s="1"/>
      <c r="BN17664" s="1"/>
      <c r="BO17664" s="1"/>
    </row>
    <row r="17665" ht="11.25" customHeight="1" spans="22:67">
      <c r="V17665" s="716"/>
      <c r="AB17665" s="716"/>
      <c r="BG17665" s="716"/>
      <c r="BL17665" s="1"/>
      <c r="BM17665" s="1"/>
      <c r="BN17665" s="1"/>
      <c r="BO17665" s="1"/>
    </row>
    <row r="17666" ht="11.25" customHeight="1" spans="22:67">
      <c r="V17666" s="716"/>
      <c r="AB17666" s="716"/>
      <c r="BG17666" s="716"/>
      <c r="BL17666" s="1"/>
      <c r="BM17666" s="1"/>
      <c r="BN17666" s="1"/>
      <c r="BO17666" s="1"/>
    </row>
    <row r="17667" ht="11.25" customHeight="1" spans="22:67">
      <c r="V17667" s="716"/>
      <c r="AB17667" s="716"/>
      <c r="BG17667" s="716"/>
      <c r="BL17667" s="1"/>
      <c r="BM17667" s="1"/>
      <c r="BN17667" s="1"/>
      <c r="BO17667" s="1"/>
    </row>
    <row r="17668" ht="11.25" customHeight="1" spans="22:67">
      <c r="V17668" s="716"/>
      <c r="AB17668" s="716"/>
      <c r="BG17668" s="716"/>
      <c r="BL17668" s="1"/>
      <c r="BM17668" s="1"/>
      <c r="BN17668" s="1"/>
      <c r="BO17668" s="1"/>
    </row>
    <row r="17669" ht="11.25" customHeight="1" spans="22:67">
      <c r="V17669" s="716"/>
      <c r="AB17669" s="716"/>
      <c r="BG17669" s="716"/>
      <c r="BL17669" s="1"/>
      <c r="BM17669" s="1"/>
      <c r="BN17669" s="1"/>
      <c r="BO17669" s="1"/>
    </row>
    <row r="17670" ht="11.25" customHeight="1" spans="22:67">
      <c r="V17670" s="716"/>
      <c r="AB17670" s="716"/>
      <c r="BG17670" s="716"/>
      <c r="BL17670" s="1"/>
      <c r="BM17670" s="1"/>
      <c r="BN17670" s="1"/>
      <c r="BO17670" s="1"/>
    </row>
    <row r="17671" ht="11.25" customHeight="1" spans="22:67">
      <c r="V17671" s="716"/>
      <c r="AB17671" s="716"/>
      <c r="BG17671" s="716"/>
      <c r="BL17671" s="1"/>
      <c r="BM17671" s="1"/>
      <c r="BN17671" s="1"/>
      <c r="BO17671" s="1"/>
    </row>
    <row r="17672" ht="11.25" customHeight="1" spans="22:67">
      <c r="V17672" s="716"/>
      <c r="AB17672" s="716"/>
      <c r="BG17672" s="716"/>
      <c r="BL17672" s="1"/>
      <c r="BM17672" s="1"/>
      <c r="BN17672" s="1"/>
      <c r="BO17672" s="1"/>
    </row>
    <row r="17673" ht="11.25" customHeight="1" spans="22:67">
      <c r="V17673" s="716"/>
      <c r="AB17673" s="716"/>
      <c r="BG17673" s="716"/>
      <c r="BL17673" s="1"/>
      <c r="BM17673" s="1"/>
      <c r="BN17673" s="1"/>
      <c r="BO17673" s="1"/>
    </row>
    <row r="17674" ht="11.25" customHeight="1" spans="22:67">
      <c r="V17674" s="716"/>
      <c r="AB17674" s="716"/>
      <c r="BG17674" s="716"/>
      <c r="BL17674" s="1"/>
      <c r="BM17674" s="1"/>
      <c r="BN17674" s="1"/>
      <c r="BO17674" s="1"/>
    </row>
    <row r="17675" ht="11.25" customHeight="1" spans="22:67">
      <c r="V17675" s="716"/>
      <c r="AB17675" s="716"/>
      <c r="BG17675" s="716"/>
      <c r="BL17675" s="1"/>
      <c r="BM17675" s="1"/>
      <c r="BN17675" s="1"/>
      <c r="BO17675" s="1"/>
    </row>
    <row r="17676" ht="11.25" customHeight="1" spans="22:67">
      <c r="V17676" s="716"/>
      <c r="AB17676" s="716"/>
      <c r="BG17676" s="716"/>
      <c r="BL17676" s="1"/>
      <c r="BM17676" s="1"/>
      <c r="BN17676" s="1"/>
      <c r="BO17676" s="1"/>
    </row>
    <row r="17677" ht="11.25" customHeight="1" spans="22:67">
      <c r="V17677" s="716"/>
      <c r="AB17677" s="716"/>
      <c r="BG17677" s="716"/>
      <c r="BL17677" s="1"/>
      <c r="BM17677" s="1"/>
      <c r="BN17677" s="1"/>
      <c r="BO17677" s="1"/>
    </row>
    <row r="17678" ht="11.25" customHeight="1" spans="22:67">
      <c r="V17678" s="716"/>
      <c r="AB17678" s="716"/>
      <c r="BG17678" s="716"/>
      <c r="BL17678" s="1"/>
      <c r="BM17678" s="1"/>
      <c r="BN17678" s="1"/>
      <c r="BO17678" s="1"/>
    </row>
    <row r="17679" ht="11.25" customHeight="1" spans="22:67">
      <c r="V17679" s="716"/>
      <c r="AB17679" s="716"/>
      <c r="BG17679" s="716"/>
      <c r="BL17679" s="1"/>
      <c r="BM17679" s="1"/>
      <c r="BN17679" s="1"/>
      <c r="BO17679" s="1"/>
    </row>
    <row r="17680" ht="11.25" customHeight="1" spans="22:67">
      <c r="V17680" s="716"/>
      <c r="AB17680" s="716"/>
      <c r="BG17680" s="716"/>
      <c r="BL17680" s="1"/>
      <c r="BM17680" s="1"/>
      <c r="BN17680" s="1"/>
      <c r="BO17680" s="1"/>
    </row>
    <row r="17681" ht="11.25" customHeight="1" spans="22:67">
      <c r="V17681" s="716"/>
      <c r="AB17681" s="716"/>
      <c r="BG17681" s="716"/>
      <c r="BL17681" s="1"/>
      <c r="BM17681" s="1"/>
      <c r="BN17681" s="1"/>
      <c r="BO17681" s="1"/>
    </row>
    <row r="17682" ht="11.25" customHeight="1" spans="22:67">
      <c r="V17682" s="716"/>
      <c r="AB17682" s="716"/>
      <c r="BG17682" s="716"/>
      <c r="BL17682" s="1"/>
      <c r="BM17682" s="1"/>
      <c r="BN17682" s="1"/>
      <c r="BO17682" s="1"/>
    </row>
    <row r="17683" ht="11.25" customHeight="1" spans="22:67">
      <c r="V17683" s="716"/>
      <c r="AB17683" s="716"/>
      <c r="BG17683" s="716"/>
      <c r="BL17683" s="1"/>
      <c r="BM17683" s="1"/>
      <c r="BN17683" s="1"/>
      <c r="BO17683" s="1"/>
    </row>
    <row r="17684" ht="11.25" customHeight="1" spans="22:67">
      <c r="V17684" s="716"/>
      <c r="AB17684" s="716"/>
      <c r="BG17684" s="716"/>
      <c r="BL17684" s="1"/>
      <c r="BM17684" s="1"/>
      <c r="BN17684" s="1"/>
      <c r="BO17684" s="1"/>
    </row>
    <row r="17685" ht="11.25" customHeight="1" spans="22:67">
      <c r="V17685" s="716"/>
      <c r="AB17685" s="716"/>
      <c r="BG17685" s="716"/>
      <c r="BL17685" s="1"/>
      <c r="BM17685" s="1"/>
      <c r="BN17685" s="1"/>
      <c r="BO17685" s="1"/>
    </row>
    <row r="17686" ht="11.25" customHeight="1" spans="22:67">
      <c r="V17686" s="716"/>
      <c r="AB17686" s="716"/>
      <c r="BG17686" s="716"/>
      <c r="BL17686" s="1"/>
      <c r="BM17686" s="1"/>
      <c r="BN17686" s="1"/>
      <c r="BO17686" s="1"/>
    </row>
    <row r="17687" ht="11.25" customHeight="1" spans="22:67">
      <c r="V17687" s="716"/>
      <c r="AB17687" s="716"/>
      <c r="BG17687" s="716"/>
      <c r="BL17687" s="1"/>
      <c r="BM17687" s="1"/>
      <c r="BN17687" s="1"/>
      <c r="BO17687" s="1"/>
    </row>
    <row r="17688" ht="11.25" customHeight="1" spans="22:67">
      <c r="V17688" s="716"/>
      <c r="AB17688" s="716"/>
      <c r="BG17688" s="716"/>
      <c r="BL17688" s="1"/>
      <c r="BM17688" s="1"/>
      <c r="BN17688" s="1"/>
      <c r="BO17688" s="1"/>
    </row>
    <row r="17689" ht="11.25" customHeight="1" spans="22:67">
      <c r="V17689" s="716"/>
      <c r="AB17689" s="716"/>
      <c r="BG17689" s="716"/>
      <c r="BL17689" s="1"/>
      <c r="BM17689" s="1"/>
      <c r="BN17689" s="1"/>
      <c r="BO17689" s="1"/>
    </row>
    <row r="17690" ht="11.25" customHeight="1" spans="22:67">
      <c r="V17690" s="716"/>
      <c r="AB17690" s="716"/>
      <c r="BG17690" s="716"/>
      <c r="BL17690" s="1"/>
      <c r="BM17690" s="1"/>
      <c r="BN17690" s="1"/>
      <c r="BO17690" s="1"/>
    </row>
    <row r="17691" ht="11.25" customHeight="1" spans="22:67">
      <c r="V17691" s="716"/>
      <c r="AB17691" s="716"/>
      <c r="BG17691" s="716"/>
      <c r="BL17691" s="1"/>
      <c r="BM17691" s="1"/>
      <c r="BN17691" s="1"/>
      <c r="BO17691" s="1"/>
    </row>
    <row r="17692" ht="11.25" customHeight="1" spans="22:67">
      <c r="V17692" s="716"/>
      <c r="AB17692" s="716"/>
      <c r="BG17692" s="716"/>
      <c r="BL17692" s="1"/>
      <c r="BM17692" s="1"/>
      <c r="BN17692" s="1"/>
      <c r="BO17692" s="1"/>
    </row>
    <row r="17693" ht="11.25" customHeight="1" spans="22:67">
      <c r="V17693" s="716"/>
      <c r="AB17693" s="716"/>
      <c r="BG17693" s="716"/>
      <c r="BL17693" s="1"/>
      <c r="BM17693" s="1"/>
      <c r="BN17693" s="1"/>
      <c r="BO17693" s="1"/>
    </row>
    <row r="17694" ht="11.25" customHeight="1" spans="22:67">
      <c r="V17694" s="716"/>
      <c r="AB17694" s="716"/>
      <c r="BG17694" s="716"/>
      <c r="BL17694" s="1"/>
      <c r="BM17694" s="1"/>
      <c r="BN17694" s="1"/>
      <c r="BO17694" s="1"/>
    </row>
    <row r="17695" ht="11.25" customHeight="1" spans="22:67">
      <c r="V17695" s="716"/>
      <c r="AB17695" s="716"/>
      <c r="BG17695" s="716"/>
      <c r="BL17695" s="1"/>
      <c r="BM17695" s="1"/>
      <c r="BN17695" s="1"/>
      <c r="BO17695" s="1"/>
    </row>
    <row r="17696" ht="11.25" customHeight="1" spans="22:67">
      <c r="V17696" s="716"/>
      <c r="AB17696" s="716"/>
      <c r="BG17696" s="716"/>
      <c r="BL17696" s="1"/>
      <c r="BM17696" s="1"/>
      <c r="BN17696" s="1"/>
      <c r="BO17696" s="1"/>
    </row>
    <row r="17697" ht="11.25" customHeight="1" spans="22:67">
      <c r="V17697" s="716"/>
      <c r="AB17697" s="716"/>
      <c r="BG17697" s="716"/>
      <c r="BL17697" s="1"/>
      <c r="BM17697" s="1"/>
      <c r="BN17697" s="1"/>
      <c r="BO17697" s="1"/>
    </row>
    <row r="17698" ht="11.25" customHeight="1" spans="22:67">
      <c r="V17698" s="716"/>
      <c r="AB17698" s="716"/>
      <c r="BG17698" s="716"/>
      <c r="BL17698" s="1"/>
      <c r="BM17698" s="1"/>
      <c r="BN17698" s="1"/>
      <c r="BO17698" s="1"/>
    </row>
    <row r="17699" ht="11.25" customHeight="1" spans="22:67">
      <c r="V17699" s="716"/>
      <c r="AB17699" s="716"/>
      <c r="BG17699" s="716"/>
      <c r="BL17699" s="1"/>
      <c r="BM17699" s="1"/>
      <c r="BN17699" s="1"/>
      <c r="BO17699" s="1"/>
    </row>
    <row r="17700" ht="11.25" customHeight="1" spans="22:67">
      <c r="V17700" s="716"/>
      <c r="AB17700" s="716"/>
      <c r="BG17700" s="716"/>
      <c r="BL17700" s="1"/>
      <c r="BM17700" s="1"/>
      <c r="BN17700" s="1"/>
      <c r="BO17700" s="1"/>
    </row>
    <row r="17701" ht="11.25" customHeight="1" spans="22:67">
      <c r="V17701" s="716"/>
      <c r="AB17701" s="716"/>
      <c r="BG17701" s="716"/>
      <c r="BL17701" s="1"/>
      <c r="BM17701" s="1"/>
      <c r="BN17701" s="1"/>
      <c r="BO17701" s="1"/>
    </row>
    <row r="17702" ht="11.25" customHeight="1" spans="22:67">
      <c r="V17702" s="716"/>
      <c r="AB17702" s="716"/>
      <c r="BG17702" s="716"/>
      <c r="BL17702" s="1"/>
      <c r="BM17702" s="1"/>
      <c r="BN17702" s="1"/>
      <c r="BO17702" s="1"/>
    </row>
    <row r="17703" ht="11.25" customHeight="1" spans="22:67">
      <c r="V17703" s="716"/>
      <c r="AB17703" s="716"/>
      <c r="BG17703" s="716"/>
      <c r="BL17703" s="1"/>
      <c r="BM17703" s="1"/>
      <c r="BN17703" s="1"/>
      <c r="BO17703" s="1"/>
    </row>
    <row r="17704" ht="11.25" customHeight="1" spans="22:67">
      <c r="V17704" s="716"/>
      <c r="AB17704" s="716"/>
      <c r="BG17704" s="716"/>
      <c r="BL17704" s="1"/>
      <c r="BM17704" s="1"/>
      <c r="BN17704" s="1"/>
      <c r="BO17704" s="1"/>
    </row>
    <row r="17705" ht="11.25" customHeight="1" spans="22:67">
      <c r="V17705" s="716"/>
      <c r="AB17705" s="716"/>
      <c r="BG17705" s="716"/>
      <c r="BL17705" s="1"/>
      <c r="BM17705" s="1"/>
      <c r="BN17705" s="1"/>
      <c r="BO17705" s="1"/>
    </row>
    <row r="17706" ht="11.25" customHeight="1" spans="22:67">
      <c r="V17706" s="716"/>
      <c r="AB17706" s="716"/>
      <c r="BG17706" s="716"/>
      <c r="BL17706" s="1"/>
      <c r="BM17706" s="1"/>
      <c r="BN17706" s="1"/>
      <c r="BO17706" s="1"/>
    </row>
    <row r="17707" ht="11.25" customHeight="1" spans="22:67">
      <c r="V17707" s="716"/>
      <c r="AB17707" s="716"/>
      <c r="BG17707" s="716"/>
      <c r="BL17707" s="1"/>
      <c r="BM17707" s="1"/>
      <c r="BN17707" s="1"/>
      <c r="BO17707" s="1"/>
    </row>
    <row r="17708" ht="11.25" customHeight="1" spans="22:67">
      <c r="V17708" s="716"/>
      <c r="AB17708" s="716"/>
      <c r="BG17708" s="716"/>
      <c r="BL17708" s="1"/>
      <c r="BM17708" s="1"/>
      <c r="BN17708" s="1"/>
      <c r="BO17708" s="1"/>
    </row>
    <row r="17709" ht="11.25" customHeight="1" spans="22:67">
      <c r="V17709" s="716"/>
      <c r="AB17709" s="716"/>
      <c r="BG17709" s="716"/>
      <c r="BL17709" s="1"/>
      <c r="BM17709" s="1"/>
      <c r="BN17709" s="1"/>
      <c r="BO17709" s="1"/>
    </row>
    <row r="17710" ht="11.25" customHeight="1" spans="22:67">
      <c r="V17710" s="716"/>
      <c r="AB17710" s="716"/>
      <c r="BG17710" s="716"/>
      <c r="BL17710" s="1"/>
      <c r="BM17710" s="1"/>
      <c r="BN17710" s="1"/>
      <c r="BO17710" s="1"/>
    </row>
    <row r="17711" ht="11.25" customHeight="1" spans="22:67">
      <c r="V17711" s="716"/>
      <c r="AB17711" s="716"/>
      <c r="BG17711" s="716"/>
      <c r="BL17711" s="1"/>
      <c r="BM17711" s="1"/>
      <c r="BN17711" s="1"/>
      <c r="BO17711" s="1"/>
    </row>
    <row r="17712" ht="11.25" customHeight="1" spans="22:67">
      <c r="V17712" s="716"/>
      <c r="AB17712" s="716"/>
      <c r="BG17712" s="716"/>
      <c r="BL17712" s="1"/>
      <c r="BM17712" s="1"/>
      <c r="BN17712" s="1"/>
      <c r="BO17712" s="1"/>
    </row>
    <row r="17713" ht="11.25" customHeight="1" spans="22:67">
      <c r="V17713" s="716"/>
      <c r="AB17713" s="716"/>
      <c r="BG17713" s="716"/>
      <c r="BL17713" s="1"/>
      <c r="BM17713" s="1"/>
      <c r="BN17713" s="1"/>
      <c r="BO17713" s="1"/>
    </row>
    <row r="17714" ht="11.25" customHeight="1" spans="22:67">
      <c r="V17714" s="716"/>
      <c r="AB17714" s="716"/>
      <c r="BG17714" s="716"/>
      <c r="BL17714" s="1"/>
      <c r="BM17714" s="1"/>
      <c r="BN17714" s="1"/>
      <c r="BO17714" s="1"/>
    </row>
    <row r="17715" ht="11.25" customHeight="1" spans="22:67">
      <c r="V17715" s="716"/>
      <c r="AB17715" s="716"/>
      <c r="BG17715" s="716"/>
      <c r="BL17715" s="1"/>
      <c r="BM17715" s="1"/>
      <c r="BN17715" s="1"/>
      <c r="BO17715" s="1"/>
    </row>
    <row r="17716" ht="11.25" customHeight="1" spans="22:67">
      <c r="V17716" s="716"/>
      <c r="AB17716" s="716"/>
      <c r="BG17716" s="716"/>
      <c r="BL17716" s="1"/>
      <c r="BM17716" s="1"/>
      <c r="BN17716" s="1"/>
      <c r="BO17716" s="1"/>
    </row>
    <row r="17717" ht="11.25" customHeight="1" spans="22:67">
      <c r="V17717" s="716"/>
      <c r="AB17717" s="716"/>
      <c r="BG17717" s="716"/>
      <c r="BL17717" s="1"/>
      <c r="BM17717" s="1"/>
      <c r="BN17717" s="1"/>
      <c r="BO17717" s="1"/>
    </row>
    <row r="17718" ht="11.25" customHeight="1" spans="22:67">
      <c r="V17718" s="716"/>
      <c r="AB17718" s="716"/>
      <c r="BG17718" s="716"/>
      <c r="BL17718" s="1"/>
      <c r="BM17718" s="1"/>
      <c r="BN17718" s="1"/>
      <c r="BO17718" s="1"/>
    </row>
    <row r="17719" ht="11.25" customHeight="1" spans="22:67">
      <c r="V17719" s="716"/>
      <c r="AB17719" s="716"/>
      <c r="BG17719" s="716"/>
      <c r="BL17719" s="1"/>
      <c r="BM17719" s="1"/>
      <c r="BN17719" s="1"/>
      <c r="BO17719" s="1"/>
    </row>
    <row r="17720" ht="11.25" customHeight="1" spans="22:67">
      <c r="V17720" s="716"/>
      <c r="AB17720" s="716"/>
      <c r="BG17720" s="716"/>
      <c r="BL17720" s="1"/>
      <c r="BM17720" s="1"/>
      <c r="BN17720" s="1"/>
      <c r="BO17720" s="1"/>
    </row>
    <row r="17721" ht="11.25" customHeight="1" spans="22:67">
      <c r="V17721" s="716"/>
      <c r="AB17721" s="716"/>
      <c r="BG17721" s="716"/>
      <c r="BL17721" s="1"/>
      <c r="BM17721" s="1"/>
      <c r="BN17721" s="1"/>
      <c r="BO17721" s="1"/>
    </row>
    <row r="17722" ht="11.25" customHeight="1" spans="22:67">
      <c r="V17722" s="716"/>
      <c r="AB17722" s="716"/>
      <c r="BG17722" s="716"/>
      <c r="BL17722" s="1"/>
      <c r="BM17722" s="1"/>
      <c r="BN17722" s="1"/>
      <c r="BO17722" s="1"/>
    </row>
    <row r="17723" ht="11.25" customHeight="1" spans="22:67">
      <c r="V17723" s="716"/>
      <c r="AB17723" s="716"/>
      <c r="BG17723" s="716"/>
      <c r="BL17723" s="1"/>
      <c r="BM17723" s="1"/>
      <c r="BN17723" s="1"/>
      <c r="BO17723" s="1"/>
    </row>
    <row r="17724" ht="11.25" customHeight="1" spans="22:67">
      <c r="V17724" s="716"/>
      <c r="AB17724" s="716"/>
      <c r="BG17724" s="716"/>
      <c r="BL17724" s="1"/>
      <c r="BM17724" s="1"/>
      <c r="BN17724" s="1"/>
      <c r="BO17724" s="1"/>
    </row>
    <row r="17725" ht="11.25" customHeight="1" spans="22:67">
      <c r="V17725" s="716"/>
      <c r="AB17725" s="716"/>
      <c r="BG17725" s="716"/>
      <c r="BL17725" s="1"/>
      <c r="BM17725" s="1"/>
      <c r="BN17725" s="1"/>
      <c r="BO17725" s="1"/>
    </row>
    <row r="17726" ht="11.25" customHeight="1" spans="22:67">
      <c r="V17726" s="716"/>
      <c r="AB17726" s="716"/>
      <c r="BG17726" s="716"/>
      <c r="BL17726" s="1"/>
      <c r="BM17726" s="1"/>
      <c r="BN17726" s="1"/>
      <c r="BO17726" s="1"/>
    </row>
    <row r="17727" ht="11.25" customHeight="1" spans="22:67">
      <c r="V17727" s="716"/>
      <c r="AB17727" s="716"/>
      <c r="BG17727" s="716"/>
      <c r="BL17727" s="1"/>
      <c r="BM17727" s="1"/>
      <c r="BN17727" s="1"/>
      <c r="BO17727" s="1"/>
    </row>
    <row r="17728" ht="11.25" customHeight="1" spans="22:67">
      <c r="V17728" s="716"/>
      <c r="AB17728" s="716"/>
      <c r="BG17728" s="716"/>
      <c r="BL17728" s="1"/>
      <c r="BM17728" s="1"/>
      <c r="BN17728" s="1"/>
      <c r="BO17728" s="1"/>
    </row>
    <row r="17729" ht="11.25" customHeight="1" spans="22:67">
      <c r="V17729" s="716"/>
      <c r="AB17729" s="716"/>
      <c r="BG17729" s="716"/>
      <c r="BL17729" s="1"/>
      <c r="BM17729" s="1"/>
      <c r="BN17729" s="1"/>
      <c r="BO17729" s="1"/>
    </row>
    <row r="17730" ht="11.25" customHeight="1" spans="22:67">
      <c r="V17730" s="716"/>
      <c r="AB17730" s="716"/>
      <c r="BG17730" s="716"/>
      <c r="BL17730" s="1"/>
      <c r="BM17730" s="1"/>
      <c r="BN17730" s="1"/>
      <c r="BO17730" s="1"/>
    </row>
    <row r="17731" ht="11.25" customHeight="1" spans="22:67">
      <c r="V17731" s="716"/>
      <c r="AB17731" s="716"/>
      <c r="BG17731" s="716"/>
      <c r="BL17731" s="1"/>
      <c r="BM17731" s="1"/>
      <c r="BN17731" s="1"/>
      <c r="BO17731" s="1"/>
    </row>
    <row r="17732" ht="11.25" customHeight="1" spans="22:67">
      <c r="V17732" s="716"/>
      <c r="AB17732" s="716"/>
      <c r="BG17732" s="716"/>
      <c r="BL17732" s="1"/>
      <c r="BM17732" s="1"/>
      <c r="BN17732" s="1"/>
      <c r="BO17732" s="1"/>
    </row>
    <row r="17733" ht="11.25" customHeight="1" spans="22:67">
      <c r="V17733" s="716"/>
      <c r="AB17733" s="716"/>
      <c r="BG17733" s="716"/>
      <c r="BL17733" s="1"/>
      <c r="BM17733" s="1"/>
      <c r="BN17733" s="1"/>
      <c r="BO17733" s="1"/>
    </row>
    <row r="17734" ht="11.25" customHeight="1" spans="22:67">
      <c r="V17734" s="716"/>
      <c r="AB17734" s="716"/>
      <c r="BG17734" s="716"/>
      <c r="BL17734" s="1"/>
      <c r="BM17734" s="1"/>
      <c r="BN17734" s="1"/>
      <c r="BO17734" s="1"/>
    </row>
    <row r="17735" ht="11.25" customHeight="1" spans="22:67">
      <c r="V17735" s="716"/>
      <c r="AB17735" s="716"/>
      <c r="BG17735" s="716"/>
      <c r="BL17735" s="1"/>
      <c r="BM17735" s="1"/>
      <c r="BN17735" s="1"/>
      <c r="BO17735" s="1"/>
    </row>
    <row r="17736" ht="11.25" customHeight="1" spans="22:67">
      <c r="V17736" s="716"/>
      <c r="AB17736" s="716"/>
      <c r="BG17736" s="716"/>
      <c r="BL17736" s="1"/>
      <c r="BM17736" s="1"/>
      <c r="BN17736" s="1"/>
      <c r="BO17736" s="1"/>
    </row>
    <row r="17737" ht="11.25" customHeight="1" spans="22:67">
      <c r="V17737" s="716"/>
      <c r="AB17737" s="716"/>
      <c r="BG17737" s="716"/>
      <c r="BL17737" s="1"/>
      <c r="BM17737" s="1"/>
      <c r="BN17737" s="1"/>
      <c r="BO17737" s="1"/>
    </row>
    <row r="17738" ht="11.25" customHeight="1" spans="22:67">
      <c r="V17738" s="716"/>
      <c r="AB17738" s="716"/>
      <c r="BG17738" s="716"/>
      <c r="BL17738" s="1"/>
      <c r="BM17738" s="1"/>
      <c r="BN17738" s="1"/>
      <c r="BO17738" s="1"/>
    </row>
    <row r="17739" ht="11.25" customHeight="1" spans="22:67">
      <c r="V17739" s="716"/>
      <c r="AB17739" s="716"/>
      <c r="BG17739" s="716"/>
      <c r="BL17739" s="1"/>
      <c r="BM17739" s="1"/>
      <c r="BN17739" s="1"/>
      <c r="BO17739" s="1"/>
    </row>
    <row r="17740" ht="11.25" customHeight="1" spans="22:67">
      <c r="V17740" s="716"/>
      <c r="AB17740" s="716"/>
      <c r="BG17740" s="716"/>
      <c r="BL17740" s="1"/>
      <c r="BM17740" s="1"/>
      <c r="BN17740" s="1"/>
      <c r="BO17740" s="1"/>
    </row>
    <row r="17741" ht="11.25" customHeight="1" spans="22:67">
      <c r="V17741" s="716"/>
      <c r="AB17741" s="716"/>
      <c r="BG17741" s="716"/>
      <c r="BL17741" s="1"/>
      <c r="BM17741" s="1"/>
      <c r="BN17741" s="1"/>
      <c r="BO17741" s="1"/>
    </row>
    <row r="17742" ht="11.25" customHeight="1" spans="22:67">
      <c r="V17742" s="716"/>
      <c r="AB17742" s="716"/>
      <c r="BG17742" s="716"/>
      <c r="BL17742" s="1"/>
      <c r="BM17742" s="1"/>
      <c r="BN17742" s="1"/>
      <c r="BO17742" s="1"/>
    </row>
    <row r="17743" ht="11.25" customHeight="1" spans="22:67">
      <c r="V17743" s="716"/>
      <c r="AB17743" s="716"/>
      <c r="BG17743" s="716"/>
      <c r="BL17743" s="1"/>
      <c r="BM17743" s="1"/>
      <c r="BN17743" s="1"/>
      <c r="BO17743" s="1"/>
    </row>
    <row r="17744" ht="11.25" customHeight="1" spans="22:67">
      <c r="V17744" s="716"/>
      <c r="AB17744" s="716"/>
      <c r="BG17744" s="716"/>
      <c r="BL17744" s="1"/>
      <c r="BM17744" s="1"/>
      <c r="BN17744" s="1"/>
      <c r="BO17744" s="1"/>
    </row>
    <row r="17745" ht="11.25" customHeight="1" spans="22:67">
      <c r="V17745" s="716"/>
      <c r="AB17745" s="716"/>
      <c r="BG17745" s="716"/>
      <c r="BL17745" s="1"/>
      <c r="BM17745" s="1"/>
      <c r="BN17745" s="1"/>
      <c r="BO17745" s="1"/>
    </row>
    <row r="17746" ht="11.25" customHeight="1" spans="22:67">
      <c r="V17746" s="716"/>
      <c r="AB17746" s="716"/>
      <c r="BG17746" s="716"/>
      <c r="BL17746" s="1"/>
      <c r="BM17746" s="1"/>
      <c r="BN17746" s="1"/>
      <c r="BO17746" s="1"/>
    </row>
    <row r="17747" ht="11.25" customHeight="1" spans="22:67">
      <c r="V17747" s="716"/>
      <c r="AB17747" s="716"/>
      <c r="BG17747" s="716"/>
      <c r="BL17747" s="1"/>
      <c r="BM17747" s="1"/>
      <c r="BN17747" s="1"/>
      <c r="BO17747" s="1"/>
    </row>
    <row r="17748" ht="11.25" customHeight="1" spans="22:67">
      <c r="V17748" s="716"/>
      <c r="AB17748" s="716"/>
      <c r="BG17748" s="716"/>
      <c r="BL17748" s="1"/>
      <c r="BM17748" s="1"/>
      <c r="BN17748" s="1"/>
      <c r="BO17748" s="1"/>
    </row>
    <row r="17749" ht="11.25" customHeight="1" spans="22:67">
      <c r="V17749" s="716"/>
      <c r="AB17749" s="716"/>
      <c r="BG17749" s="716"/>
      <c r="BL17749" s="1"/>
      <c r="BM17749" s="1"/>
      <c r="BN17749" s="1"/>
      <c r="BO17749" s="1"/>
    </row>
    <row r="17750" ht="11.25" customHeight="1" spans="22:67">
      <c r="V17750" s="716"/>
      <c r="AB17750" s="716"/>
      <c r="BG17750" s="716"/>
      <c r="BL17750" s="1"/>
      <c r="BM17750" s="1"/>
      <c r="BN17750" s="1"/>
      <c r="BO17750" s="1"/>
    </row>
    <row r="17751" ht="11.25" customHeight="1" spans="22:67">
      <c r="V17751" s="716"/>
      <c r="AB17751" s="716"/>
      <c r="BG17751" s="716"/>
      <c r="BL17751" s="1"/>
      <c r="BM17751" s="1"/>
      <c r="BN17751" s="1"/>
      <c r="BO17751" s="1"/>
    </row>
    <row r="17752" ht="11.25" customHeight="1" spans="22:67">
      <c r="V17752" s="716"/>
      <c r="AB17752" s="716"/>
      <c r="BG17752" s="716"/>
      <c r="BL17752" s="1"/>
      <c r="BM17752" s="1"/>
      <c r="BN17752" s="1"/>
      <c r="BO17752" s="1"/>
    </row>
    <row r="17753" ht="11.25" customHeight="1" spans="22:67">
      <c r="V17753" s="716"/>
      <c r="AB17753" s="716"/>
      <c r="BG17753" s="716"/>
      <c r="BL17753" s="1"/>
      <c r="BM17753" s="1"/>
      <c r="BN17753" s="1"/>
      <c r="BO17753" s="1"/>
    </row>
    <row r="17754" ht="11.25" customHeight="1" spans="22:67">
      <c r="V17754" s="716"/>
      <c r="AB17754" s="716"/>
      <c r="BG17754" s="716"/>
      <c r="BL17754" s="1"/>
      <c r="BM17754" s="1"/>
      <c r="BN17754" s="1"/>
      <c r="BO17754" s="1"/>
    </row>
    <row r="17755" ht="11.25" customHeight="1" spans="22:67">
      <c r="V17755" s="716"/>
      <c r="AB17755" s="716"/>
      <c r="BG17755" s="716"/>
      <c r="BL17755" s="1"/>
      <c r="BM17755" s="1"/>
      <c r="BN17755" s="1"/>
      <c r="BO17755" s="1"/>
    </row>
    <row r="17756" ht="11.25" customHeight="1" spans="22:67">
      <c r="V17756" s="716"/>
      <c r="AB17756" s="716"/>
      <c r="BG17756" s="716"/>
      <c r="BL17756" s="1"/>
      <c r="BM17756" s="1"/>
      <c r="BN17756" s="1"/>
      <c r="BO17756" s="1"/>
    </row>
    <row r="17757" ht="11.25" customHeight="1" spans="22:67">
      <c r="V17757" s="716"/>
      <c r="AB17757" s="716"/>
      <c r="BG17757" s="716"/>
      <c r="BL17757" s="1"/>
      <c r="BM17757" s="1"/>
      <c r="BN17757" s="1"/>
      <c r="BO17757" s="1"/>
    </row>
    <row r="17758" ht="11.25" customHeight="1" spans="22:67">
      <c r="V17758" s="716"/>
      <c r="AB17758" s="716"/>
      <c r="BG17758" s="716"/>
      <c r="BL17758" s="1"/>
      <c r="BM17758" s="1"/>
      <c r="BN17758" s="1"/>
      <c r="BO17758" s="1"/>
    </row>
    <row r="17759" ht="11.25" customHeight="1" spans="22:67">
      <c r="V17759" s="716"/>
      <c r="AB17759" s="716"/>
      <c r="BG17759" s="716"/>
      <c r="BL17759" s="1"/>
      <c r="BM17759" s="1"/>
      <c r="BN17759" s="1"/>
      <c r="BO17759" s="1"/>
    </row>
    <row r="17760" ht="11.25" customHeight="1" spans="22:67">
      <c r="V17760" s="716"/>
      <c r="AB17760" s="716"/>
      <c r="BG17760" s="716"/>
      <c r="BL17760" s="1"/>
      <c r="BM17760" s="1"/>
      <c r="BN17760" s="1"/>
      <c r="BO17760" s="1"/>
    </row>
    <row r="17761" ht="11.25" customHeight="1" spans="22:67">
      <c r="V17761" s="716"/>
      <c r="AB17761" s="716"/>
      <c r="BG17761" s="716"/>
      <c r="BL17761" s="1"/>
      <c r="BM17761" s="1"/>
      <c r="BN17761" s="1"/>
      <c r="BO17761" s="1"/>
    </row>
    <row r="17762" ht="11.25" customHeight="1" spans="22:67">
      <c r="V17762" s="716"/>
      <c r="AB17762" s="716"/>
      <c r="BG17762" s="716"/>
      <c r="BL17762" s="1"/>
      <c r="BM17762" s="1"/>
      <c r="BN17762" s="1"/>
      <c r="BO17762" s="1"/>
    </row>
    <row r="17763" ht="11.25" customHeight="1" spans="22:67">
      <c r="V17763" s="716"/>
      <c r="AB17763" s="716"/>
      <c r="BG17763" s="716"/>
      <c r="BL17763" s="1"/>
      <c r="BM17763" s="1"/>
      <c r="BN17763" s="1"/>
      <c r="BO17763" s="1"/>
    </row>
    <row r="17764" ht="11.25" customHeight="1" spans="22:67">
      <c r="V17764" s="716"/>
      <c r="AB17764" s="716"/>
      <c r="BG17764" s="716"/>
      <c r="BL17764" s="1"/>
      <c r="BM17764" s="1"/>
      <c r="BN17764" s="1"/>
      <c r="BO17764" s="1"/>
    </row>
    <row r="17765" ht="11.25" customHeight="1" spans="22:67">
      <c r="V17765" s="716"/>
      <c r="AB17765" s="716"/>
      <c r="BG17765" s="716"/>
      <c r="BL17765" s="1"/>
      <c r="BM17765" s="1"/>
      <c r="BN17765" s="1"/>
      <c r="BO17765" s="1"/>
    </row>
    <row r="17766" ht="11.25" customHeight="1" spans="22:67">
      <c r="V17766" s="716"/>
      <c r="AB17766" s="716"/>
      <c r="BG17766" s="716"/>
      <c r="BL17766" s="1"/>
      <c r="BM17766" s="1"/>
      <c r="BN17766" s="1"/>
      <c r="BO17766" s="1"/>
    </row>
    <row r="17767" ht="11.25" customHeight="1" spans="22:67">
      <c r="V17767" s="716"/>
      <c r="AB17767" s="716"/>
      <c r="BG17767" s="716"/>
      <c r="BL17767" s="1"/>
      <c r="BM17767" s="1"/>
      <c r="BN17767" s="1"/>
      <c r="BO17767" s="1"/>
    </row>
    <row r="17768" ht="11.25" customHeight="1" spans="22:67">
      <c r="V17768" s="716"/>
      <c r="AB17768" s="716"/>
      <c r="BG17768" s="716"/>
      <c r="BL17768" s="1"/>
      <c r="BM17768" s="1"/>
      <c r="BN17768" s="1"/>
      <c r="BO17768" s="1"/>
    </row>
    <row r="17769" ht="11.25" customHeight="1" spans="22:67">
      <c r="V17769" s="716"/>
      <c r="AB17769" s="716"/>
      <c r="BG17769" s="716"/>
      <c r="BL17769" s="1"/>
      <c r="BM17769" s="1"/>
      <c r="BN17769" s="1"/>
      <c r="BO17769" s="1"/>
    </row>
    <row r="17770" ht="11.25" customHeight="1" spans="22:67">
      <c r="V17770" s="716"/>
      <c r="AB17770" s="716"/>
      <c r="BG17770" s="716"/>
      <c r="BL17770" s="1"/>
      <c r="BM17770" s="1"/>
      <c r="BN17770" s="1"/>
      <c r="BO17770" s="1"/>
    </row>
    <row r="17771" ht="11.25" customHeight="1" spans="22:67">
      <c r="V17771" s="716"/>
      <c r="AB17771" s="716"/>
      <c r="BG17771" s="716"/>
      <c r="BL17771" s="1"/>
      <c r="BM17771" s="1"/>
      <c r="BN17771" s="1"/>
      <c r="BO17771" s="1"/>
    </row>
    <row r="17772" ht="11.25" customHeight="1" spans="22:67">
      <c r="V17772" s="716"/>
      <c r="AB17772" s="716"/>
      <c r="BG17772" s="716"/>
      <c r="BL17772" s="1"/>
      <c r="BM17772" s="1"/>
      <c r="BN17772" s="1"/>
      <c r="BO17772" s="1"/>
    </row>
    <row r="17773" ht="11.25" customHeight="1" spans="22:67">
      <c r="V17773" s="716"/>
      <c r="AB17773" s="716"/>
      <c r="BG17773" s="716"/>
      <c r="BL17773" s="1"/>
      <c r="BM17773" s="1"/>
      <c r="BN17773" s="1"/>
      <c r="BO17773" s="1"/>
    </row>
    <row r="17774" ht="11.25" customHeight="1" spans="22:67">
      <c r="V17774" s="716"/>
      <c r="AB17774" s="716"/>
      <c r="BG17774" s="716"/>
      <c r="BL17774" s="1"/>
      <c r="BM17774" s="1"/>
      <c r="BN17774" s="1"/>
      <c r="BO17774" s="1"/>
    </row>
    <row r="17775" ht="11.25" customHeight="1" spans="22:67">
      <c r="V17775" s="716"/>
      <c r="AB17775" s="716"/>
      <c r="BG17775" s="716"/>
      <c r="BL17775" s="1"/>
      <c r="BM17775" s="1"/>
      <c r="BN17775" s="1"/>
      <c r="BO17775" s="1"/>
    </row>
    <row r="17776" ht="11.25" customHeight="1" spans="22:67">
      <c r="V17776" s="716"/>
      <c r="AB17776" s="716"/>
      <c r="BG17776" s="716"/>
      <c r="BL17776" s="1"/>
      <c r="BM17776" s="1"/>
      <c r="BN17776" s="1"/>
      <c r="BO17776" s="1"/>
    </row>
    <row r="17777" ht="11.25" customHeight="1" spans="22:67">
      <c r="V17777" s="716"/>
      <c r="AB17777" s="716"/>
      <c r="BG17777" s="716"/>
      <c r="BL17777" s="1"/>
      <c r="BM17777" s="1"/>
      <c r="BN17777" s="1"/>
      <c r="BO17777" s="1"/>
    </row>
    <row r="17778" ht="11.25" customHeight="1" spans="22:67">
      <c r="V17778" s="716"/>
      <c r="AB17778" s="716"/>
      <c r="BG17778" s="716"/>
      <c r="BL17778" s="1"/>
      <c r="BM17778" s="1"/>
      <c r="BN17778" s="1"/>
      <c r="BO17778" s="1"/>
    </row>
    <row r="17779" ht="11.25" customHeight="1" spans="22:67">
      <c r="V17779" s="716"/>
      <c r="AB17779" s="716"/>
      <c r="BG17779" s="716"/>
      <c r="BL17779" s="1"/>
      <c r="BM17779" s="1"/>
      <c r="BN17779" s="1"/>
      <c r="BO17779" s="1"/>
    </row>
    <row r="17780" ht="11.25" customHeight="1" spans="22:67">
      <c r="V17780" s="716"/>
      <c r="AB17780" s="716"/>
      <c r="BG17780" s="716"/>
      <c r="BL17780" s="1"/>
      <c r="BM17780" s="1"/>
      <c r="BN17780" s="1"/>
      <c r="BO17780" s="1"/>
    </row>
    <row r="17781" ht="11.25" customHeight="1" spans="22:67">
      <c r="V17781" s="716"/>
      <c r="AB17781" s="716"/>
      <c r="BG17781" s="716"/>
      <c r="BL17781" s="1"/>
      <c r="BM17781" s="1"/>
      <c r="BN17781" s="1"/>
      <c r="BO17781" s="1"/>
    </row>
    <row r="17782" ht="11.25" customHeight="1" spans="22:67">
      <c r="V17782" s="716"/>
      <c r="AB17782" s="716"/>
      <c r="BG17782" s="716"/>
      <c r="BL17782" s="1"/>
      <c r="BM17782" s="1"/>
      <c r="BN17782" s="1"/>
      <c r="BO17782" s="1"/>
    </row>
    <row r="17783" ht="11.25" customHeight="1" spans="22:67">
      <c r="V17783" s="716"/>
      <c r="AB17783" s="716"/>
      <c r="BG17783" s="716"/>
      <c r="BL17783" s="1"/>
      <c r="BM17783" s="1"/>
      <c r="BN17783" s="1"/>
      <c r="BO17783" s="1"/>
    </row>
    <row r="17784" ht="11.25" customHeight="1" spans="22:67">
      <c r="V17784" s="716"/>
      <c r="AB17784" s="716"/>
      <c r="BG17784" s="716"/>
      <c r="BL17784" s="1"/>
      <c r="BM17784" s="1"/>
      <c r="BN17784" s="1"/>
      <c r="BO17784" s="1"/>
    </row>
    <row r="17785" ht="11.25" customHeight="1" spans="22:67">
      <c r="V17785" s="716"/>
      <c r="AB17785" s="716"/>
      <c r="BG17785" s="716"/>
      <c r="BL17785" s="1"/>
      <c r="BM17785" s="1"/>
      <c r="BN17785" s="1"/>
      <c r="BO17785" s="1"/>
    </row>
    <row r="17786" ht="11.25" customHeight="1" spans="22:67">
      <c r="V17786" s="716"/>
      <c r="AB17786" s="716"/>
      <c r="BG17786" s="716"/>
      <c r="BL17786" s="1"/>
      <c r="BM17786" s="1"/>
      <c r="BN17786" s="1"/>
      <c r="BO17786" s="1"/>
    </row>
    <row r="17787" ht="11.25" customHeight="1" spans="22:67">
      <c r="V17787" s="716"/>
      <c r="AB17787" s="716"/>
      <c r="BG17787" s="716"/>
      <c r="BL17787" s="1"/>
      <c r="BM17787" s="1"/>
      <c r="BN17787" s="1"/>
      <c r="BO17787" s="1"/>
    </row>
    <row r="17788" ht="11.25" customHeight="1" spans="22:67">
      <c r="V17788" s="716"/>
      <c r="AB17788" s="716"/>
      <c r="BG17788" s="716"/>
      <c r="BL17788" s="1"/>
      <c r="BM17788" s="1"/>
      <c r="BN17788" s="1"/>
      <c r="BO17788" s="1"/>
    </row>
    <row r="17789" ht="11.25" customHeight="1" spans="22:67">
      <c r="V17789" s="716"/>
      <c r="AB17789" s="716"/>
      <c r="BG17789" s="716"/>
      <c r="BL17789" s="1"/>
      <c r="BM17789" s="1"/>
      <c r="BN17789" s="1"/>
      <c r="BO17789" s="1"/>
    </row>
    <row r="17790" ht="11.25" customHeight="1" spans="22:67">
      <c r="V17790" s="716"/>
      <c r="AB17790" s="716"/>
      <c r="BG17790" s="716"/>
      <c r="BL17790" s="1"/>
      <c r="BM17790" s="1"/>
      <c r="BN17790" s="1"/>
      <c r="BO17790" s="1"/>
    </row>
    <row r="17791" ht="11.25" customHeight="1" spans="22:67">
      <c r="V17791" s="716"/>
      <c r="AB17791" s="716"/>
      <c r="BG17791" s="716"/>
      <c r="BL17791" s="1"/>
      <c r="BM17791" s="1"/>
      <c r="BN17791" s="1"/>
      <c r="BO17791" s="1"/>
    </row>
    <row r="17792" ht="11.25" customHeight="1" spans="22:67">
      <c r="V17792" s="716"/>
      <c r="AB17792" s="716"/>
      <c r="BG17792" s="716"/>
      <c r="BL17792" s="1"/>
      <c r="BM17792" s="1"/>
      <c r="BN17792" s="1"/>
      <c r="BO17792" s="1"/>
    </row>
    <row r="17793" ht="11.25" customHeight="1" spans="22:67">
      <c r="V17793" s="716"/>
      <c r="AB17793" s="716"/>
      <c r="BG17793" s="716"/>
      <c r="BL17793" s="1"/>
      <c r="BM17793" s="1"/>
      <c r="BN17793" s="1"/>
      <c r="BO17793" s="1"/>
    </row>
    <row r="17794" ht="11.25" customHeight="1" spans="22:67">
      <c r="V17794" s="716"/>
      <c r="AB17794" s="716"/>
      <c r="BG17794" s="716"/>
      <c r="BL17794" s="1"/>
      <c r="BM17794" s="1"/>
      <c r="BN17794" s="1"/>
      <c r="BO17794" s="1"/>
    </row>
    <row r="17795" ht="11.25" customHeight="1" spans="22:67">
      <c r="V17795" s="716"/>
      <c r="AB17795" s="716"/>
      <c r="BG17795" s="716"/>
      <c r="BL17795" s="1"/>
      <c r="BM17795" s="1"/>
      <c r="BN17795" s="1"/>
      <c r="BO17795" s="1"/>
    </row>
    <row r="17796" ht="11.25" customHeight="1" spans="22:67">
      <c r="V17796" s="716"/>
      <c r="AB17796" s="716"/>
      <c r="BG17796" s="716"/>
      <c r="BL17796" s="1"/>
      <c r="BM17796" s="1"/>
      <c r="BN17796" s="1"/>
      <c r="BO17796" s="1"/>
    </row>
    <row r="17797" ht="11.25" customHeight="1" spans="22:67">
      <c r="V17797" s="716"/>
      <c r="AB17797" s="716"/>
      <c r="BG17797" s="716"/>
      <c r="BL17797" s="1"/>
      <c r="BM17797" s="1"/>
      <c r="BN17797" s="1"/>
      <c r="BO17797" s="1"/>
    </row>
    <row r="17798" ht="11.25" customHeight="1" spans="22:67">
      <c r="V17798" s="716"/>
      <c r="AB17798" s="716"/>
      <c r="BG17798" s="716"/>
      <c r="BL17798" s="1"/>
      <c r="BM17798" s="1"/>
      <c r="BN17798" s="1"/>
      <c r="BO17798" s="1"/>
    </row>
    <row r="17799" ht="11.25" customHeight="1" spans="22:67">
      <c r="V17799" s="716"/>
      <c r="AB17799" s="716"/>
      <c r="BG17799" s="716"/>
      <c r="BL17799" s="1"/>
      <c r="BM17799" s="1"/>
      <c r="BN17799" s="1"/>
      <c r="BO17799" s="1"/>
    </row>
    <row r="17800" ht="11.25" customHeight="1" spans="22:67">
      <c r="V17800" s="716"/>
      <c r="AB17800" s="716"/>
      <c r="BG17800" s="716"/>
      <c r="BL17800" s="1"/>
      <c r="BM17800" s="1"/>
      <c r="BN17800" s="1"/>
      <c r="BO17800" s="1"/>
    </row>
    <row r="17801" ht="11.25" customHeight="1" spans="22:67">
      <c r="V17801" s="716"/>
      <c r="AB17801" s="716"/>
      <c r="BG17801" s="716"/>
      <c r="BL17801" s="1"/>
      <c r="BM17801" s="1"/>
      <c r="BN17801" s="1"/>
      <c r="BO17801" s="1"/>
    </row>
    <row r="17802" ht="11.25" customHeight="1" spans="22:67">
      <c r="V17802" s="716"/>
      <c r="AB17802" s="716"/>
      <c r="BG17802" s="716"/>
      <c r="BL17802" s="1"/>
      <c r="BM17802" s="1"/>
      <c r="BN17802" s="1"/>
      <c r="BO17802" s="1"/>
    </row>
    <row r="17803" ht="11.25" customHeight="1" spans="22:67">
      <c r="V17803" s="716"/>
      <c r="AB17803" s="716"/>
      <c r="BG17803" s="716"/>
      <c r="BL17803" s="1"/>
      <c r="BM17803" s="1"/>
      <c r="BN17803" s="1"/>
      <c r="BO17803" s="1"/>
    </row>
    <row r="17804" ht="11.25" customHeight="1" spans="22:67">
      <c r="V17804" s="716"/>
      <c r="AB17804" s="716"/>
      <c r="BG17804" s="716"/>
      <c r="BL17804" s="1"/>
      <c r="BM17804" s="1"/>
      <c r="BN17804" s="1"/>
      <c r="BO17804" s="1"/>
    </row>
    <row r="17805" ht="11.25" customHeight="1" spans="22:67">
      <c r="V17805" s="716"/>
      <c r="AB17805" s="716"/>
      <c r="BG17805" s="716"/>
      <c r="BL17805" s="1"/>
      <c r="BM17805" s="1"/>
      <c r="BN17805" s="1"/>
      <c r="BO17805" s="1"/>
    </row>
    <row r="17806" ht="11.25" customHeight="1" spans="22:67">
      <c r="V17806" s="716"/>
      <c r="AB17806" s="716"/>
      <c r="BG17806" s="716"/>
      <c r="BL17806" s="1"/>
      <c r="BM17806" s="1"/>
      <c r="BN17806" s="1"/>
      <c r="BO17806" s="1"/>
    </row>
    <row r="17807" ht="11.25" customHeight="1" spans="22:67">
      <c r="V17807" s="716"/>
      <c r="AB17807" s="716"/>
      <c r="BG17807" s="716"/>
      <c r="BL17807" s="1"/>
      <c r="BM17807" s="1"/>
      <c r="BN17807" s="1"/>
      <c r="BO17807" s="1"/>
    </row>
    <row r="17808" ht="11.25" customHeight="1" spans="22:67">
      <c r="V17808" s="716"/>
      <c r="AB17808" s="716"/>
      <c r="BG17808" s="716"/>
      <c r="BL17808" s="1"/>
      <c r="BM17808" s="1"/>
      <c r="BN17808" s="1"/>
      <c r="BO17808" s="1"/>
    </row>
    <row r="17809" ht="11.25" customHeight="1" spans="22:67">
      <c r="V17809" s="716"/>
      <c r="AB17809" s="716"/>
      <c r="BG17809" s="716"/>
      <c r="BL17809" s="1"/>
      <c r="BM17809" s="1"/>
      <c r="BN17809" s="1"/>
      <c r="BO17809" s="1"/>
    </row>
    <row r="17810" ht="11.25" customHeight="1" spans="22:67">
      <c r="V17810" s="716"/>
      <c r="AB17810" s="716"/>
      <c r="BG17810" s="716"/>
      <c r="BL17810" s="1"/>
      <c r="BM17810" s="1"/>
      <c r="BN17810" s="1"/>
      <c r="BO17810" s="1"/>
    </row>
    <row r="17811" ht="11.25" customHeight="1" spans="22:67">
      <c r="V17811" s="716"/>
      <c r="AB17811" s="716"/>
      <c r="BG17811" s="716"/>
      <c r="BL17811" s="1"/>
      <c r="BM17811" s="1"/>
      <c r="BN17811" s="1"/>
      <c r="BO17811" s="1"/>
    </row>
    <row r="17812" ht="11.25" customHeight="1" spans="22:67">
      <c r="V17812" s="716"/>
      <c r="AB17812" s="716"/>
      <c r="BG17812" s="716"/>
      <c r="BL17812" s="1"/>
      <c r="BM17812" s="1"/>
      <c r="BN17812" s="1"/>
      <c r="BO17812" s="1"/>
    </row>
    <row r="17813" ht="11.25" customHeight="1" spans="22:67">
      <c r="V17813" s="716"/>
      <c r="AB17813" s="716"/>
      <c r="BG17813" s="716"/>
      <c r="BL17813" s="1"/>
      <c r="BM17813" s="1"/>
      <c r="BN17813" s="1"/>
      <c r="BO17813" s="1"/>
    </row>
    <row r="17814" ht="11.25" customHeight="1" spans="22:67">
      <c r="V17814" s="716"/>
      <c r="AB17814" s="716"/>
      <c r="BG17814" s="716"/>
      <c r="BL17814" s="1"/>
      <c r="BM17814" s="1"/>
      <c r="BN17814" s="1"/>
      <c r="BO17814" s="1"/>
    </row>
    <row r="17815" ht="11.25" customHeight="1" spans="22:67">
      <c r="V17815" s="716"/>
      <c r="AB17815" s="716"/>
      <c r="BG17815" s="716"/>
      <c r="BL17815" s="1"/>
      <c r="BM17815" s="1"/>
      <c r="BN17815" s="1"/>
      <c r="BO17815" s="1"/>
    </row>
    <row r="17816" ht="11.25" customHeight="1" spans="22:67">
      <c r="V17816" s="716"/>
      <c r="AB17816" s="716"/>
      <c r="BG17816" s="716"/>
      <c r="BL17816" s="1"/>
      <c r="BM17816" s="1"/>
      <c r="BN17816" s="1"/>
      <c r="BO17816" s="1"/>
    </row>
    <row r="17817" ht="11.25" customHeight="1" spans="22:67">
      <c r="V17817" s="716"/>
      <c r="AB17817" s="716"/>
      <c r="BG17817" s="716"/>
      <c r="BL17817" s="1"/>
      <c r="BM17817" s="1"/>
      <c r="BN17817" s="1"/>
      <c r="BO17817" s="1"/>
    </row>
    <row r="17818" ht="11.25" customHeight="1" spans="22:67">
      <c r="V17818" s="716"/>
      <c r="AB17818" s="716"/>
      <c r="BG17818" s="716"/>
      <c r="BL17818" s="1"/>
      <c r="BM17818" s="1"/>
      <c r="BN17818" s="1"/>
      <c r="BO17818" s="1"/>
    </row>
    <row r="17819" ht="11.25" customHeight="1" spans="22:67">
      <c r="V17819" s="716"/>
      <c r="AB17819" s="716"/>
      <c r="BG17819" s="716"/>
      <c r="BL17819" s="1"/>
      <c r="BM17819" s="1"/>
      <c r="BN17819" s="1"/>
      <c r="BO17819" s="1"/>
    </row>
    <row r="17820" ht="11.25" customHeight="1" spans="22:67">
      <c r="V17820" s="716"/>
      <c r="AB17820" s="716"/>
      <c r="BG17820" s="716"/>
      <c r="BL17820" s="1"/>
      <c r="BM17820" s="1"/>
      <c r="BN17820" s="1"/>
      <c r="BO17820" s="1"/>
    </row>
    <row r="17821" ht="11.25" customHeight="1" spans="22:67">
      <c r="V17821" s="716"/>
      <c r="AB17821" s="716"/>
      <c r="BG17821" s="716"/>
      <c r="BL17821" s="1"/>
      <c r="BM17821" s="1"/>
      <c r="BN17821" s="1"/>
      <c r="BO17821" s="1"/>
    </row>
    <row r="17822" ht="11.25" customHeight="1" spans="22:67">
      <c r="V17822" s="716"/>
      <c r="AB17822" s="716"/>
      <c r="BG17822" s="716"/>
      <c r="BL17822" s="1"/>
      <c r="BM17822" s="1"/>
      <c r="BN17822" s="1"/>
      <c r="BO17822" s="1"/>
    </row>
    <row r="17823" ht="11.25" customHeight="1" spans="22:67">
      <c r="V17823" s="716"/>
      <c r="AB17823" s="716"/>
      <c r="BG17823" s="716"/>
      <c r="BL17823" s="1"/>
      <c r="BM17823" s="1"/>
      <c r="BN17823" s="1"/>
      <c r="BO17823" s="1"/>
    </row>
    <row r="17824" ht="11.25" customHeight="1" spans="22:67">
      <c r="V17824" s="716"/>
      <c r="AB17824" s="716"/>
      <c r="BG17824" s="716"/>
      <c r="BL17824" s="1"/>
      <c r="BM17824" s="1"/>
      <c r="BN17824" s="1"/>
      <c r="BO17824" s="1"/>
    </row>
    <row r="17825" ht="11.25" customHeight="1" spans="22:67">
      <c r="V17825" s="716"/>
      <c r="AB17825" s="716"/>
      <c r="BG17825" s="716"/>
      <c r="BL17825" s="1"/>
      <c r="BM17825" s="1"/>
      <c r="BN17825" s="1"/>
      <c r="BO17825" s="1"/>
    </row>
    <row r="17826" ht="11.25" customHeight="1" spans="22:67">
      <c r="V17826" s="716"/>
      <c r="AB17826" s="716"/>
      <c r="BG17826" s="716"/>
      <c r="BL17826" s="1"/>
      <c r="BM17826" s="1"/>
      <c r="BN17826" s="1"/>
      <c r="BO17826" s="1"/>
    </row>
    <row r="17827" ht="11.25" customHeight="1" spans="22:67">
      <c r="V17827" s="716"/>
      <c r="AB17827" s="716"/>
      <c r="BG17827" s="716"/>
      <c r="BL17827" s="1"/>
      <c r="BM17827" s="1"/>
      <c r="BN17827" s="1"/>
      <c r="BO17827" s="1"/>
    </row>
    <row r="17828" ht="11.25" customHeight="1" spans="22:67">
      <c r="V17828" s="716"/>
      <c r="AB17828" s="716"/>
      <c r="BG17828" s="716"/>
      <c r="BL17828" s="1"/>
      <c r="BM17828" s="1"/>
      <c r="BN17828" s="1"/>
      <c r="BO17828" s="1"/>
    </row>
    <row r="17829" ht="11.25" customHeight="1" spans="22:67">
      <c r="V17829" s="716"/>
      <c r="AB17829" s="716"/>
      <c r="BG17829" s="716"/>
      <c r="BL17829" s="1"/>
      <c r="BM17829" s="1"/>
      <c r="BN17829" s="1"/>
      <c r="BO17829" s="1"/>
    </row>
    <row r="17830" ht="11.25" customHeight="1" spans="22:67">
      <c r="V17830" s="716"/>
      <c r="AB17830" s="716"/>
      <c r="BG17830" s="716"/>
      <c r="BL17830" s="1"/>
      <c r="BM17830" s="1"/>
      <c r="BN17830" s="1"/>
      <c r="BO17830" s="1"/>
    </row>
    <row r="17831" ht="11.25" customHeight="1" spans="22:67">
      <c r="V17831" s="716"/>
      <c r="AB17831" s="716"/>
      <c r="BG17831" s="716"/>
      <c r="BL17831" s="1"/>
      <c r="BM17831" s="1"/>
      <c r="BN17831" s="1"/>
      <c r="BO17831" s="1"/>
    </row>
    <row r="17832" ht="11.25" customHeight="1" spans="22:67">
      <c r="V17832" s="716"/>
      <c r="AB17832" s="716"/>
      <c r="BG17832" s="716"/>
      <c r="BL17832" s="1"/>
      <c r="BM17832" s="1"/>
      <c r="BN17832" s="1"/>
      <c r="BO17832" s="1"/>
    </row>
    <row r="17833" ht="11.25" customHeight="1" spans="22:67">
      <c r="V17833" s="716"/>
      <c r="AB17833" s="716"/>
      <c r="BG17833" s="716"/>
      <c r="BL17833" s="1"/>
      <c r="BM17833" s="1"/>
      <c r="BN17833" s="1"/>
      <c r="BO17833" s="1"/>
    </row>
    <row r="17834" ht="11.25" customHeight="1" spans="22:67">
      <c r="V17834" s="716"/>
      <c r="AB17834" s="716"/>
      <c r="BG17834" s="716"/>
      <c r="BL17834" s="1"/>
      <c r="BM17834" s="1"/>
      <c r="BN17834" s="1"/>
      <c r="BO17834" s="1"/>
    </row>
    <row r="17835" ht="11.25" customHeight="1" spans="22:67">
      <c r="V17835" s="716"/>
      <c r="AB17835" s="716"/>
      <c r="BG17835" s="716"/>
      <c r="BL17835" s="1"/>
      <c r="BM17835" s="1"/>
      <c r="BN17835" s="1"/>
      <c r="BO17835" s="1"/>
    </row>
    <row r="17836" ht="11.25" customHeight="1" spans="22:67">
      <c r="V17836" s="716"/>
      <c r="AB17836" s="716"/>
      <c r="BG17836" s="716"/>
      <c r="BL17836" s="1"/>
      <c r="BM17836" s="1"/>
      <c r="BN17836" s="1"/>
      <c r="BO17836" s="1"/>
    </row>
    <row r="17837" ht="11.25" customHeight="1" spans="22:67">
      <c r="V17837" s="716"/>
      <c r="AB17837" s="716"/>
      <c r="BG17837" s="716"/>
      <c r="BL17837" s="1"/>
      <c r="BM17837" s="1"/>
      <c r="BN17837" s="1"/>
      <c r="BO17837" s="1"/>
    </row>
    <row r="17838" ht="11.25" customHeight="1" spans="22:67">
      <c r="V17838" s="716"/>
      <c r="AB17838" s="716"/>
      <c r="BG17838" s="716"/>
      <c r="BL17838" s="1"/>
      <c r="BM17838" s="1"/>
      <c r="BN17838" s="1"/>
      <c r="BO17838" s="1"/>
    </row>
    <row r="17839" ht="11.25" customHeight="1" spans="22:67">
      <c r="V17839" s="716"/>
      <c r="AB17839" s="716"/>
      <c r="BG17839" s="716"/>
      <c r="BL17839" s="1"/>
      <c r="BM17839" s="1"/>
      <c r="BN17839" s="1"/>
      <c r="BO17839" s="1"/>
    </row>
    <row r="17840" ht="11.25" customHeight="1" spans="22:67">
      <c r="V17840" s="716"/>
      <c r="AB17840" s="716"/>
      <c r="BG17840" s="716"/>
      <c r="BL17840" s="1"/>
      <c r="BM17840" s="1"/>
      <c r="BN17840" s="1"/>
      <c r="BO17840" s="1"/>
    </row>
    <row r="17841" ht="11.25" customHeight="1" spans="22:67">
      <c r="V17841" s="716"/>
      <c r="AB17841" s="716"/>
      <c r="BG17841" s="716"/>
      <c r="BL17841" s="1"/>
      <c r="BM17841" s="1"/>
      <c r="BN17841" s="1"/>
      <c r="BO17841" s="1"/>
    </row>
    <row r="17842" ht="11.25" customHeight="1" spans="22:67">
      <c r="V17842" s="716"/>
      <c r="AB17842" s="716"/>
      <c r="BG17842" s="716"/>
      <c r="BL17842" s="1"/>
      <c r="BM17842" s="1"/>
      <c r="BN17842" s="1"/>
      <c r="BO17842" s="1"/>
    </row>
    <row r="17843" ht="11.25" customHeight="1" spans="22:67">
      <c r="V17843" s="716"/>
      <c r="AB17843" s="716"/>
      <c r="BG17843" s="716"/>
      <c r="BL17843" s="1"/>
      <c r="BM17843" s="1"/>
      <c r="BN17843" s="1"/>
      <c r="BO17843" s="1"/>
    </row>
    <row r="17844" ht="11.25" customHeight="1" spans="22:67">
      <c r="V17844" s="716"/>
      <c r="AB17844" s="716"/>
      <c r="BG17844" s="716"/>
      <c r="BL17844" s="1"/>
      <c r="BM17844" s="1"/>
      <c r="BN17844" s="1"/>
      <c r="BO17844" s="1"/>
    </row>
    <row r="17845" ht="11.25" customHeight="1" spans="22:67">
      <c r="V17845" s="716"/>
      <c r="AB17845" s="716"/>
      <c r="BG17845" s="716"/>
      <c r="BL17845" s="1"/>
      <c r="BM17845" s="1"/>
      <c r="BN17845" s="1"/>
      <c r="BO17845" s="1"/>
    </row>
    <row r="17846" ht="11.25" customHeight="1" spans="22:67">
      <c r="V17846" s="716"/>
      <c r="AB17846" s="716"/>
      <c r="BG17846" s="716"/>
      <c r="BL17846" s="1"/>
      <c r="BM17846" s="1"/>
      <c r="BN17846" s="1"/>
      <c r="BO17846" s="1"/>
    </row>
    <row r="17847" ht="11.25" customHeight="1" spans="22:67">
      <c r="V17847" s="716"/>
      <c r="AB17847" s="716"/>
      <c r="BG17847" s="716"/>
      <c r="BL17847" s="1"/>
      <c r="BM17847" s="1"/>
      <c r="BN17847" s="1"/>
      <c r="BO17847" s="1"/>
    </row>
    <row r="17848" ht="11.25" customHeight="1" spans="22:67">
      <c r="V17848" s="716"/>
      <c r="AB17848" s="716"/>
      <c r="BG17848" s="716"/>
      <c r="BL17848" s="1"/>
      <c r="BM17848" s="1"/>
      <c r="BN17848" s="1"/>
      <c r="BO17848" s="1"/>
    </row>
    <row r="17849" ht="11.25" customHeight="1" spans="22:67">
      <c r="V17849" s="716"/>
      <c r="AB17849" s="716"/>
      <c r="BG17849" s="716"/>
      <c r="BL17849" s="1"/>
      <c r="BM17849" s="1"/>
      <c r="BN17849" s="1"/>
      <c r="BO17849" s="1"/>
    </row>
    <row r="17850" ht="11.25" customHeight="1" spans="22:67">
      <c r="V17850" s="716"/>
      <c r="AB17850" s="716"/>
      <c r="BG17850" s="716"/>
      <c r="BL17850" s="1"/>
      <c r="BM17850" s="1"/>
      <c r="BN17850" s="1"/>
      <c r="BO17850" s="1"/>
    </row>
    <row r="17851" ht="11.25" customHeight="1" spans="22:67">
      <c r="V17851" s="716"/>
      <c r="AB17851" s="716"/>
      <c r="BG17851" s="716"/>
      <c r="BL17851" s="1"/>
      <c r="BM17851" s="1"/>
      <c r="BN17851" s="1"/>
      <c r="BO17851" s="1"/>
    </row>
    <row r="17852" ht="11.25" customHeight="1" spans="22:67">
      <c r="V17852" s="716"/>
      <c r="AB17852" s="716"/>
      <c r="BG17852" s="716"/>
      <c r="BL17852" s="1"/>
      <c r="BM17852" s="1"/>
      <c r="BN17852" s="1"/>
      <c r="BO17852" s="1"/>
    </row>
    <row r="17853" ht="11.25" customHeight="1" spans="22:67">
      <c r="V17853" s="716"/>
      <c r="AB17853" s="716"/>
      <c r="BG17853" s="716"/>
      <c r="BL17853" s="1"/>
      <c r="BM17853" s="1"/>
      <c r="BN17853" s="1"/>
      <c r="BO17853" s="1"/>
    </row>
    <row r="17854" ht="11.25" customHeight="1" spans="22:67">
      <c r="V17854" s="716"/>
      <c r="AB17854" s="716"/>
      <c r="BG17854" s="716"/>
      <c r="BL17854" s="1"/>
      <c r="BM17854" s="1"/>
      <c r="BN17854" s="1"/>
      <c r="BO17854" s="1"/>
    </row>
    <row r="17855" ht="11.25" customHeight="1" spans="22:67">
      <c r="V17855" s="716"/>
      <c r="AB17855" s="716"/>
      <c r="BG17855" s="716"/>
      <c r="BL17855" s="1"/>
      <c r="BM17855" s="1"/>
      <c r="BN17855" s="1"/>
      <c r="BO17855" s="1"/>
    </row>
    <row r="17856" ht="11.25" customHeight="1" spans="22:67">
      <c r="V17856" s="716"/>
      <c r="AB17856" s="716"/>
      <c r="BG17856" s="716"/>
      <c r="BL17856" s="1"/>
      <c r="BM17856" s="1"/>
      <c r="BN17856" s="1"/>
      <c r="BO17856" s="1"/>
    </row>
    <row r="17857" ht="11.25" customHeight="1" spans="22:67">
      <c r="V17857" s="716"/>
      <c r="AB17857" s="716"/>
      <c r="BG17857" s="716"/>
      <c r="BL17857" s="1"/>
      <c r="BM17857" s="1"/>
      <c r="BN17857" s="1"/>
      <c r="BO17857" s="1"/>
    </row>
    <row r="17858" ht="11.25" customHeight="1" spans="22:67">
      <c r="V17858" s="716"/>
      <c r="AB17858" s="716"/>
      <c r="BG17858" s="716"/>
      <c r="BL17858" s="1"/>
      <c r="BM17858" s="1"/>
      <c r="BN17858" s="1"/>
      <c r="BO17858" s="1"/>
    </row>
    <row r="17859" ht="11.25" customHeight="1" spans="22:67">
      <c r="V17859" s="716"/>
      <c r="AB17859" s="716"/>
      <c r="BG17859" s="716"/>
      <c r="BL17859" s="1"/>
      <c r="BM17859" s="1"/>
      <c r="BN17859" s="1"/>
      <c r="BO17859" s="1"/>
    </row>
    <row r="17860" ht="11.25" customHeight="1" spans="22:67">
      <c r="V17860" s="716"/>
      <c r="AB17860" s="716"/>
      <c r="BG17860" s="716"/>
      <c r="BL17860" s="1"/>
      <c r="BM17860" s="1"/>
      <c r="BN17860" s="1"/>
      <c r="BO17860" s="1"/>
    </row>
    <row r="17861" ht="11.25" customHeight="1" spans="22:67">
      <c r="V17861" s="716"/>
      <c r="AB17861" s="716"/>
      <c r="BG17861" s="716"/>
      <c r="BL17861" s="1"/>
      <c r="BM17861" s="1"/>
      <c r="BN17861" s="1"/>
      <c r="BO17861" s="1"/>
    </row>
    <row r="17862" ht="11.25" customHeight="1" spans="22:67">
      <c r="V17862" s="716"/>
      <c r="AB17862" s="716"/>
      <c r="BG17862" s="716"/>
      <c r="BL17862" s="1"/>
      <c r="BM17862" s="1"/>
      <c r="BN17862" s="1"/>
      <c r="BO17862" s="1"/>
    </row>
    <row r="17863" ht="11.25" customHeight="1" spans="22:67">
      <c r="V17863" s="716"/>
      <c r="AB17863" s="716"/>
      <c r="BG17863" s="716"/>
      <c r="BL17863" s="1"/>
      <c r="BM17863" s="1"/>
      <c r="BN17863" s="1"/>
      <c r="BO17863" s="1"/>
    </row>
    <row r="17864" ht="11.25" customHeight="1" spans="22:67">
      <c r="V17864" s="716"/>
      <c r="AB17864" s="716"/>
      <c r="BG17864" s="716"/>
      <c r="BL17864" s="1"/>
      <c r="BM17864" s="1"/>
      <c r="BN17864" s="1"/>
      <c r="BO17864" s="1"/>
    </row>
    <row r="17865" ht="11.25" customHeight="1" spans="22:67">
      <c r="V17865" s="716"/>
      <c r="AB17865" s="716"/>
      <c r="BG17865" s="716"/>
      <c r="BL17865" s="1"/>
      <c r="BM17865" s="1"/>
      <c r="BN17865" s="1"/>
      <c r="BO17865" s="1"/>
    </row>
    <row r="17866" ht="11.25" customHeight="1" spans="22:67">
      <c r="V17866" s="716"/>
      <c r="AB17866" s="716"/>
      <c r="BG17866" s="716"/>
      <c r="BL17866" s="1"/>
      <c r="BM17866" s="1"/>
      <c r="BN17866" s="1"/>
      <c r="BO17866" s="1"/>
    </row>
    <row r="17867" ht="11.25" customHeight="1" spans="22:67">
      <c r="V17867" s="716"/>
      <c r="AB17867" s="716"/>
      <c r="BG17867" s="716"/>
      <c r="BL17867" s="1"/>
      <c r="BM17867" s="1"/>
      <c r="BN17867" s="1"/>
      <c r="BO17867" s="1"/>
    </row>
    <row r="17868" ht="11.25" customHeight="1" spans="22:67">
      <c r="V17868" s="716"/>
      <c r="AB17868" s="716"/>
      <c r="BG17868" s="716"/>
      <c r="BL17868" s="1"/>
      <c r="BM17868" s="1"/>
      <c r="BN17868" s="1"/>
      <c r="BO17868" s="1"/>
    </row>
    <row r="17869" ht="11.25" customHeight="1" spans="22:67">
      <c r="V17869" s="716"/>
      <c r="AB17869" s="716"/>
      <c r="BG17869" s="716"/>
      <c r="BL17869" s="1"/>
      <c r="BM17869" s="1"/>
      <c r="BN17869" s="1"/>
      <c r="BO17869" s="1"/>
    </row>
    <row r="17870" ht="11.25" customHeight="1" spans="22:67">
      <c r="V17870" s="716"/>
      <c r="AB17870" s="716"/>
      <c r="BG17870" s="716"/>
      <c r="BL17870" s="1"/>
      <c r="BM17870" s="1"/>
      <c r="BN17870" s="1"/>
      <c r="BO17870" s="1"/>
    </row>
    <row r="17871" ht="11.25" customHeight="1" spans="22:67">
      <c r="V17871" s="716"/>
      <c r="AB17871" s="716"/>
      <c r="BG17871" s="716"/>
      <c r="BL17871" s="1"/>
      <c r="BM17871" s="1"/>
      <c r="BN17871" s="1"/>
      <c r="BO17871" s="1"/>
    </row>
    <row r="17872" ht="11.25" customHeight="1" spans="22:67">
      <c r="V17872" s="716"/>
      <c r="AB17872" s="716"/>
      <c r="BG17872" s="716"/>
      <c r="BL17872" s="1"/>
      <c r="BM17872" s="1"/>
      <c r="BN17872" s="1"/>
      <c r="BO17872" s="1"/>
    </row>
    <row r="17873" ht="11.25" customHeight="1" spans="22:67">
      <c r="V17873" s="716"/>
      <c r="AB17873" s="716"/>
      <c r="BG17873" s="716"/>
      <c r="BL17873" s="1"/>
      <c r="BM17873" s="1"/>
      <c r="BN17873" s="1"/>
      <c r="BO17873" s="1"/>
    </row>
    <row r="17874" ht="11.25" customHeight="1" spans="22:67">
      <c r="V17874" s="716"/>
      <c r="AB17874" s="716"/>
      <c r="BG17874" s="716"/>
      <c r="BL17874" s="1"/>
      <c r="BM17874" s="1"/>
      <c r="BN17874" s="1"/>
      <c r="BO17874" s="1"/>
    </row>
    <row r="17875" ht="11.25" customHeight="1" spans="22:67">
      <c r="V17875" s="716"/>
      <c r="AB17875" s="716"/>
      <c r="BG17875" s="716"/>
      <c r="BL17875" s="1"/>
      <c r="BM17875" s="1"/>
      <c r="BN17875" s="1"/>
      <c r="BO17875" s="1"/>
    </row>
    <row r="17876" ht="11.25" customHeight="1" spans="22:67">
      <c r="V17876" s="716"/>
      <c r="AB17876" s="716"/>
      <c r="BG17876" s="716"/>
      <c r="BL17876" s="1"/>
      <c r="BM17876" s="1"/>
      <c r="BN17876" s="1"/>
      <c r="BO17876" s="1"/>
    </row>
    <row r="17877" ht="11.25" customHeight="1" spans="22:67">
      <c r="V17877" s="716"/>
      <c r="AB17877" s="716"/>
      <c r="BG17877" s="716"/>
      <c r="BL17877" s="1"/>
      <c r="BM17877" s="1"/>
      <c r="BN17877" s="1"/>
      <c r="BO17877" s="1"/>
    </row>
    <row r="17878" ht="11.25" customHeight="1" spans="22:67">
      <c r="V17878" s="716"/>
      <c r="AB17878" s="716"/>
      <c r="BG17878" s="716"/>
      <c r="BL17878" s="1"/>
      <c r="BM17878" s="1"/>
      <c r="BN17878" s="1"/>
      <c r="BO17878" s="1"/>
    </row>
    <row r="17879" ht="11.25" customHeight="1" spans="22:67">
      <c r="V17879" s="716"/>
      <c r="AB17879" s="716"/>
      <c r="BG17879" s="716"/>
      <c r="BL17879" s="1"/>
      <c r="BM17879" s="1"/>
      <c r="BN17879" s="1"/>
      <c r="BO17879" s="1"/>
    </row>
    <row r="17880" ht="11.25" customHeight="1" spans="22:67">
      <c r="V17880" s="716"/>
      <c r="AB17880" s="716"/>
      <c r="BG17880" s="716"/>
      <c r="BL17880" s="1"/>
      <c r="BM17880" s="1"/>
      <c r="BN17880" s="1"/>
      <c r="BO17880" s="1"/>
    </row>
    <row r="17881" ht="11.25" customHeight="1" spans="22:67">
      <c r="V17881" s="716"/>
      <c r="AB17881" s="716"/>
      <c r="BG17881" s="716"/>
      <c r="BL17881" s="1"/>
      <c r="BM17881" s="1"/>
      <c r="BN17881" s="1"/>
      <c r="BO17881" s="1"/>
    </row>
    <row r="17882" ht="11.25" customHeight="1" spans="22:67">
      <c r="V17882" s="716"/>
      <c r="AB17882" s="716"/>
      <c r="BG17882" s="716"/>
      <c r="BL17882" s="1"/>
      <c r="BM17882" s="1"/>
      <c r="BN17882" s="1"/>
      <c r="BO17882" s="1"/>
    </row>
    <row r="17883" ht="11.25" customHeight="1" spans="22:67">
      <c r="V17883" s="716"/>
      <c r="AB17883" s="716"/>
      <c r="BG17883" s="716"/>
      <c r="BL17883" s="1"/>
      <c r="BM17883" s="1"/>
      <c r="BN17883" s="1"/>
      <c r="BO17883" s="1"/>
    </row>
    <row r="17884" ht="11.25" customHeight="1" spans="22:67">
      <c r="V17884" s="716"/>
      <c r="AB17884" s="716"/>
      <c r="BG17884" s="716"/>
      <c r="BL17884" s="1"/>
      <c r="BM17884" s="1"/>
      <c r="BN17884" s="1"/>
      <c r="BO17884" s="1"/>
    </row>
    <row r="17885" ht="11.25" customHeight="1" spans="22:67">
      <c r="V17885" s="716"/>
      <c r="AB17885" s="716"/>
      <c r="BG17885" s="716"/>
      <c r="BL17885" s="1"/>
      <c r="BM17885" s="1"/>
      <c r="BN17885" s="1"/>
      <c r="BO17885" s="1"/>
    </row>
    <row r="17886" ht="11.25" customHeight="1" spans="22:67">
      <c r="V17886" s="716"/>
      <c r="AB17886" s="716"/>
      <c r="BG17886" s="716"/>
      <c r="BL17886" s="1"/>
      <c r="BM17886" s="1"/>
      <c r="BN17886" s="1"/>
      <c r="BO17886" s="1"/>
    </row>
    <row r="17887" ht="11.25" customHeight="1" spans="22:67">
      <c r="V17887" s="716"/>
      <c r="AB17887" s="716"/>
      <c r="BG17887" s="716"/>
      <c r="BL17887" s="1"/>
      <c r="BM17887" s="1"/>
      <c r="BN17887" s="1"/>
      <c r="BO17887" s="1"/>
    </row>
    <row r="17888" ht="11.25" customHeight="1" spans="22:67">
      <c r="V17888" s="716"/>
      <c r="AB17888" s="716"/>
      <c r="BG17888" s="716"/>
      <c r="BL17888" s="1"/>
      <c r="BM17888" s="1"/>
      <c r="BN17888" s="1"/>
      <c r="BO17888" s="1"/>
    </row>
    <row r="17889" ht="11.25" customHeight="1" spans="22:67">
      <c r="V17889" s="716"/>
      <c r="AB17889" s="716"/>
      <c r="BG17889" s="716"/>
      <c r="BL17889" s="1"/>
      <c r="BM17889" s="1"/>
      <c r="BN17889" s="1"/>
      <c r="BO17889" s="1"/>
    </row>
    <row r="17890" ht="11.25" customHeight="1" spans="22:67">
      <c r="V17890" s="716"/>
      <c r="AB17890" s="716"/>
      <c r="BG17890" s="716"/>
      <c r="BL17890" s="1"/>
      <c r="BM17890" s="1"/>
      <c r="BN17890" s="1"/>
      <c r="BO17890" s="1"/>
    </row>
    <row r="17891" ht="11.25" customHeight="1" spans="22:67">
      <c r="V17891" s="716"/>
      <c r="AB17891" s="716"/>
      <c r="BG17891" s="716"/>
      <c r="BL17891" s="1"/>
      <c r="BM17891" s="1"/>
      <c r="BN17891" s="1"/>
      <c r="BO17891" s="1"/>
    </row>
    <row r="17892" ht="11.25" customHeight="1" spans="22:67">
      <c r="V17892" s="716"/>
      <c r="AB17892" s="716"/>
      <c r="BG17892" s="716"/>
      <c r="BL17892" s="1"/>
      <c r="BM17892" s="1"/>
      <c r="BN17892" s="1"/>
      <c r="BO17892" s="1"/>
    </row>
    <row r="17893" ht="11.25" customHeight="1" spans="22:67">
      <c r="V17893" s="716"/>
      <c r="AB17893" s="716"/>
      <c r="BG17893" s="716"/>
      <c r="BL17893" s="1"/>
      <c r="BM17893" s="1"/>
      <c r="BN17893" s="1"/>
      <c r="BO17893" s="1"/>
    </row>
    <row r="17894" ht="11.25" customHeight="1" spans="22:67">
      <c r="V17894" s="716"/>
      <c r="AB17894" s="716"/>
      <c r="BG17894" s="716"/>
      <c r="BL17894" s="1"/>
      <c r="BM17894" s="1"/>
      <c r="BN17894" s="1"/>
      <c r="BO17894" s="1"/>
    </row>
    <row r="17895" ht="11.25" customHeight="1" spans="22:67">
      <c r="V17895" s="716"/>
      <c r="AB17895" s="716"/>
      <c r="BG17895" s="716"/>
      <c r="BL17895" s="1"/>
      <c r="BM17895" s="1"/>
      <c r="BN17895" s="1"/>
      <c r="BO17895" s="1"/>
    </row>
    <row r="17896" ht="11.25" customHeight="1" spans="22:67">
      <c r="V17896" s="716"/>
      <c r="AB17896" s="716"/>
      <c r="BG17896" s="716"/>
      <c r="BL17896" s="1"/>
      <c r="BM17896" s="1"/>
      <c r="BN17896" s="1"/>
      <c r="BO17896" s="1"/>
    </row>
    <row r="17897" ht="11.25" customHeight="1" spans="22:67">
      <c r="V17897" s="716"/>
      <c r="AB17897" s="716"/>
      <c r="BG17897" s="716"/>
      <c r="BL17897" s="1"/>
      <c r="BM17897" s="1"/>
      <c r="BN17897" s="1"/>
      <c r="BO17897" s="1"/>
    </row>
    <row r="17898" ht="11.25" customHeight="1" spans="22:67">
      <c r="V17898" s="716"/>
      <c r="AB17898" s="716"/>
      <c r="BG17898" s="716"/>
      <c r="BL17898" s="1"/>
      <c r="BM17898" s="1"/>
      <c r="BN17898" s="1"/>
      <c r="BO17898" s="1"/>
    </row>
    <row r="17899" ht="11.25" customHeight="1" spans="22:67">
      <c r="V17899" s="716"/>
      <c r="AB17899" s="716"/>
      <c r="BG17899" s="716"/>
      <c r="BL17899" s="1"/>
      <c r="BM17899" s="1"/>
      <c r="BN17899" s="1"/>
      <c r="BO17899" s="1"/>
    </row>
    <row r="17900" ht="11.25" customHeight="1" spans="22:67">
      <c r="V17900" s="716"/>
      <c r="AB17900" s="716"/>
      <c r="BG17900" s="716"/>
      <c r="BL17900" s="1"/>
      <c r="BM17900" s="1"/>
      <c r="BN17900" s="1"/>
      <c r="BO17900" s="1"/>
    </row>
    <row r="17901" ht="11.25" customHeight="1" spans="22:67">
      <c r="V17901" s="716"/>
      <c r="AB17901" s="716"/>
      <c r="BG17901" s="716"/>
      <c r="BL17901" s="1"/>
      <c r="BM17901" s="1"/>
      <c r="BN17901" s="1"/>
      <c r="BO17901" s="1"/>
    </row>
    <row r="17902" ht="11.25" customHeight="1" spans="22:67">
      <c r="V17902" s="716"/>
      <c r="AB17902" s="716"/>
      <c r="BG17902" s="716"/>
      <c r="BL17902" s="1"/>
      <c r="BM17902" s="1"/>
      <c r="BN17902" s="1"/>
      <c r="BO17902" s="1"/>
    </row>
    <row r="17903" ht="11.25" customHeight="1" spans="22:67">
      <c r="V17903" s="716"/>
      <c r="AB17903" s="716"/>
      <c r="BG17903" s="716"/>
      <c r="BL17903" s="1"/>
      <c r="BM17903" s="1"/>
      <c r="BN17903" s="1"/>
      <c r="BO17903" s="1"/>
    </row>
    <row r="17904" ht="11.25" customHeight="1" spans="22:67">
      <c r="V17904" s="716"/>
      <c r="AB17904" s="716"/>
      <c r="BG17904" s="716"/>
      <c r="BL17904" s="1"/>
      <c r="BM17904" s="1"/>
      <c r="BN17904" s="1"/>
      <c r="BO17904" s="1"/>
    </row>
    <row r="17905" ht="11.25" customHeight="1" spans="22:67">
      <c r="V17905" s="716"/>
      <c r="AB17905" s="716"/>
      <c r="BG17905" s="716"/>
      <c r="BL17905" s="1"/>
      <c r="BM17905" s="1"/>
      <c r="BN17905" s="1"/>
      <c r="BO17905" s="1"/>
    </row>
    <row r="17906" ht="11.25" customHeight="1" spans="22:67">
      <c r="V17906" s="716"/>
      <c r="AB17906" s="716"/>
      <c r="BG17906" s="716"/>
      <c r="BL17906" s="1"/>
      <c r="BM17906" s="1"/>
      <c r="BN17906" s="1"/>
      <c r="BO17906" s="1"/>
    </row>
    <row r="17907" ht="11.25" customHeight="1" spans="22:67">
      <c r="V17907" s="716"/>
      <c r="AB17907" s="716"/>
      <c r="BG17907" s="716"/>
      <c r="BL17907" s="1"/>
      <c r="BM17907" s="1"/>
      <c r="BN17907" s="1"/>
      <c r="BO17907" s="1"/>
    </row>
    <row r="17908" ht="11.25" customHeight="1" spans="22:67">
      <c r="V17908" s="716"/>
      <c r="AB17908" s="716"/>
      <c r="BG17908" s="716"/>
      <c r="BL17908" s="1"/>
      <c r="BM17908" s="1"/>
      <c r="BN17908" s="1"/>
      <c r="BO17908" s="1"/>
    </row>
    <row r="17909" ht="11.25" customHeight="1" spans="22:67">
      <c r="V17909" s="716"/>
      <c r="AB17909" s="716"/>
      <c r="BG17909" s="716"/>
      <c r="BL17909" s="1"/>
      <c r="BM17909" s="1"/>
      <c r="BN17909" s="1"/>
      <c r="BO17909" s="1"/>
    </row>
    <row r="17910" ht="11.25" customHeight="1" spans="22:67">
      <c r="V17910" s="716"/>
      <c r="AB17910" s="716"/>
      <c r="BG17910" s="716"/>
      <c r="BL17910" s="1"/>
      <c r="BM17910" s="1"/>
      <c r="BN17910" s="1"/>
      <c r="BO17910" s="1"/>
    </row>
    <row r="17911" ht="11.25" customHeight="1" spans="22:67">
      <c r="V17911" s="716"/>
      <c r="AB17911" s="716"/>
      <c r="BG17911" s="716"/>
      <c r="BL17911" s="1"/>
      <c r="BM17911" s="1"/>
      <c r="BN17911" s="1"/>
      <c r="BO17911" s="1"/>
    </row>
    <row r="17912" ht="11.25" customHeight="1" spans="22:67">
      <c r="V17912" s="716"/>
      <c r="AB17912" s="716"/>
      <c r="BG17912" s="716"/>
      <c r="BL17912" s="1"/>
      <c r="BM17912" s="1"/>
      <c r="BN17912" s="1"/>
      <c r="BO17912" s="1"/>
    </row>
    <row r="17913" ht="11.25" customHeight="1" spans="22:67">
      <c r="V17913" s="716"/>
      <c r="AB17913" s="716"/>
      <c r="BG17913" s="716"/>
      <c r="BL17913" s="1"/>
      <c r="BM17913" s="1"/>
      <c r="BN17913" s="1"/>
      <c r="BO17913" s="1"/>
    </row>
    <row r="17914" ht="11.25" customHeight="1" spans="22:67">
      <c r="V17914" s="716"/>
      <c r="AB17914" s="716"/>
      <c r="BG17914" s="716"/>
      <c r="BL17914" s="1"/>
      <c r="BM17914" s="1"/>
      <c r="BN17914" s="1"/>
      <c r="BO17914" s="1"/>
    </row>
    <row r="17915" ht="11.25" customHeight="1" spans="22:67">
      <c r="V17915" s="716"/>
      <c r="AB17915" s="716"/>
      <c r="BG17915" s="716"/>
      <c r="BL17915" s="1"/>
      <c r="BM17915" s="1"/>
      <c r="BN17915" s="1"/>
      <c r="BO17915" s="1"/>
    </row>
    <row r="17916" ht="11.25" customHeight="1" spans="22:67">
      <c r="V17916" s="716"/>
      <c r="AB17916" s="716"/>
      <c r="BG17916" s="716"/>
      <c r="BL17916" s="1"/>
      <c r="BM17916" s="1"/>
      <c r="BN17916" s="1"/>
      <c r="BO17916" s="1"/>
    </row>
    <row r="17917" ht="11.25" customHeight="1" spans="22:67">
      <c r="V17917" s="716"/>
      <c r="AB17917" s="716"/>
      <c r="BG17917" s="716"/>
      <c r="BL17917" s="1"/>
      <c r="BM17917" s="1"/>
      <c r="BN17917" s="1"/>
      <c r="BO17917" s="1"/>
    </row>
    <row r="17918" ht="11.25" customHeight="1" spans="22:67">
      <c r="V17918" s="716"/>
      <c r="AB17918" s="716"/>
      <c r="BG17918" s="716"/>
      <c r="BL17918" s="1"/>
      <c r="BM17918" s="1"/>
      <c r="BN17918" s="1"/>
      <c r="BO17918" s="1"/>
    </row>
    <row r="17919" ht="11.25" customHeight="1" spans="22:67">
      <c r="V17919" s="716"/>
      <c r="AB17919" s="716"/>
      <c r="BG17919" s="716"/>
      <c r="BL17919" s="1"/>
      <c r="BM17919" s="1"/>
      <c r="BN17919" s="1"/>
      <c r="BO17919" s="1"/>
    </row>
    <row r="17920" ht="11.25" customHeight="1" spans="22:67">
      <c r="V17920" s="716"/>
      <c r="AB17920" s="716"/>
      <c r="BG17920" s="716"/>
      <c r="BL17920" s="1"/>
      <c r="BM17920" s="1"/>
      <c r="BN17920" s="1"/>
      <c r="BO17920" s="1"/>
    </row>
    <row r="17921" ht="11.25" customHeight="1" spans="22:67">
      <c r="V17921" s="716"/>
      <c r="AB17921" s="716"/>
      <c r="BG17921" s="716"/>
      <c r="BL17921" s="1"/>
      <c r="BM17921" s="1"/>
      <c r="BN17921" s="1"/>
      <c r="BO17921" s="1"/>
    </row>
    <row r="17922" ht="11.25" customHeight="1" spans="22:67">
      <c r="V17922" s="716"/>
      <c r="AB17922" s="716"/>
      <c r="BG17922" s="716"/>
      <c r="BL17922" s="1"/>
      <c r="BM17922" s="1"/>
      <c r="BN17922" s="1"/>
      <c r="BO17922" s="1"/>
    </row>
    <row r="17923" ht="11.25" customHeight="1" spans="22:67">
      <c r="V17923" s="716"/>
      <c r="AB17923" s="716"/>
      <c r="BG17923" s="716"/>
      <c r="BL17923" s="1"/>
      <c r="BM17923" s="1"/>
      <c r="BN17923" s="1"/>
      <c r="BO17923" s="1"/>
    </row>
    <row r="17924" ht="11.25" customHeight="1" spans="22:67">
      <c r="V17924" s="716"/>
      <c r="AB17924" s="716"/>
      <c r="BG17924" s="716"/>
      <c r="BL17924" s="1"/>
      <c r="BM17924" s="1"/>
      <c r="BN17924" s="1"/>
      <c r="BO17924" s="1"/>
    </row>
    <row r="17925" ht="11.25" customHeight="1" spans="22:67">
      <c r="V17925" s="716"/>
      <c r="AB17925" s="716"/>
      <c r="BG17925" s="716"/>
      <c r="BL17925" s="1"/>
      <c r="BM17925" s="1"/>
      <c r="BN17925" s="1"/>
      <c r="BO17925" s="1"/>
    </row>
    <row r="17926" ht="11.25" customHeight="1" spans="22:67">
      <c r="V17926" s="716"/>
      <c r="AB17926" s="716"/>
      <c r="BG17926" s="716"/>
      <c r="BL17926" s="1"/>
      <c r="BM17926" s="1"/>
      <c r="BN17926" s="1"/>
      <c r="BO17926" s="1"/>
    </row>
    <row r="17927" ht="11.25" customHeight="1" spans="22:67">
      <c r="V17927" s="716"/>
      <c r="AB17927" s="716"/>
      <c r="BG17927" s="716"/>
      <c r="BL17927" s="1"/>
      <c r="BM17927" s="1"/>
      <c r="BN17927" s="1"/>
      <c r="BO17927" s="1"/>
    </row>
    <row r="17928" ht="11.25" customHeight="1" spans="22:67">
      <c r="V17928" s="716"/>
      <c r="AB17928" s="716"/>
      <c r="BG17928" s="716"/>
      <c r="BL17928" s="1"/>
      <c r="BM17928" s="1"/>
      <c r="BN17928" s="1"/>
      <c r="BO17928" s="1"/>
    </row>
    <row r="17929" ht="11.25" customHeight="1" spans="22:67">
      <c r="V17929" s="716"/>
      <c r="AB17929" s="716"/>
      <c r="BG17929" s="716"/>
      <c r="BL17929" s="1"/>
      <c r="BM17929" s="1"/>
      <c r="BN17929" s="1"/>
      <c r="BO17929" s="1"/>
    </row>
    <row r="17930" ht="11.25" customHeight="1" spans="22:67">
      <c r="V17930" s="716"/>
      <c r="AB17930" s="716"/>
      <c r="BG17930" s="716"/>
      <c r="BL17930" s="1"/>
      <c r="BM17930" s="1"/>
      <c r="BN17930" s="1"/>
      <c r="BO17930" s="1"/>
    </row>
    <row r="17931" ht="11.25" customHeight="1" spans="22:67">
      <c r="V17931" s="716"/>
      <c r="AB17931" s="716"/>
      <c r="BG17931" s="716"/>
      <c r="BL17931" s="1"/>
      <c r="BM17931" s="1"/>
      <c r="BN17931" s="1"/>
      <c r="BO17931" s="1"/>
    </row>
    <row r="17932" ht="11.25" customHeight="1" spans="22:67">
      <c r="V17932" s="716"/>
      <c r="AB17932" s="716"/>
      <c r="BG17932" s="716"/>
      <c r="BL17932" s="1"/>
      <c r="BM17932" s="1"/>
      <c r="BN17932" s="1"/>
      <c r="BO17932" s="1"/>
    </row>
    <row r="17933" ht="11.25" customHeight="1" spans="22:67">
      <c r="V17933" s="716"/>
      <c r="AB17933" s="716"/>
      <c r="BG17933" s="716"/>
      <c r="BL17933" s="1"/>
      <c r="BM17933" s="1"/>
      <c r="BN17933" s="1"/>
      <c r="BO17933" s="1"/>
    </row>
    <row r="17934" ht="11.25" customHeight="1" spans="22:67">
      <c r="V17934" s="716"/>
      <c r="AB17934" s="716"/>
      <c r="BG17934" s="716"/>
      <c r="BL17934" s="1"/>
      <c r="BM17934" s="1"/>
      <c r="BN17934" s="1"/>
      <c r="BO17934" s="1"/>
    </row>
    <row r="17935" ht="11.25" customHeight="1" spans="22:67">
      <c r="V17935" s="716"/>
      <c r="AB17935" s="716"/>
      <c r="BG17935" s="716"/>
      <c r="BL17935" s="1"/>
      <c r="BM17935" s="1"/>
      <c r="BN17935" s="1"/>
      <c r="BO17935" s="1"/>
    </row>
    <row r="17936" ht="11.25" customHeight="1" spans="22:67">
      <c r="V17936" s="716"/>
      <c r="AB17936" s="716"/>
      <c r="BG17936" s="716"/>
      <c r="BL17936" s="1"/>
      <c r="BM17936" s="1"/>
      <c r="BN17936" s="1"/>
      <c r="BO17936" s="1"/>
    </row>
    <row r="17937" ht="11.25" customHeight="1" spans="22:67">
      <c r="V17937" s="716"/>
      <c r="AB17937" s="716"/>
      <c r="BG17937" s="716"/>
      <c r="BL17937" s="1"/>
      <c r="BM17937" s="1"/>
      <c r="BN17937" s="1"/>
      <c r="BO17937" s="1"/>
    </row>
    <row r="17938" ht="11.25" customHeight="1" spans="22:67">
      <c r="V17938" s="716"/>
      <c r="AB17938" s="716"/>
      <c r="BG17938" s="716"/>
      <c r="BL17938" s="1"/>
      <c r="BM17938" s="1"/>
      <c r="BN17938" s="1"/>
      <c r="BO17938" s="1"/>
    </row>
    <row r="17939" ht="11.25" customHeight="1" spans="22:67">
      <c r="V17939" s="716"/>
      <c r="AB17939" s="716"/>
      <c r="BG17939" s="716"/>
      <c r="BL17939" s="1"/>
      <c r="BM17939" s="1"/>
      <c r="BN17939" s="1"/>
      <c r="BO17939" s="1"/>
    </row>
    <row r="17940" ht="11.25" customHeight="1" spans="22:67">
      <c r="V17940" s="716"/>
      <c r="AB17940" s="716"/>
      <c r="BG17940" s="716"/>
      <c r="BL17940" s="1"/>
      <c r="BM17940" s="1"/>
      <c r="BN17940" s="1"/>
      <c r="BO17940" s="1"/>
    </row>
    <row r="17941" ht="11.25" customHeight="1" spans="22:67">
      <c r="V17941" s="716"/>
      <c r="AB17941" s="716"/>
      <c r="BG17941" s="716"/>
      <c r="BL17941" s="1"/>
      <c r="BM17941" s="1"/>
      <c r="BN17941" s="1"/>
      <c r="BO17941" s="1"/>
    </row>
    <row r="17942" ht="11.25" customHeight="1" spans="22:67">
      <c r="V17942" s="716"/>
      <c r="AB17942" s="716"/>
      <c r="BG17942" s="716"/>
      <c r="BL17942" s="1"/>
      <c r="BM17942" s="1"/>
      <c r="BN17942" s="1"/>
      <c r="BO17942" s="1"/>
    </row>
    <row r="17943" ht="11.25" customHeight="1" spans="22:67">
      <c r="V17943" s="716"/>
      <c r="AB17943" s="716"/>
      <c r="BG17943" s="716"/>
      <c r="BL17943" s="1"/>
      <c r="BM17943" s="1"/>
      <c r="BN17943" s="1"/>
      <c r="BO17943" s="1"/>
    </row>
    <row r="17944" ht="11.25" customHeight="1" spans="22:67">
      <c r="V17944" s="716"/>
      <c r="AB17944" s="716"/>
      <c r="BG17944" s="716"/>
      <c r="BL17944" s="1"/>
      <c r="BM17944" s="1"/>
      <c r="BN17944" s="1"/>
      <c r="BO17944" s="1"/>
    </row>
    <row r="17945" ht="11.25" customHeight="1" spans="22:67">
      <c r="V17945" s="716"/>
      <c r="AB17945" s="716"/>
      <c r="BG17945" s="716"/>
      <c r="BL17945" s="1"/>
      <c r="BM17945" s="1"/>
      <c r="BN17945" s="1"/>
      <c r="BO17945" s="1"/>
    </row>
    <row r="17946" ht="11.25" customHeight="1" spans="22:67">
      <c r="V17946" s="716"/>
      <c r="AB17946" s="716"/>
      <c r="BG17946" s="716"/>
      <c r="BL17946" s="1"/>
      <c r="BM17946" s="1"/>
      <c r="BN17946" s="1"/>
      <c r="BO17946" s="1"/>
    </row>
    <row r="17947" ht="11.25" customHeight="1" spans="22:67">
      <c r="V17947" s="716"/>
      <c r="AB17947" s="716"/>
      <c r="BG17947" s="716"/>
      <c r="BL17947" s="1"/>
      <c r="BM17947" s="1"/>
      <c r="BN17947" s="1"/>
      <c r="BO17947" s="1"/>
    </row>
    <row r="17948" ht="11.25" customHeight="1" spans="22:67">
      <c r="V17948" s="716"/>
      <c r="AB17948" s="716"/>
      <c r="BG17948" s="716"/>
      <c r="BL17948" s="1"/>
      <c r="BM17948" s="1"/>
      <c r="BN17948" s="1"/>
      <c r="BO17948" s="1"/>
    </row>
    <row r="17949" ht="11.25" customHeight="1" spans="22:67">
      <c r="V17949" s="716"/>
      <c r="AB17949" s="716"/>
      <c r="BG17949" s="716"/>
      <c r="BL17949" s="1"/>
      <c r="BM17949" s="1"/>
      <c r="BN17949" s="1"/>
      <c r="BO17949" s="1"/>
    </row>
    <row r="17950" ht="11.25" customHeight="1" spans="22:67">
      <c r="V17950" s="716"/>
      <c r="AB17950" s="716"/>
      <c r="BG17950" s="716"/>
      <c r="BL17950" s="1"/>
      <c r="BM17950" s="1"/>
      <c r="BN17950" s="1"/>
      <c r="BO17950" s="1"/>
    </row>
    <row r="17951" ht="11.25" customHeight="1" spans="22:67">
      <c r="V17951" s="716"/>
      <c r="AB17951" s="716"/>
      <c r="BG17951" s="716"/>
      <c r="BL17951" s="1"/>
      <c r="BM17951" s="1"/>
      <c r="BN17951" s="1"/>
      <c r="BO17951" s="1"/>
    </row>
    <row r="17952" ht="11.25" customHeight="1" spans="22:67">
      <c r="V17952" s="716"/>
      <c r="AB17952" s="716"/>
      <c r="BG17952" s="716"/>
      <c r="BL17952" s="1"/>
      <c r="BM17952" s="1"/>
      <c r="BN17952" s="1"/>
      <c r="BO17952" s="1"/>
    </row>
    <row r="17953" ht="11.25" customHeight="1" spans="22:67">
      <c r="V17953" s="716"/>
      <c r="AB17953" s="716"/>
      <c r="BG17953" s="716"/>
      <c r="BL17953" s="1"/>
      <c r="BM17953" s="1"/>
      <c r="BN17953" s="1"/>
      <c r="BO17953" s="1"/>
    </row>
    <row r="17954" ht="11.25" customHeight="1" spans="22:67">
      <c r="V17954" s="716"/>
      <c r="AB17954" s="716"/>
      <c r="BG17954" s="716"/>
      <c r="BL17954" s="1"/>
      <c r="BM17954" s="1"/>
      <c r="BN17954" s="1"/>
      <c r="BO17954" s="1"/>
    </row>
    <row r="17955" ht="11.25" customHeight="1" spans="22:67">
      <c r="V17955" s="716"/>
      <c r="AB17955" s="716"/>
      <c r="BG17955" s="716"/>
      <c r="BL17955" s="1"/>
      <c r="BM17955" s="1"/>
      <c r="BN17955" s="1"/>
      <c r="BO17955" s="1"/>
    </row>
    <row r="17956" ht="11.25" customHeight="1" spans="22:67">
      <c r="V17956" s="716"/>
      <c r="AB17956" s="716"/>
      <c r="BG17956" s="716"/>
      <c r="BL17956" s="1"/>
      <c r="BM17956" s="1"/>
      <c r="BN17956" s="1"/>
      <c r="BO17956" s="1"/>
    </row>
    <row r="17957" ht="11.25" customHeight="1" spans="22:67">
      <c r="V17957" s="716"/>
      <c r="AB17957" s="716"/>
      <c r="BG17957" s="716"/>
      <c r="BL17957" s="1"/>
      <c r="BM17957" s="1"/>
      <c r="BN17957" s="1"/>
      <c r="BO17957" s="1"/>
    </row>
    <row r="17958" ht="11.25" customHeight="1" spans="22:67">
      <c r="V17958" s="716"/>
      <c r="AB17958" s="716"/>
      <c r="BG17958" s="716"/>
      <c r="BL17958" s="1"/>
      <c r="BM17958" s="1"/>
      <c r="BN17958" s="1"/>
      <c r="BO17958" s="1"/>
    </row>
    <row r="17959" ht="11.25" customHeight="1" spans="22:67">
      <c r="V17959" s="716"/>
      <c r="AB17959" s="716"/>
      <c r="BG17959" s="716"/>
      <c r="BL17959" s="1"/>
      <c r="BM17959" s="1"/>
      <c r="BN17959" s="1"/>
      <c r="BO17959" s="1"/>
    </row>
    <row r="17960" ht="11.25" customHeight="1" spans="22:67">
      <c r="V17960" s="716"/>
      <c r="AB17960" s="716"/>
      <c r="BG17960" s="716"/>
      <c r="BL17960" s="1"/>
      <c r="BM17960" s="1"/>
      <c r="BN17960" s="1"/>
      <c r="BO17960" s="1"/>
    </row>
    <row r="17961" ht="11.25" customHeight="1" spans="22:67">
      <c r="V17961" s="716"/>
      <c r="AB17961" s="716"/>
      <c r="BG17961" s="716"/>
      <c r="BL17961" s="1"/>
      <c r="BM17961" s="1"/>
      <c r="BN17961" s="1"/>
      <c r="BO17961" s="1"/>
    </row>
    <row r="17962" ht="11.25" customHeight="1" spans="22:67">
      <c r="V17962" s="716"/>
      <c r="AB17962" s="716"/>
      <c r="BG17962" s="716"/>
      <c r="BL17962" s="1"/>
      <c r="BM17962" s="1"/>
      <c r="BN17962" s="1"/>
      <c r="BO17962" s="1"/>
    </row>
    <row r="17963" ht="11.25" customHeight="1" spans="22:67">
      <c r="V17963" s="716"/>
      <c r="AB17963" s="716"/>
      <c r="BG17963" s="716"/>
      <c r="BL17963" s="1"/>
      <c r="BM17963" s="1"/>
      <c r="BN17963" s="1"/>
      <c r="BO17963" s="1"/>
    </row>
    <row r="17964" ht="11.25" customHeight="1" spans="22:67">
      <c r="V17964" s="716"/>
      <c r="AB17964" s="716"/>
      <c r="BG17964" s="716"/>
      <c r="BL17964" s="1"/>
      <c r="BM17964" s="1"/>
      <c r="BN17964" s="1"/>
      <c r="BO17964" s="1"/>
    </row>
    <row r="17965" ht="11.25" customHeight="1" spans="22:67">
      <c r="V17965" s="716"/>
      <c r="AB17965" s="716"/>
      <c r="BG17965" s="716"/>
      <c r="BL17965" s="1"/>
      <c r="BM17965" s="1"/>
      <c r="BN17965" s="1"/>
      <c r="BO17965" s="1"/>
    </row>
    <row r="17966" ht="11.25" customHeight="1" spans="22:67">
      <c r="V17966" s="716"/>
      <c r="AB17966" s="716"/>
      <c r="BG17966" s="716"/>
      <c r="BL17966" s="1"/>
      <c r="BM17966" s="1"/>
      <c r="BN17966" s="1"/>
      <c r="BO17966" s="1"/>
    </row>
    <row r="17967" ht="11.25" customHeight="1" spans="22:67">
      <c r="V17967" s="716"/>
      <c r="AB17967" s="716"/>
      <c r="BG17967" s="716"/>
      <c r="BL17967" s="1"/>
      <c r="BM17967" s="1"/>
      <c r="BN17967" s="1"/>
      <c r="BO17967" s="1"/>
    </row>
    <row r="17968" ht="11.25" customHeight="1" spans="22:67">
      <c r="V17968" s="716"/>
      <c r="AB17968" s="716"/>
      <c r="BG17968" s="716"/>
      <c r="BL17968" s="1"/>
      <c r="BM17968" s="1"/>
      <c r="BN17968" s="1"/>
      <c r="BO17968" s="1"/>
    </row>
    <row r="17969" ht="11.25" customHeight="1" spans="22:67">
      <c r="V17969" s="716"/>
      <c r="AB17969" s="716"/>
      <c r="BG17969" s="716"/>
      <c r="BL17969" s="1"/>
      <c r="BM17969" s="1"/>
      <c r="BN17969" s="1"/>
      <c r="BO17969" s="1"/>
    </row>
    <row r="17970" ht="11.25" customHeight="1" spans="22:67">
      <c r="V17970" s="716"/>
      <c r="AB17970" s="716"/>
      <c r="BG17970" s="716"/>
      <c r="BL17970" s="1"/>
      <c r="BM17970" s="1"/>
      <c r="BN17970" s="1"/>
      <c r="BO17970" s="1"/>
    </row>
    <row r="17971" ht="11.25" customHeight="1" spans="22:67">
      <c r="V17971" s="716"/>
      <c r="AB17971" s="716"/>
      <c r="BG17971" s="716"/>
      <c r="BL17971" s="1"/>
      <c r="BM17971" s="1"/>
      <c r="BN17971" s="1"/>
      <c r="BO17971" s="1"/>
    </row>
    <row r="17972" ht="11.25" customHeight="1" spans="22:67">
      <c r="V17972" s="716"/>
      <c r="AB17972" s="716"/>
      <c r="BG17972" s="716"/>
      <c r="BL17972" s="1"/>
      <c r="BM17972" s="1"/>
      <c r="BN17972" s="1"/>
      <c r="BO17972" s="1"/>
    </row>
    <row r="17973" ht="11.25" customHeight="1" spans="22:67">
      <c r="V17973" s="716"/>
      <c r="AB17973" s="716"/>
      <c r="BG17973" s="716"/>
      <c r="BL17973" s="1"/>
      <c r="BM17973" s="1"/>
      <c r="BN17973" s="1"/>
      <c r="BO17973" s="1"/>
    </row>
    <row r="17974" ht="11.25" customHeight="1" spans="22:67">
      <c r="V17974" s="716"/>
      <c r="AB17974" s="716"/>
      <c r="BG17974" s="716"/>
      <c r="BL17974" s="1"/>
      <c r="BM17974" s="1"/>
      <c r="BN17974" s="1"/>
      <c r="BO17974" s="1"/>
    </row>
    <row r="17975" ht="11.25" customHeight="1" spans="22:67">
      <c r="V17975" s="716"/>
      <c r="AB17975" s="716"/>
      <c r="BG17975" s="716"/>
      <c r="BL17975" s="1"/>
      <c r="BM17975" s="1"/>
      <c r="BN17975" s="1"/>
      <c r="BO17975" s="1"/>
    </row>
    <row r="17976" ht="11.25" customHeight="1" spans="22:67">
      <c r="V17976" s="716"/>
      <c r="AB17976" s="716"/>
      <c r="BG17976" s="716"/>
      <c r="BL17976" s="1"/>
      <c r="BM17976" s="1"/>
      <c r="BN17976" s="1"/>
      <c r="BO17976" s="1"/>
    </row>
    <row r="17977" ht="11.25" customHeight="1" spans="22:67">
      <c r="V17977" s="716"/>
      <c r="AB17977" s="716"/>
      <c r="BG17977" s="716"/>
      <c r="BL17977" s="1"/>
      <c r="BM17977" s="1"/>
      <c r="BN17977" s="1"/>
      <c r="BO17977" s="1"/>
    </row>
    <row r="17978" ht="11.25" customHeight="1" spans="22:67">
      <c r="V17978" s="716"/>
      <c r="AB17978" s="716"/>
      <c r="BG17978" s="716"/>
      <c r="BL17978" s="1"/>
      <c r="BM17978" s="1"/>
      <c r="BN17978" s="1"/>
      <c r="BO17978" s="1"/>
    </row>
    <row r="17979" ht="11.25" customHeight="1" spans="22:67">
      <c r="V17979" s="716"/>
      <c r="AB17979" s="716"/>
      <c r="BG17979" s="716"/>
      <c r="BL17979" s="1"/>
      <c r="BM17979" s="1"/>
      <c r="BN17979" s="1"/>
      <c r="BO17979" s="1"/>
    </row>
    <row r="17980" ht="11.25" customHeight="1" spans="22:67">
      <c r="V17980" s="716"/>
      <c r="AB17980" s="716"/>
      <c r="BG17980" s="716"/>
      <c r="BL17980" s="1"/>
      <c r="BM17980" s="1"/>
      <c r="BN17980" s="1"/>
      <c r="BO17980" s="1"/>
    </row>
    <row r="17981" ht="11.25" customHeight="1" spans="22:67">
      <c r="V17981" s="716"/>
      <c r="AB17981" s="716"/>
      <c r="BG17981" s="716"/>
      <c r="BL17981" s="1"/>
      <c r="BM17981" s="1"/>
      <c r="BN17981" s="1"/>
      <c r="BO17981" s="1"/>
    </row>
    <row r="17982" ht="11.25" customHeight="1" spans="22:67">
      <c r="V17982" s="716"/>
      <c r="AB17982" s="716"/>
      <c r="BG17982" s="716"/>
      <c r="BL17982" s="1"/>
      <c r="BM17982" s="1"/>
      <c r="BN17982" s="1"/>
      <c r="BO17982" s="1"/>
    </row>
    <row r="17983" ht="11.25" customHeight="1" spans="22:67">
      <c r="V17983" s="716"/>
      <c r="AB17983" s="716"/>
      <c r="BG17983" s="716"/>
      <c r="BL17983" s="1"/>
      <c r="BM17983" s="1"/>
      <c r="BN17983" s="1"/>
      <c r="BO17983" s="1"/>
    </row>
    <row r="17984" ht="11.25" customHeight="1" spans="22:67">
      <c r="V17984" s="716"/>
      <c r="AB17984" s="716"/>
      <c r="BG17984" s="716"/>
      <c r="BL17984" s="1"/>
      <c r="BM17984" s="1"/>
      <c r="BN17984" s="1"/>
      <c r="BO17984" s="1"/>
    </row>
    <row r="17985" ht="11.25" customHeight="1" spans="22:67">
      <c r="V17985" s="716"/>
      <c r="AB17985" s="716"/>
      <c r="BG17985" s="716"/>
      <c r="BL17985" s="1"/>
      <c r="BM17985" s="1"/>
      <c r="BN17985" s="1"/>
      <c r="BO17985" s="1"/>
    </row>
    <row r="17986" ht="11.25" customHeight="1" spans="22:67">
      <c r="V17986" s="716"/>
      <c r="AB17986" s="716"/>
      <c r="BG17986" s="716"/>
      <c r="BL17986" s="1"/>
      <c r="BM17986" s="1"/>
      <c r="BN17986" s="1"/>
      <c r="BO17986" s="1"/>
    </row>
    <row r="17987" ht="11.25" customHeight="1" spans="22:67">
      <c r="V17987" s="716"/>
      <c r="AB17987" s="716"/>
      <c r="BG17987" s="716"/>
      <c r="BL17987" s="1"/>
      <c r="BM17987" s="1"/>
      <c r="BN17987" s="1"/>
      <c r="BO17987" s="1"/>
    </row>
    <row r="17988" ht="11.25" customHeight="1" spans="22:67">
      <c r="V17988" s="716"/>
      <c r="AB17988" s="716"/>
      <c r="BG17988" s="716"/>
      <c r="BL17988" s="1"/>
      <c r="BM17988" s="1"/>
      <c r="BN17988" s="1"/>
      <c r="BO17988" s="1"/>
    </row>
    <row r="17989" ht="11.25" customHeight="1" spans="22:67">
      <c r="V17989" s="716"/>
      <c r="AB17989" s="716"/>
      <c r="BG17989" s="716"/>
      <c r="BL17989" s="1"/>
      <c r="BM17989" s="1"/>
      <c r="BN17989" s="1"/>
      <c r="BO17989" s="1"/>
    </row>
    <row r="17990" ht="11.25" customHeight="1" spans="22:67">
      <c r="V17990" s="716"/>
      <c r="AB17990" s="716"/>
      <c r="BG17990" s="716"/>
      <c r="BL17990" s="1"/>
      <c r="BM17990" s="1"/>
      <c r="BN17990" s="1"/>
      <c r="BO17990" s="1"/>
    </row>
    <row r="17991" ht="11.25" customHeight="1" spans="22:67">
      <c r="V17991" s="716"/>
      <c r="AB17991" s="716"/>
      <c r="BG17991" s="716"/>
      <c r="BL17991" s="1"/>
      <c r="BM17991" s="1"/>
      <c r="BN17991" s="1"/>
      <c r="BO17991" s="1"/>
    </row>
    <row r="17992" ht="11.25" customHeight="1" spans="22:67">
      <c r="V17992" s="716"/>
      <c r="AB17992" s="716"/>
      <c r="BG17992" s="716"/>
      <c r="BL17992" s="1"/>
      <c r="BM17992" s="1"/>
      <c r="BN17992" s="1"/>
      <c r="BO17992" s="1"/>
    </row>
    <row r="17993" ht="11.25" customHeight="1" spans="22:67">
      <c r="V17993" s="716"/>
      <c r="AB17993" s="716"/>
      <c r="BG17993" s="716"/>
      <c r="BL17993" s="1"/>
      <c r="BM17993" s="1"/>
      <c r="BN17993" s="1"/>
      <c r="BO17993" s="1"/>
    </row>
    <row r="17994" ht="11.25" customHeight="1" spans="22:67">
      <c r="V17994" s="716"/>
      <c r="AB17994" s="716"/>
      <c r="BG17994" s="716"/>
      <c r="BL17994" s="1"/>
      <c r="BM17994" s="1"/>
      <c r="BN17994" s="1"/>
      <c r="BO17994" s="1"/>
    </row>
    <row r="17995" ht="11.25" customHeight="1" spans="22:67">
      <c r="V17995" s="716"/>
      <c r="AB17995" s="716"/>
      <c r="BG17995" s="716"/>
      <c r="BL17995" s="1"/>
      <c r="BM17995" s="1"/>
      <c r="BN17995" s="1"/>
      <c r="BO17995" s="1"/>
    </row>
    <row r="17996" ht="11.25" customHeight="1" spans="22:67">
      <c r="V17996" s="716"/>
      <c r="AB17996" s="716"/>
      <c r="BG17996" s="716"/>
      <c r="BL17996" s="1"/>
      <c r="BM17996" s="1"/>
      <c r="BN17996" s="1"/>
      <c r="BO17996" s="1"/>
    </row>
    <row r="17997" ht="11.25" customHeight="1" spans="22:67">
      <c r="V17997" s="716"/>
      <c r="AB17997" s="716"/>
      <c r="BG17997" s="716"/>
      <c r="BL17997" s="1"/>
      <c r="BM17997" s="1"/>
      <c r="BN17997" s="1"/>
      <c r="BO17997" s="1"/>
    </row>
    <row r="17998" ht="11.25" customHeight="1" spans="22:67">
      <c r="V17998" s="716"/>
      <c r="AB17998" s="716"/>
      <c r="BG17998" s="716"/>
      <c r="BL17998" s="1"/>
      <c r="BM17998" s="1"/>
      <c r="BN17998" s="1"/>
      <c r="BO17998" s="1"/>
    </row>
    <row r="17999" ht="11.25" customHeight="1" spans="22:67">
      <c r="V17999" s="716"/>
      <c r="AB17999" s="716"/>
      <c r="BG17999" s="716"/>
      <c r="BL17999" s="1"/>
      <c r="BM17999" s="1"/>
      <c r="BN17999" s="1"/>
      <c r="BO17999" s="1"/>
    </row>
    <row r="18000" ht="11.25" customHeight="1" spans="22:67">
      <c r="V18000" s="716"/>
      <c r="AB18000" s="716"/>
      <c r="BG18000" s="716"/>
      <c r="BL18000" s="1"/>
      <c r="BM18000" s="1"/>
      <c r="BN18000" s="1"/>
      <c r="BO18000" s="1"/>
    </row>
    <row r="18001" ht="11.25" customHeight="1" spans="22:67">
      <c r="V18001" s="716"/>
      <c r="AB18001" s="716"/>
      <c r="BG18001" s="716"/>
      <c r="BL18001" s="1"/>
      <c r="BM18001" s="1"/>
      <c r="BN18001" s="1"/>
      <c r="BO18001" s="1"/>
    </row>
    <row r="18002" ht="11.25" customHeight="1" spans="22:67">
      <c r="V18002" s="716"/>
      <c r="AB18002" s="716"/>
      <c r="BG18002" s="716"/>
      <c r="BL18002" s="1"/>
      <c r="BM18002" s="1"/>
      <c r="BN18002" s="1"/>
      <c r="BO18002" s="1"/>
    </row>
    <row r="18003" ht="11.25" customHeight="1" spans="22:67">
      <c r="V18003" s="716"/>
      <c r="AB18003" s="716"/>
      <c r="BG18003" s="716"/>
      <c r="BL18003" s="1"/>
      <c r="BM18003" s="1"/>
      <c r="BN18003" s="1"/>
      <c r="BO18003" s="1"/>
    </row>
    <row r="18004" ht="11.25" customHeight="1" spans="22:67">
      <c r="V18004" s="716"/>
      <c r="AB18004" s="716"/>
      <c r="BG18004" s="716"/>
      <c r="BL18004" s="1"/>
      <c r="BM18004" s="1"/>
      <c r="BN18004" s="1"/>
      <c r="BO18004" s="1"/>
    </row>
    <row r="18005" ht="11.25" customHeight="1" spans="22:67">
      <c r="V18005" s="716"/>
      <c r="AB18005" s="716"/>
      <c r="BG18005" s="716"/>
      <c r="BL18005" s="1"/>
      <c r="BM18005" s="1"/>
      <c r="BN18005" s="1"/>
      <c r="BO18005" s="1"/>
    </row>
    <row r="18006" ht="11.25" customHeight="1" spans="22:67">
      <c r="V18006" s="716"/>
      <c r="AB18006" s="716"/>
      <c r="BG18006" s="716"/>
      <c r="BL18006" s="1"/>
      <c r="BM18006" s="1"/>
      <c r="BN18006" s="1"/>
      <c r="BO18006" s="1"/>
    </row>
    <row r="18007" ht="11.25" customHeight="1" spans="22:67">
      <c r="V18007" s="716"/>
      <c r="AB18007" s="716"/>
      <c r="BG18007" s="716"/>
      <c r="BL18007" s="1"/>
      <c r="BM18007" s="1"/>
      <c r="BN18007" s="1"/>
      <c r="BO18007" s="1"/>
    </row>
    <row r="18008" ht="11.25" customHeight="1" spans="22:67">
      <c r="V18008" s="716"/>
      <c r="AB18008" s="716"/>
      <c r="BG18008" s="716"/>
      <c r="BL18008" s="1"/>
      <c r="BM18008" s="1"/>
      <c r="BN18008" s="1"/>
      <c r="BO18008" s="1"/>
    </row>
    <row r="18009" ht="11.25" customHeight="1" spans="22:67">
      <c r="V18009" s="716"/>
      <c r="AB18009" s="716"/>
      <c r="BG18009" s="716"/>
      <c r="BL18009" s="1"/>
      <c r="BM18009" s="1"/>
      <c r="BN18009" s="1"/>
      <c r="BO18009" s="1"/>
    </row>
    <row r="18010" ht="11.25" customHeight="1" spans="22:67">
      <c r="V18010" s="716"/>
      <c r="AB18010" s="716"/>
      <c r="BG18010" s="716"/>
      <c r="BL18010" s="1"/>
      <c r="BM18010" s="1"/>
      <c r="BN18010" s="1"/>
      <c r="BO18010" s="1"/>
    </row>
    <row r="18011" ht="11.25" customHeight="1" spans="22:67">
      <c r="V18011" s="716"/>
      <c r="AB18011" s="716"/>
      <c r="BG18011" s="716"/>
      <c r="BL18011" s="1"/>
      <c r="BM18011" s="1"/>
      <c r="BN18011" s="1"/>
      <c r="BO18011" s="1"/>
    </row>
    <row r="18012" ht="11.25" customHeight="1" spans="22:67">
      <c r="V18012" s="716"/>
      <c r="AB18012" s="716"/>
      <c r="BG18012" s="716"/>
      <c r="BL18012" s="1"/>
      <c r="BM18012" s="1"/>
      <c r="BN18012" s="1"/>
      <c r="BO18012" s="1"/>
    </row>
    <row r="18013" ht="11.25" customHeight="1" spans="22:67">
      <c r="V18013" s="716"/>
      <c r="AB18013" s="716"/>
      <c r="BG18013" s="716"/>
      <c r="BL18013" s="1"/>
      <c r="BM18013" s="1"/>
      <c r="BN18013" s="1"/>
      <c r="BO18013" s="1"/>
    </row>
    <row r="18014" ht="11.25" customHeight="1" spans="22:67">
      <c r="V18014" s="716"/>
      <c r="AB18014" s="716"/>
      <c r="BG18014" s="716"/>
      <c r="BL18014" s="1"/>
      <c r="BM18014" s="1"/>
      <c r="BN18014" s="1"/>
      <c r="BO18014" s="1"/>
    </row>
    <row r="18015" ht="11.25" customHeight="1" spans="22:67">
      <c r="V18015" s="716"/>
      <c r="AB18015" s="716"/>
      <c r="BG18015" s="716"/>
      <c r="BL18015" s="1"/>
      <c r="BM18015" s="1"/>
      <c r="BN18015" s="1"/>
      <c r="BO18015" s="1"/>
    </row>
    <row r="18016" ht="11.25" customHeight="1" spans="22:67">
      <c r="V18016" s="716"/>
      <c r="AB18016" s="716"/>
      <c r="BG18016" s="716"/>
      <c r="BL18016" s="1"/>
      <c r="BM18016" s="1"/>
      <c r="BN18016" s="1"/>
      <c r="BO18016" s="1"/>
    </row>
    <row r="18017" ht="11.25" customHeight="1" spans="22:67">
      <c r="V18017" s="716"/>
      <c r="AB18017" s="716"/>
      <c r="BG18017" s="716"/>
      <c r="BL18017" s="1"/>
      <c r="BM18017" s="1"/>
      <c r="BN18017" s="1"/>
      <c r="BO18017" s="1"/>
    </row>
    <row r="18018" ht="11.25" customHeight="1" spans="22:67">
      <c r="V18018" s="716"/>
      <c r="AB18018" s="716"/>
      <c r="BG18018" s="716"/>
      <c r="BL18018" s="1"/>
      <c r="BM18018" s="1"/>
      <c r="BN18018" s="1"/>
      <c r="BO18018" s="1"/>
    </row>
    <row r="18019" ht="11.25" customHeight="1" spans="22:67">
      <c r="V18019" s="716"/>
      <c r="AB18019" s="716"/>
      <c r="BG18019" s="716"/>
      <c r="BL18019" s="1"/>
      <c r="BM18019" s="1"/>
      <c r="BN18019" s="1"/>
      <c r="BO18019" s="1"/>
    </row>
    <row r="18020" ht="11.25" customHeight="1" spans="22:67">
      <c r="V18020" s="716"/>
      <c r="AB18020" s="716"/>
      <c r="BG18020" s="716"/>
      <c r="BL18020" s="1"/>
      <c r="BM18020" s="1"/>
      <c r="BN18020" s="1"/>
      <c r="BO18020" s="1"/>
    </row>
    <row r="18021" ht="11.25" customHeight="1" spans="22:67">
      <c r="V18021" s="716"/>
      <c r="AB18021" s="716"/>
      <c r="BG18021" s="716"/>
      <c r="BL18021" s="1"/>
      <c r="BM18021" s="1"/>
      <c r="BN18021" s="1"/>
      <c r="BO18021" s="1"/>
    </row>
    <row r="18022" ht="11.25" customHeight="1" spans="22:67">
      <c r="V18022" s="716"/>
      <c r="AB18022" s="716"/>
      <c r="BG18022" s="716"/>
      <c r="BL18022" s="1"/>
      <c r="BM18022" s="1"/>
      <c r="BN18022" s="1"/>
      <c r="BO18022" s="1"/>
    </row>
    <row r="18023" ht="11.25" customHeight="1" spans="22:67">
      <c r="V18023" s="716"/>
      <c r="AB18023" s="716"/>
      <c r="BG18023" s="716"/>
      <c r="BL18023" s="1"/>
      <c r="BM18023" s="1"/>
      <c r="BN18023" s="1"/>
      <c r="BO18023" s="1"/>
    </row>
    <row r="18024" ht="11.25" customHeight="1" spans="22:67">
      <c r="V18024" s="716"/>
      <c r="AB18024" s="716"/>
      <c r="BG18024" s="716"/>
      <c r="BL18024" s="1"/>
      <c r="BM18024" s="1"/>
      <c r="BN18024" s="1"/>
      <c r="BO18024" s="1"/>
    </row>
    <row r="18025" ht="11.25" customHeight="1" spans="22:67">
      <c r="V18025" s="716"/>
      <c r="AB18025" s="716"/>
      <c r="BG18025" s="716"/>
      <c r="BL18025" s="1"/>
      <c r="BM18025" s="1"/>
      <c r="BN18025" s="1"/>
      <c r="BO18025" s="1"/>
    </row>
    <row r="18026" ht="11.25" customHeight="1" spans="22:67">
      <c r="V18026" s="716"/>
      <c r="AB18026" s="716"/>
      <c r="BG18026" s="716"/>
      <c r="BL18026" s="1"/>
      <c r="BM18026" s="1"/>
      <c r="BN18026" s="1"/>
      <c r="BO18026" s="1"/>
    </row>
    <row r="18027" ht="11.25" customHeight="1" spans="22:67">
      <c r="V18027" s="716"/>
      <c r="AB18027" s="716"/>
      <c r="BG18027" s="716"/>
      <c r="BL18027" s="1"/>
      <c r="BM18027" s="1"/>
      <c r="BN18027" s="1"/>
      <c r="BO18027" s="1"/>
    </row>
    <row r="18028" ht="11.25" customHeight="1" spans="22:67">
      <c r="V18028" s="716"/>
      <c r="AB18028" s="716"/>
      <c r="BG18028" s="716"/>
      <c r="BL18028" s="1"/>
      <c r="BM18028" s="1"/>
      <c r="BN18028" s="1"/>
      <c r="BO18028" s="1"/>
    </row>
    <row r="18029" ht="11.25" customHeight="1" spans="22:67">
      <c r="V18029" s="716"/>
      <c r="AB18029" s="716"/>
      <c r="BG18029" s="716"/>
      <c r="BL18029" s="1"/>
      <c r="BM18029" s="1"/>
      <c r="BN18029" s="1"/>
      <c r="BO18029" s="1"/>
    </row>
    <row r="18030" ht="11.25" customHeight="1" spans="22:67">
      <c r="V18030" s="716"/>
      <c r="AB18030" s="716"/>
      <c r="BG18030" s="716"/>
      <c r="BL18030" s="1"/>
      <c r="BM18030" s="1"/>
      <c r="BN18030" s="1"/>
      <c r="BO18030" s="1"/>
    </row>
    <row r="18031" ht="11.25" customHeight="1" spans="22:67">
      <c r="V18031" s="716"/>
      <c r="AB18031" s="716"/>
      <c r="BG18031" s="716"/>
      <c r="BL18031" s="1"/>
      <c r="BM18031" s="1"/>
      <c r="BN18031" s="1"/>
      <c r="BO18031" s="1"/>
    </row>
    <row r="18032" ht="11.25" customHeight="1" spans="22:67">
      <c r="V18032" s="716"/>
      <c r="AB18032" s="716"/>
      <c r="BG18032" s="716"/>
      <c r="BL18032" s="1"/>
      <c r="BM18032" s="1"/>
      <c r="BN18032" s="1"/>
      <c r="BO18032" s="1"/>
    </row>
    <row r="18033" ht="11.25" customHeight="1" spans="22:67">
      <c r="V18033" s="716"/>
      <c r="AB18033" s="716"/>
      <c r="BG18033" s="716"/>
      <c r="BL18033" s="1"/>
      <c r="BM18033" s="1"/>
      <c r="BN18033" s="1"/>
      <c r="BO18033" s="1"/>
    </row>
    <row r="18034" ht="11.25" customHeight="1" spans="22:67">
      <c r="V18034" s="716"/>
      <c r="AB18034" s="716"/>
      <c r="BG18034" s="716"/>
      <c r="BL18034" s="1"/>
      <c r="BM18034" s="1"/>
      <c r="BN18034" s="1"/>
      <c r="BO18034" s="1"/>
    </row>
    <row r="18035" ht="11.25" customHeight="1" spans="22:67">
      <c r="V18035" s="716"/>
      <c r="AB18035" s="716"/>
      <c r="BG18035" s="716"/>
      <c r="BL18035" s="1"/>
      <c r="BM18035" s="1"/>
      <c r="BN18035" s="1"/>
      <c r="BO18035" s="1"/>
    </row>
    <row r="18036" ht="11.25" customHeight="1" spans="22:67">
      <c r="V18036" s="716"/>
      <c r="AB18036" s="716"/>
      <c r="BG18036" s="716"/>
      <c r="BL18036" s="1"/>
      <c r="BM18036" s="1"/>
      <c r="BN18036" s="1"/>
      <c r="BO18036" s="1"/>
    </row>
    <row r="18037" ht="11.25" customHeight="1" spans="22:67">
      <c r="V18037" s="716"/>
      <c r="AB18037" s="716"/>
      <c r="BG18037" s="716"/>
      <c r="BL18037" s="1"/>
      <c r="BM18037" s="1"/>
      <c r="BN18037" s="1"/>
      <c r="BO18037" s="1"/>
    </row>
    <row r="18038" ht="11.25" customHeight="1" spans="22:67">
      <c r="V18038" s="716"/>
      <c r="AB18038" s="716"/>
      <c r="BG18038" s="716"/>
      <c r="BL18038" s="1"/>
      <c r="BM18038" s="1"/>
      <c r="BN18038" s="1"/>
      <c r="BO18038" s="1"/>
    </row>
    <row r="18039" ht="11.25" customHeight="1" spans="22:67">
      <c r="V18039" s="716"/>
      <c r="AB18039" s="716"/>
      <c r="BG18039" s="716"/>
      <c r="BL18039" s="1"/>
      <c r="BM18039" s="1"/>
      <c r="BN18039" s="1"/>
      <c r="BO18039" s="1"/>
    </row>
    <row r="18040" ht="11.25" customHeight="1" spans="22:67">
      <c r="V18040" s="716"/>
      <c r="AB18040" s="716"/>
      <c r="BG18040" s="716"/>
      <c r="BL18040" s="1"/>
      <c r="BM18040" s="1"/>
      <c r="BN18040" s="1"/>
      <c r="BO18040" s="1"/>
    </row>
    <row r="18041" ht="11.25" customHeight="1" spans="22:67">
      <c r="V18041" s="716"/>
      <c r="AB18041" s="716"/>
      <c r="BG18041" s="716"/>
      <c r="BL18041" s="1"/>
      <c r="BM18041" s="1"/>
      <c r="BN18041" s="1"/>
      <c r="BO18041" s="1"/>
    </row>
    <row r="18042" ht="11.25" customHeight="1" spans="22:67">
      <c r="V18042" s="716"/>
      <c r="AB18042" s="716"/>
      <c r="BG18042" s="716"/>
      <c r="BL18042" s="1"/>
      <c r="BM18042" s="1"/>
      <c r="BN18042" s="1"/>
      <c r="BO18042" s="1"/>
    </row>
    <row r="18043" ht="11.25" customHeight="1" spans="22:67">
      <c r="V18043" s="716"/>
      <c r="AB18043" s="716"/>
      <c r="BG18043" s="716"/>
      <c r="BL18043" s="1"/>
      <c r="BM18043" s="1"/>
      <c r="BN18043" s="1"/>
      <c r="BO18043" s="1"/>
    </row>
    <row r="18044" ht="11.25" customHeight="1" spans="22:67">
      <c r="V18044" s="716"/>
      <c r="AB18044" s="716"/>
      <c r="BG18044" s="716"/>
      <c r="BL18044" s="1"/>
      <c r="BM18044" s="1"/>
      <c r="BN18044" s="1"/>
      <c r="BO18044" s="1"/>
    </row>
    <row r="18045" ht="11.25" customHeight="1" spans="22:67">
      <c r="V18045" s="716"/>
      <c r="AB18045" s="716"/>
      <c r="BG18045" s="716"/>
      <c r="BL18045" s="1"/>
      <c r="BM18045" s="1"/>
      <c r="BN18045" s="1"/>
      <c r="BO18045" s="1"/>
    </row>
    <row r="18046" ht="11.25" customHeight="1" spans="22:67">
      <c r="V18046" s="716"/>
      <c r="AB18046" s="716"/>
      <c r="BG18046" s="716"/>
      <c r="BL18046" s="1"/>
      <c r="BM18046" s="1"/>
      <c r="BN18046" s="1"/>
      <c r="BO18046" s="1"/>
    </row>
    <row r="18047" ht="11.25" customHeight="1" spans="22:67">
      <c r="V18047" s="716"/>
      <c r="AB18047" s="716"/>
      <c r="BG18047" s="716"/>
      <c r="BL18047" s="1"/>
      <c r="BM18047" s="1"/>
      <c r="BN18047" s="1"/>
      <c r="BO18047" s="1"/>
    </row>
    <row r="18048" ht="11.25" customHeight="1" spans="22:67">
      <c r="V18048" s="716"/>
      <c r="AB18048" s="716"/>
      <c r="BG18048" s="716"/>
      <c r="BL18048" s="1"/>
      <c r="BM18048" s="1"/>
      <c r="BN18048" s="1"/>
      <c r="BO18048" s="1"/>
    </row>
    <row r="18049" ht="11.25" customHeight="1" spans="22:67">
      <c r="V18049" s="716"/>
      <c r="AB18049" s="716"/>
      <c r="BG18049" s="716"/>
      <c r="BL18049" s="1"/>
      <c r="BM18049" s="1"/>
      <c r="BN18049" s="1"/>
      <c r="BO18049" s="1"/>
    </row>
    <row r="18050" ht="11.25" customHeight="1" spans="22:67">
      <c r="V18050" s="716"/>
      <c r="AB18050" s="716"/>
      <c r="BG18050" s="716"/>
      <c r="BL18050" s="1"/>
      <c r="BM18050" s="1"/>
      <c r="BN18050" s="1"/>
      <c r="BO18050" s="1"/>
    </row>
    <row r="18051" ht="11.25" customHeight="1" spans="22:67">
      <c r="V18051" s="716"/>
      <c r="AB18051" s="716"/>
      <c r="BG18051" s="716"/>
      <c r="BL18051" s="1"/>
      <c r="BM18051" s="1"/>
      <c r="BN18051" s="1"/>
      <c r="BO18051" s="1"/>
    </row>
    <row r="18052" ht="11.25" customHeight="1" spans="22:67">
      <c r="V18052" s="716"/>
      <c r="AB18052" s="716"/>
      <c r="BG18052" s="716"/>
      <c r="BL18052" s="1"/>
      <c r="BM18052" s="1"/>
      <c r="BN18052" s="1"/>
      <c r="BO18052" s="1"/>
    </row>
    <row r="18053" ht="11.25" customHeight="1" spans="22:67">
      <c r="V18053" s="716"/>
      <c r="AB18053" s="716"/>
      <c r="BG18053" s="716"/>
      <c r="BL18053" s="1"/>
      <c r="BM18053" s="1"/>
      <c r="BN18053" s="1"/>
      <c r="BO18053" s="1"/>
    </row>
    <row r="18054" ht="11.25" customHeight="1" spans="22:67">
      <c r="V18054" s="716"/>
      <c r="AB18054" s="716"/>
      <c r="BG18054" s="716"/>
      <c r="BL18054" s="1"/>
      <c r="BM18054" s="1"/>
      <c r="BN18054" s="1"/>
      <c r="BO18054" s="1"/>
    </row>
    <row r="18055" ht="11.25" customHeight="1" spans="22:67">
      <c r="V18055" s="716"/>
      <c r="AB18055" s="716"/>
      <c r="BG18055" s="716"/>
      <c r="BL18055" s="1"/>
      <c r="BM18055" s="1"/>
      <c r="BN18055" s="1"/>
      <c r="BO18055" s="1"/>
    </row>
    <row r="18056" ht="11.25" customHeight="1" spans="22:67">
      <c r="V18056" s="716"/>
      <c r="AB18056" s="716"/>
      <c r="BG18056" s="716"/>
      <c r="BL18056" s="1"/>
      <c r="BM18056" s="1"/>
      <c r="BN18056" s="1"/>
      <c r="BO18056" s="1"/>
    </row>
    <row r="18057" ht="11.25" customHeight="1" spans="22:67">
      <c r="V18057" s="716"/>
      <c r="AB18057" s="716"/>
      <c r="BG18057" s="716"/>
      <c r="BL18057" s="1"/>
      <c r="BM18057" s="1"/>
      <c r="BN18057" s="1"/>
      <c r="BO18057" s="1"/>
    </row>
    <row r="18058" ht="11.25" customHeight="1" spans="22:67">
      <c r="V18058" s="716"/>
      <c r="AB18058" s="716"/>
      <c r="BG18058" s="716"/>
      <c r="BL18058" s="1"/>
      <c r="BM18058" s="1"/>
      <c r="BN18058" s="1"/>
      <c r="BO18058" s="1"/>
    </row>
    <row r="18059" ht="11.25" customHeight="1" spans="22:67">
      <c r="V18059" s="716"/>
      <c r="AB18059" s="716"/>
      <c r="BG18059" s="716"/>
      <c r="BL18059" s="1"/>
      <c r="BM18059" s="1"/>
      <c r="BN18059" s="1"/>
      <c r="BO18059" s="1"/>
    </row>
    <row r="18060" ht="11.25" customHeight="1" spans="22:67">
      <c r="V18060" s="716"/>
      <c r="AB18060" s="716"/>
      <c r="BG18060" s="716"/>
      <c r="BL18060" s="1"/>
      <c r="BM18060" s="1"/>
      <c r="BN18060" s="1"/>
      <c r="BO18060" s="1"/>
    </row>
    <row r="18061" ht="11.25" customHeight="1" spans="22:67">
      <c r="V18061" s="716"/>
      <c r="AB18061" s="716"/>
      <c r="BG18061" s="716"/>
      <c r="BL18061" s="1"/>
      <c r="BM18061" s="1"/>
      <c r="BN18061" s="1"/>
      <c r="BO18061" s="1"/>
    </row>
    <row r="18062" ht="11.25" customHeight="1" spans="22:67">
      <c r="V18062" s="716"/>
      <c r="AB18062" s="716"/>
      <c r="BG18062" s="716"/>
      <c r="BL18062" s="1"/>
      <c r="BM18062" s="1"/>
      <c r="BN18062" s="1"/>
      <c r="BO18062" s="1"/>
    </row>
    <row r="18063" ht="11.25" customHeight="1" spans="22:67">
      <c r="V18063" s="716"/>
      <c r="AB18063" s="716"/>
      <c r="BG18063" s="716"/>
      <c r="BL18063" s="1"/>
      <c r="BM18063" s="1"/>
      <c r="BN18063" s="1"/>
      <c r="BO18063" s="1"/>
    </row>
    <row r="18064" ht="11.25" customHeight="1" spans="22:67">
      <c r="V18064" s="716"/>
      <c r="AB18064" s="716"/>
      <c r="BG18064" s="716"/>
      <c r="BL18064" s="1"/>
      <c r="BM18064" s="1"/>
      <c r="BN18064" s="1"/>
      <c r="BO18064" s="1"/>
    </row>
    <row r="18065" ht="11.25" customHeight="1" spans="22:67">
      <c r="V18065" s="716"/>
      <c r="AB18065" s="716"/>
      <c r="BG18065" s="716"/>
      <c r="BL18065" s="1"/>
      <c r="BM18065" s="1"/>
      <c r="BN18065" s="1"/>
      <c r="BO18065" s="1"/>
    </row>
    <row r="18066" ht="11.25" customHeight="1" spans="22:67">
      <c r="V18066" s="716"/>
      <c r="AB18066" s="716"/>
      <c r="BG18066" s="716"/>
      <c r="BL18066" s="1"/>
      <c r="BM18066" s="1"/>
      <c r="BN18066" s="1"/>
      <c r="BO18066" s="1"/>
    </row>
    <row r="18067" ht="11.25" customHeight="1" spans="22:67">
      <c r="V18067" s="716"/>
      <c r="AB18067" s="716"/>
      <c r="BG18067" s="716"/>
      <c r="BL18067" s="1"/>
      <c r="BM18067" s="1"/>
      <c r="BN18067" s="1"/>
      <c r="BO18067" s="1"/>
    </row>
    <row r="18068" ht="11.25" customHeight="1" spans="22:67">
      <c r="V18068" s="716"/>
      <c r="AB18068" s="716"/>
      <c r="BG18068" s="716"/>
      <c r="BL18068" s="1"/>
      <c r="BM18068" s="1"/>
      <c r="BN18068" s="1"/>
      <c r="BO18068" s="1"/>
    </row>
    <row r="18069" ht="11.25" customHeight="1" spans="22:67">
      <c r="V18069" s="716"/>
      <c r="AB18069" s="716"/>
      <c r="BG18069" s="716"/>
      <c r="BL18069" s="1"/>
      <c r="BM18069" s="1"/>
      <c r="BN18069" s="1"/>
      <c r="BO18069" s="1"/>
    </row>
    <row r="18070" ht="11.25" customHeight="1" spans="22:67">
      <c r="V18070" s="716"/>
      <c r="AB18070" s="716"/>
      <c r="BG18070" s="716"/>
      <c r="BL18070" s="1"/>
      <c r="BM18070" s="1"/>
      <c r="BN18070" s="1"/>
      <c r="BO18070" s="1"/>
    </row>
    <row r="18071" ht="11.25" customHeight="1" spans="22:67">
      <c r="V18071" s="716"/>
      <c r="AB18071" s="716"/>
      <c r="BG18071" s="716"/>
      <c r="BL18071" s="1"/>
      <c r="BM18071" s="1"/>
      <c r="BN18071" s="1"/>
      <c r="BO18071" s="1"/>
    </row>
    <row r="18072" ht="11.25" customHeight="1" spans="22:67">
      <c r="V18072" s="716"/>
      <c r="AB18072" s="716"/>
      <c r="BG18072" s="716"/>
      <c r="BL18072" s="1"/>
      <c r="BM18072" s="1"/>
      <c r="BN18072" s="1"/>
      <c r="BO18072" s="1"/>
    </row>
    <row r="18073" ht="11.25" customHeight="1" spans="22:67">
      <c r="V18073" s="716"/>
      <c r="AB18073" s="716"/>
      <c r="BG18073" s="716"/>
      <c r="BL18073" s="1"/>
      <c r="BM18073" s="1"/>
      <c r="BN18073" s="1"/>
      <c r="BO18073" s="1"/>
    </row>
    <row r="18074" ht="11.25" customHeight="1" spans="22:67">
      <c r="V18074" s="716"/>
      <c r="AB18074" s="716"/>
      <c r="BG18074" s="716"/>
      <c r="BL18074" s="1"/>
      <c r="BM18074" s="1"/>
      <c r="BN18074" s="1"/>
      <c r="BO18074" s="1"/>
    </row>
    <row r="18075" ht="11.25" customHeight="1" spans="22:67">
      <c r="V18075" s="716"/>
      <c r="AB18075" s="716"/>
      <c r="BG18075" s="716"/>
      <c r="BL18075" s="1"/>
      <c r="BM18075" s="1"/>
      <c r="BN18075" s="1"/>
      <c r="BO18075" s="1"/>
    </row>
    <row r="18076" ht="11.25" customHeight="1" spans="22:67">
      <c r="V18076" s="716"/>
      <c r="AB18076" s="716"/>
      <c r="BG18076" s="716"/>
      <c r="BL18076" s="1"/>
      <c r="BM18076" s="1"/>
      <c r="BN18076" s="1"/>
      <c r="BO18076" s="1"/>
    </row>
    <row r="18077" ht="11.25" customHeight="1" spans="22:67">
      <c r="V18077" s="716"/>
      <c r="AB18077" s="716"/>
      <c r="BG18077" s="716"/>
      <c r="BL18077" s="1"/>
      <c r="BM18077" s="1"/>
      <c r="BN18077" s="1"/>
      <c r="BO18077" s="1"/>
    </row>
    <row r="18078" ht="11.25" customHeight="1" spans="22:67">
      <c r="V18078" s="716"/>
      <c r="AB18078" s="716"/>
      <c r="BG18078" s="716"/>
      <c r="BL18078" s="1"/>
      <c r="BM18078" s="1"/>
      <c r="BN18078" s="1"/>
      <c r="BO18078" s="1"/>
    </row>
    <row r="18079" ht="11.25" customHeight="1" spans="22:67">
      <c r="V18079" s="716"/>
      <c r="AB18079" s="716"/>
      <c r="BG18079" s="716"/>
      <c r="BL18079" s="1"/>
      <c r="BM18079" s="1"/>
      <c r="BN18079" s="1"/>
      <c r="BO18079" s="1"/>
    </row>
    <row r="18080" ht="11.25" customHeight="1" spans="22:67">
      <c r="V18080" s="716"/>
      <c r="AB18080" s="716"/>
      <c r="BG18080" s="716"/>
      <c r="BL18080" s="1"/>
      <c r="BM18080" s="1"/>
      <c r="BN18080" s="1"/>
      <c r="BO18080" s="1"/>
    </row>
    <row r="18081" ht="11.25" customHeight="1" spans="22:67">
      <c r="V18081" s="716"/>
      <c r="AB18081" s="716"/>
      <c r="BG18081" s="716"/>
      <c r="BL18081" s="1"/>
      <c r="BM18081" s="1"/>
      <c r="BN18081" s="1"/>
      <c r="BO18081" s="1"/>
    </row>
    <row r="18082" ht="11.25" customHeight="1" spans="22:67">
      <c r="V18082" s="716"/>
      <c r="AB18082" s="716"/>
      <c r="BG18082" s="716"/>
      <c r="BL18082" s="1"/>
      <c r="BM18082" s="1"/>
      <c r="BN18082" s="1"/>
      <c r="BO18082" s="1"/>
    </row>
    <row r="18083" ht="11.25" customHeight="1" spans="22:67">
      <c r="V18083" s="716"/>
      <c r="AB18083" s="716"/>
      <c r="BG18083" s="716"/>
      <c r="BL18083" s="1"/>
      <c r="BM18083" s="1"/>
      <c r="BN18083" s="1"/>
      <c r="BO18083" s="1"/>
    </row>
    <row r="18084" ht="11.25" customHeight="1" spans="22:67">
      <c r="V18084" s="716"/>
      <c r="AB18084" s="716"/>
      <c r="BG18084" s="716"/>
      <c r="BL18084" s="1"/>
      <c r="BM18084" s="1"/>
      <c r="BN18084" s="1"/>
      <c r="BO18084" s="1"/>
    </row>
    <row r="18085" ht="11.25" customHeight="1" spans="22:67">
      <c r="V18085" s="716"/>
      <c r="AB18085" s="716"/>
      <c r="BG18085" s="716"/>
      <c r="BL18085" s="1"/>
      <c r="BM18085" s="1"/>
      <c r="BN18085" s="1"/>
      <c r="BO18085" s="1"/>
    </row>
    <row r="18086" ht="11.25" customHeight="1" spans="22:67">
      <c r="V18086" s="716"/>
      <c r="AB18086" s="716"/>
      <c r="BG18086" s="716"/>
      <c r="BL18086" s="1"/>
      <c r="BM18086" s="1"/>
      <c r="BN18086" s="1"/>
      <c r="BO18086" s="1"/>
    </row>
    <row r="18087" ht="11.25" customHeight="1" spans="22:67">
      <c r="V18087" s="716"/>
      <c r="AB18087" s="716"/>
      <c r="BG18087" s="716"/>
      <c r="BL18087" s="1"/>
      <c r="BM18087" s="1"/>
      <c r="BN18087" s="1"/>
      <c r="BO18087" s="1"/>
    </row>
    <row r="18088" ht="11.25" customHeight="1" spans="22:67">
      <c r="V18088" s="716"/>
      <c r="AB18088" s="716"/>
      <c r="BG18088" s="716"/>
      <c r="BL18088" s="1"/>
      <c r="BM18088" s="1"/>
      <c r="BN18088" s="1"/>
      <c r="BO18088" s="1"/>
    </row>
    <row r="18089" ht="11.25" customHeight="1" spans="22:67">
      <c r="V18089" s="716"/>
      <c r="AB18089" s="716"/>
      <c r="BG18089" s="716"/>
      <c r="BL18089" s="1"/>
      <c r="BM18089" s="1"/>
      <c r="BN18089" s="1"/>
      <c r="BO18089" s="1"/>
    </row>
    <row r="18090" ht="11.25" customHeight="1" spans="22:67">
      <c r="V18090" s="716"/>
      <c r="AB18090" s="716"/>
      <c r="BG18090" s="716"/>
      <c r="BL18090" s="1"/>
      <c r="BM18090" s="1"/>
      <c r="BN18090" s="1"/>
      <c r="BO18090" s="1"/>
    </row>
    <row r="18091" ht="11.25" customHeight="1" spans="22:67">
      <c r="V18091" s="716"/>
      <c r="AB18091" s="716"/>
      <c r="BG18091" s="716"/>
      <c r="BL18091" s="1"/>
      <c r="BM18091" s="1"/>
      <c r="BN18091" s="1"/>
      <c r="BO18091" s="1"/>
    </row>
    <row r="18092" ht="11.25" customHeight="1" spans="22:67">
      <c r="V18092" s="716"/>
      <c r="AB18092" s="716"/>
      <c r="BG18092" s="716"/>
      <c r="BL18092" s="1"/>
      <c r="BM18092" s="1"/>
      <c r="BN18092" s="1"/>
      <c r="BO18092" s="1"/>
    </row>
    <row r="18093" ht="11.25" customHeight="1" spans="22:67">
      <c r="V18093" s="716"/>
      <c r="AB18093" s="716"/>
      <c r="BG18093" s="716"/>
      <c r="BL18093" s="1"/>
      <c r="BM18093" s="1"/>
      <c r="BN18093" s="1"/>
      <c r="BO18093" s="1"/>
    </row>
    <row r="18094" ht="11.25" customHeight="1" spans="22:67">
      <c r="V18094" s="716"/>
      <c r="AB18094" s="716"/>
      <c r="BG18094" s="716"/>
      <c r="BL18094" s="1"/>
      <c r="BM18094" s="1"/>
      <c r="BN18094" s="1"/>
      <c r="BO18094" s="1"/>
    </row>
    <row r="18095" ht="11.25" customHeight="1" spans="22:67">
      <c r="V18095" s="716"/>
      <c r="AB18095" s="716"/>
      <c r="BG18095" s="716"/>
      <c r="BL18095" s="1"/>
      <c r="BM18095" s="1"/>
      <c r="BN18095" s="1"/>
      <c r="BO18095" s="1"/>
    </row>
    <row r="18096" ht="11.25" customHeight="1" spans="22:67">
      <c r="V18096" s="716"/>
      <c r="AB18096" s="716"/>
      <c r="BG18096" s="716"/>
      <c r="BL18096" s="1"/>
      <c r="BM18096" s="1"/>
      <c r="BN18096" s="1"/>
      <c r="BO18096" s="1"/>
    </row>
    <row r="18097" ht="11.25" customHeight="1" spans="22:67">
      <c r="V18097" s="716"/>
      <c r="AB18097" s="716"/>
      <c r="BG18097" s="716"/>
      <c r="BL18097" s="1"/>
      <c r="BM18097" s="1"/>
      <c r="BN18097" s="1"/>
      <c r="BO18097" s="1"/>
    </row>
    <row r="18098" ht="11.25" customHeight="1" spans="22:67">
      <c r="V18098" s="716"/>
      <c r="AB18098" s="716"/>
      <c r="BG18098" s="716"/>
      <c r="BL18098" s="1"/>
      <c r="BM18098" s="1"/>
      <c r="BN18098" s="1"/>
      <c r="BO18098" s="1"/>
    </row>
    <row r="18099" ht="11.25" customHeight="1" spans="22:67">
      <c r="V18099" s="716"/>
      <c r="AB18099" s="716"/>
      <c r="BG18099" s="716"/>
      <c r="BL18099" s="1"/>
      <c r="BM18099" s="1"/>
      <c r="BN18099" s="1"/>
      <c r="BO18099" s="1"/>
    </row>
    <row r="18100" ht="11.25" customHeight="1" spans="22:67">
      <c r="V18100" s="716"/>
      <c r="AB18100" s="716"/>
      <c r="BG18100" s="716"/>
      <c r="BL18100" s="1"/>
      <c r="BM18100" s="1"/>
      <c r="BN18100" s="1"/>
      <c r="BO18100" s="1"/>
    </row>
    <row r="18101" ht="11.25" customHeight="1" spans="22:67">
      <c r="V18101" s="716"/>
      <c r="AB18101" s="716"/>
      <c r="BG18101" s="716"/>
      <c r="BL18101" s="1"/>
      <c r="BM18101" s="1"/>
      <c r="BN18101" s="1"/>
      <c r="BO18101" s="1"/>
    </row>
    <row r="18102" ht="11.25" customHeight="1" spans="22:67">
      <c r="V18102" s="716"/>
      <c r="AB18102" s="716"/>
      <c r="BG18102" s="716"/>
      <c r="BL18102" s="1"/>
      <c r="BM18102" s="1"/>
      <c r="BN18102" s="1"/>
      <c r="BO18102" s="1"/>
    </row>
    <row r="18103" ht="11.25" customHeight="1" spans="22:67">
      <c r="V18103" s="716"/>
      <c r="AB18103" s="716"/>
      <c r="BG18103" s="716"/>
      <c r="BL18103" s="1"/>
      <c r="BM18103" s="1"/>
      <c r="BN18103" s="1"/>
      <c r="BO18103" s="1"/>
    </row>
    <row r="18104" ht="11.25" customHeight="1" spans="22:67">
      <c r="V18104" s="716"/>
      <c r="AB18104" s="716"/>
      <c r="BG18104" s="716"/>
      <c r="BL18104" s="1"/>
      <c r="BM18104" s="1"/>
      <c r="BN18104" s="1"/>
      <c r="BO18104" s="1"/>
    </row>
    <row r="18105" ht="11.25" customHeight="1" spans="22:67">
      <c r="V18105" s="716"/>
      <c r="AB18105" s="716"/>
      <c r="BG18105" s="716"/>
      <c r="BL18105" s="1"/>
      <c r="BM18105" s="1"/>
      <c r="BN18105" s="1"/>
      <c r="BO18105" s="1"/>
    </row>
    <row r="18106" ht="11.25" customHeight="1" spans="22:67">
      <c r="V18106" s="716"/>
      <c r="AB18106" s="716"/>
      <c r="BG18106" s="716"/>
      <c r="BL18106" s="1"/>
      <c r="BM18106" s="1"/>
      <c r="BN18106" s="1"/>
      <c r="BO18106" s="1"/>
    </row>
    <row r="18107" ht="11.25" customHeight="1" spans="22:67">
      <c r="V18107" s="716"/>
      <c r="AB18107" s="716"/>
      <c r="BG18107" s="716"/>
      <c r="BL18107" s="1"/>
      <c r="BM18107" s="1"/>
      <c r="BN18107" s="1"/>
      <c r="BO18107" s="1"/>
    </row>
    <row r="18108" ht="11.25" customHeight="1" spans="22:67">
      <c r="V18108" s="716"/>
      <c r="AB18108" s="716"/>
      <c r="BG18108" s="716"/>
      <c r="BL18108" s="1"/>
      <c r="BM18108" s="1"/>
      <c r="BN18108" s="1"/>
      <c r="BO18108" s="1"/>
    </row>
    <row r="18109" ht="11.25" customHeight="1" spans="22:67">
      <c r="V18109" s="716"/>
      <c r="AB18109" s="716"/>
      <c r="BG18109" s="716"/>
      <c r="BL18109" s="1"/>
      <c r="BM18109" s="1"/>
      <c r="BN18109" s="1"/>
      <c r="BO18109" s="1"/>
    </row>
    <row r="18110" ht="11.25" customHeight="1" spans="22:67">
      <c r="V18110" s="716"/>
      <c r="AB18110" s="716"/>
      <c r="BG18110" s="716"/>
      <c r="BL18110" s="1"/>
      <c r="BM18110" s="1"/>
      <c r="BN18110" s="1"/>
      <c r="BO18110" s="1"/>
    </row>
    <row r="18111" ht="11.25" customHeight="1" spans="22:67">
      <c r="V18111" s="716"/>
      <c r="AB18111" s="716"/>
      <c r="BG18111" s="716"/>
      <c r="BL18111" s="1"/>
      <c r="BM18111" s="1"/>
      <c r="BN18111" s="1"/>
      <c r="BO18111" s="1"/>
    </row>
    <row r="18112" ht="11.25" customHeight="1" spans="22:67">
      <c r="V18112" s="716"/>
      <c r="AB18112" s="716"/>
      <c r="BG18112" s="716"/>
      <c r="BL18112" s="1"/>
      <c r="BM18112" s="1"/>
      <c r="BN18112" s="1"/>
      <c r="BO18112" s="1"/>
    </row>
    <row r="18113" ht="11.25" customHeight="1" spans="22:67">
      <c r="V18113" s="716"/>
      <c r="AB18113" s="716"/>
      <c r="BG18113" s="716"/>
      <c r="BL18113" s="1"/>
      <c r="BM18113" s="1"/>
      <c r="BN18113" s="1"/>
      <c r="BO18113" s="1"/>
    </row>
    <row r="18114" ht="11.25" customHeight="1" spans="22:67">
      <c r="V18114" s="716"/>
      <c r="AB18114" s="716"/>
      <c r="BG18114" s="716"/>
      <c r="BL18114" s="1"/>
      <c r="BM18114" s="1"/>
      <c r="BN18114" s="1"/>
      <c r="BO18114" s="1"/>
    </row>
    <row r="18115" ht="11.25" customHeight="1" spans="22:67">
      <c r="V18115" s="716"/>
      <c r="AB18115" s="716"/>
      <c r="BG18115" s="716"/>
      <c r="BL18115" s="1"/>
      <c r="BM18115" s="1"/>
      <c r="BN18115" s="1"/>
      <c r="BO18115" s="1"/>
    </row>
    <row r="18116" ht="11.25" customHeight="1" spans="22:67">
      <c r="V18116" s="716"/>
      <c r="AB18116" s="716"/>
      <c r="BG18116" s="716"/>
      <c r="BL18116" s="1"/>
      <c r="BM18116" s="1"/>
      <c r="BN18116" s="1"/>
      <c r="BO18116" s="1"/>
    </row>
    <row r="18117" ht="11.25" customHeight="1" spans="22:67">
      <c r="V18117" s="716"/>
      <c r="AB18117" s="716"/>
      <c r="BG18117" s="716"/>
      <c r="BL18117" s="1"/>
      <c r="BM18117" s="1"/>
      <c r="BN18117" s="1"/>
      <c r="BO18117" s="1"/>
    </row>
    <row r="18118" ht="11.25" customHeight="1" spans="22:67">
      <c r="V18118" s="716"/>
      <c r="AB18118" s="716"/>
      <c r="BG18118" s="716"/>
      <c r="BL18118" s="1"/>
      <c r="BM18118" s="1"/>
      <c r="BN18118" s="1"/>
      <c r="BO18118" s="1"/>
    </row>
    <row r="18119" ht="11.25" customHeight="1" spans="22:67">
      <c r="V18119" s="716"/>
      <c r="AB18119" s="716"/>
      <c r="BG18119" s="716"/>
      <c r="BL18119" s="1"/>
      <c r="BM18119" s="1"/>
      <c r="BN18119" s="1"/>
      <c r="BO18119" s="1"/>
    </row>
    <row r="18120" ht="11.25" customHeight="1" spans="22:67">
      <c r="V18120" s="716"/>
      <c r="AB18120" s="716"/>
      <c r="BG18120" s="716"/>
      <c r="BL18120" s="1"/>
      <c r="BM18120" s="1"/>
      <c r="BN18120" s="1"/>
      <c r="BO18120" s="1"/>
    </row>
    <row r="18121" ht="11.25" customHeight="1" spans="22:67">
      <c r="V18121" s="716"/>
      <c r="AB18121" s="716"/>
      <c r="BG18121" s="716"/>
      <c r="BL18121" s="1"/>
      <c r="BM18121" s="1"/>
      <c r="BN18121" s="1"/>
      <c r="BO18121" s="1"/>
    </row>
    <row r="18122" ht="11.25" customHeight="1" spans="22:67">
      <c r="V18122" s="716"/>
      <c r="AB18122" s="716"/>
      <c r="BG18122" s="716"/>
      <c r="BL18122" s="1"/>
      <c r="BM18122" s="1"/>
      <c r="BN18122" s="1"/>
      <c r="BO18122" s="1"/>
    </row>
    <row r="18123" ht="11.25" customHeight="1" spans="22:67">
      <c r="V18123" s="716"/>
      <c r="AB18123" s="716"/>
      <c r="BG18123" s="716"/>
      <c r="BL18123" s="1"/>
      <c r="BM18123" s="1"/>
      <c r="BN18123" s="1"/>
      <c r="BO18123" s="1"/>
    </row>
    <row r="18124" ht="11.25" customHeight="1" spans="22:67">
      <c r="V18124" s="716"/>
      <c r="AB18124" s="716"/>
      <c r="BG18124" s="716"/>
      <c r="BL18124" s="1"/>
      <c r="BM18124" s="1"/>
      <c r="BN18124" s="1"/>
      <c r="BO18124" s="1"/>
    </row>
    <row r="18125" ht="11.25" customHeight="1" spans="22:67">
      <c r="V18125" s="716"/>
      <c r="AB18125" s="716"/>
      <c r="BG18125" s="716"/>
      <c r="BL18125" s="1"/>
      <c r="BM18125" s="1"/>
      <c r="BN18125" s="1"/>
      <c r="BO18125" s="1"/>
    </row>
    <row r="18126" ht="11.25" customHeight="1" spans="22:67">
      <c r="V18126" s="716"/>
      <c r="AB18126" s="716"/>
      <c r="BG18126" s="716"/>
      <c r="BL18126" s="1"/>
      <c r="BM18126" s="1"/>
      <c r="BN18126" s="1"/>
      <c r="BO18126" s="1"/>
    </row>
    <row r="18127" ht="11.25" customHeight="1" spans="22:67">
      <c r="V18127" s="716"/>
      <c r="AB18127" s="716"/>
      <c r="BG18127" s="716"/>
      <c r="BL18127" s="1"/>
      <c r="BM18127" s="1"/>
      <c r="BN18127" s="1"/>
      <c r="BO18127" s="1"/>
    </row>
    <row r="18128" ht="11.25" customHeight="1" spans="22:67">
      <c r="V18128" s="716"/>
      <c r="AB18128" s="716"/>
      <c r="BG18128" s="716"/>
      <c r="BL18128" s="1"/>
      <c r="BM18128" s="1"/>
      <c r="BN18128" s="1"/>
      <c r="BO18128" s="1"/>
    </row>
    <row r="18129" ht="11.25" customHeight="1" spans="22:67">
      <c r="V18129" s="716"/>
      <c r="AB18129" s="716"/>
      <c r="BG18129" s="716"/>
      <c r="BL18129" s="1"/>
      <c r="BM18129" s="1"/>
      <c r="BN18129" s="1"/>
      <c r="BO18129" s="1"/>
    </row>
    <row r="18130" ht="11.25" customHeight="1" spans="22:67">
      <c r="V18130" s="716"/>
      <c r="AB18130" s="716"/>
      <c r="BG18130" s="716"/>
      <c r="BL18130" s="1"/>
      <c r="BM18130" s="1"/>
      <c r="BN18130" s="1"/>
      <c r="BO18130" s="1"/>
    </row>
    <row r="18131" ht="11.25" customHeight="1" spans="22:67">
      <c r="V18131" s="716"/>
      <c r="AB18131" s="716"/>
      <c r="BG18131" s="716"/>
      <c r="BL18131" s="1"/>
      <c r="BM18131" s="1"/>
      <c r="BN18131" s="1"/>
      <c r="BO18131" s="1"/>
    </row>
    <row r="18132" ht="11.25" customHeight="1" spans="22:67">
      <c r="V18132" s="716"/>
      <c r="AB18132" s="716"/>
      <c r="BG18132" s="716"/>
      <c r="BL18132" s="1"/>
      <c r="BM18132" s="1"/>
      <c r="BN18132" s="1"/>
      <c r="BO18132" s="1"/>
    </row>
    <row r="18133" ht="11.25" customHeight="1" spans="22:67">
      <c r="V18133" s="716"/>
      <c r="AB18133" s="716"/>
      <c r="BG18133" s="716"/>
      <c r="BL18133" s="1"/>
      <c r="BM18133" s="1"/>
      <c r="BN18133" s="1"/>
      <c r="BO18133" s="1"/>
    </row>
    <row r="18134" ht="11.25" customHeight="1" spans="22:67">
      <c r="V18134" s="716"/>
      <c r="AB18134" s="716"/>
      <c r="BG18134" s="716"/>
      <c r="BL18134" s="1"/>
      <c r="BM18134" s="1"/>
      <c r="BN18134" s="1"/>
      <c r="BO18134" s="1"/>
    </row>
    <row r="18135" ht="11.25" customHeight="1" spans="22:67">
      <c r="V18135" s="716"/>
      <c r="AB18135" s="716"/>
      <c r="BG18135" s="716"/>
      <c r="BL18135" s="1"/>
      <c r="BM18135" s="1"/>
      <c r="BN18135" s="1"/>
      <c r="BO18135" s="1"/>
    </row>
    <row r="18136" ht="11.25" customHeight="1" spans="22:67">
      <c r="V18136" s="716"/>
      <c r="AB18136" s="716"/>
      <c r="BG18136" s="716"/>
      <c r="BL18136" s="1"/>
      <c r="BM18136" s="1"/>
      <c r="BN18136" s="1"/>
      <c r="BO18136" s="1"/>
    </row>
    <row r="18137" ht="11.25" customHeight="1" spans="22:67">
      <c r="V18137" s="716"/>
      <c r="AB18137" s="716"/>
      <c r="BG18137" s="716"/>
      <c r="BL18137" s="1"/>
      <c r="BM18137" s="1"/>
      <c r="BN18137" s="1"/>
      <c r="BO18137" s="1"/>
    </row>
    <row r="18138" ht="11.25" customHeight="1" spans="22:67">
      <c r="V18138" s="716"/>
      <c r="AB18138" s="716"/>
      <c r="BG18138" s="716"/>
      <c r="BL18138" s="1"/>
      <c r="BM18138" s="1"/>
      <c r="BN18138" s="1"/>
      <c r="BO18138" s="1"/>
    </row>
    <row r="18139" ht="11.25" customHeight="1" spans="22:67">
      <c r="V18139" s="716"/>
      <c r="AB18139" s="716"/>
      <c r="BG18139" s="716"/>
      <c r="BL18139" s="1"/>
      <c r="BM18139" s="1"/>
      <c r="BN18139" s="1"/>
      <c r="BO18139" s="1"/>
    </row>
    <row r="18140" ht="11.25" customHeight="1" spans="22:67">
      <c r="V18140" s="716"/>
      <c r="AB18140" s="716"/>
      <c r="BG18140" s="716"/>
      <c r="BL18140" s="1"/>
      <c r="BM18140" s="1"/>
      <c r="BN18140" s="1"/>
      <c r="BO18140" s="1"/>
    </row>
    <row r="18141" ht="11.25" customHeight="1" spans="22:67">
      <c r="V18141" s="716"/>
      <c r="AB18141" s="716"/>
      <c r="BG18141" s="716"/>
      <c r="BL18141" s="1"/>
      <c r="BM18141" s="1"/>
      <c r="BN18141" s="1"/>
      <c r="BO18141" s="1"/>
    </row>
    <row r="18142" ht="11.25" customHeight="1" spans="22:67">
      <c r="V18142" s="716"/>
      <c r="AB18142" s="716"/>
      <c r="BG18142" s="716"/>
      <c r="BL18142" s="1"/>
      <c r="BM18142" s="1"/>
      <c r="BN18142" s="1"/>
      <c r="BO18142" s="1"/>
    </row>
    <row r="18143" ht="11.25" customHeight="1" spans="22:67">
      <c r="V18143" s="716"/>
      <c r="AB18143" s="716"/>
      <c r="BG18143" s="716"/>
      <c r="BL18143" s="1"/>
      <c r="BM18143" s="1"/>
      <c r="BN18143" s="1"/>
      <c r="BO18143" s="1"/>
    </row>
    <row r="18144" ht="11.25" customHeight="1" spans="22:67">
      <c r="V18144" s="716"/>
      <c r="AB18144" s="716"/>
      <c r="BG18144" s="716"/>
      <c r="BL18144" s="1"/>
      <c r="BM18144" s="1"/>
      <c r="BN18144" s="1"/>
      <c r="BO18144" s="1"/>
    </row>
    <row r="18145" ht="11.25" customHeight="1" spans="22:67">
      <c r="V18145" s="716"/>
      <c r="AB18145" s="716"/>
      <c r="BG18145" s="716"/>
      <c r="BL18145" s="1"/>
      <c r="BM18145" s="1"/>
      <c r="BN18145" s="1"/>
      <c r="BO18145" s="1"/>
    </row>
    <row r="18146" ht="11.25" customHeight="1" spans="22:67">
      <c r="V18146" s="716"/>
      <c r="AB18146" s="716"/>
      <c r="BG18146" s="716"/>
      <c r="BL18146" s="1"/>
      <c r="BM18146" s="1"/>
      <c r="BN18146" s="1"/>
      <c r="BO18146" s="1"/>
    </row>
    <row r="18147" ht="11.25" customHeight="1" spans="22:67">
      <c r="V18147" s="716"/>
      <c r="AB18147" s="716"/>
      <c r="BG18147" s="716"/>
      <c r="BL18147" s="1"/>
      <c r="BM18147" s="1"/>
      <c r="BN18147" s="1"/>
      <c r="BO18147" s="1"/>
    </row>
    <row r="18148" ht="11.25" customHeight="1" spans="22:67">
      <c r="V18148" s="716"/>
      <c r="AB18148" s="716"/>
      <c r="BG18148" s="716"/>
      <c r="BL18148" s="1"/>
      <c r="BM18148" s="1"/>
      <c r="BN18148" s="1"/>
      <c r="BO18148" s="1"/>
    </row>
    <row r="18149" ht="11.25" customHeight="1" spans="22:67">
      <c r="V18149" s="716"/>
      <c r="AB18149" s="716"/>
      <c r="BG18149" s="716"/>
      <c r="BL18149" s="1"/>
      <c r="BM18149" s="1"/>
      <c r="BN18149" s="1"/>
      <c r="BO18149" s="1"/>
    </row>
    <row r="18150" ht="11.25" customHeight="1" spans="22:67">
      <c r="V18150" s="716"/>
      <c r="AB18150" s="716"/>
      <c r="BG18150" s="716"/>
      <c r="BL18150" s="1"/>
      <c r="BM18150" s="1"/>
      <c r="BN18150" s="1"/>
      <c r="BO18150" s="1"/>
    </row>
    <row r="18151" ht="11.25" customHeight="1" spans="22:67">
      <c r="V18151" s="716"/>
      <c r="AB18151" s="716"/>
      <c r="BG18151" s="716"/>
      <c r="BL18151" s="1"/>
      <c r="BM18151" s="1"/>
      <c r="BN18151" s="1"/>
      <c r="BO18151" s="1"/>
    </row>
    <row r="18152" ht="11.25" customHeight="1" spans="22:67">
      <c r="V18152" s="716"/>
      <c r="AB18152" s="716"/>
      <c r="BG18152" s="716"/>
      <c r="BL18152" s="1"/>
      <c r="BM18152" s="1"/>
      <c r="BN18152" s="1"/>
      <c r="BO18152" s="1"/>
    </row>
    <row r="18153" ht="11.25" customHeight="1" spans="22:67">
      <c r="V18153" s="716"/>
      <c r="AB18153" s="716"/>
      <c r="BG18153" s="716"/>
      <c r="BL18153" s="1"/>
      <c r="BM18153" s="1"/>
      <c r="BN18153" s="1"/>
      <c r="BO18153" s="1"/>
    </row>
    <row r="18154" ht="11.25" customHeight="1" spans="22:67">
      <c r="V18154" s="716"/>
      <c r="AB18154" s="716"/>
      <c r="BG18154" s="716"/>
      <c r="BL18154" s="1"/>
      <c r="BM18154" s="1"/>
      <c r="BN18154" s="1"/>
      <c r="BO18154" s="1"/>
    </row>
    <row r="18155" ht="11.25" customHeight="1" spans="22:67">
      <c r="V18155" s="716"/>
      <c r="AB18155" s="716"/>
      <c r="BG18155" s="716"/>
      <c r="BL18155" s="1"/>
      <c r="BM18155" s="1"/>
      <c r="BN18155" s="1"/>
      <c r="BO18155" s="1"/>
    </row>
    <row r="18156" ht="11.25" customHeight="1" spans="22:67">
      <c r="V18156" s="716"/>
      <c r="AB18156" s="716"/>
      <c r="BG18156" s="716"/>
      <c r="BL18156" s="1"/>
      <c r="BM18156" s="1"/>
      <c r="BN18156" s="1"/>
      <c r="BO18156" s="1"/>
    </row>
    <row r="18157" ht="11.25" customHeight="1" spans="22:67">
      <c r="V18157" s="716"/>
      <c r="AB18157" s="716"/>
      <c r="BG18157" s="716"/>
      <c r="BL18157" s="1"/>
      <c r="BM18157" s="1"/>
      <c r="BN18157" s="1"/>
      <c r="BO18157" s="1"/>
    </row>
    <row r="18158" ht="11.25" customHeight="1" spans="22:67">
      <c r="V18158" s="716"/>
      <c r="AB18158" s="716"/>
      <c r="BG18158" s="716"/>
      <c r="BL18158" s="1"/>
      <c r="BM18158" s="1"/>
      <c r="BN18158" s="1"/>
      <c r="BO18158" s="1"/>
    </row>
    <row r="18159" ht="11.25" customHeight="1" spans="22:67">
      <c r="V18159" s="716"/>
      <c r="AB18159" s="716"/>
      <c r="BG18159" s="716"/>
      <c r="BL18159" s="1"/>
      <c r="BM18159" s="1"/>
      <c r="BN18159" s="1"/>
      <c r="BO18159" s="1"/>
    </row>
    <row r="18160" ht="11.25" customHeight="1" spans="22:67">
      <c r="V18160" s="716"/>
      <c r="AB18160" s="716"/>
      <c r="BG18160" s="716"/>
      <c r="BL18160" s="1"/>
      <c r="BM18160" s="1"/>
      <c r="BN18160" s="1"/>
      <c r="BO18160" s="1"/>
    </row>
    <row r="18161" ht="11.25" customHeight="1" spans="22:67">
      <c r="V18161" s="716"/>
      <c r="AB18161" s="716"/>
      <c r="BG18161" s="716"/>
      <c r="BL18161" s="1"/>
      <c r="BM18161" s="1"/>
      <c r="BN18161" s="1"/>
      <c r="BO18161" s="1"/>
    </row>
    <row r="18162" ht="11.25" customHeight="1" spans="22:67">
      <c r="V18162" s="716"/>
      <c r="AB18162" s="716"/>
      <c r="BG18162" s="716"/>
      <c r="BL18162" s="1"/>
      <c r="BM18162" s="1"/>
      <c r="BN18162" s="1"/>
      <c r="BO18162" s="1"/>
    </row>
    <row r="18163" ht="11.25" customHeight="1" spans="22:67">
      <c r="V18163" s="716"/>
      <c r="AB18163" s="716"/>
      <c r="BG18163" s="716"/>
      <c r="BL18163" s="1"/>
      <c r="BM18163" s="1"/>
      <c r="BN18163" s="1"/>
      <c r="BO18163" s="1"/>
    </row>
    <row r="18164" ht="11.25" customHeight="1" spans="22:67">
      <c r="V18164" s="716"/>
      <c r="AB18164" s="716"/>
      <c r="BG18164" s="716"/>
      <c r="BL18164" s="1"/>
      <c r="BM18164" s="1"/>
      <c r="BN18164" s="1"/>
      <c r="BO18164" s="1"/>
    </row>
    <row r="18165" ht="11.25" customHeight="1" spans="22:67">
      <c r="V18165" s="716"/>
      <c r="AB18165" s="716"/>
      <c r="BG18165" s="716"/>
      <c r="BL18165" s="1"/>
      <c r="BM18165" s="1"/>
      <c r="BN18165" s="1"/>
      <c r="BO18165" s="1"/>
    </row>
    <row r="18166" ht="11.25" customHeight="1" spans="22:67">
      <c r="V18166" s="716"/>
      <c r="AB18166" s="716"/>
      <c r="BG18166" s="716"/>
      <c r="BL18166" s="1"/>
      <c r="BM18166" s="1"/>
      <c r="BN18166" s="1"/>
      <c r="BO18166" s="1"/>
    </row>
    <row r="18167" ht="11.25" customHeight="1" spans="22:67">
      <c r="V18167" s="716"/>
      <c r="AB18167" s="716"/>
      <c r="BG18167" s="716"/>
      <c r="BL18167" s="1"/>
      <c r="BM18167" s="1"/>
      <c r="BN18167" s="1"/>
      <c r="BO18167" s="1"/>
    </row>
    <row r="18168" ht="11.25" customHeight="1" spans="22:67">
      <c r="V18168" s="716"/>
      <c r="AB18168" s="716"/>
      <c r="BG18168" s="716"/>
      <c r="BL18168" s="1"/>
      <c r="BM18168" s="1"/>
      <c r="BN18168" s="1"/>
      <c r="BO18168" s="1"/>
    </row>
    <row r="18169" ht="11.25" customHeight="1" spans="22:67">
      <c r="V18169" s="716"/>
      <c r="AB18169" s="716"/>
      <c r="BG18169" s="716"/>
      <c r="BL18169" s="1"/>
      <c r="BM18169" s="1"/>
      <c r="BN18169" s="1"/>
      <c r="BO18169" s="1"/>
    </row>
    <row r="18170" ht="11.25" customHeight="1" spans="22:67">
      <c r="V18170" s="716"/>
      <c r="AB18170" s="716"/>
      <c r="BG18170" s="716"/>
      <c r="BL18170" s="1"/>
      <c r="BM18170" s="1"/>
      <c r="BN18170" s="1"/>
      <c r="BO18170" s="1"/>
    </row>
    <row r="18171" ht="11.25" customHeight="1" spans="22:67">
      <c r="V18171" s="716"/>
      <c r="AB18171" s="716"/>
      <c r="BG18171" s="716"/>
      <c r="BL18171" s="1"/>
      <c r="BM18171" s="1"/>
      <c r="BN18171" s="1"/>
      <c r="BO18171" s="1"/>
    </row>
    <row r="18172" ht="11.25" customHeight="1" spans="22:67">
      <c r="V18172" s="716"/>
      <c r="AB18172" s="716"/>
      <c r="BG18172" s="716"/>
      <c r="BL18172" s="1"/>
      <c r="BM18172" s="1"/>
      <c r="BN18172" s="1"/>
      <c r="BO18172" s="1"/>
    </row>
    <row r="18173" ht="11.25" customHeight="1" spans="22:67">
      <c r="V18173" s="716"/>
      <c r="AB18173" s="716"/>
      <c r="BG18173" s="716"/>
      <c r="BL18173" s="1"/>
      <c r="BM18173" s="1"/>
      <c r="BN18173" s="1"/>
      <c r="BO18173" s="1"/>
    </row>
    <row r="18174" ht="11.25" customHeight="1" spans="22:67">
      <c r="V18174" s="716"/>
      <c r="AB18174" s="716"/>
      <c r="BG18174" s="716"/>
      <c r="BL18174" s="1"/>
      <c r="BM18174" s="1"/>
      <c r="BN18174" s="1"/>
      <c r="BO18174" s="1"/>
    </row>
    <row r="18175" ht="11.25" customHeight="1" spans="22:67">
      <c r="V18175" s="716"/>
      <c r="AB18175" s="716"/>
      <c r="BG18175" s="716"/>
      <c r="BL18175" s="1"/>
      <c r="BM18175" s="1"/>
      <c r="BN18175" s="1"/>
      <c r="BO18175" s="1"/>
    </row>
    <row r="18176" ht="11.25" customHeight="1" spans="22:67">
      <c r="V18176" s="716"/>
      <c r="AB18176" s="716"/>
      <c r="BG18176" s="716"/>
      <c r="BL18176" s="1"/>
      <c r="BM18176" s="1"/>
      <c r="BN18176" s="1"/>
      <c r="BO18176" s="1"/>
    </row>
    <row r="18177" ht="11.25" customHeight="1" spans="22:67">
      <c r="V18177" s="716"/>
      <c r="AB18177" s="716"/>
      <c r="BG18177" s="716"/>
      <c r="BL18177" s="1"/>
      <c r="BM18177" s="1"/>
      <c r="BN18177" s="1"/>
      <c r="BO18177" s="1"/>
    </row>
    <row r="18178" ht="11.25" customHeight="1" spans="22:67">
      <c r="V18178" s="716"/>
      <c r="AB18178" s="716"/>
      <c r="BG18178" s="716"/>
      <c r="BL18178" s="1"/>
      <c r="BM18178" s="1"/>
      <c r="BN18178" s="1"/>
      <c r="BO18178" s="1"/>
    </row>
    <row r="18179" ht="11.25" customHeight="1" spans="22:67">
      <c r="V18179" s="716"/>
      <c r="AB18179" s="716"/>
      <c r="BG18179" s="716"/>
      <c r="BL18179" s="1"/>
      <c r="BM18179" s="1"/>
      <c r="BN18179" s="1"/>
      <c r="BO18179" s="1"/>
    </row>
    <row r="18180" ht="11.25" customHeight="1" spans="22:67">
      <c r="V18180" s="716"/>
      <c r="AB18180" s="716"/>
      <c r="BG18180" s="716"/>
      <c r="BL18180" s="1"/>
      <c r="BM18180" s="1"/>
      <c r="BN18180" s="1"/>
      <c r="BO18180" s="1"/>
    </row>
    <row r="18181" ht="11.25" customHeight="1" spans="22:67">
      <c r="V18181" s="716"/>
      <c r="AB18181" s="716"/>
      <c r="BG18181" s="716"/>
      <c r="BL18181" s="1"/>
      <c r="BM18181" s="1"/>
      <c r="BN18181" s="1"/>
      <c r="BO18181" s="1"/>
    </row>
    <row r="18182" ht="11.25" customHeight="1" spans="22:67">
      <c r="V18182" s="716"/>
      <c r="AB18182" s="716"/>
      <c r="BG18182" s="716"/>
      <c r="BL18182" s="1"/>
      <c r="BM18182" s="1"/>
      <c r="BN18182" s="1"/>
      <c r="BO18182" s="1"/>
    </row>
    <row r="18183" ht="11.25" customHeight="1" spans="22:67">
      <c r="V18183" s="716"/>
      <c r="AB18183" s="716"/>
      <c r="BG18183" s="716"/>
      <c r="BL18183" s="1"/>
      <c r="BM18183" s="1"/>
      <c r="BN18183" s="1"/>
      <c r="BO18183" s="1"/>
    </row>
    <row r="18184" ht="11.25" customHeight="1" spans="22:67">
      <c r="V18184" s="716"/>
      <c r="AB18184" s="716"/>
      <c r="BG18184" s="716"/>
      <c r="BL18184" s="1"/>
      <c r="BM18184" s="1"/>
      <c r="BN18184" s="1"/>
      <c r="BO18184" s="1"/>
    </row>
    <row r="18185" ht="11.25" customHeight="1" spans="22:67">
      <c r="V18185" s="716"/>
      <c r="AB18185" s="716"/>
      <c r="BG18185" s="716"/>
      <c r="BL18185" s="1"/>
      <c r="BM18185" s="1"/>
      <c r="BN18185" s="1"/>
      <c r="BO18185" s="1"/>
    </row>
    <row r="18186" ht="11.25" customHeight="1" spans="22:67">
      <c r="V18186" s="716"/>
      <c r="AB18186" s="716"/>
      <c r="BG18186" s="716"/>
      <c r="BL18186" s="1"/>
      <c r="BM18186" s="1"/>
      <c r="BN18186" s="1"/>
      <c r="BO18186" s="1"/>
    </row>
    <row r="18187" ht="11.25" customHeight="1" spans="22:67">
      <c r="V18187" s="716"/>
      <c r="AB18187" s="716"/>
      <c r="BG18187" s="716"/>
      <c r="BL18187" s="1"/>
      <c r="BM18187" s="1"/>
      <c r="BN18187" s="1"/>
      <c r="BO18187" s="1"/>
    </row>
    <row r="18188" ht="11.25" customHeight="1" spans="22:67">
      <c r="V18188" s="716"/>
      <c r="AB18188" s="716"/>
      <c r="BG18188" s="716"/>
      <c r="BL18188" s="1"/>
      <c r="BM18188" s="1"/>
      <c r="BN18188" s="1"/>
      <c r="BO18188" s="1"/>
    </row>
    <row r="18189" ht="11.25" customHeight="1" spans="22:67">
      <c r="V18189" s="716"/>
      <c r="AB18189" s="716"/>
      <c r="BG18189" s="716"/>
      <c r="BL18189" s="1"/>
      <c r="BM18189" s="1"/>
      <c r="BN18189" s="1"/>
      <c r="BO18189" s="1"/>
    </row>
    <row r="18190" ht="11.25" customHeight="1" spans="22:67">
      <c r="V18190" s="716"/>
      <c r="AB18190" s="716"/>
      <c r="BG18190" s="716"/>
      <c r="BL18190" s="1"/>
      <c r="BM18190" s="1"/>
      <c r="BN18190" s="1"/>
      <c r="BO18190" s="1"/>
    </row>
    <row r="18191" ht="11.25" customHeight="1" spans="22:67">
      <c r="V18191" s="716"/>
      <c r="AB18191" s="716"/>
      <c r="BG18191" s="716"/>
      <c r="BL18191" s="1"/>
      <c r="BM18191" s="1"/>
      <c r="BN18191" s="1"/>
      <c r="BO18191" s="1"/>
    </row>
    <row r="18192" ht="11.25" customHeight="1" spans="22:67">
      <c r="V18192" s="716"/>
      <c r="AB18192" s="716"/>
      <c r="BG18192" s="716"/>
      <c r="BL18192" s="1"/>
      <c r="BM18192" s="1"/>
      <c r="BN18192" s="1"/>
      <c r="BO18192" s="1"/>
    </row>
    <row r="18193" ht="11.25" customHeight="1" spans="22:67">
      <c r="V18193" s="716"/>
      <c r="AB18193" s="716"/>
      <c r="BG18193" s="716"/>
      <c r="BL18193" s="1"/>
      <c r="BM18193" s="1"/>
      <c r="BN18193" s="1"/>
      <c r="BO18193" s="1"/>
    </row>
    <row r="18194" ht="11.25" customHeight="1" spans="22:67">
      <c r="V18194" s="716"/>
      <c r="AB18194" s="716"/>
      <c r="BG18194" s="716"/>
      <c r="BL18194" s="1"/>
      <c r="BM18194" s="1"/>
      <c r="BN18194" s="1"/>
      <c r="BO18194" s="1"/>
    </row>
    <row r="18195" ht="11.25" customHeight="1" spans="22:67">
      <c r="V18195" s="716"/>
      <c r="AB18195" s="716"/>
      <c r="BG18195" s="716"/>
      <c r="BL18195" s="1"/>
      <c r="BM18195" s="1"/>
      <c r="BN18195" s="1"/>
      <c r="BO18195" s="1"/>
    </row>
    <row r="18196" ht="11.25" customHeight="1" spans="22:67">
      <c r="V18196" s="716"/>
      <c r="AB18196" s="716"/>
      <c r="BG18196" s="716"/>
      <c r="BL18196" s="1"/>
      <c r="BM18196" s="1"/>
      <c r="BN18196" s="1"/>
      <c r="BO18196" s="1"/>
    </row>
    <row r="18197" ht="11.25" customHeight="1" spans="22:67">
      <c r="V18197" s="716"/>
      <c r="AB18197" s="716"/>
      <c r="BG18197" s="716"/>
      <c r="BL18197" s="1"/>
      <c r="BM18197" s="1"/>
      <c r="BN18197" s="1"/>
      <c r="BO18197" s="1"/>
    </row>
    <row r="18198" ht="11.25" customHeight="1" spans="22:67">
      <c r="V18198" s="716"/>
      <c r="AB18198" s="716"/>
      <c r="BG18198" s="716"/>
      <c r="BL18198" s="1"/>
      <c r="BM18198" s="1"/>
      <c r="BN18198" s="1"/>
      <c r="BO18198" s="1"/>
    </row>
    <row r="18199" ht="11.25" customHeight="1" spans="22:67">
      <c r="V18199" s="716"/>
      <c r="AB18199" s="716"/>
      <c r="BG18199" s="716"/>
      <c r="BL18199" s="1"/>
      <c r="BM18199" s="1"/>
      <c r="BN18199" s="1"/>
      <c r="BO18199" s="1"/>
    </row>
    <row r="18200" ht="11.25" customHeight="1" spans="22:67">
      <c r="V18200" s="716"/>
      <c r="AB18200" s="716"/>
      <c r="BG18200" s="716"/>
      <c r="BL18200" s="1"/>
      <c r="BM18200" s="1"/>
      <c r="BN18200" s="1"/>
      <c r="BO18200" s="1"/>
    </row>
    <row r="18201" ht="11.25" customHeight="1" spans="22:67">
      <c r="V18201" s="716"/>
      <c r="AB18201" s="716"/>
      <c r="BG18201" s="716"/>
      <c r="BL18201" s="1"/>
      <c r="BM18201" s="1"/>
      <c r="BN18201" s="1"/>
      <c r="BO18201" s="1"/>
    </row>
    <row r="18202" ht="11.25" customHeight="1" spans="22:67">
      <c r="V18202" s="716"/>
      <c r="AB18202" s="716"/>
      <c r="BG18202" s="716"/>
      <c r="BL18202" s="1"/>
      <c r="BM18202" s="1"/>
      <c r="BN18202" s="1"/>
      <c r="BO18202" s="1"/>
    </row>
    <row r="18203" ht="11.25" customHeight="1" spans="22:67">
      <c r="V18203" s="716"/>
      <c r="AB18203" s="716"/>
      <c r="BG18203" s="716"/>
      <c r="BL18203" s="1"/>
      <c r="BM18203" s="1"/>
      <c r="BN18203" s="1"/>
      <c r="BO18203" s="1"/>
    </row>
    <row r="18204" ht="11.25" customHeight="1" spans="22:67">
      <c r="V18204" s="716"/>
      <c r="AB18204" s="716"/>
      <c r="BG18204" s="716"/>
      <c r="BL18204" s="1"/>
      <c r="BM18204" s="1"/>
      <c r="BN18204" s="1"/>
      <c r="BO18204" s="1"/>
    </row>
    <row r="18205" ht="11.25" customHeight="1" spans="22:67">
      <c r="V18205" s="716"/>
      <c r="AB18205" s="716"/>
      <c r="BG18205" s="716"/>
      <c r="BL18205" s="1"/>
      <c r="BM18205" s="1"/>
      <c r="BN18205" s="1"/>
      <c r="BO18205" s="1"/>
    </row>
    <row r="18206" ht="11.25" customHeight="1" spans="22:67">
      <c r="V18206" s="716"/>
      <c r="AB18206" s="716"/>
      <c r="BG18206" s="716"/>
      <c r="BL18206" s="1"/>
      <c r="BM18206" s="1"/>
      <c r="BN18206" s="1"/>
      <c r="BO18206" s="1"/>
    </row>
    <row r="18207" ht="11.25" customHeight="1" spans="22:67">
      <c r="V18207" s="716"/>
      <c r="AB18207" s="716"/>
      <c r="BG18207" s="716"/>
      <c r="BL18207" s="1"/>
      <c r="BM18207" s="1"/>
      <c r="BN18207" s="1"/>
      <c r="BO18207" s="1"/>
    </row>
    <row r="18208" ht="11.25" customHeight="1" spans="22:67">
      <c r="V18208" s="716"/>
      <c r="AB18208" s="716"/>
      <c r="BG18208" s="716"/>
      <c r="BL18208" s="1"/>
      <c r="BM18208" s="1"/>
      <c r="BN18208" s="1"/>
      <c r="BO18208" s="1"/>
    </row>
    <row r="18209" ht="11.25" customHeight="1" spans="22:67">
      <c r="V18209" s="716"/>
      <c r="AB18209" s="716"/>
      <c r="BG18209" s="716"/>
      <c r="BL18209" s="1"/>
      <c r="BM18209" s="1"/>
      <c r="BN18209" s="1"/>
      <c r="BO18209" s="1"/>
    </row>
    <row r="18210" ht="11.25" customHeight="1" spans="22:67">
      <c r="V18210" s="716"/>
      <c r="AB18210" s="716"/>
      <c r="BG18210" s="716"/>
      <c r="BL18210" s="1"/>
      <c r="BM18210" s="1"/>
      <c r="BN18210" s="1"/>
      <c r="BO18210" s="1"/>
    </row>
    <row r="18211" ht="11.25" customHeight="1" spans="22:67">
      <c r="V18211" s="716"/>
      <c r="AB18211" s="716"/>
      <c r="BG18211" s="716"/>
      <c r="BL18211" s="1"/>
      <c r="BM18211" s="1"/>
      <c r="BN18211" s="1"/>
      <c r="BO18211" s="1"/>
    </row>
    <row r="18212" ht="11.25" customHeight="1" spans="22:67">
      <c r="V18212" s="716"/>
      <c r="AB18212" s="716"/>
      <c r="BG18212" s="716"/>
      <c r="BL18212" s="1"/>
      <c r="BM18212" s="1"/>
      <c r="BN18212" s="1"/>
      <c r="BO18212" s="1"/>
    </row>
    <row r="18213" ht="11.25" customHeight="1" spans="22:67">
      <c r="V18213" s="716"/>
      <c r="AB18213" s="716"/>
      <c r="BG18213" s="716"/>
      <c r="BL18213" s="1"/>
      <c r="BM18213" s="1"/>
      <c r="BN18213" s="1"/>
      <c r="BO18213" s="1"/>
    </row>
    <row r="18214" ht="11.25" customHeight="1" spans="22:67">
      <c r="V18214" s="716"/>
      <c r="AB18214" s="716"/>
      <c r="BG18214" s="716"/>
      <c r="BL18214" s="1"/>
      <c r="BM18214" s="1"/>
      <c r="BN18214" s="1"/>
      <c r="BO18214" s="1"/>
    </row>
    <row r="18215" ht="11.25" customHeight="1" spans="22:67">
      <c r="V18215" s="716"/>
      <c r="AB18215" s="716"/>
      <c r="BG18215" s="716"/>
      <c r="BL18215" s="1"/>
      <c r="BM18215" s="1"/>
      <c r="BN18215" s="1"/>
      <c r="BO18215" s="1"/>
    </row>
    <row r="18216" ht="11.25" customHeight="1" spans="22:67">
      <c r="V18216" s="716"/>
      <c r="AB18216" s="716"/>
      <c r="BG18216" s="716"/>
      <c r="BL18216" s="1"/>
      <c r="BM18216" s="1"/>
      <c r="BN18216" s="1"/>
      <c r="BO18216" s="1"/>
    </row>
    <row r="18217" ht="11.25" customHeight="1" spans="22:67">
      <c r="V18217" s="716"/>
      <c r="AB18217" s="716"/>
      <c r="BG18217" s="716"/>
      <c r="BL18217" s="1"/>
      <c r="BM18217" s="1"/>
      <c r="BN18217" s="1"/>
      <c r="BO18217" s="1"/>
    </row>
    <row r="18218" ht="11.25" customHeight="1" spans="22:67">
      <c r="V18218" s="716"/>
      <c r="AB18218" s="716"/>
      <c r="BG18218" s="716"/>
      <c r="BL18218" s="1"/>
      <c r="BM18218" s="1"/>
      <c r="BN18218" s="1"/>
      <c r="BO18218" s="1"/>
    </row>
    <row r="18219" ht="11.25" customHeight="1" spans="22:67">
      <c r="V18219" s="716"/>
      <c r="AB18219" s="716"/>
      <c r="BG18219" s="716"/>
      <c r="BL18219" s="1"/>
      <c r="BM18219" s="1"/>
      <c r="BN18219" s="1"/>
      <c r="BO18219" s="1"/>
    </row>
    <row r="18220" ht="11.25" customHeight="1" spans="22:67">
      <c r="V18220" s="716"/>
      <c r="AB18220" s="716"/>
      <c r="BG18220" s="716"/>
      <c r="BL18220" s="1"/>
      <c r="BM18220" s="1"/>
      <c r="BN18220" s="1"/>
      <c r="BO18220" s="1"/>
    </row>
    <row r="18221" ht="11.25" customHeight="1" spans="22:67">
      <c r="V18221" s="716"/>
      <c r="AB18221" s="716"/>
      <c r="BG18221" s="716"/>
      <c r="BL18221" s="1"/>
      <c r="BM18221" s="1"/>
      <c r="BN18221" s="1"/>
      <c r="BO18221" s="1"/>
    </row>
    <row r="18222" ht="11.25" customHeight="1" spans="22:67">
      <c r="V18222" s="716"/>
      <c r="AB18222" s="716"/>
      <c r="BG18222" s="716"/>
      <c r="BL18222" s="1"/>
      <c r="BM18222" s="1"/>
      <c r="BN18222" s="1"/>
      <c r="BO18222" s="1"/>
    </row>
    <row r="18223" ht="11.25" customHeight="1" spans="22:67">
      <c r="V18223" s="716"/>
      <c r="AB18223" s="716"/>
      <c r="BG18223" s="716"/>
      <c r="BL18223" s="1"/>
      <c r="BM18223" s="1"/>
      <c r="BN18223" s="1"/>
      <c r="BO18223" s="1"/>
    </row>
    <row r="18224" ht="11.25" customHeight="1" spans="22:67">
      <c r="V18224" s="716"/>
      <c r="AB18224" s="716"/>
      <c r="BG18224" s="716"/>
      <c r="BL18224" s="1"/>
      <c r="BM18224" s="1"/>
      <c r="BN18224" s="1"/>
      <c r="BO18224" s="1"/>
    </row>
    <row r="18225" ht="11.25" customHeight="1" spans="22:67">
      <c r="V18225" s="716"/>
      <c r="AB18225" s="716"/>
      <c r="BG18225" s="716"/>
      <c r="BL18225" s="1"/>
      <c r="BM18225" s="1"/>
      <c r="BN18225" s="1"/>
      <c r="BO18225" s="1"/>
    </row>
    <row r="18226" ht="11.25" customHeight="1" spans="22:67">
      <c r="V18226" s="716"/>
      <c r="AB18226" s="716"/>
      <c r="BG18226" s="716"/>
      <c r="BL18226" s="1"/>
      <c r="BM18226" s="1"/>
      <c r="BN18226" s="1"/>
      <c r="BO18226" s="1"/>
    </row>
    <row r="18227" ht="11.25" customHeight="1" spans="22:67">
      <c r="V18227" s="716"/>
      <c r="AB18227" s="716"/>
      <c r="BG18227" s="716"/>
      <c r="BL18227" s="1"/>
      <c r="BM18227" s="1"/>
      <c r="BN18227" s="1"/>
      <c r="BO18227" s="1"/>
    </row>
    <row r="18228" ht="11.25" customHeight="1" spans="22:67">
      <c r="V18228" s="716"/>
      <c r="AB18228" s="716"/>
      <c r="BG18228" s="716"/>
      <c r="BL18228" s="1"/>
      <c r="BM18228" s="1"/>
      <c r="BN18228" s="1"/>
      <c r="BO18228" s="1"/>
    </row>
    <row r="18229" ht="11.25" customHeight="1" spans="22:67">
      <c r="V18229" s="716"/>
      <c r="AB18229" s="716"/>
      <c r="BG18229" s="716"/>
      <c r="BL18229" s="1"/>
      <c r="BM18229" s="1"/>
      <c r="BN18229" s="1"/>
      <c r="BO18229" s="1"/>
    </row>
    <row r="18230" ht="11.25" customHeight="1" spans="22:67">
      <c r="V18230" s="716"/>
      <c r="AB18230" s="716"/>
      <c r="BG18230" s="716"/>
      <c r="BL18230" s="1"/>
      <c r="BM18230" s="1"/>
      <c r="BN18230" s="1"/>
      <c r="BO18230" s="1"/>
    </row>
    <row r="18231" ht="11.25" customHeight="1" spans="22:67">
      <c r="V18231" s="716"/>
      <c r="AB18231" s="716"/>
      <c r="BG18231" s="716"/>
      <c r="BL18231" s="1"/>
      <c r="BM18231" s="1"/>
      <c r="BN18231" s="1"/>
      <c r="BO18231" s="1"/>
    </row>
    <row r="18232" ht="11.25" customHeight="1" spans="22:67">
      <c r="V18232" s="716"/>
      <c r="AB18232" s="716"/>
      <c r="BG18232" s="716"/>
      <c r="BL18232" s="1"/>
      <c r="BM18232" s="1"/>
      <c r="BN18232" s="1"/>
      <c r="BO18232" s="1"/>
    </row>
    <row r="18233" ht="11.25" customHeight="1" spans="22:67">
      <c r="V18233" s="716"/>
      <c r="AB18233" s="716"/>
      <c r="BG18233" s="716"/>
      <c r="BL18233" s="1"/>
      <c r="BM18233" s="1"/>
      <c r="BN18233" s="1"/>
      <c r="BO18233" s="1"/>
    </row>
    <row r="18234" ht="11.25" customHeight="1" spans="22:67">
      <c r="V18234" s="716"/>
      <c r="AB18234" s="716"/>
      <c r="BG18234" s="716"/>
      <c r="BL18234" s="1"/>
      <c r="BM18234" s="1"/>
      <c r="BN18234" s="1"/>
      <c r="BO18234" s="1"/>
    </row>
    <row r="18235" ht="11.25" customHeight="1" spans="22:67">
      <c r="V18235" s="716"/>
      <c r="AB18235" s="716"/>
      <c r="BG18235" s="716"/>
      <c r="BL18235" s="1"/>
      <c r="BM18235" s="1"/>
      <c r="BN18235" s="1"/>
      <c r="BO18235" s="1"/>
    </row>
    <row r="18236" ht="11.25" customHeight="1" spans="22:67">
      <c r="V18236" s="716"/>
      <c r="AB18236" s="716"/>
      <c r="BG18236" s="716"/>
      <c r="BL18236" s="1"/>
      <c r="BM18236" s="1"/>
      <c r="BN18236" s="1"/>
      <c r="BO18236" s="1"/>
    </row>
    <row r="18237" ht="11.25" customHeight="1" spans="22:67">
      <c r="V18237" s="716"/>
      <c r="AB18237" s="716"/>
      <c r="BG18237" s="716"/>
      <c r="BL18237" s="1"/>
      <c r="BM18237" s="1"/>
      <c r="BN18237" s="1"/>
      <c r="BO18237" s="1"/>
    </row>
    <row r="18238" ht="11.25" customHeight="1" spans="22:67">
      <c r="V18238" s="716"/>
      <c r="AB18238" s="716"/>
      <c r="BG18238" s="716"/>
      <c r="BL18238" s="1"/>
      <c r="BM18238" s="1"/>
      <c r="BN18238" s="1"/>
      <c r="BO18238" s="1"/>
    </row>
    <row r="18239" ht="11.25" customHeight="1" spans="22:67">
      <c r="V18239" s="716"/>
      <c r="AB18239" s="716"/>
      <c r="BG18239" s="716"/>
      <c r="BL18239" s="1"/>
      <c r="BM18239" s="1"/>
      <c r="BN18239" s="1"/>
      <c r="BO18239" s="1"/>
    </row>
    <row r="18240" ht="11.25" customHeight="1" spans="22:67">
      <c r="V18240" s="716"/>
      <c r="AB18240" s="716"/>
      <c r="BG18240" s="716"/>
      <c r="BL18240" s="1"/>
      <c r="BM18240" s="1"/>
      <c r="BN18240" s="1"/>
      <c r="BO18240" s="1"/>
    </row>
    <row r="18241" ht="11.25" customHeight="1" spans="22:67">
      <c r="V18241" s="716"/>
      <c r="AB18241" s="716"/>
      <c r="BG18241" s="716"/>
      <c r="BL18241" s="1"/>
      <c r="BM18241" s="1"/>
      <c r="BN18241" s="1"/>
      <c r="BO18241" s="1"/>
    </row>
    <row r="18242" ht="11.25" customHeight="1" spans="22:67">
      <c r="V18242" s="716"/>
      <c r="AB18242" s="716"/>
      <c r="BG18242" s="716"/>
      <c r="BL18242" s="1"/>
      <c r="BM18242" s="1"/>
      <c r="BN18242" s="1"/>
      <c r="BO18242" s="1"/>
    </row>
    <row r="18243" ht="11.25" customHeight="1" spans="22:67">
      <c r="V18243" s="716"/>
      <c r="AB18243" s="716"/>
      <c r="BG18243" s="716"/>
      <c r="BL18243" s="1"/>
      <c r="BM18243" s="1"/>
      <c r="BN18243" s="1"/>
      <c r="BO18243" s="1"/>
    </row>
    <row r="18244" ht="11.25" customHeight="1" spans="22:67">
      <c r="V18244" s="716"/>
      <c r="AB18244" s="716"/>
      <c r="BG18244" s="716"/>
      <c r="BL18244" s="1"/>
      <c r="BM18244" s="1"/>
      <c r="BN18244" s="1"/>
      <c r="BO18244" s="1"/>
    </row>
    <row r="18245" ht="11.25" customHeight="1" spans="22:67">
      <c r="V18245" s="716"/>
      <c r="AB18245" s="716"/>
      <c r="BG18245" s="716"/>
      <c r="BL18245" s="1"/>
      <c r="BM18245" s="1"/>
      <c r="BN18245" s="1"/>
      <c r="BO18245" s="1"/>
    </row>
    <row r="18246" ht="11.25" customHeight="1" spans="22:67">
      <c r="V18246" s="716"/>
      <c r="AB18246" s="716"/>
      <c r="BG18246" s="716"/>
      <c r="BL18246" s="1"/>
      <c r="BM18246" s="1"/>
      <c r="BN18246" s="1"/>
      <c r="BO18246" s="1"/>
    </row>
    <row r="18247" ht="11.25" customHeight="1" spans="22:67">
      <c r="V18247" s="716"/>
      <c r="AB18247" s="716"/>
      <c r="BG18247" s="716"/>
      <c r="BL18247" s="1"/>
      <c r="BM18247" s="1"/>
      <c r="BN18247" s="1"/>
      <c r="BO18247" s="1"/>
    </row>
    <row r="18248" ht="11.25" customHeight="1" spans="22:67">
      <c r="V18248" s="716"/>
      <c r="AB18248" s="716"/>
      <c r="BG18248" s="716"/>
      <c r="BL18248" s="1"/>
      <c r="BM18248" s="1"/>
      <c r="BN18248" s="1"/>
      <c r="BO18248" s="1"/>
    </row>
    <row r="18249" ht="11.25" customHeight="1" spans="22:67">
      <c r="V18249" s="716"/>
      <c r="AB18249" s="716"/>
      <c r="BG18249" s="716"/>
      <c r="BL18249" s="1"/>
      <c r="BM18249" s="1"/>
      <c r="BN18249" s="1"/>
      <c r="BO18249" s="1"/>
    </row>
    <row r="18250" ht="11.25" customHeight="1" spans="22:67">
      <c r="V18250" s="716"/>
      <c r="AB18250" s="716"/>
      <c r="BG18250" s="716"/>
      <c r="BL18250" s="1"/>
      <c r="BM18250" s="1"/>
      <c r="BN18250" s="1"/>
      <c r="BO18250" s="1"/>
    </row>
    <row r="18251" ht="11.25" customHeight="1" spans="22:67">
      <c r="V18251" s="716"/>
      <c r="AB18251" s="716"/>
      <c r="BG18251" s="716"/>
      <c r="BL18251" s="1"/>
      <c r="BM18251" s="1"/>
      <c r="BN18251" s="1"/>
      <c r="BO18251" s="1"/>
    </row>
    <row r="18252" ht="11.25" customHeight="1" spans="22:67">
      <c r="V18252" s="716"/>
      <c r="AB18252" s="716"/>
      <c r="BG18252" s="716"/>
      <c r="BL18252" s="1"/>
      <c r="BM18252" s="1"/>
      <c r="BN18252" s="1"/>
      <c r="BO18252" s="1"/>
    </row>
    <row r="18253" ht="11.25" customHeight="1" spans="22:67">
      <c r="V18253" s="716"/>
      <c r="AB18253" s="716"/>
      <c r="BG18253" s="716"/>
      <c r="BL18253" s="1"/>
      <c r="BM18253" s="1"/>
      <c r="BN18253" s="1"/>
      <c r="BO18253" s="1"/>
    </row>
    <row r="18254" ht="11.25" customHeight="1" spans="22:67">
      <c r="V18254" s="716"/>
      <c r="AB18254" s="716"/>
      <c r="BG18254" s="716"/>
      <c r="BL18254" s="1"/>
      <c r="BM18254" s="1"/>
      <c r="BN18254" s="1"/>
      <c r="BO18254" s="1"/>
    </row>
    <row r="18255" ht="11.25" customHeight="1" spans="22:67">
      <c r="V18255" s="716"/>
      <c r="AB18255" s="716"/>
      <c r="BG18255" s="716"/>
      <c r="BL18255" s="1"/>
      <c r="BM18255" s="1"/>
      <c r="BN18255" s="1"/>
      <c r="BO18255" s="1"/>
    </row>
    <row r="18256" ht="11.25" customHeight="1" spans="22:67">
      <c r="V18256" s="716"/>
      <c r="AB18256" s="716"/>
      <c r="BG18256" s="716"/>
      <c r="BL18256" s="1"/>
      <c r="BM18256" s="1"/>
      <c r="BN18256" s="1"/>
      <c r="BO18256" s="1"/>
    </row>
    <row r="18257" ht="11.25" customHeight="1" spans="22:67">
      <c r="V18257" s="716"/>
      <c r="AB18257" s="716"/>
      <c r="BG18257" s="716"/>
      <c r="BL18257" s="1"/>
      <c r="BM18257" s="1"/>
      <c r="BN18257" s="1"/>
      <c r="BO18257" s="1"/>
    </row>
    <row r="18258" ht="11.25" customHeight="1" spans="22:67">
      <c r="V18258" s="716"/>
      <c r="AB18258" s="716"/>
      <c r="BG18258" s="716"/>
      <c r="BL18258" s="1"/>
      <c r="BM18258" s="1"/>
      <c r="BN18258" s="1"/>
      <c r="BO18258" s="1"/>
    </row>
    <row r="18259" ht="11.25" customHeight="1" spans="22:67">
      <c r="V18259" s="716"/>
      <c r="AB18259" s="716"/>
      <c r="BG18259" s="716"/>
      <c r="BL18259" s="1"/>
      <c r="BM18259" s="1"/>
      <c r="BN18259" s="1"/>
      <c r="BO18259" s="1"/>
    </row>
    <row r="18260" ht="11.25" customHeight="1" spans="22:67">
      <c r="V18260" s="716"/>
      <c r="AB18260" s="716"/>
      <c r="BG18260" s="716"/>
      <c r="BL18260" s="1"/>
      <c r="BM18260" s="1"/>
      <c r="BN18260" s="1"/>
      <c r="BO18260" s="1"/>
    </row>
    <row r="18261" ht="11.25" customHeight="1" spans="22:67">
      <c r="V18261" s="716"/>
      <c r="AB18261" s="716"/>
      <c r="BG18261" s="716"/>
      <c r="BL18261" s="1"/>
      <c r="BM18261" s="1"/>
      <c r="BN18261" s="1"/>
      <c r="BO18261" s="1"/>
    </row>
    <row r="18262" ht="11.25" customHeight="1" spans="22:67">
      <c r="V18262" s="716"/>
      <c r="AB18262" s="716"/>
      <c r="BG18262" s="716"/>
      <c r="BL18262" s="1"/>
      <c r="BM18262" s="1"/>
      <c r="BN18262" s="1"/>
      <c r="BO18262" s="1"/>
    </row>
    <row r="18263" ht="11.25" customHeight="1" spans="22:67">
      <c r="V18263" s="716"/>
      <c r="AB18263" s="716"/>
      <c r="BG18263" s="716"/>
      <c r="BL18263" s="1"/>
      <c r="BM18263" s="1"/>
      <c r="BN18263" s="1"/>
      <c r="BO18263" s="1"/>
    </row>
    <row r="18264" ht="11.25" customHeight="1" spans="22:67">
      <c r="V18264" s="716"/>
      <c r="AB18264" s="716"/>
      <c r="BG18264" s="716"/>
      <c r="BL18264" s="1"/>
      <c r="BM18264" s="1"/>
      <c r="BN18264" s="1"/>
      <c r="BO18264" s="1"/>
    </row>
    <row r="18265" ht="11.25" customHeight="1" spans="22:67">
      <c r="V18265" s="716"/>
      <c r="AB18265" s="716"/>
      <c r="BG18265" s="716"/>
      <c r="BL18265" s="1"/>
      <c r="BM18265" s="1"/>
      <c r="BN18265" s="1"/>
      <c r="BO18265" s="1"/>
    </row>
    <row r="18266" ht="11.25" customHeight="1" spans="22:67">
      <c r="V18266" s="716"/>
      <c r="AB18266" s="716"/>
      <c r="BG18266" s="716"/>
      <c r="BL18266" s="1"/>
      <c r="BM18266" s="1"/>
      <c r="BN18266" s="1"/>
      <c r="BO18266" s="1"/>
    </row>
    <row r="18267" ht="11.25" customHeight="1" spans="22:67">
      <c r="V18267" s="716"/>
      <c r="AB18267" s="716"/>
      <c r="BG18267" s="716"/>
      <c r="BL18267" s="1"/>
      <c r="BM18267" s="1"/>
      <c r="BN18267" s="1"/>
      <c r="BO18267" s="1"/>
    </row>
    <row r="18268" ht="11.25" customHeight="1" spans="22:67">
      <c r="V18268" s="716"/>
      <c r="AB18268" s="716"/>
      <c r="BG18268" s="716"/>
      <c r="BL18268" s="1"/>
      <c r="BM18268" s="1"/>
      <c r="BN18268" s="1"/>
      <c r="BO18268" s="1"/>
    </row>
    <row r="18269" ht="11.25" customHeight="1" spans="22:67">
      <c r="V18269" s="716"/>
      <c r="AB18269" s="716"/>
      <c r="BG18269" s="716"/>
      <c r="BL18269" s="1"/>
      <c r="BM18269" s="1"/>
      <c r="BN18269" s="1"/>
      <c r="BO18269" s="1"/>
    </row>
    <row r="18270" ht="11.25" customHeight="1" spans="22:67">
      <c r="V18270" s="716"/>
      <c r="AB18270" s="716"/>
      <c r="BG18270" s="716"/>
      <c r="BL18270" s="1"/>
      <c r="BM18270" s="1"/>
      <c r="BN18270" s="1"/>
      <c r="BO18270" s="1"/>
    </row>
    <row r="18271" ht="11.25" customHeight="1" spans="22:67">
      <c r="V18271" s="716"/>
      <c r="AB18271" s="716"/>
      <c r="BG18271" s="716"/>
      <c r="BL18271" s="1"/>
      <c r="BM18271" s="1"/>
      <c r="BN18271" s="1"/>
      <c r="BO18271" s="1"/>
    </row>
    <row r="18272" ht="11.25" customHeight="1" spans="22:67">
      <c r="V18272" s="716"/>
      <c r="AB18272" s="716"/>
      <c r="BG18272" s="716"/>
      <c r="BL18272" s="1"/>
      <c r="BM18272" s="1"/>
      <c r="BN18272" s="1"/>
      <c r="BO18272" s="1"/>
    </row>
    <row r="18273" ht="11.25" customHeight="1" spans="22:67">
      <c r="V18273" s="716"/>
      <c r="AB18273" s="716"/>
      <c r="BG18273" s="716"/>
      <c r="BL18273" s="1"/>
      <c r="BM18273" s="1"/>
      <c r="BN18273" s="1"/>
      <c r="BO18273" s="1"/>
    </row>
    <row r="18274" ht="11.25" customHeight="1" spans="22:67">
      <c r="V18274" s="716"/>
      <c r="AB18274" s="716"/>
      <c r="BG18274" s="716"/>
      <c r="BL18274" s="1"/>
      <c r="BM18274" s="1"/>
      <c r="BN18274" s="1"/>
      <c r="BO18274" s="1"/>
    </row>
    <row r="18275" ht="11.25" customHeight="1" spans="22:67">
      <c r="V18275" s="716"/>
      <c r="AB18275" s="716"/>
      <c r="BG18275" s="716"/>
      <c r="BL18275" s="1"/>
      <c r="BM18275" s="1"/>
      <c r="BN18275" s="1"/>
      <c r="BO18275" s="1"/>
    </row>
    <row r="18276" ht="11.25" customHeight="1" spans="22:67">
      <c r="V18276" s="716"/>
      <c r="AB18276" s="716"/>
      <c r="BG18276" s="716"/>
      <c r="BL18276" s="1"/>
      <c r="BM18276" s="1"/>
      <c r="BN18276" s="1"/>
      <c r="BO18276" s="1"/>
    </row>
    <row r="18277" ht="11.25" customHeight="1" spans="22:67">
      <c r="V18277" s="716"/>
      <c r="AB18277" s="716"/>
      <c r="BG18277" s="716"/>
      <c r="BL18277" s="1"/>
      <c r="BM18277" s="1"/>
      <c r="BN18277" s="1"/>
      <c r="BO18277" s="1"/>
    </row>
    <row r="18278" ht="11.25" customHeight="1" spans="22:67">
      <c r="V18278" s="716"/>
      <c r="AB18278" s="716"/>
      <c r="BG18278" s="716"/>
      <c r="BL18278" s="1"/>
      <c r="BM18278" s="1"/>
      <c r="BN18278" s="1"/>
      <c r="BO18278" s="1"/>
    </row>
    <row r="18279" ht="11.25" customHeight="1" spans="22:67">
      <c r="V18279" s="716"/>
      <c r="AB18279" s="716"/>
      <c r="BG18279" s="716"/>
      <c r="BL18279" s="1"/>
      <c r="BM18279" s="1"/>
      <c r="BN18279" s="1"/>
      <c r="BO18279" s="1"/>
    </row>
    <row r="18280" ht="11.25" customHeight="1" spans="22:67">
      <c r="V18280" s="716"/>
      <c r="AB18280" s="716"/>
      <c r="BG18280" s="716"/>
      <c r="BL18280" s="1"/>
      <c r="BM18280" s="1"/>
      <c r="BN18280" s="1"/>
      <c r="BO18280" s="1"/>
    </row>
    <row r="18281" ht="11.25" customHeight="1" spans="22:67">
      <c r="V18281" s="716"/>
      <c r="AB18281" s="716"/>
      <c r="BG18281" s="716"/>
      <c r="BL18281" s="1"/>
      <c r="BM18281" s="1"/>
      <c r="BN18281" s="1"/>
      <c r="BO18281" s="1"/>
    </row>
    <row r="18282" ht="11.25" customHeight="1" spans="22:67">
      <c r="V18282" s="716"/>
      <c r="AB18282" s="716"/>
      <c r="BG18282" s="716"/>
      <c r="BL18282" s="1"/>
      <c r="BM18282" s="1"/>
      <c r="BN18282" s="1"/>
      <c r="BO18282" s="1"/>
    </row>
    <row r="18283" ht="11.25" customHeight="1" spans="22:67">
      <c r="V18283" s="716"/>
      <c r="AB18283" s="716"/>
      <c r="BG18283" s="716"/>
      <c r="BL18283" s="1"/>
      <c r="BM18283" s="1"/>
      <c r="BN18283" s="1"/>
      <c r="BO18283" s="1"/>
    </row>
    <row r="18284" ht="11.25" customHeight="1" spans="22:67">
      <c r="V18284" s="716"/>
      <c r="AB18284" s="716"/>
      <c r="BG18284" s="716"/>
      <c r="BL18284" s="1"/>
      <c r="BM18284" s="1"/>
      <c r="BN18284" s="1"/>
      <c r="BO18284" s="1"/>
    </row>
    <row r="18285" ht="11.25" customHeight="1" spans="22:67">
      <c r="V18285" s="716"/>
      <c r="AB18285" s="716"/>
      <c r="BG18285" s="716"/>
      <c r="BL18285" s="1"/>
      <c r="BM18285" s="1"/>
      <c r="BN18285" s="1"/>
      <c r="BO18285" s="1"/>
    </row>
    <row r="18286" ht="11.25" customHeight="1" spans="22:67">
      <c r="V18286" s="716"/>
      <c r="AB18286" s="716"/>
      <c r="BG18286" s="716"/>
      <c r="BL18286" s="1"/>
      <c r="BM18286" s="1"/>
      <c r="BN18286" s="1"/>
      <c r="BO18286" s="1"/>
    </row>
    <row r="18287" ht="11.25" customHeight="1" spans="22:67">
      <c r="V18287" s="716"/>
      <c r="AB18287" s="716"/>
      <c r="BG18287" s="716"/>
      <c r="BL18287" s="1"/>
      <c r="BM18287" s="1"/>
      <c r="BN18287" s="1"/>
      <c r="BO18287" s="1"/>
    </row>
    <row r="18288" ht="11.25" customHeight="1" spans="22:67">
      <c r="V18288" s="716"/>
      <c r="AB18288" s="716"/>
      <c r="BG18288" s="716"/>
      <c r="BL18288" s="1"/>
      <c r="BM18288" s="1"/>
      <c r="BN18288" s="1"/>
      <c r="BO18288" s="1"/>
    </row>
    <row r="18289" ht="11.25" customHeight="1" spans="22:67">
      <c r="V18289" s="716"/>
      <c r="AB18289" s="716"/>
      <c r="BG18289" s="716"/>
      <c r="BL18289" s="1"/>
      <c r="BM18289" s="1"/>
      <c r="BN18289" s="1"/>
      <c r="BO18289" s="1"/>
    </row>
    <row r="18290" ht="11.25" customHeight="1" spans="22:67">
      <c r="V18290" s="716"/>
      <c r="AB18290" s="716"/>
      <c r="BG18290" s="716"/>
      <c r="BL18290" s="1"/>
      <c r="BM18290" s="1"/>
      <c r="BN18290" s="1"/>
      <c r="BO18290" s="1"/>
    </row>
    <row r="18291" ht="11.25" customHeight="1" spans="22:67">
      <c r="V18291" s="716"/>
      <c r="AB18291" s="716"/>
      <c r="BG18291" s="716"/>
      <c r="BL18291" s="1"/>
      <c r="BM18291" s="1"/>
      <c r="BN18291" s="1"/>
      <c r="BO18291" s="1"/>
    </row>
    <row r="18292" ht="11.25" customHeight="1" spans="22:67">
      <c r="V18292" s="716"/>
      <c r="AB18292" s="716"/>
      <c r="BG18292" s="716"/>
      <c r="BL18292" s="1"/>
      <c r="BM18292" s="1"/>
      <c r="BN18292" s="1"/>
      <c r="BO18292" s="1"/>
    </row>
    <row r="18293" ht="11.25" customHeight="1" spans="22:67">
      <c r="V18293" s="716"/>
      <c r="AB18293" s="716"/>
      <c r="BG18293" s="716"/>
      <c r="BL18293" s="1"/>
      <c r="BM18293" s="1"/>
      <c r="BN18293" s="1"/>
      <c r="BO18293" s="1"/>
    </row>
    <row r="18294" ht="11.25" customHeight="1" spans="22:67">
      <c r="V18294" s="716"/>
      <c r="AB18294" s="716"/>
      <c r="BG18294" s="716"/>
      <c r="BL18294" s="1"/>
      <c r="BM18294" s="1"/>
      <c r="BN18294" s="1"/>
      <c r="BO18294" s="1"/>
    </row>
    <row r="18295" ht="11.25" customHeight="1" spans="22:67">
      <c r="V18295" s="716"/>
      <c r="AB18295" s="716"/>
      <c r="BG18295" s="716"/>
      <c r="BL18295" s="1"/>
      <c r="BM18295" s="1"/>
      <c r="BN18295" s="1"/>
      <c r="BO18295" s="1"/>
    </row>
    <row r="18296" ht="11.25" customHeight="1" spans="22:67">
      <c r="V18296" s="716"/>
      <c r="AB18296" s="716"/>
      <c r="BG18296" s="716"/>
      <c r="BL18296" s="1"/>
      <c r="BM18296" s="1"/>
      <c r="BN18296" s="1"/>
      <c r="BO18296" s="1"/>
    </row>
    <row r="18297" ht="11.25" customHeight="1" spans="22:67">
      <c r="V18297" s="716"/>
      <c r="AB18297" s="716"/>
      <c r="BG18297" s="716"/>
      <c r="BL18297" s="1"/>
      <c r="BM18297" s="1"/>
      <c r="BN18297" s="1"/>
      <c r="BO18297" s="1"/>
    </row>
    <row r="18298" ht="11.25" customHeight="1" spans="22:67">
      <c r="V18298" s="716"/>
      <c r="AB18298" s="716"/>
      <c r="BG18298" s="716"/>
      <c r="BL18298" s="1"/>
      <c r="BM18298" s="1"/>
      <c r="BN18298" s="1"/>
      <c r="BO18298" s="1"/>
    </row>
    <row r="18299" ht="11.25" customHeight="1" spans="22:67">
      <c r="V18299" s="716"/>
      <c r="AB18299" s="716"/>
      <c r="BG18299" s="716"/>
      <c r="BL18299" s="1"/>
      <c r="BM18299" s="1"/>
      <c r="BN18299" s="1"/>
      <c r="BO18299" s="1"/>
    </row>
    <row r="18300" ht="11.25" customHeight="1" spans="22:67">
      <c r="V18300" s="716"/>
      <c r="AB18300" s="716"/>
      <c r="BG18300" s="716"/>
      <c r="BL18300" s="1"/>
      <c r="BM18300" s="1"/>
      <c r="BN18300" s="1"/>
      <c r="BO18300" s="1"/>
    </row>
    <row r="18301" ht="11.25" customHeight="1" spans="22:67">
      <c r="V18301" s="716"/>
      <c r="AB18301" s="716"/>
      <c r="BG18301" s="716"/>
      <c r="BL18301" s="1"/>
      <c r="BM18301" s="1"/>
      <c r="BN18301" s="1"/>
      <c r="BO18301" s="1"/>
    </row>
    <row r="18302" ht="11.25" customHeight="1" spans="22:67">
      <c r="V18302" s="716"/>
      <c r="AB18302" s="716"/>
      <c r="BG18302" s="716"/>
      <c r="BL18302" s="1"/>
      <c r="BM18302" s="1"/>
      <c r="BN18302" s="1"/>
      <c r="BO18302" s="1"/>
    </row>
    <row r="18303" ht="11.25" customHeight="1" spans="22:67">
      <c r="V18303" s="716"/>
      <c r="AB18303" s="716"/>
      <c r="BG18303" s="716"/>
      <c r="BL18303" s="1"/>
      <c r="BM18303" s="1"/>
      <c r="BN18303" s="1"/>
      <c r="BO18303" s="1"/>
    </row>
    <row r="18304" ht="11.25" customHeight="1" spans="22:67">
      <c r="V18304" s="716"/>
      <c r="AB18304" s="716"/>
      <c r="BG18304" s="716"/>
      <c r="BL18304" s="1"/>
      <c r="BM18304" s="1"/>
      <c r="BN18304" s="1"/>
      <c r="BO18304" s="1"/>
    </row>
    <row r="18305" ht="11.25" customHeight="1" spans="22:67">
      <c r="V18305" s="716"/>
      <c r="AB18305" s="716"/>
      <c r="BG18305" s="716"/>
      <c r="BL18305" s="1"/>
      <c r="BM18305" s="1"/>
      <c r="BN18305" s="1"/>
      <c r="BO18305" s="1"/>
    </row>
    <row r="18306" ht="11.25" customHeight="1" spans="22:67">
      <c r="V18306" s="716"/>
      <c r="AB18306" s="716"/>
      <c r="BG18306" s="716"/>
      <c r="BL18306" s="1"/>
      <c r="BM18306" s="1"/>
      <c r="BN18306" s="1"/>
      <c r="BO18306" s="1"/>
    </row>
    <row r="18307" ht="11.25" customHeight="1" spans="22:67">
      <c r="V18307" s="716"/>
      <c r="AB18307" s="716"/>
      <c r="BG18307" s="716"/>
      <c r="BL18307" s="1"/>
      <c r="BM18307" s="1"/>
      <c r="BN18307" s="1"/>
      <c r="BO18307" s="1"/>
    </row>
    <row r="18308" ht="11.25" customHeight="1" spans="22:67">
      <c r="V18308" s="716"/>
      <c r="AB18308" s="716"/>
      <c r="BG18308" s="716"/>
      <c r="BL18308" s="1"/>
      <c r="BM18308" s="1"/>
      <c r="BN18308" s="1"/>
      <c r="BO18308" s="1"/>
    </row>
    <row r="18309" ht="11.25" customHeight="1" spans="22:67">
      <c r="V18309" s="716"/>
      <c r="AB18309" s="716"/>
      <c r="BG18309" s="716"/>
      <c r="BL18309" s="1"/>
      <c r="BM18309" s="1"/>
      <c r="BN18309" s="1"/>
      <c r="BO18309" s="1"/>
    </row>
    <row r="18310" ht="11.25" customHeight="1" spans="22:67">
      <c r="V18310" s="716"/>
      <c r="AB18310" s="716"/>
      <c r="BG18310" s="716"/>
      <c r="BL18310" s="1"/>
      <c r="BM18310" s="1"/>
      <c r="BN18310" s="1"/>
      <c r="BO18310" s="1"/>
    </row>
    <row r="18311" ht="11.25" customHeight="1" spans="22:67">
      <c r="V18311" s="716"/>
      <c r="AB18311" s="716"/>
      <c r="BG18311" s="716"/>
      <c r="BL18311" s="1"/>
      <c r="BM18311" s="1"/>
      <c r="BN18311" s="1"/>
      <c r="BO18311" s="1"/>
    </row>
    <row r="18312" ht="11.25" customHeight="1" spans="22:67">
      <c r="V18312" s="716"/>
      <c r="AB18312" s="716"/>
      <c r="BG18312" s="716"/>
      <c r="BL18312" s="1"/>
      <c r="BM18312" s="1"/>
      <c r="BN18312" s="1"/>
      <c r="BO18312" s="1"/>
    </row>
    <row r="18313" ht="11.25" customHeight="1" spans="22:67">
      <c r="V18313" s="716"/>
      <c r="AB18313" s="716"/>
      <c r="BG18313" s="716"/>
      <c r="BL18313" s="1"/>
      <c r="BM18313" s="1"/>
      <c r="BN18313" s="1"/>
      <c r="BO18313" s="1"/>
    </row>
    <row r="18314" ht="11.25" customHeight="1" spans="22:67">
      <c r="V18314" s="716"/>
      <c r="AB18314" s="716"/>
      <c r="BG18314" s="716"/>
      <c r="BL18314" s="1"/>
      <c r="BM18314" s="1"/>
      <c r="BN18314" s="1"/>
      <c r="BO18314" s="1"/>
    </row>
    <row r="18315" ht="11.25" customHeight="1" spans="22:67">
      <c r="V18315" s="716"/>
      <c r="AB18315" s="716"/>
      <c r="BG18315" s="716"/>
      <c r="BL18315" s="1"/>
      <c r="BM18315" s="1"/>
      <c r="BN18315" s="1"/>
      <c r="BO18315" s="1"/>
    </row>
    <row r="18316" ht="11.25" customHeight="1" spans="22:67">
      <c r="V18316" s="716"/>
      <c r="AB18316" s="716"/>
      <c r="BG18316" s="716"/>
      <c r="BL18316" s="1"/>
      <c r="BM18316" s="1"/>
      <c r="BN18316" s="1"/>
      <c r="BO18316" s="1"/>
    </row>
    <row r="18317" ht="11.25" customHeight="1" spans="22:67">
      <c r="V18317" s="716"/>
      <c r="AB18317" s="716"/>
      <c r="BG18317" s="716"/>
      <c r="BL18317" s="1"/>
      <c r="BM18317" s="1"/>
      <c r="BN18317" s="1"/>
      <c r="BO18317" s="1"/>
    </row>
    <row r="18318" ht="11.25" customHeight="1" spans="22:67">
      <c r="V18318" s="716"/>
      <c r="AB18318" s="716"/>
      <c r="BG18318" s="716"/>
      <c r="BL18318" s="1"/>
      <c r="BM18318" s="1"/>
      <c r="BN18318" s="1"/>
      <c r="BO18318" s="1"/>
    </row>
    <row r="18319" ht="11.25" customHeight="1" spans="22:67">
      <c r="V18319" s="716"/>
      <c r="AB18319" s="716"/>
      <c r="BG18319" s="716"/>
      <c r="BL18319" s="1"/>
      <c r="BM18319" s="1"/>
      <c r="BN18319" s="1"/>
      <c r="BO18319" s="1"/>
    </row>
    <row r="18320" ht="11.25" customHeight="1" spans="22:67">
      <c r="V18320" s="716"/>
      <c r="AB18320" s="716"/>
      <c r="BG18320" s="716"/>
      <c r="BL18320" s="1"/>
      <c r="BM18320" s="1"/>
      <c r="BN18320" s="1"/>
      <c r="BO18320" s="1"/>
    </row>
    <row r="18321" ht="11.25" customHeight="1" spans="22:67">
      <c r="V18321" s="716"/>
      <c r="AB18321" s="716"/>
      <c r="BG18321" s="716"/>
      <c r="BL18321" s="1"/>
      <c r="BM18321" s="1"/>
      <c r="BN18321" s="1"/>
      <c r="BO18321" s="1"/>
    </row>
    <row r="18322" ht="11.25" customHeight="1" spans="22:67">
      <c r="V18322" s="716"/>
      <c r="AB18322" s="716"/>
      <c r="BG18322" s="716"/>
      <c r="BL18322" s="1"/>
      <c r="BM18322" s="1"/>
      <c r="BN18322" s="1"/>
      <c r="BO18322" s="1"/>
    </row>
    <row r="18323" ht="11.25" customHeight="1" spans="22:67">
      <c r="V18323" s="716"/>
      <c r="AB18323" s="716"/>
      <c r="BG18323" s="716"/>
      <c r="BL18323" s="1"/>
      <c r="BM18323" s="1"/>
      <c r="BN18323" s="1"/>
      <c r="BO18323" s="1"/>
    </row>
    <row r="18324" ht="11.25" customHeight="1" spans="22:67">
      <c r="V18324" s="716"/>
      <c r="AB18324" s="716"/>
      <c r="BG18324" s="716"/>
      <c r="BL18324" s="1"/>
      <c r="BM18324" s="1"/>
      <c r="BN18324" s="1"/>
      <c r="BO18324" s="1"/>
    </row>
    <row r="18325" ht="11.25" customHeight="1" spans="22:67">
      <c r="V18325" s="716"/>
      <c r="AB18325" s="716"/>
      <c r="BG18325" s="716"/>
      <c r="BL18325" s="1"/>
      <c r="BM18325" s="1"/>
      <c r="BN18325" s="1"/>
      <c r="BO18325" s="1"/>
    </row>
    <row r="18326" ht="11.25" customHeight="1" spans="22:67">
      <c r="V18326" s="716"/>
      <c r="AB18326" s="716"/>
      <c r="BG18326" s="716"/>
      <c r="BL18326" s="1"/>
      <c r="BM18326" s="1"/>
      <c r="BN18326" s="1"/>
      <c r="BO18326" s="1"/>
    </row>
    <row r="18327" ht="11.25" customHeight="1" spans="22:67">
      <c r="V18327" s="716"/>
      <c r="AB18327" s="716"/>
      <c r="BG18327" s="716"/>
      <c r="BL18327" s="1"/>
      <c r="BM18327" s="1"/>
      <c r="BN18327" s="1"/>
      <c r="BO18327" s="1"/>
    </row>
    <row r="18328" ht="11.25" customHeight="1" spans="22:67">
      <c r="V18328" s="716"/>
      <c r="AB18328" s="716"/>
      <c r="BG18328" s="716"/>
      <c r="BL18328" s="1"/>
      <c r="BM18328" s="1"/>
      <c r="BN18328" s="1"/>
      <c r="BO18328" s="1"/>
    </row>
    <row r="18329" ht="11.25" customHeight="1" spans="22:67">
      <c r="V18329" s="716"/>
      <c r="AB18329" s="716"/>
      <c r="BG18329" s="716"/>
      <c r="BL18329" s="1"/>
      <c r="BM18329" s="1"/>
      <c r="BN18329" s="1"/>
      <c r="BO18329" s="1"/>
    </row>
    <row r="18330" ht="11.25" customHeight="1" spans="22:67">
      <c r="V18330" s="716"/>
      <c r="AB18330" s="716"/>
      <c r="BG18330" s="716"/>
      <c r="BL18330" s="1"/>
      <c r="BM18330" s="1"/>
      <c r="BN18330" s="1"/>
      <c r="BO18330" s="1"/>
    </row>
    <row r="18331" ht="11.25" customHeight="1" spans="22:67">
      <c r="V18331" s="716"/>
      <c r="AB18331" s="716"/>
      <c r="BG18331" s="716"/>
      <c r="BL18331" s="1"/>
      <c r="BM18331" s="1"/>
      <c r="BN18331" s="1"/>
      <c r="BO18331" s="1"/>
    </row>
    <row r="18332" ht="11.25" customHeight="1" spans="22:67">
      <c r="V18332" s="716"/>
      <c r="AB18332" s="716"/>
      <c r="BG18332" s="716"/>
      <c r="BL18332" s="1"/>
      <c r="BM18332" s="1"/>
      <c r="BN18332" s="1"/>
      <c r="BO18332" s="1"/>
    </row>
    <row r="18333" ht="11.25" customHeight="1" spans="22:67">
      <c r="V18333" s="716"/>
      <c r="AB18333" s="716"/>
      <c r="BG18333" s="716"/>
      <c r="BL18333" s="1"/>
      <c r="BM18333" s="1"/>
      <c r="BN18333" s="1"/>
      <c r="BO18333" s="1"/>
    </row>
    <row r="18334" ht="11.25" customHeight="1" spans="22:67">
      <c r="V18334" s="716"/>
      <c r="AB18334" s="716"/>
      <c r="BG18334" s="716"/>
      <c r="BL18334" s="1"/>
      <c r="BM18334" s="1"/>
      <c r="BN18334" s="1"/>
      <c r="BO18334" s="1"/>
    </row>
    <row r="18335" ht="11.25" customHeight="1" spans="22:67">
      <c r="V18335" s="716"/>
      <c r="AB18335" s="716"/>
      <c r="BG18335" s="716"/>
      <c r="BL18335" s="1"/>
      <c r="BM18335" s="1"/>
      <c r="BN18335" s="1"/>
      <c r="BO18335" s="1"/>
    </row>
    <row r="18336" ht="11.25" customHeight="1" spans="22:67">
      <c r="V18336" s="716"/>
      <c r="AB18336" s="716"/>
      <c r="BG18336" s="716"/>
      <c r="BL18336" s="1"/>
      <c r="BM18336" s="1"/>
      <c r="BN18336" s="1"/>
      <c r="BO18336" s="1"/>
    </row>
    <row r="18337" ht="11.25" customHeight="1" spans="22:67">
      <c r="V18337" s="716"/>
      <c r="AB18337" s="716"/>
      <c r="BG18337" s="716"/>
      <c r="BL18337" s="1"/>
      <c r="BM18337" s="1"/>
      <c r="BN18337" s="1"/>
      <c r="BO18337" s="1"/>
    </row>
    <row r="18338" ht="11.25" customHeight="1" spans="22:67">
      <c r="V18338" s="716"/>
      <c r="AB18338" s="716"/>
      <c r="BG18338" s="716"/>
      <c r="BL18338" s="1"/>
      <c r="BM18338" s="1"/>
      <c r="BN18338" s="1"/>
      <c r="BO18338" s="1"/>
    </row>
    <row r="18339" ht="11.25" customHeight="1" spans="22:67">
      <c r="V18339" s="716"/>
      <c r="AB18339" s="716"/>
      <c r="BG18339" s="716"/>
      <c r="BL18339" s="1"/>
      <c r="BM18339" s="1"/>
      <c r="BN18339" s="1"/>
      <c r="BO18339" s="1"/>
    </row>
    <row r="18340" ht="11.25" customHeight="1" spans="22:67">
      <c r="V18340" s="716"/>
      <c r="AB18340" s="716"/>
      <c r="BG18340" s="716"/>
      <c r="BL18340" s="1"/>
      <c r="BM18340" s="1"/>
      <c r="BN18340" s="1"/>
      <c r="BO18340" s="1"/>
    </row>
    <row r="18341" ht="11.25" customHeight="1" spans="22:67">
      <c r="V18341" s="716"/>
      <c r="AB18341" s="716"/>
      <c r="BG18341" s="716"/>
      <c r="BL18341" s="1"/>
      <c r="BM18341" s="1"/>
      <c r="BN18341" s="1"/>
      <c r="BO18341" s="1"/>
    </row>
    <row r="18342" ht="11.25" customHeight="1" spans="22:67">
      <c r="V18342" s="716"/>
      <c r="AB18342" s="716"/>
      <c r="BG18342" s="716"/>
      <c r="BL18342" s="1"/>
      <c r="BM18342" s="1"/>
      <c r="BN18342" s="1"/>
      <c r="BO18342" s="1"/>
    </row>
    <row r="18343" ht="11.25" customHeight="1" spans="22:67">
      <c r="V18343" s="716"/>
      <c r="AB18343" s="716"/>
      <c r="BG18343" s="716"/>
      <c r="BL18343" s="1"/>
      <c r="BM18343" s="1"/>
      <c r="BN18343" s="1"/>
      <c r="BO18343" s="1"/>
    </row>
    <row r="18344" ht="11.25" customHeight="1" spans="22:67">
      <c r="V18344" s="716"/>
      <c r="AB18344" s="716"/>
      <c r="BG18344" s="716"/>
      <c r="BL18344" s="1"/>
      <c r="BM18344" s="1"/>
      <c r="BN18344" s="1"/>
      <c r="BO18344" s="1"/>
    </row>
    <row r="18345" ht="11.25" customHeight="1" spans="22:67">
      <c r="V18345" s="716"/>
      <c r="AB18345" s="716"/>
      <c r="BG18345" s="716"/>
      <c r="BL18345" s="1"/>
      <c r="BM18345" s="1"/>
      <c r="BN18345" s="1"/>
      <c r="BO18345" s="1"/>
    </row>
    <row r="18346" ht="11.25" customHeight="1" spans="22:67">
      <c r="V18346" s="716"/>
      <c r="AB18346" s="716"/>
      <c r="BG18346" s="716"/>
      <c r="BL18346" s="1"/>
      <c r="BM18346" s="1"/>
      <c r="BN18346" s="1"/>
      <c r="BO18346" s="1"/>
    </row>
    <row r="18347" ht="11.25" customHeight="1" spans="22:67">
      <c r="V18347" s="716"/>
      <c r="AB18347" s="716"/>
      <c r="BG18347" s="716"/>
      <c r="BL18347" s="1"/>
      <c r="BM18347" s="1"/>
      <c r="BN18347" s="1"/>
      <c r="BO18347" s="1"/>
    </row>
    <row r="18348" ht="11.25" customHeight="1" spans="22:67">
      <c r="V18348" s="716"/>
      <c r="AB18348" s="716"/>
      <c r="BG18348" s="716"/>
      <c r="BL18348" s="1"/>
      <c r="BM18348" s="1"/>
      <c r="BN18348" s="1"/>
      <c r="BO18348" s="1"/>
    </row>
    <row r="18349" ht="11.25" customHeight="1" spans="22:67">
      <c r="V18349" s="716"/>
      <c r="AB18349" s="716"/>
      <c r="BG18349" s="716"/>
      <c r="BL18349" s="1"/>
      <c r="BM18349" s="1"/>
      <c r="BN18349" s="1"/>
      <c r="BO18349" s="1"/>
    </row>
    <row r="18350" ht="11.25" customHeight="1" spans="22:67">
      <c r="V18350" s="716"/>
      <c r="AB18350" s="716"/>
      <c r="BG18350" s="716"/>
      <c r="BL18350" s="1"/>
      <c r="BM18350" s="1"/>
      <c r="BN18350" s="1"/>
      <c r="BO18350" s="1"/>
    </row>
    <row r="18351" ht="11.25" customHeight="1" spans="22:67">
      <c r="V18351" s="716"/>
      <c r="AB18351" s="716"/>
      <c r="BG18351" s="716"/>
      <c r="BL18351" s="1"/>
      <c r="BM18351" s="1"/>
      <c r="BN18351" s="1"/>
      <c r="BO18351" s="1"/>
    </row>
    <row r="18352" ht="11.25" customHeight="1" spans="22:67">
      <c r="V18352" s="716"/>
      <c r="AB18352" s="716"/>
      <c r="BG18352" s="716"/>
      <c r="BL18352" s="1"/>
      <c r="BM18352" s="1"/>
      <c r="BN18352" s="1"/>
      <c r="BO18352" s="1"/>
    </row>
    <row r="18353" ht="11.25" customHeight="1" spans="22:67">
      <c r="V18353" s="716"/>
      <c r="AB18353" s="716"/>
      <c r="BG18353" s="716"/>
      <c r="BL18353" s="1"/>
      <c r="BM18353" s="1"/>
      <c r="BN18353" s="1"/>
      <c r="BO18353" s="1"/>
    </row>
    <row r="18354" ht="11.25" customHeight="1" spans="22:67">
      <c r="V18354" s="716"/>
      <c r="AB18354" s="716"/>
      <c r="BG18354" s="716"/>
      <c r="BL18354" s="1"/>
      <c r="BM18354" s="1"/>
      <c r="BN18354" s="1"/>
      <c r="BO18354" s="1"/>
    </row>
    <row r="18355" ht="11.25" customHeight="1" spans="22:67">
      <c r="V18355" s="716"/>
      <c r="AB18355" s="716"/>
      <c r="BG18355" s="716"/>
      <c r="BL18355" s="1"/>
      <c r="BM18355" s="1"/>
      <c r="BN18355" s="1"/>
      <c r="BO18355" s="1"/>
    </row>
    <row r="18356" ht="11.25" customHeight="1" spans="22:67">
      <c r="V18356" s="716"/>
      <c r="AB18356" s="716"/>
      <c r="BG18356" s="716"/>
      <c r="BL18356" s="1"/>
      <c r="BM18356" s="1"/>
      <c r="BN18356" s="1"/>
      <c r="BO18356" s="1"/>
    </row>
    <row r="18357" ht="11.25" customHeight="1" spans="22:67">
      <c r="V18357" s="716"/>
      <c r="AB18357" s="716"/>
      <c r="BG18357" s="716"/>
      <c r="BL18357" s="1"/>
      <c r="BM18357" s="1"/>
      <c r="BN18357" s="1"/>
      <c r="BO18357" s="1"/>
    </row>
    <row r="18358" ht="11.25" customHeight="1" spans="22:67">
      <c r="V18358" s="716"/>
      <c r="AB18358" s="716"/>
      <c r="BG18358" s="716"/>
      <c r="BL18358" s="1"/>
      <c r="BM18358" s="1"/>
      <c r="BN18358" s="1"/>
      <c r="BO18358" s="1"/>
    </row>
    <row r="18359" ht="11.25" customHeight="1" spans="22:67">
      <c r="V18359" s="716"/>
      <c r="AB18359" s="716"/>
      <c r="BG18359" s="716"/>
      <c r="BL18359" s="1"/>
      <c r="BM18359" s="1"/>
      <c r="BN18359" s="1"/>
      <c r="BO18359" s="1"/>
    </row>
    <row r="18360" ht="11.25" customHeight="1" spans="22:67">
      <c r="V18360" s="716"/>
      <c r="AB18360" s="716"/>
      <c r="BG18360" s="716"/>
      <c r="BL18360" s="1"/>
      <c r="BM18360" s="1"/>
      <c r="BN18360" s="1"/>
      <c r="BO18360" s="1"/>
    </row>
    <row r="18361" ht="11.25" customHeight="1" spans="22:67">
      <c r="V18361" s="716"/>
      <c r="AB18361" s="716"/>
      <c r="BG18361" s="716"/>
      <c r="BL18361" s="1"/>
      <c r="BM18361" s="1"/>
      <c r="BN18361" s="1"/>
      <c r="BO18361" s="1"/>
    </row>
    <row r="18362" ht="11.25" customHeight="1" spans="22:67">
      <c r="V18362" s="716"/>
      <c r="AB18362" s="716"/>
      <c r="BG18362" s="716"/>
      <c r="BL18362" s="1"/>
      <c r="BM18362" s="1"/>
      <c r="BN18362" s="1"/>
      <c r="BO18362" s="1"/>
    </row>
    <row r="18363" ht="11.25" customHeight="1" spans="22:67">
      <c r="V18363" s="716"/>
      <c r="AB18363" s="716"/>
      <c r="BG18363" s="716"/>
      <c r="BL18363" s="1"/>
      <c r="BM18363" s="1"/>
      <c r="BN18363" s="1"/>
      <c r="BO18363" s="1"/>
    </row>
    <row r="18364" ht="11.25" customHeight="1" spans="22:67">
      <c r="V18364" s="716"/>
      <c r="AB18364" s="716"/>
      <c r="BG18364" s="716"/>
      <c r="BL18364" s="1"/>
      <c r="BM18364" s="1"/>
      <c r="BN18364" s="1"/>
      <c r="BO18364" s="1"/>
    </row>
    <row r="18365" ht="11.25" customHeight="1" spans="22:67">
      <c r="V18365" s="716"/>
      <c r="AB18365" s="716"/>
      <c r="BG18365" s="716"/>
      <c r="BL18365" s="1"/>
      <c r="BM18365" s="1"/>
      <c r="BN18365" s="1"/>
      <c r="BO18365" s="1"/>
    </row>
    <row r="18366" ht="11.25" customHeight="1" spans="22:67">
      <c r="V18366" s="716"/>
      <c r="AB18366" s="716"/>
      <c r="BG18366" s="716"/>
      <c r="BL18366" s="1"/>
      <c r="BM18366" s="1"/>
      <c r="BN18366" s="1"/>
      <c r="BO18366" s="1"/>
    </row>
    <row r="18367" ht="11.25" customHeight="1" spans="22:67">
      <c r="V18367" s="716"/>
      <c r="AB18367" s="716"/>
      <c r="BG18367" s="716"/>
      <c r="BL18367" s="1"/>
      <c r="BM18367" s="1"/>
      <c r="BN18367" s="1"/>
      <c r="BO18367" s="1"/>
    </row>
    <row r="18368" ht="11.25" customHeight="1" spans="22:67">
      <c r="V18368" s="716"/>
      <c r="AB18368" s="716"/>
      <c r="BG18368" s="716"/>
      <c r="BL18368" s="1"/>
      <c r="BM18368" s="1"/>
      <c r="BN18368" s="1"/>
      <c r="BO18368" s="1"/>
    </row>
    <row r="18369" ht="11.25" customHeight="1" spans="22:67">
      <c r="V18369" s="716"/>
      <c r="AB18369" s="716"/>
      <c r="BG18369" s="716"/>
      <c r="BL18369" s="1"/>
      <c r="BM18369" s="1"/>
      <c r="BN18369" s="1"/>
      <c r="BO18369" s="1"/>
    </row>
    <row r="18370" ht="11.25" customHeight="1" spans="22:67">
      <c r="V18370" s="716"/>
      <c r="AB18370" s="716"/>
      <c r="BG18370" s="716"/>
      <c r="BL18370" s="1"/>
      <c r="BM18370" s="1"/>
      <c r="BN18370" s="1"/>
      <c r="BO18370" s="1"/>
    </row>
    <row r="18371" ht="11.25" customHeight="1" spans="22:67">
      <c r="V18371" s="716"/>
      <c r="AB18371" s="716"/>
      <c r="BG18371" s="716"/>
      <c r="BL18371" s="1"/>
      <c r="BM18371" s="1"/>
      <c r="BN18371" s="1"/>
      <c r="BO18371" s="1"/>
    </row>
    <row r="18372" ht="11.25" customHeight="1" spans="22:67">
      <c r="V18372" s="716"/>
      <c r="AB18372" s="716"/>
      <c r="BG18372" s="716"/>
      <c r="BL18372" s="1"/>
      <c r="BM18372" s="1"/>
      <c r="BN18372" s="1"/>
      <c r="BO18372" s="1"/>
    </row>
    <row r="18373" ht="11.25" customHeight="1" spans="22:67">
      <c r="V18373" s="716"/>
      <c r="AB18373" s="716"/>
      <c r="BG18373" s="716"/>
      <c r="BL18373" s="1"/>
      <c r="BM18373" s="1"/>
      <c r="BN18373" s="1"/>
      <c r="BO18373" s="1"/>
    </row>
    <row r="18374" ht="11.25" customHeight="1" spans="22:67">
      <c r="V18374" s="716"/>
      <c r="AB18374" s="716"/>
      <c r="BG18374" s="716"/>
      <c r="BL18374" s="1"/>
      <c r="BM18374" s="1"/>
      <c r="BN18374" s="1"/>
      <c r="BO18374" s="1"/>
    </row>
    <row r="18375" ht="11.25" customHeight="1" spans="22:67">
      <c r="V18375" s="716"/>
      <c r="AB18375" s="716"/>
      <c r="BG18375" s="716"/>
      <c r="BL18375" s="1"/>
      <c r="BM18375" s="1"/>
      <c r="BN18375" s="1"/>
      <c r="BO18375" s="1"/>
    </row>
    <row r="18376" ht="11.25" customHeight="1" spans="22:67">
      <c r="V18376" s="716"/>
      <c r="AB18376" s="716"/>
      <c r="BG18376" s="716"/>
      <c r="BL18376" s="1"/>
      <c r="BM18376" s="1"/>
      <c r="BN18376" s="1"/>
      <c r="BO18376" s="1"/>
    </row>
    <row r="18377" ht="11.25" customHeight="1" spans="22:67">
      <c r="V18377" s="716"/>
      <c r="AB18377" s="716"/>
      <c r="BG18377" s="716"/>
      <c r="BL18377" s="1"/>
      <c r="BM18377" s="1"/>
      <c r="BN18377" s="1"/>
      <c r="BO18377" s="1"/>
    </row>
    <row r="18378" ht="11.25" customHeight="1" spans="22:67">
      <c r="V18378" s="716"/>
      <c r="AB18378" s="716"/>
      <c r="BG18378" s="716"/>
      <c r="BL18378" s="1"/>
      <c r="BM18378" s="1"/>
      <c r="BN18378" s="1"/>
      <c r="BO18378" s="1"/>
    </row>
    <row r="18379" ht="11.25" customHeight="1" spans="22:67">
      <c r="V18379" s="716"/>
      <c r="AB18379" s="716"/>
      <c r="BG18379" s="716"/>
      <c r="BL18379" s="1"/>
      <c r="BM18379" s="1"/>
      <c r="BN18379" s="1"/>
      <c r="BO18379" s="1"/>
    </row>
    <row r="18380" ht="11.25" customHeight="1" spans="22:67">
      <c r="V18380" s="716"/>
      <c r="AB18380" s="716"/>
      <c r="BG18380" s="716"/>
      <c r="BL18380" s="1"/>
      <c r="BM18380" s="1"/>
      <c r="BN18380" s="1"/>
      <c r="BO18380" s="1"/>
    </row>
    <row r="18381" ht="11.25" customHeight="1" spans="22:67">
      <c r="V18381" s="716"/>
      <c r="AB18381" s="716"/>
      <c r="BG18381" s="716"/>
      <c r="BL18381" s="1"/>
      <c r="BM18381" s="1"/>
      <c r="BN18381" s="1"/>
      <c r="BO18381" s="1"/>
    </row>
    <row r="18382" ht="11.25" customHeight="1" spans="22:67">
      <c r="V18382" s="716"/>
      <c r="AB18382" s="716"/>
      <c r="BG18382" s="716"/>
      <c r="BL18382" s="1"/>
      <c r="BM18382" s="1"/>
      <c r="BN18382" s="1"/>
      <c r="BO18382" s="1"/>
    </row>
    <row r="18383" ht="11.25" customHeight="1" spans="22:67">
      <c r="V18383" s="716"/>
      <c r="AB18383" s="716"/>
      <c r="BG18383" s="716"/>
      <c r="BL18383" s="1"/>
      <c r="BM18383" s="1"/>
      <c r="BN18383" s="1"/>
      <c r="BO18383" s="1"/>
    </row>
    <row r="18384" ht="11.25" customHeight="1" spans="22:67">
      <c r="V18384" s="716"/>
      <c r="AB18384" s="716"/>
      <c r="BG18384" s="716"/>
      <c r="BL18384" s="1"/>
      <c r="BM18384" s="1"/>
      <c r="BN18384" s="1"/>
      <c r="BO18384" s="1"/>
    </row>
    <row r="18385" ht="11.25" customHeight="1" spans="22:67">
      <c r="V18385" s="716"/>
      <c r="AB18385" s="716"/>
      <c r="BG18385" s="716"/>
      <c r="BL18385" s="1"/>
      <c r="BM18385" s="1"/>
      <c r="BN18385" s="1"/>
      <c r="BO18385" s="1"/>
    </row>
    <row r="18386" ht="11.25" customHeight="1" spans="22:67">
      <c r="V18386" s="716"/>
      <c r="AB18386" s="716"/>
      <c r="BG18386" s="716"/>
      <c r="BL18386" s="1"/>
      <c r="BM18386" s="1"/>
      <c r="BN18386" s="1"/>
      <c r="BO18386" s="1"/>
    </row>
    <row r="18387" ht="11.25" customHeight="1" spans="22:67">
      <c r="V18387" s="716"/>
      <c r="AB18387" s="716"/>
      <c r="BG18387" s="716"/>
      <c r="BL18387" s="1"/>
      <c r="BM18387" s="1"/>
      <c r="BN18387" s="1"/>
      <c r="BO18387" s="1"/>
    </row>
    <row r="18388" ht="11.25" customHeight="1" spans="22:67">
      <c r="V18388" s="716"/>
      <c r="AB18388" s="716"/>
      <c r="BG18388" s="716"/>
      <c r="BL18388" s="1"/>
      <c r="BM18388" s="1"/>
      <c r="BN18388" s="1"/>
      <c r="BO18388" s="1"/>
    </row>
    <row r="18389" ht="11.25" customHeight="1" spans="22:67">
      <c r="V18389" s="716"/>
      <c r="AB18389" s="716"/>
      <c r="BG18389" s="716"/>
      <c r="BL18389" s="1"/>
      <c r="BM18389" s="1"/>
      <c r="BN18389" s="1"/>
      <c r="BO18389" s="1"/>
    </row>
    <row r="18390" ht="11.25" customHeight="1" spans="22:67">
      <c r="V18390" s="716"/>
      <c r="AB18390" s="716"/>
      <c r="BG18390" s="716"/>
      <c r="BL18390" s="1"/>
      <c r="BM18390" s="1"/>
      <c r="BN18390" s="1"/>
      <c r="BO18390" s="1"/>
    </row>
    <row r="18391" ht="11.25" customHeight="1" spans="22:67">
      <c r="V18391" s="716"/>
      <c r="AB18391" s="716"/>
      <c r="BG18391" s="716"/>
      <c r="BL18391" s="1"/>
      <c r="BM18391" s="1"/>
      <c r="BN18391" s="1"/>
      <c r="BO18391" s="1"/>
    </row>
    <row r="18392" ht="11.25" customHeight="1" spans="22:67">
      <c r="V18392" s="716"/>
      <c r="AB18392" s="716"/>
      <c r="BG18392" s="716"/>
      <c r="BL18392" s="1"/>
      <c r="BM18392" s="1"/>
      <c r="BN18392" s="1"/>
      <c r="BO18392" s="1"/>
    </row>
    <row r="18393" ht="11.25" customHeight="1" spans="22:67">
      <c r="V18393" s="716"/>
      <c r="AB18393" s="716"/>
      <c r="BG18393" s="716"/>
      <c r="BL18393" s="1"/>
      <c r="BM18393" s="1"/>
      <c r="BN18393" s="1"/>
      <c r="BO18393" s="1"/>
    </row>
    <row r="18394" ht="11.25" customHeight="1" spans="22:67">
      <c r="V18394" s="716"/>
      <c r="AB18394" s="716"/>
      <c r="BG18394" s="716"/>
      <c r="BL18394" s="1"/>
      <c r="BM18394" s="1"/>
      <c r="BN18394" s="1"/>
      <c r="BO18394" s="1"/>
    </row>
    <row r="18395" ht="11.25" customHeight="1" spans="22:67">
      <c r="V18395" s="716"/>
      <c r="AB18395" s="716"/>
      <c r="BG18395" s="716"/>
      <c r="BL18395" s="1"/>
      <c r="BM18395" s="1"/>
      <c r="BN18395" s="1"/>
      <c r="BO18395" s="1"/>
    </row>
    <row r="18396" ht="11.25" customHeight="1" spans="22:67">
      <c r="V18396" s="716"/>
      <c r="AB18396" s="716"/>
      <c r="BG18396" s="716"/>
      <c r="BL18396" s="1"/>
      <c r="BM18396" s="1"/>
      <c r="BN18396" s="1"/>
      <c r="BO18396" s="1"/>
    </row>
    <row r="18397" ht="11.25" customHeight="1" spans="22:67">
      <c r="V18397" s="716"/>
      <c r="AB18397" s="716"/>
      <c r="BG18397" s="716"/>
      <c r="BL18397" s="1"/>
      <c r="BM18397" s="1"/>
      <c r="BN18397" s="1"/>
      <c r="BO18397" s="1"/>
    </row>
    <row r="18398" ht="11.25" customHeight="1" spans="22:67">
      <c r="V18398" s="716"/>
      <c r="AB18398" s="716"/>
      <c r="BG18398" s="716"/>
      <c r="BL18398" s="1"/>
      <c r="BM18398" s="1"/>
      <c r="BN18398" s="1"/>
      <c r="BO18398" s="1"/>
    </row>
    <row r="18399" ht="11.25" customHeight="1" spans="22:67">
      <c r="V18399" s="716"/>
      <c r="AB18399" s="716"/>
      <c r="BG18399" s="716"/>
      <c r="BL18399" s="1"/>
      <c r="BM18399" s="1"/>
      <c r="BN18399" s="1"/>
      <c r="BO18399" s="1"/>
    </row>
    <row r="18400" ht="11.25" customHeight="1" spans="22:67">
      <c r="V18400" s="716"/>
      <c r="AB18400" s="716"/>
      <c r="BG18400" s="716"/>
      <c r="BL18400" s="1"/>
      <c r="BM18400" s="1"/>
      <c r="BN18400" s="1"/>
      <c r="BO18400" s="1"/>
    </row>
    <row r="18401" ht="11.25" customHeight="1" spans="22:67">
      <c r="V18401" s="716"/>
      <c r="AB18401" s="716"/>
      <c r="BG18401" s="716"/>
      <c r="BL18401" s="1"/>
      <c r="BM18401" s="1"/>
      <c r="BN18401" s="1"/>
      <c r="BO18401" s="1"/>
    </row>
    <row r="18402" ht="11.25" customHeight="1" spans="22:67">
      <c r="V18402" s="716"/>
      <c r="AB18402" s="716"/>
      <c r="BG18402" s="716"/>
      <c r="BL18402" s="1"/>
      <c r="BM18402" s="1"/>
      <c r="BN18402" s="1"/>
      <c r="BO18402" s="1"/>
    </row>
    <row r="18403" ht="11.25" customHeight="1" spans="22:67">
      <c r="V18403" s="716"/>
      <c r="AB18403" s="716"/>
      <c r="BG18403" s="716"/>
      <c r="BL18403" s="1"/>
      <c r="BM18403" s="1"/>
      <c r="BN18403" s="1"/>
      <c r="BO18403" s="1"/>
    </row>
    <row r="18404" ht="11.25" customHeight="1" spans="22:67">
      <c r="V18404" s="716"/>
      <c r="AB18404" s="716"/>
      <c r="BG18404" s="716"/>
      <c r="BL18404" s="1"/>
      <c r="BM18404" s="1"/>
      <c r="BN18404" s="1"/>
      <c r="BO18404" s="1"/>
    </row>
    <row r="18405" ht="11.25" customHeight="1" spans="22:67">
      <c r="V18405" s="716"/>
      <c r="AB18405" s="716"/>
      <c r="BG18405" s="716"/>
      <c r="BL18405" s="1"/>
      <c r="BM18405" s="1"/>
      <c r="BN18405" s="1"/>
      <c r="BO18405" s="1"/>
    </row>
    <row r="18406" ht="11.25" customHeight="1" spans="22:67">
      <c r="V18406" s="716"/>
      <c r="AB18406" s="716"/>
      <c r="BG18406" s="716"/>
      <c r="BL18406" s="1"/>
      <c r="BM18406" s="1"/>
      <c r="BN18406" s="1"/>
      <c r="BO18406" s="1"/>
    </row>
    <row r="18407" ht="11.25" customHeight="1" spans="22:67">
      <c r="V18407" s="716"/>
      <c r="AB18407" s="716"/>
      <c r="BG18407" s="716"/>
      <c r="BL18407" s="1"/>
      <c r="BM18407" s="1"/>
      <c r="BN18407" s="1"/>
      <c r="BO18407" s="1"/>
    </row>
    <row r="18408" ht="11.25" customHeight="1" spans="22:67">
      <c r="V18408" s="716"/>
      <c r="AB18408" s="716"/>
      <c r="BG18408" s="716"/>
      <c r="BL18408" s="1"/>
      <c r="BM18408" s="1"/>
      <c r="BN18408" s="1"/>
      <c r="BO18408" s="1"/>
    </row>
    <row r="18409" ht="11.25" customHeight="1" spans="22:67">
      <c r="V18409" s="716"/>
      <c r="AB18409" s="716"/>
      <c r="BG18409" s="716"/>
      <c r="BL18409" s="1"/>
      <c r="BM18409" s="1"/>
      <c r="BN18409" s="1"/>
      <c r="BO18409" s="1"/>
    </row>
    <row r="18410" ht="11.25" customHeight="1" spans="22:67">
      <c r="V18410" s="716"/>
      <c r="AB18410" s="716"/>
      <c r="BG18410" s="716"/>
      <c r="BL18410" s="1"/>
      <c r="BM18410" s="1"/>
      <c r="BN18410" s="1"/>
      <c r="BO18410" s="1"/>
    </row>
    <row r="18411" ht="11.25" customHeight="1" spans="22:67">
      <c r="V18411" s="716"/>
      <c r="AB18411" s="716"/>
      <c r="BG18411" s="716"/>
      <c r="BL18411" s="1"/>
      <c r="BM18411" s="1"/>
      <c r="BN18411" s="1"/>
      <c r="BO18411" s="1"/>
    </row>
    <row r="18412" ht="11.25" customHeight="1" spans="22:67">
      <c r="V18412" s="716"/>
      <c r="AB18412" s="716"/>
      <c r="BG18412" s="716"/>
      <c r="BL18412" s="1"/>
      <c r="BM18412" s="1"/>
      <c r="BN18412" s="1"/>
      <c r="BO18412" s="1"/>
    </row>
    <row r="18413" ht="11.25" customHeight="1" spans="22:67">
      <c r="V18413" s="716"/>
      <c r="AB18413" s="716"/>
      <c r="BG18413" s="716"/>
      <c r="BL18413" s="1"/>
      <c r="BM18413" s="1"/>
      <c r="BN18413" s="1"/>
      <c r="BO18413" s="1"/>
    </row>
    <row r="18414" ht="11.25" customHeight="1" spans="22:67">
      <c r="V18414" s="716"/>
      <c r="AB18414" s="716"/>
      <c r="BG18414" s="716"/>
      <c r="BL18414" s="1"/>
      <c r="BM18414" s="1"/>
      <c r="BN18414" s="1"/>
      <c r="BO18414" s="1"/>
    </row>
    <row r="18415" ht="11.25" customHeight="1" spans="22:67">
      <c r="V18415" s="716"/>
      <c r="AB18415" s="716"/>
      <c r="BG18415" s="716"/>
      <c r="BL18415" s="1"/>
      <c r="BM18415" s="1"/>
      <c r="BN18415" s="1"/>
      <c r="BO18415" s="1"/>
    </row>
    <row r="18416" ht="11.25" customHeight="1" spans="22:67">
      <c r="V18416" s="716"/>
      <c r="AB18416" s="716"/>
      <c r="BG18416" s="716"/>
      <c r="BL18416" s="1"/>
      <c r="BM18416" s="1"/>
      <c r="BN18416" s="1"/>
      <c r="BO18416" s="1"/>
    </row>
    <row r="18417" ht="11.25" customHeight="1" spans="22:67">
      <c r="V18417" s="716"/>
      <c r="AB18417" s="716"/>
      <c r="BG18417" s="716"/>
      <c r="BL18417" s="1"/>
      <c r="BM18417" s="1"/>
      <c r="BN18417" s="1"/>
      <c r="BO18417" s="1"/>
    </row>
    <row r="18418" ht="11.25" customHeight="1" spans="22:67">
      <c r="V18418" s="716"/>
      <c r="AB18418" s="716"/>
      <c r="BG18418" s="716"/>
      <c r="BL18418" s="1"/>
      <c r="BM18418" s="1"/>
      <c r="BN18418" s="1"/>
      <c r="BO18418" s="1"/>
    </row>
    <row r="18419" ht="11.25" customHeight="1" spans="22:67">
      <c r="V18419" s="716"/>
      <c r="AB18419" s="716"/>
      <c r="BG18419" s="716"/>
      <c r="BL18419" s="1"/>
      <c r="BM18419" s="1"/>
      <c r="BN18419" s="1"/>
      <c r="BO18419" s="1"/>
    </row>
    <row r="18420" ht="11.25" customHeight="1" spans="22:67">
      <c r="V18420" s="716"/>
      <c r="AB18420" s="716"/>
      <c r="BG18420" s="716"/>
      <c r="BL18420" s="1"/>
      <c r="BM18420" s="1"/>
      <c r="BN18420" s="1"/>
      <c r="BO18420" s="1"/>
    </row>
    <row r="18421" ht="11.25" customHeight="1" spans="22:67">
      <c r="V18421" s="716"/>
      <c r="AB18421" s="716"/>
      <c r="BG18421" s="716"/>
      <c r="BL18421" s="1"/>
      <c r="BM18421" s="1"/>
      <c r="BN18421" s="1"/>
      <c r="BO18421" s="1"/>
    </row>
    <row r="18422" ht="11.25" customHeight="1" spans="22:67">
      <c r="V18422" s="716"/>
      <c r="AB18422" s="716"/>
      <c r="BG18422" s="716"/>
      <c r="BL18422" s="1"/>
      <c r="BM18422" s="1"/>
      <c r="BN18422" s="1"/>
      <c r="BO18422" s="1"/>
    </row>
    <row r="18423" ht="11.25" customHeight="1" spans="22:67">
      <c r="V18423" s="716"/>
      <c r="AB18423" s="716"/>
      <c r="BG18423" s="716"/>
      <c r="BL18423" s="1"/>
      <c r="BM18423" s="1"/>
      <c r="BN18423" s="1"/>
      <c r="BO18423" s="1"/>
    </row>
    <row r="18424" ht="11.25" customHeight="1" spans="22:67">
      <c r="V18424" s="716"/>
      <c r="AB18424" s="716"/>
      <c r="BG18424" s="716"/>
      <c r="BL18424" s="1"/>
      <c r="BM18424" s="1"/>
      <c r="BN18424" s="1"/>
      <c r="BO18424" s="1"/>
    </row>
    <row r="18425" ht="11.25" customHeight="1" spans="22:67">
      <c r="V18425" s="716"/>
      <c r="AB18425" s="716"/>
      <c r="BG18425" s="716"/>
      <c r="BL18425" s="1"/>
      <c r="BM18425" s="1"/>
      <c r="BN18425" s="1"/>
      <c r="BO18425" s="1"/>
    </row>
    <row r="18426" ht="11.25" customHeight="1" spans="22:67">
      <c r="V18426" s="716"/>
      <c r="AB18426" s="716"/>
      <c r="BG18426" s="716"/>
      <c r="BL18426" s="1"/>
      <c r="BM18426" s="1"/>
      <c r="BN18426" s="1"/>
      <c r="BO18426" s="1"/>
    </row>
    <row r="18427" ht="11.25" customHeight="1" spans="22:67">
      <c r="V18427" s="716"/>
      <c r="AB18427" s="716"/>
      <c r="BG18427" s="716"/>
      <c r="BL18427" s="1"/>
      <c r="BM18427" s="1"/>
      <c r="BN18427" s="1"/>
      <c r="BO18427" s="1"/>
    </row>
    <row r="18428" ht="11.25" customHeight="1" spans="22:67">
      <c r="V18428" s="716"/>
      <c r="AB18428" s="716"/>
      <c r="BG18428" s="716"/>
      <c r="BL18428" s="1"/>
      <c r="BM18428" s="1"/>
      <c r="BN18428" s="1"/>
      <c r="BO18428" s="1"/>
    </row>
    <row r="18429" ht="11.25" customHeight="1" spans="22:67">
      <c r="V18429" s="716"/>
      <c r="AB18429" s="716"/>
      <c r="BG18429" s="716"/>
      <c r="BL18429" s="1"/>
      <c r="BM18429" s="1"/>
      <c r="BN18429" s="1"/>
      <c r="BO18429" s="1"/>
    </row>
    <row r="18430" ht="11.25" customHeight="1" spans="22:67">
      <c r="V18430" s="716"/>
      <c r="AB18430" s="716"/>
      <c r="BG18430" s="716"/>
      <c r="BL18430" s="1"/>
      <c r="BM18430" s="1"/>
      <c r="BN18430" s="1"/>
      <c r="BO18430" s="1"/>
    </row>
    <row r="18431" ht="11.25" customHeight="1" spans="22:67">
      <c r="V18431" s="716"/>
      <c r="AB18431" s="716"/>
      <c r="BG18431" s="716"/>
      <c r="BL18431" s="1"/>
      <c r="BM18431" s="1"/>
      <c r="BN18431" s="1"/>
      <c r="BO18431" s="1"/>
    </row>
    <row r="18432" ht="11.25" customHeight="1" spans="22:67">
      <c r="V18432" s="716"/>
      <c r="AB18432" s="716"/>
      <c r="BG18432" s="716"/>
      <c r="BL18432" s="1"/>
      <c r="BM18432" s="1"/>
      <c r="BN18432" s="1"/>
      <c r="BO18432" s="1"/>
    </row>
    <row r="18433" ht="11.25" customHeight="1" spans="22:67">
      <c r="V18433" s="716"/>
      <c r="AB18433" s="716"/>
      <c r="BG18433" s="716"/>
      <c r="BL18433" s="1"/>
      <c r="BM18433" s="1"/>
      <c r="BN18433" s="1"/>
      <c r="BO18433" s="1"/>
    </row>
    <row r="18434" ht="11.25" customHeight="1" spans="22:67">
      <c r="V18434" s="716"/>
      <c r="AB18434" s="716"/>
      <c r="BG18434" s="716"/>
      <c r="BL18434" s="1"/>
      <c r="BM18434" s="1"/>
      <c r="BN18434" s="1"/>
      <c r="BO18434" s="1"/>
    </row>
    <row r="18435" ht="11.25" customHeight="1" spans="22:67">
      <c r="V18435" s="716"/>
      <c r="AB18435" s="716"/>
      <c r="BG18435" s="716"/>
      <c r="BL18435" s="1"/>
      <c r="BM18435" s="1"/>
      <c r="BN18435" s="1"/>
      <c r="BO18435" s="1"/>
    </row>
    <row r="18436" ht="11.25" customHeight="1" spans="22:67">
      <c r="V18436" s="716"/>
      <c r="AB18436" s="716"/>
      <c r="BG18436" s="716"/>
      <c r="BL18436" s="1"/>
      <c r="BM18436" s="1"/>
      <c r="BN18436" s="1"/>
      <c r="BO18436" s="1"/>
    </row>
    <row r="18437" ht="11.25" customHeight="1" spans="22:67">
      <c r="V18437" s="716"/>
      <c r="AB18437" s="716"/>
      <c r="BG18437" s="716"/>
      <c r="BL18437" s="1"/>
      <c r="BM18437" s="1"/>
      <c r="BN18437" s="1"/>
      <c r="BO18437" s="1"/>
    </row>
    <row r="18438" ht="11.25" customHeight="1" spans="22:67">
      <c r="V18438" s="716"/>
      <c r="AB18438" s="716"/>
      <c r="BG18438" s="716"/>
      <c r="BL18438" s="1"/>
      <c r="BM18438" s="1"/>
      <c r="BN18438" s="1"/>
      <c r="BO18438" s="1"/>
    </row>
    <row r="18439" ht="11.25" customHeight="1" spans="22:67">
      <c r="V18439" s="716"/>
      <c r="AB18439" s="716"/>
      <c r="BG18439" s="716"/>
      <c r="BL18439" s="1"/>
      <c r="BM18439" s="1"/>
      <c r="BN18439" s="1"/>
      <c r="BO18439" s="1"/>
    </row>
    <row r="18440" ht="11.25" customHeight="1" spans="22:67">
      <c r="V18440" s="716"/>
      <c r="AB18440" s="716"/>
      <c r="BG18440" s="716"/>
      <c r="BL18440" s="1"/>
      <c r="BM18440" s="1"/>
      <c r="BN18440" s="1"/>
      <c r="BO18440" s="1"/>
    </row>
    <row r="18441" ht="11.25" customHeight="1" spans="22:67">
      <c r="V18441" s="716"/>
      <c r="AB18441" s="716"/>
      <c r="BG18441" s="716"/>
      <c r="BL18441" s="1"/>
      <c r="BM18441" s="1"/>
      <c r="BN18441" s="1"/>
      <c r="BO18441" s="1"/>
    </row>
    <row r="18442" ht="11.25" customHeight="1" spans="22:67">
      <c r="V18442" s="716"/>
      <c r="AB18442" s="716"/>
      <c r="BG18442" s="716"/>
      <c r="BL18442" s="1"/>
      <c r="BM18442" s="1"/>
      <c r="BN18442" s="1"/>
      <c r="BO18442" s="1"/>
    </row>
    <row r="18443" ht="11.25" customHeight="1" spans="22:67">
      <c r="V18443" s="716"/>
      <c r="AB18443" s="716"/>
      <c r="BG18443" s="716"/>
      <c r="BL18443" s="1"/>
      <c r="BM18443" s="1"/>
      <c r="BN18443" s="1"/>
      <c r="BO18443" s="1"/>
    </row>
    <row r="18444" ht="11.25" customHeight="1" spans="22:67">
      <c r="V18444" s="716"/>
      <c r="AB18444" s="716"/>
      <c r="BG18444" s="716"/>
      <c r="BL18444" s="1"/>
      <c r="BM18444" s="1"/>
      <c r="BN18444" s="1"/>
      <c r="BO18444" s="1"/>
    </row>
    <row r="18445" ht="11.25" customHeight="1" spans="22:67">
      <c r="V18445" s="716"/>
      <c r="AB18445" s="716"/>
      <c r="BG18445" s="716"/>
      <c r="BL18445" s="1"/>
      <c r="BM18445" s="1"/>
      <c r="BN18445" s="1"/>
      <c r="BO18445" s="1"/>
    </row>
    <row r="18446" ht="11.25" customHeight="1" spans="22:67">
      <c r="V18446" s="716"/>
      <c r="AB18446" s="716"/>
      <c r="BG18446" s="716"/>
      <c r="BL18446" s="1"/>
      <c r="BM18446" s="1"/>
      <c r="BN18446" s="1"/>
      <c r="BO18446" s="1"/>
    </row>
    <row r="18447" ht="11.25" customHeight="1" spans="22:67">
      <c r="V18447" s="716"/>
      <c r="AB18447" s="716"/>
      <c r="BG18447" s="716"/>
      <c r="BL18447" s="1"/>
      <c r="BM18447" s="1"/>
      <c r="BN18447" s="1"/>
      <c r="BO18447" s="1"/>
    </row>
    <row r="18448" ht="11.25" customHeight="1" spans="22:67">
      <c r="V18448" s="716"/>
      <c r="AB18448" s="716"/>
      <c r="BG18448" s="716"/>
      <c r="BL18448" s="1"/>
      <c r="BM18448" s="1"/>
      <c r="BN18448" s="1"/>
      <c r="BO18448" s="1"/>
    </row>
    <row r="18449" ht="11.25" customHeight="1" spans="22:67">
      <c r="V18449" s="716"/>
      <c r="AB18449" s="716"/>
      <c r="BG18449" s="716"/>
      <c r="BL18449" s="1"/>
      <c r="BM18449" s="1"/>
      <c r="BN18449" s="1"/>
      <c r="BO18449" s="1"/>
    </row>
    <row r="18450" ht="11.25" customHeight="1" spans="22:67">
      <c r="V18450" s="716"/>
      <c r="AB18450" s="716"/>
      <c r="BG18450" s="716"/>
      <c r="BL18450" s="1"/>
      <c r="BM18450" s="1"/>
      <c r="BN18450" s="1"/>
      <c r="BO18450" s="1"/>
    </row>
    <row r="18451" ht="11.25" customHeight="1" spans="22:67">
      <c r="V18451" s="716"/>
      <c r="AB18451" s="716"/>
      <c r="BG18451" s="716"/>
      <c r="BL18451" s="1"/>
      <c r="BM18451" s="1"/>
      <c r="BN18451" s="1"/>
      <c r="BO18451" s="1"/>
    </row>
    <row r="18452" ht="11.25" customHeight="1" spans="22:67">
      <c r="V18452" s="716"/>
      <c r="AB18452" s="716"/>
      <c r="BG18452" s="716"/>
      <c r="BL18452" s="1"/>
      <c r="BM18452" s="1"/>
      <c r="BN18452" s="1"/>
      <c r="BO18452" s="1"/>
    </row>
    <row r="18453" ht="11.25" customHeight="1" spans="22:67">
      <c r="V18453" s="716"/>
      <c r="AB18453" s="716"/>
      <c r="BG18453" s="716"/>
      <c r="BL18453" s="1"/>
      <c r="BM18453" s="1"/>
      <c r="BN18453" s="1"/>
      <c r="BO18453" s="1"/>
    </row>
    <row r="18454" ht="11.25" customHeight="1" spans="22:67">
      <c r="V18454" s="716"/>
      <c r="AB18454" s="716"/>
      <c r="BG18454" s="716"/>
      <c r="BL18454" s="1"/>
      <c r="BM18454" s="1"/>
      <c r="BN18454" s="1"/>
      <c r="BO18454" s="1"/>
    </row>
    <row r="18455" ht="11.25" customHeight="1" spans="22:67">
      <c r="V18455" s="716"/>
      <c r="AB18455" s="716"/>
      <c r="BG18455" s="716"/>
      <c r="BL18455" s="1"/>
      <c r="BM18455" s="1"/>
      <c r="BN18455" s="1"/>
      <c r="BO18455" s="1"/>
    </row>
    <row r="18456" ht="11.25" customHeight="1" spans="22:67">
      <c r="V18456" s="716"/>
      <c r="AB18456" s="716"/>
      <c r="BG18456" s="716"/>
      <c r="BL18456" s="1"/>
      <c r="BM18456" s="1"/>
      <c r="BN18456" s="1"/>
      <c r="BO18456" s="1"/>
    </row>
    <row r="18457" ht="11.25" customHeight="1" spans="22:67">
      <c r="V18457" s="716"/>
      <c r="AB18457" s="716"/>
      <c r="BG18457" s="716"/>
      <c r="BL18457" s="1"/>
      <c r="BM18457" s="1"/>
      <c r="BN18457" s="1"/>
      <c r="BO18457" s="1"/>
    </row>
    <row r="18458" ht="11.25" customHeight="1" spans="22:67">
      <c r="V18458" s="716"/>
      <c r="AB18458" s="716"/>
      <c r="BG18458" s="716"/>
      <c r="BL18458" s="1"/>
      <c r="BM18458" s="1"/>
      <c r="BN18458" s="1"/>
      <c r="BO18458" s="1"/>
    </row>
    <row r="18459" ht="11.25" customHeight="1" spans="22:67">
      <c r="V18459" s="716"/>
      <c r="AB18459" s="716"/>
      <c r="BG18459" s="716"/>
      <c r="BL18459" s="1"/>
      <c r="BM18459" s="1"/>
      <c r="BN18459" s="1"/>
      <c r="BO18459" s="1"/>
    </row>
    <row r="18460" ht="11.25" customHeight="1" spans="22:67">
      <c r="V18460" s="716"/>
      <c r="AB18460" s="716"/>
      <c r="BG18460" s="716"/>
      <c r="BL18460" s="1"/>
      <c r="BM18460" s="1"/>
      <c r="BN18460" s="1"/>
      <c r="BO18460" s="1"/>
    </row>
    <row r="18461" ht="11.25" customHeight="1" spans="22:67">
      <c r="V18461" s="716"/>
      <c r="AB18461" s="716"/>
      <c r="BG18461" s="716"/>
      <c r="BL18461" s="1"/>
      <c r="BM18461" s="1"/>
      <c r="BN18461" s="1"/>
      <c r="BO18461" s="1"/>
    </row>
    <row r="18462" ht="11.25" customHeight="1" spans="22:67">
      <c r="V18462" s="716"/>
      <c r="AB18462" s="716"/>
      <c r="BG18462" s="716"/>
      <c r="BL18462" s="1"/>
      <c r="BM18462" s="1"/>
      <c r="BN18462" s="1"/>
      <c r="BO18462" s="1"/>
    </row>
    <row r="18463" ht="11.25" customHeight="1" spans="22:67">
      <c r="V18463" s="716"/>
      <c r="AB18463" s="716"/>
      <c r="BG18463" s="716"/>
      <c r="BL18463" s="1"/>
      <c r="BM18463" s="1"/>
      <c r="BN18463" s="1"/>
      <c r="BO18463" s="1"/>
    </row>
    <row r="18464" ht="11.25" customHeight="1" spans="22:67">
      <c r="V18464" s="716"/>
      <c r="AB18464" s="716"/>
      <c r="BG18464" s="716"/>
      <c r="BL18464" s="1"/>
      <c r="BM18464" s="1"/>
      <c r="BN18464" s="1"/>
      <c r="BO18464" s="1"/>
    </row>
    <row r="18465" ht="11.25" customHeight="1" spans="22:67">
      <c r="V18465" s="716"/>
      <c r="AB18465" s="716"/>
      <c r="BG18465" s="716"/>
      <c r="BL18465" s="1"/>
      <c r="BM18465" s="1"/>
      <c r="BN18465" s="1"/>
      <c r="BO18465" s="1"/>
    </row>
    <row r="18466" ht="11.25" customHeight="1" spans="22:67">
      <c r="V18466" s="716"/>
      <c r="AB18466" s="716"/>
      <c r="BG18466" s="716"/>
      <c r="BL18466" s="1"/>
      <c r="BM18466" s="1"/>
      <c r="BN18466" s="1"/>
      <c r="BO18466" s="1"/>
    </row>
    <row r="18467" ht="11.25" customHeight="1" spans="22:67">
      <c r="V18467" s="716"/>
      <c r="AB18467" s="716"/>
      <c r="BG18467" s="716"/>
      <c r="BL18467" s="1"/>
      <c r="BM18467" s="1"/>
      <c r="BN18467" s="1"/>
      <c r="BO18467" s="1"/>
    </row>
    <row r="18468" ht="11.25" customHeight="1" spans="22:67">
      <c r="V18468" s="716"/>
      <c r="AB18468" s="716"/>
      <c r="BG18468" s="716"/>
      <c r="BL18468" s="1"/>
      <c r="BM18468" s="1"/>
      <c r="BN18468" s="1"/>
      <c r="BO18468" s="1"/>
    </row>
    <row r="18469" ht="11.25" customHeight="1" spans="22:67">
      <c r="V18469" s="716"/>
      <c r="AB18469" s="716"/>
      <c r="BG18469" s="716"/>
      <c r="BL18469" s="1"/>
      <c r="BM18469" s="1"/>
      <c r="BN18469" s="1"/>
      <c r="BO18469" s="1"/>
    </row>
    <row r="18470" ht="11.25" customHeight="1" spans="22:67">
      <c r="V18470" s="716"/>
      <c r="AB18470" s="716"/>
      <c r="BG18470" s="716"/>
      <c r="BL18470" s="1"/>
      <c r="BM18470" s="1"/>
      <c r="BN18470" s="1"/>
      <c r="BO18470" s="1"/>
    </row>
    <row r="18471" ht="11.25" customHeight="1" spans="22:67">
      <c r="V18471" s="716"/>
      <c r="AB18471" s="716"/>
      <c r="BG18471" s="716"/>
      <c r="BL18471" s="1"/>
      <c r="BM18471" s="1"/>
      <c r="BN18471" s="1"/>
      <c r="BO18471" s="1"/>
    </row>
    <row r="18472" ht="11.25" customHeight="1" spans="22:67">
      <c r="V18472" s="716"/>
      <c r="AB18472" s="716"/>
      <c r="BG18472" s="716"/>
      <c r="BL18472" s="1"/>
      <c r="BM18472" s="1"/>
      <c r="BN18472" s="1"/>
      <c r="BO18472" s="1"/>
    </row>
    <row r="18473" ht="11.25" customHeight="1" spans="22:67">
      <c r="V18473" s="716"/>
      <c r="AB18473" s="716"/>
      <c r="BG18473" s="716"/>
      <c r="BL18473" s="1"/>
      <c r="BM18473" s="1"/>
      <c r="BN18473" s="1"/>
      <c r="BO18473" s="1"/>
    </row>
    <row r="18474" ht="11.25" customHeight="1" spans="22:67">
      <c r="V18474" s="716"/>
      <c r="AB18474" s="716"/>
      <c r="BG18474" s="716"/>
      <c r="BL18474" s="1"/>
      <c r="BM18474" s="1"/>
      <c r="BN18474" s="1"/>
      <c r="BO18474" s="1"/>
    </row>
    <row r="18475" ht="11.25" customHeight="1" spans="22:67">
      <c r="V18475" s="716"/>
      <c r="AB18475" s="716"/>
      <c r="BG18475" s="716"/>
      <c r="BL18475" s="1"/>
      <c r="BM18475" s="1"/>
      <c r="BN18475" s="1"/>
      <c r="BO18475" s="1"/>
    </row>
    <row r="18476" ht="11.25" customHeight="1" spans="22:67">
      <c r="V18476" s="716"/>
      <c r="AB18476" s="716"/>
      <c r="BG18476" s="716"/>
      <c r="BL18476" s="1"/>
      <c r="BM18476" s="1"/>
      <c r="BN18476" s="1"/>
      <c r="BO18476" s="1"/>
    </row>
    <row r="18477" ht="11.25" customHeight="1" spans="22:67">
      <c r="V18477" s="716"/>
      <c r="AB18477" s="716"/>
      <c r="BG18477" s="716"/>
      <c r="BL18477" s="1"/>
      <c r="BM18477" s="1"/>
      <c r="BN18477" s="1"/>
      <c r="BO18477" s="1"/>
    </row>
    <row r="18478" ht="11.25" customHeight="1" spans="22:67">
      <c r="V18478" s="716"/>
      <c r="AB18478" s="716"/>
      <c r="BG18478" s="716"/>
      <c r="BL18478" s="1"/>
      <c r="BM18478" s="1"/>
      <c r="BN18478" s="1"/>
      <c r="BO18478" s="1"/>
    </row>
    <row r="18479" ht="11.25" customHeight="1" spans="22:67">
      <c r="V18479" s="716"/>
      <c r="AB18479" s="716"/>
      <c r="BG18479" s="716"/>
      <c r="BL18479" s="1"/>
      <c r="BM18479" s="1"/>
      <c r="BN18479" s="1"/>
      <c r="BO18479" s="1"/>
    </row>
    <row r="18480" ht="11.25" customHeight="1" spans="22:67">
      <c r="V18480" s="716"/>
      <c r="AB18480" s="716"/>
      <c r="BG18480" s="716"/>
      <c r="BL18480" s="1"/>
      <c r="BM18480" s="1"/>
      <c r="BN18480" s="1"/>
      <c r="BO18480" s="1"/>
    </row>
    <row r="18481" ht="11.25" customHeight="1" spans="22:67">
      <c r="V18481" s="716"/>
      <c r="AB18481" s="716"/>
      <c r="BG18481" s="716"/>
      <c r="BL18481" s="1"/>
      <c r="BM18481" s="1"/>
      <c r="BN18481" s="1"/>
      <c r="BO18481" s="1"/>
    </row>
    <row r="18482" ht="11.25" customHeight="1" spans="22:67">
      <c r="V18482" s="716"/>
      <c r="AB18482" s="716"/>
      <c r="BG18482" s="716"/>
      <c r="BL18482" s="1"/>
      <c r="BM18482" s="1"/>
      <c r="BN18482" s="1"/>
      <c r="BO18482" s="1"/>
    </row>
    <row r="18483" ht="11.25" customHeight="1" spans="22:67">
      <c r="V18483" s="716"/>
      <c r="AB18483" s="716"/>
      <c r="BG18483" s="716"/>
      <c r="BL18483" s="1"/>
      <c r="BM18483" s="1"/>
      <c r="BN18483" s="1"/>
      <c r="BO18483" s="1"/>
    </row>
    <row r="18484" ht="11.25" customHeight="1" spans="22:67">
      <c r="V18484" s="716"/>
      <c r="AB18484" s="716"/>
      <c r="BG18484" s="716"/>
      <c r="BL18484" s="1"/>
      <c r="BM18484" s="1"/>
      <c r="BN18484" s="1"/>
      <c r="BO18484" s="1"/>
    </row>
    <row r="18485" ht="11.25" customHeight="1" spans="22:67">
      <c r="V18485" s="716"/>
      <c r="AB18485" s="716"/>
      <c r="BG18485" s="716"/>
      <c r="BL18485" s="1"/>
      <c r="BM18485" s="1"/>
      <c r="BN18485" s="1"/>
      <c r="BO18485" s="1"/>
    </row>
    <row r="18486" ht="11.25" customHeight="1" spans="22:67">
      <c r="V18486" s="716"/>
      <c r="AB18486" s="716"/>
      <c r="BG18486" s="716"/>
      <c r="BL18486" s="1"/>
      <c r="BM18486" s="1"/>
      <c r="BN18486" s="1"/>
      <c r="BO18486" s="1"/>
    </row>
    <row r="18487" ht="11.25" customHeight="1" spans="22:67">
      <c r="V18487" s="716"/>
      <c r="AB18487" s="716"/>
      <c r="BG18487" s="716"/>
      <c r="BL18487" s="1"/>
      <c r="BM18487" s="1"/>
      <c r="BN18487" s="1"/>
      <c r="BO18487" s="1"/>
    </row>
    <row r="18488" ht="11.25" customHeight="1" spans="22:67">
      <c r="V18488" s="716"/>
      <c r="AB18488" s="716"/>
      <c r="BG18488" s="716"/>
      <c r="BL18488" s="1"/>
      <c r="BM18488" s="1"/>
      <c r="BN18488" s="1"/>
      <c r="BO18488" s="1"/>
    </row>
    <row r="18489" ht="11.25" customHeight="1" spans="22:67">
      <c r="V18489" s="716"/>
      <c r="AB18489" s="716"/>
      <c r="BG18489" s="716"/>
      <c r="BL18489" s="1"/>
      <c r="BM18489" s="1"/>
      <c r="BN18489" s="1"/>
      <c r="BO18489" s="1"/>
    </row>
    <row r="18490" ht="11.25" customHeight="1" spans="22:67">
      <c r="V18490" s="716"/>
      <c r="AB18490" s="716"/>
      <c r="BG18490" s="716"/>
      <c r="BL18490" s="1"/>
      <c r="BM18490" s="1"/>
      <c r="BN18490" s="1"/>
      <c r="BO18490" s="1"/>
    </row>
    <row r="18491" ht="11.25" customHeight="1" spans="22:67">
      <c r="V18491" s="716"/>
      <c r="AB18491" s="716"/>
      <c r="BG18491" s="716"/>
      <c r="BL18491" s="1"/>
      <c r="BM18491" s="1"/>
      <c r="BN18491" s="1"/>
      <c r="BO18491" s="1"/>
    </row>
    <row r="18492" ht="11.25" customHeight="1" spans="22:67">
      <c r="V18492" s="716"/>
      <c r="AB18492" s="716"/>
      <c r="BG18492" s="716"/>
      <c r="BL18492" s="1"/>
      <c r="BM18492" s="1"/>
      <c r="BN18492" s="1"/>
      <c r="BO18492" s="1"/>
    </row>
    <row r="18493" ht="11.25" customHeight="1" spans="22:67">
      <c r="V18493" s="716"/>
      <c r="AB18493" s="716"/>
      <c r="BG18493" s="716"/>
      <c r="BL18493" s="1"/>
      <c r="BM18493" s="1"/>
      <c r="BN18493" s="1"/>
      <c r="BO18493" s="1"/>
    </row>
    <row r="18494" ht="11.25" customHeight="1" spans="22:67">
      <c r="V18494" s="716"/>
      <c r="AB18494" s="716"/>
      <c r="BG18494" s="716"/>
      <c r="BL18494" s="1"/>
      <c r="BM18494" s="1"/>
      <c r="BN18494" s="1"/>
      <c r="BO18494" s="1"/>
    </row>
    <row r="18495" ht="11.25" customHeight="1" spans="22:67">
      <c r="V18495" s="716"/>
      <c r="AB18495" s="716"/>
      <c r="BG18495" s="716"/>
      <c r="BL18495" s="1"/>
      <c r="BM18495" s="1"/>
      <c r="BN18495" s="1"/>
      <c r="BO18495" s="1"/>
    </row>
    <row r="18496" ht="11.25" customHeight="1" spans="22:67">
      <c r="V18496" s="716"/>
      <c r="AB18496" s="716"/>
      <c r="BG18496" s="716"/>
      <c r="BL18496" s="1"/>
      <c r="BM18496" s="1"/>
      <c r="BN18496" s="1"/>
      <c r="BO18496" s="1"/>
    </row>
    <row r="18497" ht="11.25" customHeight="1" spans="22:67">
      <c r="V18497" s="716"/>
      <c r="AB18497" s="716"/>
      <c r="BG18497" s="716"/>
      <c r="BL18497" s="1"/>
      <c r="BM18497" s="1"/>
      <c r="BN18497" s="1"/>
      <c r="BO18497" s="1"/>
    </row>
    <row r="18498" ht="11.25" customHeight="1" spans="22:67">
      <c r="V18498" s="716"/>
      <c r="AB18498" s="716"/>
      <c r="BG18498" s="716"/>
      <c r="BL18498" s="1"/>
      <c r="BM18498" s="1"/>
      <c r="BN18498" s="1"/>
      <c r="BO18498" s="1"/>
    </row>
    <row r="18499" ht="11.25" customHeight="1" spans="22:67">
      <c r="V18499" s="716"/>
      <c r="AB18499" s="716"/>
      <c r="BG18499" s="716"/>
      <c r="BL18499" s="1"/>
      <c r="BM18499" s="1"/>
      <c r="BN18499" s="1"/>
      <c r="BO18499" s="1"/>
    </row>
    <row r="18500" ht="11.25" customHeight="1" spans="22:67">
      <c r="V18500" s="716"/>
      <c r="AB18500" s="716"/>
      <c r="BG18500" s="716"/>
      <c r="BL18500" s="1"/>
      <c r="BM18500" s="1"/>
      <c r="BN18500" s="1"/>
      <c r="BO18500" s="1"/>
    </row>
    <row r="18501" ht="11.25" customHeight="1" spans="22:67">
      <c r="V18501" s="716"/>
      <c r="AB18501" s="716"/>
      <c r="BG18501" s="716"/>
      <c r="BL18501" s="1"/>
      <c r="BM18501" s="1"/>
      <c r="BN18501" s="1"/>
      <c r="BO18501" s="1"/>
    </row>
    <row r="18502" ht="11.25" customHeight="1" spans="22:67">
      <c r="V18502" s="716"/>
      <c r="AB18502" s="716"/>
      <c r="BG18502" s="716"/>
      <c r="BL18502" s="1"/>
      <c r="BM18502" s="1"/>
      <c r="BN18502" s="1"/>
      <c r="BO18502" s="1"/>
    </row>
    <row r="18503" ht="11.25" customHeight="1" spans="22:67">
      <c r="V18503" s="716"/>
      <c r="AB18503" s="716"/>
      <c r="BG18503" s="716"/>
      <c r="BL18503" s="1"/>
      <c r="BM18503" s="1"/>
      <c r="BN18503" s="1"/>
      <c r="BO18503" s="1"/>
    </row>
    <row r="18504" ht="11.25" customHeight="1" spans="22:67">
      <c r="V18504" s="716"/>
      <c r="AB18504" s="716"/>
      <c r="BG18504" s="716"/>
      <c r="BL18504" s="1"/>
      <c r="BM18504" s="1"/>
      <c r="BN18504" s="1"/>
      <c r="BO18504" s="1"/>
    </row>
    <row r="18505" ht="11.25" customHeight="1" spans="22:67">
      <c r="V18505" s="716"/>
      <c r="AB18505" s="716"/>
      <c r="BG18505" s="716"/>
      <c r="BL18505" s="1"/>
      <c r="BM18505" s="1"/>
      <c r="BN18505" s="1"/>
      <c r="BO18505" s="1"/>
    </row>
    <row r="18506" ht="11.25" customHeight="1" spans="22:67">
      <c r="V18506" s="716"/>
      <c r="AB18506" s="716"/>
      <c r="BG18506" s="716"/>
      <c r="BL18506" s="1"/>
      <c r="BM18506" s="1"/>
      <c r="BN18506" s="1"/>
      <c r="BO18506" s="1"/>
    </row>
    <row r="18507" ht="11.25" customHeight="1" spans="22:67">
      <c r="V18507" s="716"/>
      <c r="AB18507" s="716"/>
      <c r="BG18507" s="716"/>
      <c r="BL18507" s="1"/>
      <c r="BM18507" s="1"/>
      <c r="BN18507" s="1"/>
      <c r="BO18507" s="1"/>
    </row>
    <row r="18508" ht="11.25" customHeight="1" spans="22:67">
      <c r="V18508" s="716"/>
      <c r="AB18508" s="716"/>
      <c r="BG18508" s="716"/>
      <c r="BL18508" s="1"/>
      <c r="BM18508" s="1"/>
      <c r="BN18508" s="1"/>
      <c r="BO18508" s="1"/>
    </row>
    <row r="18509" ht="11.25" customHeight="1" spans="22:67">
      <c r="V18509" s="716"/>
      <c r="AB18509" s="716"/>
      <c r="BG18509" s="716"/>
      <c r="BL18509" s="1"/>
      <c r="BM18509" s="1"/>
      <c r="BN18509" s="1"/>
      <c r="BO18509" s="1"/>
    </row>
    <row r="18510" ht="11.25" customHeight="1" spans="22:67">
      <c r="V18510" s="716"/>
      <c r="AB18510" s="716"/>
      <c r="BG18510" s="716"/>
      <c r="BL18510" s="1"/>
      <c r="BM18510" s="1"/>
      <c r="BN18510" s="1"/>
      <c r="BO18510" s="1"/>
    </row>
    <row r="18511" ht="11.25" customHeight="1" spans="22:67">
      <c r="V18511" s="716"/>
      <c r="AB18511" s="716"/>
      <c r="BG18511" s="716"/>
      <c r="BL18511" s="1"/>
      <c r="BM18511" s="1"/>
      <c r="BN18511" s="1"/>
      <c r="BO18511" s="1"/>
    </row>
    <row r="18512" ht="11.25" customHeight="1" spans="22:67">
      <c r="V18512" s="716"/>
      <c r="AB18512" s="716"/>
      <c r="BG18512" s="716"/>
      <c r="BL18512" s="1"/>
      <c r="BM18512" s="1"/>
      <c r="BN18512" s="1"/>
      <c r="BO18512" s="1"/>
    </row>
    <row r="18513" ht="11.25" customHeight="1" spans="22:67">
      <c r="V18513" s="716"/>
      <c r="AB18513" s="716"/>
      <c r="BG18513" s="716"/>
      <c r="BL18513" s="1"/>
      <c r="BM18513" s="1"/>
      <c r="BN18513" s="1"/>
      <c r="BO18513" s="1"/>
    </row>
    <row r="18514" ht="11.25" customHeight="1" spans="22:67">
      <c r="V18514" s="716"/>
      <c r="AB18514" s="716"/>
      <c r="BG18514" s="716"/>
      <c r="BL18514" s="1"/>
      <c r="BM18514" s="1"/>
      <c r="BN18514" s="1"/>
      <c r="BO18514" s="1"/>
    </row>
    <row r="18515" ht="11.25" customHeight="1" spans="22:67">
      <c r="V18515" s="716"/>
      <c r="AB18515" s="716"/>
      <c r="BG18515" s="716"/>
      <c r="BL18515" s="1"/>
      <c r="BM18515" s="1"/>
      <c r="BN18515" s="1"/>
      <c r="BO18515" s="1"/>
    </row>
    <row r="18516" ht="11.25" customHeight="1" spans="22:67">
      <c r="V18516" s="716"/>
      <c r="AB18516" s="716"/>
      <c r="BG18516" s="716"/>
      <c r="BL18516" s="1"/>
      <c r="BM18516" s="1"/>
      <c r="BN18516" s="1"/>
      <c r="BO18516" s="1"/>
    </row>
    <row r="18517" ht="11.25" customHeight="1" spans="22:67">
      <c r="V18517" s="716"/>
      <c r="AB18517" s="716"/>
      <c r="BG18517" s="716"/>
      <c r="BL18517" s="1"/>
      <c r="BM18517" s="1"/>
      <c r="BN18517" s="1"/>
      <c r="BO18517" s="1"/>
    </row>
    <row r="18518" ht="11.25" customHeight="1" spans="22:67">
      <c r="V18518" s="716"/>
      <c r="AB18518" s="716"/>
      <c r="BG18518" s="716"/>
      <c r="BL18518" s="1"/>
      <c r="BM18518" s="1"/>
      <c r="BN18518" s="1"/>
      <c r="BO18518" s="1"/>
    </row>
    <row r="18519" ht="11.25" customHeight="1" spans="22:67">
      <c r="V18519" s="716"/>
      <c r="AB18519" s="716"/>
      <c r="BG18519" s="716"/>
      <c r="BL18519" s="1"/>
      <c r="BM18519" s="1"/>
      <c r="BN18519" s="1"/>
      <c r="BO18519" s="1"/>
    </row>
    <row r="18520" ht="11.25" customHeight="1" spans="22:67">
      <c r="V18520" s="716"/>
      <c r="AB18520" s="716"/>
      <c r="BG18520" s="716"/>
      <c r="BL18520" s="1"/>
      <c r="BM18520" s="1"/>
      <c r="BN18520" s="1"/>
      <c r="BO18520" s="1"/>
    </row>
    <row r="18521" ht="11.25" customHeight="1" spans="22:67">
      <c r="V18521" s="716"/>
      <c r="AB18521" s="716"/>
      <c r="BG18521" s="716"/>
      <c r="BL18521" s="1"/>
      <c r="BM18521" s="1"/>
      <c r="BN18521" s="1"/>
      <c r="BO18521" s="1"/>
    </row>
    <row r="18522" ht="11.25" customHeight="1" spans="22:67">
      <c r="V18522" s="716"/>
      <c r="AB18522" s="716"/>
      <c r="BG18522" s="716"/>
      <c r="BL18522" s="1"/>
      <c r="BM18522" s="1"/>
      <c r="BN18522" s="1"/>
      <c r="BO18522" s="1"/>
    </row>
    <row r="18523" ht="11.25" customHeight="1" spans="22:67">
      <c r="V18523" s="716"/>
      <c r="AB18523" s="716"/>
      <c r="BG18523" s="716"/>
      <c r="BL18523" s="1"/>
      <c r="BM18523" s="1"/>
      <c r="BN18523" s="1"/>
      <c r="BO18523" s="1"/>
    </row>
    <row r="18524" ht="11.25" customHeight="1" spans="22:67">
      <c r="V18524" s="716"/>
      <c r="AB18524" s="716"/>
      <c r="BG18524" s="716"/>
      <c r="BL18524" s="1"/>
      <c r="BM18524" s="1"/>
      <c r="BN18524" s="1"/>
      <c r="BO18524" s="1"/>
    </row>
    <row r="18525" ht="11.25" customHeight="1" spans="22:67">
      <c r="V18525" s="716"/>
      <c r="AB18525" s="716"/>
      <c r="BG18525" s="716"/>
      <c r="BL18525" s="1"/>
      <c r="BM18525" s="1"/>
      <c r="BN18525" s="1"/>
      <c r="BO18525" s="1"/>
    </row>
    <row r="18526" ht="11.25" customHeight="1" spans="22:67">
      <c r="V18526" s="716"/>
      <c r="AB18526" s="716"/>
      <c r="BG18526" s="716"/>
      <c r="BL18526" s="1"/>
      <c r="BM18526" s="1"/>
      <c r="BN18526" s="1"/>
      <c r="BO18526" s="1"/>
    </row>
    <row r="18527" ht="11.25" customHeight="1" spans="22:67">
      <c r="V18527" s="716"/>
      <c r="AB18527" s="716"/>
      <c r="BG18527" s="716"/>
      <c r="BL18527" s="1"/>
      <c r="BM18527" s="1"/>
      <c r="BN18527" s="1"/>
      <c r="BO18527" s="1"/>
    </row>
    <row r="18528" ht="11.25" customHeight="1" spans="22:67">
      <c r="V18528" s="716"/>
      <c r="AB18528" s="716"/>
      <c r="BG18528" s="716"/>
      <c r="BL18528" s="1"/>
      <c r="BM18528" s="1"/>
      <c r="BN18528" s="1"/>
      <c r="BO18528" s="1"/>
    </row>
    <row r="18529" ht="11.25" customHeight="1" spans="22:67">
      <c r="V18529" s="716"/>
      <c r="AB18529" s="716"/>
      <c r="BG18529" s="716"/>
      <c r="BL18529" s="1"/>
      <c r="BM18529" s="1"/>
      <c r="BN18529" s="1"/>
      <c r="BO18529" s="1"/>
    </row>
    <row r="18530" ht="11.25" customHeight="1" spans="22:67">
      <c r="V18530" s="716"/>
      <c r="AB18530" s="716"/>
      <c r="BG18530" s="716"/>
      <c r="BL18530" s="1"/>
      <c r="BM18530" s="1"/>
      <c r="BN18530" s="1"/>
      <c r="BO18530" s="1"/>
    </row>
    <row r="18531" ht="11.25" customHeight="1" spans="22:67">
      <c r="V18531" s="716"/>
      <c r="AB18531" s="716"/>
      <c r="BG18531" s="716"/>
      <c r="BL18531" s="1"/>
      <c r="BM18531" s="1"/>
      <c r="BN18531" s="1"/>
      <c r="BO18531" s="1"/>
    </row>
    <row r="18532" ht="11.25" customHeight="1" spans="22:67">
      <c r="V18532" s="716"/>
      <c r="AB18532" s="716"/>
      <c r="BG18532" s="716"/>
      <c r="BL18532" s="1"/>
      <c r="BM18532" s="1"/>
      <c r="BN18532" s="1"/>
      <c r="BO18532" s="1"/>
    </row>
    <row r="18533" ht="11.25" customHeight="1" spans="22:67">
      <c r="V18533" s="716"/>
      <c r="AB18533" s="716"/>
      <c r="BG18533" s="716"/>
      <c r="BL18533" s="1"/>
      <c r="BM18533" s="1"/>
      <c r="BN18533" s="1"/>
      <c r="BO18533" s="1"/>
    </row>
    <row r="18534" ht="11.25" customHeight="1" spans="22:67">
      <c r="V18534" s="716"/>
      <c r="AB18534" s="716"/>
      <c r="BG18534" s="716"/>
      <c r="BL18534" s="1"/>
      <c r="BM18534" s="1"/>
      <c r="BN18534" s="1"/>
      <c r="BO18534" s="1"/>
    </row>
    <row r="18535" ht="11.25" customHeight="1" spans="22:67">
      <c r="V18535" s="716"/>
      <c r="AB18535" s="716"/>
      <c r="BG18535" s="716"/>
      <c r="BL18535" s="1"/>
      <c r="BM18535" s="1"/>
      <c r="BN18535" s="1"/>
      <c r="BO18535" s="1"/>
    </row>
    <row r="18536" ht="11.25" customHeight="1" spans="22:67">
      <c r="V18536" s="716"/>
      <c r="AB18536" s="716"/>
      <c r="BG18536" s="716"/>
      <c r="BL18536" s="1"/>
      <c r="BM18536" s="1"/>
      <c r="BN18536" s="1"/>
      <c r="BO18536" s="1"/>
    </row>
    <row r="18537" ht="11.25" customHeight="1" spans="22:67">
      <c r="V18537" s="716"/>
      <c r="AB18537" s="716"/>
      <c r="BG18537" s="716"/>
      <c r="BL18537" s="1"/>
      <c r="BM18537" s="1"/>
      <c r="BN18537" s="1"/>
      <c r="BO18537" s="1"/>
    </row>
    <row r="18538" ht="11.25" customHeight="1" spans="22:67">
      <c r="V18538" s="716"/>
      <c r="AB18538" s="716"/>
      <c r="BG18538" s="716"/>
      <c r="BL18538" s="1"/>
      <c r="BM18538" s="1"/>
      <c r="BN18538" s="1"/>
      <c r="BO18538" s="1"/>
    </row>
    <row r="18539" ht="11.25" customHeight="1" spans="22:67">
      <c r="V18539" s="716"/>
      <c r="AB18539" s="716"/>
      <c r="BG18539" s="716"/>
      <c r="BL18539" s="1"/>
      <c r="BM18539" s="1"/>
      <c r="BN18539" s="1"/>
      <c r="BO18539" s="1"/>
    </row>
    <row r="18540" ht="11.25" customHeight="1" spans="22:67">
      <c r="V18540" s="716"/>
      <c r="AB18540" s="716"/>
      <c r="BG18540" s="716"/>
      <c r="BL18540" s="1"/>
      <c r="BM18540" s="1"/>
      <c r="BN18540" s="1"/>
      <c r="BO18540" s="1"/>
    </row>
    <row r="18541" ht="11.25" customHeight="1" spans="22:67">
      <c r="V18541" s="716"/>
      <c r="AB18541" s="716"/>
      <c r="BG18541" s="716"/>
      <c r="BL18541" s="1"/>
      <c r="BM18541" s="1"/>
      <c r="BN18541" s="1"/>
      <c r="BO18541" s="1"/>
    </row>
    <row r="18542" ht="11.25" customHeight="1" spans="22:67">
      <c r="V18542" s="716"/>
      <c r="AB18542" s="716"/>
      <c r="BG18542" s="716"/>
      <c r="BL18542" s="1"/>
      <c r="BM18542" s="1"/>
      <c r="BN18542" s="1"/>
      <c r="BO18542" s="1"/>
    </row>
    <row r="18543" ht="11.25" customHeight="1" spans="22:67">
      <c r="V18543" s="716"/>
      <c r="AB18543" s="716"/>
      <c r="BG18543" s="716"/>
      <c r="BL18543" s="1"/>
      <c r="BM18543" s="1"/>
      <c r="BN18543" s="1"/>
      <c r="BO18543" s="1"/>
    </row>
    <row r="18544" ht="11.25" customHeight="1" spans="22:67">
      <c r="V18544" s="716"/>
      <c r="AB18544" s="716"/>
      <c r="BG18544" s="716"/>
      <c r="BL18544" s="1"/>
      <c r="BM18544" s="1"/>
      <c r="BN18544" s="1"/>
      <c r="BO18544" s="1"/>
    </row>
    <row r="18545" ht="11.25" customHeight="1" spans="22:67">
      <c r="V18545" s="716"/>
      <c r="AB18545" s="716"/>
      <c r="BG18545" s="716"/>
      <c r="BL18545" s="1"/>
      <c r="BM18545" s="1"/>
      <c r="BN18545" s="1"/>
      <c r="BO18545" s="1"/>
    </row>
    <row r="18546" ht="11.25" customHeight="1" spans="22:67">
      <c r="V18546" s="716"/>
      <c r="AB18546" s="716"/>
      <c r="BG18546" s="716"/>
      <c r="BL18546" s="1"/>
      <c r="BM18546" s="1"/>
      <c r="BN18546" s="1"/>
      <c r="BO18546" s="1"/>
    </row>
    <row r="18547" ht="11.25" customHeight="1" spans="22:67">
      <c r="V18547" s="716"/>
      <c r="AB18547" s="716"/>
      <c r="BG18547" s="716"/>
      <c r="BL18547" s="1"/>
      <c r="BM18547" s="1"/>
      <c r="BN18547" s="1"/>
      <c r="BO18547" s="1"/>
    </row>
    <row r="18548" ht="11.25" customHeight="1" spans="22:67">
      <c r="V18548" s="716"/>
      <c r="AB18548" s="716"/>
      <c r="BG18548" s="716"/>
      <c r="BL18548" s="1"/>
      <c r="BM18548" s="1"/>
      <c r="BN18548" s="1"/>
      <c r="BO18548" s="1"/>
    </row>
    <row r="18549" ht="11.25" customHeight="1" spans="22:67">
      <c r="V18549" s="716"/>
      <c r="AB18549" s="716"/>
      <c r="BG18549" s="716"/>
      <c r="BL18549" s="1"/>
      <c r="BM18549" s="1"/>
      <c r="BN18549" s="1"/>
      <c r="BO18549" s="1"/>
    </row>
    <row r="18550" ht="11.25" customHeight="1" spans="22:67">
      <c r="V18550" s="716"/>
      <c r="AB18550" s="716"/>
      <c r="BG18550" s="716"/>
      <c r="BL18550" s="1"/>
      <c r="BM18550" s="1"/>
      <c r="BN18550" s="1"/>
      <c r="BO18550" s="1"/>
    </row>
    <row r="18551" ht="11.25" customHeight="1" spans="22:67">
      <c r="V18551" s="716"/>
      <c r="AB18551" s="716"/>
      <c r="BG18551" s="716"/>
      <c r="BL18551" s="1"/>
      <c r="BM18551" s="1"/>
      <c r="BN18551" s="1"/>
      <c r="BO18551" s="1"/>
    </row>
    <row r="18552" ht="11.25" customHeight="1" spans="22:67">
      <c r="V18552" s="716"/>
      <c r="AB18552" s="716"/>
      <c r="BG18552" s="716"/>
      <c r="BL18552" s="1"/>
      <c r="BM18552" s="1"/>
      <c r="BN18552" s="1"/>
      <c r="BO18552" s="1"/>
    </row>
    <row r="18553" ht="11.25" customHeight="1" spans="22:67">
      <c r="V18553" s="716"/>
      <c r="AB18553" s="716"/>
      <c r="BG18553" s="716"/>
      <c r="BL18553" s="1"/>
      <c r="BM18553" s="1"/>
      <c r="BN18553" s="1"/>
      <c r="BO18553" s="1"/>
    </row>
    <row r="18554" ht="11.25" customHeight="1" spans="22:67">
      <c r="V18554" s="716"/>
      <c r="AB18554" s="716"/>
      <c r="BG18554" s="716"/>
      <c r="BL18554" s="1"/>
      <c r="BM18554" s="1"/>
      <c r="BN18554" s="1"/>
      <c r="BO18554" s="1"/>
    </row>
    <row r="18555" ht="11.25" customHeight="1" spans="22:67">
      <c r="V18555" s="716"/>
      <c r="AB18555" s="716"/>
      <c r="BG18555" s="716"/>
      <c r="BL18555" s="1"/>
      <c r="BM18555" s="1"/>
      <c r="BN18555" s="1"/>
      <c r="BO18555" s="1"/>
    </row>
    <row r="18556" ht="11.25" customHeight="1" spans="22:67">
      <c r="V18556" s="716"/>
      <c r="AB18556" s="716"/>
      <c r="BG18556" s="716"/>
      <c r="BL18556" s="1"/>
      <c r="BM18556" s="1"/>
      <c r="BN18556" s="1"/>
      <c r="BO18556" s="1"/>
    </row>
    <row r="18557" ht="11.25" customHeight="1" spans="22:67">
      <c r="V18557" s="716"/>
      <c r="AB18557" s="716"/>
      <c r="BG18557" s="716"/>
      <c r="BL18557" s="1"/>
      <c r="BM18557" s="1"/>
      <c r="BN18557" s="1"/>
      <c r="BO18557" s="1"/>
    </row>
    <row r="18558" ht="11.25" customHeight="1" spans="22:67">
      <c r="V18558" s="716"/>
      <c r="AB18558" s="716"/>
      <c r="BG18558" s="716"/>
      <c r="BL18558" s="1"/>
      <c r="BM18558" s="1"/>
      <c r="BN18558" s="1"/>
      <c r="BO18558" s="1"/>
    </row>
    <row r="18559" ht="11.25" customHeight="1" spans="22:67">
      <c r="V18559" s="716"/>
      <c r="AB18559" s="716"/>
      <c r="BG18559" s="716"/>
      <c r="BL18559" s="1"/>
      <c r="BM18559" s="1"/>
      <c r="BN18559" s="1"/>
      <c r="BO18559" s="1"/>
    </row>
    <row r="18560" ht="11.25" customHeight="1" spans="22:67">
      <c r="V18560" s="716"/>
      <c r="AB18560" s="716"/>
      <c r="BG18560" s="716"/>
      <c r="BL18560" s="1"/>
      <c r="BM18560" s="1"/>
      <c r="BN18560" s="1"/>
      <c r="BO18560" s="1"/>
    </row>
    <row r="18561" ht="11.25" customHeight="1" spans="22:67">
      <c r="V18561" s="716"/>
      <c r="AB18561" s="716"/>
      <c r="BG18561" s="716"/>
      <c r="BL18561" s="1"/>
      <c r="BM18561" s="1"/>
      <c r="BN18561" s="1"/>
      <c r="BO18561" s="1"/>
    </row>
    <row r="18562" ht="11.25" customHeight="1" spans="22:67">
      <c r="V18562" s="716"/>
      <c r="AB18562" s="716"/>
      <c r="BG18562" s="716"/>
      <c r="BL18562" s="1"/>
      <c r="BM18562" s="1"/>
      <c r="BN18562" s="1"/>
      <c r="BO18562" s="1"/>
    </row>
    <row r="18563" ht="11.25" customHeight="1" spans="22:67">
      <c r="V18563" s="716"/>
      <c r="AB18563" s="716"/>
      <c r="BG18563" s="716"/>
      <c r="BL18563" s="1"/>
      <c r="BM18563" s="1"/>
      <c r="BN18563" s="1"/>
      <c r="BO18563" s="1"/>
    </row>
    <row r="18564" ht="11.25" customHeight="1" spans="22:67">
      <c r="V18564" s="716"/>
      <c r="AB18564" s="716"/>
      <c r="BG18564" s="716"/>
      <c r="BL18564" s="1"/>
      <c r="BM18564" s="1"/>
      <c r="BN18564" s="1"/>
      <c r="BO18564" s="1"/>
    </row>
    <row r="18565" ht="11.25" customHeight="1" spans="22:67">
      <c r="V18565" s="716"/>
      <c r="AB18565" s="716"/>
      <c r="BG18565" s="716"/>
      <c r="BL18565" s="1"/>
      <c r="BM18565" s="1"/>
      <c r="BN18565" s="1"/>
      <c r="BO18565" s="1"/>
    </row>
    <row r="18566" ht="11.25" customHeight="1" spans="22:67">
      <c r="V18566" s="716"/>
      <c r="AB18566" s="716"/>
      <c r="BG18566" s="716"/>
      <c r="BL18566" s="1"/>
      <c r="BM18566" s="1"/>
      <c r="BN18566" s="1"/>
      <c r="BO18566" s="1"/>
    </row>
    <row r="18567" ht="11.25" customHeight="1" spans="22:67">
      <c r="V18567" s="716"/>
      <c r="AB18567" s="716"/>
      <c r="BG18567" s="716"/>
      <c r="BL18567" s="1"/>
      <c r="BM18567" s="1"/>
      <c r="BN18567" s="1"/>
      <c r="BO18567" s="1"/>
    </row>
    <row r="18568" ht="11.25" customHeight="1" spans="22:67">
      <c r="V18568" s="716"/>
      <c r="AB18568" s="716"/>
      <c r="BG18568" s="716"/>
      <c r="BL18568" s="1"/>
      <c r="BM18568" s="1"/>
      <c r="BN18568" s="1"/>
      <c r="BO18568" s="1"/>
    </row>
    <row r="18569" ht="11.25" customHeight="1" spans="22:67">
      <c r="V18569" s="716"/>
      <c r="AB18569" s="716"/>
      <c r="BG18569" s="716"/>
      <c r="BL18569" s="1"/>
      <c r="BM18569" s="1"/>
      <c r="BN18569" s="1"/>
      <c r="BO18569" s="1"/>
    </row>
    <row r="18570" ht="11.25" customHeight="1" spans="22:67">
      <c r="V18570" s="716"/>
      <c r="AB18570" s="716"/>
      <c r="BG18570" s="716"/>
      <c r="BL18570" s="1"/>
      <c r="BM18570" s="1"/>
      <c r="BN18570" s="1"/>
      <c r="BO18570" s="1"/>
    </row>
    <row r="18571" ht="11.25" customHeight="1" spans="22:67">
      <c r="V18571" s="716"/>
      <c r="AB18571" s="716"/>
      <c r="BG18571" s="716"/>
      <c r="BL18571" s="1"/>
      <c r="BM18571" s="1"/>
      <c r="BN18571" s="1"/>
      <c r="BO18571" s="1"/>
    </row>
    <row r="18572" ht="11.25" customHeight="1" spans="22:67">
      <c r="V18572" s="716"/>
      <c r="AB18572" s="716"/>
      <c r="BG18572" s="716"/>
      <c r="BL18572" s="1"/>
      <c r="BM18572" s="1"/>
      <c r="BN18572" s="1"/>
      <c r="BO18572" s="1"/>
    </row>
    <row r="18573" ht="11.25" customHeight="1" spans="22:67">
      <c r="V18573" s="716"/>
      <c r="AB18573" s="716"/>
      <c r="BG18573" s="716"/>
      <c r="BL18573" s="1"/>
      <c r="BM18573" s="1"/>
      <c r="BN18573" s="1"/>
      <c r="BO18573" s="1"/>
    </row>
    <row r="18574" ht="11.25" customHeight="1" spans="22:67">
      <c r="V18574" s="716"/>
      <c r="AB18574" s="716"/>
      <c r="BG18574" s="716"/>
      <c r="BL18574" s="1"/>
      <c r="BM18574" s="1"/>
      <c r="BN18574" s="1"/>
      <c r="BO18574" s="1"/>
    </row>
    <row r="18575" ht="11.25" customHeight="1" spans="22:67">
      <c r="V18575" s="716"/>
      <c r="AB18575" s="716"/>
      <c r="BG18575" s="716"/>
      <c r="BL18575" s="1"/>
      <c r="BM18575" s="1"/>
      <c r="BN18575" s="1"/>
      <c r="BO18575" s="1"/>
    </row>
    <row r="18576" ht="11.25" customHeight="1" spans="22:67">
      <c r="V18576" s="716"/>
      <c r="AB18576" s="716"/>
      <c r="BG18576" s="716"/>
      <c r="BL18576" s="1"/>
      <c r="BM18576" s="1"/>
      <c r="BN18576" s="1"/>
      <c r="BO18576" s="1"/>
    </row>
    <row r="18577" ht="11.25" customHeight="1" spans="22:67">
      <c r="V18577" s="716"/>
      <c r="AB18577" s="716"/>
      <c r="BG18577" s="716"/>
      <c r="BL18577" s="1"/>
      <c r="BM18577" s="1"/>
      <c r="BN18577" s="1"/>
      <c r="BO18577" s="1"/>
    </row>
    <row r="18578" ht="11.25" customHeight="1" spans="22:67">
      <c r="V18578" s="716"/>
      <c r="AB18578" s="716"/>
      <c r="BG18578" s="716"/>
      <c r="BL18578" s="1"/>
      <c r="BM18578" s="1"/>
      <c r="BN18578" s="1"/>
      <c r="BO18578" s="1"/>
    </row>
    <row r="18579" ht="11.25" customHeight="1" spans="22:67">
      <c r="V18579" s="716"/>
      <c r="AB18579" s="716"/>
      <c r="BG18579" s="716"/>
      <c r="BL18579" s="1"/>
      <c r="BM18579" s="1"/>
      <c r="BN18579" s="1"/>
      <c r="BO18579" s="1"/>
    </row>
    <row r="18580" ht="11.25" customHeight="1" spans="22:67">
      <c r="V18580" s="716"/>
      <c r="AB18580" s="716"/>
      <c r="BG18580" s="716"/>
      <c r="BL18580" s="1"/>
      <c r="BM18580" s="1"/>
      <c r="BN18580" s="1"/>
      <c r="BO18580" s="1"/>
    </row>
    <row r="18581" ht="11.25" customHeight="1" spans="22:67">
      <c r="V18581" s="716"/>
      <c r="AB18581" s="716"/>
      <c r="BG18581" s="716"/>
      <c r="BL18581" s="1"/>
      <c r="BM18581" s="1"/>
      <c r="BN18581" s="1"/>
      <c r="BO18581" s="1"/>
    </row>
    <row r="18582" ht="11.25" customHeight="1" spans="22:67">
      <c r="V18582" s="716"/>
      <c r="AB18582" s="716"/>
      <c r="BG18582" s="716"/>
      <c r="BL18582" s="1"/>
      <c r="BM18582" s="1"/>
      <c r="BN18582" s="1"/>
      <c r="BO18582" s="1"/>
    </row>
    <row r="18583" ht="11.25" customHeight="1" spans="22:67">
      <c r="V18583" s="716"/>
      <c r="AB18583" s="716"/>
      <c r="BG18583" s="716"/>
      <c r="BL18583" s="1"/>
      <c r="BM18583" s="1"/>
      <c r="BN18583" s="1"/>
      <c r="BO18583" s="1"/>
    </row>
    <row r="18584" ht="11.25" customHeight="1" spans="22:67">
      <c r="V18584" s="716"/>
      <c r="AB18584" s="716"/>
      <c r="BG18584" s="716"/>
      <c r="BL18584" s="1"/>
      <c r="BM18584" s="1"/>
      <c r="BN18584" s="1"/>
      <c r="BO18584" s="1"/>
    </row>
    <row r="18585" ht="11.25" customHeight="1" spans="22:67">
      <c r="V18585" s="716"/>
      <c r="AB18585" s="716"/>
      <c r="BG18585" s="716"/>
      <c r="BL18585" s="1"/>
      <c r="BM18585" s="1"/>
      <c r="BN18585" s="1"/>
      <c r="BO18585" s="1"/>
    </row>
    <row r="18586" ht="11.25" customHeight="1" spans="22:67">
      <c r="V18586" s="716"/>
      <c r="AB18586" s="716"/>
      <c r="BG18586" s="716"/>
      <c r="BL18586" s="1"/>
      <c r="BM18586" s="1"/>
      <c r="BN18586" s="1"/>
      <c r="BO18586" s="1"/>
    </row>
    <row r="18587" ht="11.25" customHeight="1" spans="22:67">
      <c r="V18587" s="716"/>
      <c r="AB18587" s="716"/>
      <c r="BG18587" s="716"/>
      <c r="BL18587" s="1"/>
      <c r="BM18587" s="1"/>
      <c r="BN18587" s="1"/>
      <c r="BO18587" s="1"/>
    </row>
    <row r="18588" ht="11.25" customHeight="1" spans="22:67">
      <c r="V18588" s="716"/>
      <c r="AB18588" s="716"/>
      <c r="BG18588" s="716"/>
      <c r="BL18588" s="1"/>
      <c r="BM18588" s="1"/>
      <c r="BN18588" s="1"/>
      <c r="BO18588" s="1"/>
    </row>
    <row r="18589" ht="11.25" customHeight="1" spans="22:67">
      <c r="V18589" s="716"/>
      <c r="AB18589" s="716"/>
      <c r="BG18589" s="716"/>
      <c r="BL18589" s="1"/>
      <c r="BM18589" s="1"/>
      <c r="BN18589" s="1"/>
      <c r="BO18589" s="1"/>
    </row>
    <row r="18590" ht="11.25" customHeight="1" spans="22:67">
      <c r="V18590" s="716"/>
      <c r="AB18590" s="716"/>
      <c r="BG18590" s="716"/>
      <c r="BL18590" s="1"/>
      <c r="BM18590" s="1"/>
      <c r="BN18590" s="1"/>
      <c r="BO18590" s="1"/>
    </row>
    <row r="18591" ht="11.25" customHeight="1" spans="22:67">
      <c r="V18591" s="716"/>
      <c r="AB18591" s="716"/>
      <c r="BG18591" s="716"/>
      <c r="BL18591" s="1"/>
      <c r="BM18591" s="1"/>
      <c r="BN18591" s="1"/>
      <c r="BO18591" s="1"/>
    </row>
    <row r="18592" ht="11.25" customHeight="1" spans="22:67">
      <c r="V18592" s="716"/>
      <c r="AB18592" s="716"/>
      <c r="BG18592" s="716"/>
      <c r="BL18592" s="1"/>
      <c r="BM18592" s="1"/>
      <c r="BN18592" s="1"/>
      <c r="BO18592" s="1"/>
    </row>
    <row r="18593" ht="11.25" customHeight="1" spans="22:67">
      <c r="V18593" s="716"/>
      <c r="AB18593" s="716"/>
      <c r="BG18593" s="716"/>
      <c r="BL18593" s="1"/>
      <c r="BM18593" s="1"/>
      <c r="BN18593" s="1"/>
      <c r="BO18593" s="1"/>
    </row>
    <row r="18594" ht="11.25" customHeight="1" spans="22:67">
      <c r="V18594" s="716"/>
      <c r="AB18594" s="716"/>
      <c r="BG18594" s="716"/>
      <c r="BL18594" s="1"/>
      <c r="BM18594" s="1"/>
      <c r="BN18594" s="1"/>
      <c r="BO18594" s="1"/>
    </row>
    <row r="18595" ht="11.25" customHeight="1" spans="22:67">
      <c r="V18595" s="716"/>
      <c r="AB18595" s="716"/>
      <c r="BG18595" s="716"/>
      <c r="BL18595" s="1"/>
      <c r="BM18595" s="1"/>
      <c r="BN18595" s="1"/>
      <c r="BO18595" s="1"/>
    </row>
    <row r="18596" ht="11.25" customHeight="1" spans="22:67">
      <c r="V18596" s="716"/>
      <c r="AB18596" s="716"/>
      <c r="BG18596" s="716"/>
      <c r="BL18596" s="1"/>
      <c r="BM18596" s="1"/>
      <c r="BN18596" s="1"/>
      <c r="BO18596" s="1"/>
    </row>
    <row r="18597" ht="11.25" customHeight="1" spans="22:67">
      <c r="V18597" s="716"/>
      <c r="AB18597" s="716"/>
      <c r="BG18597" s="716"/>
      <c r="BL18597" s="1"/>
      <c r="BM18597" s="1"/>
      <c r="BN18597" s="1"/>
      <c r="BO18597" s="1"/>
    </row>
    <row r="18598" ht="11.25" customHeight="1" spans="22:67">
      <c r="V18598" s="716"/>
      <c r="AB18598" s="716"/>
      <c r="BG18598" s="716"/>
      <c r="BL18598" s="1"/>
      <c r="BM18598" s="1"/>
      <c r="BN18598" s="1"/>
      <c r="BO18598" s="1"/>
    </row>
    <row r="18599" ht="11.25" customHeight="1" spans="22:67">
      <c r="V18599" s="716"/>
      <c r="AB18599" s="716"/>
      <c r="BG18599" s="716"/>
      <c r="BL18599" s="1"/>
      <c r="BM18599" s="1"/>
      <c r="BN18599" s="1"/>
      <c r="BO18599" s="1"/>
    </row>
    <row r="18600" ht="11.25" customHeight="1" spans="22:67">
      <c r="V18600" s="716"/>
      <c r="AB18600" s="716"/>
      <c r="BG18600" s="716"/>
      <c r="BL18600" s="1"/>
      <c r="BM18600" s="1"/>
      <c r="BN18600" s="1"/>
      <c r="BO18600" s="1"/>
    </row>
    <row r="18601" ht="11.25" customHeight="1" spans="22:67">
      <c r="V18601" s="716"/>
      <c r="AB18601" s="716"/>
      <c r="BG18601" s="716"/>
      <c r="BL18601" s="1"/>
      <c r="BM18601" s="1"/>
      <c r="BN18601" s="1"/>
      <c r="BO18601" s="1"/>
    </row>
    <row r="18602" ht="11.25" customHeight="1" spans="22:67">
      <c r="V18602" s="716"/>
      <c r="AB18602" s="716"/>
      <c r="BG18602" s="716"/>
      <c r="BL18602" s="1"/>
      <c r="BM18602" s="1"/>
      <c r="BN18602" s="1"/>
      <c r="BO18602" s="1"/>
    </row>
    <row r="18603" ht="11.25" customHeight="1" spans="22:67">
      <c r="V18603" s="716"/>
      <c r="AB18603" s="716"/>
      <c r="BG18603" s="716"/>
      <c r="BL18603" s="1"/>
      <c r="BM18603" s="1"/>
      <c r="BN18603" s="1"/>
      <c r="BO18603" s="1"/>
    </row>
    <row r="18604" ht="11.25" customHeight="1" spans="22:67">
      <c r="V18604" s="716"/>
      <c r="AB18604" s="716"/>
      <c r="BG18604" s="716"/>
      <c r="BL18604" s="1"/>
      <c r="BM18604" s="1"/>
      <c r="BN18604" s="1"/>
      <c r="BO18604" s="1"/>
    </row>
    <row r="18605" ht="11.25" customHeight="1" spans="22:67">
      <c r="V18605" s="716"/>
      <c r="AB18605" s="716"/>
      <c r="BG18605" s="716"/>
      <c r="BL18605" s="1"/>
      <c r="BM18605" s="1"/>
      <c r="BN18605" s="1"/>
      <c r="BO18605" s="1"/>
    </row>
    <row r="18606" ht="11.25" customHeight="1" spans="22:67">
      <c r="V18606" s="716"/>
      <c r="AB18606" s="716"/>
      <c r="BG18606" s="716"/>
      <c r="BL18606" s="1"/>
      <c r="BM18606" s="1"/>
      <c r="BN18606" s="1"/>
      <c r="BO18606" s="1"/>
    </row>
    <row r="18607" ht="11.25" customHeight="1" spans="22:67">
      <c r="V18607" s="716"/>
      <c r="AB18607" s="716"/>
      <c r="BG18607" s="716"/>
      <c r="BL18607" s="1"/>
      <c r="BM18607" s="1"/>
      <c r="BN18607" s="1"/>
      <c r="BO18607" s="1"/>
    </row>
    <row r="18608" ht="11.25" customHeight="1" spans="22:67">
      <c r="V18608" s="716"/>
      <c r="AB18608" s="716"/>
      <c r="BG18608" s="716"/>
      <c r="BL18608" s="1"/>
      <c r="BM18608" s="1"/>
      <c r="BN18608" s="1"/>
      <c r="BO18608" s="1"/>
    </row>
    <row r="18609" ht="11.25" customHeight="1" spans="22:67">
      <c r="V18609" s="716"/>
      <c r="AB18609" s="716"/>
      <c r="BG18609" s="716"/>
      <c r="BL18609" s="1"/>
      <c r="BM18609" s="1"/>
      <c r="BN18609" s="1"/>
      <c r="BO18609" s="1"/>
    </row>
    <row r="18610" ht="11.25" customHeight="1" spans="22:67">
      <c r="V18610" s="716"/>
      <c r="AB18610" s="716"/>
      <c r="BG18610" s="716"/>
      <c r="BL18610" s="1"/>
      <c r="BM18610" s="1"/>
      <c r="BN18610" s="1"/>
      <c r="BO18610" s="1"/>
    </row>
    <row r="18611" ht="11.25" customHeight="1" spans="22:67">
      <c r="V18611" s="716"/>
      <c r="AB18611" s="716"/>
      <c r="BG18611" s="716"/>
      <c r="BL18611" s="1"/>
      <c r="BM18611" s="1"/>
      <c r="BN18611" s="1"/>
      <c r="BO18611" s="1"/>
    </row>
    <row r="18612" ht="11.25" customHeight="1" spans="22:67">
      <c r="V18612" s="716"/>
      <c r="AB18612" s="716"/>
      <c r="BG18612" s="716"/>
      <c r="BL18612" s="1"/>
      <c r="BM18612" s="1"/>
      <c r="BN18612" s="1"/>
      <c r="BO18612" s="1"/>
    </row>
    <row r="18613" ht="11.25" customHeight="1" spans="22:67">
      <c r="V18613" s="716"/>
      <c r="AB18613" s="716"/>
      <c r="BG18613" s="716"/>
      <c r="BL18613" s="1"/>
      <c r="BM18613" s="1"/>
      <c r="BN18613" s="1"/>
      <c r="BO18613" s="1"/>
    </row>
    <row r="18614" ht="11.25" customHeight="1" spans="22:67">
      <c r="V18614" s="716"/>
      <c r="AB18614" s="716"/>
      <c r="BG18614" s="716"/>
      <c r="BL18614" s="1"/>
      <c r="BM18614" s="1"/>
      <c r="BN18614" s="1"/>
      <c r="BO18614" s="1"/>
    </row>
    <row r="18615" ht="11.25" customHeight="1" spans="22:67">
      <c r="V18615" s="716"/>
      <c r="AB18615" s="716"/>
      <c r="BG18615" s="716"/>
      <c r="BL18615" s="1"/>
      <c r="BM18615" s="1"/>
      <c r="BN18615" s="1"/>
      <c r="BO18615" s="1"/>
    </row>
    <row r="18616" ht="11.25" customHeight="1" spans="22:67">
      <c r="V18616" s="716"/>
      <c r="AB18616" s="716"/>
      <c r="BG18616" s="716"/>
      <c r="BL18616" s="1"/>
      <c r="BM18616" s="1"/>
      <c r="BN18616" s="1"/>
      <c r="BO18616" s="1"/>
    </row>
    <row r="18617" ht="11.25" customHeight="1" spans="22:67">
      <c r="V18617" s="716"/>
      <c r="AB18617" s="716"/>
      <c r="BG18617" s="716"/>
      <c r="BL18617" s="1"/>
      <c r="BM18617" s="1"/>
      <c r="BN18617" s="1"/>
      <c r="BO18617" s="1"/>
    </row>
    <row r="18618" ht="11.25" customHeight="1" spans="22:67">
      <c r="V18618" s="716"/>
      <c r="AB18618" s="716"/>
      <c r="BG18618" s="716"/>
      <c r="BL18618" s="1"/>
      <c r="BM18618" s="1"/>
      <c r="BN18618" s="1"/>
      <c r="BO18618" s="1"/>
    </row>
    <row r="18619" ht="11.25" customHeight="1" spans="22:67">
      <c r="V18619" s="716"/>
      <c r="AB18619" s="716"/>
      <c r="BG18619" s="716"/>
      <c r="BL18619" s="1"/>
      <c r="BM18619" s="1"/>
      <c r="BN18619" s="1"/>
      <c r="BO18619" s="1"/>
    </row>
    <row r="18620" ht="11.25" customHeight="1" spans="22:67">
      <c r="V18620" s="716"/>
      <c r="AB18620" s="716"/>
      <c r="BG18620" s="716"/>
      <c r="BL18620" s="1"/>
      <c r="BM18620" s="1"/>
      <c r="BN18620" s="1"/>
      <c r="BO18620" s="1"/>
    </row>
    <row r="18621" ht="11.25" customHeight="1" spans="22:67">
      <c r="V18621" s="716"/>
      <c r="AB18621" s="716"/>
      <c r="BG18621" s="716"/>
      <c r="BL18621" s="1"/>
      <c r="BM18621" s="1"/>
      <c r="BN18621" s="1"/>
      <c r="BO18621" s="1"/>
    </row>
    <row r="18622" ht="11.25" customHeight="1" spans="22:67">
      <c r="V18622" s="716"/>
      <c r="AB18622" s="716"/>
      <c r="BG18622" s="716"/>
      <c r="BL18622" s="1"/>
      <c r="BM18622" s="1"/>
      <c r="BN18622" s="1"/>
      <c r="BO18622" s="1"/>
    </row>
    <row r="18623" ht="11.25" customHeight="1" spans="22:67">
      <c r="V18623" s="716"/>
      <c r="AB18623" s="716"/>
      <c r="BG18623" s="716"/>
      <c r="BL18623" s="1"/>
      <c r="BM18623" s="1"/>
      <c r="BN18623" s="1"/>
      <c r="BO18623" s="1"/>
    </row>
    <row r="18624" ht="11.25" customHeight="1" spans="22:67">
      <c r="V18624" s="716"/>
      <c r="AB18624" s="716"/>
      <c r="BG18624" s="716"/>
      <c r="BL18624" s="1"/>
      <c r="BM18624" s="1"/>
      <c r="BN18624" s="1"/>
      <c r="BO18624" s="1"/>
    </row>
    <row r="18625" ht="11.25" customHeight="1" spans="22:67">
      <c r="V18625" s="716"/>
      <c r="AB18625" s="716"/>
      <c r="BG18625" s="716"/>
      <c r="BL18625" s="1"/>
      <c r="BM18625" s="1"/>
      <c r="BN18625" s="1"/>
      <c r="BO18625" s="1"/>
    </row>
    <row r="18626" ht="11.25" customHeight="1" spans="22:67">
      <c r="V18626" s="716"/>
      <c r="AB18626" s="716"/>
      <c r="BG18626" s="716"/>
      <c r="BL18626" s="1"/>
      <c r="BM18626" s="1"/>
      <c r="BN18626" s="1"/>
      <c r="BO18626" s="1"/>
    </row>
    <row r="18627" ht="11.25" customHeight="1" spans="22:67">
      <c r="V18627" s="716"/>
      <c r="AB18627" s="716"/>
      <c r="BG18627" s="716"/>
      <c r="BL18627" s="1"/>
      <c r="BM18627" s="1"/>
      <c r="BN18627" s="1"/>
      <c r="BO18627" s="1"/>
    </row>
    <row r="18628" ht="11.25" customHeight="1" spans="22:67">
      <c r="V18628" s="716"/>
      <c r="AB18628" s="716"/>
      <c r="BG18628" s="716"/>
      <c r="BL18628" s="1"/>
      <c r="BM18628" s="1"/>
      <c r="BN18628" s="1"/>
      <c r="BO18628" s="1"/>
    </row>
    <row r="18629" ht="11.25" customHeight="1" spans="22:67">
      <c r="V18629" s="716"/>
      <c r="AB18629" s="716"/>
      <c r="BG18629" s="716"/>
      <c r="BL18629" s="1"/>
      <c r="BM18629" s="1"/>
      <c r="BN18629" s="1"/>
      <c r="BO18629" s="1"/>
    </row>
    <row r="18630" ht="11.25" customHeight="1" spans="22:67">
      <c r="V18630" s="716"/>
      <c r="AB18630" s="716"/>
      <c r="BG18630" s="716"/>
      <c r="BL18630" s="1"/>
      <c r="BM18630" s="1"/>
      <c r="BN18630" s="1"/>
      <c r="BO18630" s="1"/>
    </row>
    <row r="18631" ht="11.25" customHeight="1" spans="22:67">
      <c r="V18631" s="716"/>
      <c r="AB18631" s="716"/>
      <c r="BG18631" s="716"/>
      <c r="BL18631" s="1"/>
      <c r="BM18631" s="1"/>
      <c r="BN18631" s="1"/>
      <c r="BO18631" s="1"/>
    </row>
    <row r="18632" ht="11.25" customHeight="1" spans="22:67">
      <c r="V18632" s="716"/>
      <c r="AB18632" s="716"/>
      <c r="BG18632" s="716"/>
      <c r="BL18632" s="1"/>
      <c r="BM18632" s="1"/>
      <c r="BN18632" s="1"/>
      <c r="BO18632" s="1"/>
    </row>
    <row r="18633" ht="11.25" customHeight="1" spans="22:67">
      <c r="V18633" s="716"/>
      <c r="AB18633" s="716"/>
      <c r="BG18633" s="716"/>
      <c r="BL18633" s="1"/>
      <c r="BM18633" s="1"/>
      <c r="BN18633" s="1"/>
      <c r="BO18633" s="1"/>
    </row>
    <row r="18634" ht="11.25" customHeight="1" spans="22:67">
      <c r="V18634" s="716"/>
      <c r="AB18634" s="716"/>
      <c r="BG18634" s="716"/>
      <c r="BL18634" s="1"/>
      <c r="BM18634" s="1"/>
      <c r="BN18634" s="1"/>
      <c r="BO18634" s="1"/>
    </row>
    <row r="18635" ht="11.25" customHeight="1" spans="22:67">
      <c r="V18635" s="716"/>
      <c r="AB18635" s="716"/>
      <c r="BG18635" s="716"/>
      <c r="BL18635" s="1"/>
      <c r="BM18635" s="1"/>
      <c r="BN18635" s="1"/>
      <c r="BO18635" s="1"/>
    </row>
    <row r="18636" ht="11.25" customHeight="1" spans="22:67">
      <c r="V18636" s="716"/>
      <c r="AB18636" s="716"/>
      <c r="BG18636" s="716"/>
      <c r="BL18636" s="1"/>
      <c r="BM18636" s="1"/>
      <c r="BN18636" s="1"/>
      <c r="BO18636" s="1"/>
    </row>
    <row r="18637" ht="11.25" customHeight="1" spans="22:67">
      <c r="V18637" s="716"/>
      <c r="AB18637" s="716"/>
      <c r="BG18637" s="716"/>
      <c r="BL18637" s="1"/>
      <c r="BM18637" s="1"/>
      <c r="BN18637" s="1"/>
      <c r="BO18637" s="1"/>
    </row>
    <row r="18638" ht="11.25" customHeight="1" spans="22:67">
      <c r="V18638" s="716"/>
      <c r="AB18638" s="716"/>
      <c r="BG18638" s="716"/>
      <c r="BL18638" s="1"/>
      <c r="BM18638" s="1"/>
      <c r="BN18638" s="1"/>
      <c r="BO18638" s="1"/>
    </row>
    <row r="18639" ht="11.25" customHeight="1" spans="22:67">
      <c r="V18639" s="716"/>
      <c r="AB18639" s="716"/>
      <c r="BG18639" s="716"/>
      <c r="BL18639" s="1"/>
      <c r="BM18639" s="1"/>
      <c r="BN18639" s="1"/>
      <c r="BO18639" s="1"/>
    </row>
    <row r="18640" ht="11.25" customHeight="1" spans="22:67">
      <c r="V18640" s="716"/>
      <c r="AB18640" s="716"/>
      <c r="BG18640" s="716"/>
      <c r="BL18640" s="1"/>
      <c r="BM18640" s="1"/>
      <c r="BN18640" s="1"/>
      <c r="BO18640" s="1"/>
    </row>
    <row r="18641" ht="11.25" customHeight="1" spans="22:67">
      <c r="V18641" s="716"/>
      <c r="AB18641" s="716"/>
      <c r="BG18641" s="716"/>
      <c r="BL18641" s="1"/>
      <c r="BM18641" s="1"/>
      <c r="BN18641" s="1"/>
      <c r="BO18641" s="1"/>
    </row>
    <row r="18642" ht="11.25" customHeight="1" spans="22:67">
      <c r="V18642" s="716"/>
      <c r="AB18642" s="716"/>
      <c r="BG18642" s="716"/>
      <c r="BL18642" s="1"/>
      <c r="BM18642" s="1"/>
      <c r="BN18642" s="1"/>
      <c r="BO18642" s="1"/>
    </row>
    <row r="18643" ht="11.25" customHeight="1" spans="22:67">
      <c r="V18643" s="716"/>
      <c r="AB18643" s="716"/>
      <c r="BG18643" s="716"/>
      <c r="BL18643" s="1"/>
      <c r="BM18643" s="1"/>
      <c r="BN18643" s="1"/>
      <c r="BO18643" s="1"/>
    </row>
    <row r="18644" ht="11.25" customHeight="1" spans="22:67">
      <c r="V18644" s="716"/>
      <c r="AB18644" s="716"/>
      <c r="BG18644" s="716"/>
      <c r="BL18644" s="1"/>
      <c r="BM18644" s="1"/>
      <c r="BN18644" s="1"/>
      <c r="BO18644" s="1"/>
    </row>
    <row r="18645" ht="11.25" customHeight="1" spans="22:67">
      <c r="V18645" s="716"/>
      <c r="AB18645" s="716"/>
      <c r="BG18645" s="716"/>
      <c r="BL18645" s="1"/>
      <c r="BM18645" s="1"/>
      <c r="BN18645" s="1"/>
      <c r="BO18645" s="1"/>
    </row>
    <row r="18646" ht="11.25" customHeight="1" spans="22:67">
      <c r="V18646" s="716"/>
      <c r="AB18646" s="716"/>
      <c r="BG18646" s="716"/>
      <c r="BL18646" s="1"/>
      <c r="BM18646" s="1"/>
      <c r="BN18646" s="1"/>
      <c r="BO18646" s="1"/>
    </row>
    <row r="18647" ht="11.25" customHeight="1" spans="22:67">
      <c r="V18647" s="716"/>
      <c r="AB18647" s="716"/>
      <c r="BG18647" s="716"/>
      <c r="BL18647" s="1"/>
      <c r="BM18647" s="1"/>
      <c r="BN18647" s="1"/>
      <c r="BO18647" s="1"/>
    </row>
    <row r="18648" ht="11.25" customHeight="1" spans="22:67">
      <c r="V18648" s="716"/>
      <c r="AB18648" s="716"/>
      <c r="BG18648" s="716"/>
      <c r="BL18648" s="1"/>
      <c r="BM18648" s="1"/>
      <c r="BN18648" s="1"/>
      <c r="BO18648" s="1"/>
    </row>
    <row r="18649" ht="11.25" customHeight="1" spans="22:67">
      <c r="V18649" s="716"/>
      <c r="AB18649" s="716"/>
      <c r="BG18649" s="716"/>
      <c r="BL18649" s="1"/>
      <c r="BM18649" s="1"/>
      <c r="BN18649" s="1"/>
      <c r="BO18649" s="1"/>
    </row>
    <row r="18650" ht="11.25" customHeight="1" spans="22:67">
      <c r="V18650" s="716"/>
      <c r="AB18650" s="716"/>
      <c r="BG18650" s="716"/>
      <c r="BL18650" s="1"/>
      <c r="BM18650" s="1"/>
      <c r="BN18650" s="1"/>
      <c r="BO18650" s="1"/>
    </row>
    <row r="18651" ht="11.25" customHeight="1" spans="22:67">
      <c r="V18651" s="716"/>
      <c r="AB18651" s="716"/>
      <c r="BG18651" s="716"/>
      <c r="BL18651" s="1"/>
      <c r="BM18651" s="1"/>
      <c r="BN18651" s="1"/>
      <c r="BO18651" s="1"/>
    </row>
    <row r="18652" ht="11.25" customHeight="1" spans="22:67">
      <c r="V18652" s="716"/>
      <c r="AB18652" s="716"/>
      <c r="BG18652" s="716"/>
      <c r="BL18652" s="1"/>
      <c r="BM18652" s="1"/>
      <c r="BN18652" s="1"/>
      <c r="BO18652" s="1"/>
    </row>
    <row r="18653" ht="11.25" customHeight="1" spans="22:67">
      <c r="V18653" s="716"/>
      <c r="AB18653" s="716"/>
      <c r="BG18653" s="716"/>
      <c r="BL18653" s="1"/>
      <c r="BM18653" s="1"/>
      <c r="BN18653" s="1"/>
      <c r="BO18653" s="1"/>
    </row>
    <row r="18654" ht="11.25" customHeight="1" spans="22:67">
      <c r="V18654" s="716"/>
      <c r="AB18654" s="716"/>
      <c r="BG18654" s="716"/>
      <c r="BL18654" s="1"/>
      <c r="BM18654" s="1"/>
      <c r="BN18654" s="1"/>
      <c r="BO18654" s="1"/>
    </row>
    <row r="18655" ht="11.25" customHeight="1" spans="22:67">
      <c r="V18655" s="716"/>
      <c r="AB18655" s="716"/>
      <c r="BG18655" s="716"/>
      <c r="BL18655" s="1"/>
      <c r="BM18655" s="1"/>
      <c r="BN18655" s="1"/>
      <c r="BO18655" s="1"/>
    </row>
    <row r="18656" ht="11.25" customHeight="1" spans="22:67">
      <c r="V18656" s="716"/>
      <c r="AB18656" s="716"/>
      <c r="BG18656" s="716"/>
      <c r="BL18656" s="1"/>
      <c r="BM18656" s="1"/>
      <c r="BN18656" s="1"/>
      <c r="BO18656" s="1"/>
    </row>
    <row r="18657" ht="11.25" customHeight="1" spans="22:67">
      <c r="V18657" s="716"/>
      <c r="AB18657" s="716"/>
      <c r="BG18657" s="716"/>
      <c r="BL18657" s="1"/>
      <c r="BM18657" s="1"/>
      <c r="BN18657" s="1"/>
      <c r="BO18657" s="1"/>
    </row>
    <row r="18658" ht="11.25" customHeight="1" spans="22:67">
      <c r="V18658" s="716"/>
      <c r="AB18658" s="716"/>
      <c r="BG18658" s="716"/>
      <c r="BL18658" s="1"/>
      <c r="BM18658" s="1"/>
      <c r="BN18658" s="1"/>
      <c r="BO18658" s="1"/>
    </row>
    <row r="18659" ht="11.25" customHeight="1" spans="22:67">
      <c r="V18659" s="716"/>
      <c r="AB18659" s="716"/>
      <c r="BG18659" s="716"/>
      <c r="BL18659" s="1"/>
      <c r="BM18659" s="1"/>
      <c r="BN18659" s="1"/>
      <c r="BO18659" s="1"/>
    </row>
    <row r="18660" ht="11.25" customHeight="1" spans="22:67">
      <c r="V18660" s="716"/>
      <c r="AB18660" s="716"/>
      <c r="BG18660" s="716"/>
      <c r="BL18660" s="1"/>
      <c r="BM18660" s="1"/>
      <c r="BN18660" s="1"/>
      <c r="BO18660" s="1"/>
    </row>
    <row r="18661" ht="11.25" customHeight="1" spans="22:67">
      <c r="V18661" s="716"/>
      <c r="AB18661" s="716"/>
      <c r="BG18661" s="716"/>
      <c r="BL18661" s="1"/>
      <c r="BM18661" s="1"/>
      <c r="BN18661" s="1"/>
      <c r="BO18661" s="1"/>
    </row>
    <row r="18662" ht="11.25" customHeight="1" spans="22:67">
      <c r="V18662" s="716"/>
      <c r="AB18662" s="716"/>
      <c r="BG18662" s="716"/>
      <c r="BL18662" s="1"/>
      <c r="BM18662" s="1"/>
      <c r="BN18662" s="1"/>
      <c r="BO18662" s="1"/>
    </row>
    <row r="18663" ht="11.25" customHeight="1" spans="22:67">
      <c r="V18663" s="716"/>
      <c r="AB18663" s="716"/>
      <c r="BG18663" s="716"/>
      <c r="BL18663" s="1"/>
      <c r="BM18663" s="1"/>
      <c r="BN18663" s="1"/>
      <c r="BO18663" s="1"/>
    </row>
    <row r="18664" ht="11.25" customHeight="1" spans="22:67">
      <c r="V18664" s="716"/>
      <c r="AB18664" s="716"/>
      <c r="BG18664" s="716"/>
      <c r="BL18664" s="1"/>
      <c r="BM18664" s="1"/>
      <c r="BN18664" s="1"/>
      <c r="BO18664" s="1"/>
    </row>
    <row r="18665" ht="11.25" customHeight="1" spans="22:67">
      <c r="V18665" s="716"/>
      <c r="AB18665" s="716"/>
      <c r="BG18665" s="716"/>
      <c r="BL18665" s="1"/>
      <c r="BM18665" s="1"/>
      <c r="BN18665" s="1"/>
      <c r="BO18665" s="1"/>
    </row>
    <row r="18666" ht="11.25" customHeight="1" spans="22:67">
      <c r="V18666" s="716"/>
      <c r="AB18666" s="716"/>
      <c r="BG18666" s="716"/>
      <c r="BL18666" s="1"/>
      <c r="BM18666" s="1"/>
      <c r="BN18666" s="1"/>
      <c r="BO18666" s="1"/>
    </row>
    <row r="18667" ht="11.25" customHeight="1" spans="22:67">
      <c r="V18667" s="716"/>
      <c r="AB18667" s="716"/>
      <c r="BG18667" s="716"/>
      <c r="BL18667" s="1"/>
      <c r="BM18667" s="1"/>
      <c r="BN18667" s="1"/>
      <c r="BO18667" s="1"/>
    </row>
    <row r="18668" ht="11.25" customHeight="1" spans="22:67">
      <c r="V18668" s="716"/>
      <c r="AB18668" s="716"/>
      <c r="BG18668" s="716"/>
      <c r="BL18668" s="1"/>
      <c r="BM18668" s="1"/>
      <c r="BN18668" s="1"/>
      <c r="BO18668" s="1"/>
    </row>
    <row r="18669" ht="11.25" customHeight="1" spans="22:67">
      <c r="V18669" s="716"/>
      <c r="AB18669" s="716"/>
      <c r="BG18669" s="716"/>
      <c r="BL18669" s="1"/>
      <c r="BM18669" s="1"/>
      <c r="BN18669" s="1"/>
      <c r="BO18669" s="1"/>
    </row>
    <row r="18670" ht="11.25" customHeight="1" spans="22:67">
      <c r="V18670" s="716"/>
      <c r="AB18670" s="716"/>
      <c r="BG18670" s="716"/>
      <c r="BL18670" s="1"/>
      <c r="BM18670" s="1"/>
      <c r="BN18670" s="1"/>
      <c r="BO18670" s="1"/>
    </row>
    <row r="18671" ht="11.25" customHeight="1" spans="22:67">
      <c r="V18671" s="716"/>
      <c r="AB18671" s="716"/>
      <c r="BG18671" s="716"/>
      <c r="BL18671" s="1"/>
      <c r="BM18671" s="1"/>
      <c r="BN18671" s="1"/>
      <c r="BO18671" s="1"/>
    </row>
    <row r="18672" ht="11.25" customHeight="1" spans="22:67">
      <c r="V18672" s="716"/>
      <c r="AB18672" s="716"/>
      <c r="BG18672" s="716"/>
      <c r="BL18672" s="1"/>
      <c r="BM18672" s="1"/>
      <c r="BN18672" s="1"/>
      <c r="BO18672" s="1"/>
    </row>
    <row r="18673" ht="11.25" customHeight="1" spans="22:67">
      <c r="V18673" s="716"/>
      <c r="AB18673" s="716"/>
      <c r="BG18673" s="716"/>
      <c r="BL18673" s="1"/>
      <c r="BM18673" s="1"/>
      <c r="BN18673" s="1"/>
      <c r="BO18673" s="1"/>
    </row>
    <row r="18674" ht="11.25" customHeight="1" spans="22:67">
      <c r="V18674" s="716"/>
      <c r="AB18674" s="716"/>
      <c r="BG18674" s="716"/>
      <c r="BL18674" s="1"/>
      <c r="BM18674" s="1"/>
      <c r="BN18674" s="1"/>
      <c r="BO18674" s="1"/>
    </row>
    <row r="18675" ht="11.25" customHeight="1" spans="22:67">
      <c r="V18675" s="716"/>
      <c r="AB18675" s="716"/>
      <c r="BG18675" s="716"/>
      <c r="BL18675" s="1"/>
      <c r="BM18675" s="1"/>
      <c r="BN18675" s="1"/>
      <c r="BO18675" s="1"/>
    </row>
    <row r="18676" ht="11.25" customHeight="1" spans="22:67">
      <c r="V18676" s="716"/>
      <c r="AB18676" s="716"/>
      <c r="BG18676" s="716"/>
      <c r="BL18676" s="1"/>
      <c r="BM18676" s="1"/>
      <c r="BN18676" s="1"/>
      <c r="BO18676" s="1"/>
    </row>
    <row r="18677" ht="11.25" customHeight="1" spans="22:67">
      <c r="V18677" s="716"/>
      <c r="AB18677" s="716"/>
      <c r="BG18677" s="716"/>
      <c r="BL18677" s="1"/>
      <c r="BM18677" s="1"/>
      <c r="BN18677" s="1"/>
      <c r="BO18677" s="1"/>
    </row>
    <row r="18678" ht="11.25" customHeight="1" spans="22:67">
      <c r="V18678" s="716"/>
      <c r="AB18678" s="716"/>
      <c r="BG18678" s="716"/>
      <c r="BL18678" s="1"/>
      <c r="BM18678" s="1"/>
      <c r="BN18678" s="1"/>
      <c r="BO18678" s="1"/>
    </row>
    <row r="18679" ht="11.25" customHeight="1" spans="22:67">
      <c r="V18679" s="716"/>
      <c r="AB18679" s="716"/>
      <c r="BG18679" s="716"/>
      <c r="BL18679" s="1"/>
      <c r="BM18679" s="1"/>
      <c r="BN18679" s="1"/>
      <c r="BO18679" s="1"/>
    </row>
    <row r="18680" ht="11.25" customHeight="1" spans="22:67">
      <c r="V18680" s="716"/>
      <c r="AB18680" s="716"/>
      <c r="BG18680" s="716"/>
      <c r="BL18680" s="1"/>
      <c r="BM18680" s="1"/>
      <c r="BN18680" s="1"/>
      <c r="BO18680" s="1"/>
    </row>
    <row r="18681" ht="11.25" customHeight="1" spans="22:67">
      <c r="V18681" s="716"/>
      <c r="AB18681" s="716"/>
      <c r="BG18681" s="716"/>
      <c r="BL18681" s="1"/>
      <c r="BM18681" s="1"/>
      <c r="BN18681" s="1"/>
      <c r="BO18681" s="1"/>
    </row>
    <row r="18682" ht="11.25" customHeight="1" spans="22:67">
      <c r="V18682" s="716"/>
      <c r="AB18682" s="716"/>
      <c r="BG18682" s="716"/>
      <c r="BL18682" s="1"/>
      <c r="BM18682" s="1"/>
      <c r="BN18682" s="1"/>
      <c r="BO18682" s="1"/>
    </row>
    <row r="18683" ht="11.25" customHeight="1" spans="22:67">
      <c r="V18683" s="716"/>
      <c r="AB18683" s="716"/>
      <c r="BG18683" s="716"/>
      <c r="BL18683" s="1"/>
      <c r="BM18683" s="1"/>
      <c r="BN18683" s="1"/>
      <c r="BO18683" s="1"/>
    </row>
    <row r="18684" ht="11.25" customHeight="1" spans="22:67">
      <c r="V18684" s="716"/>
      <c r="AB18684" s="716"/>
      <c r="BG18684" s="716"/>
      <c r="BL18684" s="1"/>
      <c r="BM18684" s="1"/>
      <c r="BN18684" s="1"/>
      <c r="BO18684" s="1"/>
    </row>
    <row r="18685" ht="11.25" customHeight="1" spans="22:67">
      <c r="V18685" s="716"/>
      <c r="AB18685" s="716"/>
      <c r="BG18685" s="716"/>
      <c r="BL18685" s="1"/>
      <c r="BM18685" s="1"/>
      <c r="BN18685" s="1"/>
      <c r="BO18685" s="1"/>
    </row>
    <row r="18686" ht="11.25" customHeight="1" spans="22:67">
      <c r="V18686" s="716"/>
      <c r="AB18686" s="716"/>
      <c r="BG18686" s="716"/>
      <c r="BL18686" s="1"/>
      <c r="BM18686" s="1"/>
      <c r="BN18686" s="1"/>
      <c r="BO18686" s="1"/>
    </row>
    <row r="18687" ht="11.25" customHeight="1" spans="22:67">
      <c r="V18687" s="716"/>
      <c r="AB18687" s="716"/>
      <c r="BG18687" s="716"/>
      <c r="BL18687" s="1"/>
      <c r="BM18687" s="1"/>
      <c r="BN18687" s="1"/>
      <c r="BO18687" s="1"/>
    </row>
    <row r="18688" ht="11.25" customHeight="1" spans="22:67">
      <c r="V18688" s="716"/>
      <c r="AB18688" s="716"/>
      <c r="BG18688" s="716"/>
      <c r="BL18688" s="1"/>
      <c r="BM18688" s="1"/>
      <c r="BN18688" s="1"/>
      <c r="BO18688" s="1"/>
    </row>
    <row r="18689" ht="11.25" customHeight="1" spans="22:67">
      <c r="V18689" s="716"/>
      <c r="AB18689" s="716"/>
      <c r="BG18689" s="716"/>
      <c r="BL18689" s="1"/>
      <c r="BM18689" s="1"/>
      <c r="BN18689" s="1"/>
      <c r="BO18689" s="1"/>
    </row>
    <row r="18690" ht="11.25" customHeight="1" spans="22:67">
      <c r="V18690" s="716"/>
      <c r="AB18690" s="716"/>
      <c r="BG18690" s="716"/>
      <c r="BL18690" s="1"/>
      <c r="BM18690" s="1"/>
      <c r="BN18690" s="1"/>
      <c r="BO18690" s="1"/>
    </row>
    <row r="18691" ht="11.25" customHeight="1" spans="22:67">
      <c r="V18691" s="716"/>
      <c r="AB18691" s="716"/>
      <c r="BG18691" s="716"/>
      <c r="BL18691" s="1"/>
      <c r="BM18691" s="1"/>
      <c r="BN18691" s="1"/>
      <c r="BO18691" s="1"/>
    </row>
    <row r="18692" ht="11.25" customHeight="1" spans="22:67">
      <c r="V18692" s="716"/>
      <c r="AB18692" s="716"/>
      <c r="BG18692" s="716"/>
      <c r="BL18692" s="1"/>
      <c r="BM18692" s="1"/>
      <c r="BN18692" s="1"/>
      <c r="BO18692" s="1"/>
    </row>
    <row r="18693" ht="11.25" customHeight="1" spans="22:67">
      <c r="V18693" s="716"/>
      <c r="AB18693" s="716"/>
      <c r="BG18693" s="716"/>
      <c r="BL18693" s="1"/>
      <c r="BM18693" s="1"/>
      <c r="BN18693" s="1"/>
      <c r="BO18693" s="1"/>
    </row>
    <row r="18694" ht="11.25" customHeight="1" spans="22:67">
      <c r="V18694" s="716"/>
      <c r="AB18694" s="716"/>
      <c r="BG18694" s="716"/>
      <c r="BL18694" s="1"/>
      <c r="BM18694" s="1"/>
      <c r="BN18694" s="1"/>
      <c r="BO18694" s="1"/>
    </row>
    <row r="18695" ht="11.25" customHeight="1" spans="22:67">
      <c r="V18695" s="716"/>
      <c r="AB18695" s="716"/>
      <c r="BG18695" s="716"/>
      <c r="BL18695" s="1"/>
      <c r="BM18695" s="1"/>
      <c r="BN18695" s="1"/>
      <c r="BO18695" s="1"/>
    </row>
    <row r="18696" ht="11.25" customHeight="1" spans="22:67">
      <c r="V18696" s="716"/>
      <c r="AB18696" s="716"/>
      <c r="BG18696" s="716"/>
      <c r="BL18696" s="1"/>
      <c r="BM18696" s="1"/>
      <c r="BN18696" s="1"/>
      <c r="BO18696" s="1"/>
    </row>
    <row r="18697" ht="11.25" customHeight="1" spans="22:67">
      <c r="V18697" s="716"/>
      <c r="AB18697" s="716"/>
      <c r="BG18697" s="716"/>
      <c r="BL18697" s="1"/>
      <c r="BM18697" s="1"/>
      <c r="BN18697" s="1"/>
      <c r="BO18697" s="1"/>
    </row>
    <row r="18698" ht="11.25" customHeight="1" spans="22:67">
      <c r="V18698" s="716"/>
      <c r="AB18698" s="716"/>
      <c r="BG18698" s="716"/>
      <c r="BL18698" s="1"/>
      <c r="BM18698" s="1"/>
      <c r="BN18698" s="1"/>
      <c r="BO18698" s="1"/>
    </row>
    <row r="18699" ht="11.25" customHeight="1" spans="22:67">
      <c r="V18699" s="716"/>
      <c r="AB18699" s="716"/>
      <c r="BG18699" s="716"/>
      <c r="BL18699" s="1"/>
      <c r="BM18699" s="1"/>
      <c r="BN18699" s="1"/>
      <c r="BO18699" s="1"/>
    </row>
    <row r="18700" ht="11.25" customHeight="1" spans="22:67">
      <c r="V18700" s="716"/>
      <c r="AB18700" s="716"/>
      <c r="BG18700" s="716"/>
      <c r="BL18700" s="1"/>
      <c r="BM18700" s="1"/>
      <c r="BN18700" s="1"/>
      <c r="BO18700" s="1"/>
    </row>
    <row r="18701" ht="11.25" customHeight="1" spans="22:67">
      <c r="V18701" s="716"/>
      <c r="AB18701" s="716"/>
      <c r="BG18701" s="716"/>
      <c r="BL18701" s="1"/>
      <c r="BM18701" s="1"/>
      <c r="BN18701" s="1"/>
      <c r="BO18701" s="1"/>
    </row>
    <row r="18702" ht="11.25" customHeight="1" spans="22:67">
      <c r="V18702" s="716"/>
      <c r="AB18702" s="716"/>
      <c r="BG18702" s="716"/>
      <c r="BL18702" s="1"/>
      <c r="BM18702" s="1"/>
      <c r="BN18702" s="1"/>
      <c r="BO18702" s="1"/>
    </row>
    <row r="18703" ht="11.25" customHeight="1" spans="22:67">
      <c r="V18703" s="716"/>
      <c r="AB18703" s="716"/>
      <c r="BG18703" s="716"/>
      <c r="BL18703" s="1"/>
      <c r="BM18703" s="1"/>
      <c r="BN18703" s="1"/>
      <c r="BO18703" s="1"/>
    </row>
    <row r="18704" ht="11.25" customHeight="1" spans="22:67">
      <c r="V18704" s="716"/>
      <c r="AB18704" s="716"/>
      <c r="BG18704" s="716"/>
      <c r="BL18704" s="1"/>
      <c r="BM18704" s="1"/>
      <c r="BN18704" s="1"/>
      <c r="BO18704" s="1"/>
    </row>
    <row r="18705" ht="11.25" customHeight="1" spans="22:67">
      <c r="V18705" s="716"/>
      <c r="AB18705" s="716"/>
      <c r="BG18705" s="716"/>
      <c r="BL18705" s="1"/>
      <c r="BM18705" s="1"/>
      <c r="BN18705" s="1"/>
      <c r="BO18705" s="1"/>
    </row>
    <row r="18706" ht="11.25" customHeight="1" spans="22:67">
      <c r="V18706" s="716"/>
      <c r="AB18706" s="716"/>
      <c r="BG18706" s="716"/>
      <c r="BL18706" s="1"/>
      <c r="BM18706" s="1"/>
      <c r="BN18706" s="1"/>
      <c r="BO18706" s="1"/>
    </row>
    <row r="18707" ht="11.25" customHeight="1" spans="22:67">
      <c r="V18707" s="716"/>
      <c r="AB18707" s="716"/>
      <c r="BG18707" s="716"/>
      <c r="BL18707" s="1"/>
      <c r="BM18707" s="1"/>
      <c r="BN18707" s="1"/>
      <c r="BO18707" s="1"/>
    </row>
    <row r="18708" ht="11.25" customHeight="1" spans="22:67">
      <c r="V18708" s="716"/>
      <c r="AB18708" s="716"/>
      <c r="BG18708" s="716"/>
      <c r="BL18708" s="1"/>
      <c r="BM18708" s="1"/>
      <c r="BN18708" s="1"/>
      <c r="BO18708" s="1"/>
    </row>
    <row r="18709" ht="11.25" customHeight="1" spans="22:67">
      <c r="V18709" s="716"/>
      <c r="AB18709" s="716"/>
      <c r="BG18709" s="716"/>
      <c r="BL18709" s="1"/>
      <c r="BM18709" s="1"/>
      <c r="BN18709" s="1"/>
      <c r="BO18709" s="1"/>
    </row>
    <row r="18710" ht="11.25" customHeight="1" spans="22:67">
      <c r="V18710" s="716"/>
      <c r="AB18710" s="716"/>
      <c r="BG18710" s="716"/>
      <c r="BL18710" s="1"/>
      <c r="BM18710" s="1"/>
      <c r="BN18710" s="1"/>
      <c r="BO18710" s="1"/>
    </row>
    <row r="18711" ht="11.25" customHeight="1" spans="22:67">
      <c r="V18711" s="716"/>
      <c r="AB18711" s="716"/>
      <c r="BG18711" s="716"/>
      <c r="BL18711" s="1"/>
      <c r="BM18711" s="1"/>
      <c r="BN18711" s="1"/>
      <c r="BO18711" s="1"/>
    </row>
    <row r="18712" ht="11.25" customHeight="1" spans="22:67">
      <c r="V18712" s="716"/>
      <c r="AB18712" s="716"/>
      <c r="BG18712" s="716"/>
      <c r="BL18712" s="1"/>
      <c r="BM18712" s="1"/>
      <c r="BN18712" s="1"/>
      <c r="BO18712" s="1"/>
    </row>
    <row r="18713" ht="11.25" customHeight="1" spans="22:67">
      <c r="V18713" s="716"/>
      <c r="AB18713" s="716"/>
      <c r="BG18713" s="716"/>
      <c r="BL18713" s="1"/>
      <c r="BM18713" s="1"/>
      <c r="BN18713" s="1"/>
      <c r="BO18713" s="1"/>
    </row>
    <row r="18714" ht="11.25" customHeight="1" spans="22:67">
      <c r="V18714" s="716"/>
      <c r="AB18714" s="716"/>
      <c r="BG18714" s="716"/>
      <c r="BL18714" s="1"/>
      <c r="BM18714" s="1"/>
      <c r="BN18714" s="1"/>
      <c r="BO18714" s="1"/>
    </row>
    <row r="18715" ht="11.25" customHeight="1" spans="22:67">
      <c r="V18715" s="716"/>
      <c r="AB18715" s="716"/>
      <c r="BG18715" s="716"/>
      <c r="BL18715" s="1"/>
      <c r="BM18715" s="1"/>
      <c r="BN18715" s="1"/>
      <c r="BO18715" s="1"/>
    </row>
    <row r="18716" ht="11.25" customHeight="1" spans="22:67">
      <c r="V18716" s="716"/>
      <c r="AB18716" s="716"/>
      <c r="BG18716" s="716"/>
      <c r="BL18716" s="1"/>
      <c r="BM18716" s="1"/>
      <c r="BN18716" s="1"/>
      <c r="BO18716" s="1"/>
    </row>
    <row r="18717" ht="11.25" customHeight="1" spans="22:67">
      <c r="V18717" s="716"/>
      <c r="AB18717" s="716"/>
      <c r="BG18717" s="716"/>
      <c r="BL18717" s="1"/>
      <c r="BM18717" s="1"/>
      <c r="BN18717" s="1"/>
      <c r="BO18717" s="1"/>
    </row>
    <row r="18718" ht="11.25" customHeight="1" spans="22:67">
      <c r="V18718" s="716"/>
      <c r="AB18718" s="716"/>
      <c r="BG18718" s="716"/>
      <c r="BL18718" s="1"/>
      <c r="BM18718" s="1"/>
      <c r="BN18718" s="1"/>
      <c r="BO18718" s="1"/>
    </row>
    <row r="18719" ht="11.25" customHeight="1" spans="22:67">
      <c r="V18719" s="716"/>
      <c r="AB18719" s="716"/>
      <c r="BG18719" s="716"/>
      <c r="BL18719" s="1"/>
      <c r="BM18719" s="1"/>
      <c r="BN18719" s="1"/>
      <c r="BO18719" s="1"/>
    </row>
    <row r="18720" ht="11.25" customHeight="1" spans="22:67">
      <c r="V18720" s="716"/>
      <c r="AB18720" s="716"/>
      <c r="BG18720" s="716"/>
      <c r="BL18720" s="1"/>
      <c r="BM18720" s="1"/>
      <c r="BN18720" s="1"/>
      <c r="BO18720" s="1"/>
    </row>
    <row r="18721" ht="11.25" customHeight="1" spans="22:67">
      <c r="V18721" s="716"/>
      <c r="AB18721" s="716"/>
      <c r="BG18721" s="716"/>
      <c r="BL18721" s="1"/>
      <c r="BM18721" s="1"/>
      <c r="BN18721" s="1"/>
      <c r="BO18721" s="1"/>
    </row>
    <row r="18722" ht="11.25" customHeight="1" spans="22:67">
      <c r="V18722" s="716"/>
      <c r="AB18722" s="716"/>
      <c r="BG18722" s="716"/>
      <c r="BL18722" s="1"/>
      <c r="BM18722" s="1"/>
      <c r="BN18722" s="1"/>
      <c r="BO18722" s="1"/>
    </row>
    <row r="18723" ht="11.25" customHeight="1" spans="22:67">
      <c r="V18723" s="716"/>
      <c r="AB18723" s="716"/>
      <c r="BG18723" s="716"/>
      <c r="BL18723" s="1"/>
      <c r="BM18723" s="1"/>
      <c r="BN18723" s="1"/>
      <c r="BO18723" s="1"/>
    </row>
    <row r="18724" ht="11.25" customHeight="1" spans="22:67">
      <c r="V18724" s="716"/>
      <c r="AB18724" s="716"/>
      <c r="BG18724" s="716"/>
      <c r="BL18724" s="1"/>
      <c r="BM18724" s="1"/>
      <c r="BN18724" s="1"/>
      <c r="BO18724" s="1"/>
    </row>
    <row r="18725" ht="11.25" customHeight="1" spans="22:67">
      <c r="V18725" s="716"/>
      <c r="AB18725" s="716"/>
      <c r="BG18725" s="716"/>
      <c r="BL18725" s="1"/>
      <c r="BM18725" s="1"/>
      <c r="BN18725" s="1"/>
      <c r="BO18725" s="1"/>
    </row>
    <row r="18726" ht="11.25" customHeight="1" spans="22:67">
      <c r="V18726" s="716"/>
      <c r="AB18726" s="716"/>
      <c r="BG18726" s="716"/>
      <c r="BL18726" s="1"/>
      <c r="BM18726" s="1"/>
      <c r="BN18726" s="1"/>
      <c r="BO18726" s="1"/>
    </row>
    <row r="18727" ht="11.25" customHeight="1" spans="22:67">
      <c r="V18727" s="716"/>
      <c r="AB18727" s="716"/>
      <c r="BG18727" s="716"/>
      <c r="BL18727" s="1"/>
      <c r="BM18727" s="1"/>
      <c r="BN18727" s="1"/>
      <c r="BO18727" s="1"/>
    </row>
    <row r="18728" ht="11.25" customHeight="1" spans="22:67">
      <c r="V18728" s="716"/>
      <c r="AB18728" s="716"/>
      <c r="BG18728" s="716"/>
      <c r="BL18728" s="1"/>
      <c r="BM18728" s="1"/>
      <c r="BN18728" s="1"/>
      <c r="BO18728" s="1"/>
    </row>
    <row r="18729" ht="11.25" customHeight="1" spans="22:67">
      <c r="V18729" s="716"/>
      <c r="AB18729" s="716"/>
      <c r="BG18729" s="716"/>
      <c r="BL18729" s="1"/>
      <c r="BM18729" s="1"/>
      <c r="BN18729" s="1"/>
      <c r="BO18729" s="1"/>
    </row>
    <row r="18730" ht="11.25" customHeight="1" spans="22:67">
      <c r="V18730" s="716"/>
      <c r="AB18730" s="716"/>
      <c r="BG18730" s="716"/>
      <c r="BL18730" s="1"/>
      <c r="BM18730" s="1"/>
      <c r="BN18730" s="1"/>
      <c r="BO18730" s="1"/>
    </row>
    <row r="18731" ht="11.25" customHeight="1" spans="22:67">
      <c r="V18731" s="716"/>
      <c r="AB18731" s="716"/>
      <c r="BG18731" s="716"/>
      <c r="BL18731" s="1"/>
      <c r="BM18731" s="1"/>
      <c r="BN18731" s="1"/>
      <c r="BO18731" s="1"/>
    </row>
    <row r="18732" ht="11.25" customHeight="1" spans="22:67">
      <c r="V18732" s="716"/>
      <c r="AB18732" s="716"/>
      <c r="BG18732" s="716"/>
      <c r="BL18732" s="1"/>
      <c r="BM18732" s="1"/>
      <c r="BN18732" s="1"/>
      <c r="BO18732" s="1"/>
    </row>
    <row r="18733" ht="11.25" customHeight="1" spans="22:67">
      <c r="V18733" s="716"/>
      <c r="AB18733" s="716"/>
      <c r="BG18733" s="716"/>
      <c r="BL18733" s="1"/>
      <c r="BM18733" s="1"/>
      <c r="BN18733" s="1"/>
      <c r="BO18733" s="1"/>
    </row>
    <row r="18734" ht="11.25" customHeight="1" spans="22:67">
      <c r="V18734" s="716"/>
      <c r="AB18734" s="716"/>
      <c r="BG18734" s="716"/>
      <c r="BL18734" s="1"/>
      <c r="BM18734" s="1"/>
      <c r="BN18734" s="1"/>
      <c r="BO18734" s="1"/>
    </row>
    <row r="18735" ht="11.25" customHeight="1" spans="22:67">
      <c r="V18735" s="716"/>
      <c r="AB18735" s="716"/>
      <c r="BG18735" s="716"/>
      <c r="BL18735" s="1"/>
      <c r="BM18735" s="1"/>
      <c r="BN18735" s="1"/>
      <c r="BO18735" s="1"/>
    </row>
    <row r="18736" ht="11.25" customHeight="1" spans="22:67">
      <c r="V18736" s="716"/>
      <c r="AB18736" s="716"/>
      <c r="BG18736" s="716"/>
      <c r="BL18736" s="1"/>
      <c r="BM18736" s="1"/>
      <c r="BN18736" s="1"/>
      <c r="BO18736" s="1"/>
    </row>
    <row r="18737" ht="11.25" customHeight="1" spans="22:67">
      <c r="V18737" s="716"/>
      <c r="AB18737" s="716"/>
      <c r="BG18737" s="716"/>
      <c r="BL18737" s="1"/>
      <c r="BM18737" s="1"/>
      <c r="BN18737" s="1"/>
      <c r="BO18737" s="1"/>
    </row>
    <row r="18738" ht="11.25" customHeight="1" spans="22:67">
      <c r="V18738" s="716"/>
      <c r="AB18738" s="716"/>
      <c r="BG18738" s="716"/>
      <c r="BL18738" s="1"/>
      <c r="BM18738" s="1"/>
      <c r="BN18738" s="1"/>
      <c r="BO18738" s="1"/>
    </row>
    <row r="18739" ht="11.25" customHeight="1" spans="22:67">
      <c r="V18739" s="716"/>
      <c r="AB18739" s="716"/>
      <c r="BG18739" s="716"/>
      <c r="BL18739" s="1"/>
      <c r="BM18739" s="1"/>
      <c r="BN18739" s="1"/>
      <c r="BO18739" s="1"/>
    </row>
    <row r="18740" ht="11.25" customHeight="1" spans="22:67">
      <c r="V18740" s="716"/>
      <c r="AB18740" s="716"/>
      <c r="BG18740" s="716"/>
      <c r="BL18740" s="1"/>
      <c r="BM18740" s="1"/>
      <c r="BN18740" s="1"/>
      <c r="BO18740" s="1"/>
    </row>
    <row r="18741" ht="11.25" customHeight="1" spans="22:67">
      <c r="V18741" s="716"/>
      <c r="AB18741" s="716"/>
      <c r="BG18741" s="716"/>
      <c r="BL18741" s="1"/>
      <c r="BM18741" s="1"/>
      <c r="BN18741" s="1"/>
      <c r="BO18741" s="1"/>
    </row>
    <row r="18742" ht="11.25" customHeight="1" spans="22:67">
      <c r="V18742" s="716"/>
      <c r="AB18742" s="716"/>
      <c r="BG18742" s="716"/>
      <c r="BL18742" s="1"/>
      <c r="BM18742" s="1"/>
      <c r="BN18742" s="1"/>
      <c r="BO18742" s="1"/>
    </row>
    <row r="18743" ht="11.25" customHeight="1" spans="22:67">
      <c r="V18743" s="716"/>
      <c r="AB18743" s="716"/>
      <c r="BG18743" s="716"/>
      <c r="BL18743" s="1"/>
      <c r="BM18743" s="1"/>
      <c r="BN18743" s="1"/>
      <c r="BO18743" s="1"/>
    </row>
    <row r="18744" ht="11.25" customHeight="1" spans="22:67">
      <c r="V18744" s="716"/>
      <c r="AB18744" s="716"/>
      <c r="BG18744" s="716"/>
      <c r="BL18744" s="1"/>
      <c r="BM18744" s="1"/>
      <c r="BN18744" s="1"/>
      <c r="BO18744" s="1"/>
    </row>
    <row r="18745" ht="11.25" customHeight="1" spans="22:67">
      <c r="V18745" s="716"/>
      <c r="AB18745" s="716"/>
      <c r="BG18745" s="716"/>
      <c r="BL18745" s="1"/>
      <c r="BM18745" s="1"/>
      <c r="BN18745" s="1"/>
      <c r="BO18745" s="1"/>
    </row>
    <row r="18746" ht="11.25" customHeight="1" spans="22:67">
      <c r="V18746" s="716"/>
      <c r="AB18746" s="716"/>
      <c r="BG18746" s="716"/>
      <c r="BL18746" s="1"/>
      <c r="BM18746" s="1"/>
      <c r="BN18746" s="1"/>
      <c r="BO18746" s="1"/>
    </row>
    <row r="18747" ht="11.25" customHeight="1" spans="22:67">
      <c r="V18747" s="716"/>
      <c r="AB18747" s="716"/>
      <c r="BG18747" s="716"/>
      <c r="BL18747" s="1"/>
      <c r="BM18747" s="1"/>
      <c r="BN18747" s="1"/>
      <c r="BO18747" s="1"/>
    </row>
    <row r="18748" ht="11.25" customHeight="1" spans="22:67">
      <c r="V18748" s="716"/>
      <c r="AB18748" s="716"/>
      <c r="BG18748" s="716"/>
      <c r="BL18748" s="1"/>
      <c r="BM18748" s="1"/>
      <c r="BN18748" s="1"/>
      <c r="BO18748" s="1"/>
    </row>
    <row r="18749" ht="11.25" customHeight="1" spans="22:67">
      <c r="V18749" s="716"/>
      <c r="AB18749" s="716"/>
      <c r="BG18749" s="716"/>
      <c r="BL18749" s="1"/>
      <c r="BM18749" s="1"/>
      <c r="BN18749" s="1"/>
      <c r="BO18749" s="1"/>
    </row>
    <row r="18750" ht="11.25" customHeight="1" spans="22:67">
      <c r="V18750" s="716"/>
      <c r="AB18750" s="716"/>
      <c r="BG18750" s="716"/>
      <c r="BL18750" s="1"/>
      <c r="BM18750" s="1"/>
      <c r="BN18750" s="1"/>
      <c r="BO18750" s="1"/>
    </row>
    <row r="18751" ht="11.25" customHeight="1" spans="22:67">
      <c r="V18751" s="716"/>
      <c r="AB18751" s="716"/>
      <c r="BG18751" s="716"/>
      <c r="BL18751" s="1"/>
      <c r="BM18751" s="1"/>
      <c r="BN18751" s="1"/>
      <c r="BO18751" s="1"/>
    </row>
    <row r="18752" ht="11.25" customHeight="1" spans="22:67">
      <c r="V18752" s="716"/>
      <c r="AB18752" s="716"/>
      <c r="BG18752" s="716"/>
      <c r="BL18752" s="1"/>
      <c r="BM18752" s="1"/>
      <c r="BN18752" s="1"/>
      <c r="BO18752" s="1"/>
    </row>
    <row r="18753" ht="11.25" customHeight="1" spans="22:67">
      <c r="V18753" s="716"/>
      <c r="AB18753" s="716"/>
      <c r="BG18753" s="716"/>
      <c r="BL18753" s="1"/>
      <c r="BM18753" s="1"/>
      <c r="BN18753" s="1"/>
      <c r="BO18753" s="1"/>
    </row>
    <row r="18754" ht="11.25" customHeight="1" spans="22:67">
      <c r="V18754" s="716"/>
      <c r="AB18754" s="716"/>
      <c r="BG18754" s="716"/>
      <c r="BL18754" s="1"/>
      <c r="BM18754" s="1"/>
      <c r="BN18754" s="1"/>
      <c r="BO18754" s="1"/>
    </row>
    <row r="18755" ht="11.25" customHeight="1" spans="22:67">
      <c r="V18755" s="716"/>
      <c r="AB18755" s="716"/>
      <c r="BG18755" s="716"/>
      <c r="BL18755" s="1"/>
      <c r="BM18755" s="1"/>
      <c r="BN18755" s="1"/>
      <c r="BO18755" s="1"/>
    </row>
    <row r="18756" ht="11.25" customHeight="1" spans="22:67">
      <c r="V18756" s="716"/>
      <c r="AB18756" s="716"/>
      <c r="BG18756" s="716"/>
      <c r="BL18756" s="1"/>
      <c r="BM18756" s="1"/>
      <c r="BN18756" s="1"/>
      <c r="BO18756" s="1"/>
    </row>
    <row r="18757" ht="11.25" customHeight="1" spans="22:67">
      <c r="V18757" s="716"/>
      <c r="AB18757" s="716"/>
      <c r="BG18757" s="716"/>
      <c r="BL18757" s="1"/>
      <c r="BM18757" s="1"/>
      <c r="BN18757" s="1"/>
      <c r="BO18757" s="1"/>
    </row>
    <row r="18758" ht="11.25" customHeight="1" spans="22:67">
      <c r="V18758" s="716"/>
      <c r="AB18758" s="716"/>
      <c r="BG18758" s="716"/>
      <c r="BL18758" s="1"/>
      <c r="BM18758" s="1"/>
      <c r="BN18758" s="1"/>
      <c r="BO18758" s="1"/>
    </row>
    <row r="18759" ht="11.25" customHeight="1" spans="22:67">
      <c r="V18759" s="716"/>
      <c r="AB18759" s="716"/>
      <c r="BG18759" s="716"/>
      <c r="BL18759" s="1"/>
      <c r="BM18759" s="1"/>
      <c r="BN18759" s="1"/>
      <c r="BO18759" s="1"/>
    </row>
    <row r="18760" ht="11.25" customHeight="1" spans="22:67">
      <c r="V18760" s="716"/>
      <c r="AB18760" s="716"/>
      <c r="BG18760" s="716"/>
      <c r="BL18760" s="1"/>
      <c r="BM18760" s="1"/>
      <c r="BN18760" s="1"/>
      <c r="BO18760" s="1"/>
    </row>
    <row r="18761" ht="11.25" customHeight="1" spans="22:67">
      <c r="V18761" s="716"/>
      <c r="AB18761" s="716"/>
      <c r="BG18761" s="716"/>
      <c r="BL18761" s="1"/>
      <c r="BM18761" s="1"/>
      <c r="BN18761" s="1"/>
      <c r="BO18761" s="1"/>
    </row>
    <row r="18762" ht="11.25" customHeight="1" spans="22:67">
      <c r="V18762" s="716"/>
      <c r="AB18762" s="716"/>
      <c r="BG18762" s="716"/>
      <c r="BL18762" s="1"/>
      <c r="BM18762" s="1"/>
      <c r="BN18762" s="1"/>
      <c r="BO18762" s="1"/>
    </row>
    <row r="18763" ht="11.25" customHeight="1" spans="22:67">
      <c r="V18763" s="716"/>
      <c r="AB18763" s="716"/>
      <c r="BG18763" s="716"/>
      <c r="BL18763" s="1"/>
      <c r="BM18763" s="1"/>
      <c r="BN18763" s="1"/>
      <c r="BO18763" s="1"/>
    </row>
    <row r="18764" ht="11.25" customHeight="1" spans="22:67">
      <c r="V18764" s="716"/>
      <c r="AB18764" s="716"/>
      <c r="BG18764" s="716"/>
      <c r="BL18764" s="1"/>
      <c r="BM18764" s="1"/>
      <c r="BN18764" s="1"/>
      <c r="BO18764" s="1"/>
    </row>
    <row r="18765" ht="11.25" customHeight="1" spans="22:67">
      <c r="V18765" s="716"/>
      <c r="AB18765" s="716"/>
      <c r="BG18765" s="716"/>
      <c r="BL18765" s="1"/>
      <c r="BM18765" s="1"/>
      <c r="BN18765" s="1"/>
      <c r="BO18765" s="1"/>
    </row>
    <row r="18766" ht="11.25" customHeight="1" spans="22:67">
      <c r="V18766" s="716"/>
      <c r="AB18766" s="716"/>
      <c r="BG18766" s="716"/>
      <c r="BL18766" s="1"/>
      <c r="BM18766" s="1"/>
      <c r="BN18766" s="1"/>
      <c r="BO18766" s="1"/>
    </row>
    <row r="18767" ht="11.25" customHeight="1" spans="22:67">
      <c r="V18767" s="716"/>
      <c r="AB18767" s="716"/>
      <c r="BG18767" s="716"/>
      <c r="BL18767" s="1"/>
      <c r="BM18767" s="1"/>
      <c r="BN18767" s="1"/>
      <c r="BO18767" s="1"/>
    </row>
    <row r="18768" ht="11.25" customHeight="1" spans="22:67">
      <c r="V18768" s="716"/>
      <c r="AB18768" s="716"/>
      <c r="BG18768" s="716"/>
      <c r="BL18768" s="1"/>
      <c r="BM18768" s="1"/>
      <c r="BN18768" s="1"/>
      <c r="BO18768" s="1"/>
    </row>
    <row r="18769" ht="11.25" customHeight="1" spans="22:67">
      <c r="V18769" s="716"/>
      <c r="AB18769" s="716"/>
      <c r="BG18769" s="716"/>
      <c r="BL18769" s="1"/>
      <c r="BM18769" s="1"/>
      <c r="BN18769" s="1"/>
      <c r="BO18769" s="1"/>
    </row>
    <row r="18770" ht="11.25" customHeight="1" spans="22:67">
      <c r="V18770" s="716"/>
      <c r="AB18770" s="716"/>
      <c r="BG18770" s="716"/>
      <c r="BL18770" s="1"/>
      <c r="BM18770" s="1"/>
      <c r="BN18770" s="1"/>
      <c r="BO18770" s="1"/>
    </row>
    <row r="18771" ht="11.25" customHeight="1" spans="22:67">
      <c r="V18771" s="716"/>
      <c r="AB18771" s="716"/>
      <c r="BG18771" s="716"/>
      <c r="BL18771" s="1"/>
      <c r="BM18771" s="1"/>
      <c r="BN18771" s="1"/>
      <c r="BO18771" s="1"/>
    </row>
    <row r="18772" ht="11.25" customHeight="1" spans="22:67">
      <c r="V18772" s="716"/>
      <c r="AB18772" s="716"/>
      <c r="BG18772" s="716"/>
      <c r="BL18772" s="1"/>
      <c r="BM18772" s="1"/>
      <c r="BN18772" s="1"/>
      <c r="BO18772" s="1"/>
    </row>
    <row r="18773" ht="11.25" customHeight="1" spans="22:67">
      <c r="V18773" s="716"/>
      <c r="AB18773" s="716"/>
      <c r="BG18773" s="716"/>
      <c r="BL18773" s="1"/>
      <c r="BM18773" s="1"/>
      <c r="BN18773" s="1"/>
      <c r="BO18773" s="1"/>
    </row>
    <row r="18774" ht="11.25" customHeight="1" spans="22:67">
      <c r="V18774" s="716"/>
      <c r="AB18774" s="716"/>
      <c r="BG18774" s="716"/>
      <c r="BL18774" s="1"/>
      <c r="BM18774" s="1"/>
      <c r="BN18774" s="1"/>
      <c r="BO18774" s="1"/>
    </row>
    <row r="18775" ht="11.25" customHeight="1" spans="22:67">
      <c r="V18775" s="716"/>
      <c r="AB18775" s="716"/>
      <c r="BG18775" s="716"/>
      <c r="BL18775" s="1"/>
      <c r="BM18775" s="1"/>
      <c r="BN18775" s="1"/>
      <c r="BO18775" s="1"/>
    </row>
    <row r="18776" ht="11.25" customHeight="1" spans="22:67">
      <c r="V18776" s="716"/>
      <c r="AB18776" s="716"/>
      <c r="BG18776" s="716"/>
      <c r="BL18776" s="1"/>
      <c r="BM18776" s="1"/>
      <c r="BN18776" s="1"/>
      <c r="BO18776" s="1"/>
    </row>
    <row r="18777" ht="11.25" customHeight="1" spans="22:67">
      <c r="V18777" s="716"/>
      <c r="AB18777" s="716"/>
      <c r="BG18777" s="716"/>
      <c r="BL18777" s="1"/>
      <c r="BM18777" s="1"/>
      <c r="BN18777" s="1"/>
      <c r="BO18777" s="1"/>
    </row>
    <row r="18778" ht="11.25" customHeight="1" spans="22:67">
      <c r="V18778" s="716"/>
      <c r="AB18778" s="716"/>
      <c r="BG18778" s="716"/>
      <c r="BL18778" s="1"/>
      <c r="BM18778" s="1"/>
      <c r="BN18778" s="1"/>
      <c r="BO18778" s="1"/>
    </row>
    <row r="18779" ht="11.25" customHeight="1" spans="22:67">
      <c r="V18779" s="716"/>
      <c r="AB18779" s="716"/>
      <c r="BG18779" s="716"/>
      <c r="BL18779" s="1"/>
      <c r="BM18779" s="1"/>
      <c r="BN18779" s="1"/>
      <c r="BO18779" s="1"/>
    </row>
    <row r="18780" ht="11.25" customHeight="1" spans="22:67">
      <c r="V18780" s="716"/>
      <c r="AB18780" s="716"/>
      <c r="BG18780" s="716"/>
      <c r="BL18780" s="1"/>
      <c r="BM18780" s="1"/>
      <c r="BN18780" s="1"/>
      <c r="BO18780" s="1"/>
    </row>
    <row r="18781" ht="11.25" customHeight="1" spans="22:67">
      <c r="V18781" s="716"/>
      <c r="AB18781" s="716"/>
      <c r="BG18781" s="716"/>
      <c r="BL18781" s="1"/>
      <c r="BM18781" s="1"/>
      <c r="BN18781" s="1"/>
      <c r="BO18781" s="1"/>
    </row>
    <row r="18782" ht="11.25" customHeight="1" spans="22:67">
      <c r="V18782" s="716"/>
      <c r="AB18782" s="716"/>
      <c r="BG18782" s="716"/>
      <c r="BL18782" s="1"/>
      <c r="BM18782" s="1"/>
      <c r="BN18782" s="1"/>
      <c r="BO18782" s="1"/>
    </row>
    <row r="18783" ht="11.25" customHeight="1" spans="22:67">
      <c r="V18783" s="716"/>
      <c r="AB18783" s="716"/>
      <c r="BG18783" s="716"/>
      <c r="BL18783" s="1"/>
      <c r="BM18783" s="1"/>
      <c r="BN18783" s="1"/>
      <c r="BO18783" s="1"/>
    </row>
    <row r="18784" ht="11.25" customHeight="1" spans="22:67">
      <c r="V18784" s="716"/>
      <c r="AB18784" s="716"/>
      <c r="BG18784" s="716"/>
      <c r="BL18784" s="1"/>
      <c r="BM18784" s="1"/>
      <c r="BN18784" s="1"/>
      <c r="BO18784" s="1"/>
    </row>
    <row r="18785" ht="11.25" customHeight="1" spans="22:67">
      <c r="V18785" s="716"/>
      <c r="AB18785" s="716"/>
      <c r="BG18785" s="716"/>
      <c r="BL18785" s="1"/>
      <c r="BM18785" s="1"/>
      <c r="BN18785" s="1"/>
      <c r="BO18785" s="1"/>
    </row>
    <row r="18786" ht="11.25" customHeight="1" spans="22:67">
      <c r="V18786" s="716"/>
      <c r="AB18786" s="716"/>
      <c r="BG18786" s="716"/>
      <c r="BL18786" s="1"/>
      <c r="BM18786" s="1"/>
      <c r="BN18786" s="1"/>
      <c r="BO18786" s="1"/>
    </row>
    <row r="18787" ht="11.25" customHeight="1" spans="22:67">
      <c r="V18787" s="716"/>
      <c r="AB18787" s="716"/>
      <c r="BG18787" s="716"/>
      <c r="BL18787" s="1"/>
      <c r="BM18787" s="1"/>
      <c r="BN18787" s="1"/>
      <c r="BO18787" s="1"/>
    </row>
    <row r="18788" ht="11.25" customHeight="1" spans="22:67">
      <c r="V18788" s="716"/>
      <c r="AB18788" s="716"/>
      <c r="BG18788" s="716"/>
      <c r="BL18788" s="1"/>
      <c r="BM18788" s="1"/>
      <c r="BN18788" s="1"/>
      <c r="BO18788" s="1"/>
    </row>
    <row r="18789" ht="11.25" customHeight="1" spans="22:67">
      <c r="V18789" s="716"/>
      <c r="AB18789" s="716"/>
      <c r="BG18789" s="716"/>
      <c r="BL18789" s="1"/>
      <c r="BM18789" s="1"/>
      <c r="BN18789" s="1"/>
      <c r="BO18789" s="1"/>
    </row>
    <row r="18790" ht="11.25" customHeight="1" spans="22:67">
      <c r="V18790" s="716"/>
      <c r="AB18790" s="716"/>
      <c r="BG18790" s="716"/>
      <c r="BL18790" s="1"/>
      <c r="BM18790" s="1"/>
      <c r="BN18790" s="1"/>
      <c r="BO18790" s="1"/>
    </row>
    <row r="18791" ht="11.25" customHeight="1" spans="22:67">
      <c r="V18791" s="716"/>
      <c r="AB18791" s="716"/>
      <c r="BG18791" s="716"/>
      <c r="BL18791" s="1"/>
      <c r="BM18791" s="1"/>
      <c r="BN18791" s="1"/>
      <c r="BO18791" s="1"/>
    </row>
    <row r="18792" ht="11.25" customHeight="1" spans="22:67">
      <c r="V18792" s="716"/>
      <c r="AB18792" s="716"/>
      <c r="BG18792" s="716"/>
      <c r="BL18792" s="1"/>
      <c r="BM18792" s="1"/>
      <c r="BN18792" s="1"/>
      <c r="BO18792" s="1"/>
    </row>
    <row r="18793" ht="11.25" customHeight="1" spans="22:67">
      <c r="V18793" s="716"/>
      <c r="AB18793" s="716"/>
      <c r="BG18793" s="716"/>
      <c r="BL18793" s="1"/>
      <c r="BM18793" s="1"/>
      <c r="BN18793" s="1"/>
      <c r="BO18793" s="1"/>
    </row>
    <row r="18794" ht="11.25" customHeight="1" spans="22:67">
      <c r="V18794" s="716"/>
      <c r="AB18794" s="716"/>
      <c r="BG18794" s="716"/>
      <c r="BL18794" s="1"/>
      <c r="BM18794" s="1"/>
      <c r="BN18794" s="1"/>
      <c r="BO18794" s="1"/>
    </row>
    <row r="18795" ht="11.25" customHeight="1" spans="22:67">
      <c r="V18795" s="716"/>
      <c r="AB18795" s="716"/>
      <c r="BG18795" s="716"/>
      <c r="BL18795" s="1"/>
      <c r="BM18795" s="1"/>
      <c r="BN18795" s="1"/>
      <c r="BO18795" s="1"/>
    </row>
    <row r="18796" ht="11.25" customHeight="1" spans="22:67">
      <c r="V18796" s="716"/>
      <c r="AB18796" s="716"/>
      <c r="BG18796" s="716"/>
      <c r="BL18796" s="1"/>
      <c r="BM18796" s="1"/>
      <c r="BN18796" s="1"/>
      <c r="BO18796" s="1"/>
    </row>
    <row r="18797" ht="11.25" customHeight="1" spans="22:67">
      <c r="V18797" s="716"/>
      <c r="AB18797" s="716"/>
      <c r="BG18797" s="716"/>
      <c r="BL18797" s="1"/>
      <c r="BM18797" s="1"/>
      <c r="BN18797" s="1"/>
      <c r="BO18797" s="1"/>
    </row>
    <row r="18798" ht="11.25" customHeight="1" spans="22:67">
      <c r="V18798" s="716"/>
      <c r="AB18798" s="716"/>
      <c r="BG18798" s="716"/>
      <c r="BL18798" s="1"/>
      <c r="BM18798" s="1"/>
      <c r="BN18798" s="1"/>
      <c r="BO18798" s="1"/>
    </row>
    <row r="18799" ht="11.25" customHeight="1" spans="22:67">
      <c r="V18799" s="716"/>
      <c r="AB18799" s="716"/>
      <c r="BG18799" s="716"/>
      <c r="BL18799" s="1"/>
      <c r="BM18799" s="1"/>
      <c r="BN18799" s="1"/>
      <c r="BO18799" s="1"/>
    </row>
    <row r="18800" ht="11.25" customHeight="1" spans="22:67">
      <c r="V18800" s="716"/>
      <c r="AB18800" s="716"/>
      <c r="BG18800" s="716"/>
      <c r="BL18800" s="1"/>
      <c r="BM18800" s="1"/>
      <c r="BN18800" s="1"/>
      <c r="BO18800" s="1"/>
    </row>
    <row r="18801" ht="11.25" customHeight="1" spans="22:67">
      <c r="V18801" s="716"/>
      <c r="AB18801" s="716"/>
      <c r="BG18801" s="716"/>
      <c r="BL18801" s="1"/>
      <c r="BM18801" s="1"/>
      <c r="BN18801" s="1"/>
      <c r="BO18801" s="1"/>
    </row>
    <row r="18802" ht="11.25" customHeight="1" spans="22:67">
      <c r="V18802" s="716"/>
      <c r="AB18802" s="716"/>
      <c r="BG18802" s="716"/>
      <c r="BL18802" s="1"/>
      <c r="BM18802" s="1"/>
      <c r="BN18802" s="1"/>
      <c r="BO18802" s="1"/>
    </row>
    <row r="18803" ht="11.25" customHeight="1" spans="22:67">
      <c r="V18803" s="716"/>
      <c r="AB18803" s="716"/>
      <c r="BG18803" s="716"/>
      <c r="BL18803" s="1"/>
      <c r="BM18803" s="1"/>
      <c r="BN18803" s="1"/>
      <c r="BO18803" s="1"/>
    </row>
    <row r="18804" ht="11.25" customHeight="1" spans="22:67">
      <c r="V18804" s="716"/>
      <c r="AB18804" s="716"/>
      <c r="BG18804" s="716"/>
      <c r="BL18804" s="1"/>
      <c r="BM18804" s="1"/>
      <c r="BN18804" s="1"/>
      <c r="BO18804" s="1"/>
    </row>
    <row r="18805" ht="11.25" customHeight="1" spans="22:67">
      <c r="V18805" s="716"/>
      <c r="AB18805" s="716"/>
      <c r="BG18805" s="716"/>
      <c r="BL18805" s="1"/>
      <c r="BM18805" s="1"/>
      <c r="BN18805" s="1"/>
      <c r="BO18805" s="1"/>
    </row>
    <row r="18806" ht="11.25" customHeight="1" spans="22:67">
      <c r="V18806" s="716"/>
      <c r="AB18806" s="716"/>
      <c r="BG18806" s="716"/>
      <c r="BL18806" s="1"/>
      <c r="BM18806" s="1"/>
      <c r="BN18806" s="1"/>
      <c r="BO18806" s="1"/>
    </row>
    <row r="18807" ht="11.25" customHeight="1" spans="22:67">
      <c r="V18807" s="716"/>
      <c r="AB18807" s="716"/>
      <c r="BG18807" s="716"/>
      <c r="BL18807" s="1"/>
      <c r="BM18807" s="1"/>
      <c r="BN18807" s="1"/>
      <c r="BO18807" s="1"/>
    </row>
    <row r="18808" ht="11.25" customHeight="1" spans="22:67">
      <c r="V18808" s="716"/>
      <c r="AB18808" s="716"/>
      <c r="BG18808" s="716"/>
      <c r="BL18808" s="1"/>
      <c r="BM18808" s="1"/>
      <c r="BN18808" s="1"/>
      <c r="BO18808" s="1"/>
    </row>
    <row r="18809" ht="11.25" customHeight="1" spans="22:67">
      <c r="V18809" s="716"/>
      <c r="AB18809" s="716"/>
      <c r="BG18809" s="716"/>
      <c r="BL18809" s="1"/>
      <c r="BM18809" s="1"/>
      <c r="BN18809" s="1"/>
      <c r="BO18809" s="1"/>
    </row>
    <row r="18810" ht="11.25" customHeight="1" spans="22:67">
      <c r="V18810" s="716"/>
      <c r="AB18810" s="716"/>
      <c r="BG18810" s="716"/>
      <c r="BL18810" s="1"/>
      <c r="BM18810" s="1"/>
      <c r="BN18810" s="1"/>
      <c r="BO18810" s="1"/>
    </row>
    <row r="18811" ht="11.25" customHeight="1" spans="22:67">
      <c r="V18811" s="716"/>
      <c r="AB18811" s="716"/>
      <c r="BG18811" s="716"/>
      <c r="BL18811" s="1"/>
      <c r="BM18811" s="1"/>
      <c r="BN18811" s="1"/>
      <c r="BO18811" s="1"/>
    </row>
    <row r="18812" ht="11.25" customHeight="1" spans="22:67">
      <c r="V18812" s="716"/>
      <c r="AB18812" s="716"/>
      <c r="BG18812" s="716"/>
      <c r="BL18812" s="1"/>
      <c r="BM18812" s="1"/>
      <c r="BN18812" s="1"/>
      <c r="BO18812" s="1"/>
    </row>
    <row r="18813" ht="11.25" customHeight="1" spans="22:67">
      <c r="V18813" s="716"/>
      <c r="AB18813" s="716"/>
      <c r="BG18813" s="716"/>
      <c r="BL18813" s="1"/>
      <c r="BM18813" s="1"/>
      <c r="BN18813" s="1"/>
      <c r="BO18813" s="1"/>
    </row>
    <row r="18814" ht="11.25" customHeight="1" spans="22:67">
      <c r="V18814" s="716"/>
      <c r="AB18814" s="716"/>
      <c r="BG18814" s="716"/>
      <c r="BL18814" s="1"/>
      <c r="BM18814" s="1"/>
      <c r="BN18814" s="1"/>
      <c r="BO18814" s="1"/>
    </row>
    <row r="18815" ht="11.25" customHeight="1" spans="22:67">
      <c r="V18815" s="716"/>
      <c r="AB18815" s="716"/>
      <c r="BG18815" s="716"/>
      <c r="BL18815" s="1"/>
      <c r="BM18815" s="1"/>
      <c r="BN18815" s="1"/>
      <c r="BO18815" s="1"/>
    </row>
    <row r="18816" ht="11.25" customHeight="1" spans="22:67">
      <c r="V18816" s="716"/>
      <c r="AB18816" s="716"/>
      <c r="BG18816" s="716"/>
      <c r="BL18816" s="1"/>
      <c r="BM18816" s="1"/>
      <c r="BN18816" s="1"/>
      <c r="BO18816" s="1"/>
    </row>
    <row r="18817" ht="11.25" customHeight="1" spans="22:67">
      <c r="V18817" s="716"/>
      <c r="AB18817" s="716"/>
      <c r="BG18817" s="716"/>
      <c r="BL18817" s="1"/>
      <c r="BM18817" s="1"/>
      <c r="BN18817" s="1"/>
      <c r="BO18817" s="1"/>
    </row>
    <row r="18818" ht="11.25" customHeight="1" spans="22:67">
      <c r="V18818" s="716"/>
      <c r="AB18818" s="716"/>
      <c r="BG18818" s="716"/>
      <c r="BL18818" s="1"/>
      <c r="BM18818" s="1"/>
      <c r="BN18818" s="1"/>
      <c r="BO18818" s="1"/>
    </row>
    <row r="18819" ht="11.25" customHeight="1" spans="22:67">
      <c r="V18819" s="716"/>
      <c r="AB18819" s="716"/>
      <c r="BG18819" s="716"/>
      <c r="BL18819" s="1"/>
      <c r="BM18819" s="1"/>
      <c r="BN18819" s="1"/>
      <c r="BO18819" s="1"/>
    </row>
    <row r="18820" ht="11.25" customHeight="1" spans="22:67">
      <c r="V18820" s="716"/>
      <c r="AB18820" s="716"/>
      <c r="BG18820" s="716"/>
      <c r="BL18820" s="1"/>
      <c r="BM18820" s="1"/>
      <c r="BN18820" s="1"/>
      <c r="BO18820" s="1"/>
    </row>
    <row r="18821" ht="11.25" customHeight="1" spans="22:67">
      <c r="V18821" s="716"/>
      <c r="AB18821" s="716"/>
      <c r="BG18821" s="716"/>
      <c r="BL18821" s="1"/>
      <c r="BM18821" s="1"/>
      <c r="BN18821" s="1"/>
      <c r="BO18821" s="1"/>
    </row>
    <row r="18822" ht="11.25" customHeight="1" spans="22:67">
      <c r="V18822" s="716"/>
      <c r="AB18822" s="716"/>
      <c r="BG18822" s="716"/>
      <c r="BL18822" s="1"/>
      <c r="BM18822" s="1"/>
      <c r="BN18822" s="1"/>
      <c r="BO18822" s="1"/>
    </row>
    <row r="18823" ht="11.25" customHeight="1" spans="22:67">
      <c r="V18823" s="716"/>
      <c r="AB18823" s="716"/>
      <c r="BG18823" s="716"/>
      <c r="BL18823" s="1"/>
      <c r="BM18823" s="1"/>
      <c r="BN18823" s="1"/>
      <c r="BO18823" s="1"/>
    </row>
    <row r="18824" ht="11.25" customHeight="1" spans="22:67">
      <c r="V18824" s="716"/>
      <c r="AB18824" s="716"/>
      <c r="BG18824" s="716"/>
      <c r="BL18824" s="1"/>
      <c r="BM18824" s="1"/>
      <c r="BN18824" s="1"/>
      <c r="BO18824" s="1"/>
    </row>
    <row r="18825" ht="11.25" customHeight="1" spans="22:67">
      <c r="V18825" s="716"/>
      <c r="AB18825" s="716"/>
      <c r="BG18825" s="716"/>
      <c r="BL18825" s="1"/>
      <c r="BM18825" s="1"/>
      <c r="BN18825" s="1"/>
      <c r="BO18825" s="1"/>
    </row>
    <row r="18826" ht="11.25" customHeight="1" spans="22:67">
      <c r="V18826" s="716"/>
      <c r="AB18826" s="716"/>
      <c r="BG18826" s="716"/>
      <c r="BL18826" s="1"/>
      <c r="BM18826" s="1"/>
      <c r="BN18826" s="1"/>
      <c r="BO18826" s="1"/>
    </row>
    <row r="18827" ht="11.25" customHeight="1" spans="22:67">
      <c r="V18827" s="716"/>
      <c r="AB18827" s="716"/>
      <c r="BG18827" s="716"/>
      <c r="BL18827" s="1"/>
      <c r="BM18827" s="1"/>
      <c r="BN18827" s="1"/>
      <c r="BO18827" s="1"/>
    </row>
    <row r="18828" ht="11.25" customHeight="1" spans="22:67">
      <c r="V18828" s="716"/>
      <c r="AB18828" s="716"/>
      <c r="BG18828" s="716"/>
      <c r="BL18828" s="1"/>
      <c r="BM18828" s="1"/>
      <c r="BN18828" s="1"/>
      <c r="BO18828" s="1"/>
    </row>
    <row r="18829" ht="11.25" customHeight="1" spans="22:67">
      <c r="V18829" s="716"/>
      <c r="AB18829" s="716"/>
      <c r="BG18829" s="716"/>
      <c r="BL18829" s="1"/>
      <c r="BM18829" s="1"/>
      <c r="BN18829" s="1"/>
      <c r="BO18829" s="1"/>
    </row>
    <row r="18830" ht="11.25" customHeight="1" spans="22:67">
      <c r="V18830" s="716"/>
      <c r="AB18830" s="716"/>
      <c r="BG18830" s="716"/>
      <c r="BL18830" s="1"/>
      <c r="BM18830" s="1"/>
      <c r="BN18830" s="1"/>
      <c r="BO18830" s="1"/>
    </row>
    <row r="18831" ht="11.25" customHeight="1" spans="22:67">
      <c r="V18831" s="716"/>
      <c r="AB18831" s="716"/>
      <c r="BG18831" s="716"/>
      <c r="BL18831" s="1"/>
      <c r="BM18831" s="1"/>
      <c r="BN18831" s="1"/>
      <c r="BO18831" s="1"/>
    </row>
    <row r="18832" ht="11.25" customHeight="1" spans="22:67">
      <c r="V18832" s="716"/>
      <c r="AB18832" s="716"/>
      <c r="BG18832" s="716"/>
      <c r="BL18832" s="1"/>
      <c r="BM18832" s="1"/>
      <c r="BN18832" s="1"/>
      <c r="BO18832" s="1"/>
    </row>
    <row r="18833" ht="11.25" customHeight="1" spans="22:67">
      <c r="V18833" s="716"/>
      <c r="AB18833" s="716"/>
      <c r="BG18833" s="716"/>
      <c r="BL18833" s="1"/>
      <c r="BM18833" s="1"/>
      <c r="BN18833" s="1"/>
      <c r="BO18833" s="1"/>
    </row>
    <row r="18834" ht="11.25" customHeight="1" spans="22:67">
      <c r="V18834" s="716"/>
      <c r="AB18834" s="716"/>
      <c r="BG18834" s="716"/>
      <c r="BL18834" s="1"/>
      <c r="BM18834" s="1"/>
      <c r="BN18834" s="1"/>
      <c r="BO18834" s="1"/>
    </row>
    <row r="18835" ht="11.25" customHeight="1" spans="22:67">
      <c r="V18835" s="716"/>
      <c r="AB18835" s="716"/>
      <c r="BG18835" s="716"/>
      <c r="BL18835" s="1"/>
      <c r="BM18835" s="1"/>
      <c r="BN18835" s="1"/>
      <c r="BO18835" s="1"/>
    </row>
    <row r="18836" ht="11.25" customHeight="1" spans="22:67">
      <c r="V18836" s="716"/>
      <c r="AB18836" s="716"/>
      <c r="BG18836" s="716"/>
      <c r="BL18836" s="1"/>
      <c r="BM18836" s="1"/>
      <c r="BN18836" s="1"/>
      <c r="BO18836" s="1"/>
    </row>
    <row r="18837" ht="11.25" customHeight="1" spans="22:67">
      <c r="V18837" s="716"/>
      <c r="AB18837" s="716"/>
      <c r="BG18837" s="716"/>
      <c r="BL18837" s="1"/>
      <c r="BM18837" s="1"/>
      <c r="BN18837" s="1"/>
      <c r="BO18837" s="1"/>
    </row>
    <row r="18838" ht="11.25" customHeight="1" spans="22:67">
      <c r="V18838" s="716"/>
      <c r="AB18838" s="716"/>
      <c r="BG18838" s="716"/>
      <c r="BL18838" s="1"/>
      <c r="BM18838" s="1"/>
      <c r="BN18838" s="1"/>
      <c r="BO18838" s="1"/>
    </row>
    <row r="18839" ht="11.25" customHeight="1" spans="22:67">
      <c r="V18839" s="716"/>
      <c r="AB18839" s="716"/>
      <c r="BG18839" s="716"/>
      <c r="BL18839" s="1"/>
      <c r="BM18839" s="1"/>
      <c r="BN18839" s="1"/>
      <c r="BO18839" s="1"/>
    </row>
    <row r="18840" ht="11.25" customHeight="1" spans="22:67">
      <c r="V18840" s="716"/>
      <c r="AB18840" s="716"/>
      <c r="BG18840" s="716"/>
      <c r="BL18840" s="1"/>
      <c r="BM18840" s="1"/>
      <c r="BN18840" s="1"/>
      <c r="BO18840" s="1"/>
    </row>
    <row r="18841" ht="11.25" customHeight="1" spans="22:67">
      <c r="V18841" s="716"/>
      <c r="AB18841" s="716"/>
      <c r="BG18841" s="716"/>
      <c r="BL18841" s="1"/>
      <c r="BM18841" s="1"/>
      <c r="BN18841" s="1"/>
      <c r="BO18841" s="1"/>
    </row>
    <row r="18842" ht="11.25" customHeight="1" spans="22:67">
      <c r="V18842" s="716"/>
      <c r="AB18842" s="716"/>
      <c r="BG18842" s="716"/>
      <c r="BL18842" s="1"/>
      <c r="BM18842" s="1"/>
      <c r="BN18842" s="1"/>
      <c r="BO18842" s="1"/>
    </row>
    <row r="18843" ht="11.25" customHeight="1" spans="22:67">
      <c r="V18843" s="716"/>
      <c r="AB18843" s="716"/>
      <c r="BG18843" s="716"/>
      <c r="BL18843" s="1"/>
      <c r="BM18843" s="1"/>
      <c r="BN18843" s="1"/>
      <c r="BO18843" s="1"/>
    </row>
    <row r="18844" ht="11.25" customHeight="1" spans="22:67">
      <c r="V18844" s="716"/>
      <c r="AB18844" s="716"/>
      <c r="BG18844" s="716"/>
      <c r="BL18844" s="1"/>
      <c r="BM18844" s="1"/>
      <c r="BN18844" s="1"/>
      <c r="BO18844" s="1"/>
    </row>
    <row r="18845" ht="11.25" customHeight="1" spans="22:67">
      <c r="V18845" s="716"/>
      <c r="AB18845" s="716"/>
      <c r="BG18845" s="716"/>
      <c r="BL18845" s="1"/>
      <c r="BM18845" s="1"/>
      <c r="BN18845" s="1"/>
      <c r="BO18845" s="1"/>
    </row>
    <row r="18846" ht="11.25" customHeight="1" spans="22:67">
      <c r="V18846" s="716"/>
      <c r="AB18846" s="716"/>
      <c r="BG18846" s="716"/>
      <c r="BL18846" s="1"/>
      <c r="BM18846" s="1"/>
      <c r="BN18846" s="1"/>
      <c r="BO18846" s="1"/>
    </row>
    <row r="18847" ht="11.25" customHeight="1" spans="22:67">
      <c r="V18847" s="716"/>
      <c r="AB18847" s="716"/>
      <c r="BG18847" s="716"/>
      <c r="BL18847" s="1"/>
      <c r="BM18847" s="1"/>
      <c r="BN18847" s="1"/>
      <c r="BO18847" s="1"/>
    </row>
    <row r="18848" ht="11.25" customHeight="1" spans="22:67">
      <c r="V18848" s="716"/>
      <c r="AB18848" s="716"/>
      <c r="BG18848" s="716"/>
      <c r="BL18848" s="1"/>
      <c r="BM18848" s="1"/>
      <c r="BN18848" s="1"/>
      <c r="BO18848" s="1"/>
    </row>
    <row r="18849" ht="11.25" customHeight="1" spans="22:67">
      <c r="V18849" s="716"/>
      <c r="AB18849" s="716"/>
      <c r="BG18849" s="716"/>
      <c r="BL18849" s="1"/>
      <c r="BM18849" s="1"/>
      <c r="BN18849" s="1"/>
      <c r="BO18849" s="1"/>
    </row>
    <row r="18850" ht="11.25" customHeight="1" spans="22:67">
      <c r="V18850" s="716"/>
      <c r="AB18850" s="716"/>
      <c r="BG18850" s="716"/>
      <c r="BL18850" s="1"/>
      <c r="BM18850" s="1"/>
      <c r="BN18850" s="1"/>
      <c r="BO18850" s="1"/>
    </row>
    <row r="18851" ht="11.25" customHeight="1" spans="22:67">
      <c r="V18851" s="716"/>
      <c r="AB18851" s="716"/>
      <c r="BG18851" s="716"/>
      <c r="BL18851" s="1"/>
      <c r="BM18851" s="1"/>
      <c r="BN18851" s="1"/>
      <c r="BO18851" s="1"/>
    </row>
    <row r="18852" ht="11.25" customHeight="1" spans="22:67">
      <c r="V18852" s="716"/>
      <c r="AB18852" s="716"/>
      <c r="BG18852" s="716"/>
      <c r="BL18852" s="1"/>
      <c r="BM18852" s="1"/>
      <c r="BN18852" s="1"/>
      <c r="BO18852" s="1"/>
    </row>
    <row r="18853" ht="11.25" customHeight="1" spans="22:67">
      <c r="V18853" s="716"/>
      <c r="AB18853" s="716"/>
      <c r="BG18853" s="716"/>
      <c r="BL18853" s="1"/>
      <c r="BM18853" s="1"/>
      <c r="BN18853" s="1"/>
      <c r="BO18853" s="1"/>
    </row>
    <row r="18854" ht="11.25" customHeight="1" spans="22:67">
      <c r="V18854" s="716"/>
      <c r="AB18854" s="716"/>
      <c r="BG18854" s="716"/>
      <c r="BL18854" s="1"/>
      <c r="BM18854" s="1"/>
      <c r="BN18854" s="1"/>
      <c r="BO18854" s="1"/>
    </row>
    <row r="18855" ht="11.25" customHeight="1" spans="22:67">
      <c r="V18855" s="716"/>
      <c r="AB18855" s="716"/>
      <c r="BG18855" s="716"/>
      <c r="BL18855" s="1"/>
      <c r="BM18855" s="1"/>
      <c r="BN18855" s="1"/>
      <c r="BO18855" s="1"/>
    </row>
    <row r="18856" ht="11.25" customHeight="1" spans="22:67">
      <c r="V18856" s="716"/>
      <c r="AB18856" s="716"/>
      <c r="BG18856" s="716"/>
      <c r="BL18856" s="1"/>
      <c r="BM18856" s="1"/>
      <c r="BN18856" s="1"/>
      <c r="BO18856" s="1"/>
    </row>
    <row r="18857" ht="11.25" customHeight="1" spans="22:67">
      <c r="V18857" s="716"/>
      <c r="AB18857" s="716"/>
      <c r="BG18857" s="716"/>
      <c r="BL18857" s="1"/>
      <c r="BM18857" s="1"/>
      <c r="BN18857" s="1"/>
      <c r="BO18857" s="1"/>
    </row>
    <row r="18858" ht="11.25" customHeight="1" spans="22:67">
      <c r="V18858" s="716"/>
      <c r="AB18858" s="716"/>
      <c r="BG18858" s="716"/>
      <c r="BL18858" s="1"/>
      <c r="BM18858" s="1"/>
      <c r="BN18858" s="1"/>
      <c r="BO18858" s="1"/>
    </row>
    <row r="18859" ht="11.25" customHeight="1" spans="22:67">
      <c r="V18859" s="716"/>
      <c r="AB18859" s="716"/>
      <c r="BG18859" s="716"/>
      <c r="BL18859" s="1"/>
      <c r="BM18859" s="1"/>
      <c r="BN18859" s="1"/>
      <c r="BO18859" s="1"/>
    </row>
    <row r="18860" ht="11.25" customHeight="1" spans="22:67">
      <c r="V18860" s="716"/>
      <c r="AB18860" s="716"/>
      <c r="BG18860" s="716"/>
      <c r="BL18860" s="1"/>
      <c r="BM18860" s="1"/>
      <c r="BN18860" s="1"/>
      <c r="BO18860" s="1"/>
    </row>
    <row r="18861" ht="11.25" customHeight="1" spans="22:67">
      <c r="V18861" s="716"/>
      <c r="AB18861" s="716"/>
      <c r="BG18861" s="716"/>
      <c r="BL18861" s="1"/>
      <c r="BM18861" s="1"/>
      <c r="BN18861" s="1"/>
      <c r="BO18861" s="1"/>
    </row>
    <row r="18862" ht="11.25" customHeight="1" spans="22:67">
      <c r="V18862" s="716"/>
      <c r="AB18862" s="716"/>
      <c r="BG18862" s="716"/>
      <c r="BL18862" s="1"/>
      <c r="BM18862" s="1"/>
      <c r="BN18862" s="1"/>
      <c r="BO18862" s="1"/>
    </row>
    <row r="18863" ht="11.25" customHeight="1" spans="22:67">
      <c r="V18863" s="716"/>
      <c r="AB18863" s="716"/>
      <c r="BG18863" s="716"/>
      <c r="BL18863" s="1"/>
      <c r="BM18863" s="1"/>
      <c r="BN18863" s="1"/>
      <c r="BO18863" s="1"/>
    </row>
    <row r="18864" ht="11.25" customHeight="1" spans="22:67">
      <c r="V18864" s="716"/>
      <c r="AB18864" s="716"/>
      <c r="BG18864" s="716"/>
      <c r="BL18864" s="1"/>
      <c r="BM18864" s="1"/>
      <c r="BN18864" s="1"/>
      <c r="BO18864" s="1"/>
    </row>
    <row r="18865" ht="11.25" customHeight="1" spans="22:67">
      <c r="V18865" s="716"/>
      <c r="AB18865" s="716"/>
      <c r="BG18865" s="716"/>
      <c r="BL18865" s="1"/>
      <c r="BM18865" s="1"/>
      <c r="BN18865" s="1"/>
      <c r="BO18865" s="1"/>
    </row>
    <row r="18866" ht="11.25" customHeight="1" spans="22:67">
      <c r="V18866" s="716"/>
      <c r="AB18866" s="716"/>
      <c r="BG18866" s="716"/>
      <c r="BL18866" s="1"/>
      <c r="BM18866" s="1"/>
      <c r="BN18866" s="1"/>
      <c r="BO18866" s="1"/>
    </row>
    <row r="18867" ht="11.25" customHeight="1" spans="22:67">
      <c r="V18867" s="716"/>
      <c r="AB18867" s="716"/>
      <c r="BG18867" s="716"/>
      <c r="BL18867" s="1"/>
      <c r="BM18867" s="1"/>
      <c r="BN18867" s="1"/>
      <c r="BO18867" s="1"/>
    </row>
    <row r="18868" ht="11.25" customHeight="1" spans="22:67">
      <c r="V18868" s="716"/>
      <c r="AB18868" s="716"/>
      <c r="BG18868" s="716"/>
      <c r="BL18868" s="1"/>
      <c r="BM18868" s="1"/>
      <c r="BN18868" s="1"/>
      <c r="BO18868" s="1"/>
    </row>
    <row r="18869" ht="11.25" customHeight="1" spans="22:67">
      <c r="V18869" s="716"/>
      <c r="AB18869" s="716"/>
      <c r="BG18869" s="716"/>
      <c r="BL18869" s="1"/>
      <c r="BM18869" s="1"/>
      <c r="BN18869" s="1"/>
      <c r="BO18869" s="1"/>
    </row>
    <row r="18870" ht="11.25" customHeight="1" spans="22:67">
      <c r="V18870" s="716"/>
      <c r="AB18870" s="716"/>
      <c r="BG18870" s="716"/>
      <c r="BL18870" s="1"/>
      <c r="BM18870" s="1"/>
      <c r="BN18870" s="1"/>
      <c r="BO18870" s="1"/>
    </row>
    <row r="18871" ht="11.25" customHeight="1" spans="22:67">
      <c r="V18871" s="716"/>
      <c r="AB18871" s="716"/>
      <c r="BG18871" s="716"/>
      <c r="BL18871" s="1"/>
      <c r="BM18871" s="1"/>
      <c r="BN18871" s="1"/>
      <c r="BO18871" s="1"/>
    </row>
    <row r="18872" ht="11.25" customHeight="1" spans="22:67">
      <c r="V18872" s="716"/>
      <c r="AB18872" s="716"/>
      <c r="BG18872" s="716"/>
      <c r="BL18872" s="1"/>
      <c r="BM18872" s="1"/>
      <c r="BN18872" s="1"/>
      <c r="BO18872" s="1"/>
    </row>
    <row r="18873" ht="11.25" customHeight="1" spans="22:67">
      <c r="V18873" s="716"/>
      <c r="AB18873" s="716"/>
      <c r="BG18873" s="716"/>
      <c r="BL18873" s="1"/>
      <c r="BM18873" s="1"/>
      <c r="BN18873" s="1"/>
      <c r="BO18873" s="1"/>
    </row>
    <row r="18874" ht="11.25" customHeight="1" spans="22:67">
      <c r="V18874" s="716"/>
      <c r="AB18874" s="716"/>
      <c r="BG18874" s="716"/>
      <c r="BL18874" s="1"/>
      <c r="BM18874" s="1"/>
      <c r="BN18874" s="1"/>
      <c r="BO18874" s="1"/>
    </row>
    <row r="18875" ht="11.25" customHeight="1" spans="22:67">
      <c r="V18875" s="716"/>
      <c r="AB18875" s="716"/>
      <c r="BG18875" s="716"/>
      <c r="BL18875" s="1"/>
      <c r="BM18875" s="1"/>
      <c r="BN18875" s="1"/>
      <c r="BO18875" s="1"/>
    </row>
    <row r="18876" ht="11.25" customHeight="1" spans="22:67">
      <c r="V18876" s="716"/>
      <c r="AB18876" s="716"/>
      <c r="BG18876" s="716"/>
      <c r="BL18876" s="1"/>
      <c r="BM18876" s="1"/>
      <c r="BN18876" s="1"/>
      <c r="BO18876" s="1"/>
    </row>
    <row r="18877" ht="11.25" customHeight="1" spans="22:67">
      <c r="V18877" s="716"/>
      <c r="AB18877" s="716"/>
      <c r="BG18877" s="716"/>
      <c r="BL18877" s="1"/>
      <c r="BM18877" s="1"/>
      <c r="BN18877" s="1"/>
      <c r="BO18877" s="1"/>
    </row>
    <row r="18878" ht="11.25" customHeight="1" spans="22:67">
      <c r="V18878" s="716"/>
      <c r="AB18878" s="716"/>
      <c r="BG18878" s="716"/>
      <c r="BL18878" s="1"/>
      <c r="BM18878" s="1"/>
      <c r="BN18878" s="1"/>
      <c r="BO18878" s="1"/>
    </row>
    <row r="18879" ht="11.25" customHeight="1" spans="22:67">
      <c r="V18879" s="716"/>
      <c r="AB18879" s="716"/>
      <c r="BG18879" s="716"/>
      <c r="BL18879" s="1"/>
      <c r="BM18879" s="1"/>
      <c r="BN18879" s="1"/>
      <c r="BO18879" s="1"/>
    </row>
    <row r="18880" ht="11.25" customHeight="1" spans="22:67">
      <c r="V18880" s="716"/>
      <c r="AB18880" s="716"/>
      <c r="BG18880" s="716"/>
      <c r="BL18880" s="1"/>
      <c r="BM18880" s="1"/>
      <c r="BN18880" s="1"/>
      <c r="BO18880" s="1"/>
    </row>
    <row r="18881" ht="11.25" customHeight="1" spans="22:67">
      <c r="V18881" s="716"/>
      <c r="AB18881" s="716"/>
      <c r="BG18881" s="716"/>
      <c r="BL18881" s="1"/>
      <c r="BM18881" s="1"/>
      <c r="BN18881" s="1"/>
      <c r="BO18881" s="1"/>
    </row>
    <row r="18882" ht="11.25" customHeight="1" spans="22:67">
      <c r="V18882" s="716"/>
      <c r="AB18882" s="716"/>
      <c r="BG18882" s="716"/>
      <c r="BL18882" s="1"/>
      <c r="BM18882" s="1"/>
      <c r="BN18882" s="1"/>
      <c r="BO18882" s="1"/>
    </row>
    <row r="18883" ht="11.25" customHeight="1" spans="22:67">
      <c r="V18883" s="716"/>
      <c r="AB18883" s="716"/>
      <c r="BG18883" s="716"/>
      <c r="BL18883" s="1"/>
      <c r="BM18883" s="1"/>
      <c r="BN18883" s="1"/>
      <c r="BO18883" s="1"/>
    </row>
    <row r="18884" ht="11.25" customHeight="1" spans="22:67">
      <c r="V18884" s="716"/>
      <c r="AB18884" s="716"/>
      <c r="BG18884" s="716"/>
      <c r="BL18884" s="1"/>
      <c r="BM18884" s="1"/>
      <c r="BN18884" s="1"/>
      <c r="BO18884" s="1"/>
    </row>
    <row r="18885" ht="11.25" customHeight="1" spans="22:67">
      <c r="V18885" s="716"/>
      <c r="AB18885" s="716"/>
      <c r="BG18885" s="716"/>
      <c r="BL18885" s="1"/>
      <c r="BM18885" s="1"/>
      <c r="BN18885" s="1"/>
      <c r="BO18885" s="1"/>
    </row>
    <row r="18886" ht="11.25" customHeight="1" spans="22:67">
      <c r="V18886" s="716"/>
      <c r="AB18886" s="716"/>
      <c r="BG18886" s="716"/>
      <c r="BL18886" s="1"/>
      <c r="BM18886" s="1"/>
      <c r="BN18886" s="1"/>
      <c r="BO18886" s="1"/>
    </row>
    <row r="18887" ht="11.25" customHeight="1" spans="22:67">
      <c r="V18887" s="716"/>
      <c r="AB18887" s="716"/>
      <c r="BG18887" s="716"/>
      <c r="BL18887" s="1"/>
      <c r="BM18887" s="1"/>
      <c r="BN18887" s="1"/>
      <c r="BO18887" s="1"/>
    </row>
    <row r="18888" ht="11.25" customHeight="1" spans="22:67">
      <c r="V18888" s="716"/>
      <c r="AB18888" s="716"/>
      <c r="BG18888" s="716"/>
      <c r="BL18888" s="1"/>
      <c r="BM18888" s="1"/>
      <c r="BN18888" s="1"/>
      <c r="BO18888" s="1"/>
    </row>
    <row r="18889" ht="11.25" customHeight="1" spans="22:67">
      <c r="V18889" s="716"/>
      <c r="AB18889" s="716"/>
      <c r="BG18889" s="716"/>
      <c r="BL18889" s="1"/>
      <c r="BM18889" s="1"/>
      <c r="BN18889" s="1"/>
      <c r="BO18889" s="1"/>
    </row>
    <row r="18890" ht="11.25" customHeight="1" spans="22:67">
      <c r="V18890" s="716"/>
      <c r="AB18890" s="716"/>
      <c r="BG18890" s="716"/>
      <c r="BL18890" s="1"/>
      <c r="BM18890" s="1"/>
      <c r="BN18890" s="1"/>
      <c r="BO18890" s="1"/>
    </row>
    <row r="18891" ht="11.25" customHeight="1" spans="22:67">
      <c r="V18891" s="716"/>
      <c r="AB18891" s="716"/>
      <c r="BG18891" s="716"/>
      <c r="BL18891" s="1"/>
      <c r="BM18891" s="1"/>
      <c r="BN18891" s="1"/>
      <c r="BO18891" s="1"/>
    </row>
    <row r="18892" ht="11.25" customHeight="1" spans="22:67">
      <c r="V18892" s="716"/>
      <c r="AB18892" s="716"/>
      <c r="BG18892" s="716"/>
      <c r="BL18892" s="1"/>
      <c r="BM18892" s="1"/>
      <c r="BN18892" s="1"/>
      <c r="BO18892" s="1"/>
    </row>
    <row r="18893" ht="11.25" customHeight="1" spans="22:67">
      <c r="V18893" s="716"/>
      <c r="AB18893" s="716"/>
      <c r="BG18893" s="716"/>
      <c r="BL18893" s="1"/>
      <c r="BM18893" s="1"/>
      <c r="BN18893" s="1"/>
      <c r="BO18893" s="1"/>
    </row>
    <row r="18894" ht="11.25" customHeight="1" spans="22:67">
      <c r="V18894" s="716"/>
      <c r="AB18894" s="716"/>
      <c r="BG18894" s="716"/>
      <c r="BL18894" s="1"/>
      <c r="BM18894" s="1"/>
      <c r="BN18894" s="1"/>
      <c r="BO18894" s="1"/>
    </row>
    <row r="18895" ht="11.25" customHeight="1" spans="22:67">
      <c r="V18895" s="716"/>
      <c r="AB18895" s="716"/>
      <c r="BG18895" s="716"/>
      <c r="BL18895" s="1"/>
      <c r="BM18895" s="1"/>
      <c r="BN18895" s="1"/>
      <c r="BO18895" s="1"/>
    </row>
    <row r="18896" ht="11.25" customHeight="1" spans="22:67">
      <c r="V18896" s="716"/>
      <c r="AB18896" s="716"/>
      <c r="BG18896" s="716"/>
      <c r="BL18896" s="1"/>
      <c r="BM18896" s="1"/>
      <c r="BN18896" s="1"/>
      <c r="BO18896" s="1"/>
    </row>
    <row r="18897" ht="11.25" customHeight="1" spans="22:67">
      <c r="V18897" s="716"/>
      <c r="AB18897" s="716"/>
      <c r="BG18897" s="716"/>
      <c r="BL18897" s="1"/>
      <c r="BM18897" s="1"/>
      <c r="BN18897" s="1"/>
      <c r="BO18897" s="1"/>
    </row>
    <row r="18898" ht="11.25" customHeight="1" spans="22:67">
      <c r="V18898" s="716"/>
      <c r="AB18898" s="716"/>
      <c r="BG18898" s="716"/>
      <c r="BL18898" s="1"/>
      <c r="BM18898" s="1"/>
      <c r="BN18898" s="1"/>
      <c r="BO18898" s="1"/>
    </row>
    <row r="18899" ht="11.25" customHeight="1" spans="22:67">
      <c r="V18899" s="716"/>
      <c r="AB18899" s="716"/>
      <c r="BG18899" s="716"/>
      <c r="BL18899" s="1"/>
      <c r="BM18899" s="1"/>
      <c r="BN18899" s="1"/>
      <c r="BO18899" s="1"/>
    </row>
    <row r="18900" ht="11.25" customHeight="1" spans="22:67">
      <c r="V18900" s="716"/>
      <c r="AB18900" s="716"/>
      <c r="BG18900" s="716"/>
      <c r="BL18900" s="1"/>
      <c r="BM18900" s="1"/>
      <c r="BN18900" s="1"/>
      <c r="BO18900" s="1"/>
    </row>
    <row r="18901" ht="11.25" customHeight="1" spans="22:67">
      <c r="V18901" s="716"/>
      <c r="AB18901" s="716"/>
      <c r="BG18901" s="716"/>
      <c r="BL18901" s="1"/>
      <c r="BM18901" s="1"/>
      <c r="BN18901" s="1"/>
      <c r="BO18901" s="1"/>
    </row>
    <row r="18902" ht="11.25" customHeight="1" spans="22:67">
      <c r="V18902" s="716"/>
      <c r="AB18902" s="716"/>
      <c r="BG18902" s="716"/>
      <c r="BL18902" s="1"/>
      <c r="BM18902" s="1"/>
      <c r="BN18902" s="1"/>
      <c r="BO18902" s="1"/>
    </row>
    <row r="18903" ht="11.25" customHeight="1" spans="22:67">
      <c r="V18903" s="716"/>
      <c r="AB18903" s="716"/>
      <c r="BG18903" s="716"/>
      <c r="BL18903" s="1"/>
      <c r="BM18903" s="1"/>
      <c r="BN18903" s="1"/>
      <c r="BO18903" s="1"/>
    </row>
    <row r="18904" ht="11.25" customHeight="1" spans="22:67">
      <c r="V18904" s="716"/>
      <c r="AB18904" s="716"/>
      <c r="BG18904" s="716"/>
      <c r="BL18904" s="1"/>
      <c r="BM18904" s="1"/>
      <c r="BN18904" s="1"/>
      <c r="BO18904" s="1"/>
    </row>
    <row r="18905" ht="11.25" customHeight="1" spans="22:67">
      <c r="V18905" s="716"/>
      <c r="AB18905" s="716"/>
      <c r="BG18905" s="716"/>
      <c r="BL18905" s="1"/>
      <c r="BM18905" s="1"/>
      <c r="BN18905" s="1"/>
      <c r="BO18905" s="1"/>
    </row>
    <row r="18906" ht="11.25" customHeight="1" spans="22:67">
      <c r="V18906" s="716"/>
      <c r="AB18906" s="716"/>
      <c r="BG18906" s="716"/>
      <c r="BL18906" s="1"/>
      <c r="BM18906" s="1"/>
      <c r="BN18906" s="1"/>
      <c r="BO18906" s="1"/>
    </row>
    <row r="18907" ht="11.25" customHeight="1" spans="22:67">
      <c r="V18907" s="716"/>
      <c r="AB18907" s="716"/>
      <c r="BG18907" s="716"/>
      <c r="BL18907" s="1"/>
      <c r="BM18907" s="1"/>
      <c r="BN18907" s="1"/>
      <c r="BO18907" s="1"/>
    </row>
    <row r="18908" ht="11.25" customHeight="1" spans="22:67">
      <c r="V18908" s="716"/>
      <c r="AB18908" s="716"/>
      <c r="BG18908" s="716"/>
      <c r="BL18908" s="1"/>
      <c r="BM18908" s="1"/>
      <c r="BN18908" s="1"/>
      <c r="BO18908" s="1"/>
    </row>
    <row r="18909" ht="11.25" customHeight="1" spans="22:67">
      <c r="V18909" s="716"/>
      <c r="AB18909" s="716"/>
      <c r="BG18909" s="716"/>
      <c r="BL18909" s="1"/>
      <c r="BM18909" s="1"/>
      <c r="BN18909" s="1"/>
      <c r="BO18909" s="1"/>
    </row>
    <row r="18910" ht="11.25" customHeight="1" spans="22:67">
      <c r="V18910" s="716"/>
      <c r="AB18910" s="716"/>
      <c r="BG18910" s="716"/>
      <c r="BL18910" s="1"/>
      <c r="BM18910" s="1"/>
      <c r="BN18910" s="1"/>
      <c r="BO18910" s="1"/>
    </row>
    <row r="18911" ht="11.25" customHeight="1" spans="22:67">
      <c r="V18911" s="716"/>
      <c r="AB18911" s="716"/>
      <c r="BG18911" s="716"/>
      <c r="BL18911" s="1"/>
      <c r="BM18911" s="1"/>
      <c r="BN18911" s="1"/>
      <c r="BO18911" s="1"/>
    </row>
    <row r="18912" ht="11.25" customHeight="1" spans="22:67">
      <c r="V18912" s="716"/>
      <c r="AB18912" s="716"/>
      <c r="BG18912" s="716"/>
      <c r="BL18912" s="1"/>
      <c r="BM18912" s="1"/>
      <c r="BN18912" s="1"/>
      <c r="BO18912" s="1"/>
    </row>
    <row r="18913" ht="11.25" customHeight="1" spans="22:67">
      <c r="V18913" s="716"/>
      <c r="AB18913" s="716"/>
      <c r="BG18913" s="716"/>
      <c r="BL18913" s="1"/>
      <c r="BM18913" s="1"/>
      <c r="BN18913" s="1"/>
      <c r="BO18913" s="1"/>
    </row>
    <row r="18914" ht="11.25" customHeight="1" spans="22:67">
      <c r="V18914" s="716"/>
      <c r="AB18914" s="716"/>
      <c r="BG18914" s="716"/>
      <c r="BL18914" s="1"/>
      <c r="BM18914" s="1"/>
      <c r="BN18914" s="1"/>
      <c r="BO18914" s="1"/>
    </row>
    <row r="18915" ht="11.25" customHeight="1" spans="22:67">
      <c r="V18915" s="716"/>
      <c r="AB18915" s="716"/>
      <c r="BG18915" s="716"/>
      <c r="BL18915" s="1"/>
      <c r="BM18915" s="1"/>
      <c r="BN18915" s="1"/>
      <c r="BO18915" s="1"/>
    </row>
    <row r="18916" ht="11.25" customHeight="1" spans="22:67">
      <c r="V18916" s="716"/>
      <c r="AB18916" s="716"/>
      <c r="BG18916" s="716"/>
      <c r="BL18916" s="1"/>
      <c r="BM18916" s="1"/>
      <c r="BN18916" s="1"/>
      <c r="BO18916" s="1"/>
    </row>
    <row r="18917" ht="11.25" customHeight="1" spans="22:67">
      <c r="V18917" s="716"/>
      <c r="AB18917" s="716"/>
      <c r="BG18917" s="716"/>
      <c r="BL18917" s="1"/>
      <c r="BM18917" s="1"/>
      <c r="BN18917" s="1"/>
      <c r="BO18917" s="1"/>
    </row>
    <row r="18918" ht="11.25" customHeight="1" spans="22:67">
      <c r="V18918" s="716"/>
      <c r="AB18918" s="716"/>
      <c r="BG18918" s="716"/>
      <c r="BL18918" s="1"/>
      <c r="BM18918" s="1"/>
      <c r="BN18918" s="1"/>
      <c r="BO18918" s="1"/>
    </row>
    <row r="18919" ht="11.25" customHeight="1" spans="22:67">
      <c r="V18919" s="716"/>
      <c r="AB18919" s="716"/>
      <c r="BG18919" s="716"/>
      <c r="BL18919" s="1"/>
      <c r="BM18919" s="1"/>
      <c r="BN18919" s="1"/>
      <c r="BO18919" s="1"/>
    </row>
    <row r="18920" ht="11.25" customHeight="1" spans="22:67">
      <c r="V18920" s="716"/>
      <c r="AB18920" s="716"/>
      <c r="BG18920" s="716"/>
      <c r="BL18920" s="1"/>
      <c r="BM18920" s="1"/>
      <c r="BN18920" s="1"/>
      <c r="BO18920" s="1"/>
    </row>
    <row r="18921" ht="11.25" customHeight="1" spans="22:67">
      <c r="V18921" s="716"/>
      <c r="AB18921" s="716"/>
      <c r="BG18921" s="716"/>
      <c r="BL18921" s="1"/>
      <c r="BM18921" s="1"/>
      <c r="BN18921" s="1"/>
      <c r="BO18921" s="1"/>
    </row>
    <row r="18922" ht="11.25" customHeight="1" spans="22:67">
      <c r="V18922" s="716"/>
      <c r="AB18922" s="716"/>
      <c r="BG18922" s="716"/>
      <c r="BL18922" s="1"/>
      <c r="BM18922" s="1"/>
      <c r="BN18922" s="1"/>
      <c r="BO18922" s="1"/>
    </row>
    <row r="18923" ht="11.25" customHeight="1" spans="22:67">
      <c r="V18923" s="716"/>
      <c r="AB18923" s="716"/>
      <c r="BG18923" s="716"/>
      <c r="BL18923" s="1"/>
      <c r="BM18923" s="1"/>
      <c r="BN18923" s="1"/>
      <c r="BO18923" s="1"/>
    </row>
    <row r="18924" ht="11.25" customHeight="1" spans="22:67">
      <c r="V18924" s="716"/>
      <c r="AB18924" s="716"/>
      <c r="BG18924" s="716"/>
      <c r="BL18924" s="1"/>
      <c r="BM18924" s="1"/>
      <c r="BN18924" s="1"/>
      <c r="BO18924" s="1"/>
    </row>
    <row r="18925" ht="11.25" customHeight="1" spans="22:67">
      <c r="V18925" s="716"/>
      <c r="AB18925" s="716"/>
      <c r="BG18925" s="716"/>
      <c r="BL18925" s="1"/>
      <c r="BM18925" s="1"/>
      <c r="BN18925" s="1"/>
      <c r="BO18925" s="1"/>
    </row>
    <row r="18926" ht="11.25" customHeight="1" spans="22:67">
      <c r="V18926" s="716"/>
      <c r="AB18926" s="716"/>
      <c r="BG18926" s="716"/>
      <c r="BL18926" s="1"/>
      <c r="BM18926" s="1"/>
      <c r="BN18926" s="1"/>
      <c r="BO18926" s="1"/>
    </row>
    <row r="18927" ht="11.25" customHeight="1" spans="22:67">
      <c r="V18927" s="716"/>
      <c r="AB18927" s="716"/>
      <c r="BG18927" s="716"/>
      <c r="BL18927" s="1"/>
      <c r="BM18927" s="1"/>
      <c r="BN18927" s="1"/>
      <c r="BO18927" s="1"/>
    </row>
    <row r="18928" ht="11.25" customHeight="1" spans="22:67">
      <c r="V18928" s="716"/>
      <c r="AB18928" s="716"/>
      <c r="BG18928" s="716"/>
      <c r="BL18928" s="1"/>
      <c r="BM18928" s="1"/>
      <c r="BN18928" s="1"/>
      <c r="BO18928" s="1"/>
    </row>
    <row r="18929" ht="11.25" customHeight="1" spans="22:67">
      <c r="V18929" s="716"/>
      <c r="AB18929" s="716"/>
      <c r="BG18929" s="716"/>
      <c r="BL18929" s="1"/>
      <c r="BM18929" s="1"/>
      <c r="BN18929" s="1"/>
      <c r="BO18929" s="1"/>
    </row>
    <row r="18930" ht="11.25" customHeight="1" spans="22:67">
      <c r="V18930" s="716"/>
      <c r="AB18930" s="716"/>
      <c r="BG18930" s="716"/>
      <c r="BL18930" s="1"/>
      <c r="BM18930" s="1"/>
      <c r="BN18930" s="1"/>
      <c r="BO18930" s="1"/>
    </row>
    <row r="18931" ht="11.25" customHeight="1" spans="22:67">
      <c r="V18931" s="716"/>
      <c r="AB18931" s="716"/>
      <c r="BG18931" s="716"/>
      <c r="BL18931" s="1"/>
      <c r="BM18931" s="1"/>
      <c r="BN18931" s="1"/>
      <c r="BO18931" s="1"/>
    </row>
    <row r="18932" ht="11.25" customHeight="1" spans="22:67">
      <c r="V18932" s="716"/>
      <c r="AB18932" s="716"/>
      <c r="BG18932" s="716"/>
      <c r="BL18932" s="1"/>
      <c r="BM18932" s="1"/>
      <c r="BN18932" s="1"/>
      <c r="BO18932" s="1"/>
    </row>
    <row r="18933" ht="11.25" customHeight="1" spans="22:67">
      <c r="V18933" s="716"/>
      <c r="AB18933" s="716"/>
      <c r="BG18933" s="716"/>
      <c r="BL18933" s="1"/>
      <c r="BM18933" s="1"/>
      <c r="BN18933" s="1"/>
      <c r="BO18933" s="1"/>
    </row>
    <row r="18934" ht="11.25" customHeight="1" spans="22:67">
      <c r="V18934" s="716"/>
      <c r="AB18934" s="716"/>
      <c r="BG18934" s="716"/>
      <c r="BL18934" s="1"/>
      <c r="BM18934" s="1"/>
      <c r="BN18934" s="1"/>
      <c r="BO18934" s="1"/>
    </row>
    <row r="18935" ht="11.25" customHeight="1" spans="22:67">
      <c r="V18935" s="716"/>
      <c r="AB18935" s="716"/>
      <c r="BG18935" s="716"/>
      <c r="BL18935" s="1"/>
      <c r="BM18935" s="1"/>
      <c r="BN18935" s="1"/>
      <c r="BO18935" s="1"/>
    </row>
    <row r="18936" ht="11.25" customHeight="1" spans="22:67">
      <c r="V18936" s="716"/>
      <c r="AB18936" s="716"/>
      <c r="BG18936" s="716"/>
      <c r="BL18936" s="1"/>
      <c r="BM18936" s="1"/>
      <c r="BN18936" s="1"/>
      <c r="BO18936" s="1"/>
    </row>
    <row r="18937" ht="11.25" customHeight="1" spans="22:67">
      <c r="V18937" s="716"/>
      <c r="AB18937" s="716"/>
      <c r="BG18937" s="716"/>
      <c r="BL18937" s="1"/>
      <c r="BM18937" s="1"/>
      <c r="BN18937" s="1"/>
      <c r="BO18937" s="1"/>
    </row>
    <row r="18938" ht="11.25" customHeight="1" spans="22:67">
      <c r="V18938" s="716"/>
      <c r="AB18938" s="716"/>
      <c r="BG18938" s="716"/>
      <c r="BL18938" s="1"/>
      <c r="BM18938" s="1"/>
      <c r="BN18938" s="1"/>
      <c r="BO18938" s="1"/>
    </row>
    <row r="18939" ht="11.25" customHeight="1" spans="22:67">
      <c r="V18939" s="716"/>
      <c r="AB18939" s="716"/>
      <c r="BG18939" s="716"/>
      <c r="BL18939" s="1"/>
      <c r="BM18939" s="1"/>
      <c r="BN18939" s="1"/>
      <c r="BO18939" s="1"/>
    </row>
    <row r="18940" ht="11.25" customHeight="1" spans="22:67">
      <c r="V18940" s="716"/>
      <c r="AB18940" s="716"/>
      <c r="BG18940" s="716"/>
      <c r="BL18940" s="1"/>
      <c r="BM18940" s="1"/>
      <c r="BN18940" s="1"/>
      <c r="BO18940" s="1"/>
    </row>
    <row r="18941" ht="11.25" customHeight="1" spans="22:67">
      <c r="V18941" s="716"/>
      <c r="AB18941" s="716"/>
      <c r="BG18941" s="716"/>
      <c r="BL18941" s="1"/>
      <c r="BM18941" s="1"/>
      <c r="BN18941" s="1"/>
      <c r="BO18941" s="1"/>
    </row>
    <row r="18942" ht="11.25" customHeight="1" spans="22:67">
      <c r="V18942" s="716"/>
      <c r="AB18942" s="716"/>
      <c r="BG18942" s="716"/>
      <c r="BL18942" s="1"/>
      <c r="BM18942" s="1"/>
      <c r="BN18942" s="1"/>
      <c r="BO18942" s="1"/>
    </row>
    <row r="18943" ht="11.25" customHeight="1" spans="22:67">
      <c r="V18943" s="716"/>
      <c r="AB18943" s="716"/>
      <c r="BG18943" s="716"/>
      <c r="BL18943" s="1"/>
      <c r="BM18943" s="1"/>
      <c r="BN18943" s="1"/>
      <c r="BO18943" s="1"/>
    </row>
    <row r="18944" ht="11.25" customHeight="1" spans="22:67">
      <c r="V18944" s="716"/>
      <c r="AB18944" s="716"/>
      <c r="BG18944" s="716"/>
      <c r="BL18944" s="1"/>
      <c r="BM18944" s="1"/>
      <c r="BN18944" s="1"/>
      <c r="BO18944" s="1"/>
    </row>
    <row r="18945" ht="11.25" customHeight="1" spans="22:67">
      <c r="V18945" s="716"/>
      <c r="AB18945" s="716"/>
      <c r="BG18945" s="716"/>
      <c r="BL18945" s="1"/>
      <c r="BM18945" s="1"/>
      <c r="BN18945" s="1"/>
      <c r="BO18945" s="1"/>
    </row>
    <row r="18946" ht="11.25" customHeight="1" spans="22:67">
      <c r="V18946" s="716"/>
      <c r="AB18946" s="716"/>
      <c r="BG18946" s="716"/>
      <c r="BL18946" s="1"/>
      <c r="BM18946" s="1"/>
      <c r="BN18946" s="1"/>
      <c r="BO18946" s="1"/>
    </row>
    <row r="18947" ht="11.25" customHeight="1" spans="22:67">
      <c r="V18947" s="716"/>
      <c r="AB18947" s="716"/>
      <c r="BG18947" s="716"/>
      <c r="BL18947" s="1"/>
      <c r="BM18947" s="1"/>
      <c r="BN18947" s="1"/>
      <c r="BO18947" s="1"/>
    </row>
    <row r="18948" ht="11.25" customHeight="1" spans="22:67">
      <c r="V18948" s="716"/>
      <c r="AB18948" s="716"/>
      <c r="BG18948" s="716"/>
      <c r="BL18948" s="1"/>
      <c r="BM18948" s="1"/>
      <c r="BN18948" s="1"/>
      <c r="BO18948" s="1"/>
    </row>
    <row r="18949" ht="11.25" customHeight="1" spans="22:67">
      <c r="V18949" s="716"/>
      <c r="AB18949" s="716"/>
      <c r="BG18949" s="716"/>
      <c r="BL18949" s="1"/>
      <c r="BM18949" s="1"/>
      <c r="BN18949" s="1"/>
      <c r="BO18949" s="1"/>
    </row>
    <row r="18950" ht="11.25" customHeight="1" spans="22:67">
      <c r="V18950" s="716"/>
      <c r="AB18950" s="716"/>
      <c r="BG18950" s="716"/>
      <c r="BL18950" s="1"/>
      <c r="BM18950" s="1"/>
      <c r="BN18950" s="1"/>
      <c r="BO18950" s="1"/>
    </row>
    <row r="18951" ht="11.25" customHeight="1" spans="22:67">
      <c r="V18951" s="716"/>
      <c r="AB18951" s="716"/>
      <c r="BG18951" s="716"/>
      <c r="BL18951" s="1"/>
      <c r="BM18951" s="1"/>
      <c r="BN18951" s="1"/>
      <c r="BO18951" s="1"/>
    </row>
    <row r="18952" ht="11.25" customHeight="1" spans="22:67">
      <c r="V18952" s="716"/>
      <c r="AB18952" s="716"/>
      <c r="BG18952" s="716"/>
      <c r="BL18952" s="1"/>
      <c r="BM18952" s="1"/>
      <c r="BN18952" s="1"/>
      <c r="BO18952" s="1"/>
    </row>
    <row r="18953" ht="11.25" customHeight="1" spans="22:67">
      <c r="V18953" s="716"/>
      <c r="AB18953" s="716"/>
      <c r="BG18953" s="716"/>
      <c r="BL18953" s="1"/>
      <c r="BM18953" s="1"/>
      <c r="BN18953" s="1"/>
      <c r="BO18953" s="1"/>
    </row>
    <row r="18954" ht="11.25" customHeight="1" spans="22:67">
      <c r="V18954" s="716"/>
      <c r="AB18954" s="716"/>
      <c r="BG18954" s="716"/>
      <c r="BL18954" s="1"/>
      <c r="BM18954" s="1"/>
      <c r="BN18954" s="1"/>
      <c r="BO18954" s="1"/>
    </row>
    <row r="18955" ht="11.25" customHeight="1" spans="22:67">
      <c r="V18955" s="716"/>
      <c r="AB18955" s="716"/>
      <c r="BG18955" s="716"/>
      <c r="BL18955" s="1"/>
      <c r="BM18955" s="1"/>
      <c r="BN18955" s="1"/>
      <c r="BO18955" s="1"/>
    </row>
    <row r="18956" ht="11.25" customHeight="1" spans="22:67">
      <c r="V18956" s="716"/>
      <c r="AB18956" s="716"/>
      <c r="BG18956" s="716"/>
      <c r="BL18956" s="1"/>
      <c r="BM18956" s="1"/>
      <c r="BN18956" s="1"/>
      <c r="BO18956" s="1"/>
    </row>
    <row r="18957" ht="11.25" customHeight="1" spans="22:67">
      <c r="V18957" s="716"/>
      <c r="AB18957" s="716"/>
      <c r="BG18957" s="716"/>
      <c r="BL18957" s="1"/>
      <c r="BM18957" s="1"/>
      <c r="BN18957" s="1"/>
      <c r="BO18957" s="1"/>
    </row>
    <row r="18958" ht="11.25" customHeight="1" spans="22:67">
      <c r="V18958" s="716"/>
      <c r="AB18958" s="716"/>
      <c r="BG18958" s="716"/>
      <c r="BL18958" s="1"/>
      <c r="BM18958" s="1"/>
      <c r="BN18958" s="1"/>
      <c r="BO18958" s="1"/>
    </row>
    <row r="18959" ht="11.25" customHeight="1" spans="22:67">
      <c r="V18959" s="716"/>
      <c r="AB18959" s="716"/>
      <c r="BG18959" s="716"/>
      <c r="BL18959" s="1"/>
      <c r="BM18959" s="1"/>
      <c r="BN18959" s="1"/>
      <c r="BO18959" s="1"/>
    </row>
    <row r="18960" ht="11.25" customHeight="1" spans="22:67">
      <c r="V18960" s="716"/>
      <c r="AB18960" s="716"/>
      <c r="BG18960" s="716"/>
      <c r="BL18960" s="1"/>
      <c r="BM18960" s="1"/>
      <c r="BN18960" s="1"/>
      <c r="BO18960" s="1"/>
    </row>
    <row r="18961" ht="11.25" customHeight="1" spans="22:67">
      <c r="V18961" s="716"/>
      <c r="AB18961" s="716"/>
      <c r="BG18961" s="716"/>
      <c r="BL18961" s="1"/>
      <c r="BM18961" s="1"/>
      <c r="BN18961" s="1"/>
      <c r="BO18961" s="1"/>
    </row>
    <row r="18962" ht="11.25" customHeight="1" spans="22:67">
      <c r="V18962" s="716"/>
      <c r="AB18962" s="716"/>
      <c r="BG18962" s="716"/>
      <c r="BL18962" s="1"/>
      <c r="BM18962" s="1"/>
      <c r="BN18962" s="1"/>
      <c r="BO18962" s="1"/>
    </row>
    <row r="18963" ht="11.25" customHeight="1" spans="22:67">
      <c r="V18963" s="716"/>
      <c r="AB18963" s="716"/>
      <c r="BG18963" s="716"/>
      <c r="BL18963" s="1"/>
      <c r="BM18963" s="1"/>
      <c r="BN18963" s="1"/>
      <c r="BO18963" s="1"/>
    </row>
    <row r="18964" ht="11.25" customHeight="1" spans="22:67">
      <c r="V18964" s="716"/>
      <c r="AB18964" s="716"/>
      <c r="BG18964" s="716"/>
      <c r="BL18964" s="1"/>
      <c r="BM18964" s="1"/>
      <c r="BN18964" s="1"/>
      <c r="BO18964" s="1"/>
    </row>
    <row r="18965" ht="11.25" customHeight="1" spans="22:67">
      <c r="V18965" s="716"/>
      <c r="AB18965" s="716"/>
      <c r="BG18965" s="716"/>
      <c r="BL18965" s="1"/>
      <c r="BM18965" s="1"/>
      <c r="BN18965" s="1"/>
      <c r="BO18965" s="1"/>
    </row>
    <row r="18966" ht="11.25" customHeight="1" spans="22:67">
      <c r="V18966" s="716"/>
      <c r="AB18966" s="716"/>
      <c r="BG18966" s="716"/>
      <c r="BL18966" s="1"/>
      <c r="BM18966" s="1"/>
      <c r="BN18966" s="1"/>
      <c r="BO18966" s="1"/>
    </row>
    <row r="18967" ht="11.25" customHeight="1" spans="22:67">
      <c r="V18967" s="716"/>
      <c r="AB18967" s="716"/>
      <c r="BG18967" s="716"/>
      <c r="BL18967" s="1"/>
      <c r="BM18967" s="1"/>
      <c r="BN18967" s="1"/>
      <c r="BO18967" s="1"/>
    </row>
    <row r="18968" ht="11.25" customHeight="1" spans="22:67">
      <c r="V18968" s="716"/>
      <c r="AB18968" s="716"/>
      <c r="BG18968" s="716"/>
      <c r="BL18968" s="1"/>
      <c r="BM18968" s="1"/>
      <c r="BN18968" s="1"/>
      <c r="BO18968" s="1"/>
    </row>
    <row r="18969" ht="11.25" customHeight="1" spans="22:67">
      <c r="V18969" s="716"/>
      <c r="AB18969" s="716"/>
      <c r="BG18969" s="716"/>
      <c r="BL18969" s="1"/>
      <c r="BM18969" s="1"/>
      <c r="BN18969" s="1"/>
      <c r="BO18969" s="1"/>
    </row>
    <row r="18970" ht="11.25" customHeight="1" spans="22:67">
      <c r="V18970" s="716"/>
      <c r="AB18970" s="716"/>
      <c r="BG18970" s="716"/>
      <c r="BL18970" s="1"/>
      <c r="BM18970" s="1"/>
      <c r="BN18970" s="1"/>
      <c r="BO18970" s="1"/>
    </row>
    <row r="18971" ht="11.25" customHeight="1" spans="22:67">
      <c r="V18971" s="716"/>
      <c r="AB18971" s="716"/>
      <c r="BG18971" s="716"/>
      <c r="BL18971" s="1"/>
      <c r="BM18971" s="1"/>
      <c r="BN18971" s="1"/>
      <c r="BO18971" s="1"/>
    </row>
    <row r="18972" ht="11.25" customHeight="1" spans="22:67">
      <c r="V18972" s="716"/>
      <c r="AB18972" s="716"/>
      <c r="BG18972" s="716"/>
      <c r="BL18972" s="1"/>
      <c r="BM18972" s="1"/>
      <c r="BN18972" s="1"/>
      <c r="BO18972" s="1"/>
    </row>
    <row r="18973" ht="11.25" customHeight="1" spans="22:67">
      <c r="V18973" s="716"/>
      <c r="AB18973" s="716"/>
      <c r="BG18973" s="716"/>
      <c r="BL18973" s="1"/>
      <c r="BM18973" s="1"/>
      <c r="BN18973" s="1"/>
      <c r="BO18973" s="1"/>
    </row>
    <row r="18974" ht="11.25" customHeight="1" spans="22:67">
      <c r="V18974" s="716"/>
      <c r="AB18974" s="716"/>
      <c r="BG18974" s="716"/>
      <c r="BL18974" s="1"/>
      <c r="BM18974" s="1"/>
      <c r="BN18974" s="1"/>
      <c r="BO18974" s="1"/>
    </row>
    <row r="18975" ht="11.25" customHeight="1" spans="22:67">
      <c r="V18975" s="716"/>
      <c r="AB18975" s="716"/>
      <c r="BG18975" s="716"/>
      <c r="BL18975" s="1"/>
      <c r="BM18975" s="1"/>
      <c r="BN18975" s="1"/>
      <c r="BO18975" s="1"/>
    </row>
    <row r="18976" ht="11.25" customHeight="1" spans="22:67">
      <c r="V18976" s="716"/>
      <c r="AB18976" s="716"/>
      <c r="BG18976" s="716"/>
      <c r="BL18976" s="1"/>
      <c r="BM18976" s="1"/>
      <c r="BN18976" s="1"/>
      <c r="BO18976" s="1"/>
    </row>
    <row r="18977" ht="11.25" customHeight="1" spans="22:67">
      <c r="V18977" s="716"/>
      <c r="AB18977" s="716"/>
      <c r="BG18977" s="716"/>
      <c r="BL18977" s="1"/>
      <c r="BM18977" s="1"/>
      <c r="BN18977" s="1"/>
      <c r="BO18977" s="1"/>
    </row>
    <row r="18978" ht="11.25" customHeight="1" spans="22:67">
      <c r="V18978" s="716"/>
      <c r="AB18978" s="716"/>
      <c r="BG18978" s="716"/>
      <c r="BL18978" s="1"/>
      <c r="BM18978" s="1"/>
      <c r="BN18978" s="1"/>
      <c r="BO18978" s="1"/>
    </row>
    <row r="18979" ht="11.25" customHeight="1" spans="22:67">
      <c r="V18979" s="716"/>
      <c r="AB18979" s="716"/>
      <c r="BG18979" s="716"/>
      <c r="BL18979" s="1"/>
      <c r="BM18979" s="1"/>
      <c r="BN18979" s="1"/>
      <c r="BO18979" s="1"/>
    </row>
    <row r="18980" ht="11.25" customHeight="1" spans="22:67">
      <c r="V18980" s="716"/>
      <c r="AB18980" s="716"/>
      <c r="BG18980" s="716"/>
      <c r="BL18980" s="1"/>
      <c r="BM18980" s="1"/>
      <c r="BN18980" s="1"/>
      <c r="BO18980" s="1"/>
    </row>
    <row r="18981" ht="11.25" customHeight="1" spans="22:67">
      <c r="V18981" s="716"/>
      <c r="AB18981" s="716"/>
      <c r="BG18981" s="716"/>
      <c r="BL18981" s="1"/>
      <c r="BM18981" s="1"/>
      <c r="BN18981" s="1"/>
      <c r="BO18981" s="1"/>
    </row>
    <row r="18982" ht="11.25" customHeight="1" spans="22:67">
      <c r="V18982" s="716"/>
      <c r="AB18982" s="716"/>
      <c r="BG18982" s="716"/>
      <c r="BL18982" s="1"/>
      <c r="BM18982" s="1"/>
      <c r="BN18982" s="1"/>
      <c r="BO18982" s="1"/>
    </row>
    <row r="18983" ht="11.25" customHeight="1" spans="22:67">
      <c r="V18983" s="716"/>
      <c r="AB18983" s="716"/>
      <c r="BG18983" s="716"/>
      <c r="BL18983" s="1"/>
      <c r="BM18983" s="1"/>
      <c r="BN18983" s="1"/>
      <c r="BO18983" s="1"/>
    </row>
    <row r="18984" ht="11.25" customHeight="1" spans="22:67">
      <c r="V18984" s="716"/>
      <c r="AB18984" s="716"/>
      <c r="BG18984" s="716"/>
      <c r="BL18984" s="1"/>
      <c r="BM18984" s="1"/>
      <c r="BN18984" s="1"/>
      <c r="BO18984" s="1"/>
    </row>
    <row r="18985" ht="11.25" customHeight="1" spans="22:67">
      <c r="V18985" s="716"/>
      <c r="AB18985" s="716"/>
      <c r="BG18985" s="716"/>
      <c r="BL18985" s="1"/>
      <c r="BM18985" s="1"/>
      <c r="BN18985" s="1"/>
      <c r="BO18985" s="1"/>
    </row>
    <row r="18986" ht="11.25" customHeight="1" spans="22:67">
      <c r="V18986" s="716"/>
      <c r="AB18986" s="716"/>
      <c r="BG18986" s="716"/>
      <c r="BL18986" s="1"/>
      <c r="BM18986" s="1"/>
      <c r="BN18986" s="1"/>
      <c r="BO18986" s="1"/>
    </row>
    <row r="18987" ht="11.25" customHeight="1" spans="22:67">
      <c r="V18987" s="716"/>
      <c r="AB18987" s="716"/>
      <c r="BG18987" s="716"/>
      <c r="BL18987" s="1"/>
      <c r="BM18987" s="1"/>
      <c r="BN18987" s="1"/>
      <c r="BO18987" s="1"/>
    </row>
    <row r="18988" ht="11.25" customHeight="1" spans="22:67">
      <c r="V18988" s="716"/>
      <c r="AB18988" s="716"/>
      <c r="BG18988" s="716"/>
      <c r="BL18988" s="1"/>
      <c r="BM18988" s="1"/>
      <c r="BN18988" s="1"/>
      <c r="BO18988" s="1"/>
    </row>
    <row r="18989" ht="11.25" customHeight="1" spans="22:67">
      <c r="V18989" s="716"/>
      <c r="AB18989" s="716"/>
      <c r="BG18989" s="716"/>
      <c r="BL18989" s="1"/>
      <c r="BM18989" s="1"/>
      <c r="BN18989" s="1"/>
      <c r="BO18989" s="1"/>
    </row>
    <row r="18990" ht="11.25" customHeight="1" spans="22:67">
      <c r="V18990" s="716"/>
      <c r="AB18990" s="716"/>
      <c r="BG18990" s="716"/>
      <c r="BL18990" s="1"/>
      <c r="BM18990" s="1"/>
      <c r="BN18990" s="1"/>
      <c r="BO18990" s="1"/>
    </row>
    <row r="18991" ht="11.25" customHeight="1" spans="22:67">
      <c r="V18991" s="716"/>
      <c r="AB18991" s="716"/>
      <c r="BG18991" s="716"/>
      <c r="BL18991" s="1"/>
      <c r="BM18991" s="1"/>
      <c r="BN18991" s="1"/>
      <c r="BO18991" s="1"/>
    </row>
    <row r="18992" ht="11.25" customHeight="1" spans="22:67">
      <c r="V18992" s="716"/>
      <c r="AB18992" s="716"/>
      <c r="BG18992" s="716"/>
      <c r="BL18992" s="1"/>
      <c r="BM18992" s="1"/>
      <c r="BN18992" s="1"/>
      <c r="BO18992" s="1"/>
    </row>
    <row r="18993" ht="11.25" customHeight="1" spans="22:67">
      <c r="V18993" s="716"/>
      <c r="AB18993" s="716"/>
      <c r="BG18993" s="716"/>
      <c r="BL18993" s="1"/>
      <c r="BM18993" s="1"/>
      <c r="BN18993" s="1"/>
      <c r="BO18993" s="1"/>
    </row>
    <row r="18994" ht="11.25" customHeight="1" spans="22:67">
      <c r="V18994" s="716"/>
      <c r="AB18994" s="716"/>
      <c r="BG18994" s="716"/>
      <c r="BL18994" s="1"/>
      <c r="BM18994" s="1"/>
      <c r="BN18994" s="1"/>
      <c r="BO18994" s="1"/>
    </row>
    <row r="18995" ht="11.25" customHeight="1" spans="22:67">
      <c r="V18995" s="716"/>
      <c r="AB18995" s="716"/>
      <c r="BG18995" s="716"/>
      <c r="BL18995" s="1"/>
      <c r="BM18995" s="1"/>
      <c r="BN18995" s="1"/>
      <c r="BO18995" s="1"/>
    </row>
    <row r="18996" ht="11.25" customHeight="1" spans="22:67">
      <c r="V18996" s="716"/>
      <c r="AB18996" s="716"/>
      <c r="BG18996" s="716"/>
      <c r="BL18996" s="1"/>
      <c r="BM18996" s="1"/>
      <c r="BN18996" s="1"/>
      <c r="BO18996" s="1"/>
    </row>
    <row r="18997" ht="11.25" customHeight="1" spans="22:67">
      <c r="V18997" s="716"/>
      <c r="AB18997" s="716"/>
      <c r="BG18997" s="716"/>
      <c r="BL18997" s="1"/>
      <c r="BM18997" s="1"/>
      <c r="BN18997" s="1"/>
      <c r="BO18997" s="1"/>
    </row>
    <row r="18998" ht="11.25" customHeight="1" spans="22:67">
      <c r="V18998" s="716"/>
      <c r="AB18998" s="716"/>
      <c r="BG18998" s="716"/>
      <c r="BL18998" s="1"/>
      <c r="BM18998" s="1"/>
      <c r="BN18998" s="1"/>
      <c r="BO18998" s="1"/>
    </row>
    <row r="18999" ht="11.25" customHeight="1" spans="22:67">
      <c r="V18999" s="716"/>
      <c r="AB18999" s="716"/>
      <c r="BG18999" s="716"/>
      <c r="BL18999" s="1"/>
      <c r="BM18999" s="1"/>
      <c r="BN18999" s="1"/>
      <c r="BO18999" s="1"/>
    </row>
    <row r="19000" ht="11.25" customHeight="1" spans="22:67">
      <c r="V19000" s="716"/>
      <c r="AB19000" s="716"/>
      <c r="BG19000" s="716"/>
      <c r="BL19000" s="1"/>
      <c r="BM19000" s="1"/>
      <c r="BN19000" s="1"/>
      <c r="BO19000" s="1"/>
    </row>
    <row r="19001" ht="11.25" customHeight="1" spans="22:67">
      <c r="V19001" s="716"/>
      <c r="AB19001" s="716"/>
      <c r="BG19001" s="716"/>
      <c r="BL19001" s="1"/>
      <c r="BM19001" s="1"/>
      <c r="BN19001" s="1"/>
      <c r="BO19001" s="1"/>
    </row>
    <row r="19002" ht="11.25" customHeight="1" spans="22:67">
      <c r="V19002" s="716"/>
      <c r="AB19002" s="716"/>
      <c r="BG19002" s="716"/>
      <c r="BL19002" s="1"/>
      <c r="BM19002" s="1"/>
      <c r="BN19002" s="1"/>
      <c r="BO19002" s="1"/>
    </row>
    <row r="19003" ht="11.25" customHeight="1" spans="22:67">
      <c r="V19003" s="716"/>
      <c r="AB19003" s="716"/>
      <c r="BG19003" s="716"/>
      <c r="BL19003" s="1"/>
      <c r="BM19003" s="1"/>
      <c r="BN19003" s="1"/>
      <c r="BO19003" s="1"/>
    </row>
    <row r="19004" ht="11.25" customHeight="1" spans="22:67">
      <c r="V19004" s="716"/>
      <c r="AB19004" s="716"/>
      <c r="BG19004" s="716"/>
      <c r="BL19004" s="1"/>
      <c r="BM19004" s="1"/>
      <c r="BN19004" s="1"/>
      <c r="BO19004" s="1"/>
    </row>
    <row r="19005" ht="11.25" customHeight="1" spans="22:67">
      <c r="V19005" s="716"/>
      <c r="AB19005" s="716"/>
      <c r="BG19005" s="716"/>
      <c r="BL19005" s="1"/>
      <c r="BM19005" s="1"/>
      <c r="BN19005" s="1"/>
      <c r="BO19005" s="1"/>
    </row>
    <row r="19006" ht="11.25" customHeight="1" spans="22:67">
      <c r="V19006" s="716"/>
      <c r="AB19006" s="716"/>
      <c r="BG19006" s="716"/>
      <c r="BL19006" s="1"/>
      <c r="BM19006" s="1"/>
      <c r="BN19006" s="1"/>
      <c r="BO19006" s="1"/>
    </row>
    <row r="19007" ht="11.25" customHeight="1" spans="22:67">
      <c r="V19007" s="716"/>
      <c r="AB19007" s="716"/>
      <c r="BG19007" s="716"/>
      <c r="BL19007" s="1"/>
      <c r="BM19007" s="1"/>
      <c r="BN19007" s="1"/>
      <c r="BO19007" s="1"/>
    </row>
    <row r="19008" ht="11.25" customHeight="1" spans="22:67">
      <c r="V19008" s="716"/>
      <c r="AB19008" s="716"/>
      <c r="BG19008" s="716"/>
      <c r="BL19008" s="1"/>
      <c r="BM19008" s="1"/>
      <c r="BN19008" s="1"/>
      <c r="BO19008" s="1"/>
    </row>
    <row r="19009" ht="11.25" customHeight="1" spans="22:67">
      <c r="V19009" s="716"/>
      <c r="AB19009" s="716"/>
      <c r="BG19009" s="716"/>
      <c r="BL19009" s="1"/>
      <c r="BM19009" s="1"/>
      <c r="BN19009" s="1"/>
      <c r="BO19009" s="1"/>
    </row>
    <row r="19010" ht="11.25" customHeight="1" spans="22:67">
      <c r="V19010" s="716"/>
      <c r="AB19010" s="716"/>
      <c r="BG19010" s="716"/>
      <c r="BL19010" s="1"/>
      <c r="BM19010" s="1"/>
      <c r="BN19010" s="1"/>
      <c r="BO19010" s="1"/>
    </row>
    <row r="19011" ht="11.25" customHeight="1" spans="22:67">
      <c r="V19011" s="716"/>
      <c r="AB19011" s="716"/>
      <c r="BG19011" s="716"/>
      <c r="BL19011" s="1"/>
      <c r="BM19011" s="1"/>
      <c r="BN19011" s="1"/>
      <c r="BO19011" s="1"/>
    </row>
    <row r="19012" ht="11.25" customHeight="1" spans="22:67">
      <c r="V19012" s="716"/>
      <c r="AB19012" s="716"/>
      <c r="BG19012" s="716"/>
      <c r="BL19012" s="1"/>
      <c r="BM19012" s="1"/>
      <c r="BN19012" s="1"/>
      <c r="BO19012" s="1"/>
    </row>
    <row r="19013" ht="11.25" customHeight="1" spans="22:67">
      <c r="V19013" s="716"/>
      <c r="AB19013" s="716"/>
      <c r="BG19013" s="716"/>
      <c r="BL19013" s="1"/>
      <c r="BM19013" s="1"/>
      <c r="BN19013" s="1"/>
      <c r="BO19013" s="1"/>
    </row>
    <row r="19014" ht="11.25" customHeight="1" spans="22:67">
      <c r="V19014" s="716"/>
      <c r="AB19014" s="716"/>
      <c r="BG19014" s="716"/>
      <c r="BL19014" s="1"/>
      <c r="BM19014" s="1"/>
      <c r="BN19014" s="1"/>
      <c r="BO19014" s="1"/>
    </row>
    <row r="19015" ht="11.25" customHeight="1" spans="22:67">
      <c r="V19015" s="716"/>
      <c r="AB19015" s="716"/>
      <c r="BG19015" s="716"/>
      <c r="BL19015" s="1"/>
      <c r="BM19015" s="1"/>
      <c r="BN19015" s="1"/>
      <c r="BO19015" s="1"/>
    </row>
    <row r="19016" ht="11.25" customHeight="1" spans="22:67">
      <c r="V19016" s="716"/>
      <c r="AB19016" s="716"/>
      <c r="BG19016" s="716"/>
      <c r="BL19016" s="1"/>
      <c r="BM19016" s="1"/>
      <c r="BN19016" s="1"/>
      <c r="BO19016" s="1"/>
    </row>
    <row r="19017" ht="11.25" customHeight="1" spans="22:67">
      <c r="V19017" s="716"/>
      <c r="AB19017" s="716"/>
      <c r="BG19017" s="716"/>
      <c r="BL19017" s="1"/>
      <c r="BM19017" s="1"/>
      <c r="BN19017" s="1"/>
      <c r="BO19017" s="1"/>
    </row>
    <row r="19018" ht="11.25" customHeight="1" spans="22:67">
      <c r="V19018" s="716"/>
      <c r="AB19018" s="716"/>
      <c r="BG19018" s="716"/>
      <c r="BL19018" s="1"/>
      <c r="BM19018" s="1"/>
      <c r="BN19018" s="1"/>
      <c r="BO19018" s="1"/>
    </row>
    <row r="19019" ht="11.25" customHeight="1" spans="22:67">
      <c r="V19019" s="716"/>
      <c r="AB19019" s="716"/>
      <c r="BG19019" s="716"/>
      <c r="BL19019" s="1"/>
      <c r="BM19019" s="1"/>
      <c r="BN19019" s="1"/>
      <c r="BO19019" s="1"/>
    </row>
    <row r="19020" ht="11.25" customHeight="1" spans="22:67">
      <c r="V19020" s="716"/>
      <c r="AB19020" s="716"/>
      <c r="BG19020" s="716"/>
      <c r="BL19020" s="1"/>
      <c r="BM19020" s="1"/>
      <c r="BN19020" s="1"/>
      <c r="BO19020" s="1"/>
    </row>
    <row r="19021" ht="11.25" customHeight="1" spans="22:67">
      <c r="V19021" s="716"/>
      <c r="AB19021" s="716"/>
      <c r="BG19021" s="716"/>
      <c r="BL19021" s="1"/>
      <c r="BM19021" s="1"/>
      <c r="BN19021" s="1"/>
      <c r="BO19021" s="1"/>
    </row>
    <row r="19022" ht="11.25" customHeight="1" spans="22:67">
      <c r="V19022" s="716"/>
      <c r="AB19022" s="716"/>
      <c r="BG19022" s="716"/>
      <c r="BL19022" s="1"/>
      <c r="BM19022" s="1"/>
      <c r="BN19022" s="1"/>
      <c r="BO19022" s="1"/>
    </row>
    <row r="19023" ht="11.25" customHeight="1" spans="22:67">
      <c r="V19023" s="716"/>
      <c r="AB19023" s="716"/>
      <c r="BG19023" s="716"/>
      <c r="BL19023" s="1"/>
      <c r="BM19023" s="1"/>
      <c r="BN19023" s="1"/>
      <c r="BO19023" s="1"/>
    </row>
    <row r="19024" ht="11.25" customHeight="1" spans="22:67">
      <c r="V19024" s="716"/>
      <c r="AB19024" s="716"/>
      <c r="BG19024" s="716"/>
      <c r="BL19024" s="1"/>
      <c r="BM19024" s="1"/>
      <c r="BN19024" s="1"/>
      <c r="BO19024" s="1"/>
    </row>
    <row r="19025" ht="11.25" customHeight="1" spans="22:67">
      <c r="V19025" s="716"/>
      <c r="AB19025" s="716"/>
      <c r="BG19025" s="716"/>
      <c r="BL19025" s="1"/>
      <c r="BM19025" s="1"/>
      <c r="BN19025" s="1"/>
      <c r="BO19025" s="1"/>
    </row>
    <row r="19026" ht="11.25" customHeight="1" spans="22:67">
      <c r="V19026" s="716"/>
      <c r="AB19026" s="716"/>
      <c r="BG19026" s="716"/>
      <c r="BL19026" s="1"/>
      <c r="BM19026" s="1"/>
      <c r="BN19026" s="1"/>
      <c r="BO19026" s="1"/>
    </row>
    <row r="19027" ht="11.25" customHeight="1" spans="22:67">
      <c r="V19027" s="716"/>
      <c r="AB19027" s="716"/>
      <c r="BG19027" s="716"/>
      <c r="BL19027" s="1"/>
      <c r="BM19027" s="1"/>
      <c r="BN19027" s="1"/>
      <c r="BO19027" s="1"/>
    </row>
    <row r="19028" ht="11.25" customHeight="1" spans="22:67">
      <c r="V19028" s="716"/>
      <c r="AB19028" s="716"/>
      <c r="BG19028" s="716"/>
      <c r="BL19028" s="1"/>
      <c r="BM19028" s="1"/>
      <c r="BN19028" s="1"/>
      <c r="BO19028" s="1"/>
    </row>
    <row r="19029" ht="11.25" customHeight="1" spans="22:67">
      <c r="V19029" s="716"/>
      <c r="AB19029" s="716"/>
      <c r="BG19029" s="716"/>
      <c r="BL19029" s="1"/>
      <c r="BM19029" s="1"/>
      <c r="BN19029" s="1"/>
      <c r="BO19029" s="1"/>
    </row>
    <row r="19030" ht="11.25" customHeight="1" spans="22:67">
      <c r="V19030" s="716"/>
      <c r="AB19030" s="716"/>
      <c r="BG19030" s="716"/>
      <c r="BL19030" s="1"/>
      <c r="BM19030" s="1"/>
      <c r="BN19030" s="1"/>
      <c r="BO19030" s="1"/>
    </row>
    <row r="19031" ht="11.25" customHeight="1" spans="22:67">
      <c r="V19031" s="716"/>
      <c r="AB19031" s="716"/>
      <c r="BG19031" s="716"/>
      <c r="BL19031" s="1"/>
      <c r="BM19031" s="1"/>
      <c r="BN19031" s="1"/>
      <c r="BO19031" s="1"/>
    </row>
    <row r="19032" ht="11.25" customHeight="1" spans="22:67">
      <c r="V19032" s="716"/>
      <c r="AB19032" s="716"/>
      <c r="BG19032" s="716"/>
      <c r="BL19032" s="1"/>
      <c r="BM19032" s="1"/>
      <c r="BN19032" s="1"/>
      <c r="BO19032" s="1"/>
    </row>
    <row r="19033" ht="11.25" customHeight="1" spans="22:67">
      <c r="V19033" s="716"/>
      <c r="AB19033" s="716"/>
      <c r="BG19033" s="716"/>
      <c r="BL19033" s="1"/>
      <c r="BM19033" s="1"/>
      <c r="BN19033" s="1"/>
      <c r="BO19033" s="1"/>
    </row>
    <row r="19034" ht="11.25" customHeight="1" spans="22:67">
      <c r="V19034" s="716"/>
      <c r="AB19034" s="716"/>
      <c r="BG19034" s="716"/>
      <c r="BL19034" s="1"/>
      <c r="BM19034" s="1"/>
      <c r="BN19034" s="1"/>
      <c r="BO19034" s="1"/>
    </row>
    <row r="19035" ht="11.25" customHeight="1" spans="22:67">
      <c r="V19035" s="716"/>
      <c r="AB19035" s="716"/>
      <c r="BG19035" s="716"/>
      <c r="BL19035" s="1"/>
      <c r="BM19035" s="1"/>
      <c r="BN19035" s="1"/>
      <c r="BO19035" s="1"/>
    </row>
    <row r="19036" ht="11.25" customHeight="1" spans="22:67">
      <c r="V19036" s="716"/>
      <c r="AB19036" s="716"/>
      <c r="BG19036" s="716"/>
      <c r="BL19036" s="1"/>
      <c r="BM19036" s="1"/>
      <c r="BN19036" s="1"/>
      <c r="BO19036" s="1"/>
    </row>
    <row r="19037" ht="11.25" customHeight="1" spans="22:67">
      <c r="V19037" s="716"/>
      <c r="AB19037" s="716"/>
      <c r="BG19037" s="716"/>
      <c r="BL19037" s="1"/>
      <c r="BM19037" s="1"/>
      <c r="BN19037" s="1"/>
      <c r="BO19037" s="1"/>
    </row>
    <row r="19038" ht="11.25" customHeight="1" spans="22:67">
      <c r="V19038" s="716"/>
      <c r="AB19038" s="716"/>
      <c r="BG19038" s="716"/>
      <c r="BL19038" s="1"/>
      <c r="BM19038" s="1"/>
      <c r="BN19038" s="1"/>
      <c r="BO19038" s="1"/>
    </row>
    <row r="19039" ht="11.25" customHeight="1" spans="22:67">
      <c r="V19039" s="716"/>
      <c r="AB19039" s="716"/>
      <c r="BG19039" s="716"/>
      <c r="BL19039" s="1"/>
      <c r="BM19039" s="1"/>
      <c r="BN19039" s="1"/>
      <c r="BO19039" s="1"/>
    </row>
    <row r="19040" ht="11.25" customHeight="1" spans="22:67">
      <c r="V19040" s="716"/>
      <c r="AB19040" s="716"/>
      <c r="BG19040" s="716"/>
      <c r="BL19040" s="1"/>
      <c r="BM19040" s="1"/>
      <c r="BN19040" s="1"/>
      <c r="BO19040" s="1"/>
    </row>
    <row r="19041" ht="11.25" customHeight="1" spans="22:67">
      <c r="V19041" s="716"/>
      <c r="AB19041" s="716"/>
      <c r="BG19041" s="716"/>
      <c r="BL19041" s="1"/>
      <c r="BM19041" s="1"/>
      <c r="BN19041" s="1"/>
      <c r="BO19041" s="1"/>
    </row>
    <row r="19042" ht="11.25" customHeight="1" spans="22:67">
      <c r="V19042" s="716"/>
      <c r="AB19042" s="716"/>
      <c r="BG19042" s="716"/>
      <c r="BL19042" s="1"/>
      <c r="BM19042" s="1"/>
      <c r="BN19042" s="1"/>
      <c r="BO19042" s="1"/>
    </row>
    <row r="19043" ht="11.25" customHeight="1" spans="22:67">
      <c r="V19043" s="716"/>
      <c r="AB19043" s="716"/>
      <c r="BG19043" s="716"/>
      <c r="BL19043" s="1"/>
      <c r="BM19043" s="1"/>
      <c r="BN19043" s="1"/>
      <c r="BO19043" s="1"/>
    </row>
    <row r="19044" ht="11.25" customHeight="1" spans="22:67">
      <c r="V19044" s="716"/>
      <c r="AB19044" s="716"/>
      <c r="BG19044" s="716"/>
      <c r="BL19044" s="1"/>
      <c r="BM19044" s="1"/>
      <c r="BN19044" s="1"/>
      <c r="BO19044" s="1"/>
    </row>
    <row r="19045" ht="11.25" customHeight="1" spans="22:67">
      <c r="V19045" s="716"/>
      <c r="AB19045" s="716"/>
      <c r="BG19045" s="716"/>
      <c r="BL19045" s="1"/>
      <c r="BM19045" s="1"/>
      <c r="BN19045" s="1"/>
      <c r="BO19045" s="1"/>
    </row>
    <row r="19046" ht="11.25" customHeight="1" spans="22:67">
      <c r="V19046" s="716"/>
      <c r="AB19046" s="716"/>
      <c r="BG19046" s="716"/>
      <c r="BL19046" s="1"/>
      <c r="BM19046" s="1"/>
      <c r="BN19046" s="1"/>
      <c r="BO19046" s="1"/>
    </row>
    <row r="19047" ht="11.25" customHeight="1" spans="22:67">
      <c r="V19047" s="716"/>
      <c r="AB19047" s="716"/>
      <c r="BG19047" s="716"/>
      <c r="BL19047" s="1"/>
      <c r="BM19047" s="1"/>
      <c r="BN19047" s="1"/>
      <c r="BO19047" s="1"/>
    </row>
    <row r="19048" ht="11.25" customHeight="1" spans="22:67">
      <c r="V19048" s="716"/>
      <c r="AB19048" s="716"/>
      <c r="BG19048" s="716"/>
      <c r="BL19048" s="1"/>
      <c r="BM19048" s="1"/>
      <c r="BN19048" s="1"/>
      <c r="BO19048" s="1"/>
    </row>
    <row r="19049" ht="11.25" customHeight="1" spans="22:67">
      <c r="V19049" s="716"/>
      <c r="AB19049" s="716"/>
      <c r="BG19049" s="716"/>
      <c r="BL19049" s="1"/>
      <c r="BM19049" s="1"/>
      <c r="BN19049" s="1"/>
      <c r="BO19049" s="1"/>
    </row>
    <row r="19050" ht="11.25" customHeight="1" spans="22:67">
      <c r="V19050" s="716"/>
      <c r="AB19050" s="716"/>
      <c r="BG19050" s="716"/>
      <c r="BL19050" s="1"/>
      <c r="BM19050" s="1"/>
      <c r="BN19050" s="1"/>
      <c r="BO19050" s="1"/>
    </row>
    <row r="19051" ht="11.25" customHeight="1" spans="22:67">
      <c r="V19051" s="716"/>
      <c r="AB19051" s="716"/>
      <c r="BG19051" s="716"/>
      <c r="BL19051" s="1"/>
      <c r="BM19051" s="1"/>
      <c r="BN19051" s="1"/>
      <c r="BO19051" s="1"/>
    </row>
    <row r="19052" ht="11.25" customHeight="1" spans="22:67">
      <c r="V19052" s="716"/>
      <c r="AB19052" s="716"/>
      <c r="BG19052" s="716"/>
      <c r="BL19052" s="1"/>
      <c r="BM19052" s="1"/>
      <c r="BN19052" s="1"/>
      <c r="BO19052" s="1"/>
    </row>
    <row r="19053" ht="11.25" customHeight="1" spans="22:67">
      <c r="V19053" s="716"/>
      <c r="AB19053" s="716"/>
      <c r="BG19053" s="716"/>
      <c r="BL19053" s="1"/>
      <c r="BM19053" s="1"/>
      <c r="BN19053" s="1"/>
      <c r="BO19053" s="1"/>
    </row>
    <row r="19054" ht="11.25" customHeight="1" spans="22:67">
      <c r="V19054" s="716"/>
      <c r="AB19054" s="716"/>
      <c r="BG19054" s="716"/>
      <c r="BL19054" s="1"/>
      <c r="BM19054" s="1"/>
      <c r="BN19054" s="1"/>
      <c r="BO19054" s="1"/>
    </row>
    <row r="19055" ht="11.25" customHeight="1" spans="22:67">
      <c r="V19055" s="716"/>
      <c r="AB19055" s="716"/>
      <c r="BG19055" s="716"/>
      <c r="BL19055" s="1"/>
      <c r="BM19055" s="1"/>
      <c r="BN19055" s="1"/>
      <c r="BO19055" s="1"/>
    </row>
    <row r="19056" ht="11.25" customHeight="1" spans="22:67">
      <c r="V19056" s="716"/>
      <c r="AB19056" s="716"/>
      <c r="BG19056" s="716"/>
      <c r="BL19056" s="1"/>
      <c r="BM19056" s="1"/>
      <c r="BN19056" s="1"/>
      <c r="BO19056" s="1"/>
    </row>
    <row r="19057" ht="11.25" customHeight="1" spans="22:67">
      <c r="V19057" s="716"/>
      <c r="AB19057" s="716"/>
      <c r="BG19057" s="716"/>
      <c r="BL19057" s="1"/>
      <c r="BM19057" s="1"/>
      <c r="BN19057" s="1"/>
      <c r="BO19057" s="1"/>
    </row>
    <row r="19058" ht="11.25" customHeight="1" spans="22:67">
      <c r="V19058" s="716"/>
      <c r="AB19058" s="716"/>
      <c r="BG19058" s="716"/>
      <c r="BL19058" s="1"/>
      <c r="BM19058" s="1"/>
      <c r="BN19058" s="1"/>
      <c r="BO19058" s="1"/>
    </row>
    <row r="19059" ht="11.25" customHeight="1" spans="22:67">
      <c r="V19059" s="716"/>
      <c r="AB19059" s="716"/>
      <c r="BG19059" s="716"/>
      <c r="BL19059" s="1"/>
      <c r="BM19059" s="1"/>
      <c r="BN19059" s="1"/>
      <c r="BO19059" s="1"/>
    </row>
    <row r="19060" ht="11.25" customHeight="1" spans="22:67">
      <c r="V19060" s="716"/>
      <c r="AB19060" s="716"/>
      <c r="BG19060" s="716"/>
      <c r="BL19060" s="1"/>
      <c r="BM19060" s="1"/>
      <c r="BN19060" s="1"/>
      <c r="BO19060" s="1"/>
    </row>
    <row r="19061" ht="11.25" customHeight="1" spans="22:67">
      <c r="V19061" s="716"/>
      <c r="AB19061" s="716"/>
      <c r="BG19061" s="716"/>
      <c r="BL19061" s="1"/>
      <c r="BM19061" s="1"/>
      <c r="BN19061" s="1"/>
      <c r="BO19061" s="1"/>
    </row>
    <row r="19062" ht="11.25" customHeight="1" spans="22:67">
      <c r="V19062" s="716"/>
      <c r="AB19062" s="716"/>
      <c r="BG19062" s="716"/>
      <c r="BL19062" s="1"/>
      <c r="BM19062" s="1"/>
      <c r="BN19062" s="1"/>
      <c r="BO19062" s="1"/>
    </row>
    <row r="19063" ht="11.25" customHeight="1" spans="22:67">
      <c r="V19063" s="716"/>
      <c r="AB19063" s="716"/>
      <c r="BG19063" s="716"/>
      <c r="BL19063" s="1"/>
      <c r="BM19063" s="1"/>
      <c r="BN19063" s="1"/>
      <c r="BO19063" s="1"/>
    </row>
    <row r="19064" ht="11.25" customHeight="1" spans="22:67">
      <c r="V19064" s="716"/>
      <c r="AB19064" s="716"/>
      <c r="BG19064" s="716"/>
      <c r="BL19064" s="1"/>
      <c r="BM19064" s="1"/>
      <c r="BN19064" s="1"/>
      <c r="BO19064" s="1"/>
    </row>
    <row r="19065" ht="11.25" customHeight="1" spans="22:67">
      <c r="V19065" s="716"/>
      <c r="AB19065" s="716"/>
      <c r="BG19065" s="716"/>
      <c r="BL19065" s="1"/>
      <c r="BM19065" s="1"/>
      <c r="BN19065" s="1"/>
      <c r="BO19065" s="1"/>
    </row>
    <row r="19066" ht="11.25" customHeight="1" spans="22:67">
      <c r="V19066" s="716"/>
      <c r="AB19066" s="716"/>
      <c r="BG19066" s="716"/>
      <c r="BL19066" s="1"/>
      <c r="BM19066" s="1"/>
      <c r="BN19066" s="1"/>
      <c r="BO19066" s="1"/>
    </row>
    <row r="19067" ht="11.25" customHeight="1" spans="22:67">
      <c r="V19067" s="716"/>
      <c r="AB19067" s="716"/>
      <c r="BG19067" s="716"/>
      <c r="BL19067" s="1"/>
      <c r="BM19067" s="1"/>
      <c r="BN19067" s="1"/>
      <c r="BO19067" s="1"/>
    </row>
    <row r="19068" ht="11.25" customHeight="1" spans="22:67">
      <c r="V19068" s="716"/>
      <c r="AB19068" s="716"/>
      <c r="BG19068" s="716"/>
      <c r="BL19068" s="1"/>
      <c r="BM19068" s="1"/>
      <c r="BN19068" s="1"/>
      <c r="BO19068" s="1"/>
    </row>
    <row r="19069" ht="11.25" customHeight="1" spans="22:67">
      <c r="V19069" s="716"/>
      <c r="AB19069" s="716"/>
      <c r="BG19069" s="716"/>
      <c r="BL19069" s="1"/>
      <c r="BM19069" s="1"/>
      <c r="BN19069" s="1"/>
      <c r="BO19069" s="1"/>
    </row>
    <row r="19070" ht="11.25" customHeight="1" spans="22:67">
      <c r="V19070" s="716"/>
      <c r="AB19070" s="716"/>
      <c r="BG19070" s="716"/>
      <c r="BL19070" s="1"/>
      <c r="BM19070" s="1"/>
      <c r="BN19070" s="1"/>
      <c r="BO19070" s="1"/>
    </row>
    <row r="19071" ht="11.25" customHeight="1" spans="22:67">
      <c r="V19071" s="716"/>
      <c r="AB19071" s="716"/>
      <c r="BG19071" s="716"/>
      <c r="BL19071" s="1"/>
      <c r="BM19071" s="1"/>
      <c r="BN19071" s="1"/>
      <c r="BO19071" s="1"/>
    </row>
    <row r="19072" ht="11.25" customHeight="1" spans="22:67">
      <c r="V19072" s="716"/>
      <c r="AB19072" s="716"/>
      <c r="BG19072" s="716"/>
      <c r="BL19072" s="1"/>
      <c r="BM19072" s="1"/>
      <c r="BN19072" s="1"/>
      <c r="BO19072" s="1"/>
    </row>
    <row r="19073" ht="11.25" customHeight="1" spans="22:67">
      <c r="V19073" s="716"/>
      <c r="AB19073" s="716"/>
      <c r="BG19073" s="716"/>
      <c r="BL19073" s="1"/>
      <c r="BM19073" s="1"/>
      <c r="BN19073" s="1"/>
      <c r="BO19073" s="1"/>
    </row>
    <row r="19074" ht="11.25" customHeight="1" spans="22:67">
      <c r="V19074" s="716"/>
      <c r="AB19074" s="716"/>
      <c r="BG19074" s="716"/>
      <c r="BL19074" s="1"/>
      <c r="BM19074" s="1"/>
      <c r="BN19074" s="1"/>
      <c r="BO19074" s="1"/>
    </row>
    <row r="19075" ht="11.25" customHeight="1" spans="22:67">
      <c r="V19075" s="716"/>
      <c r="AB19075" s="716"/>
      <c r="BG19075" s="716"/>
      <c r="BL19075" s="1"/>
      <c r="BM19075" s="1"/>
      <c r="BN19075" s="1"/>
      <c r="BO19075" s="1"/>
    </row>
    <row r="19076" ht="11.25" customHeight="1" spans="22:67">
      <c r="V19076" s="716"/>
      <c r="AB19076" s="716"/>
      <c r="BG19076" s="716"/>
      <c r="BL19076" s="1"/>
      <c r="BM19076" s="1"/>
      <c r="BN19076" s="1"/>
      <c r="BO19076" s="1"/>
    </row>
    <row r="19077" ht="11.25" customHeight="1" spans="22:67">
      <c r="V19077" s="716"/>
      <c r="AB19077" s="716"/>
      <c r="BG19077" s="716"/>
      <c r="BL19077" s="1"/>
      <c r="BM19077" s="1"/>
      <c r="BN19077" s="1"/>
      <c r="BO19077" s="1"/>
    </row>
    <row r="19078" ht="11.25" customHeight="1" spans="22:67">
      <c r="V19078" s="716"/>
      <c r="AB19078" s="716"/>
      <c r="BG19078" s="716"/>
      <c r="BL19078" s="1"/>
      <c r="BM19078" s="1"/>
      <c r="BN19078" s="1"/>
      <c r="BO19078" s="1"/>
    </row>
    <row r="19079" ht="11.25" customHeight="1" spans="22:67">
      <c r="V19079" s="716"/>
      <c r="AB19079" s="716"/>
      <c r="BG19079" s="716"/>
      <c r="BL19079" s="1"/>
      <c r="BM19079" s="1"/>
      <c r="BN19079" s="1"/>
      <c r="BO19079" s="1"/>
    </row>
    <row r="19080" ht="11.25" customHeight="1" spans="22:67">
      <c r="V19080" s="716"/>
      <c r="AB19080" s="716"/>
      <c r="BG19080" s="716"/>
      <c r="BL19080" s="1"/>
      <c r="BM19080" s="1"/>
      <c r="BN19080" s="1"/>
      <c r="BO19080" s="1"/>
    </row>
    <row r="19081" ht="11.25" customHeight="1" spans="22:67">
      <c r="V19081" s="716"/>
      <c r="AB19081" s="716"/>
      <c r="BG19081" s="716"/>
      <c r="BL19081" s="1"/>
      <c r="BM19081" s="1"/>
      <c r="BN19081" s="1"/>
      <c r="BO19081" s="1"/>
    </row>
    <row r="19082" ht="11.25" customHeight="1" spans="22:67">
      <c r="V19082" s="716"/>
      <c r="AB19082" s="716"/>
      <c r="BG19082" s="716"/>
      <c r="BL19082" s="1"/>
      <c r="BM19082" s="1"/>
      <c r="BN19082" s="1"/>
      <c r="BO19082" s="1"/>
    </row>
    <row r="19083" ht="11.25" customHeight="1" spans="22:67">
      <c r="V19083" s="716"/>
      <c r="AB19083" s="716"/>
      <c r="BG19083" s="716"/>
      <c r="BL19083" s="1"/>
      <c r="BM19083" s="1"/>
      <c r="BN19083" s="1"/>
      <c r="BO19083" s="1"/>
    </row>
    <row r="19084" ht="11.25" customHeight="1" spans="22:67">
      <c r="V19084" s="716"/>
      <c r="AB19084" s="716"/>
      <c r="BG19084" s="716"/>
      <c r="BL19084" s="1"/>
      <c r="BM19084" s="1"/>
      <c r="BN19084" s="1"/>
      <c r="BO19084" s="1"/>
    </row>
    <row r="19085" ht="11.25" customHeight="1" spans="22:67">
      <c r="V19085" s="716"/>
      <c r="AB19085" s="716"/>
      <c r="BG19085" s="716"/>
      <c r="BL19085" s="1"/>
      <c r="BM19085" s="1"/>
      <c r="BN19085" s="1"/>
      <c r="BO19085" s="1"/>
    </row>
    <row r="19086" ht="11.25" customHeight="1" spans="22:67">
      <c r="V19086" s="716"/>
      <c r="AB19086" s="716"/>
      <c r="BG19086" s="716"/>
      <c r="BL19086" s="1"/>
      <c r="BM19086" s="1"/>
      <c r="BN19086" s="1"/>
      <c r="BO19086" s="1"/>
    </row>
    <row r="19087" ht="11.25" customHeight="1" spans="22:67">
      <c r="V19087" s="716"/>
      <c r="AB19087" s="716"/>
      <c r="BG19087" s="716"/>
      <c r="BL19087" s="1"/>
      <c r="BM19087" s="1"/>
      <c r="BN19087" s="1"/>
      <c r="BO19087" s="1"/>
    </row>
    <row r="19088" ht="11.25" customHeight="1" spans="22:67">
      <c r="V19088" s="716"/>
      <c r="AB19088" s="716"/>
      <c r="BG19088" s="716"/>
      <c r="BL19088" s="1"/>
      <c r="BM19088" s="1"/>
      <c r="BN19088" s="1"/>
      <c r="BO19088" s="1"/>
    </row>
    <row r="19089" ht="11.25" customHeight="1" spans="22:67">
      <c r="V19089" s="716"/>
      <c r="AB19089" s="716"/>
      <c r="BG19089" s="716"/>
      <c r="BL19089" s="1"/>
      <c r="BM19089" s="1"/>
      <c r="BN19089" s="1"/>
      <c r="BO19089" s="1"/>
    </row>
    <row r="19090" ht="11.25" customHeight="1" spans="22:67">
      <c r="V19090" s="716"/>
      <c r="AB19090" s="716"/>
      <c r="BG19090" s="716"/>
      <c r="BL19090" s="1"/>
      <c r="BM19090" s="1"/>
      <c r="BN19090" s="1"/>
      <c r="BO19090" s="1"/>
    </row>
    <row r="19091" ht="11.25" customHeight="1" spans="22:67">
      <c r="V19091" s="716"/>
      <c r="AB19091" s="716"/>
      <c r="BG19091" s="716"/>
      <c r="BL19091" s="1"/>
      <c r="BM19091" s="1"/>
      <c r="BN19091" s="1"/>
      <c r="BO19091" s="1"/>
    </row>
    <row r="19092" ht="11.25" customHeight="1" spans="22:67">
      <c r="V19092" s="716"/>
      <c r="AB19092" s="716"/>
      <c r="BG19092" s="716"/>
      <c r="BL19092" s="1"/>
      <c r="BM19092" s="1"/>
      <c r="BN19092" s="1"/>
      <c r="BO19092" s="1"/>
    </row>
    <row r="19093" ht="11.25" customHeight="1" spans="22:67">
      <c r="V19093" s="716"/>
      <c r="AB19093" s="716"/>
      <c r="BG19093" s="716"/>
      <c r="BL19093" s="1"/>
      <c r="BM19093" s="1"/>
      <c r="BN19093" s="1"/>
      <c r="BO19093" s="1"/>
    </row>
    <row r="19094" ht="11.25" customHeight="1" spans="22:67">
      <c r="V19094" s="716"/>
      <c r="AB19094" s="716"/>
      <c r="BG19094" s="716"/>
      <c r="BL19094" s="1"/>
      <c r="BM19094" s="1"/>
      <c r="BN19094" s="1"/>
      <c r="BO19094" s="1"/>
    </row>
    <row r="19095" ht="11.25" customHeight="1" spans="22:67">
      <c r="V19095" s="716"/>
      <c r="AB19095" s="716"/>
      <c r="BG19095" s="716"/>
      <c r="BL19095" s="1"/>
      <c r="BM19095" s="1"/>
      <c r="BN19095" s="1"/>
      <c r="BO19095" s="1"/>
    </row>
    <row r="19096" ht="11.25" customHeight="1" spans="22:67">
      <c r="V19096" s="716"/>
      <c r="AB19096" s="716"/>
      <c r="BG19096" s="716"/>
      <c r="BL19096" s="1"/>
      <c r="BM19096" s="1"/>
      <c r="BN19096" s="1"/>
      <c r="BO19096" s="1"/>
    </row>
    <row r="19097" ht="11.25" customHeight="1" spans="22:67">
      <c r="V19097" s="716"/>
      <c r="AB19097" s="716"/>
      <c r="BG19097" s="716"/>
      <c r="BL19097" s="1"/>
      <c r="BM19097" s="1"/>
      <c r="BN19097" s="1"/>
      <c r="BO19097" s="1"/>
    </row>
    <row r="19098" ht="11.25" customHeight="1" spans="22:67">
      <c r="V19098" s="716"/>
      <c r="AB19098" s="716"/>
      <c r="BG19098" s="716"/>
      <c r="BL19098" s="1"/>
      <c r="BM19098" s="1"/>
      <c r="BN19098" s="1"/>
      <c r="BO19098" s="1"/>
    </row>
    <row r="19099" ht="11.25" customHeight="1" spans="22:67">
      <c r="V19099" s="716"/>
      <c r="AB19099" s="716"/>
      <c r="BG19099" s="716"/>
      <c r="BL19099" s="1"/>
      <c r="BM19099" s="1"/>
      <c r="BN19099" s="1"/>
      <c r="BO19099" s="1"/>
    </row>
    <row r="19100" ht="11.25" customHeight="1" spans="22:67">
      <c r="V19100" s="716"/>
      <c r="AB19100" s="716"/>
      <c r="BG19100" s="716"/>
      <c r="BL19100" s="1"/>
      <c r="BM19100" s="1"/>
      <c r="BN19100" s="1"/>
      <c r="BO19100" s="1"/>
    </row>
    <row r="19101" ht="11.25" customHeight="1" spans="22:67">
      <c r="V19101" s="716"/>
      <c r="AB19101" s="716"/>
      <c r="BG19101" s="716"/>
      <c r="BL19101" s="1"/>
      <c r="BM19101" s="1"/>
      <c r="BN19101" s="1"/>
      <c r="BO19101" s="1"/>
    </row>
    <row r="19102" ht="11.25" customHeight="1" spans="22:67">
      <c r="V19102" s="716"/>
      <c r="AB19102" s="716"/>
      <c r="BG19102" s="716"/>
      <c r="BL19102" s="1"/>
      <c r="BM19102" s="1"/>
      <c r="BN19102" s="1"/>
      <c r="BO19102" s="1"/>
    </row>
    <row r="19103" ht="11.25" customHeight="1" spans="22:67">
      <c r="V19103" s="716"/>
      <c r="AB19103" s="716"/>
      <c r="BG19103" s="716"/>
      <c r="BL19103" s="1"/>
      <c r="BM19103" s="1"/>
      <c r="BN19103" s="1"/>
      <c r="BO19103" s="1"/>
    </row>
    <row r="19104" ht="11.25" customHeight="1" spans="22:67">
      <c r="V19104" s="716"/>
      <c r="AB19104" s="716"/>
      <c r="BG19104" s="716"/>
      <c r="BL19104" s="1"/>
      <c r="BM19104" s="1"/>
      <c r="BN19104" s="1"/>
      <c r="BO19104" s="1"/>
    </row>
    <row r="19105" ht="11.25" customHeight="1" spans="22:67">
      <c r="V19105" s="716"/>
      <c r="AB19105" s="716"/>
      <c r="BG19105" s="716"/>
      <c r="BL19105" s="1"/>
      <c r="BM19105" s="1"/>
      <c r="BN19105" s="1"/>
      <c r="BO19105" s="1"/>
    </row>
    <row r="19106" ht="11.25" customHeight="1" spans="22:67">
      <c r="V19106" s="716"/>
      <c r="AB19106" s="716"/>
      <c r="BG19106" s="716"/>
      <c r="BL19106" s="1"/>
      <c r="BM19106" s="1"/>
      <c r="BN19106" s="1"/>
      <c r="BO19106" s="1"/>
    </row>
    <row r="19107" ht="11.25" customHeight="1" spans="22:67">
      <c r="V19107" s="716"/>
      <c r="AB19107" s="716"/>
      <c r="BG19107" s="716"/>
      <c r="BL19107" s="1"/>
      <c r="BM19107" s="1"/>
      <c r="BN19107" s="1"/>
      <c r="BO19107" s="1"/>
    </row>
    <row r="19108" ht="11.25" customHeight="1" spans="22:67">
      <c r="V19108" s="716"/>
      <c r="AB19108" s="716"/>
      <c r="BG19108" s="716"/>
      <c r="BL19108" s="1"/>
      <c r="BM19108" s="1"/>
      <c r="BN19108" s="1"/>
      <c r="BO19108" s="1"/>
    </row>
    <row r="19109" ht="11.25" customHeight="1" spans="22:67">
      <c r="V19109" s="716"/>
      <c r="AB19109" s="716"/>
      <c r="BG19109" s="716"/>
      <c r="BL19109" s="1"/>
      <c r="BM19109" s="1"/>
      <c r="BN19109" s="1"/>
      <c r="BO19109" s="1"/>
    </row>
    <row r="19110" ht="11.25" customHeight="1" spans="22:67">
      <c r="V19110" s="716"/>
      <c r="AB19110" s="716"/>
      <c r="BG19110" s="716"/>
      <c r="BL19110" s="1"/>
      <c r="BM19110" s="1"/>
      <c r="BN19110" s="1"/>
      <c r="BO19110" s="1"/>
    </row>
    <row r="19111" ht="11.25" customHeight="1" spans="22:67">
      <c r="V19111" s="716"/>
      <c r="AB19111" s="716"/>
      <c r="BG19111" s="716"/>
      <c r="BL19111" s="1"/>
      <c r="BM19111" s="1"/>
      <c r="BN19111" s="1"/>
      <c r="BO19111" s="1"/>
    </row>
    <row r="19112" ht="11.25" customHeight="1" spans="22:67">
      <c r="V19112" s="716"/>
      <c r="AB19112" s="716"/>
      <c r="BG19112" s="716"/>
      <c r="BL19112" s="1"/>
      <c r="BM19112" s="1"/>
      <c r="BN19112" s="1"/>
      <c r="BO19112" s="1"/>
    </row>
    <row r="19113" ht="11.25" customHeight="1" spans="22:67">
      <c r="V19113" s="716"/>
      <c r="AB19113" s="716"/>
      <c r="BG19113" s="716"/>
      <c r="BL19113" s="1"/>
      <c r="BM19113" s="1"/>
      <c r="BN19113" s="1"/>
      <c r="BO19113" s="1"/>
    </row>
    <row r="19114" ht="11.25" customHeight="1" spans="22:67">
      <c r="V19114" s="716"/>
      <c r="AB19114" s="716"/>
      <c r="BG19114" s="716"/>
      <c r="BL19114" s="1"/>
      <c r="BM19114" s="1"/>
      <c r="BN19114" s="1"/>
      <c r="BO19114" s="1"/>
    </row>
    <row r="19115" ht="11.25" customHeight="1" spans="22:67">
      <c r="V19115" s="716"/>
      <c r="AB19115" s="716"/>
      <c r="BG19115" s="716"/>
      <c r="BL19115" s="1"/>
      <c r="BM19115" s="1"/>
      <c r="BN19115" s="1"/>
      <c r="BO19115" s="1"/>
    </row>
    <row r="19116" ht="11.25" customHeight="1" spans="22:67">
      <c r="V19116" s="716"/>
      <c r="AB19116" s="716"/>
      <c r="BG19116" s="716"/>
      <c r="BL19116" s="1"/>
      <c r="BM19116" s="1"/>
      <c r="BN19116" s="1"/>
      <c r="BO19116" s="1"/>
    </row>
    <row r="19117" ht="11.25" customHeight="1" spans="22:67">
      <c r="V19117" s="716"/>
      <c r="AB19117" s="716"/>
      <c r="BG19117" s="716"/>
      <c r="BL19117" s="1"/>
      <c r="BM19117" s="1"/>
      <c r="BN19117" s="1"/>
      <c r="BO19117" s="1"/>
    </row>
    <row r="19118" ht="11.25" customHeight="1" spans="22:67">
      <c r="V19118" s="716"/>
      <c r="AB19118" s="716"/>
      <c r="BG19118" s="716"/>
      <c r="BL19118" s="1"/>
      <c r="BM19118" s="1"/>
      <c r="BN19118" s="1"/>
      <c r="BO19118" s="1"/>
    </row>
    <row r="19119" ht="11.25" customHeight="1" spans="22:67">
      <c r="V19119" s="716"/>
      <c r="AB19119" s="716"/>
      <c r="BG19119" s="716"/>
      <c r="BL19119" s="1"/>
      <c r="BM19119" s="1"/>
      <c r="BN19119" s="1"/>
      <c r="BO19119" s="1"/>
    </row>
    <row r="19120" ht="11.25" customHeight="1" spans="22:67">
      <c r="V19120" s="716"/>
      <c r="AB19120" s="716"/>
      <c r="BG19120" s="716"/>
      <c r="BL19120" s="1"/>
      <c r="BM19120" s="1"/>
      <c r="BN19120" s="1"/>
      <c r="BO19120" s="1"/>
    </row>
    <row r="19121" ht="11.25" customHeight="1" spans="22:67">
      <c r="V19121" s="716"/>
      <c r="AB19121" s="716"/>
      <c r="BG19121" s="716"/>
      <c r="BL19121" s="1"/>
      <c r="BM19121" s="1"/>
      <c r="BN19121" s="1"/>
      <c r="BO19121" s="1"/>
    </row>
    <row r="19122" ht="11.25" customHeight="1" spans="22:67">
      <c r="V19122" s="716"/>
      <c r="AB19122" s="716"/>
      <c r="BG19122" s="716"/>
      <c r="BL19122" s="1"/>
      <c r="BM19122" s="1"/>
      <c r="BN19122" s="1"/>
      <c r="BO19122" s="1"/>
    </row>
    <row r="19123" ht="11.25" customHeight="1" spans="22:67">
      <c r="V19123" s="716"/>
      <c r="AB19123" s="716"/>
      <c r="BG19123" s="716"/>
      <c r="BL19123" s="1"/>
      <c r="BM19123" s="1"/>
      <c r="BN19123" s="1"/>
      <c r="BO19123" s="1"/>
    </row>
    <row r="19124" ht="11.25" customHeight="1" spans="22:67">
      <c r="V19124" s="716"/>
      <c r="AB19124" s="716"/>
      <c r="BG19124" s="716"/>
      <c r="BL19124" s="1"/>
      <c r="BM19124" s="1"/>
      <c r="BN19124" s="1"/>
      <c r="BO19124" s="1"/>
    </row>
    <row r="19125" ht="11.25" customHeight="1" spans="22:67">
      <c r="V19125" s="716"/>
      <c r="AB19125" s="716"/>
      <c r="BG19125" s="716"/>
      <c r="BL19125" s="1"/>
      <c r="BM19125" s="1"/>
      <c r="BN19125" s="1"/>
      <c r="BO19125" s="1"/>
    </row>
    <row r="19126" ht="11.25" customHeight="1" spans="22:67">
      <c r="V19126" s="716"/>
      <c r="AB19126" s="716"/>
      <c r="BG19126" s="716"/>
      <c r="BL19126" s="1"/>
      <c r="BM19126" s="1"/>
      <c r="BN19126" s="1"/>
      <c r="BO19126" s="1"/>
    </row>
    <row r="19127" ht="11.25" customHeight="1" spans="22:67">
      <c r="V19127" s="716"/>
      <c r="AB19127" s="716"/>
      <c r="BG19127" s="716"/>
      <c r="BL19127" s="1"/>
      <c r="BM19127" s="1"/>
      <c r="BN19127" s="1"/>
      <c r="BO19127" s="1"/>
    </row>
    <row r="19128" ht="11.25" customHeight="1" spans="22:67">
      <c r="V19128" s="716"/>
      <c r="AB19128" s="716"/>
      <c r="BG19128" s="716"/>
      <c r="BL19128" s="1"/>
      <c r="BM19128" s="1"/>
      <c r="BN19128" s="1"/>
      <c r="BO19128" s="1"/>
    </row>
    <row r="19129" ht="11.25" customHeight="1" spans="22:67">
      <c r="V19129" s="716"/>
      <c r="AB19129" s="716"/>
      <c r="BG19129" s="716"/>
      <c r="BL19129" s="1"/>
      <c r="BM19129" s="1"/>
      <c r="BN19129" s="1"/>
      <c r="BO19129" s="1"/>
    </row>
    <row r="19130" ht="11.25" customHeight="1" spans="22:67">
      <c r="V19130" s="716"/>
      <c r="AB19130" s="716"/>
      <c r="BG19130" s="716"/>
      <c r="BL19130" s="1"/>
      <c r="BM19130" s="1"/>
      <c r="BN19130" s="1"/>
      <c r="BO19130" s="1"/>
    </row>
    <row r="19131" ht="11.25" customHeight="1" spans="22:67">
      <c r="V19131" s="716"/>
      <c r="AB19131" s="716"/>
      <c r="BG19131" s="716"/>
      <c r="BL19131" s="1"/>
      <c r="BM19131" s="1"/>
      <c r="BN19131" s="1"/>
      <c r="BO19131" s="1"/>
    </row>
    <row r="19132" ht="11.25" customHeight="1" spans="22:67">
      <c r="V19132" s="716"/>
      <c r="AB19132" s="716"/>
      <c r="BG19132" s="716"/>
      <c r="BL19132" s="1"/>
      <c r="BM19132" s="1"/>
      <c r="BN19132" s="1"/>
      <c r="BO19132" s="1"/>
    </row>
    <row r="19133" ht="11.25" customHeight="1" spans="22:67">
      <c r="V19133" s="716"/>
      <c r="AB19133" s="716"/>
      <c r="BG19133" s="716"/>
      <c r="BL19133" s="1"/>
      <c r="BM19133" s="1"/>
      <c r="BN19133" s="1"/>
      <c r="BO19133" s="1"/>
    </row>
    <row r="19134" ht="11.25" customHeight="1" spans="22:67">
      <c r="V19134" s="716"/>
      <c r="AB19134" s="716"/>
      <c r="BG19134" s="716"/>
      <c r="BL19134" s="1"/>
      <c r="BM19134" s="1"/>
      <c r="BN19134" s="1"/>
      <c r="BO19134" s="1"/>
    </row>
    <row r="19135" ht="11.25" customHeight="1" spans="22:67">
      <c r="V19135" s="716"/>
      <c r="AB19135" s="716"/>
      <c r="BG19135" s="716"/>
      <c r="BL19135" s="1"/>
      <c r="BM19135" s="1"/>
      <c r="BN19135" s="1"/>
      <c r="BO19135" s="1"/>
    </row>
    <row r="19136" ht="11.25" customHeight="1" spans="22:67">
      <c r="V19136" s="716"/>
      <c r="AB19136" s="716"/>
      <c r="BG19136" s="716"/>
      <c r="BL19136" s="1"/>
      <c r="BM19136" s="1"/>
      <c r="BN19136" s="1"/>
      <c r="BO19136" s="1"/>
    </row>
    <row r="19137" ht="11.25" customHeight="1" spans="22:67">
      <c r="V19137" s="716"/>
      <c r="AB19137" s="716"/>
      <c r="BG19137" s="716"/>
      <c r="BL19137" s="1"/>
      <c r="BM19137" s="1"/>
      <c r="BN19137" s="1"/>
      <c r="BO19137" s="1"/>
    </row>
    <row r="19138" ht="11.25" customHeight="1" spans="22:67">
      <c r="V19138" s="716"/>
      <c r="AB19138" s="716"/>
      <c r="BG19138" s="716"/>
      <c r="BL19138" s="1"/>
      <c r="BM19138" s="1"/>
      <c r="BN19138" s="1"/>
      <c r="BO19138" s="1"/>
    </row>
    <row r="19139" ht="11.25" customHeight="1" spans="22:67">
      <c r="V19139" s="716"/>
      <c r="AB19139" s="716"/>
      <c r="BG19139" s="716"/>
      <c r="BL19139" s="1"/>
      <c r="BM19139" s="1"/>
      <c r="BN19139" s="1"/>
      <c r="BO19139" s="1"/>
    </row>
    <row r="19140" ht="11.25" customHeight="1" spans="22:67">
      <c r="V19140" s="716"/>
      <c r="AB19140" s="716"/>
      <c r="BG19140" s="716"/>
      <c r="BL19140" s="1"/>
      <c r="BM19140" s="1"/>
      <c r="BN19140" s="1"/>
      <c r="BO19140" s="1"/>
    </row>
    <row r="19141" ht="11.25" customHeight="1" spans="22:67">
      <c r="V19141" s="716"/>
      <c r="AB19141" s="716"/>
      <c r="BG19141" s="716"/>
      <c r="BL19141" s="1"/>
      <c r="BM19141" s="1"/>
      <c r="BN19141" s="1"/>
      <c r="BO19141" s="1"/>
    </row>
    <row r="19142" ht="11.25" customHeight="1" spans="22:67">
      <c r="V19142" s="716"/>
      <c r="AB19142" s="716"/>
      <c r="BG19142" s="716"/>
      <c r="BL19142" s="1"/>
      <c r="BM19142" s="1"/>
      <c r="BN19142" s="1"/>
      <c r="BO19142" s="1"/>
    </row>
    <row r="19143" ht="11.25" customHeight="1" spans="22:67">
      <c r="V19143" s="716"/>
      <c r="AB19143" s="716"/>
      <c r="BG19143" s="716"/>
      <c r="BL19143" s="1"/>
      <c r="BM19143" s="1"/>
      <c r="BN19143" s="1"/>
      <c r="BO19143" s="1"/>
    </row>
    <row r="19144" ht="11.25" customHeight="1" spans="22:67">
      <c r="V19144" s="716"/>
      <c r="AB19144" s="716"/>
      <c r="BG19144" s="716"/>
      <c r="BL19144" s="1"/>
      <c r="BM19144" s="1"/>
      <c r="BN19144" s="1"/>
      <c r="BO19144" s="1"/>
    </row>
    <row r="19145" ht="11.25" customHeight="1" spans="22:67">
      <c r="V19145" s="716"/>
      <c r="AB19145" s="716"/>
      <c r="BG19145" s="716"/>
      <c r="BL19145" s="1"/>
      <c r="BM19145" s="1"/>
      <c r="BN19145" s="1"/>
      <c r="BO19145" s="1"/>
    </row>
    <row r="19146" ht="11.25" customHeight="1" spans="22:67">
      <c r="V19146" s="716"/>
      <c r="AB19146" s="716"/>
      <c r="BG19146" s="716"/>
      <c r="BL19146" s="1"/>
      <c r="BM19146" s="1"/>
      <c r="BN19146" s="1"/>
      <c r="BO19146" s="1"/>
    </row>
    <row r="19147" ht="11.25" customHeight="1" spans="22:67">
      <c r="V19147" s="716"/>
      <c r="AB19147" s="716"/>
      <c r="BG19147" s="716"/>
      <c r="BL19147" s="1"/>
      <c r="BM19147" s="1"/>
      <c r="BN19147" s="1"/>
      <c r="BO19147" s="1"/>
    </row>
    <row r="19148" ht="11.25" customHeight="1" spans="22:67">
      <c r="V19148" s="716"/>
      <c r="AB19148" s="716"/>
      <c r="BG19148" s="716"/>
      <c r="BL19148" s="1"/>
      <c r="BM19148" s="1"/>
      <c r="BN19148" s="1"/>
      <c r="BO19148" s="1"/>
    </row>
    <row r="19149" ht="11.25" customHeight="1" spans="22:67">
      <c r="V19149" s="716"/>
      <c r="AB19149" s="716"/>
      <c r="BG19149" s="716"/>
      <c r="BL19149" s="1"/>
      <c r="BM19149" s="1"/>
      <c r="BN19149" s="1"/>
      <c r="BO19149" s="1"/>
    </row>
    <row r="19150" ht="11.25" customHeight="1" spans="22:67">
      <c r="V19150" s="716"/>
      <c r="AB19150" s="716"/>
      <c r="BG19150" s="716"/>
      <c r="BL19150" s="1"/>
      <c r="BM19150" s="1"/>
      <c r="BN19150" s="1"/>
      <c r="BO19150" s="1"/>
    </row>
    <row r="19151" ht="11.25" customHeight="1" spans="22:67">
      <c r="V19151" s="716"/>
      <c r="AB19151" s="716"/>
      <c r="BG19151" s="716"/>
      <c r="BL19151" s="1"/>
      <c r="BM19151" s="1"/>
      <c r="BN19151" s="1"/>
      <c r="BO19151" s="1"/>
    </row>
    <row r="19152" ht="11.25" customHeight="1" spans="22:67">
      <c r="V19152" s="716"/>
      <c r="AB19152" s="716"/>
      <c r="BG19152" s="716"/>
      <c r="BL19152" s="1"/>
      <c r="BM19152" s="1"/>
      <c r="BN19152" s="1"/>
      <c r="BO19152" s="1"/>
    </row>
    <row r="19153" ht="11.25" customHeight="1" spans="22:67">
      <c r="V19153" s="716"/>
      <c r="AB19153" s="716"/>
      <c r="BG19153" s="716"/>
      <c r="BL19153" s="1"/>
      <c r="BM19153" s="1"/>
      <c r="BN19153" s="1"/>
      <c r="BO19153" s="1"/>
    </row>
    <row r="19154" ht="11.25" customHeight="1" spans="22:67">
      <c r="V19154" s="716"/>
      <c r="AB19154" s="716"/>
      <c r="BG19154" s="716"/>
      <c r="BL19154" s="1"/>
      <c r="BM19154" s="1"/>
      <c r="BN19154" s="1"/>
      <c r="BO19154" s="1"/>
    </row>
    <row r="19155" ht="11.25" customHeight="1" spans="22:67">
      <c r="V19155" s="716"/>
      <c r="AB19155" s="716"/>
      <c r="BG19155" s="716"/>
      <c r="BL19155" s="1"/>
      <c r="BM19155" s="1"/>
      <c r="BN19155" s="1"/>
      <c r="BO19155" s="1"/>
    </row>
    <row r="19156" ht="11.25" customHeight="1" spans="22:67">
      <c r="V19156" s="716"/>
      <c r="AB19156" s="716"/>
      <c r="BG19156" s="716"/>
      <c r="BL19156" s="1"/>
      <c r="BM19156" s="1"/>
      <c r="BN19156" s="1"/>
      <c r="BO19156" s="1"/>
    </row>
    <row r="19157" ht="11.25" customHeight="1" spans="22:67">
      <c r="V19157" s="716"/>
      <c r="AB19157" s="716"/>
      <c r="BG19157" s="716"/>
      <c r="BL19157" s="1"/>
      <c r="BM19157" s="1"/>
      <c r="BN19157" s="1"/>
      <c r="BO19157" s="1"/>
    </row>
    <row r="19158" ht="11.25" customHeight="1" spans="22:67">
      <c r="V19158" s="716"/>
      <c r="AB19158" s="716"/>
      <c r="BG19158" s="716"/>
      <c r="BL19158" s="1"/>
      <c r="BM19158" s="1"/>
      <c r="BN19158" s="1"/>
      <c r="BO19158" s="1"/>
    </row>
    <row r="19159" ht="11.25" customHeight="1" spans="22:67">
      <c r="V19159" s="716"/>
      <c r="AB19159" s="716"/>
      <c r="BG19159" s="716"/>
      <c r="BL19159" s="1"/>
      <c r="BM19159" s="1"/>
      <c r="BN19159" s="1"/>
      <c r="BO19159" s="1"/>
    </row>
    <row r="19160" ht="11.25" customHeight="1" spans="22:67">
      <c r="V19160" s="716"/>
      <c r="AB19160" s="716"/>
      <c r="BG19160" s="716"/>
      <c r="BL19160" s="1"/>
      <c r="BM19160" s="1"/>
      <c r="BN19160" s="1"/>
      <c r="BO19160" s="1"/>
    </row>
    <row r="19161" ht="11.25" customHeight="1" spans="22:67">
      <c r="V19161" s="716"/>
      <c r="AB19161" s="716"/>
      <c r="BG19161" s="716"/>
      <c r="BL19161" s="1"/>
      <c r="BM19161" s="1"/>
      <c r="BN19161" s="1"/>
      <c r="BO19161" s="1"/>
    </row>
    <row r="19162" ht="11.25" customHeight="1" spans="22:67">
      <c r="V19162" s="716"/>
      <c r="AB19162" s="716"/>
      <c r="BG19162" s="716"/>
      <c r="BL19162" s="1"/>
      <c r="BM19162" s="1"/>
      <c r="BN19162" s="1"/>
      <c r="BO19162" s="1"/>
    </row>
    <row r="19163" ht="11.25" customHeight="1" spans="22:67">
      <c r="V19163" s="716"/>
      <c r="AB19163" s="716"/>
      <c r="BG19163" s="716"/>
      <c r="BL19163" s="1"/>
      <c r="BM19163" s="1"/>
      <c r="BN19163" s="1"/>
      <c r="BO19163" s="1"/>
    </row>
    <row r="19164" ht="11.25" customHeight="1" spans="22:67">
      <c r="V19164" s="716"/>
      <c r="AB19164" s="716"/>
      <c r="BG19164" s="716"/>
      <c r="BL19164" s="1"/>
      <c r="BM19164" s="1"/>
      <c r="BN19164" s="1"/>
      <c r="BO19164" s="1"/>
    </row>
    <row r="19165" ht="11.25" customHeight="1" spans="22:67">
      <c r="V19165" s="716"/>
      <c r="AB19165" s="716"/>
      <c r="BG19165" s="716"/>
      <c r="BL19165" s="1"/>
      <c r="BM19165" s="1"/>
      <c r="BN19165" s="1"/>
      <c r="BO19165" s="1"/>
    </row>
    <row r="19166" ht="11.25" customHeight="1" spans="22:67">
      <c r="V19166" s="716"/>
      <c r="AB19166" s="716"/>
      <c r="BG19166" s="716"/>
      <c r="BL19166" s="1"/>
      <c r="BM19166" s="1"/>
      <c r="BN19166" s="1"/>
      <c r="BO19166" s="1"/>
    </row>
    <row r="19167" ht="11.25" customHeight="1" spans="22:67">
      <c r="V19167" s="716"/>
      <c r="AB19167" s="716"/>
      <c r="BG19167" s="716"/>
      <c r="BL19167" s="1"/>
      <c r="BM19167" s="1"/>
      <c r="BN19167" s="1"/>
      <c r="BO19167" s="1"/>
    </row>
    <row r="19168" ht="11.25" customHeight="1" spans="22:67">
      <c r="V19168" s="716"/>
      <c r="AB19168" s="716"/>
      <c r="BG19168" s="716"/>
      <c r="BL19168" s="1"/>
      <c r="BM19168" s="1"/>
      <c r="BN19168" s="1"/>
      <c r="BO19168" s="1"/>
    </row>
    <row r="19169" ht="11.25" customHeight="1" spans="22:67">
      <c r="V19169" s="716"/>
      <c r="AB19169" s="716"/>
      <c r="BG19169" s="716"/>
      <c r="BL19169" s="1"/>
      <c r="BM19169" s="1"/>
      <c r="BN19169" s="1"/>
      <c r="BO19169" s="1"/>
    </row>
    <row r="19170" ht="11.25" customHeight="1" spans="22:67">
      <c r="V19170" s="716"/>
      <c r="AB19170" s="716"/>
      <c r="BG19170" s="716"/>
      <c r="BL19170" s="1"/>
      <c r="BM19170" s="1"/>
      <c r="BN19170" s="1"/>
      <c r="BO19170" s="1"/>
    </row>
    <row r="19171" ht="11.25" customHeight="1" spans="22:67">
      <c r="V19171" s="716"/>
      <c r="AB19171" s="716"/>
      <c r="BG19171" s="716"/>
      <c r="BL19171" s="1"/>
      <c r="BM19171" s="1"/>
      <c r="BN19171" s="1"/>
      <c r="BO19171" s="1"/>
    </row>
    <row r="19172" ht="11.25" customHeight="1" spans="22:67">
      <c r="V19172" s="716"/>
      <c r="AB19172" s="716"/>
      <c r="BG19172" s="716"/>
      <c r="BL19172" s="1"/>
      <c r="BM19172" s="1"/>
      <c r="BN19172" s="1"/>
      <c r="BO19172" s="1"/>
    </row>
    <row r="19173" ht="11.25" customHeight="1" spans="22:67">
      <c r="V19173" s="716"/>
      <c r="AB19173" s="716"/>
      <c r="BG19173" s="716"/>
      <c r="BL19173" s="1"/>
      <c r="BM19173" s="1"/>
      <c r="BN19173" s="1"/>
      <c r="BO19173" s="1"/>
    </row>
    <row r="19174" ht="11.25" customHeight="1" spans="22:67">
      <c r="V19174" s="716"/>
      <c r="AB19174" s="716"/>
      <c r="BG19174" s="716"/>
      <c r="BL19174" s="1"/>
      <c r="BM19174" s="1"/>
      <c r="BN19174" s="1"/>
      <c r="BO19174" s="1"/>
    </row>
    <row r="19175" ht="11.25" customHeight="1" spans="22:67">
      <c r="V19175" s="716"/>
      <c r="AB19175" s="716"/>
      <c r="BG19175" s="716"/>
      <c r="BL19175" s="1"/>
      <c r="BM19175" s="1"/>
      <c r="BN19175" s="1"/>
      <c r="BO19175" s="1"/>
    </row>
    <row r="19176" ht="11.25" customHeight="1" spans="22:67">
      <c r="V19176" s="716"/>
      <c r="AB19176" s="716"/>
      <c r="BG19176" s="716"/>
      <c r="BL19176" s="1"/>
      <c r="BM19176" s="1"/>
      <c r="BN19176" s="1"/>
      <c r="BO19176" s="1"/>
    </row>
    <row r="19177" ht="11.25" customHeight="1" spans="22:67">
      <c r="V19177" s="716"/>
      <c r="AB19177" s="716"/>
      <c r="BG19177" s="716"/>
      <c r="BL19177" s="1"/>
      <c r="BM19177" s="1"/>
      <c r="BN19177" s="1"/>
      <c r="BO19177" s="1"/>
    </row>
    <row r="19178" ht="11.25" customHeight="1" spans="22:67">
      <c r="V19178" s="716"/>
      <c r="AB19178" s="716"/>
      <c r="BG19178" s="716"/>
      <c r="BL19178" s="1"/>
      <c r="BM19178" s="1"/>
      <c r="BN19178" s="1"/>
      <c r="BO19178" s="1"/>
    </row>
    <row r="19179" ht="11.25" customHeight="1" spans="22:67">
      <c r="V19179" s="716"/>
      <c r="AB19179" s="716"/>
      <c r="BG19179" s="716"/>
      <c r="BL19179" s="1"/>
      <c r="BM19179" s="1"/>
      <c r="BN19179" s="1"/>
      <c r="BO19179" s="1"/>
    </row>
    <row r="19180" ht="11.25" customHeight="1" spans="22:67">
      <c r="V19180" s="716"/>
      <c r="AB19180" s="716"/>
      <c r="BG19180" s="716"/>
      <c r="BL19180" s="1"/>
      <c r="BM19180" s="1"/>
      <c r="BN19180" s="1"/>
      <c r="BO19180" s="1"/>
    </row>
    <row r="19181" ht="11.25" customHeight="1" spans="22:67">
      <c r="V19181" s="716"/>
      <c r="AB19181" s="716"/>
      <c r="BG19181" s="716"/>
      <c r="BL19181" s="1"/>
      <c r="BM19181" s="1"/>
      <c r="BN19181" s="1"/>
      <c r="BO19181" s="1"/>
    </row>
    <row r="19182" ht="11.25" customHeight="1" spans="22:67">
      <c r="V19182" s="716"/>
      <c r="AB19182" s="716"/>
      <c r="BG19182" s="716"/>
      <c r="BL19182" s="1"/>
      <c r="BM19182" s="1"/>
      <c r="BN19182" s="1"/>
      <c r="BO19182" s="1"/>
    </row>
    <row r="19183" ht="11.25" customHeight="1" spans="22:67">
      <c r="V19183" s="716"/>
      <c r="AB19183" s="716"/>
      <c r="BG19183" s="716"/>
      <c r="BL19183" s="1"/>
      <c r="BM19183" s="1"/>
      <c r="BN19183" s="1"/>
      <c r="BO19183" s="1"/>
    </row>
    <row r="19184" ht="11.25" customHeight="1" spans="22:67">
      <c r="V19184" s="716"/>
      <c r="AB19184" s="716"/>
      <c r="BG19184" s="716"/>
      <c r="BL19184" s="1"/>
      <c r="BM19184" s="1"/>
      <c r="BN19184" s="1"/>
      <c r="BO19184" s="1"/>
    </row>
    <row r="19185" ht="11.25" customHeight="1" spans="22:67">
      <c r="V19185" s="716"/>
      <c r="AB19185" s="716"/>
      <c r="BG19185" s="716"/>
      <c r="BL19185" s="1"/>
      <c r="BM19185" s="1"/>
      <c r="BN19185" s="1"/>
      <c r="BO19185" s="1"/>
    </row>
    <row r="19186" ht="11.25" customHeight="1" spans="22:67">
      <c r="V19186" s="716"/>
      <c r="AB19186" s="716"/>
      <c r="BG19186" s="716"/>
      <c r="BL19186" s="1"/>
      <c r="BM19186" s="1"/>
      <c r="BN19186" s="1"/>
      <c r="BO19186" s="1"/>
    </row>
    <row r="19187" ht="11.25" customHeight="1" spans="22:67">
      <c r="V19187" s="716"/>
      <c r="AB19187" s="716"/>
      <c r="BG19187" s="716"/>
      <c r="BL19187" s="1"/>
      <c r="BM19187" s="1"/>
      <c r="BN19187" s="1"/>
      <c r="BO19187" s="1"/>
    </row>
    <row r="19188" ht="11.25" customHeight="1" spans="22:67">
      <c r="V19188" s="716"/>
      <c r="AB19188" s="716"/>
      <c r="BG19188" s="716"/>
      <c r="BL19188" s="1"/>
      <c r="BM19188" s="1"/>
      <c r="BN19188" s="1"/>
      <c r="BO19188" s="1"/>
    </row>
    <row r="19189" ht="11.25" customHeight="1" spans="22:67">
      <c r="V19189" s="716"/>
      <c r="AB19189" s="716"/>
      <c r="BG19189" s="716"/>
      <c r="BL19189" s="1"/>
      <c r="BM19189" s="1"/>
      <c r="BN19189" s="1"/>
      <c r="BO19189" s="1"/>
    </row>
    <row r="19190" ht="11.25" customHeight="1" spans="22:67">
      <c r="V19190" s="716"/>
      <c r="AB19190" s="716"/>
      <c r="BG19190" s="716"/>
      <c r="BL19190" s="1"/>
      <c r="BM19190" s="1"/>
      <c r="BN19190" s="1"/>
      <c r="BO19190" s="1"/>
    </row>
    <row r="19191" ht="11.25" customHeight="1" spans="22:67">
      <c r="V19191" s="716"/>
      <c r="AB19191" s="716"/>
      <c r="BG19191" s="716"/>
      <c r="BL19191" s="1"/>
      <c r="BM19191" s="1"/>
      <c r="BN19191" s="1"/>
      <c r="BO19191" s="1"/>
    </row>
    <row r="19192" ht="11.25" customHeight="1" spans="22:67">
      <c r="V19192" s="716"/>
      <c r="AB19192" s="716"/>
      <c r="BG19192" s="716"/>
      <c r="BL19192" s="1"/>
      <c r="BM19192" s="1"/>
      <c r="BN19192" s="1"/>
      <c r="BO19192" s="1"/>
    </row>
    <row r="19193" ht="11.25" customHeight="1" spans="22:67">
      <c r="V19193" s="716"/>
      <c r="AB19193" s="716"/>
      <c r="BG19193" s="716"/>
      <c r="BL19193" s="1"/>
      <c r="BM19193" s="1"/>
      <c r="BN19193" s="1"/>
      <c r="BO19193" s="1"/>
    </row>
    <row r="19194" ht="11.25" customHeight="1" spans="22:67">
      <c r="V19194" s="716"/>
      <c r="AB19194" s="716"/>
      <c r="BG19194" s="716"/>
      <c r="BL19194" s="1"/>
      <c r="BM19194" s="1"/>
      <c r="BN19194" s="1"/>
      <c r="BO19194" s="1"/>
    </row>
    <row r="19195" ht="11.25" customHeight="1" spans="22:67">
      <c r="V19195" s="716"/>
      <c r="AB19195" s="716"/>
      <c r="BG19195" s="716"/>
      <c r="BL19195" s="1"/>
      <c r="BM19195" s="1"/>
      <c r="BN19195" s="1"/>
      <c r="BO19195" s="1"/>
    </row>
    <row r="19196" ht="11.25" customHeight="1" spans="22:67">
      <c r="V19196" s="716"/>
      <c r="AB19196" s="716"/>
      <c r="BG19196" s="716"/>
      <c r="BL19196" s="1"/>
      <c r="BM19196" s="1"/>
      <c r="BN19196" s="1"/>
      <c r="BO19196" s="1"/>
    </row>
    <row r="19197" ht="11.25" customHeight="1" spans="22:67">
      <c r="V19197" s="716"/>
      <c r="AB19197" s="716"/>
      <c r="BG19197" s="716"/>
      <c r="BL19197" s="1"/>
      <c r="BM19197" s="1"/>
      <c r="BN19197" s="1"/>
      <c r="BO19197" s="1"/>
    </row>
    <row r="19198" ht="11.25" customHeight="1" spans="22:67">
      <c r="V19198" s="716"/>
      <c r="AB19198" s="716"/>
      <c r="BG19198" s="716"/>
      <c r="BL19198" s="1"/>
      <c r="BM19198" s="1"/>
      <c r="BN19198" s="1"/>
      <c r="BO19198" s="1"/>
    </row>
    <row r="19199" ht="11.25" customHeight="1" spans="22:67">
      <c r="V19199" s="716"/>
      <c r="AB19199" s="716"/>
      <c r="BG19199" s="716"/>
      <c r="BL19199" s="1"/>
      <c r="BM19199" s="1"/>
      <c r="BN19199" s="1"/>
      <c r="BO19199" s="1"/>
    </row>
    <row r="19200" ht="11.25" customHeight="1" spans="22:67">
      <c r="V19200" s="716"/>
      <c r="AB19200" s="716"/>
      <c r="BG19200" s="716"/>
      <c r="BL19200" s="1"/>
      <c r="BM19200" s="1"/>
      <c r="BN19200" s="1"/>
      <c r="BO19200" s="1"/>
    </row>
    <row r="19201" ht="11.25" customHeight="1" spans="22:67">
      <c r="V19201" s="716"/>
      <c r="AB19201" s="716"/>
      <c r="BG19201" s="716"/>
      <c r="BL19201" s="1"/>
      <c r="BM19201" s="1"/>
      <c r="BN19201" s="1"/>
      <c r="BO19201" s="1"/>
    </row>
    <row r="19202" ht="11.25" customHeight="1" spans="22:67">
      <c r="V19202" s="716"/>
      <c r="AB19202" s="716"/>
      <c r="BG19202" s="716"/>
      <c r="BL19202" s="1"/>
      <c r="BM19202" s="1"/>
      <c r="BN19202" s="1"/>
      <c r="BO19202" s="1"/>
    </row>
    <row r="19203" ht="11.25" customHeight="1" spans="22:67">
      <c r="V19203" s="716"/>
      <c r="AB19203" s="716"/>
      <c r="BG19203" s="716"/>
      <c r="BL19203" s="1"/>
      <c r="BM19203" s="1"/>
      <c r="BN19203" s="1"/>
      <c r="BO19203" s="1"/>
    </row>
    <row r="19204" ht="11.25" customHeight="1" spans="22:67">
      <c r="V19204" s="716"/>
      <c r="AB19204" s="716"/>
      <c r="BG19204" s="716"/>
      <c r="BL19204" s="1"/>
      <c r="BM19204" s="1"/>
      <c r="BN19204" s="1"/>
      <c r="BO19204" s="1"/>
    </row>
    <row r="19205" ht="11.25" customHeight="1" spans="22:67">
      <c r="V19205" s="716"/>
      <c r="AB19205" s="716"/>
      <c r="BG19205" s="716"/>
      <c r="BL19205" s="1"/>
      <c r="BM19205" s="1"/>
      <c r="BN19205" s="1"/>
      <c r="BO19205" s="1"/>
    </row>
    <row r="19206" ht="11.25" customHeight="1" spans="22:67">
      <c r="V19206" s="716"/>
      <c r="AB19206" s="716"/>
      <c r="BG19206" s="716"/>
      <c r="BL19206" s="1"/>
      <c r="BM19206" s="1"/>
      <c r="BN19206" s="1"/>
      <c r="BO19206" s="1"/>
    </row>
    <row r="19207" ht="11.25" customHeight="1" spans="22:67">
      <c r="V19207" s="716"/>
      <c r="AB19207" s="716"/>
      <c r="BG19207" s="716"/>
      <c r="BL19207" s="1"/>
      <c r="BM19207" s="1"/>
      <c r="BN19207" s="1"/>
      <c r="BO19207" s="1"/>
    </row>
    <row r="19208" ht="11.25" customHeight="1" spans="22:67">
      <c r="V19208" s="716"/>
      <c r="AB19208" s="716"/>
      <c r="BG19208" s="716"/>
      <c r="BL19208" s="1"/>
      <c r="BM19208" s="1"/>
      <c r="BN19208" s="1"/>
      <c r="BO19208" s="1"/>
    </row>
    <row r="19209" ht="11.25" customHeight="1" spans="22:67">
      <c r="V19209" s="716"/>
      <c r="AB19209" s="716"/>
      <c r="BG19209" s="716"/>
      <c r="BL19209" s="1"/>
      <c r="BM19209" s="1"/>
      <c r="BN19209" s="1"/>
      <c r="BO19209" s="1"/>
    </row>
    <row r="19210" ht="11.25" customHeight="1" spans="22:67">
      <c r="V19210" s="716"/>
      <c r="AB19210" s="716"/>
      <c r="BG19210" s="716"/>
      <c r="BL19210" s="1"/>
      <c r="BM19210" s="1"/>
      <c r="BN19210" s="1"/>
      <c r="BO19210" s="1"/>
    </row>
    <row r="19211" ht="11.25" customHeight="1" spans="22:67">
      <c r="V19211" s="716"/>
      <c r="AB19211" s="716"/>
      <c r="BG19211" s="716"/>
      <c r="BL19211" s="1"/>
      <c r="BM19211" s="1"/>
      <c r="BN19211" s="1"/>
      <c r="BO19211" s="1"/>
    </row>
    <row r="19212" ht="11.25" customHeight="1" spans="22:67">
      <c r="V19212" s="716"/>
      <c r="AB19212" s="716"/>
      <c r="BG19212" s="716"/>
      <c r="BL19212" s="1"/>
      <c r="BM19212" s="1"/>
      <c r="BN19212" s="1"/>
      <c r="BO19212" s="1"/>
    </row>
    <row r="19213" ht="11.25" customHeight="1" spans="22:67">
      <c r="V19213" s="716"/>
      <c r="AB19213" s="716"/>
      <c r="BG19213" s="716"/>
      <c r="BL19213" s="1"/>
      <c r="BM19213" s="1"/>
      <c r="BN19213" s="1"/>
      <c r="BO19213" s="1"/>
    </row>
    <row r="19214" ht="11.25" customHeight="1" spans="22:67">
      <c r="V19214" s="716"/>
      <c r="AB19214" s="716"/>
      <c r="BG19214" s="716"/>
      <c r="BL19214" s="1"/>
      <c r="BM19214" s="1"/>
      <c r="BN19214" s="1"/>
      <c r="BO19214" s="1"/>
    </row>
    <row r="19215" ht="11.25" customHeight="1" spans="22:67">
      <c r="V19215" s="716"/>
      <c r="AB19215" s="716"/>
      <c r="BG19215" s="716"/>
      <c r="BL19215" s="1"/>
      <c r="BM19215" s="1"/>
      <c r="BN19215" s="1"/>
      <c r="BO19215" s="1"/>
    </row>
    <row r="19216" ht="11.25" customHeight="1" spans="22:67">
      <c r="V19216" s="716"/>
      <c r="AB19216" s="716"/>
      <c r="BG19216" s="716"/>
      <c r="BL19216" s="1"/>
      <c r="BM19216" s="1"/>
      <c r="BN19216" s="1"/>
      <c r="BO19216" s="1"/>
    </row>
    <row r="19217" ht="11.25" customHeight="1" spans="22:67">
      <c r="V19217" s="716"/>
      <c r="AB19217" s="716"/>
      <c r="BG19217" s="716"/>
      <c r="BL19217" s="1"/>
      <c r="BM19217" s="1"/>
      <c r="BN19217" s="1"/>
      <c r="BO19217" s="1"/>
    </row>
    <row r="19218" ht="11.25" customHeight="1" spans="22:67">
      <c r="V19218" s="716"/>
      <c r="AB19218" s="716"/>
      <c r="BG19218" s="716"/>
      <c r="BL19218" s="1"/>
      <c r="BM19218" s="1"/>
      <c r="BN19218" s="1"/>
      <c r="BO19218" s="1"/>
    </row>
    <row r="19219" ht="11.25" customHeight="1" spans="22:67">
      <c r="V19219" s="716"/>
      <c r="AB19219" s="716"/>
      <c r="BG19219" s="716"/>
      <c r="BL19219" s="1"/>
      <c r="BM19219" s="1"/>
      <c r="BN19219" s="1"/>
      <c r="BO19219" s="1"/>
    </row>
    <row r="19220" ht="11.25" customHeight="1" spans="22:67">
      <c r="V19220" s="716"/>
      <c r="AB19220" s="716"/>
      <c r="BG19220" s="716"/>
      <c r="BL19220" s="1"/>
      <c r="BM19220" s="1"/>
      <c r="BN19220" s="1"/>
      <c r="BO19220" s="1"/>
    </row>
    <row r="19221" ht="11.25" customHeight="1" spans="22:67">
      <c r="V19221" s="716"/>
      <c r="AB19221" s="716"/>
      <c r="BG19221" s="716"/>
      <c r="BL19221" s="1"/>
      <c r="BM19221" s="1"/>
      <c r="BN19221" s="1"/>
      <c r="BO19221" s="1"/>
    </row>
    <row r="19222" ht="11.25" customHeight="1" spans="22:67">
      <c r="V19222" s="716"/>
      <c r="AB19222" s="716"/>
      <c r="BG19222" s="716"/>
      <c r="BL19222" s="1"/>
      <c r="BM19222" s="1"/>
      <c r="BN19222" s="1"/>
      <c r="BO19222" s="1"/>
    </row>
    <row r="19223" ht="11.25" customHeight="1" spans="22:67">
      <c r="V19223" s="716"/>
      <c r="AB19223" s="716"/>
      <c r="BG19223" s="716"/>
      <c r="BL19223" s="1"/>
      <c r="BM19223" s="1"/>
      <c r="BN19223" s="1"/>
      <c r="BO19223" s="1"/>
    </row>
    <row r="19224" ht="11.25" customHeight="1" spans="22:67">
      <c r="V19224" s="716"/>
      <c r="AB19224" s="716"/>
      <c r="BG19224" s="716"/>
      <c r="BL19224" s="1"/>
      <c r="BM19224" s="1"/>
      <c r="BN19224" s="1"/>
      <c r="BO19224" s="1"/>
    </row>
    <row r="19225" ht="11.25" customHeight="1" spans="22:67">
      <c r="V19225" s="716"/>
      <c r="AB19225" s="716"/>
      <c r="BG19225" s="716"/>
      <c r="BL19225" s="1"/>
      <c r="BM19225" s="1"/>
      <c r="BN19225" s="1"/>
      <c r="BO19225" s="1"/>
    </row>
    <row r="19226" ht="11.25" customHeight="1" spans="22:67">
      <c r="V19226" s="716"/>
      <c r="AB19226" s="716"/>
      <c r="BG19226" s="716"/>
      <c r="BL19226" s="1"/>
      <c r="BM19226" s="1"/>
      <c r="BN19226" s="1"/>
      <c r="BO19226" s="1"/>
    </row>
    <row r="19227" ht="11.25" customHeight="1" spans="22:67">
      <c r="V19227" s="716"/>
      <c r="AB19227" s="716"/>
      <c r="BG19227" s="716"/>
      <c r="BL19227" s="1"/>
      <c r="BM19227" s="1"/>
      <c r="BN19227" s="1"/>
      <c r="BO19227" s="1"/>
    </row>
    <row r="19228" ht="11.25" customHeight="1" spans="22:67">
      <c r="V19228" s="716"/>
      <c r="AB19228" s="716"/>
      <c r="BG19228" s="716"/>
      <c r="BL19228" s="1"/>
      <c r="BM19228" s="1"/>
      <c r="BN19228" s="1"/>
      <c r="BO19228" s="1"/>
    </row>
    <row r="19229" ht="11.25" customHeight="1" spans="22:67">
      <c r="V19229" s="716"/>
      <c r="AB19229" s="716"/>
      <c r="BG19229" s="716"/>
      <c r="BL19229" s="1"/>
      <c r="BM19229" s="1"/>
      <c r="BN19229" s="1"/>
      <c r="BO19229" s="1"/>
    </row>
    <row r="19230" ht="11.25" customHeight="1" spans="22:67">
      <c r="V19230" s="716"/>
      <c r="AB19230" s="716"/>
      <c r="BG19230" s="716"/>
      <c r="BL19230" s="1"/>
      <c r="BM19230" s="1"/>
      <c r="BN19230" s="1"/>
      <c r="BO19230" s="1"/>
    </row>
    <row r="19231" ht="11.25" customHeight="1" spans="22:67">
      <c r="V19231" s="716"/>
      <c r="AB19231" s="716"/>
      <c r="BG19231" s="716"/>
      <c r="BL19231" s="1"/>
      <c r="BM19231" s="1"/>
      <c r="BN19231" s="1"/>
      <c r="BO19231" s="1"/>
    </row>
    <row r="19232" ht="11.25" customHeight="1" spans="22:67">
      <c r="V19232" s="716"/>
      <c r="AB19232" s="716"/>
      <c r="BG19232" s="716"/>
      <c r="BL19232" s="1"/>
      <c r="BM19232" s="1"/>
      <c r="BN19232" s="1"/>
      <c r="BO19232" s="1"/>
    </row>
    <row r="19233" ht="11.25" customHeight="1" spans="22:67">
      <c r="V19233" s="716"/>
      <c r="AB19233" s="716"/>
      <c r="BG19233" s="716"/>
      <c r="BL19233" s="1"/>
      <c r="BM19233" s="1"/>
      <c r="BN19233" s="1"/>
      <c r="BO19233" s="1"/>
    </row>
    <row r="19234" ht="11.25" customHeight="1" spans="22:67">
      <c r="V19234" s="716"/>
      <c r="AB19234" s="716"/>
      <c r="BG19234" s="716"/>
      <c r="BL19234" s="1"/>
      <c r="BM19234" s="1"/>
      <c r="BN19234" s="1"/>
      <c r="BO19234" s="1"/>
    </row>
    <row r="19235" ht="11.25" customHeight="1" spans="22:67">
      <c r="V19235" s="716"/>
      <c r="AB19235" s="716"/>
      <c r="BG19235" s="716"/>
      <c r="BL19235" s="1"/>
      <c r="BM19235" s="1"/>
      <c r="BN19235" s="1"/>
      <c r="BO19235" s="1"/>
    </row>
    <row r="19236" ht="11.25" customHeight="1" spans="22:67">
      <c r="V19236" s="716"/>
      <c r="AB19236" s="716"/>
      <c r="BG19236" s="716"/>
      <c r="BL19236" s="1"/>
      <c r="BM19236" s="1"/>
      <c r="BN19236" s="1"/>
      <c r="BO19236" s="1"/>
    </row>
    <row r="19237" ht="11.25" customHeight="1" spans="22:67">
      <c r="V19237" s="716"/>
      <c r="AB19237" s="716"/>
      <c r="BG19237" s="716"/>
      <c r="BL19237" s="1"/>
      <c r="BM19237" s="1"/>
      <c r="BN19237" s="1"/>
      <c r="BO19237" s="1"/>
    </row>
    <row r="19238" ht="11.25" customHeight="1" spans="22:67">
      <c r="V19238" s="716"/>
      <c r="AB19238" s="716"/>
      <c r="BG19238" s="716"/>
      <c r="BL19238" s="1"/>
      <c r="BM19238" s="1"/>
      <c r="BN19238" s="1"/>
      <c r="BO19238" s="1"/>
    </row>
    <row r="19239" ht="11.25" customHeight="1" spans="22:67">
      <c r="V19239" s="716"/>
      <c r="AB19239" s="716"/>
      <c r="BG19239" s="716"/>
      <c r="BL19239" s="1"/>
      <c r="BM19239" s="1"/>
      <c r="BN19239" s="1"/>
      <c r="BO19239" s="1"/>
    </row>
    <row r="19240" ht="11.25" customHeight="1" spans="22:67">
      <c r="V19240" s="716"/>
      <c r="AB19240" s="716"/>
      <c r="BG19240" s="716"/>
      <c r="BL19240" s="1"/>
      <c r="BM19240" s="1"/>
      <c r="BN19240" s="1"/>
      <c r="BO19240" s="1"/>
    </row>
    <row r="19241" ht="11.25" customHeight="1" spans="22:67">
      <c r="V19241" s="716"/>
      <c r="AB19241" s="716"/>
      <c r="BG19241" s="716"/>
      <c r="BL19241" s="1"/>
      <c r="BM19241" s="1"/>
      <c r="BN19241" s="1"/>
      <c r="BO19241" s="1"/>
    </row>
    <row r="19242" ht="11.25" customHeight="1" spans="22:67">
      <c r="V19242" s="716"/>
      <c r="AB19242" s="716"/>
      <c r="BG19242" s="716"/>
      <c r="BL19242" s="1"/>
      <c r="BM19242" s="1"/>
      <c r="BN19242" s="1"/>
      <c r="BO19242" s="1"/>
    </row>
    <row r="19243" ht="11.25" customHeight="1" spans="22:67">
      <c r="V19243" s="716"/>
      <c r="AB19243" s="716"/>
      <c r="BG19243" s="716"/>
      <c r="BL19243" s="1"/>
      <c r="BM19243" s="1"/>
      <c r="BN19243" s="1"/>
      <c r="BO19243" s="1"/>
    </row>
    <row r="19244" ht="11.25" customHeight="1" spans="22:67">
      <c r="V19244" s="716"/>
      <c r="AB19244" s="716"/>
      <c r="BG19244" s="716"/>
      <c r="BL19244" s="1"/>
      <c r="BM19244" s="1"/>
      <c r="BN19244" s="1"/>
      <c r="BO19244" s="1"/>
    </row>
    <row r="19245" ht="11.25" customHeight="1" spans="22:67">
      <c r="V19245" s="716"/>
      <c r="AB19245" s="716"/>
      <c r="BG19245" s="716"/>
      <c r="BL19245" s="1"/>
      <c r="BM19245" s="1"/>
      <c r="BN19245" s="1"/>
      <c r="BO19245" s="1"/>
    </row>
    <row r="19246" ht="11.25" customHeight="1" spans="22:67">
      <c r="V19246" s="716"/>
      <c r="AB19246" s="716"/>
      <c r="BG19246" s="716"/>
      <c r="BL19246" s="1"/>
      <c r="BM19246" s="1"/>
      <c r="BN19246" s="1"/>
      <c r="BO19246" s="1"/>
    </row>
    <row r="19247" ht="11.25" customHeight="1" spans="22:67">
      <c r="V19247" s="716"/>
      <c r="AB19247" s="716"/>
      <c r="BG19247" s="716"/>
      <c r="BL19247" s="1"/>
      <c r="BM19247" s="1"/>
      <c r="BN19247" s="1"/>
      <c r="BO19247" s="1"/>
    </row>
    <row r="19248" ht="11.25" customHeight="1" spans="22:67">
      <c r="V19248" s="716"/>
      <c r="AB19248" s="716"/>
      <c r="BG19248" s="716"/>
      <c r="BL19248" s="1"/>
      <c r="BM19248" s="1"/>
      <c r="BN19248" s="1"/>
      <c r="BO19248" s="1"/>
    </row>
    <row r="19249" ht="11.25" customHeight="1" spans="22:67">
      <c r="V19249" s="716"/>
      <c r="AB19249" s="716"/>
      <c r="BG19249" s="716"/>
      <c r="BL19249" s="1"/>
      <c r="BM19249" s="1"/>
      <c r="BN19249" s="1"/>
      <c r="BO19249" s="1"/>
    </row>
    <row r="19250" ht="11.25" customHeight="1" spans="22:67">
      <c r="V19250" s="716"/>
      <c r="AB19250" s="716"/>
      <c r="BG19250" s="716"/>
      <c r="BL19250" s="1"/>
      <c r="BM19250" s="1"/>
      <c r="BN19250" s="1"/>
      <c r="BO19250" s="1"/>
    </row>
    <row r="19251" ht="11.25" customHeight="1" spans="22:67">
      <c r="V19251" s="716"/>
      <c r="AB19251" s="716"/>
      <c r="BG19251" s="716"/>
      <c r="BL19251" s="1"/>
      <c r="BM19251" s="1"/>
      <c r="BN19251" s="1"/>
      <c r="BO19251" s="1"/>
    </row>
    <row r="19252" ht="11.25" customHeight="1" spans="22:67">
      <c r="V19252" s="716"/>
      <c r="AB19252" s="716"/>
      <c r="BG19252" s="716"/>
      <c r="BL19252" s="1"/>
      <c r="BM19252" s="1"/>
      <c r="BN19252" s="1"/>
      <c r="BO19252" s="1"/>
    </row>
    <row r="19253" ht="11.25" customHeight="1" spans="22:67">
      <c r="V19253" s="716"/>
      <c r="AB19253" s="716"/>
      <c r="BG19253" s="716"/>
      <c r="BL19253" s="1"/>
      <c r="BM19253" s="1"/>
      <c r="BN19253" s="1"/>
      <c r="BO19253" s="1"/>
    </row>
    <row r="19254" ht="11.25" customHeight="1" spans="22:67">
      <c r="V19254" s="716"/>
      <c r="AB19254" s="716"/>
      <c r="BG19254" s="716"/>
      <c r="BL19254" s="1"/>
      <c r="BM19254" s="1"/>
      <c r="BN19254" s="1"/>
      <c r="BO19254" s="1"/>
    </row>
    <row r="19255" ht="11.25" customHeight="1" spans="22:67">
      <c r="V19255" s="716"/>
      <c r="AB19255" s="716"/>
      <c r="BG19255" s="716"/>
      <c r="BL19255" s="1"/>
      <c r="BM19255" s="1"/>
      <c r="BN19255" s="1"/>
      <c r="BO19255" s="1"/>
    </row>
    <row r="19256" ht="11.25" customHeight="1" spans="22:67">
      <c r="V19256" s="716"/>
      <c r="AB19256" s="716"/>
      <c r="BG19256" s="716"/>
      <c r="BL19256" s="1"/>
      <c r="BM19256" s="1"/>
      <c r="BN19256" s="1"/>
      <c r="BO19256" s="1"/>
    </row>
    <row r="19257" ht="11.25" customHeight="1" spans="22:67">
      <c r="V19257" s="716"/>
      <c r="AB19257" s="716"/>
      <c r="BG19257" s="716"/>
      <c r="BL19257" s="1"/>
      <c r="BM19257" s="1"/>
      <c r="BN19257" s="1"/>
      <c r="BO19257" s="1"/>
    </row>
    <row r="19258" ht="11.25" customHeight="1" spans="22:67">
      <c r="V19258" s="716"/>
      <c r="AB19258" s="716"/>
      <c r="BG19258" s="716"/>
      <c r="BL19258" s="1"/>
      <c r="BM19258" s="1"/>
      <c r="BN19258" s="1"/>
      <c r="BO19258" s="1"/>
    </row>
    <row r="19259" ht="11.25" customHeight="1" spans="22:67">
      <c r="V19259" s="716"/>
      <c r="AB19259" s="716"/>
      <c r="BG19259" s="716"/>
      <c r="BL19259" s="1"/>
      <c r="BM19259" s="1"/>
      <c r="BN19259" s="1"/>
      <c r="BO19259" s="1"/>
    </row>
    <row r="19260" ht="11.25" customHeight="1" spans="22:67">
      <c r="V19260" s="716"/>
      <c r="AB19260" s="716"/>
      <c r="BG19260" s="716"/>
      <c r="BL19260" s="1"/>
      <c r="BM19260" s="1"/>
      <c r="BN19260" s="1"/>
      <c r="BO19260" s="1"/>
    </row>
    <row r="19261" ht="11.25" customHeight="1" spans="22:67">
      <c r="V19261" s="716"/>
      <c r="AB19261" s="716"/>
      <c r="BG19261" s="716"/>
      <c r="BL19261" s="1"/>
      <c r="BM19261" s="1"/>
      <c r="BN19261" s="1"/>
      <c r="BO19261" s="1"/>
    </row>
    <row r="19262" ht="11.25" customHeight="1" spans="22:67">
      <c r="V19262" s="716"/>
      <c r="AB19262" s="716"/>
      <c r="BG19262" s="716"/>
      <c r="BL19262" s="1"/>
      <c r="BM19262" s="1"/>
      <c r="BN19262" s="1"/>
      <c r="BO19262" s="1"/>
    </row>
    <row r="19263" ht="11.25" customHeight="1" spans="22:67">
      <c r="V19263" s="716"/>
      <c r="AB19263" s="716"/>
      <c r="BG19263" s="716"/>
      <c r="BL19263" s="1"/>
      <c r="BM19263" s="1"/>
      <c r="BN19263" s="1"/>
      <c r="BO19263" s="1"/>
    </row>
    <row r="19264" ht="11.25" customHeight="1" spans="22:67">
      <c r="V19264" s="716"/>
      <c r="AB19264" s="716"/>
      <c r="BG19264" s="716"/>
      <c r="BL19264" s="1"/>
      <c r="BM19264" s="1"/>
      <c r="BN19264" s="1"/>
      <c r="BO19264" s="1"/>
    </row>
    <row r="19265" ht="11.25" customHeight="1" spans="22:67">
      <c r="V19265" s="716"/>
      <c r="AB19265" s="716"/>
      <c r="BG19265" s="716"/>
      <c r="BL19265" s="1"/>
      <c r="BM19265" s="1"/>
      <c r="BN19265" s="1"/>
      <c r="BO19265" s="1"/>
    </row>
    <row r="19266" ht="11.25" customHeight="1" spans="22:67">
      <c r="V19266" s="716"/>
      <c r="AB19266" s="716"/>
      <c r="BG19266" s="716"/>
      <c r="BL19266" s="1"/>
      <c r="BM19266" s="1"/>
      <c r="BN19266" s="1"/>
      <c r="BO19266" s="1"/>
    </row>
    <row r="19267" ht="11.25" customHeight="1" spans="22:67">
      <c r="V19267" s="716"/>
      <c r="AB19267" s="716"/>
      <c r="BG19267" s="716"/>
      <c r="BL19267" s="1"/>
      <c r="BM19267" s="1"/>
      <c r="BN19267" s="1"/>
      <c r="BO19267" s="1"/>
    </row>
    <row r="19268" ht="11.25" customHeight="1" spans="22:67">
      <c r="V19268" s="716"/>
      <c r="AB19268" s="716"/>
      <c r="BG19268" s="716"/>
      <c r="BL19268" s="1"/>
      <c r="BM19268" s="1"/>
      <c r="BN19268" s="1"/>
      <c r="BO19268" s="1"/>
    </row>
    <row r="19269" ht="11.25" customHeight="1" spans="22:67">
      <c r="V19269" s="716"/>
      <c r="AB19269" s="716"/>
      <c r="BG19269" s="716"/>
      <c r="BL19269" s="1"/>
      <c r="BM19269" s="1"/>
      <c r="BN19269" s="1"/>
      <c r="BO19269" s="1"/>
    </row>
    <row r="19270" ht="11.25" customHeight="1" spans="22:67">
      <c r="V19270" s="716"/>
      <c r="AB19270" s="716"/>
      <c r="BG19270" s="716"/>
      <c r="BL19270" s="1"/>
      <c r="BM19270" s="1"/>
      <c r="BN19270" s="1"/>
      <c r="BO19270" s="1"/>
    </row>
    <row r="19271" ht="11.25" customHeight="1" spans="22:67">
      <c r="V19271" s="716"/>
      <c r="AB19271" s="716"/>
      <c r="BG19271" s="716"/>
      <c r="BL19271" s="1"/>
      <c r="BM19271" s="1"/>
      <c r="BN19271" s="1"/>
      <c r="BO19271" s="1"/>
    </row>
    <row r="19272" ht="11.25" customHeight="1" spans="22:67">
      <c r="V19272" s="716"/>
      <c r="AB19272" s="716"/>
      <c r="BG19272" s="716"/>
      <c r="BL19272" s="1"/>
      <c r="BM19272" s="1"/>
      <c r="BN19272" s="1"/>
      <c r="BO19272" s="1"/>
    </row>
    <row r="19273" ht="11.25" customHeight="1" spans="22:67">
      <c r="V19273" s="716"/>
      <c r="AB19273" s="716"/>
      <c r="BG19273" s="716"/>
      <c r="BL19273" s="1"/>
      <c r="BM19273" s="1"/>
      <c r="BN19273" s="1"/>
      <c r="BO19273" s="1"/>
    </row>
    <row r="19274" ht="11.25" customHeight="1" spans="22:67">
      <c r="V19274" s="716"/>
      <c r="AB19274" s="716"/>
      <c r="BG19274" s="716"/>
      <c r="BL19274" s="1"/>
      <c r="BM19274" s="1"/>
      <c r="BN19274" s="1"/>
      <c r="BO19274" s="1"/>
    </row>
    <row r="19275" ht="11.25" customHeight="1" spans="22:67">
      <c r="V19275" s="716"/>
      <c r="AB19275" s="716"/>
      <c r="BG19275" s="716"/>
      <c r="BL19275" s="1"/>
      <c r="BM19275" s="1"/>
      <c r="BN19275" s="1"/>
      <c r="BO19275" s="1"/>
    </row>
    <row r="19276" ht="11.25" customHeight="1" spans="22:67">
      <c r="V19276" s="716"/>
      <c r="AB19276" s="716"/>
      <c r="BG19276" s="716"/>
      <c r="BL19276" s="1"/>
      <c r="BM19276" s="1"/>
      <c r="BN19276" s="1"/>
      <c r="BO19276" s="1"/>
    </row>
    <row r="19277" ht="11.25" customHeight="1" spans="22:67">
      <c r="V19277" s="716"/>
      <c r="AB19277" s="716"/>
      <c r="BG19277" s="716"/>
      <c r="BL19277" s="1"/>
      <c r="BM19277" s="1"/>
      <c r="BN19277" s="1"/>
      <c r="BO19277" s="1"/>
    </row>
    <row r="19278" ht="11.25" customHeight="1" spans="22:67">
      <c r="V19278" s="716"/>
      <c r="AB19278" s="716"/>
      <c r="BG19278" s="716"/>
      <c r="BL19278" s="1"/>
      <c r="BM19278" s="1"/>
      <c r="BN19278" s="1"/>
      <c r="BO19278" s="1"/>
    </row>
    <row r="19279" ht="11.25" customHeight="1" spans="22:67">
      <c r="V19279" s="716"/>
      <c r="AB19279" s="716"/>
      <c r="BG19279" s="716"/>
      <c r="BL19279" s="1"/>
      <c r="BM19279" s="1"/>
      <c r="BN19279" s="1"/>
      <c r="BO19279" s="1"/>
    </row>
    <row r="19280" ht="11.25" customHeight="1" spans="22:67">
      <c r="V19280" s="716"/>
      <c r="AB19280" s="716"/>
      <c r="BG19280" s="716"/>
      <c r="BL19280" s="1"/>
      <c r="BM19280" s="1"/>
      <c r="BN19280" s="1"/>
      <c r="BO19280" s="1"/>
    </row>
    <row r="19281" ht="11.25" customHeight="1" spans="22:67">
      <c r="V19281" s="716"/>
      <c r="AB19281" s="716"/>
      <c r="BG19281" s="716"/>
      <c r="BL19281" s="1"/>
      <c r="BM19281" s="1"/>
      <c r="BN19281" s="1"/>
      <c r="BO19281" s="1"/>
    </row>
    <row r="19282" ht="11.25" customHeight="1" spans="22:67">
      <c r="V19282" s="716"/>
      <c r="AB19282" s="716"/>
      <c r="BG19282" s="716"/>
      <c r="BL19282" s="1"/>
      <c r="BM19282" s="1"/>
      <c r="BN19282" s="1"/>
      <c r="BO19282" s="1"/>
    </row>
    <row r="19283" ht="11.25" customHeight="1" spans="22:67">
      <c r="V19283" s="716"/>
      <c r="AB19283" s="716"/>
      <c r="BG19283" s="716"/>
      <c r="BL19283" s="1"/>
      <c r="BM19283" s="1"/>
      <c r="BN19283" s="1"/>
      <c r="BO19283" s="1"/>
    </row>
    <row r="19284" ht="11.25" customHeight="1" spans="22:67">
      <c r="V19284" s="716"/>
      <c r="AB19284" s="716"/>
      <c r="BG19284" s="716"/>
      <c r="BL19284" s="1"/>
      <c r="BM19284" s="1"/>
      <c r="BN19284" s="1"/>
      <c r="BO19284" s="1"/>
    </row>
    <row r="19285" ht="11.25" customHeight="1" spans="22:67">
      <c r="V19285" s="716"/>
      <c r="AB19285" s="716"/>
      <c r="BG19285" s="716"/>
      <c r="BL19285" s="1"/>
      <c r="BM19285" s="1"/>
      <c r="BN19285" s="1"/>
      <c r="BO19285" s="1"/>
    </row>
    <row r="19286" ht="11.25" customHeight="1" spans="22:67">
      <c r="V19286" s="716"/>
      <c r="AB19286" s="716"/>
      <c r="BG19286" s="716"/>
      <c r="BL19286" s="1"/>
      <c r="BM19286" s="1"/>
      <c r="BN19286" s="1"/>
      <c r="BO19286" s="1"/>
    </row>
    <row r="19287" ht="11.25" customHeight="1" spans="22:67">
      <c r="V19287" s="716"/>
      <c r="AB19287" s="716"/>
      <c r="BG19287" s="716"/>
      <c r="BL19287" s="1"/>
      <c r="BM19287" s="1"/>
      <c r="BN19287" s="1"/>
      <c r="BO19287" s="1"/>
    </row>
    <row r="19288" ht="11.25" customHeight="1" spans="22:67">
      <c r="V19288" s="716"/>
      <c r="AB19288" s="716"/>
      <c r="BG19288" s="716"/>
      <c r="BL19288" s="1"/>
      <c r="BM19288" s="1"/>
      <c r="BN19288" s="1"/>
      <c r="BO19288" s="1"/>
    </row>
    <row r="19289" ht="11.25" customHeight="1" spans="22:67">
      <c r="V19289" s="716"/>
      <c r="AB19289" s="716"/>
      <c r="BG19289" s="716"/>
      <c r="BL19289" s="1"/>
      <c r="BM19289" s="1"/>
      <c r="BN19289" s="1"/>
      <c r="BO19289" s="1"/>
    </row>
    <row r="19290" ht="11.25" customHeight="1" spans="22:67">
      <c r="V19290" s="716"/>
      <c r="AB19290" s="716"/>
      <c r="BG19290" s="716"/>
      <c r="BL19290" s="1"/>
      <c r="BM19290" s="1"/>
      <c r="BN19290" s="1"/>
      <c r="BO19290" s="1"/>
    </row>
    <row r="19291" ht="11.25" customHeight="1" spans="22:67">
      <c r="V19291" s="716"/>
      <c r="AB19291" s="716"/>
      <c r="BG19291" s="716"/>
      <c r="BL19291" s="1"/>
      <c r="BM19291" s="1"/>
      <c r="BN19291" s="1"/>
      <c r="BO19291" s="1"/>
    </row>
    <row r="19292" ht="11.25" customHeight="1" spans="22:67">
      <c r="V19292" s="716"/>
      <c r="AB19292" s="716"/>
      <c r="BG19292" s="716"/>
      <c r="BL19292" s="1"/>
      <c r="BM19292" s="1"/>
      <c r="BN19292" s="1"/>
      <c r="BO19292" s="1"/>
    </row>
    <row r="19293" ht="11.25" customHeight="1" spans="22:67">
      <c r="V19293" s="716"/>
      <c r="AB19293" s="716"/>
      <c r="BG19293" s="716"/>
      <c r="BL19293" s="1"/>
      <c r="BM19293" s="1"/>
      <c r="BN19293" s="1"/>
      <c r="BO19293" s="1"/>
    </row>
    <row r="19294" ht="11.25" customHeight="1" spans="22:67">
      <c r="V19294" s="716"/>
      <c r="AB19294" s="716"/>
      <c r="BG19294" s="716"/>
      <c r="BL19294" s="1"/>
      <c r="BM19294" s="1"/>
      <c r="BN19294" s="1"/>
      <c r="BO19294" s="1"/>
    </row>
    <row r="19295" ht="11.25" customHeight="1" spans="22:67">
      <c r="V19295" s="716"/>
      <c r="AB19295" s="716"/>
      <c r="BG19295" s="716"/>
      <c r="BL19295" s="1"/>
      <c r="BM19295" s="1"/>
      <c r="BN19295" s="1"/>
      <c r="BO19295" s="1"/>
    </row>
    <row r="19296" ht="11.25" customHeight="1" spans="22:67">
      <c r="V19296" s="716"/>
      <c r="AB19296" s="716"/>
      <c r="BG19296" s="716"/>
      <c r="BL19296" s="1"/>
      <c r="BM19296" s="1"/>
      <c r="BN19296" s="1"/>
      <c r="BO19296" s="1"/>
    </row>
    <row r="19297" ht="11.25" customHeight="1" spans="22:67">
      <c r="V19297" s="716"/>
      <c r="AB19297" s="716"/>
      <c r="BG19297" s="716"/>
      <c r="BL19297" s="1"/>
      <c r="BM19297" s="1"/>
      <c r="BN19297" s="1"/>
      <c r="BO19297" s="1"/>
    </row>
    <row r="19298" ht="11.25" customHeight="1" spans="22:67">
      <c r="V19298" s="716"/>
      <c r="AB19298" s="716"/>
      <c r="BG19298" s="716"/>
      <c r="BL19298" s="1"/>
      <c r="BM19298" s="1"/>
      <c r="BN19298" s="1"/>
      <c r="BO19298" s="1"/>
    </row>
    <row r="19299" ht="11.25" customHeight="1" spans="22:67">
      <c r="V19299" s="716"/>
      <c r="AB19299" s="716"/>
      <c r="BG19299" s="716"/>
      <c r="BL19299" s="1"/>
      <c r="BM19299" s="1"/>
      <c r="BN19299" s="1"/>
      <c r="BO19299" s="1"/>
    </row>
    <row r="19300" ht="11.25" customHeight="1" spans="22:67">
      <c r="V19300" s="716"/>
      <c r="AB19300" s="716"/>
      <c r="BG19300" s="716"/>
      <c r="BL19300" s="1"/>
      <c r="BM19300" s="1"/>
      <c r="BN19300" s="1"/>
      <c r="BO19300" s="1"/>
    </row>
    <row r="19301" ht="11.25" customHeight="1" spans="22:67">
      <c r="V19301" s="716"/>
      <c r="AB19301" s="716"/>
      <c r="BG19301" s="716"/>
      <c r="BL19301" s="1"/>
      <c r="BM19301" s="1"/>
      <c r="BN19301" s="1"/>
      <c r="BO19301" s="1"/>
    </row>
    <row r="19302" ht="11.25" customHeight="1" spans="22:67">
      <c r="V19302" s="716"/>
      <c r="AB19302" s="716"/>
      <c r="BG19302" s="716"/>
      <c r="BL19302" s="1"/>
      <c r="BM19302" s="1"/>
      <c r="BN19302" s="1"/>
      <c r="BO19302" s="1"/>
    </row>
    <row r="19303" ht="11.25" customHeight="1" spans="22:67">
      <c r="V19303" s="716"/>
      <c r="AB19303" s="716"/>
      <c r="BG19303" s="716"/>
      <c r="BL19303" s="1"/>
      <c r="BM19303" s="1"/>
      <c r="BN19303" s="1"/>
      <c r="BO19303" s="1"/>
    </row>
    <row r="19304" ht="11.25" customHeight="1" spans="22:67">
      <c r="V19304" s="716"/>
      <c r="AB19304" s="716"/>
      <c r="BG19304" s="716"/>
      <c r="BL19304" s="1"/>
      <c r="BM19304" s="1"/>
      <c r="BN19304" s="1"/>
      <c r="BO19304" s="1"/>
    </row>
    <row r="19305" ht="11.25" customHeight="1" spans="22:67">
      <c r="V19305" s="716"/>
      <c r="AB19305" s="716"/>
      <c r="BG19305" s="716"/>
      <c r="BL19305" s="1"/>
      <c r="BM19305" s="1"/>
      <c r="BN19305" s="1"/>
      <c r="BO19305" s="1"/>
    </row>
    <row r="19306" ht="11.25" customHeight="1" spans="22:67">
      <c r="V19306" s="716"/>
      <c r="AB19306" s="716"/>
      <c r="BG19306" s="716"/>
      <c r="BL19306" s="1"/>
      <c r="BM19306" s="1"/>
      <c r="BN19306" s="1"/>
      <c r="BO19306" s="1"/>
    </row>
    <row r="19307" ht="11.25" customHeight="1" spans="22:67">
      <c r="V19307" s="716"/>
      <c r="AB19307" s="716"/>
      <c r="BG19307" s="716"/>
      <c r="BL19307" s="1"/>
      <c r="BM19307" s="1"/>
      <c r="BN19307" s="1"/>
      <c r="BO19307" s="1"/>
    </row>
    <row r="19308" ht="11.25" customHeight="1" spans="22:67">
      <c r="V19308" s="716"/>
      <c r="AB19308" s="716"/>
      <c r="BG19308" s="716"/>
      <c r="BL19308" s="1"/>
      <c r="BM19308" s="1"/>
      <c r="BN19308" s="1"/>
      <c r="BO19308" s="1"/>
    </row>
    <row r="19309" ht="11.25" customHeight="1" spans="22:67">
      <c r="V19309" s="716"/>
      <c r="AB19309" s="716"/>
      <c r="BG19309" s="716"/>
      <c r="BL19309" s="1"/>
      <c r="BM19309" s="1"/>
      <c r="BN19309" s="1"/>
      <c r="BO19309" s="1"/>
    </row>
    <row r="19310" ht="11.25" customHeight="1" spans="22:67">
      <c r="V19310" s="716"/>
      <c r="AB19310" s="716"/>
      <c r="BG19310" s="716"/>
      <c r="BL19310" s="1"/>
      <c r="BM19310" s="1"/>
      <c r="BN19310" s="1"/>
      <c r="BO19310" s="1"/>
    </row>
    <row r="19311" ht="11.25" customHeight="1" spans="22:67">
      <c r="V19311" s="716"/>
      <c r="AB19311" s="716"/>
      <c r="BG19311" s="716"/>
      <c r="BL19311" s="1"/>
      <c r="BM19311" s="1"/>
      <c r="BN19311" s="1"/>
      <c r="BO19311" s="1"/>
    </row>
    <row r="19312" ht="11.25" customHeight="1" spans="22:67">
      <c r="V19312" s="716"/>
      <c r="AB19312" s="716"/>
      <c r="BG19312" s="716"/>
      <c r="BL19312" s="1"/>
      <c r="BM19312" s="1"/>
      <c r="BN19312" s="1"/>
      <c r="BO19312" s="1"/>
    </row>
    <row r="19313" ht="11.25" customHeight="1" spans="22:67">
      <c r="V19313" s="716"/>
      <c r="AB19313" s="716"/>
      <c r="BG19313" s="716"/>
      <c r="BL19313" s="1"/>
      <c r="BM19313" s="1"/>
      <c r="BN19313" s="1"/>
      <c r="BO19313" s="1"/>
    </row>
    <row r="19314" ht="11.25" customHeight="1" spans="22:67">
      <c r="V19314" s="716"/>
      <c r="AB19314" s="716"/>
      <c r="BG19314" s="716"/>
      <c r="BL19314" s="1"/>
      <c r="BM19314" s="1"/>
      <c r="BN19314" s="1"/>
      <c r="BO19314" s="1"/>
    </row>
    <row r="19315" ht="11.25" customHeight="1" spans="22:67">
      <c r="V19315" s="716"/>
      <c r="AB19315" s="716"/>
      <c r="BG19315" s="716"/>
      <c r="BL19315" s="1"/>
      <c r="BM19315" s="1"/>
      <c r="BN19315" s="1"/>
      <c r="BO19315" s="1"/>
    </row>
    <row r="19316" ht="11.25" customHeight="1" spans="22:67">
      <c r="V19316" s="716"/>
      <c r="AB19316" s="716"/>
      <c r="BG19316" s="716"/>
      <c r="BL19316" s="1"/>
      <c r="BM19316" s="1"/>
      <c r="BN19316" s="1"/>
      <c r="BO19316" s="1"/>
    </row>
    <row r="19317" ht="11.25" customHeight="1" spans="22:67">
      <c r="V19317" s="716"/>
      <c r="AB19317" s="716"/>
      <c r="BG19317" s="716"/>
      <c r="BL19317" s="1"/>
      <c r="BM19317" s="1"/>
      <c r="BN19317" s="1"/>
      <c r="BO19317" s="1"/>
    </row>
    <row r="19318" ht="11.25" customHeight="1" spans="22:67">
      <c r="V19318" s="716"/>
      <c r="AB19318" s="716"/>
      <c r="BG19318" s="716"/>
      <c r="BL19318" s="1"/>
      <c r="BM19318" s="1"/>
      <c r="BN19318" s="1"/>
      <c r="BO19318" s="1"/>
    </row>
    <row r="19319" ht="11.25" customHeight="1" spans="22:67">
      <c r="V19319" s="716"/>
      <c r="AB19319" s="716"/>
      <c r="BG19319" s="716"/>
      <c r="BL19319" s="1"/>
      <c r="BM19319" s="1"/>
      <c r="BN19319" s="1"/>
      <c r="BO19319" s="1"/>
    </row>
    <row r="19320" ht="11.25" customHeight="1" spans="22:67">
      <c r="V19320" s="716"/>
      <c r="AB19320" s="716"/>
      <c r="BG19320" s="716"/>
      <c r="BL19320" s="1"/>
      <c r="BM19320" s="1"/>
      <c r="BN19320" s="1"/>
      <c r="BO19320" s="1"/>
    </row>
    <row r="19321" ht="11.25" customHeight="1" spans="22:67">
      <c r="V19321" s="716"/>
      <c r="AB19321" s="716"/>
      <c r="BG19321" s="716"/>
      <c r="BL19321" s="1"/>
      <c r="BM19321" s="1"/>
      <c r="BN19321" s="1"/>
      <c r="BO19321" s="1"/>
    </row>
    <row r="19322" ht="11.25" customHeight="1" spans="22:67">
      <c r="V19322" s="716"/>
      <c r="AB19322" s="716"/>
      <c r="BG19322" s="716"/>
      <c r="BL19322" s="1"/>
      <c r="BM19322" s="1"/>
      <c r="BN19322" s="1"/>
      <c r="BO19322" s="1"/>
    </row>
    <row r="19323" ht="11.25" customHeight="1" spans="22:67">
      <c r="V19323" s="716"/>
      <c r="AB19323" s="716"/>
      <c r="BG19323" s="716"/>
      <c r="BL19323" s="1"/>
      <c r="BM19323" s="1"/>
      <c r="BN19323" s="1"/>
      <c r="BO19323" s="1"/>
    </row>
    <row r="19324" ht="11.25" customHeight="1" spans="22:67">
      <c r="V19324" s="716"/>
      <c r="AB19324" s="716"/>
      <c r="BG19324" s="716"/>
      <c r="BL19324" s="1"/>
      <c r="BM19324" s="1"/>
      <c r="BN19324" s="1"/>
      <c r="BO19324" s="1"/>
    </row>
    <row r="19325" ht="11.25" customHeight="1" spans="22:67">
      <c r="V19325" s="716"/>
      <c r="AB19325" s="716"/>
      <c r="BG19325" s="716"/>
      <c r="BL19325" s="1"/>
      <c r="BM19325" s="1"/>
      <c r="BN19325" s="1"/>
      <c r="BO19325" s="1"/>
    </row>
    <row r="19326" ht="11.25" customHeight="1" spans="22:67">
      <c r="V19326" s="716"/>
      <c r="AB19326" s="716"/>
      <c r="BG19326" s="716"/>
      <c r="BL19326" s="1"/>
      <c r="BM19326" s="1"/>
      <c r="BN19326" s="1"/>
      <c r="BO19326" s="1"/>
    </row>
    <row r="19327" ht="11.25" customHeight="1" spans="22:67">
      <c r="V19327" s="716"/>
      <c r="AB19327" s="716"/>
      <c r="BG19327" s="716"/>
      <c r="BL19327" s="1"/>
      <c r="BM19327" s="1"/>
      <c r="BN19327" s="1"/>
      <c r="BO19327" s="1"/>
    </row>
    <row r="19328" ht="11.25" customHeight="1" spans="22:67">
      <c r="V19328" s="716"/>
      <c r="AB19328" s="716"/>
      <c r="BG19328" s="716"/>
      <c r="BL19328" s="1"/>
      <c r="BM19328" s="1"/>
      <c r="BN19328" s="1"/>
      <c r="BO19328" s="1"/>
    </row>
    <row r="19329" ht="11.25" customHeight="1" spans="22:67">
      <c r="V19329" s="716"/>
      <c r="AB19329" s="716"/>
      <c r="BG19329" s="716"/>
      <c r="BL19329" s="1"/>
      <c r="BM19329" s="1"/>
      <c r="BN19329" s="1"/>
      <c r="BO19329" s="1"/>
    </row>
    <row r="19330" ht="11.25" customHeight="1" spans="22:67">
      <c r="V19330" s="716"/>
      <c r="AB19330" s="716"/>
      <c r="BG19330" s="716"/>
      <c r="BL19330" s="1"/>
      <c r="BM19330" s="1"/>
      <c r="BN19330" s="1"/>
      <c r="BO19330" s="1"/>
    </row>
    <row r="19331" ht="11.25" customHeight="1" spans="22:67">
      <c r="V19331" s="716"/>
      <c r="AB19331" s="716"/>
      <c r="BG19331" s="716"/>
      <c r="BL19331" s="1"/>
      <c r="BM19331" s="1"/>
      <c r="BN19331" s="1"/>
      <c r="BO19331" s="1"/>
    </row>
    <row r="19332" ht="11.25" customHeight="1" spans="22:67">
      <c r="V19332" s="716"/>
      <c r="AB19332" s="716"/>
      <c r="BG19332" s="716"/>
      <c r="BL19332" s="1"/>
      <c r="BM19332" s="1"/>
      <c r="BN19332" s="1"/>
      <c r="BO19332" s="1"/>
    </row>
    <row r="19333" ht="11.25" customHeight="1" spans="22:67">
      <c r="V19333" s="716"/>
      <c r="AB19333" s="716"/>
      <c r="BG19333" s="716"/>
      <c r="BL19333" s="1"/>
      <c r="BM19333" s="1"/>
      <c r="BN19333" s="1"/>
      <c r="BO19333" s="1"/>
    </row>
    <row r="19334" ht="11.25" customHeight="1" spans="22:67">
      <c r="V19334" s="716"/>
      <c r="AB19334" s="716"/>
      <c r="BG19334" s="716"/>
      <c r="BL19334" s="1"/>
      <c r="BM19334" s="1"/>
      <c r="BN19334" s="1"/>
      <c r="BO19334" s="1"/>
    </row>
    <row r="19335" ht="11.25" customHeight="1" spans="22:67">
      <c r="V19335" s="716"/>
      <c r="AB19335" s="716"/>
      <c r="BG19335" s="716"/>
      <c r="BL19335" s="1"/>
      <c r="BM19335" s="1"/>
      <c r="BN19335" s="1"/>
      <c r="BO19335" s="1"/>
    </row>
    <row r="19336" ht="11.25" customHeight="1" spans="22:67">
      <c r="V19336" s="716"/>
      <c r="AB19336" s="716"/>
      <c r="BG19336" s="716"/>
      <c r="BL19336" s="1"/>
      <c r="BM19336" s="1"/>
      <c r="BN19336" s="1"/>
      <c r="BO19336" s="1"/>
    </row>
    <row r="19337" ht="11.25" customHeight="1" spans="22:67">
      <c r="V19337" s="716"/>
      <c r="AB19337" s="716"/>
      <c r="BG19337" s="716"/>
      <c r="BL19337" s="1"/>
      <c r="BM19337" s="1"/>
      <c r="BN19337" s="1"/>
      <c r="BO19337" s="1"/>
    </row>
    <row r="19338" ht="11.25" customHeight="1" spans="22:67">
      <c r="V19338" s="716"/>
      <c r="AB19338" s="716"/>
      <c r="BG19338" s="716"/>
      <c r="BL19338" s="1"/>
      <c r="BM19338" s="1"/>
      <c r="BN19338" s="1"/>
      <c r="BO19338" s="1"/>
    </row>
    <row r="19339" ht="11.25" customHeight="1" spans="22:67">
      <c r="V19339" s="716"/>
      <c r="AB19339" s="716"/>
      <c r="BG19339" s="716"/>
      <c r="BL19339" s="1"/>
      <c r="BM19339" s="1"/>
      <c r="BN19339" s="1"/>
      <c r="BO19339" s="1"/>
    </row>
    <row r="19340" ht="11.25" customHeight="1" spans="22:67">
      <c r="V19340" s="716"/>
      <c r="AB19340" s="716"/>
      <c r="BG19340" s="716"/>
      <c r="BL19340" s="1"/>
      <c r="BM19340" s="1"/>
      <c r="BN19340" s="1"/>
      <c r="BO19340" s="1"/>
    </row>
    <row r="19341" ht="11.25" customHeight="1" spans="22:67">
      <c r="V19341" s="716"/>
      <c r="AB19341" s="716"/>
      <c r="BG19341" s="716"/>
      <c r="BL19341" s="1"/>
      <c r="BM19341" s="1"/>
      <c r="BN19341" s="1"/>
      <c r="BO19341" s="1"/>
    </row>
    <row r="19342" ht="11.25" customHeight="1" spans="22:67">
      <c r="V19342" s="716"/>
      <c r="AB19342" s="716"/>
      <c r="BG19342" s="716"/>
      <c r="BL19342" s="1"/>
      <c r="BM19342" s="1"/>
      <c r="BN19342" s="1"/>
      <c r="BO19342" s="1"/>
    </row>
    <row r="19343" ht="11.25" customHeight="1" spans="22:67">
      <c r="V19343" s="716"/>
      <c r="AB19343" s="716"/>
      <c r="BG19343" s="716"/>
      <c r="BL19343" s="1"/>
      <c r="BM19343" s="1"/>
      <c r="BN19343" s="1"/>
      <c r="BO19343" s="1"/>
    </row>
    <row r="19344" ht="11.25" customHeight="1" spans="22:67">
      <c r="V19344" s="716"/>
      <c r="AB19344" s="716"/>
      <c r="BG19344" s="716"/>
      <c r="BL19344" s="1"/>
      <c r="BM19344" s="1"/>
      <c r="BN19344" s="1"/>
      <c r="BO19344" s="1"/>
    </row>
    <row r="19345" ht="11.25" customHeight="1" spans="22:67">
      <c r="V19345" s="716"/>
      <c r="AB19345" s="716"/>
      <c r="BG19345" s="716"/>
      <c r="BL19345" s="1"/>
      <c r="BM19345" s="1"/>
      <c r="BN19345" s="1"/>
      <c r="BO19345" s="1"/>
    </row>
    <row r="19346" ht="11.25" customHeight="1" spans="22:67">
      <c r="V19346" s="716"/>
      <c r="AB19346" s="716"/>
      <c r="BG19346" s="716"/>
      <c r="BL19346" s="1"/>
      <c r="BM19346" s="1"/>
      <c r="BN19346" s="1"/>
      <c r="BO19346" s="1"/>
    </row>
    <row r="19347" ht="11.25" customHeight="1" spans="22:67">
      <c r="V19347" s="716"/>
      <c r="AB19347" s="716"/>
      <c r="BG19347" s="716"/>
      <c r="BL19347" s="1"/>
      <c r="BM19347" s="1"/>
      <c r="BN19347" s="1"/>
      <c r="BO19347" s="1"/>
    </row>
    <row r="19348" ht="11.25" customHeight="1" spans="22:67">
      <c r="V19348" s="716"/>
      <c r="AB19348" s="716"/>
      <c r="BG19348" s="716"/>
      <c r="BL19348" s="1"/>
      <c r="BM19348" s="1"/>
      <c r="BN19348" s="1"/>
      <c r="BO19348" s="1"/>
    </row>
    <row r="19349" ht="11.25" customHeight="1" spans="22:67">
      <c r="V19349" s="716"/>
      <c r="AB19349" s="716"/>
      <c r="BG19349" s="716"/>
      <c r="BL19349" s="1"/>
      <c r="BM19349" s="1"/>
      <c r="BN19349" s="1"/>
      <c r="BO19349" s="1"/>
    </row>
    <row r="19350" ht="11.25" customHeight="1" spans="22:67">
      <c r="V19350" s="716"/>
      <c r="AB19350" s="716"/>
      <c r="BG19350" s="716"/>
      <c r="BL19350" s="1"/>
      <c r="BM19350" s="1"/>
      <c r="BN19350" s="1"/>
      <c r="BO19350" s="1"/>
    </row>
    <row r="19351" ht="11.25" customHeight="1" spans="22:67">
      <c r="V19351" s="716"/>
      <c r="AB19351" s="716"/>
      <c r="BG19351" s="716"/>
      <c r="BL19351" s="1"/>
      <c r="BM19351" s="1"/>
      <c r="BN19351" s="1"/>
      <c r="BO19351" s="1"/>
    </row>
    <row r="19352" ht="11.25" customHeight="1" spans="22:67">
      <c r="V19352" s="716"/>
      <c r="AB19352" s="716"/>
      <c r="BG19352" s="716"/>
      <c r="BL19352" s="1"/>
      <c r="BM19352" s="1"/>
      <c r="BN19352" s="1"/>
      <c r="BO19352" s="1"/>
    </row>
    <row r="19353" ht="11.25" customHeight="1" spans="22:67">
      <c r="V19353" s="716"/>
      <c r="AB19353" s="716"/>
      <c r="BG19353" s="716"/>
      <c r="BL19353" s="1"/>
      <c r="BM19353" s="1"/>
      <c r="BN19353" s="1"/>
      <c r="BO19353" s="1"/>
    </row>
    <row r="19354" ht="11.25" customHeight="1" spans="22:67">
      <c r="V19354" s="716"/>
      <c r="AB19354" s="716"/>
      <c r="BG19354" s="716"/>
      <c r="BL19354" s="1"/>
      <c r="BM19354" s="1"/>
      <c r="BN19354" s="1"/>
      <c r="BO19354" s="1"/>
    </row>
    <row r="19355" ht="11.25" customHeight="1" spans="22:67">
      <c r="V19355" s="716"/>
      <c r="AB19355" s="716"/>
      <c r="BG19355" s="716"/>
      <c r="BL19355" s="1"/>
      <c r="BM19355" s="1"/>
      <c r="BN19355" s="1"/>
      <c r="BO19355" s="1"/>
    </row>
    <row r="19356" ht="11.25" customHeight="1" spans="22:67">
      <c r="V19356" s="716"/>
      <c r="AB19356" s="716"/>
      <c r="BG19356" s="716"/>
      <c r="BL19356" s="1"/>
      <c r="BM19356" s="1"/>
      <c r="BN19356" s="1"/>
      <c r="BO19356" s="1"/>
    </row>
    <row r="19357" ht="11.25" customHeight="1" spans="22:67">
      <c r="V19357" s="716"/>
      <c r="AB19357" s="716"/>
      <c r="BG19357" s="716"/>
      <c r="BL19357" s="1"/>
      <c r="BM19357" s="1"/>
      <c r="BN19357" s="1"/>
      <c r="BO19357" s="1"/>
    </row>
    <row r="19358" ht="11.25" customHeight="1" spans="22:67">
      <c r="V19358" s="716"/>
      <c r="AB19358" s="716"/>
      <c r="BG19358" s="716"/>
      <c r="BL19358" s="1"/>
      <c r="BM19358" s="1"/>
      <c r="BN19358" s="1"/>
      <c r="BO19358" s="1"/>
    </row>
    <row r="19359" ht="11.25" customHeight="1" spans="22:67">
      <c r="V19359" s="716"/>
      <c r="AB19359" s="716"/>
      <c r="BG19359" s="716"/>
      <c r="BL19359" s="1"/>
      <c r="BM19359" s="1"/>
      <c r="BN19359" s="1"/>
      <c r="BO19359" s="1"/>
    </row>
    <row r="19360" ht="11.25" customHeight="1" spans="22:67">
      <c r="V19360" s="716"/>
      <c r="AB19360" s="716"/>
      <c r="BG19360" s="716"/>
      <c r="BL19360" s="1"/>
      <c r="BM19360" s="1"/>
      <c r="BN19360" s="1"/>
      <c r="BO19360" s="1"/>
    </row>
    <row r="19361" ht="11.25" customHeight="1" spans="22:67">
      <c r="V19361" s="716"/>
      <c r="AB19361" s="716"/>
      <c r="BG19361" s="716"/>
      <c r="BL19361" s="1"/>
      <c r="BM19361" s="1"/>
      <c r="BN19361" s="1"/>
      <c r="BO19361" s="1"/>
    </row>
    <row r="19362" ht="11.25" customHeight="1" spans="22:67">
      <c r="V19362" s="716"/>
      <c r="AB19362" s="716"/>
      <c r="BG19362" s="716"/>
      <c r="BL19362" s="1"/>
      <c r="BM19362" s="1"/>
      <c r="BN19362" s="1"/>
      <c r="BO19362" s="1"/>
    </row>
    <row r="19363" ht="11.25" customHeight="1" spans="22:67">
      <c r="V19363" s="716"/>
      <c r="AB19363" s="716"/>
      <c r="BG19363" s="716"/>
      <c r="BL19363" s="1"/>
      <c r="BM19363" s="1"/>
      <c r="BN19363" s="1"/>
      <c r="BO19363" s="1"/>
    </row>
    <row r="19364" ht="11.25" customHeight="1" spans="22:67">
      <c r="V19364" s="716"/>
      <c r="AB19364" s="716"/>
      <c r="BG19364" s="716"/>
      <c r="BL19364" s="1"/>
      <c r="BM19364" s="1"/>
      <c r="BN19364" s="1"/>
      <c r="BO19364" s="1"/>
    </row>
    <row r="19365" ht="11.25" customHeight="1" spans="22:67">
      <c r="V19365" s="716"/>
      <c r="AB19365" s="716"/>
      <c r="BG19365" s="716"/>
      <c r="BL19365" s="1"/>
      <c r="BM19365" s="1"/>
      <c r="BN19365" s="1"/>
      <c r="BO19365" s="1"/>
    </row>
    <row r="19366" ht="11.25" customHeight="1" spans="22:67">
      <c r="V19366" s="716"/>
      <c r="AB19366" s="716"/>
      <c r="BG19366" s="716"/>
      <c r="BL19366" s="1"/>
      <c r="BM19366" s="1"/>
      <c r="BN19366" s="1"/>
      <c r="BO19366" s="1"/>
    </row>
    <row r="19367" ht="11.25" customHeight="1" spans="22:67">
      <c r="V19367" s="716"/>
      <c r="AB19367" s="716"/>
      <c r="BG19367" s="716"/>
      <c r="BL19367" s="1"/>
      <c r="BM19367" s="1"/>
      <c r="BN19367" s="1"/>
      <c r="BO19367" s="1"/>
    </row>
    <row r="19368" ht="11.25" customHeight="1" spans="22:67">
      <c r="V19368" s="716"/>
      <c r="AB19368" s="716"/>
      <c r="BG19368" s="716"/>
      <c r="BL19368" s="1"/>
      <c r="BM19368" s="1"/>
      <c r="BN19368" s="1"/>
      <c r="BO19368" s="1"/>
    </row>
    <row r="19369" ht="11.25" customHeight="1" spans="22:67">
      <c r="V19369" s="716"/>
      <c r="AB19369" s="716"/>
      <c r="BG19369" s="716"/>
      <c r="BL19369" s="1"/>
      <c r="BM19369" s="1"/>
      <c r="BN19369" s="1"/>
      <c r="BO19369" s="1"/>
    </row>
    <row r="19370" ht="11.25" customHeight="1" spans="22:67">
      <c r="V19370" s="716"/>
      <c r="AB19370" s="716"/>
      <c r="BG19370" s="716"/>
      <c r="BL19370" s="1"/>
      <c r="BM19370" s="1"/>
      <c r="BN19370" s="1"/>
      <c r="BO19370" s="1"/>
    </row>
    <row r="19371" ht="11.25" customHeight="1" spans="22:67">
      <c r="V19371" s="716"/>
      <c r="AB19371" s="716"/>
      <c r="BG19371" s="716"/>
      <c r="BL19371" s="1"/>
      <c r="BM19371" s="1"/>
      <c r="BN19371" s="1"/>
      <c r="BO19371" s="1"/>
    </row>
    <row r="19372" ht="11.25" customHeight="1" spans="22:67">
      <c r="V19372" s="716"/>
      <c r="AB19372" s="716"/>
      <c r="BG19372" s="716"/>
      <c r="BL19372" s="1"/>
      <c r="BM19372" s="1"/>
      <c r="BN19372" s="1"/>
      <c r="BO19372" s="1"/>
    </row>
    <row r="19373" ht="11.25" customHeight="1" spans="22:67">
      <c r="V19373" s="716"/>
      <c r="AB19373" s="716"/>
      <c r="BG19373" s="716"/>
      <c r="BL19373" s="1"/>
      <c r="BM19373" s="1"/>
      <c r="BN19373" s="1"/>
      <c r="BO19373" s="1"/>
    </row>
    <row r="19374" ht="11.25" customHeight="1" spans="22:67">
      <c r="V19374" s="716"/>
      <c r="AB19374" s="716"/>
      <c r="BG19374" s="716"/>
      <c r="BL19374" s="1"/>
      <c r="BM19374" s="1"/>
      <c r="BN19374" s="1"/>
      <c r="BO19374" s="1"/>
    </row>
    <row r="19375" ht="11.25" customHeight="1" spans="22:67">
      <c r="V19375" s="716"/>
      <c r="AB19375" s="716"/>
      <c r="BG19375" s="716"/>
      <c r="BL19375" s="1"/>
      <c r="BM19375" s="1"/>
      <c r="BN19375" s="1"/>
      <c r="BO19375" s="1"/>
    </row>
    <row r="19376" ht="11.25" customHeight="1" spans="22:67">
      <c r="V19376" s="716"/>
      <c r="AB19376" s="716"/>
      <c r="BG19376" s="716"/>
      <c r="BL19376" s="1"/>
      <c r="BM19376" s="1"/>
      <c r="BN19376" s="1"/>
      <c r="BO19376" s="1"/>
    </row>
    <row r="19377" ht="11.25" customHeight="1" spans="22:67">
      <c r="V19377" s="716"/>
      <c r="AB19377" s="716"/>
      <c r="BG19377" s="716"/>
      <c r="BL19377" s="1"/>
      <c r="BM19377" s="1"/>
      <c r="BN19377" s="1"/>
      <c r="BO19377" s="1"/>
    </row>
    <row r="19378" ht="11.25" customHeight="1" spans="22:67">
      <c r="V19378" s="716"/>
      <c r="AB19378" s="716"/>
      <c r="BG19378" s="716"/>
      <c r="BL19378" s="1"/>
      <c r="BM19378" s="1"/>
      <c r="BN19378" s="1"/>
      <c r="BO19378" s="1"/>
    </row>
    <row r="19379" ht="11.25" customHeight="1" spans="22:67">
      <c r="V19379" s="716"/>
      <c r="AB19379" s="716"/>
      <c r="BG19379" s="716"/>
      <c r="BL19379" s="1"/>
      <c r="BM19379" s="1"/>
      <c r="BN19379" s="1"/>
      <c r="BO19379" s="1"/>
    </row>
    <row r="19380" ht="11.25" customHeight="1" spans="22:67">
      <c r="V19380" s="716"/>
      <c r="AB19380" s="716"/>
      <c r="BG19380" s="716"/>
      <c r="BL19380" s="1"/>
      <c r="BM19380" s="1"/>
      <c r="BN19380" s="1"/>
      <c r="BO19380" s="1"/>
    </row>
    <row r="19381" ht="11.25" customHeight="1" spans="22:67">
      <c r="V19381" s="716"/>
      <c r="AB19381" s="716"/>
      <c r="BG19381" s="716"/>
      <c r="BL19381" s="1"/>
      <c r="BM19381" s="1"/>
      <c r="BN19381" s="1"/>
      <c r="BO19381" s="1"/>
    </row>
    <row r="19382" ht="11.25" customHeight="1" spans="22:67">
      <c r="V19382" s="716"/>
      <c r="AB19382" s="716"/>
      <c r="BG19382" s="716"/>
      <c r="BL19382" s="1"/>
      <c r="BM19382" s="1"/>
      <c r="BN19382" s="1"/>
      <c r="BO19382" s="1"/>
    </row>
    <row r="19383" ht="11.25" customHeight="1" spans="22:67">
      <c r="V19383" s="716"/>
      <c r="AB19383" s="716"/>
      <c r="BG19383" s="716"/>
      <c r="BL19383" s="1"/>
      <c r="BM19383" s="1"/>
      <c r="BN19383" s="1"/>
      <c r="BO19383" s="1"/>
    </row>
    <row r="19384" ht="11.25" customHeight="1" spans="22:67">
      <c r="V19384" s="716"/>
      <c r="AB19384" s="716"/>
      <c r="BG19384" s="716"/>
      <c r="BL19384" s="1"/>
      <c r="BM19384" s="1"/>
      <c r="BN19384" s="1"/>
      <c r="BO19384" s="1"/>
    </row>
    <row r="19385" ht="11.25" customHeight="1" spans="22:67">
      <c r="V19385" s="716"/>
      <c r="AB19385" s="716"/>
      <c r="BG19385" s="716"/>
      <c r="BL19385" s="1"/>
      <c r="BM19385" s="1"/>
      <c r="BN19385" s="1"/>
      <c r="BO19385" s="1"/>
    </row>
    <row r="19386" ht="11.25" customHeight="1" spans="22:67">
      <c r="V19386" s="716"/>
      <c r="AB19386" s="716"/>
      <c r="BG19386" s="716"/>
      <c r="BL19386" s="1"/>
      <c r="BM19386" s="1"/>
      <c r="BN19386" s="1"/>
      <c r="BO19386" s="1"/>
    </row>
    <row r="19387" ht="11.25" customHeight="1" spans="22:67">
      <c r="V19387" s="716"/>
      <c r="AB19387" s="716"/>
      <c r="BG19387" s="716"/>
      <c r="BL19387" s="1"/>
      <c r="BM19387" s="1"/>
      <c r="BN19387" s="1"/>
      <c r="BO19387" s="1"/>
    </row>
    <row r="19388" ht="11.25" customHeight="1" spans="22:67">
      <c r="V19388" s="716"/>
      <c r="AB19388" s="716"/>
      <c r="BG19388" s="716"/>
      <c r="BL19388" s="1"/>
      <c r="BM19388" s="1"/>
      <c r="BN19388" s="1"/>
      <c r="BO19388" s="1"/>
    </row>
    <row r="19389" ht="11.25" customHeight="1" spans="22:67">
      <c r="V19389" s="716"/>
      <c r="AB19389" s="716"/>
      <c r="BG19389" s="716"/>
      <c r="BL19389" s="1"/>
      <c r="BM19389" s="1"/>
      <c r="BN19389" s="1"/>
      <c r="BO19389" s="1"/>
    </row>
    <row r="19390" ht="11.25" customHeight="1" spans="22:67">
      <c r="V19390" s="716"/>
      <c r="AB19390" s="716"/>
      <c r="BG19390" s="716"/>
      <c r="BL19390" s="1"/>
      <c r="BM19390" s="1"/>
      <c r="BN19390" s="1"/>
      <c r="BO19390" s="1"/>
    </row>
    <row r="19391" ht="11.25" customHeight="1" spans="22:67">
      <c r="V19391" s="716"/>
      <c r="AB19391" s="716"/>
      <c r="BG19391" s="716"/>
      <c r="BL19391" s="1"/>
      <c r="BM19391" s="1"/>
      <c r="BN19391" s="1"/>
      <c r="BO19391" s="1"/>
    </row>
    <row r="19392" ht="11.25" customHeight="1" spans="22:67">
      <c r="V19392" s="716"/>
      <c r="AB19392" s="716"/>
      <c r="BG19392" s="716"/>
      <c r="BL19392" s="1"/>
      <c r="BM19392" s="1"/>
      <c r="BN19392" s="1"/>
      <c r="BO19392" s="1"/>
    </row>
    <row r="19393" ht="11.25" customHeight="1" spans="22:67">
      <c r="V19393" s="716"/>
      <c r="AB19393" s="716"/>
      <c r="BG19393" s="716"/>
      <c r="BL19393" s="1"/>
      <c r="BM19393" s="1"/>
      <c r="BN19393" s="1"/>
      <c r="BO19393" s="1"/>
    </row>
    <row r="19394" ht="11.25" customHeight="1" spans="22:67">
      <c r="V19394" s="716"/>
      <c r="AB19394" s="716"/>
      <c r="BG19394" s="716"/>
      <c r="BL19394" s="1"/>
      <c r="BM19394" s="1"/>
      <c r="BN19394" s="1"/>
      <c r="BO19394" s="1"/>
    </row>
    <row r="19395" ht="11.25" customHeight="1" spans="22:67">
      <c r="V19395" s="716"/>
      <c r="AB19395" s="716"/>
      <c r="BG19395" s="716"/>
      <c r="BL19395" s="1"/>
      <c r="BM19395" s="1"/>
      <c r="BN19395" s="1"/>
      <c r="BO19395" s="1"/>
    </row>
    <row r="19396" ht="11.25" customHeight="1" spans="22:67">
      <c r="V19396" s="716"/>
      <c r="AB19396" s="716"/>
      <c r="BG19396" s="716"/>
      <c r="BL19396" s="1"/>
      <c r="BM19396" s="1"/>
      <c r="BN19396" s="1"/>
      <c r="BO19396" s="1"/>
    </row>
    <row r="19397" ht="11.25" customHeight="1" spans="22:67">
      <c r="V19397" s="716"/>
      <c r="AB19397" s="716"/>
      <c r="BG19397" s="716"/>
      <c r="BL19397" s="1"/>
      <c r="BM19397" s="1"/>
      <c r="BN19397" s="1"/>
      <c r="BO19397" s="1"/>
    </row>
    <row r="19398" ht="11.25" customHeight="1" spans="22:67">
      <c r="V19398" s="716"/>
      <c r="AB19398" s="716"/>
      <c r="BG19398" s="716"/>
      <c r="BL19398" s="1"/>
      <c r="BM19398" s="1"/>
      <c r="BN19398" s="1"/>
      <c r="BO19398" s="1"/>
    </row>
    <row r="19399" ht="11.25" customHeight="1" spans="22:67">
      <c r="V19399" s="716"/>
      <c r="AB19399" s="716"/>
      <c r="BG19399" s="716"/>
      <c r="BL19399" s="1"/>
      <c r="BM19399" s="1"/>
      <c r="BN19399" s="1"/>
      <c r="BO19399" s="1"/>
    </row>
    <row r="19400" ht="11.25" customHeight="1" spans="22:67">
      <c r="V19400" s="716"/>
      <c r="AB19400" s="716"/>
      <c r="BG19400" s="716"/>
      <c r="BL19400" s="1"/>
      <c r="BM19400" s="1"/>
      <c r="BN19400" s="1"/>
      <c r="BO19400" s="1"/>
    </row>
    <row r="19401" ht="11.25" customHeight="1" spans="22:67">
      <c r="V19401" s="716"/>
      <c r="AB19401" s="716"/>
      <c r="BG19401" s="716"/>
      <c r="BL19401" s="1"/>
      <c r="BM19401" s="1"/>
      <c r="BN19401" s="1"/>
      <c r="BO19401" s="1"/>
    </row>
    <row r="19402" ht="11.25" customHeight="1" spans="22:67">
      <c r="V19402" s="716"/>
      <c r="AB19402" s="716"/>
      <c r="BG19402" s="716"/>
      <c r="BL19402" s="1"/>
      <c r="BM19402" s="1"/>
      <c r="BN19402" s="1"/>
      <c r="BO19402" s="1"/>
    </row>
    <row r="19403" ht="11.25" customHeight="1" spans="22:67">
      <c r="V19403" s="716"/>
      <c r="AB19403" s="716"/>
      <c r="BG19403" s="716"/>
      <c r="BL19403" s="1"/>
      <c r="BM19403" s="1"/>
      <c r="BN19403" s="1"/>
      <c r="BO19403" s="1"/>
    </row>
    <row r="19404" ht="11.25" customHeight="1" spans="22:67">
      <c r="V19404" s="716"/>
      <c r="AB19404" s="716"/>
      <c r="BG19404" s="716"/>
      <c r="BL19404" s="1"/>
      <c r="BM19404" s="1"/>
      <c r="BN19404" s="1"/>
      <c r="BO19404" s="1"/>
    </row>
    <row r="19405" ht="11.25" customHeight="1" spans="22:67">
      <c r="V19405" s="716"/>
      <c r="AB19405" s="716"/>
      <c r="BG19405" s="716"/>
      <c r="BL19405" s="1"/>
      <c r="BM19405" s="1"/>
      <c r="BN19405" s="1"/>
      <c r="BO19405" s="1"/>
    </row>
    <row r="19406" ht="11.25" customHeight="1" spans="22:67">
      <c r="V19406" s="716"/>
      <c r="AB19406" s="716"/>
      <c r="BG19406" s="716"/>
      <c r="BL19406" s="1"/>
      <c r="BM19406" s="1"/>
      <c r="BN19406" s="1"/>
      <c r="BO19406" s="1"/>
    </row>
    <row r="19407" ht="11.25" customHeight="1" spans="22:67">
      <c r="V19407" s="716"/>
      <c r="AB19407" s="716"/>
      <c r="BG19407" s="716"/>
      <c r="BL19407" s="1"/>
      <c r="BM19407" s="1"/>
      <c r="BN19407" s="1"/>
      <c r="BO19407" s="1"/>
    </row>
    <row r="19408" ht="11.25" customHeight="1" spans="22:67">
      <c r="V19408" s="716"/>
      <c r="AB19408" s="716"/>
      <c r="BG19408" s="716"/>
      <c r="BL19408" s="1"/>
      <c r="BM19408" s="1"/>
      <c r="BN19408" s="1"/>
      <c r="BO19408" s="1"/>
    </row>
    <row r="19409" ht="11.25" customHeight="1" spans="22:67">
      <c r="V19409" s="716"/>
      <c r="AB19409" s="716"/>
      <c r="BG19409" s="716"/>
      <c r="BL19409" s="1"/>
      <c r="BM19409" s="1"/>
      <c r="BN19409" s="1"/>
      <c r="BO19409" s="1"/>
    </row>
    <row r="19410" ht="11.25" customHeight="1" spans="22:67">
      <c r="V19410" s="716"/>
      <c r="AB19410" s="716"/>
      <c r="BG19410" s="716"/>
      <c r="BL19410" s="1"/>
      <c r="BM19410" s="1"/>
      <c r="BN19410" s="1"/>
      <c r="BO19410" s="1"/>
    </row>
    <row r="19411" ht="11.25" customHeight="1" spans="22:67">
      <c r="V19411" s="716"/>
      <c r="AB19411" s="716"/>
      <c r="BG19411" s="716"/>
      <c r="BL19411" s="1"/>
      <c r="BM19411" s="1"/>
      <c r="BN19411" s="1"/>
      <c r="BO19411" s="1"/>
    </row>
    <row r="19412" ht="11.25" customHeight="1" spans="22:67">
      <c r="V19412" s="716"/>
      <c r="AB19412" s="716"/>
      <c r="BG19412" s="716"/>
      <c r="BL19412" s="1"/>
      <c r="BM19412" s="1"/>
      <c r="BN19412" s="1"/>
      <c r="BO19412" s="1"/>
    </row>
    <row r="19413" ht="11.25" customHeight="1" spans="22:67">
      <c r="V19413" s="716"/>
      <c r="AB19413" s="716"/>
      <c r="BG19413" s="716"/>
      <c r="BL19413" s="1"/>
      <c r="BM19413" s="1"/>
      <c r="BN19413" s="1"/>
      <c r="BO19413" s="1"/>
    </row>
    <row r="19414" ht="11.25" customHeight="1" spans="22:67">
      <c r="V19414" s="716"/>
      <c r="AB19414" s="716"/>
      <c r="BG19414" s="716"/>
      <c r="BL19414" s="1"/>
      <c r="BM19414" s="1"/>
      <c r="BN19414" s="1"/>
      <c r="BO19414" s="1"/>
    </row>
    <row r="19415" ht="11.25" customHeight="1" spans="22:67">
      <c r="V19415" s="716"/>
      <c r="AB19415" s="716"/>
      <c r="BG19415" s="716"/>
      <c r="BL19415" s="1"/>
      <c r="BM19415" s="1"/>
      <c r="BN19415" s="1"/>
      <c r="BO19415" s="1"/>
    </row>
    <row r="19416" ht="11.25" customHeight="1" spans="22:67">
      <c r="V19416" s="716"/>
      <c r="AB19416" s="716"/>
      <c r="BG19416" s="716"/>
      <c r="BL19416" s="1"/>
      <c r="BM19416" s="1"/>
      <c r="BN19416" s="1"/>
      <c r="BO19416" s="1"/>
    </row>
    <row r="19417" ht="11.25" customHeight="1" spans="22:67">
      <c r="V19417" s="716"/>
      <c r="AB19417" s="716"/>
      <c r="BG19417" s="716"/>
      <c r="BL19417" s="1"/>
      <c r="BM19417" s="1"/>
      <c r="BN19417" s="1"/>
      <c r="BO19417" s="1"/>
    </row>
    <row r="19418" ht="11.25" customHeight="1" spans="22:67">
      <c r="V19418" s="716"/>
      <c r="AB19418" s="716"/>
      <c r="BG19418" s="716"/>
      <c r="BL19418" s="1"/>
      <c r="BM19418" s="1"/>
      <c r="BN19418" s="1"/>
      <c r="BO19418" s="1"/>
    </row>
    <row r="19419" ht="11.25" customHeight="1" spans="22:67">
      <c r="V19419" s="716"/>
      <c r="AB19419" s="716"/>
      <c r="BG19419" s="716"/>
      <c r="BL19419" s="1"/>
      <c r="BM19419" s="1"/>
      <c r="BN19419" s="1"/>
      <c r="BO19419" s="1"/>
    </row>
    <row r="19420" ht="11.25" customHeight="1" spans="22:67">
      <c r="V19420" s="716"/>
      <c r="AB19420" s="716"/>
      <c r="BG19420" s="716"/>
      <c r="BL19420" s="1"/>
      <c r="BM19420" s="1"/>
      <c r="BN19420" s="1"/>
      <c r="BO19420" s="1"/>
    </row>
    <row r="19421" ht="11.25" customHeight="1" spans="22:67">
      <c r="V19421" s="716"/>
      <c r="AB19421" s="716"/>
      <c r="BG19421" s="716"/>
      <c r="BL19421" s="1"/>
      <c r="BM19421" s="1"/>
      <c r="BN19421" s="1"/>
      <c r="BO19421" s="1"/>
    </row>
    <row r="19422" ht="11.25" customHeight="1" spans="22:67">
      <c r="V19422" s="716"/>
      <c r="AB19422" s="716"/>
      <c r="BG19422" s="716"/>
      <c r="BL19422" s="1"/>
      <c r="BM19422" s="1"/>
      <c r="BN19422" s="1"/>
      <c r="BO19422" s="1"/>
    </row>
    <row r="19423" ht="11.25" customHeight="1" spans="22:67">
      <c r="V19423" s="716"/>
      <c r="AB19423" s="716"/>
      <c r="BG19423" s="716"/>
      <c r="BL19423" s="1"/>
      <c r="BM19423" s="1"/>
      <c r="BN19423" s="1"/>
      <c r="BO19423" s="1"/>
    </row>
    <row r="19424" ht="11.25" customHeight="1" spans="22:67">
      <c r="V19424" s="716"/>
      <c r="AB19424" s="716"/>
      <c r="BG19424" s="716"/>
      <c r="BL19424" s="1"/>
      <c r="BM19424" s="1"/>
      <c r="BN19424" s="1"/>
      <c r="BO19424" s="1"/>
    </row>
    <row r="19425" ht="11.25" customHeight="1" spans="22:67">
      <c r="V19425" s="716"/>
      <c r="AB19425" s="716"/>
      <c r="BG19425" s="716"/>
      <c r="BL19425" s="1"/>
      <c r="BM19425" s="1"/>
      <c r="BN19425" s="1"/>
      <c r="BO19425" s="1"/>
    </row>
    <row r="19426" ht="11.25" customHeight="1" spans="22:67">
      <c r="V19426" s="716"/>
      <c r="AB19426" s="716"/>
      <c r="BG19426" s="716"/>
      <c r="BL19426" s="1"/>
      <c r="BM19426" s="1"/>
      <c r="BN19426" s="1"/>
      <c r="BO19426" s="1"/>
    </row>
    <row r="19427" ht="11.25" customHeight="1" spans="22:67">
      <c r="V19427" s="716"/>
      <c r="AB19427" s="716"/>
      <c r="BG19427" s="716"/>
      <c r="BL19427" s="1"/>
      <c r="BM19427" s="1"/>
      <c r="BN19427" s="1"/>
      <c r="BO19427" s="1"/>
    </row>
    <row r="19428" ht="11.25" customHeight="1" spans="22:67">
      <c r="V19428" s="716"/>
      <c r="AB19428" s="716"/>
      <c r="BG19428" s="716"/>
      <c r="BL19428" s="1"/>
      <c r="BM19428" s="1"/>
      <c r="BN19428" s="1"/>
      <c r="BO19428" s="1"/>
    </row>
    <row r="19429" ht="11.25" customHeight="1" spans="22:67">
      <c r="V19429" s="716"/>
      <c r="AB19429" s="716"/>
      <c r="BG19429" s="716"/>
      <c r="BL19429" s="1"/>
      <c r="BM19429" s="1"/>
      <c r="BN19429" s="1"/>
      <c r="BO19429" s="1"/>
    </row>
    <row r="19430" ht="11.25" customHeight="1" spans="22:67">
      <c r="V19430" s="716"/>
      <c r="AB19430" s="716"/>
      <c r="BG19430" s="716"/>
      <c r="BL19430" s="1"/>
      <c r="BM19430" s="1"/>
      <c r="BN19430" s="1"/>
      <c r="BO19430" s="1"/>
    </row>
    <row r="19431" ht="11.25" customHeight="1" spans="22:67">
      <c r="V19431" s="716"/>
      <c r="AB19431" s="716"/>
      <c r="BG19431" s="716"/>
      <c r="BL19431" s="1"/>
      <c r="BM19431" s="1"/>
      <c r="BN19431" s="1"/>
      <c r="BO19431" s="1"/>
    </row>
    <row r="19432" ht="11.25" customHeight="1" spans="22:67">
      <c r="V19432" s="716"/>
      <c r="AB19432" s="716"/>
      <c r="BG19432" s="716"/>
      <c r="BL19432" s="1"/>
      <c r="BM19432" s="1"/>
      <c r="BN19432" s="1"/>
      <c r="BO19432" s="1"/>
    </row>
    <row r="19433" ht="11.25" customHeight="1" spans="22:67">
      <c r="V19433" s="716"/>
      <c r="AB19433" s="716"/>
      <c r="BG19433" s="716"/>
      <c r="BL19433" s="1"/>
      <c r="BM19433" s="1"/>
      <c r="BN19433" s="1"/>
      <c r="BO19433" s="1"/>
    </row>
    <row r="19434" ht="11.25" customHeight="1" spans="22:67">
      <c r="V19434" s="716"/>
      <c r="AB19434" s="716"/>
      <c r="BG19434" s="716"/>
      <c r="BL19434" s="1"/>
      <c r="BM19434" s="1"/>
      <c r="BN19434" s="1"/>
      <c r="BO19434" s="1"/>
    </row>
    <row r="19435" ht="11.25" customHeight="1" spans="22:67">
      <c r="V19435" s="716"/>
      <c r="AB19435" s="716"/>
      <c r="BG19435" s="716"/>
      <c r="BL19435" s="1"/>
      <c r="BM19435" s="1"/>
      <c r="BN19435" s="1"/>
      <c r="BO19435" s="1"/>
    </row>
    <row r="19436" ht="11.25" customHeight="1" spans="22:67">
      <c r="V19436" s="716"/>
      <c r="AB19436" s="716"/>
      <c r="BG19436" s="716"/>
      <c r="BL19436" s="1"/>
      <c r="BM19436" s="1"/>
      <c r="BN19436" s="1"/>
      <c r="BO19436" s="1"/>
    </row>
    <row r="19437" ht="11.25" customHeight="1" spans="22:67">
      <c r="V19437" s="716"/>
      <c r="AB19437" s="716"/>
      <c r="BG19437" s="716"/>
      <c r="BL19437" s="1"/>
      <c r="BM19437" s="1"/>
      <c r="BN19437" s="1"/>
      <c r="BO19437" s="1"/>
    </row>
    <row r="19438" ht="11.25" customHeight="1" spans="22:67">
      <c r="V19438" s="716"/>
      <c r="AB19438" s="716"/>
      <c r="BG19438" s="716"/>
      <c r="BL19438" s="1"/>
      <c r="BM19438" s="1"/>
      <c r="BN19438" s="1"/>
      <c r="BO19438" s="1"/>
    </row>
    <row r="19439" ht="11.25" customHeight="1" spans="22:67">
      <c r="V19439" s="716"/>
      <c r="AB19439" s="716"/>
      <c r="BG19439" s="716"/>
      <c r="BL19439" s="1"/>
      <c r="BM19439" s="1"/>
      <c r="BN19439" s="1"/>
      <c r="BO19439" s="1"/>
    </row>
    <row r="19440" ht="11.25" customHeight="1" spans="22:67">
      <c r="V19440" s="716"/>
      <c r="AB19440" s="716"/>
      <c r="BG19440" s="716"/>
      <c r="BL19440" s="1"/>
      <c r="BM19440" s="1"/>
      <c r="BN19440" s="1"/>
      <c r="BO19440" s="1"/>
    </row>
    <row r="19441" ht="11.25" customHeight="1" spans="22:67">
      <c r="V19441" s="716"/>
      <c r="AB19441" s="716"/>
      <c r="BG19441" s="716"/>
      <c r="BL19441" s="1"/>
      <c r="BM19441" s="1"/>
      <c r="BN19441" s="1"/>
      <c r="BO19441" s="1"/>
    </row>
    <row r="19442" ht="11.25" customHeight="1" spans="22:67">
      <c r="V19442" s="716"/>
      <c r="AB19442" s="716"/>
      <c r="BG19442" s="716"/>
      <c r="BL19442" s="1"/>
      <c r="BM19442" s="1"/>
      <c r="BN19442" s="1"/>
      <c r="BO19442" s="1"/>
    </row>
    <row r="19443" ht="11.25" customHeight="1" spans="22:67">
      <c r="V19443" s="716"/>
      <c r="AB19443" s="716"/>
      <c r="BG19443" s="716"/>
      <c r="BL19443" s="1"/>
      <c r="BM19443" s="1"/>
      <c r="BN19443" s="1"/>
      <c r="BO19443" s="1"/>
    </row>
    <row r="19444" ht="11.25" customHeight="1" spans="22:67">
      <c r="V19444" s="716"/>
      <c r="AB19444" s="716"/>
      <c r="BG19444" s="716"/>
      <c r="BL19444" s="1"/>
      <c r="BM19444" s="1"/>
      <c r="BN19444" s="1"/>
      <c r="BO19444" s="1"/>
    </row>
    <row r="19445" ht="11.25" customHeight="1" spans="22:67">
      <c r="V19445" s="716"/>
      <c r="AB19445" s="716"/>
      <c r="BG19445" s="716"/>
      <c r="BL19445" s="1"/>
      <c r="BM19445" s="1"/>
      <c r="BN19445" s="1"/>
      <c r="BO19445" s="1"/>
    </row>
    <row r="19446" ht="11.25" customHeight="1" spans="22:67">
      <c r="V19446" s="716"/>
      <c r="AB19446" s="716"/>
      <c r="BG19446" s="716"/>
      <c r="BL19446" s="1"/>
      <c r="BM19446" s="1"/>
      <c r="BN19446" s="1"/>
      <c r="BO19446" s="1"/>
    </row>
    <row r="19447" ht="11.25" customHeight="1" spans="22:67">
      <c r="V19447" s="716"/>
      <c r="AB19447" s="716"/>
      <c r="BG19447" s="716"/>
      <c r="BL19447" s="1"/>
      <c r="BM19447" s="1"/>
      <c r="BN19447" s="1"/>
      <c r="BO19447" s="1"/>
    </row>
    <row r="19448" ht="11.25" customHeight="1" spans="22:67">
      <c r="V19448" s="716"/>
      <c r="AB19448" s="716"/>
      <c r="BG19448" s="716"/>
      <c r="BL19448" s="1"/>
      <c r="BM19448" s="1"/>
      <c r="BN19448" s="1"/>
      <c r="BO19448" s="1"/>
    </row>
    <row r="19449" ht="11.25" customHeight="1" spans="22:67">
      <c r="V19449" s="716"/>
      <c r="AB19449" s="716"/>
      <c r="BG19449" s="716"/>
      <c r="BL19449" s="1"/>
      <c r="BM19449" s="1"/>
      <c r="BN19449" s="1"/>
      <c r="BO19449" s="1"/>
    </row>
    <row r="19450" ht="11.25" customHeight="1" spans="22:67">
      <c r="V19450" s="716"/>
      <c r="AB19450" s="716"/>
      <c r="BG19450" s="716"/>
      <c r="BL19450" s="1"/>
      <c r="BM19450" s="1"/>
      <c r="BN19450" s="1"/>
      <c r="BO19450" s="1"/>
    </row>
    <row r="19451" ht="11.25" customHeight="1" spans="22:67">
      <c r="V19451" s="716"/>
      <c r="AB19451" s="716"/>
      <c r="BG19451" s="716"/>
      <c r="BL19451" s="1"/>
      <c r="BM19451" s="1"/>
      <c r="BN19451" s="1"/>
      <c r="BO19451" s="1"/>
    </row>
    <row r="19452" ht="11.25" customHeight="1" spans="22:67">
      <c r="V19452" s="716"/>
      <c r="AB19452" s="716"/>
      <c r="BG19452" s="716"/>
      <c r="BL19452" s="1"/>
      <c r="BM19452" s="1"/>
      <c r="BN19452" s="1"/>
      <c r="BO19452" s="1"/>
    </row>
    <row r="19453" ht="11.25" customHeight="1" spans="22:67">
      <c r="V19453" s="716"/>
      <c r="AB19453" s="716"/>
      <c r="BG19453" s="716"/>
      <c r="BL19453" s="1"/>
      <c r="BM19453" s="1"/>
      <c r="BN19453" s="1"/>
      <c r="BO19453" s="1"/>
    </row>
    <row r="19454" ht="11.25" customHeight="1" spans="22:67">
      <c r="V19454" s="716"/>
      <c r="AB19454" s="716"/>
      <c r="BG19454" s="716"/>
      <c r="BL19454" s="1"/>
      <c r="BM19454" s="1"/>
      <c r="BN19454" s="1"/>
      <c r="BO19454" s="1"/>
    </row>
    <row r="19455" ht="11.25" customHeight="1" spans="22:67">
      <c r="V19455" s="716"/>
      <c r="AB19455" s="716"/>
      <c r="BG19455" s="716"/>
      <c r="BL19455" s="1"/>
      <c r="BM19455" s="1"/>
      <c r="BN19455" s="1"/>
      <c r="BO19455" s="1"/>
    </row>
    <row r="19456" ht="11.25" customHeight="1" spans="22:67">
      <c r="V19456" s="716"/>
      <c r="AB19456" s="716"/>
      <c r="BG19456" s="716"/>
      <c r="BL19456" s="1"/>
      <c r="BM19456" s="1"/>
      <c r="BN19456" s="1"/>
      <c r="BO19456" s="1"/>
    </row>
    <row r="19457" ht="11.25" customHeight="1" spans="22:67">
      <c r="V19457" s="716"/>
      <c r="AB19457" s="716"/>
      <c r="BG19457" s="716"/>
      <c r="BL19457" s="1"/>
      <c r="BM19457" s="1"/>
      <c r="BN19457" s="1"/>
      <c r="BO19457" s="1"/>
    </row>
    <row r="19458" ht="11.25" customHeight="1" spans="22:67">
      <c r="V19458" s="716"/>
      <c r="AB19458" s="716"/>
      <c r="BG19458" s="716"/>
      <c r="BL19458" s="1"/>
      <c r="BM19458" s="1"/>
      <c r="BN19458" s="1"/>
      <c r="BO19458" s="1"/>
    </row>
    <row r="19459" ht="11.25" customHeight="1" spans="22:67">
      <c r="V19459" s="716"/>
      <c r="AB19459" s="716"/>
      <c r="BG19459" s="716"/>
      <c r="BL19459" s="1"/>
      <c r="BM19459" s="1"/>
      <c r="BN19459" s="1"/>
      <c r="BO19459" s="1"/>
    </row>
    <row r="19460" ht="11.25" customHeight="1" spans="22:67">
      <c r="V19460" s="716"/>
      <c r="AB19460" s="716"/>
      <c r="BG19460" s="716"/>
      <c r="BL19460" s="1"/>
      <c r="BM19460" s="1"/>
      <c r="BN19460" s="1"/>
      <c r="BO19460" s="1"/>
    </row>
    <row r="19461" ht="11.25" customHeight="1" spans="22:67">
      <c r="V19461" s="716"/>
      <c r="AB19461" s="716"/>
      <c r="BG19461" s="716"/>
      <c r="BL19461" s="1"/>
      <c r="BM19461" s="1"/>
      <c r="BN19461" s="1"/>
      <c r="BO19461" s="1"/>
    </row>
    <row r="19462" ht="11.25" customHeight="1" spans="22:67">
      <c r="V19462" s="716"/>
      <c r="AB19462" s="716"/>
      <c r="BG19462" s="716"/>
      <c r="BL19462" s="1"/>
      <c r="BM19462" s="1"/>
      <c r="BN19462" s="1"/>
      <c r="BO19462" s="1"/>
    </row>
    <row r="19463" ht="11.25" customHeight="1" spans="22:67">
      <c r="V19463" s="716"/>
      <c r="AB19463" s="716"/>
      <c r="BG19463" s="716"/>
      <c r="BL19463" s="1"/>
      <c r="BM19463" s="1"/>
      <c r="BN19463" s="1"/>
      <c r="BO19463" s="1"/>
    </row>
    <row r="19464" ht="11.25" customHeight="1" spans="22:67">
      <c r="V19464" s="716"/>
      <c r="AB19464" s="716"/>
      <c r="BG19464" s="716"/>
      <c r="BL19464" s="1"/>
      <c r="BM19464" s="1"/>
      <c r="BN19464" s="1"/>
      <c r="BO19464" s="1"/>
    </row>
    <row r="19465" ht="11.25" customHeight="1" spans="22:67">
      <c r="V19465" s="716"/>
      <c r="AB19465" s="716"/>
      <c r="BG19465" s="716"/>
      <c r="BL19465" s="1"/>
      <c r="BM19465" s="1"/>
      <c r="BN19465" s="1"/>
      <c r="BO19465" s="1"/>
    </row>
    <row r="19466" ht="11.25" customHeight="1" spans="22:67">
      <c r="V19466" s="716"/>
      <c r="AB19466" s="716"/>
      <c r="BG19466" s="716"/>
      <c r="BL19466" s="1"/>
      <c r="BM19466" s="1"/>
      <c r="BN19466" s="1"/>
      <c r="BO19466" s="1"/>
    </row>
    <row r="19467" ht="11.25" customHeight="1" spans="22:67">
      <c r="V19467" s="716"/>
      <c r="AB19467" s="716"/>
      <c r="BG19467" s="716"/>
      <c r="BL19467" s="1"/>
      <c r="BM19467" s="1"/>
      <c r="BN19467" s="1"/>
      <c r="BO19467" s="1"/>
    </row>
    <row r="19468" ht="11.25" customHeight="1" spans="22:67">
      <c r="V19468" s="716"/>
      <c r="AB19468" s="716"/>
      <c r="BG19468" s="716"/>
      <c r="BL19468" s="1"/>
      <c r="BM19468" s="1"/>
      <c r="BN19468" s="1"/>
      <c r="BO19468" s="1"/>
    </row>
    <row r="19469" ht="11.25" customHeight="1" spans="22:67">
      <c r="V19469" s="716"/>
      <c r="AB19469" s="716"/>
      <c r="BG19469" s="716"/>
      <c r="BL19469" s="1"/>
      <c r="BM19469" s="1"/>
      <c r="BN19469" s="1"/>
      <c r="BO19469" s="1"/>
    </row>
    <row r="19470" ht="11.25" customHeight="1" spans="22:67">
      <c r="V19470" s="716"/>
      <c r="AB19470" s="716"/>
      <c r="BG19470" s="716"/>
      <c r="BL19470" s="1"/>
      <c r="BM19470" s="1"/>
      <c r="BN19470" s="1"/>
      <c r="BO19470" s="1"/>
    </row>
    <row r="19471" ht="11.25" customHeight="1" spans="22:67">
      <c r="V19471" s="716"/>
      <c r="AB19471" s="716"/>
      <c r="BG19471" s="716"/>
      <c r="BL19471" s="1"/>
      <c r="BM19471" s="1"/>
      <c r="BN19471" s="1"/>
      <c r="BO19471" s="1"/>
    </row>
    <row r="19472" ht="11.25" customHeight="1" spans="22:67">
      <c r="V19472" s="716"/>
      <c r="AB19472" s="716"/>
      <c r="BG19472" s="716"/>
      <c r="BL19472" s="1"/>
      <c r="BM19472" s="1"/>
      <c r="BN19472" s="1"/>
      <c r="BO19472" s="1"/>
    </row>
    <row r="19473" ht="11.25" customHeight="1" spans="22:67">
      <c r="V19473" s="716"/>
      <c r="AB19473" s="716"/>
      <c r="BG19473" s="716"/>
      <c r="BL19473" s="1"/>
      <c r="BM19473" s="1"/>
      <c r="BN19473" s="1"/>
      <c r="BO19473" s="1"/>
    </row>
    <row r="19474" ht="11.25" customHeight="1" spans="22:67">
      <c r="V19474" s="716"/>
      <c r="AB19474" s="716"/>
      <c r="BG19474" s="716"/>
      <c r="BL19474" s="1"/>
      <c r="BM19474" s="1"/>
      <c r="BN19474" s="1"/>
      <c r="BO19474" s="1"/>
    </row>
    <row r="19475" ht="11.25" customHeight="1" spans="22:67">
      <c r="V19475" s="716"/>
      <c r="AB19475" s="716"/>
      <c r="BG19475" s="716"/>
      <c r="BL19475" s="1"/>
      <c r="BM19475" s="1"/>
      <c r="BN19475" s="1"/>
      <c r="BO19475" s="1"/>
    </row>
    <row r="19476" ht="11.25" customHeight="1" spans="22:67">
      <c r="V19476" s="716"/>
      <c r="AB19476" s="716"/>
      <c r="BG19476" s="716"/>
      <c r="BL19476" s="1"/>
      <c r="BM19476" s="1"/>
      <c r="BN19476" s="1"/>
      <c r="BO19476" s="1"/>
    </row>
    <row r="19477" ht="11.25" customHeight="1" spans="22:67">
      <c r="V19477" s="716"/>
      <c r="AB19477" s="716"/>
      <c r="BG19477" s="716"/>
      <c r="BL19477" s="1"/>
      <c r="BM19477" s="1"/>
      <c r="BN19477" s="1"/>
      <c r="BO19477" s="1"/>
    </row>
    <row r="19478" ht="11.25" customHeight="1" spans="22:67">
      <c r="V19478" s="716"/>
      <c r="AB19478" s="716"/>
      <c r="BG19478" s="716"/>
      <c r="BL19478" s="1"/>
      <c r="BM19478" s="1"/>
      <c r="BN19478" s="1"/>
      <c r="BO19478" s="1"/>
    </row>
    <row r="19479" ht="11.25" customHeight="1" spans="22:67">
      <c r="V19479" s="716"/>
      <c r="AB19479" s="716"/>
      <c r="BG19479" s="716"/>
      <c r="BL19479" s="1"/>
      <c r="BM19479" s="1"/>
      <c r="BN19479" s="1"/>
      <c r="BO19479" s="1"/>
    </row>
    <row r="19480" ht="11.25" customHeight="1" spans="22:67">
      <c r="V19480" s="716"/>
      <c r="AB19480" s="716"/>
      <c r="BG19480" s="716"/>
      <c r="BL19480" s="1"/>
      <c r="BM19480" s="1"/>
      <c r="BN19480" s="1"/>
      <c r="BO19480" s="1"/>
    </row>
    <row r="19481" ht="11.25" customHeight="1" spans="22:67">
      <c r="V19481" s="716"/>
      <c r="AB19481" s="716"/>
      <c r="BG19481" s="716"/>
      <c r="BL19481" s="1"/>
      <c r="BM19481" s="1"/>
      <c r="BN19481" s="1"/>
      <c r="BO19481" s="1"/>
    </row>
    <row r="19482" ht="11.25" customHeight="1" spans="22:67">
      <c r="V19482" s="716"/>
      <c r="AB19482" s="716"/>
      <c r="BG19482" s="716"/>
      <c r="BL19482" s="1"/>
      <c r="BM19482" s="1"/>
      <c r="BN19482" s="1"/>
      <c r="BO19482" s="1"/>
    </row>
    <row r="19483" ht="11.25" customHeight="1" spans="22:67">
      <c r="V19483" s="716"/>
      <c r="AB19483" s="716"/>
      <c r="BG19483" s="716"/>
      <c r="BL19483" s="1"/>
      <c r="BM19483" s="1"/>
      <c r="BN19483" s="1"/>
      <c r="BO19483" s="1"/>
    </row>
    <row r="19484" ht="11.25" customHeight="1" spans="22:67">
      <c r="V19484" s="716"/>
      <c r="AB19484" s="716"/>
      <c r="BG19484" s="716"/>
      <c r="BL19484" s="1"/>
      <c r="BM19484" s="1"/>
      <c r="BN19484" s="1"/>
      <c r="BO19484" s="1"/>
    </row>
    <row r="19485" ht="11.25" customHeight="1" spans="22:67">
      <c r="V19485" s="716"/>
      <c r="AB19485" s="716"/>
      <c r="BG19485" s="716"/>
      <c r="BL19485" s="1"/>
      <c r="BM19485" s="1"/>
      <c r="BN19485" s="1"/>
      <c r="BO19485" s="1"/>
    </row>
    <row r="19486" ht="11.25" customHeight="1" spans="22:67">
      <c r="V19486" s="716"/>
      <c r="AB19486" s="716"/>
      <c r="BG19486" s="716"/>
      <c r="BL19486" s="1"/>
      <c r="BM19486" s="1"/>
      <c r="BN19486" s="1"/>
      <c r="BO19486" s="1"/>
    </row>
    <row r="19487" ht="11.25" customHeight="1" spans="22:67">
      <c r="V19487" s="716"/>
      <c r="AB19487" s="716"/>
      <c r="BG19487" s="716"/>
      <c r="BL19487" s="1"/>
      <c r="BM19487" s="1"/>
      <c r="BN19487" s="1"/>
      <c r="BO19487" s="1"/>
    </row>
    <row r="19488" ht="11.25" customHeight="1" spans="22:67">
      <c r="V19488" s="716"/>
      <c r="AB19488" s="716"/>
      <c r="BG19488" s="716"/>
      <c r="BL19488" s="1"/>
      <c r="BM19488" s="1"/>
      <c r="BN19488" s="1"/>
      <c r="BO19488" s="1"/>
    </row>
    <row r="19489" ht="11.25" customHeight="1" spans="22:67">
      <c r="V19489" s="716"/>
      <c r="AB19489" s="716"/>
      <c r="BG19489" s="716"/>
      <c r="BL19489" s="1"/>
      <c r="BM19489" s="1"/>
      <c r="BN19489" s="1"/>
      <c r="BO19489" s="1"/>
    </row>
    <row r="19490" ht="11.25" customHeight="1" spans="22:67">
      <c r="V19490" s="716"/>
      <c r="AB19490" s="716"/>
      <c r="BG19490" s="716"/>
      <c r="BL19490" s="1"/>
      <c r="BM19490" s="1"/>
      <c r="BN19490" s="1"/>
      <c r="BO19490" s="1"/>
    </row>
    <row r="19491" ht="11.25" customHeight="1" spans="22:67">
      <c r="V19491" s="716"/>
      <c r="AB19491" s="716"/>
      <c r="BG19491" s="716"/>
      <c r="BL19491" s="1"/>
      <c r="BM19491" s="1"/>
      <c r="BN19491" s="1"/>
      <c r="BO19491" s="1"/>
    </row>
    <row r="19492" ht="11.25" customHeight="1" spans="22:67">
      <c r="V19492" s="716"/>
      <c r="AB19492" s="716"/>
      <c r="BG19492" s="716"/>
      <c r="BL19492" s="1"/>
      <c r="BM19492" s="1"/>
      <c r="BN19492" s="1"/>
      <c r="BO19492" s="1"/>
    </row>
    <row r="19493" ht="11.25" customHeight="1" spans="22:67">
      <c r="V19493" s="716"/>
      <c r="AB19493" s="716"/>
      <c r="BG19493" s="716"/>
      <c r="BL19493" s="1"/>
      <c r="BM19493" s="1"/>
      <c r="BN19493" s="1"/>
      <c r="BO19493" s="1"/>
    </row>
    <row r="19494" ht="11.25" customHeight="1" spans="22:67">
      <c r="V19494" s="716"/>
      <c r="AB19494" s="716"/>
      <c r="BG19494" s="716"/>
      <c r="BL19494" s="1"/>
      <c r="BM19494" s="1"/>
      <c r="BN19494" s="1"/>
      <c r="BO19494" s="1"/>
    </row>
    <row r="19495" ht="11.25" customHeight="1" spans="22:67">
      <c r="V19495" s="716"/>
      <c r="AB19495" s="716"/>
      <c r="BG19495" s="716"/>
      <c r="BL19495" s="1"/>
      <c r="BM19495" s="1"/>
      <c r="BN19495" s="1"/>
      <c r="BO19495" s="1"/>
    </row>
    <row r="19496" ht="11.25" customHeight="1" spans="22:67">
      <c r="V19496" s="716"/>
      <c r="AB19496" s="716"/>
      <c r="BG19496" s="716"/>
      <c r="BL19496" s="1"/>
      <c r="BM19496" s="1"/>
      <c r="BN19496" s="1"/>
      <c r="BO19496" s="1"/>
    </row>
    <row r="19497" ht="11.25" customHeight="1" spans="22:67">
      <c r="V19497" s="716"/>
      <c r="AB19497" s="716"/>
      <c r="BG19497" s="716"/>
      <c r="BL19497" s="1"/>
      <c r="BM19497" s="1"/>
      <c r="BN19497" s="1"/>
      <c r="BO19497" s="1"/>
    </row>
    <row r="19498" ht="11.25" customHeight="1" spans="22:67">
      <c r="V19498" s="716"/>
      <c r="AB19498" s="716"/>
      <c r="BG19498" s="716"/>
      <c r="BL19498" s="1"/>
      <c r="BM19498" s="1"/>
      <c r="BN19498" s="1"/>
      <c r="BO19498" s="1"/>
    </row>
    <row r="19499" ht="11.25" customHeight="1" spans="22:67">
      <c r="V19499" s="716"/>
      <c r="AB19499" s="716"/>
      <c r="BG19499" s="716"/>
      <c r="BL19499" s="1"/>
      <c r="BM19499" s="1"/>
      <c r="BN19499" s="1"/>
      <c r="BO19499" s="1"/>
    </row>
    <row r="19500" ht="11.25" customHeight="1" spans="22:67">
      <c r="V19500" s="716"/>
      <c r="AB19500" s="716"/>
      <c r="BG19500" s="716"/>
      <c r="BL19500" s="1"/>
      <c r="BM19500" s="1"/>
      <c r="BN19500" s="1"/>
      <c r="BO19500" s="1"/>
    </row>
    <row r="19501" ht="11.25" customHeight="1" spans="22:67">
      <c r="V19501" s="716"/>
      <c r="AB19501" s="716"/>
      <c r="BG19501" s="716"/>
      <c r="BL19501" s="1"/>
      <c r="BM19501" s="1"/>
      <c r="BN19501" s="1"/>
      <c r="BO19501" s="1"/>
    </row>
    <row r="19502" ht="11.25" customHeight="1" spans="22:67">
      <c r="V19502" s="716"/>
      <c r="AB19502" s="716"/>
      <c r="BG19502" s="716"/>
      <c r="BL19502" s="1"/>
      <c r="BM19502" s="1"/>
      <c r="BN19502" s="1"/>
      <c r="BO19502" s="1"/>
    </row>
    <row r="19503" ht="11.25" customHeight="1" spans="22:67">
      <c r="V19503" s="716"/>
      <c r="AB19503" s="716"/>
      <c r="BG19503" s="716"/>
      <c r="BL19503" s="1"/>
      <c r="BM19503" s="1"/>
      <c r="BN19503" s="1"/>
      <c r="BO19503" s="1"/>
    </row>
    <row r="19504" ht="11.25" customHeight="1" spans="22:67">
      <c r="V19504" s="716"/>
      <c r="AB19504" s="716"/>
      <c r="BG19504" s="716"/>
      <c r="BL19504" s="1"/>
      <c r="BM19504" s="1"/>
      <c r="BN19504" s="1"/>
      <c r="BO19504" s="1"/>
    </row>
    <row r="19505" ht="11.25" customHeight="1" spans="22:67">
      <c r="V19505" s="716"/>
      <c r="AB19505" s="716"/>
      <c r="BG19505" s="716"/>
      <c r="BL19505" s="1"/>
      <c r="BM19505" s="1"/>
      <c r="BN19505" s="1"/>
      <c r="BO19505" s="1"/>
    </row>
    <row r="19506" ht="11.25" customHeight="1" spans="22:67">
      <c r="V19506" s="716"/>
      <c r="AB19506" s="716"/>
      <c r="BG19506" s="716"/>
      <c r="BL19506" s="1"/>
      <c r="BM19506" s="1"/>
      <c r="BN19506" s="1"/>
      <c r="BO19506" s="1"/>
    </row>
    <row r="19507" ht="11.25" customHeight="1" spans="22:67">
      <c r="V19507" s="716"/>
      <c r="AB19507" s="716"/>
      <c r="BG19507" s="716"/>
      <c r="BL19507" s="1"/>
      <c r="BM19507" s="1"/>
      <c r="BN19507" s="1"/>
      <c r="BO19507" s="1"/>
    </row>
    <row r="19508" ht="11.25" customHeight="1" spans="22:67">
      <c r="V19508" s="716"/>
      <c r="AB19508" s="716"/>
      <c r="BG19508" s="716"/>
      <c r="BL19508" s="1"/>
      <c r="BM19508" s="1"/>
      <c r="BN19508" s="1"/>
      <c r="BO19508" s="1"/>
    </row>
    <row r="19509" ht="11.25" customHeight="1" spans="22:67">
      <c r="V19509" s="716"/>
      <c r="AB19509" s="716"/>
      <c r="BG19509" s="716"/>
      <c r="BL19509" s="1"/>
      <c r="BM19509" s="1"/>
      <c r="BN19509" s="1"/>
      <c r="BO19509" s="1"/>
    </row>
    <row r="19510" ht="11.25" customHeight="1" spans="22:67">
      <c r="V19510" s="716"/>
      <c r="AB19510" s="716"/>
      <c r="BG19510" s="716"/>
      <c r="BL19510" s="1"/>
      <c r="BM19510" s="1"/>
      <c r="BN19510" s="1"/>
      <c r="BO19510" s="1"/>
    </row>
    <row r="19511" ht="11.25" customHeight="1" spans="22:67">
      <c r="V19511" s="716"/>
      <c r="AB19511" s="716"/>
      <c r="BG19511" s="716"/>
      <c r="BL19511" s="1"/>
      <c r="BM19511" s="1"/>
      <c r="BN19511" s="1"/>
      <c r="BO19511" s="1"/>
    </row>
    <row r="19512" ht="11.25" customHeight="1" spans="22:67">
      <c r="V19512" s="716"/>
      <c r="AB19512" s="716"/>
      <c r="BG19512" s="716"/>
      <c r="BL19512" s="1"/>
      <c r="BM19512" s="1"/>
      <c r="BN19512" s="1"/>
      <c r="BO19512" s="1"/>
    </row>
    <row r="19513" ht="11.25" customHeight="1" spans="22:67">
      <c r="V19513" s="716"/>
      <c r="AB19513" s="716"/>
      <c r="BG19513" s="716"/>
      <c r="BL19513" s="1"/>
      <c r="BM19513" s="1"/>
      <c r="BN19513" s="1"/>
      <c r="BO19513" s="1"/>
    </row>
    <row r="19514" ht="11.25" customHeight="1" spans="22:67">
      <c r="V19514" s="716"/>
      <c r="AB19514" s="716"/>
      <c r="BG19514" s="716"/>
      <c r="BL19514" s="1"/>
      <c r="BM19514" s="1"/>
      <c r="BN19514" s="1"/>
      <c r="BO19514" s="1"/>
    </row>
    <row r="19515" ht="11.25" customHeight="1" spans="22:67">
      <c r="V19515" s="716"/>
      <c r="AB19515" s="716"/>
      <c r="BG19515" s="716"/>
      <c r="BL19515" s="1"/>
      <c r="BM19515" s="1"/>
      <c r="BN19515" s="1"/>
      <c r="BO19515" s="1"/>
    </row>
    <row r="19516" ht="11.25" customHeight="1" spans="22:67">
      <c r="V19516" s="716"/>
      <c r="AB19516" s="716"/>
      <c r="BG19516" s="716"/>
      <c r="BL19516" s="1"/>
      <c r="BM19516" s="1"/>
      <c r="BN19516" s="1"/>
      <c r="BO19516" s="1"/>
    </row>
    <row r="19517" ht="11.25" customHeight="1" spans="22:67">
      <c r="V19517" s="716"/>
      <c r="AB19517" s="716"/>
      <c r="BG19517" s="716"/>
      <c r="BL19517" s="1"/>
      <c r="BM19517" s="1"/>
      <c r="BN19517" s="1"/>
      <c r="BO19517" s="1"/>
    </row>
    <row r="19518" ht="11.25" customHeight="1" spans="22:67">
      <c r="V19518" s="716"/>
      <c r="AB19518" s="716"/>
      <c r="BG19518" s="716"/>
      <c r="BL19518" s="1"/>
      <c r="BM19518" s="1"/>
      <c r="BN19518" s="1"/>
      <c r="BO19518" s="1"/>
    </row>
    <row r="19519" ht="11.25" customHeight="1" spans="22:67">
      <c r="V19519" s="716"/>
      <c r="AB19519" s="716"/>
      <c r="BG19519" s="716"/>
      <c r="BL19519" s="1"/>
      <c r="BM19519" s="1"/>
      <c r="BN19519" s="1"/>
      <c r="BO19519" s="1"/>
    </row>
    <row r="19520" ht="11.25" customHeight="1" spans="22:67">
      <c r="V19520" s="716"/>
      <c r="AB19520" s="716"/>
      <c r="BG19520" s="716"/>
      <c r="BL19520" s="1"/>
      <c r="BM19520" s="1"/>
      <c r="BN19520" s="1"/>
      <c r="BO19520" s="1"/>
    </row>
    <row r="19521" ht="11.25" customHeight="1" spans="22:67">
      <c r="V19521" s="716"/>
      <c r="AB19521" s="716"/>
      <c r="BG19521" s="716"/>
      <c r="BL19521" s="1"/>
      <c r="BM19521" s="1"/>
      <c r="BN19521" s="1"/>
      <c r="BO19521" s="1"/>
    </row>
    <row r="19522" ht="11.25" customHeight="1" spans="22:67">
      <c r="V19522" s="716"/>
      <c r="AB19522" s="716"/>
      <c r="BG19522" s="716"/>
      <c r="BL19522" s="1"/>
      <c r="BM19522" s="1"/>
      <c r="BN19522" s="1"/>
      <c r="BO19522" s="1"/>
    </row>
    <row r="19523" ht="11.25" customHeight="1" spans="22:67">
      <c r="V19523" s="716"/>
      <c r="AB19523" s="716"/>
      <c r="BG19523" s="716"/>
      <c r="BL19523" s="1"/>
      <c r="BM19523" s="1"/>
      <c r="BN19523" s="1"/>
      <c r="BO19523" s="1"/>
    </row>
    <row r="19524" ht="11.25" customHeight="1" spans="22:67">
      <c r="V19524" s="716"/>
      <c r="AB19524" s="716"/>
      <c r="BG19524" s="716"/>
      <c r="BL19524" s="1"/>
      <c r="BM19524" s="1"/>
      <c r="BN19524" s="1"/>
      <c r="BO19524" s="1"/>
    </row>
    <row r="19525" ht="11.25" customHeight="1" spans="22:67">
      <c r="V19525" s="716"/>
      <c r="AB19525" s="716"/>
      <c r="BG19525" s="716"/>
      <c r="BL19525" s="1"/>
      <c r="BM19525" s="1"/>
      <c r="BN19525" s="1"/>
      <c r="BO19525" s="1"/>
    </row>
    <row r="19526" ht="11.25" customHeight="1" spans="22:67">
      <c r="V19526" s="716"/>
      <c r="AB19526" s="716"/>
      <c r="BG19526" s="716"/>
      <c r="BL19526" s="1"/>
      <c r="BM19526" s="1"/>
      <c r="BN19526" s="1"/>
      <c r="BO19526" s="1"/>
    </row>
    <row r="19527" ht="11.25" customHeight="1" spans="22:67">
      <c r="V19527" s="716"/>
      <c r="AB19527" s="716"/>
      <c r="BG19527" s="716"/>
      <c r="BL19527" s="1"/>
      <c r="BM19527" s="1"/>
      <c r="BN19527" s="1"/>
      <c r="BO19527" s="1"/>
    </row>
    <row r="19528" ht="11.25" customHeight="1" spans="22:67">
      <c r="V19528" s="716"/>
      <c r="AB19528" s="716"/>
      <c r="BG19528" s="716"/>
      <c r="BL19528" s="1"/>
      <c r="BM19528" s="1"/>
      <c r="BN19528" s="1"/>
      <c r="BO19528" s="1"/>
    </row>
    <row r="19529" ht="11.25" customHeight="1" spans="22:67">
      <c r="V19529" s="716"/>
      <c r="AB19529" s="716"/>
      <c r="BG19529" s="716"/>
      <c r="BL19529" s="1"/>
      <c r="BM19529" s="1"/>
      <c r="BN19529" s="1"/>
      <c r="BO19529" s="1"/>
    </row>
    <row r="19530" ht="11.25" customHeight="1" spans="22:67">
      <c r="V19530" s="716"/>
      <c r="AB19530" s="716"/>
      <c r="BG19530" s="716"/>
      <c r="BL19530" s="1"/>
      <c r="BM19530" s="1"/>
      <c r="BN19530" s="1"/>
      <c r="BO19530" s="1"/>
    </row>
    <row r="19531" ht="11.25" customHeight="1" spans="22:67">
      <c r="V19531" s="716"/>
      <c r="AB19531" s="716"/>
      <c r="BG19531" s="716"/>
      <c r="BL19531" s="1"/>
      <c r="BM19531" s="1"/>
      <c r="BN19531" s="1"/>
      <c r="BO19531" s="1"/>
    </row>
    <row r="19532" ht="11.25" customHeight="1" spans="22:67">
      <c r="V19532" s="716"/>
      <c r="AB19532" s="716"/>
      <c r="BG19532" s="716"/>
      <c r="BL19532" s="1"/>
      <c r="BM19532" s="1"/>
      <c r="BN19532" s="1"/>
      <c r="BO19532" s="1"/>
    </row>
    <row r="19533" ht="11.25" customHeight="1" spans="22:67">
      <c r="V19533" s="716"/>
      <c r="AB19533" s="716"/>
      <c r="BG19533" s="716"/>
      <c r="BL19533" s="1"/>
      <c r="BM19533" s="1"/>
      <c r="BN19533" s="1"/>
      <c r="BO19533" s="1"/>
    </row>
    <row r="19534" ht="11.25" customHeight="1" spans="22:67">
      <c r="V19534" s="716"/>
      <c r="AB19534" s="716"/>
      <c r="BG19534" s="716"/>
      <c r="BL19534" s="1"/>
      <c r="BM19534" s="1"/>
      <c r="BN19534" s="1"/>
      <c r="BO19534" s="1"/>
    </row>
    <row r="19535" ht="11.25" customHeight="1" spans="22:67">
      <c r="V19535" s="716"/>
      <c r="AB19535" s="716"/>
      <c r="BG19535" s="716"/>
      <c r="BL19535" s="1"/>
      <c r="BM19535" s="1"/>
      <c r="BN19535" s="1"/>
      <c r="BO19535" s="1"/>
    </row>
    <row r="19536" ht="11.25" customHeight="1" spans="22:67">
      <c r="V19536" s="716"/>
      <c r="AB19536" s="716"/>
      <c r="BG19536" s="716"/>
      <c r="BL19536" s="1"/>
      <c r="BM19536" s="1"/>
      <c r="BN19536" s="1"/>
      <c r="BO19536" s="1"/>
    </row>
    <row r="19537" ht="11.25" customHeight="1" spans="22:67">
      <c r="V19537" s="716"/>
      <c r="AB19537" s="716"/>
      <c r="BG19537" s="716"/>
      <c r="BL19537" s="1"/>
      <c r="BM19537" s="1"/>
      <c r="BN19537" s="1"/>
      <c r="BO19537" s="1"/>
    </row>
    <row r="19538" ht="11.25" customHeight="1" spans="22:67">
      <c r="V19538" s="716"/>
      <c r="AB19538" s="716"/>
      <c r="BG19538" s="716"/>
      <c r="BL19538" s="1"/>
      <c r="BM19538" s="1"/>
      <c r="BN19538" s="1"/>
      <c r="BO19538" s="1"/>
    </row>
    <row r="19539" ht="11.25" customHeight="1" spans="22:67">
      <c r="V19539" s="716"/>
      <c r="AB19539" s="716"/>
      <c r="BG19539" s="716"/>
      <c r="BL19539" s="1"/>
      <c r="BM19539" s="1"/>
      <c r="BN19539" s="1"/>
      <c r="BO19539" s="1"/>
    </row>
    <row r="19540" ht="11.25" customHeight="1" spans="22:67">
      <c r="V19540" s="716"/>
      <c r="AB19540" s="716"/>
      <c r="BG19540" s="716"/>
      <c r="BL19540" s="1"/>
      <c r="BM19540" s="1"/>
      <c r="BN19540" s="1"/>
      <c r="BO19540" s="1"/>
    </row>
    <row r="19541" ht="11.25" customHeight="1" spans="22:67">
      <c r="V19541" s="716"/>
      <c r="AB19541" s="716"/>
      <c r="BG19541" s="716"/>
      <c r="BL19541" s="1"/>
      <c r="BM19541" s="1"/>
      <c r="BN19541" s="1"/>
      <c r="BO19541" s="1"/>
    </row>
    <row r="19542" ht="11.25" customHeight="1" spans="22:67">
      <c r="V19542" s="716"/>
      <c r="AB19542" s="716"/>
      <c r="BG19542" s="716"/>
      <c r="BL19542" s="1"/>
      <c r="BM19542" s="1"/>
      <c r="BN19542" s="1"/>
      <c r="BO19542" s="1"/>
    </row>
    <row r="19543" ht="11.25" customHeight="1" spans="22:67">
      <c r="V19543" s="716"/>
      <c r="AB19543" s="716"/>
      <c r="BG19543" s="716"/>
      <c r="BL19543" s="1"/>
      <c r="BM19543" s="1"/>
      <c r="BN19543" s="1"/>
      <c r="BO19543" s="1"/>
    </row>
    <row r="19544" ht="11.25" customHeight="1" spans="22:67">
      <c r="V19544" s="716"/>
      <c r="AB19544" s="716"/>
      <c r="BG19544" s="716"/>
      <c r="BL19544" s="1"/>
      <c r="BM19544" s="1"/>
      <c r="BN19544" s="1"/>
      <c r="BO19544" s="1"/>
    </row>
    <row r="19545" ht="11.25" customHeight="1" spans="22:67">
      <c r="V19545" s="716"/>
      <c r="AB19545" s="716"/>
      <c r="BG19545" s="716"/>
      <c r="BL19545" s="1"/>
      <c r="BM19545" s="1"/>
      <c r="BN19545" s="1"/>
      <c r="BO19545" s="1"/>
    </row>
    <row r="19546" ht="11.25" customHeight="1" spans="22:67">
      <c r="V19546" s="716"/>
      <c r="AB19546" s="716"/>
      <c r="BG19546" s="716"/>
      <c r="BL19546" s="1"/>
      <c r="BM19546" s="1"/>
      <c r="BN19546" s="1"/>
      <c r="BO19546" s="1"/>
    </row>
    <row r="19547" ht="11.25" customHeight="1" spans="22:67">
      <c r="V19547" s="716"/>
      <c r="AB19547" s="716"/>
      <c r="BG19547" s="716"/>
      <c r="BL19547" s="1"/>
      <c r="BM19547" s="1"/>
      <c r="BN19547" s="1"/>
      <c r="BO19547" s="1"/>
    </row>
    <row r="19548" ht="11.25" customHeight="1" spans="22:67">
      <c r="V19548" s="716"/>
      <c r="AB19548" s="716"/>
      <c r="BG19548" s="716"/>
      <c r="BL19548" s="1"/>
      <c r="BM19548" s="1"/>
      <c r="BN19548" s="1"/>
      <c r="BO19548" s="1"/>
    </row>
    <row r="19549" ht="11.25" customHeight="1" spans="22:67">
      <c r="V19549" s="716"/>
      <c r="AB19549" s="716"/>
      <c r="BG19549" s="716"/>
      <c r="BL19549" s="1"/>
      <c r="BM19549" s="1"/>
      <c r="BN19549" s="1"/>
      <c r="BO19549" s="1"/>
    </row>
    <row r="19550" ht="11.25" customHeight="1" spans="22:67">
      <c r="V19550" s="716"/>
      <c r="AB19550" s="716"/>
      <c r="BG19550" s="716"/>
      <c r="BL19550" s="1"/>
      <c r="BM19550" s="1"/>
      <c r="BN19550" s="1"/>
      <c r="BO19550" s="1"/>
    </row>
    <row r="19551" ht="11.25" customHeight="1" spans="22:67">
      <c r="V19551" s="716"/>
      <c r="AB19551" s="716"/>
      <c r="BG19551" s="716"/>
      <c r="BL19551" s="1"/>
      <c r="BM19551" s="1"/>
      <c r="BN19551" s="1"/>
      <c r="BO19551" s="1"/>
    </row>
    <row r="19552" ht="11.25" customHeight="1" spans="22:67">
      <c r="V19552" s="716"/>
      <c r="AB19552" s="716"/>
      <c r="BG19552" s="716"/>
      <c r="BL19552" s="1"/>
      <c r="BM19552" s="1"/>
      <c r="BN19552" s="1"/>
      <c r="BO19552" s="1"/>
    </row>
    <row r="19553" ht="11.25" customHeight="1" spans="22:67">
      <c r="V19553" s="716"/>
      <c r="AB19553" s="716"/>
      <c r="BG19553" s="716"/>
      <c r="BL19553" s="1"/>
      <c r="BM19553" s="1"/>
      <c r="BN19553" s="1"/>
      <c r="BO19553" s="1"/>
    </row>
    <row r="19554" ht="11.25" customHeight="1" spans="22:67">
      <c r="V19554" s="716"/>
      <c r="AB19554" s="716"/>
      <c r="BG19554" s="716"/>
      <c r="BL19554" s="1"/>
      <c r="BM19554" s="1"/>
      <c r="BN19554" s="1"/>
      <c r="BO19554" s="1"/>
    </row>
    <row r="19555" ht="11.25" customHeight="1" spans="22:67">
      <c r="V19555" s="716"/>
      <c r="AB19555" s="716"/>
      <c r="BG19555" s="716"/>
      <c r="BL19555" s="1"/>
      <c r="BM19555" s="1"/>
      <c r="BN19555" s="1"/>
      <c r="BO19555" s="1"/>
    </row>
    <row r="19556" ht="11.25" customHeight="1" spans="22:67">
      <c r="V19556" s="716"/>
      <c r="AB19556" s="716"/>
      <c r="BG19556" s="716"/>
      <c r="BL19556" s="1"/>
      <c r="BM19556" s="1"/>
      <c r="BN19556" s="1"/>
      <c r="BO19556" s="1"/>
    </row>
    <row r="19557" ht="11.25" customHeight="1" spans="22:67">
      <c r="V19557" s="716"/>
      <c r="AB19557" s="716"/>
      <c r="BG19557" s="716"/>
      <c r="BL19557" s="1"/>
      <c r="BM19557" s="1"/>
      <c r="BN19557" s="1"/>
      <c r="BO19557" s="1"/>
    </row>
    <row r="19558" ht="11.25" customHeight="1" spans="22:67">
      <c r="V19558" s="716"/>
      <c r="AB19558" s="716"/>
      <c r="BG19558" s="716"/>
      <c r="BL19558" s="1"/>
      <c r="BM19558" s="1"/>
      <c r="BN19558" s="1"/>
      <c r="BO19558" s="1"/>
    </row>
    <row r="19559" ht="11.25" customHeight="1" spans="22:67">
      <c r="V19559" s="716"/>
      <c r="AB19559" s="716"/>
      <c r="BG19559" s="716"/>
      <c r="BL19559" s="1"/>
      <c r="BM19559" s="1"/>
      <c r="BN19559" s="1"/>
      <c r="BO19559" s="1"/>
    </row>
    <row r="19560" ht="11.25" customHeight="1" spans="22:67">
      <c r="V19560" s="716"/>
      <c r="AB19560" s="716"/>
      <c r="BG19560" s="716"/>
      <c r="BL19560" s="1"/>
      <c r="BM19560" s="1"/>
      <c r="BN19560" s="1"/>
      <c r="BO19560" s="1"/>
    </row>
    <row r="19561" ht="11.25" customHeight="1" spans="22:67">
      <c r="V19561" s="716"/>
      <c r="AB19561" s="716"/>
      <c r="BG19561" s="716"/>
      <c r="BL19561" s="1"/>
      <c r="BM19561" s="1"/>
      <c r="BN19561" s="1"/>
      <c r="BO19561" s="1"/>
    </row>
    <row r="19562" ht="11.25" customHeight="1" spans="22:67">
      <c r="V19562" s="716"/>
      <c r="AB19562" s="716"/>
      <c r="BG19562" s="716"/>
      <c r="BL19562" s="1"/>
      <c r="BM19562" s="1"/>
      <c r="BN19562" s="1"/>
      <c r="BO19562" s="1"/>
    </row>
    <row r="19563" ht="11.25" customHeight="1" spans="22:67">
      <c r="V19563" s="716"/>
      <c r="AB19563" s="716"/>
      <c r="BG19563" s="716"/>
      <c r="BL19563" s="1"/>
      <c r="BM19563" s="1"/>
      <c r="BN19563" s="1"/>
      <c r="BO19563" s="1"/>
    </row>
    <row r="19564" ht="11.25" customHeight="1" spans="22:67">
      <c r="V19564" s="716"/>
      <c r="AB19564" s="716"/>
      <c r="BG19564" s="716"/>
      <c r="BL19564" s="1"/>
      <c r="BM19564" s="1"/>
      <c r="BN19564" s="1"/>
      <c r="BO19564" s="1"/>
    </row>
    <row r="19565" ht="11.25" customHeight="1" spans="22:67">
      <c r="V19565" s="716"/>
      <c r="AB19565" s="716"/>
      <c r="BG19565" s="716"/>
      <c r="BL19565" s="1"/>
      <c r="BM19565" s="1"/>
      <c r="BN19565" s="1"/>
      <c r="BO19565" s="1"/>
    </row>
    <row r="19566" ht="11.25" customHeight="1" spans="22:67">
      <c r="V19566" s="716"/>
      <c r="AB19566" s="716"/>
      <c r="BG19566" s="716"/>
      <c r="BL19566" s="1"/>
      <c r="BM19566" s="1"/>
      <c r="BN19566" s="1"/>
      <c r="BO19566" s="1"/>
    </row>
    <row r="19567" ht="11.25" customHeight="1" spans="22:67">
      <c r="V19567" s="716"/>
      <c r="AB19567" s="716"/>
      <c r="BG19567" s="716"/>
      <c r="BL19567" s="1"/>
      <c r="BM19567" s="1"/>
      <c r="BN19567" s="1"/>
      <c r="BO19567" s="1"/>
    </row>
    <row r="19568" ht="11.25" customHeight="1" spans="22:67">
      <c r="V19568" s="716"/>
      <c r="AB19568" s="716"/>
      <c r="BG19568" s="716"/>
      <c r="BL19568" s="1"/>
      <c r="BM19568" s="1"/>
      <c r="BN19568" s="1"/>
      <c r="BO19568" s="1"/>
    </row>
    <row r="19569" ht="11.25" customHeight="1" spans="22:67">
      <c r="V19569" s="716"/>
      <c r="AB19569" s="716"/>
      <c r="BG19569" s="716"/>
      <c r="BL19569" s="1"/>
      <c r="BM19569" s="1"/>
      <c r="BN19569" s="1"/>
      <c r="BO19569" s="1"/>
    </row>
    <row r="19570" ht="11.25" customHeight="1" spans="22:67">
      <c r="V19570" s="716"/>
      <c r="AB19570" s="716"/>
      <c r="BG19570" s="716"/>
      <c r="BL19570" s="1"/>
      <c r="BM19570" s="1"/>
      <c r="BN19570" s="1"/>
      <c r="BO19570" s="1"/>
    </row>
    <row r="19571" ht="11.25" customHeight="1" spans="22:67">
      <c r="V19571" s="716"/>
      <c r="AB19571" s="716"/>
      <c r="BG19571" s="716"/>
      <c r="BL19571" s="1"/>
      <c r="BM19571" s="1"/>
      <c r="BN19571" s="1"/>
      <c r="BO19571" s="1"/>
    </row>
    <row r="19572" ht="11.25" customHeight="1" spans="22:67">
      <c r="V19572" s="716"/>
      <c r="AB19572" s="716"/>
      <c r="BG19572" s="716"/>
      <c r="BL19572" s="1"/>
      <c r="BM19572" s="1"/>
      <c r="BN19572" s="1"/>
      <c r="BO19572" s="1"/>
    </row>
    <row r="19573" ht="11.25" customHeight="1" spans="22:67">
      <c r="V19573" s="716"/>
      <c r="AB19573" s="716"/>
      <c r="BG19573" s="716"/>
      <c r="BL19573" s="1"/>
      <c r="BM19573" s="1"/>
      <c r="BN19573" s="1"/>
      <c r="BO19573" s="1"/>
    </row>
    <row r="19574" ht="11.25" customHeight="1" spans="22:67">
      <c r="V19574" s="716"/>
      <c r="AB19574" s="716"/>
      <c r="BG19574" s="716"/>
      <c r="BL19574" s="1"/>
      <c r="BM19574" s="1"/>
      <c r="BN19574" s="1"/>
      <c r="BO19574" s="1"/>
    </row>
    <row r="19575" ht="11.25" customHeight="1" spans="22:67">
      <c r="V19575" s="716"/>
      <c r="AB19575" s="716"/>
      <c r="BG19575" s="716"/>
      <c r="BL19575" s="1"/>
      <c r="BM19575" s="1"/>
      <c r="BN19575" s="1"/>
      <c r="BO19575" s="1"/>
    </row>
    <row r="19576" ht="11.25" customHeight="1" spans="22:67">
      <c r="V19576" s="716"/>
      <c r="AB19576" s="716"/>
      <c r="BG19576" s="716"/>
      <c r="BL19576" s="1"/>
      <c r="BM19576" s="1"/>
      <c r="BN19576" s="1"/>
      <c r="BO19576" s="1"/>
    </row>
    <row r="19577" ht="11.25" customHeight="1" spans="22:67">
      <c r="V19577" s="716"/>
      <c r="AB19577" s="716"/>
      <c r="BG19577" s="716"/>
      <c r="BL19577" s="1"/>
      <c r="BM19577" s="1"/>
      <c r="BN19577" s="1"/>
      <c r="BO19577" s="1"/>
    </row>
    <row r="19578" ht="11.25" customHeight="1" spans="22:67">
      <c r="V19578" s="716"/>
      <c r="AB19578" s="716"/>
      <c r="BG19578" s="716"/>
      <c r="BL19578" s="1"/>
      <c r="BM19578" s="1"/>
      <c r="BN19578" s="1"/>
      <c r="BO19578" s="1"/>
    </row>
    <row r="19579" ht="11.25" customHeight="1" spans="22:67">
      <c r="V19579" s="716"/>
      <c r="AB19579" s="716"/>
      <c r="BG19579" s="716"/>
      <c r="BL19579" s="1"/>
      <c r="BM19579" s="1"/>
      <c r="BN19579" s="1"/>
      <c r="BO19579" s="1"/>
    </row>
    <row r="19580" ht="11.25" customHeight="1" spans="22:67">
      <c r="V19580" s="716"/>
      <c r="AB19580" s="716"/>
      <c r="BG19580" s="716"/>
      <c r="BL19580" s="1"/>
      <c r="BM19580" s="1"/>
      <c r="BN19580" s="1"/>
      <c r="BO19580" s="1"/>
    </row>
    <row r="19581" ht="11.25" customHeight="1" spans="22:67">
      <c r="V19581" s="716"/>
      <c r="AB19581" s="716"/>
      <c r="BG19581" s="716"/>
      <c r="BL19581" s="1"/>
      <c r="BM19581" s="1"/>
      <c r="BN19581" s="1"/>
      <c r="BO19581" s="1"/>
    </row>
    <row r="19582" ht="11.25" customHeight="1" spans="22:67">
      <c r="V19582" s="716"/>
      <c r="AB19582" s="716"/>
      <c r="BG19582" s="716"/>
      <c r="BL19582" s="1"/>
      <c r="BM19582" s="1"/>
      <c r="BN19582" s="1"/>
      <c r="BO19582" s="1"/>
    </row>
    <row r="19583" ht="11.25" customHeight="1" spans="22:67">
      <c r="V19583" s="716"/>
      <c r="AB19583" s="716"/>
      <c r="BG19583" s="716"/>
      <c r="BL19583" s="1"/>
      <c r="BM19583" s="1"/>
      <c r="BN19583" s="1"/>
      <c r="BO19583" s="1"/>
    </row>
    <row r="19584" ht="11.25" customHeight="1" spans="22:67">
      <c r="V19584" s="716"/>
      <c r="AB19584" s="716"/>
      <c r="BG19584" s="716"/>
      <c r="BL19584" s="1"/>
      <c r="BM19584" s="1"/>
      <c r="BN19584" s="1"/>
      <c r="BO19584" s="1"/>
    </row>
    <row r="19585" ht="11.25" customHeight="1" spans="22:67">
      <c r="V19585" s="716"/>
      <c r="AB19585" s="716"/>
      <c r="BG19585" s="716"/>
      <c r="BL19585" s="1"/>
      <c r="BM19585" s="1"/>
      <c r="BN19585" s="1"/>
      <c r="BO19585" s="1"/>
    </row>
    <row r="19586" ht="11.25" customHeight="1" spans="22:67">
      <c r="V19586" s="716"/>
      <c r="AB19586" s="716"/>
      <c r="BG19586" s="716"/>
      <c r="BL19586" s="1"/>
      <c r="BM19586" s="1"/>
      <c r="BN19586" s="1"/>
      <c r="BO19586" s="1"/>
    </row>
    <row r="19587" ht="11.25" customHeight="1" spans="22:67">
      <c r="V19587" s="716"/>
      <c r="AB19587" s="716"/>
      <c r="BG19587" s="716"/>
      <c r="BL19587" s="1"/>
      <c r="BM19587" s="1"/>
      <c r="BN19587" s="1"/>
      <c r="BO19587" s="1"/>
    </row>
    <row r="19588" ht="11.25" customHeight="1" spans="22:67">
      <c r="V19588" s="716"/>
      <c r="AB19588" s="716"/>
      <c r="BG19588" s="716"/>
      <c r="BL19588" s="1"/>
      <c r="BM19588" s="1"/>
      <c r="BN19588" s="1"/>
      <c r="BO19588" s="1"/>
    </row>
    <row r="19589" ht="11.25" customHeight="1" spans="22:67">
      <c r="V19589" s="716"/>
      <c r="AB19589" s="716"/>
      <c r="BG19589" s="716"/>
      <c r="BL19589" s="1"/>
      <c r="BM19589" s="1"/>
      <c r="BN19589" s="1"/>
      <c r="BO19589" s="1"/>
    </row>
    <row r="19590" ht="11.25" customHeight="1" spans="22:67">
      <c r="V19590" s="716"/>
      <c r="AB19590" s="716"/>
      <c r="BG19590" s="716"/>
      <c r="BL19590" s="1"/>
      <c r="BM19590" s="1"/>
      <c r="BN19590" s="1"/>
      <c r="BO19590" s="1"/>
    </row>
    <row r="19591" ht="11.25" customHeight="1" spans="22:67">
      <c r="V19591" s="716"/>
      <c r="AB19591" s="716"/>
      <c r="BG19591" s="716"/>
      <c r="BL19591" s="1"/>
      <c r="BM19591" s="1"/>
      <c r="BN19591" s="1"/>
      <c r="BO19591" s="1"/>
    </row>
    <row r="19592" ht="11.25" customHeight="1" spans="22:67">
      <c r="V19592" s="716"/>
      <c r="AB19592" s="716"/>
      <c r="BG19592" s="716"/>
      <c r="BL19592" s="1"/>
      <c r="BM19592" s="1"/>
      <c r="BN19592" s="1"/>
      <c r="BO19592" s="1"/>
    </row>
    <row r="19593" ht="11.25" customHeight="1" spans="22:67">
      <c r="V19593" s="716"/>
      <c r="AB19593" s="716"/>
      <c r="BG19593" s="716"/>
      <c r="BL19593" s="1"/>
      <c r="BM19593" s="1"/>
      <c r="BN19593" s="1"/>
      <c r="BO19593" s="1"/>
    </row>
    <row r="19594" ht="11.25" customHeight="1" spans="22:67">
      <c r="V19594" s="716"/>
      <c r="AB19594" s="716"/>
      <c r="BG19594" s="716"/>
      <c r="BL19594" s="1"/>
      <c r="BM19594" s="1"/>
      <c r="BN19594" s="1"/>
      <c r="BO19594" s="1"/>
    </row>
    <row r="19595" ht="11.25" customHeight="1" spans="22:67">
      <c r="V19595" s="716"/>
      <c r="AB19595" s="716"/>
      <c r="BG19595" s="716"/>
      <c r="BL19595" s="1"/>
      <c r="BM19595" s="1"/>
      <c r="BN19595" s="1"/>
      <c r="BO19595" s="1"/>
    </row>
    <row r="19596" ht="11.25" customHeight="1" spans="22:67">
      <c r="V19596" s="716"/>
      <c r="AB19596" s="716"/>
      <c r="BG19596" s="716"/>
      <c r="BL19596" s="1"/>
      <c r="BM19596" s="1"/>
      <c r="BN19596" s="1"/>
      <c r="BO19596" s="1"/>
    </row>
    <row r="19597" ht="11.25" customHeight="1" spans="22:67">
      <c r="V19597" s="716"/>
      <c r="AB19597" s="716"/>
      <c r="BG19597" s="716"/>
      <c r="BL19597" s="1"/>
      <c r="BM19597" s="1"/>
      <c r="BN19597" s="1"/>
      <c r="BO19597" s="1"/>
    </row>
    <row r="19598" ht="11.25" customHeight="1" spans="22:67">
      <c r="V19598" s="716"/>
      <c r="AB19598" s="716"/>
      <c r="BG19598" s="716"/>
      <c r="BL19598" s="1"/>
      <c r="BM19598" s="1"/>
      <c r="BN19598" s="1"/>
      <c r="BO19598" s="1"/>
    </row>
    <row r="19599" ht="11.25" customHeight="1" spans="22:67">
      <c r="V19599" s="716"/>
      <c r="AB19599" s="716"/>
      <c r="BG19599" s="716"/>
      <c r="BL19599" s="1"/>
      <c r="BM19599" s="1"/>
      <c r="BN19599" s="1"/>
      <c r="BO19599" s="1"/>
    </row>
    <row r="19600" ht="11.25" customHeight="1" spans="22:67">
      <c r="V19600" s="716"/>
      <c r="AB19600" s="716"/>
      <c r="BG19600" s="716"/>
      <c r="BL19600" s="1"/>
      <c r="BM19600" s="1"/>
      <c r="BN19600" s="1"/>
      <c r="BO19600" s="1"/>
    </row>
    <row r="19601" ht="11.25" customHeight="1" spans="22:67">
      <c r="V19601" s="716"/>
      <c r="AB19601" s="716"/>
      <c r="BG19601" s="716"/>
      <c r="BL19601" s="1"/>
      <c r="BM19601" s="1"/>
      <c r="BN19601" s="1"/>
      <c r="BO19601" s="1"/>
    </row>
    <row r="19602" ht="11.25" customHeight="1" spans="22:67">
      <c r="V19602" s="716"/>
      <c r="AB19602" s="716"/>
      <c r="BG19602" s="716"/>
      <c r="BL19602" s="1"/>
      <c r="BM19602" s="1"/>
      <c r="BN19602" s="1"/>
      <c r="BO19602" s="1"/>
    </row>
    <row r="19603" ht="11.25" customHeight="1" spans="22:67">
      <c r="V19603" s="716"/>
      <c r="AB19603" s="716"/>
      <c r="BG19603" s="716"/>
      <c r="BL19603" s="1"/>
      <c r="BM19603" s="1"/>
      <c r="BN19603" s="1"/>
      <c r="BO19603" s="1"/>
    </row>
    <row r="19604" ht="11.25" customHeight="1" spans="22:67">
      <c r="V19604" s="716"/>
      <c r="AB19604" s="716"/>
      <c r="BG19604" s="716"/>
      <c r="BL19604" s="1"/>
      <c r="BM19604" s="1"/>
      <c r="BN19604" s="1"/>
      <c r="BO19604" s="1"/>
    </row>
    <row r="19605" ht="11.25" customHeight="1" spans="22:67">
      <c r="V19605" s="716"/>
      <c r="AB19605" s="716"/>
      <c r="BG19605" s="716"/>
      <c r="BL19605" s="1"/>
      <c r="BM19605" s="1"/>
      <c r="BN19605" s="1"/>
      <c r="BO19605" s="1"/>
    </row>
    <row r="19606" ht="11.25" customHeight="1" spans="22:67">
      <c r="V19606" s="716"/>
      <c r="AB19606" s="716"/>
      <c r="BG19606" s="716"/>
      <c r="BL19606" s="1"/>
      <c r="BM19606" s="1"/>
      <c r="BN19606" s="1"/>
      <c r="BO19606" s="1"/>
    </row>
    <row r="19607" ht="11.25" customHeight="1" spans="22:67">
      <c r="V19607" s="716"/>
      <c r="AB19607" s="716"/>
      <c r="BG19607" s="716"/>
      <c r="BL19607" s="1"/>
      <c r="BM19607" s="1"/>
      <c r="BN19607" s="1"/>
      <c r="BO19607" s="1"/>
    </row>
    <row r="19608" ht="11.25" customHeight="1" spans="22:67">
      <c r="V19608" s="716"/>
      <c r="AB19608" s="716"/>
      <c r="BG19608" s="716"/>
      <c r="BL19608" s="1"/>
      <c r="BM19608" s="1"/>
      <c r="BN19608" s="1"/>
      <c r="BO19608" s="1"/>
    </row>
    <row r="19609" ht="11.25" customHeight="1" spans="22:67">
      <c r="V19609" s="716"/>
      <c r="AB19609" s="716"/>
      <c r="BG19609" s="716"/>
      <c r="BL19609" s="1"/>
      <c r="BM19609" s="1"/>
      <c r="BN19609" s="1"/>
      <c r="BO19609" s="1"/>
    </row>
    <row r="19610" ht="11.25" customHeight="1" spans="22:67">
      <c r="V19610" s="716"/>
      <c r="AB19610" s="716"/>
      <c r="BG19610" s="716"/>
      <c r="BL19610" s="1"/>
      <c r="BM19610" s="1"/>
      <c r="BN19610" s="1"/>
      <c r="BO19610" s="1"/>
    </row>
    <row r="19611" ht="11.25" customHeight="1" spans="22:67">
      <c r="V19611" s="716"/>
      <c r="AB19611" s="716"/>
      <c r="BG19611" s="716"/>
      <c r="BL19611" s="1"/>
      <c r="BM19611" s="1"/>
      <c r="BN19611" s="1"/>
      <c r="BO19611" s="1"/>
    </row>
    <row r="19612" ht="11.25" customHeight="1" spans="22:67">
      <c r="V19612" s="716"/>
      <c r="AB19612" s="716"/>
      <c r="BG19612" s="716"/>
      <c r="BL19612" s="1"/>
      <c r="BM19612" s="1"/>
      <c r="BN19612" s="1"/>
      <c r="BO19612" s="1"/>
    </row>
    <row r="19613" ht="11.25" customHeight="1" spans="22:67">
      <c r="V19613" s="716"/>
      <c r="AB19613" s="716"/>
      <c r="BG19613" s="716"/>
      <c r="BL19613" s="1"/>
      <c r="BM19613" s="1"/>
      <c r="BN19613" s="1"/>
      <c r="BO19613" s="1"/>
    </row>
    <row r="19614" ht="11.25" customHeight="1" spans="22:67">
      <c r="V19614" s="716"/>
      <c r="AB19614" s="716"/>
      <c r="BG19614" s="716"/>
      <c r="BL19614" s="1"/>
      <c r="BM19614" s="1"/>
      <c r="BN19614" s="1"/>
      <c r="BO19614" s="1"/>
    </row>
    <row r="19615" ht="11.25" customHeight="1" spans="22:67">
      <c r="V19615" s="716"/>
      <c r="AB19615" s="716"/>
      <c r="BG19615" s="716"/>
      <c r="BL19615" s="1"/>
      <c r="BM19615" s="1"/>
      <c r="BN19615" s="1"/>
      <c r="BO19615" s="1"/>
    </row>
    <row r="19616" ht="11.25" customHeight="1" spans="22:67">
      <c r="V19616" s="716"/>
      <c r="AB19616" s="716"/>
      <c r="BG19616" s="716"/>
      <c r="BL19616" s="1"/>
      <c r="BM19616" s="1"/>
      <c r="BN19616" s="1"/>
      <c r="BO19616" s="1"/>
    </row>
    <row r="19617" ht="11.25" customHeight="1" spans="22:67">
      <c r="V19617" s="716"/>
      <c r="AB19617" s="716"/>
      <c r="BG19617" s="716"/>
      <c r="BL19617" s="1"/>
      <c r="BM19617" s="1"/>
      <c r="BN19617" s="1"/>
      <c r="BO19617" s="1"/>
    </row>
    <row r="19618" ht="11.25" customHeight="1" spans="22:67">
      <c r="V19618" s="716"/>
      <c r="AB19618" s="716"/>
      <c r="BG19618" s="716"/>
      <c r="BL19618" s="1"/>
      <c r="BM19618" s="1"/>
      <c r="BN19618" s="1"/>
      <c r="BO19618" s="1"/>
    </row>
    <row r="19619" ht="11.25" customHeight="1" spans="22:67">
      <c r="V19619" s="716"/>
      <c r="AB19619" s="716"/>
      <c r="BG19619" s="716"/>
      <c r="BL19619" s="1"/>
      <c r="BM19619" s="1"/>
      <c r="BN19619" s="1"/>
      <c r="BO19619" s="1"/>
    </row>
    <row r="19620" ht="11.25" customHeight="1" spans="22:67">
      <c r="V19620" s="716"/>
      <c r="AB19620" s="716"/>
      <c r="BG19620" s="716"/>
      <c r="BL19620" s="1"/>
      <c r="BM19620" s="1"/>
      <c r="BN19620" s="1"/>
      <c r="BO19620" s="1"/>
    </row>
    <row r="19621" ht="11.25" customHeight="1" spans="22:67">
      <c r="V19621" s="716"/>
      <c r="AB19621" s="716"/>
      <c r="BG19621" s="716"/>
      <c r="BL19621" s="1"/>
      <c r="BM19621" s="1"/>
      <c r="BN19621" s="1"/>
      <c r="BO19621" s="1"/>
    </row>
    <row r="19622" ht="11.25" customHeight="1" spans="22:67">
      <c r="V19622" s="716"/>
      <c r="AB19622" s="716"/>
      <c r="BG19622" s="716"/>
      <c r="BL19622" s="1"/>
      <c r="BM19622" s="1"/>
      <c r="BN19622" s="1"/>
      <c r="BO19622" s="1"/>
    </row>
    <row r="19623" ht="11.25" customHeight="1" spans="22:67">
      <c r="V19623" s="716"/>
      <c r="AB19623" s="716"/>
      <c r="BG19623" s="716"/>
      <c r="BL19623" s="1"/>
      <c r="BM19623" s="1"/>
      <c r="BN19623" s="1"/>
      <c r="BO19623" s="1"/>
    </row>
    <row r="19624" ht="11.25" customHeight="1" spans="22:67">
      <c r="V19624" s="716"/>
      <c r="AB19624" s="716"/>
      <c r="BG19624" s="716"/>
      <c r="BL19624" s="1"/>
      <c r="BM19624" s="1"/>
      <c r="BN19624" s="1"/>
      <c r="BO19624" s="1"/>
    </row>
    <row r="19625" ht="11.25" customHeight="1" spans="22:67">
      <c r="V19625" s="716"/>
      <c r="AB19625" s="716"/>
      <c r="BG19625" s="716"/>
      <c r="BL19625" s="1"/>
      <c r="BM19625" s="1"/>
      <c r="BN19625" s="1"/>
      <c r="BO19625" s="1"/>
    </row>
    <row r="19626" ht="11.25" customHeight="1" spans="22:67">
      <c r="V19626" s="716"/>
      <c r="AB19626" s="716"/>
      <c r="BG19626" s="716"/>
      <c r="BL19626" s="1"/>
      <c r="BM19626" s="1"/>
      <c r="BN19626" s="1"/>
      <c r="BO19626" s="1"/>
    </row>
    <row r="19627" ht="11.25" customHeight="1" spans="22:67">
      <c r="V19627" s="716"/>
      <c r="AB19627" s="716"/>
      <c r="BG19627" s="716"/>
      <c r="BL19627" s="1"/>
      <c r="BM19627" s="1"/>
      <c r="BN19627" s="1"/>
      <c r="BO19627" s="1"/>
    </row>
    <row r="19628" ht="11.25" customHeight="1" spans="22:67">
      <c r="V19628" s="716"/>
      <c r="AB19628" s="716"/>
      <c r="BG19628" s="716"/>
      <c r="BL19628" s="1"/>
      <c r="BM19628" s="1"/>
      <c r="BN19628" s="1"/>
      <c r="BO19628" s="1"/>
    </row>
    <row r="19629" ht="11.25" customHeight="1" spans="22:67">
      <c r="V19629" s="716"/>
      <c r="AB19629" s="716"/>
      <c r="BG19629" s="716"/>
      <c r="BL19629" s="1"/>
      <c r="BM19629" s="1"/>
      <c r="BN19629" s="1"/>
      <c r="BO19629" s="1"/>
    </row>
    <row r="19630" ht="11.25" customHeight="1" spans="22:67">
      <c r="V19630" s="716"/>
      <c r="AB19630" s="716"/>
      <c r="BG19630" s="716"/>
      <c r="BL19630" s="1"/>
      <c r="BM19630" s="1"/>
      <c r="BN19630" s="1"/>
      <c r="BO19630" s="1"/>
    </row>
    <row r="19631" ht="11.25" customHeight="1" spans="22:67">
      <c r="V19631" s="716"/>
      <c r="AB19631" s="716"/>
      <c r="BG19631" s="716"/>
      <c r="BL19631" s="1"/>
      <c r="BM19631" s="1"/>
      <c r="BN19631" s="1"/>
      <c r="BO19631" s="1"/>
    </row>
    <row r="19632" ht="11.25" customHeight="1" spans="22:67">
      <c r="V19632" s="716"/>
      <c r="AB19632" s="716"/>
      <c r="BG19632" s="716"/>
      <c r="BL19632" s="1"/>
      <c r="BM19632" s="1"/>
      <c r="BN19632" s="1"/>
      <c r="BO19632" s="1"/>
    </row>
    <row r="19633" ht="11.25" customHeight="1" spans="22:67">
      <c r="V19633" s="716"/>
      <c r="AB19633" s="716"/>
      <c r="BG19633" s="716"/>
      <c r="BL19633" s="1"/>
      <c r="BM19633" s="1"/>
      <c r="BN19633" s="1"/>
      <c r="BO19633" s="1"/>
    </row>
    <row r="19634" ht="11.25" customHeight="1" spans="22:67">
      <c r="V19634" s="716"/>
      <c r="AB19634" s="716"/>
      <c r="BG19634" s="716"/>
      <c r="BL19634" s="1"/>
      <c r="BM19634" s="1"/>
      <c r="BN19634" s="1"/>
      <c r="BO19634" s="1"/>
    </row>
    <row r="19635" ht="11.25" customHeight="1" spans="22:67">
      <c r="V19635" s="716"/>
      <c r="AB19635" s="716"/>
      <c r="BG19635" s="716"/>
      <c r="BL19635" s="1"/>
      <c r="BM19635" s="1"/>
      <c r="BN19635" s="1"/>
      <c r="BO19635" s="1"/>
    </row>
    <row r="19636" ht="11.25" customHeight="1" spans="22:67">
      <c r="V19636" s="716"/>
      <c r="AB19636" s="716"/>
      <c r="BG19636" s="716"/>
      <c r="BL19636" s="1"/>
      <c r="BM19636" s="1"/>
      <c r="BN19636" s="1"/>
      <c r="BO19636" s="1"/>
    </row>
    <row r="19637" ht="11.25" customHeight="1" spans="22:67">
      <c r="V19637" s="716"/>
      <c r="AB19637" s="716"/>
      <c r="BG19637" s="716"/>
      <c r="BL19637" s="1"/>
      <c r="BM19637" s="1"/>
      <c r="BN19637" s="1"/>
      <c r="BO19637" s="1"/>
    </row>
    <row r="19638" ht="11.25" customHeight="1" spans="22:67">
      <c r="V19638" s="716"/>
      <c r="AB19638" s="716"/>
      <c r="BG19638" s="716"/>
      <c r="BL19638" s="1"/>
      <c r="BM19638" s="1"/>
      <c r="BN19638" s="1"/>
      <c r="BO19638" s="1"/>
    </row>
    <row r="19639" ht="11.25" customHeight="1" spans="22:67">
      <c r="V19639" s="716"/>
      <c r="AB19639" s="716"/>
      <c r="BG19639" s="716"/>
      <c r="BL19639" s="1"/>
      <c r="BM19639" s="1"/>
      <c r="BN19639" s="1"/>
      <c r="BO19639" s="1"/>
    </row>
    <row r="19640" ht="11.25" customHeight="1" spans="22:67">
      <c r="V19640" s="716"/>
      <c r="AB19640" s="716"/>
      <c r="BG19640" s="716"/>
      <c r="BL19640" s="1"/>
      <c r="BM19640" s="1"/>
      <c r="BN19640" s="1"/>
      <c r="BO19640" s="1"/>
    </row>
    <row r="19641" ht="11.25" customHeight="1" spans="22:67">
      <c r="V19641" s="716"/>
      <c r="AB19641" s="716"/>
      <c r="BG19641" s="716"/>
      <c r="BL19641" s="1"/>
      <c r="BM19641" s="1"/>
      <c r="BN19641" s="1"/>
      <c r="BO19641" s="1"/>
    </row>
    <row r="19642" ht="11.25" customHeight="1" spans="22:67">
      <c r="V19642" s="716"/>
      <c r="AB19642" s="716"/>
      <c r="BG19642" s="716"/>
      <c r="BL19642" s="1"/>
      <c r="BM19642" s="1"/>
      <c r="BN19642" s="1"/>
      <c r="BO19642" s="1"/>
    </row>
    <row r="19643" ht="11.25" customHeight="1" spans="22:67">
      <c r="V19643" s="716"/>
      <c r="AB19643" s="716"/>
      <c r="BG19643" s="716"/>
      <c r="BL19643" s="1"/>
      <c r="BM19643" s="1"/>
      <c r="BN19643" s="1"/>
      <c r="BO19643" s="1"/>
    </row>
    <row r="19644" ht="11.25" customHeight="1" spans="22:67">
      <c r="V19644" s="716"/>
      <c r="AB19644" s="716"/>
      <c r="BG19644" s="716"/>
      <c r="BL19644" s="1"/>
      <c r="BM19644" s="1"/>
      <c r="BN19644" s="1"/>
      <c r="BO19644" s="1"/>
    </row>
    <row r="19645" ht="11.25" customHeight="1" spans="22:67">
      <c r="V19645" s="716"/>
      <c r="AB19645" s="716"/>
      <c r="BG19645" s="716"/>
      <c r="BL19645" s="1"/>
      <c r="BM19645" s="1"/>
      <c r="BN19645" s="1"/>
      <c r="BO19645" s="1"/>
    </row>
    <row r="19646" ht="11.25" customHeight="1" spans="22:67">
      <c r="V19646" s="716"/>
      <c r="AB19646" s="716"/>
      <c r="BG19646" s="716"/>
      <c r="BL19646" s="1"/>
      <c r="BM19646" s="1"/>
      <c r="BN19646" s="1"/>
      <c r="BO19646" s="1"/>
    </row>
    <row r="19647" ht="11.25" customHeight="1" spans="22:67">
      <c r="V19647" s="716"/>
      <c r="AB19647" s="716"/>
      <c r="BG19647" s="716"/>
      <c r="BL19647" s="1"/>
      <c r="BM19647" s="1"/>
      <c r="BN19647" s="1"/>
      <c r="BO19647" s="1"/>
    </row>
    <row r="19648" ht="11.25" customHeight="1" spans="22:67">
      <c r="V19648" s="716"/>
      <c r="AB19648" s="716"/>
      <c r="BG19648" s="716"/>
      <c r="BL19648" s="1"/>
      <c r="BM19648" s="1"/>
      <c r="BN19648" s="1"/>
      <c r="BO19648" s="1"/>
    </row>
    <row r="19649" ht="11.25" customHeight="1" spans="22:67">
      <c r="V19649" s="716"/>
      <c r="AB19649" s="716"/>
      <c r="BG19649" s="716"/>
      <c r="BL19649" s="1"/>
      <c r="BM19649" s="1"/>
      <c r="BN19649" s="1"/>
      <c r="BO19649" s="1"/>
    </row>
    <row r="19650" ht="11.25" customHeight="1" spans="22:67">
      <c r="V19650" s="716"/>
      <c r="AB19650" s="716"/>
      <c r="BG19650" s="716"/>
      <c r="BL19650" s="1"/>
      <c r="BM19650" s="1"/>
      <c r="BN19650" s="1"/>
      <c r="BO19650" s="1"/>
    </row>
    <row r="19651" ht="11.25" customHeight="1" spans="22:67">
      <c r="V19651" s="716"/>
      <c r="AB19651" s="716"/>
      <c r="BG19651" s="716"/>
      <c r="BL19651" s="1"/>
      <c r="BM19651" s="1"/>
      <c r="BN19651" s="1"/>
      <c r="BO19651" s="1"/>
    </row>
    <row r="19652" ht="11.25" customHeight="1" spans="22:67">
      <c r="V19652" s="716"/>
      <c r="AB19652" s="716"/>
      <c r="BG19652" s="716"/>
      <c r="BL19652" s="1"/>
      <c r="BM19652" s="1"/>
      <c r="BN19652" s="1"/>
      <c r="BO19652" s="1"/>
    </row>
    <row r="19653" ht="11.25" customHeight="1" spans="22:67">
      <c r="V19653" s="716"/>
      <c r="AB19653" s="716"/>
      <c r="BG19653" s="716"/>
      <c r="BL19653" s="1"/>
      <c r="BM19653" s="1"/>
      <c r="BN19653" s="1"/>
      <c r="BO19653" s="1"/>
    </row>
    <row r="19654" ht="11.25" customHeight="1" spans="22:67">
      <c r="V19654" s="716"/>
      <c r="AB19654" s="716"/>
      <c r="BG19654" s="716"/>
      <c r="BL19654" s="1"/>
      <c r="BM19654" s="1"/>
      <c r="BN19654" s="1"/>
      <c r="BO19654" s="1"/>
    </row>
    <row r="19655" ht="11.25" customHeight="1" spans="22:67">
      <c r="V19655" s="716"/>
      <c r="AB19655" s="716"/>
      <c r="BG19655" s="716"/>
      <c r="BL19655" s="1"/>
      <c r="BM19655" s="1"/>
      <c r="BN19655" s="1"/>
      <c r="BO19655" s="1"/>
    </row>
    <row r="19656" ht="11.25" customHeight="1" spans="22:67">
      <c r="V19656" s="716"/>
      <c r="AB19656" s="716"/>
      <c r="BG19656" s="716"/>
      <c r="BL19656" s="1"/>
      <c r="BM19656" s="1"/>
      <c r="BN19656" s="1"/>
      <c r="BO19656" s="1"/>
    </row>
    <row r="19657" ht="11.25" customHeight="1" spans="22:67">
      <c r="V19657" s="716"/>
      <c r="AB19657" s="716"/>
      <c r="BG19657" s="716"/>
      <c r="BL19657" s="1"/>
      <c r="BM19657" s="1"/>
      <c r="BN19657" s="1"/>
      <c r="BO19657" s="1"/>
    </row>
    <row r="19658" ht="11.25" customHeight="1" spans="22:67">
      <c r="V19658" s="716"/>
      <c r="AB19658" s="716"/>
      <c r="BG19658" s="716"/>
      <c r="BL19658" s="1"/>
      <c r="BM19658" s="1"/>
      <c r="BN19658" s="1"/>
      <c r="BO19658" s="1"/>
    </row>
    <row r="19659" ht="11.25" customHeight="1" spans="22:67">
      <c r="V19659" s="716"/>
      <c r="AB19659" s="716"/>
      <c r="BG19659" s="716"/>
      <c r="BL19659" s="1"/>
      <c r="BM19659" s="1"/>
      <c r="BN19659" s="1"/>
      <c r="BO19659" s="1"/>
    </row>
    <row r="19660" ht="11.25" customHeight="1" spans="22:67">
      <c r="V19660" s="716"/>
      <c r="AB19660" s="716"/>
      <c r="BG19660" s="716"/>
      <c r="BL19660" s="1"/>
      <c r="BM19660" s="1"/>
      <c r="BN19660" s="1"/>
      <c r="BO19660" s="1"/>
    </row>
    <row r="19661" ht="11.25" customHeight="1" spans="22:67">
      <c r="V19661" s="716"/>
      <c r="AB19661" s="716"/>
      <c r="BG19661" s="716"/>
      <c r="BL19661" s="1"/>
      <c r="BM19661" s="1"/>
      <c r="BN19661" s="1"/>
      <c r="BO19661" s="1"/>
    </row>
    <row r="19662" ht="11.25" customHeight="1" spans="22:67">
      <c r="V19662" s="716"/>
      <c r="AB19662" s="716"/>
      <c r="BG19662" s="716"/>
      <c r="BL19662" s="1"/>
      <c r="BM19662" s="1"/>
      <c r="BN19662" s="1"/>
      <c r="BO19662" s="1"/>
    </row>
    <row r="19663" ht="11.25" customHeight="1" spans="22:67">
      <c r="V19663" s="716"/>
      <c r="AB19663" s="716"/>
      <c r="BG19663" s="716"/>
      <c r="BL19663" s="1"/>
      <c r="BM19663" s="1"/>
      <c r="BN19663" s="1"/>
      <c r="BO19663" s="1"/>
    </row>
    <row r="19664" ht="11.25" customHeight="1" spans="22:67">
      <c r="V19664" s="716"/>
      <c r="AB19664" s="716"/>
      <c r="BG19664" s="716"/>
      <c r="BL19664" s="1"/>
      <c r="BM19664" s="1"/>
      <c r="BN19664" s="1"/>
      <c r="BO19664" s="1"/>
    </row>
    <row r="19665" ht="11.25" customHeight="1" spans="22:67">
      <c r="V19665" s="716"/>
      <c r="AB19665" s="716"/>
      <c r="BG19665" s="716"/>
      <c r="BL19665" s="1"/>
      <c r="BM19665" s="1"/>
      <c r="BN19665" s="1"/>
      <c r="BO19665" s="1"/>
    </row>
    <row r="19666" ht="11.25" customHeight="1" spans="22:67">
      <c r="V19666" s="716"/>
      <c r="AB19666" s="716"/>
      <c r="BG19666" s="716"/>
      <c r="BL19666" s="1"/>
      <c r="BM19666" s="1"/>
      <c r="BN19666" s="1"/>
      <c r="BO19666" s="1"/>
    </row>
    <row r="19667" ht="11.25" customHeight="1" spans="22:67">
      <c r="V19667" s="716"/>
      <c r="AB19667" s="716"/>
      <c r="BG19667" s="716"/>
      <c r="BL19667" s="1"/>
      <c r="BM19667" s="1"/>
      <c r="BN19667" s="1"/>
      <c r="BO19667" s="1"/>
    </row>
    <row r="19668" ht="11.25" customHeight="1" spans="22:67">
      <c r="V19668" s="716"/>
      <c r="AB19668" s="716"/>
      <c r="BG19668" s="716"/>
      <c r="BL19668" s="1"/>
      <c r="BM19668" s="1"/>
      <c r="BN19668" s="1"/>
      <c r="BO19668" s="1"/>
    </row>
    <row r="19669" ht="11.25" customHeight="1" spans="22:67">
      <c r="V19669" s="716"/>
      <c r="AB19669" s="716"/>
      <c r="BG19669" s="716"/>
      <c r="BL19669" s="1"/>
      <c r="BM19669" s="1"/>
      <c r="BN19669" s="1"/>
      <c r="BO19669" s="1"/>
    </row>
    <row r="19670" ht="11.25" customHeight="1" spans="22:67">
      <c r="V19670" s="716"/>
      <c r="AB19670" s="716"/>
      <c r="BG19670" s="716"/>
      <c r="BL19670" s="1"/>
      <c r="BM19670" s="1"/>
      <c r="BN19670" s="1"/>
      <c r="BO19670" s="1"/>
    </row>
    <row r="19671" ht="11.25" customHeight="1" spans="22:67">
      <c r="V19671" s="716"/>
      <c r="AB19671" s="716"/>
      <c r="BG19671" s="716"/>
      <c r="BL19671" s="1"/>
      <c r="BM19671" s="1"/>
      <c r="BN19671" s="1"/>
      <c r="BO19671" s="1"/>
    </row>
    <row r="19672" ht="11.25" customHeight="1" spans="22:67">
      <c r="V19672" s="716"/>
      <c r="AB19672" s="716"/>
      <c r="BG19672" s="716"/>
      <c r="BL19672" s="1"/>
      <c r="BM19672" s="1"/>
      <c r="BN19672" s="1"/>
      <c r="BO19672" s="1"/>
    </row>
    <row r="19673" ht="11.25" customHeight="1" spans="22:67">
      <c r="V19673" s="716"/>
      <c r="AB19673" s="716"/>
      <c r="BG19673" s="716"/>
      <c r="BL19673" s="1"/>
      <c r="BM19673" s="1"/>
      <c r="BN19673" s="1"/>
      <c r="BO19673" s="1"/>
    </row>
    <row r="19674" ht="11.25" customHeight="1" spans="22:67">
      <c r="V19674" s="716"/>
      <c r="AB19674" s="716"/>
      <c r="BG19674" s="716"/>
      <c r="BL19674" s="1"/>
      <c r="BM19674" s="1"/>
      <c r="BN19674" s="1"/>
      <c r="BO19674" s="1"/>
    </row>
    <row r="19675" ht="11.25" customHeight="1" spans="22:67">
      <c r="V19675" s="716"/>
      <c r="AB19675" s="716"/>
      <c r="BG19675" s="716"/>
      <c r="BL19675" s="1"/>
      <c r="BM19675" s="1"/>
      <c r="BN19675" s="1"/>
      <c r="BO19675" s="1"/>
    </row>
    <row r="19676" ht="11.25" customHeight="1" spans="22:67">
      <c r="V19676" s="716"/>
      <c r="AB19676" s="716"/>
      <c r="BG19676" s="716"/>
      <c r="BL19676" s="1"/>
      <c r="BM19676" s="1"/>
      <c r="BN19676" s="1"/>
      <c r="BO19676" s="1"/>
    </row>
    <row r="19677" ht="11.25" customHeight="1" spans="22:67">
      <c r="V19677" s="716"/>
      <c r="AB19677" s="716"/>
      <c r="BG19677" s="716"/>
      <c r="BL19677" s="1"/>
      <c r="BM19677" s="1"/>
      <c r="BN19677" s="1"/>
      <c r="BO19677" s="1"/>
    </row>
    <row r="19678" ht="11.25" customHeight="1" spans="22:67">
      <c r="V19678" s="716"/>
      <c r="AB19678" s="716"/>
      <c r="BG19678" s="716"/>
      <c r="BL19678" s="1"/>
      <c r="BM19678" s="1"/>
      <c r="BN19678" s="1"/>
      <c r="BO19678" s="1"/>
    </row>
    <row r="19679" ht="11.25" customHeight="1" spans="22:67">
      <c r="V19679" s="716"/>
      <c r="AB19679" s="716"/>
      <c r="BG19679" s="716"/>
      <c r="BL19679" s="1"/>
      <c r="BM19679" s="1"/>
      <c r="BN19679" s="1"/>
      <c r="BO19679" s="1"/>
    </row>
    <row r="19680" ht="11.25" customHeight="1" spans="22:67">
      <c r="V19680" s="716"/>
      <c r="AB19680" s="716"/>
      <c r="BG19680" s="716"/>
      <c r="BL19680" s="1"/>
      <c r="BM19680" s="1"/>
      <c r="BN19680" s="1"/>
      <c r="BO19680" s="1"/>
    </row>
    <row r="19681" ht="11.25" customHeight="1" spans="22:67">
      <c r="V19681" s="716"/>
      <c r="AB19681" s="716"/>
      <c r="BG19681" s="716"/>
      <c r="BL19681" s="1"/>
      <c r="BM19681" s="1"/>
      <c r="BN19681" s="1"/>
      <c r="BO19681" s="1"/>
    </row>
    <row r="19682" ht="11.25" customHeight="1" spans="22:67">
      <c r="V19682" s="716"/>
      <c r="AB19682" s="716"/>
      <c r="BG19682" s="716"/>
      <c r="BL19682" s="1"/>
      <c r="BM19682" s="1"/>
      <c r="BN19682" s="1"/>
      <c r="BO19682" s="1"/>
    </row>
    <row r="19683" ht="11.25" customHeight="1" spans="22:67">
      <c r="V19683" s="716"/>
      <c r="AB19683" s="716"/>
      <c r="BG19683" s="716"/>
      <c r="BL19683" s="1"/>
      <c r="BM19683" s="1"/>
      <c r="BN19683" s="1"/>
      <c r="BO19683" s="1"/>
    </row>
    <row r="19684" ht="11.25" customHeight="1" spans="22:67">
      <c r="V19684" s="716"/>
      <c r="AB19684" s="716"/>
      <c r="BG19684" s="716"/>
      <c r="BL19684" s="1"/>
      <c r="BM19684" s="1"/>
      <c r="BN19684" s="1"/>
      <c r="BO19684" s="1"/>
    </row>
    <row r="19685" ht="11.25" customHeight="1" spans="22:67">
      <c r="V19685" s="716"/>
      <c r="AB19685" s="716"/>
      <c r="BG19685" s="716"/>
      <c r="BL19685" s="1"/>
      <c r="BM19685" s="1"/>
      <c r="BN19685" s="1"/>
      <c r="BO19685" s="1"/>
    </row>
    <row r="19686" ht="11.25" customHeight="1" spans="22:67">
      <c r="V19686" s="716"/>
      <c r="AB19686" s="716"/>
      <c r="BG19686" s="716"/>
      <c r="BL19686" s="1"/>
      <c r="BM19686" s="1"/>
      <c r="BN19686" s="1"/>
      <c r="BO19686" s="1"/>
    </row>
    <row r="19687" ht="11.25" customHeight="1" spans="22:67">
      <c r="V19687" s="716"/>
      <c r="AB19687" s="716"/>
      <c r="BG19687" s="716"/>
      <c r="BL19687" s="1"/>
      <c r="BM19687" s="1"/>
      <c r="BN19687" s="1"/>
      <c r="BO19687" s="1"/>
    </row>
    <row r="19688" ht="11.25" customHeight="1" spans="22:67">
      <c r="V19688" s="716"/>
      <c r="AB19688" s="716"/>
      <c r="BG19688" s="716"/>
      <c r="BL19688" s="1"/>
      <c r="BM19688" s="1"/>
      <c r="BN19688" s="1"/>
      <c r="BO19688" s="1"/>
    </row>
    <row r="19689" ht="11.25" customHeight="1" spans="22:67">
      <c r="V19689" s="716"/>
      <c r="AB19689" s="716"/>
      <c r="BG19689" s="716"/>
      <c r="BL19689" s="1"/>
      <c r="BM19689" s="1"/>
      <c r="BN19689" s="1"/>
      <c r="BO19689" s="1"/>
    </row>
    <row r="19690" ht="11.25" customHeight="1" spans="22:67">
      <c r="V19690" s="716"/>
      <c r="AB19690" s="716"/>
      <c r="BG19690" s="716"/>
      <c r="BL19690" s="1"/>
      <c r="BM19690" s="1"/>
      <c r="BN19690" s="1"/>
      <c r="BO19690" s="1"/>
    </row>
    <row r="19691" ht="11.25" customHeight="1" spans="22:67">
      <c r="V19691" s="716"/>
      <c r="AB19691" s="716"/>
      <c r="BG19691" s="716"/>
      <c r="BL19691" s="1"/>
      <c r="BM19691" s="1"/>
      <c r="BN19691" s="1"/>
      <c r="BO19691" s="1"/>
    </row>
    <row r="19692" ht="11.25" customHeight="1" spans="22:67">
      <c r="V19692" s="716"/>
      <c r="AB19692" s="716"/>
      <c r="BG19692" s="716"/>
      <c r="BL19692" s="1"/>
      <c r="BM19692" s="1"/>
      <c r="BN19692" s="1"/>
      <c r="BO19692" s="1"/>
    </row>
    <row r="19693" ht="11.25" customHeight="1" spans="22:67">
      <c r="V19693" s="716"/>
      <c r="AB19693" s="716"/>
      <c r="BG19693" s="716"/>
      <c r="BL19693" s="1"/>
      <c r="BM19693" s="1"/>
      <c r="BN19693" s="1"/>
      <c r="BO19693" s="1"/>
    </row>
    <row r="19694" ht="11.25" customHeight="1" spans="22:67">
      <c r="V19694" s="716"/>
      <c r="AB19694" s="716"/>
      <c r="BG19694" s="716"/>
      <c r="BL19694" s="1"/>
      <c r="BM19694" s="1"/>
      <c r="BN19694" s="1"/>
      <c r="BO19694" s="1"/>
    </row>
    <row r="19695" ht="11.25" customHeight="1" spans="22:67">
      <c r="V19695" s="716"/>
      <c r="AB19695" s="716"/>
      <c r="BG19695" s="716"/>
      <c r="BL19695" s="1"/>
      <c r="BM19695" s="1"/>
      <c r="BN19695" s="1"/>
      <c r="BO19695" s="1"/>
    </row>
    <row r="19696" ht="11.25" customHeight="1" spans="22:67">
      <c r="V19696" s="716"/>
      <c r="AB19696" s="716"/>
      <c r="BG19696" s="716"/>
      <c r="BL19696" s="1"/>
      <c r="BM19696" s="1"/>
      <c r="BN19696" s="1"/>
      <c r="BO19696" s="1"/>
    </row>
    <row r="19697" ht="11.25" customHeight="1" spans="22:67">
      <c r="V19697" s="716"/>
      <c r="AB19697" s="716"/>
      <c r="BG19697" s="716"/>
      <c r="BL19697" s="1"/>
      <c r="BM19697" s="1"/>
      <c r="BN19697" s="1"/>
      <c r="BO19697" s="1"/>
    </row>
    <row r="19698" ht="11.25" customHeight="1" spans="22:67">
      <c r="V19698" s="716"/>
      <c r="AB19698" s="716"/>
      <c r="BG19698" s="716"/>
      <c r="BL19698" s="1"/>
      <c r="BM19698" s="1"/>
      <c r="BN19698" s="1"/>
      <c r="BO19698" s="1"/>
    </row>
    <row r="19699" ht="11.25" customHeight="1" spans="22:67">
      <c r="V19699" s="716"/>
      <c r="AB19699" s="716"/>
      <c r="BG19699" s="716"/>
      <c r="BL19699" s="1"/>
      <c r="BM19699" s="1"/>
      <c r="BN19699" s="1"/>
      <c r="BO19699" s="1"/>
    </row>
    <row r="19700" ht="11.25" customHeight="1" spans="22:67">
      <c r="V19700" s="716"/>
      <c r="AB19700" s="716"/>
      <c r="BG19700" s="716"/>
      <c r="BL19700" s="1"/>
      <c r="BM19700" s="1"/>
      <c r="BN19700" s="1"/>
      <c r="BO19700" s="1"/>
    </row>
    <row r="19701" ht="11.25" customHeight="1" spans="22:67">
      <c r="V19701" s="716"/>
      <c r="AB19701" s="716"/>
      <c r="BG19701" s="716"/>
      <c r="BL19701" s="1"/>
      <c r="BM19701" s="1"/>
      <c r="BN19701" s="1"/>
      <c r="BO19701" s="1"/>
    </row>
    <row r="19702" ht="11.25" customHeight="1" spans="22:67">
      <c r="V19702" s="716"/>
      <c r="AB19702" s="716"/>
      <c r="BG19702" s="716"/>
      <c r="BL19702" s="1"/>
      <c r="BM19702" s="1"/>
      <c r="BN19702" s="1"/>
      <c r="BO19702" s="1"/>
    </row>
    <row r="19703" ht="11.25" customHeight="1" spans="22:67">
      <c r="V19703" s="716"/>
      <c r="AB19703" s="716"/>
      <c r="BG19703" s="716"/>
      <c r="BL19703" s="1"/>
      <c r="BM19703" s="1"/>
      <c r="BN19703" s="1"/>
      <c r="BO19703" s="1"/>
    </row>
    <row r="19704" ht="11.25" customHeight="1" spans="22:67">
      <c r="V19704" s="716"/>
      <c r="AB19704" s="716"/>
      <c r="BG19704" s="716"/>
      <c r="BL19704" s="1"/>
      <c r="BM19704" s="1"/>
      <c r="BN19704" s="1"/>
      <c r="BO19704" s="1"/>
    </row>
    <row r="19705" ht="11.25" customHeight="1" spans="22:67">
      <c r="V19705" s="716"/>
      <c r="AB19705" s="716"/>
      <c r="BG19705" s="716"/>
      <c r="BL19705" s="1"/>
      <c r="BM19705" s="1"/>
      <c r="BN19705" s="1"/>
      <c r="BO19705" s="1"/>
    </row>
    <row r="19706" ht="11.25" customHeight="1" spans="22:67">
      <c r="V19706" s="716"/>
      <c r="AB19706" s="716"/>
      <c r="BG19706" s="716"/>
      <c r="BL19706" s="1"/>
      <c r="BM19706" s="1"/>
      <c r="BN19706" s="1"/>
      <c r="BO19706" s="1"/>
    </row>
    <row r="19707" ht="11.25" customHeight="1" spans="22:67">
      <c r="V19707" s="716"/>
      <c r="AB19707" s="716"/>
      <c r="BG19707" s="716"/>
      <c r="BL19707" s="1"/>
      <c r="BM19707" s="1"/>
      <c r="BN19707" s="1"/>
      <c r="BO19707" s="1"/>
    </row>
    <row r="19708" ht="11.25" customHeight="1" spans="22:67">
      <c r="V19708" s="716"/>
      <c r="AB19708" s="716"/>
      <c r="BG19708" s="716"/>
      <c r="BL19708" s="1"/>
      <c r="BM19708" s="1"/>
      <c r="BN19708" s="1"/>
      <c r="BO19708" s="1"/>
    </row>
    <row r="19709" ht="11.25" customHeight="1" spans="22:67">
      <c r="V19709" s="716"/>
      <c r="AB19709" s="716"/>
      <c r="BG19709" s="716"/>
      <c r="BL19709" s="1"/>
      <c r="BM19709" s="1"/>
      <c r="BN19709" s="1"/>
      <c r="BO19709" s="1"/>
    </row>
    <row r="19710" ht="11.25" customHeight="1" spans="22:67">
      <c r="V19710" s="716"/>
      <c r="AB19710" s="716"/>
      <c r="BG19710" s="716"/>
      <c r="BL19710" s="1"/>
      <c r="BM19710" s="1"/>
      <c r="BN19710" s="1"/>
      <c r="BO19710" s="1"/>
    </row>
    <row r="19711" ht="11.25" customHeight="1" spans="22:67">
      <c r="V19711" s="716"/>
      <c r="AB19711" s="716"/>
      <c r="BG19711" s="716"/>
      <c r="BL19711" s="1"/>
      <c r="BM19711" s="1"/>
      <c r="BN19711" s="1"/>
      <c r="BO19711" s="1"/>
    </row>
    <row r="19712" ht="11.25" customHeight="1" spans="22:67">
      <c r="V19712" s="716"/>
      <c r="AB19712" s="716"/>
      <c r="BG19712" s="716"/>
      <c r="BL19712" s="1"/>
      <c r="BM19712" s="1"/>
      <c r="BN19712" s="1"/>
      <c r="BO19712" s="1"/>
    </row>
    <row r="19713" ht="11.25" customHeight="1" spans="22:67">
      <c r="V19713" s="716"/>
      <c r="AB19713" s="716"/>
      <c r="BG19713" s="716"/>
      <c r="BL19713" s="1"/>
      <c r="BM19713" s="1"/>
      <c r="BN19713" s="1"/>
      <c r="BO19713" s="1"/>
    </row>
    <row r="19714" ht="11.25" customHeight="1" spans="22:67">
      <c r="V19714" s="716"/>
      <c r="AB19714" s="716"/>
      <c r="BG19714" s="716"/>
      <c r="BL19714" s="1"/>
      <c r="BM19714" s="1"/>
      <c r="BN19714" s="1"/>
      <c r="BO19714" s="1"/>
    </row>
    <row r="19715" ht="11.25" customHeight="1" spans="22:67">
      <c r="V19715" s="716"/>
      <c r="AB19715" s="716"/>
      <c r="BG19715" s="716"/>
      <c r="BL19715" s="1"/>
      <c r="BM19715" s="1"/>
      <c r="BN19715" s="1"/>
      <c r="BO19715" s="1"/>
    </row>
    <row r="19716" ht="11.25" customHeight="1" spans="22:67">
      <c r="V19716" s="716"/>
      <c r="AB19716" s="716"/>
      <c r="BG19716" s="716"/>
      <c r="BL19716" s="1"/>
      <c r="BM19716" s="1"/>
      <c r="BN19716" s="1"/>
      <c r="BO19716" s="1"/>
    </row>
    <row r="19717" ht="11.25" customHeight="1" spans="22:67">
      <c r="V19717" s="716"/>
      <c r="AB19717" s="716"/>
      <c r="BG19717" s="716"/>
      <c r="BL19717" s="1"/>
      <c r="BM19717" s="1"/>
      <c r="BN19717" s="1"/>
      <c r="BO19717" s="1"/>
    </row>
    <row r="19718" ht="11.25" customHeight="1" spans="22:67">
      <c r="V19718" s="716"/>
      <c r="AB19718" s="716"/>
      <c r="BG19718" s="716"/>
      <c r="BL19718" s="1"/>
      <c r="BM19718" s="1"/>
      <c r="BN19718" s="1"/>
      <c r="BO19718" s="1"/>
    </row>
    <row r="19719" ht="11.25" customHeight="1" spans="22:67">
      <c r="V19719" s="716"/>
      <c r="AB19719" s="716"/>
      <c r="BG19719" s="716"/>
      <c r="BL19719" s="1"/>
      <c r="BM19719" s="1"/>
      <c r="BN19719" s="1"/>
      <c r="BO19719" s="1"/>
    </row>
    <row r="19720" ht="11.25" customHeight="1" spans="22:67">
      <c r="V19720" s="716"/>
      <c r="AB19720" s="716"/>
      <c r="BG19720" s="716"/>
      <c r="BL19720" s="1"/>
      <c r="BM19720" s="1"/>
      <c r="BN19720" s="1"/>
      <c r="BO19720" s="1"/>
    </row>
    <row r="19721" ht="11.25" customHeight="1" spans="22:67">
      <c r="V19721" s="716"/>
      <c r="AB19721" s="716"/>
      <c r="BG19721" s="716"/>
      <c r="BL19721" s="1"/>
      <c r="BM19721" s="1"/>
      <c r="BN19721" s="1"/>
      <c r="BO19721" s="1"/>
    </row>
    <row r="19722" ht="11.25" customHeight="1" spans="22:67">
      <c r="V19722" s="716"/>
      <c r="AB19722" s="716"/>
      <c r="BG19722" s="716"/>
      <c r="BL19722" s="1"/>
      <c r="BM19722" s="1"/>
      <c r="BN19722" s="1"/>
      <c r="BO19722" s="1"/>
    </row>
    <row r="19723" ht="11.25" customHeight="1" spans="22:67">
      <c r="V19723" s="716"/>
      <c r="AB19723" s="716"/>
      <c r="BG19723" s="716"/>
      <c r="BL19723" s="1"/>
      <c r="BM19723" s="1"/>
      <c r="BN19723" s="1"/>
      <c r="BO19723" s="1"/>
    </row>
    <row r="19724" ht="11.25" customHeight="1" spans="22:67">
      <c r="V19724" s="716"/>
      <c r="AB19724" s="716"/>
      <c r="BG19724" s="716"/>
      <c r="BL19724" s="1"/>
      <c r="BM19724" s="1"/>
      <c r="BN19724" s="1"/>
      <c r="BO19724" s="1"/>
    </row>
    <row r="19725" ht="11.25" customHeight="1" spans="22:67">
      <c r="V19725" s="716"/>
      <c r="AB19725" s="716"/>
      <c r="BG19725" s="716"/>
      <c r="BL19725" s="1"/>
      <c r="BM19725" s="1"/>
      <c r="BN19725" s="1"/>
      <c r="BO19725" s="1"/>
    </row>
    <row r="19726" ht="11.25" customHeight="1" spans="22:67">
      <c r="V19726" s="716"/>
      <c r="AB19726" s="716"/>
      <c r="BG19726" s="716"/>
      <c r="BL19726" s="1"/>
      <c r="BM19726" s="1"/>
      <c r="BN19726" s="1"/>
      <c r="BO19726" s="1"/>
    </row>
    <row r="19727" ht="11.25" customHeight="1" spans="22:67">
      <c r="V19727" s="716"/>
      <c r="AB19727" s="716"/>
      <c r="BG19727" s="716"/>
      <c r="BL19727" s="1"/>
      <c r="BM19727" s="1"/>
      <c r="BN19727" s="1"/>
      <c r="BO19727" s="1"/>
    </row>
    <row r="19728" ht="11.25" customHeight="1" spans="22:67">
      <c r="V19728" s="716"/>
      <c r="AB19728" s="716"/>
      <c r="BG19728" s="716"/>
      <c r="BL19728" s="1"/>
      <c r="BM19728" s="1"/>
      <c r="BN19728" s="1"/>
      <c r="BO19728" s="1"/>
    </row>
    <row r="19729" ht="11.25" customHeight="1" spans="22:67">
      <c r="V19729" s="716"/>
      <c r="AB19729" s="716"/>
      <c r="BG19729" s="716"/>
      <c r="BL19729" s="1"/>
      <c r="BM19729" s="1"/>
      <c r="BN19729" s="1"/>
      <c r="BO19729" s="1"/>
    </row>
    <row r="19730" ht="11.25" customHeight="1" spans="22:67">
      <c r="V19730" s="716"/>
      <c r="AB19730" s="716"/>
      <c r="BG19730" s="716"/>
      <c r="BL19730" s="1"/>
      <c r="BM19730" s="1"/>
      <c r="BN19730" s="1"/>
      <c r="BO19730" s="1"/>
    </row>
    <row r="19731" ht="11.25" customHeight="1" spans="22:67">
      <c r="V19731" s="716"/>
      <c r="AB19731" s="716"/>
      <c r="BG19731" s="716"/>
      <c r="BL19731" s="1"/>
      <c r="BM19731" s="1"/>
      <c r="BN19731" s="1"/>
      <c r="BO19731" s="1"/>
    </row>
    <row r="19732" ht="11.25" customHeight="1" spans="22:67">
      <c r="V19732" s="716"/>
      <c r="AB19732" s="716"/>
      <c r="BG19732" s="716"/>
      <c r="BL19732" s="1"/>
      <c r="BM19732" s="1"/>
      <c r="BN19732" s="1"/>
      <c r="BO19732" s="1"/>
    </row>
    <row r="19733" ht="11.25" customHeight="1" spans="22:67">
      <c r="V19733" s="716"/>
      <c r="AB19733" s="716"/>
      <c r="BG19733" s="716"/>
      <c r="BL19733" s="1"/>
      <c r="BM19733" s="1"/>
      <c r="BN19733" s="1"/>
      <c r="BO19733" s="1"/>
    </row>
    <row r="19734" ht="11.25" customHeight="1" spans="22:67">
      <c r="V19734" s="716"/>
      <c r="AB19734" s="716"/>
      <c r="BG19734" s="716"/>
      <c r="BL19734" s="1"/>
      <c r="BM19734" s="1"/>
      <c r="BN19734" s="1"/>
      <c r="BO19734" s="1"/>
    </row>
    <row r="19735" ht="11.25" customHeight="1" spans="22:67">
      <c r="V19735" s="716"/>
      <c r="AB19735" s="716"/>
      <c r="BG19735" s="716"/>
      <c r="BL19735" s="1"/>
      <c r="BM19735" s="1"/>
      <c r="BN19735" s="1"/>
      <c r="BO19735" s="1"/>
    </row>
    <row r="19736" ht="11.25" customHeight="1" spans="22:67">
      <c r="V19736" s="716"/>
      <c r="AB19736" s="716"/>
      <c r="BG19736" s="716"/>
      <c r="BL19736" s="1"/>
      <c r="BM19736" s="1"/>
      <c r="BN19736" s="1"/>
      <c r="BO19736" s="1"/>
    </row>
    <row r="19737" ht="11.25" customHeight="1" spans="22:67">
      <c r="V19737" s="716"/>
      <c r="AB19737" s="716"/>
      <c r="BG19737" s="716"/>
      <c r="BL19737" s="1"/>
      <c r="BM19737" s="1"/>
      <c r="BN19737" s="1"/>
      <c r="BO19737" s="1"/>
    </row>
    <row r="19738" ht="11.25" customHeight="1" spans="22:67">
      <c r="V19738" s="716"/>
      <c r="AB19738" s="716"/>
      <c r="BG19738" s="716"/>
      <c r="BL19738" s="1"/>
      <c r="BM19738" s="1"/>
      <c r="BN19738" s="1"/>
      <c r="BO19738" s="1"/>
    </row>
    <row r="19739" ht="11.25" customHeight="1" spans="22:67">
      <c r="V19739" s="716"/>
      <c r="AB19739" s="716"/>
      <c r="BG19739" s="716"/>
      <c r="BL19739" s="1"/>
      <c r="BM19739" s="1"/>
      <c r="BN19739" s="1"/>
      <c r="BO19739" s="1"/>
    </row>
    <row r="19740" ht="11.25" customHeight="1" spans="22:67">
      <c r="V19740" s="716"/>
      <c r="AB19740" s="716"/>
      <c r="BG19740" s="716"/>
      <c r="BL19740" s="1"/>
      <c r="BM19740" s="1"/>
      <c r="BN19740" s="1"/>
      <c r="BO19740" s="1"/>
    </row>
    <row r="19741" ht="11.25" customHeight="1" spans="22:67">
      <c r="V19741" s="716"/>
      <c r="AB19741" s="716"/>
      <c r="BG19741" s="716"/>
      <c r="BL19741" s="1"/>
      <c r="BM19741" s="1"/>
      <c r="BN19741" s="1"/>
      <c r="BO19741" s="1"/>
    </row>
    <row r="19742" ht="11.25" customHeight="1" spans="22:67">
      <c r="V19742" s="716"/>
      <c r="AB19742" s="716"/>
      <c r="BG19742" s="716"/>
      <c r="BL19742" s="1"/>
      <c r="BM19742" s="1"/>
      <c r="BN19742" s="1"/>
      <c r="BO19742" s="1"/>
    </row>
    <row r="19743" ht="11.25" customHeight="1" spans="22:67">
      <c r="V19743" s="716"/>
      <c r="AB19743" s="716"/>
      <c r="BG19743" s="716"/>
      <c r="BL19743" s="1"/>
      <c r="BM19743" s="1"/>
      <c r="BN19743" s="1"/>
      <c r="BO19743" s="1"/>
    </row>
    <row r="19744" ht="11.25" customHeight="1" spans="22:67">
      <c r="V19744" s="716"/>
      <c r="AB19744" s="716"/>
      <c r="BG19744" s="716"/>
      <c r="BL19744" s="1"/>
      <c r="BM19744" s="1"/>
      <c r="BN19744" s="1"/>
      <c r="BO19744" s="1"/>
    </row>
    <row r="19745" ht="11.25" customHeight="1" spans="22:67">
      <c r="V19745" s="716"/>
      <c r="AB19745" s="716"/>
      <c r="BG19745" s="716"/>
      <c r="BL19745" s="1"/>
      <c r="BM19745" s="1"/>
      <c r="BN19745" s="1"/>
      <c r="BO19745" s="1"/>
    </row>
    <row r="19746" ht="11.25" customHeight="1" spans="22:67">
      <c r="V19746" s="716"/>
      <c r="AB19746" s="716"/>
      <c r="BG19746" s="716"/>
      <c r="BL19746" s="1"/>
      <c r="BM19746" s="1"/>
      <c r="BN19746" s="1"/>
      <c r="BO19746" s="1"/>
    </row>
    <row r="19747" ht="11.25" customHeight="1" spans="22:67">
      <c r="V19747" s="716"/>
      <c r="AB19747" s="716"/>
      <c r="BG19747" s="716"/>
      <c r="BL19747" s="1"/>
      <c r="BM19747" s="1"/>
      <c r="BN19747" s="1"/>
      <c r="BO19747" s="1"/>
    </row>
    <row r="19748" ht="11.25" customHeight="1" spans="22:67">
      <c r="V19748" s="716"/>
      <c r="AB19748" s="716"/>
      <c r="BG19748" s="716"/>
      <c r="BL19748" s="1"/>
      <c r="BM19748" s="1"/>
      <c r="BN19748" s="1"/>
      <c r="BO19748" s="1"/>
    </row>
    <row r="19749" ht="11.25" customHeight="1" spans="22:67">
      <c r="V19749" s="716"/>
      <c r="AB19749" s="716"/>
      <c r="BG19749" s="716"/>
      <c r="BL19749" s="1"/>
      <c r="BM19749" s="1"/>
      <c r="BN19749" s="1"/>
      <c r="BO19749" s="1"/>
    </row>
    <row r="19750" ht="11.25" customHeight="1" spans="22:67">
      <c r="V19750" s="716"/>
      <c r="AB19750" s="716"/>
      <c r="BG19750" s="716"/>
      <c r="BL19750" s="1"/>
      <c r="BM19750" s="1"/>
      <c r="BN19750" s="1"/>
      <c r="BO19750" s="1"/>
    </row>
    <row r="19751" ht="11.25" customHeight="1" spans="22:67">
      <c r="V19751" s="716"/>
      <c r="AB19751" s="716"/>
      <c r="BG19751" s="716"/>
      <c r="BL19751" s="1"/>
      <c r="BM19751" s="1"/>
      <c r="BN19751" s="1"/>
      <c r="BO19751" s="1"/>
    </row>
    <row r="19752" ht="11.25" customHeight="1" spans="22:67">
      <c r="V19752" s="716"/>
      <c r="AB19752" s="716"/>
      <c r="BG19752" s="716"/>
      <c r="BL19752" s="1"/>
      <c r="BM19752" s="1"/>
      <c r="BN19752" s="1"/>
      <c r="BO19752" s="1"/>
    </row>
    <row r="19753" ht="11.25" customHeight="1" spans="22:67">
      <c r="V19753" s="716"/>
      <c r="AB19753" s="716"/>
      <c r="BG19753" s="716"/>
      <c r="BL19753" s="1"/>
      <c r="BM19753" s="1"/>
      <c r="BN19753" s="1"/>
      <c r="BO19753" s="1"/>
    </row>
    <row r="19754" ht="11.25" customHeight="1" spans="22:67">
      <c r="V19754" s="716"/>
      <c r="AB19754" s="716"/>
      <c r="BG19754" s="716"/>
      <c r="BL19754" s="1"/>
      <c r="BM19754" s="1"/>
      <c r="BN19754" s="1"/>
      <c r="BO19754" s="1"/>
    </row>
    <row r="19755" ht="11.25" customHeight="1" spans="22:67">
      <c r="V19755" s="716"/>
      <c r="AB19755" s="716"/>
      <c r="BG19755" s="716"/>
      <c r="BL19755" s="1"/>
      <c r="BM19755" s="1"/>
      <c r="BN19755" s="1"/>
      <c r="BO19755" s="1"/>
    </row>
    <row r="19756" ht="11.25" customHeight="1" spans="22:67">
      <c r="V19756" s="716"/>
      <c r="AB19756" s="716"/>
      <c r="BG19756" s="716"/>
      <c r="BL19756" s="1"/>
      <c r="BM19756" s="1"/>
      <c r="BN19756" s="1"/>
      <c r="BO19756" s="1"/>
    </row>
    <row r="19757" ht="11.25" customHeight="1" spans="22:67">
      <c r="V19757" s="716"/>
      <c r="AB19757" s="716"/>
      <c r="BG19757" s="716"/>
      <c r="BL19757" s="1"/>
      <c r="BM19757" s="1"/>
      <c r="BN19757" s="1"/>
      <c r="BO19757" s="1"/>
    </row>
    <row r="19758" ht="11.25" customHeight="1" spans="22:67">
      <c r="V19758" s="716"/>
      <c r="AB19758" s="716"/>
      <c r="BG19758" s="716"/>
      <c r="BL19758" s="1"/>
      <c r="BM19758" s="1"/>
      <c r="BN19758" s="1"/>
      <c r="BO19758" s="1"/>
    </row>
    <row r="19759" ht="11.25" customHeight="1" spans="22:67">
      <c r="V19759" s="716"/>
      <c r="AB19759" s="716"/>
      <c r="BG19759" s="716"/>
      <c r="BL19759" s="1"/>
      <c r="BM19759" s="1"/>
      <c r="BN19759" s="1"/>
      <c r="BO19759" s="1"/>
    </row>
    <row r="19760" ht="11.25" customHeight="1" spans="22:67">
      <c r="V19760" s="716"/>
      <c r="AB19760" s="716"/>
      <c r="BG19760" s="716"/>
      <c r="BL19760" s="1"/>
      <c r="BM19760" s="1"/>
      <c r="BN19760" s="1"/>
      <c r="BO19760" s="1"/>
    </row>
    <row r="19761" ht="11.25" customHeight="1" spans="22:67">
      <c r="V19761" s="716"/>
      <c r="AB19761" s="716"/>
      <c r="BG19761" s="716"/>
      <c r="BL19761" s="1"/>
      <c r="BM19761" s="1"/>
      <c r="BN19761" s="1"/>
      <c r="BO19761" s="1"/>
    </row>
    <row r="19762" ht="11.25" customHeight="1" spans="22:67">
      <c r="V19762" s="716"/>
      <c r="AB19762" s="716"/>
      <c r="BG19762" s="716"/>
      <c r="BL19762" s="1"/>
      <c r="BM19762" s="1"/>
      <c r="BN19762" s="1"/>
      <c r="BO19762" s="1"/>
    </row>
    <row r="19763" ht="11.25" customHeight="1" spans="22:67">
      <c r="V19763" s="716"/>
      <c r="AB19763" s="716"/>
      <c r="BG19763" s="716"/>
      <c r="BL19763" s="1"/>
      <c r="BM19763" s="1"/>
      <c r="BN19763" s="1"/>
      <c r="BO19763" s="1"/>
    </row>
    <row r="19764" ht="11.25" customHeight="1" spans="22:67">
      <c r="V19764" s="716"/>
      <c r="AB19764" s="716"/>
      <c r="BG19764" s="716"/>
      <c r="BL19764" s="1"/>
      <c r="BM19764" s="1"/>
      <c r="BN19764" s="1"/>
      <c r="BO19764" s="1"/>
    </row>
    <row r="19765" ht="11.25" customHeight="1" spans="22:67">
      <c r="V19765" s="716"/>
      <c r="AB19765" s="716"/>
      <c r="BG19765" s="716"/>
      <c r="BL19765" s="1"/>
      <c r="BM19765" s="1"/>
      <c r="BN19765" s="1"/>
      <c r="BO19765" s="1"/>
    </row>
    <row r="19766" ht="11.25" customHeight="1" spans="22:67">
      <c r="V19766" s="716"/>
      <c r="AB19766" s="716"/>
      <c r="BG19766" s="716"/>
      <c r="BL19766" s="1"/>
      <c r="BM19766" s="1"/>
      <c r="BN19766" s="1"/>
      <c r="BO19766" s="1"/>
    </row>
    <row r="19767" ht="11.25" customHeight="1" spans="22:67">
      <c r="V19767" s="716"/>
      <c r="AB19767" s="716"/>
      <c r="BG19767" s="716"/>
      <c r="BL19767" s="1"/>
      <c r="BM19767" s="1"/>
      <c r="BN19767" s="1"/>
      <c r="BO19767" s="1"/>
    </row>
    <row r="19768" ht="11.25" customHeight="1" spans="22:67">
      <c r="V19768" s="716"/>
      <c r="AB19768" s="716"/>
      <c r="BG19768" s="716"/>
      <c r="BL19768" s="1"/>
      <c r="BM19768" s="1"/>
      <c r="BN19768" s="1"/>
      <c r="BO19768" s="1"/>
    </row>
    <row r="19769" ht="11.25" customHeight="1" spans="22:67">
      <c r="V19769" s="716"/>
      <c r="AB19769" s="716"/>
      <c r="BG19769" s="716"/>
      <c r="BL19769" s="1"/>
      <c r="BM19769" s="1"/>
      <c r="BN19769" s="1"/>
      <c r="BO19769" s="1"/>
    </row>
    <row r="19770" ht="11.25" customHeight="1" spans="22:67">
      <c r="V19770" s="716"/>
      <c r="AB19770" s="716"/>
      <c r="BG19770" s="716"/>
      <c r="BL19770" s="1"/>
      <c r="BM19770" s="1"/>
      <c r="BN19770" s="1"/>
      <c r="BO19770" s="1"/>
    </row>
    <row r="19771" ht="11.25" customHeight="1" spans="22:67">
      <c r="V19771" s="716"/>
      <c r="AB19771" s="716"/>
      <c r="BG19771" s="716"/>
      <c r="BL19771" s="1"/>
      <c r="BM19771" s="1"/>
      <c r="BN19771" s="1"/>
      <c r="BO19771" s="1"/>
    </row>
    <row r="19772" ht="11.25" customHeight="1" spans="22:67">
      <c r="V19772" s="716"/>
      <c r="AB19772" s="716"/>
      <c r="BG19772" s="716"/>
      <c r="BL19772" s="1"/>
      <c r="BM19772" s="1"/>
      <c r="BN19772" s="1"/>
      <c r="BO19772" s="1"/>
    </row>
    <row r="19773" ht="11.25" customHeight="1" spans="22:67">
      <c r="V19773" s="716"/>
      <c r="AB19773" s="716"/>
      <c r="BG19773" s="716"/>
      <c r="BL19773" s="1"/>
      <c r="BM19773" s="1"/>
      <c r="BN19773" s="1"/>
      <c r="BO19773" s="1"/>
    </row>
    <row r="19774" ht="11.25" customHeight="1" spans="22:67">
      <c r="V19774" s="716"/>
      <c r="AB19774" s="716"/>
      <c r="BG19774" s="716"/>
      <c r="BL19774" s="1"/>
      <c r="BM19774" s="1"/>
      <c r="BN19774" s="1"/>
      <c r="BO19774" s="1"/>
    </row>
    <row r="19775" ht="11.25" customHeight="1" spans="22:67">
      <c r="V19775" s="716"/>
      <c r="AB19775" s="716"/>
      <c r="BG19775" s="716"/>
      <c r="BL19775" s="1"/>
      <c r="BM19775" s="1"/>
      <c r="BN19775" s="1"/>
      <c r="BO19775" s="1"/>
    </row>
    <row r="19776" ht="11.25" customHeight="1" spans="22:67">
      <c r="V19776" s="716"/>
      <c r="AB19776" s="716"/>
      <c r="BG19776" s="716"/>
      <c r="BL19776" s="1"/>
      <c r="BM19776" s="1"/>
      <c r="BN19776" s="1"/>
      <c r="BO19776" s="1"/>
    </row>
    <row r="19777" ht="11.25" customHeight="1" spans="22:67">
      <c r="V19777" s="716"/>
      <c r="AB19777" s="716"/>
      <c r="BG19777" s="716"/>
      <c r="BL19777" s="1"/>
      <c r="BM19777" s="1"/>
      <c r="BN19777" s="1"/>
      <c r="BO19777" s="1"/>
    </row>
    <row r="19778" ht="11.25" customHeight="1" spans="22:67">
      <c r="V19778" s="716"/>
      <c r="AB19778" s="716"/>
      <c r="BG19778" s="716"/>
      <c r="BL19778" s="1"/>
      <c r="BM19778" s="1"/>
      <c r="BN19778" s="1"/>
      <c r="BO19778" s="1"/>
    </row>
    <row r="19779" ht="11.25" customHeight="1" spans="22:67">
      <c r="V19779" s="716"/>
      <c r="AB19779" s="716"/>
      <c r="BG19779" s="716"/>
      <c r="BL19779" s="1"/>
      <c r="BM19779" s="1"/>
      <c r="BN19779" s="1"/>
      <c r="BO19779" s="1"/>
    </row>
    <row r="19780" ht="11.25" customHeight="1" spans="22:67">
      <c r="V19780" s="716"/>
      <c r="AB19780" s="716"/>
      <c r="BG19780" s="716"/>
      <c r="BL19780" s="1"/>
      <c r="BM19780" s="1"/>
      <c r="BN19780" s="1"/>
      <c r="BO19780" s="1"/>
    </row>
    <row r="19781" ht="11.25" customHeight="1" spans="22:67">
      <c r="V19781" s="716"/>
      <c r="AB19781" s="716"/>
      <c r="BG19781" s="716"/>
      <c r="BL19781" s="1"/>
      <c r="BM19781" s="1"/>
      <c r="BN19781" s="1"/>
      <c r="BO19781" s="1"/>
    </row>
    <row r="19782" ht="11.25" customHeight="1" spans="22:67">
      <c r="V19782" s="716"/>
      <c r="AB19782" s="716"/>
      <c r="BG19782" s="716"/>
      <c r="BL19782" s="1"/>
      <c r="BM19782" s="1"/>
      <c r="BN19782" s="1"/>
      <c r="BO19782" s="1"/>
    </row>
    <row r="19783" ht="11.25" customHeight="1" spans="22:67">
      <c r="V19783" s="716"/>
      <c r="AB19783" s="716"/>
      <c r="BG19783" s="716"/>
      <c r="BL19783" s="1"/>
      <c r="BM19783" s="1"/>
      <c r="BN19783" s="1"/>
      <c r="BO19783" s="1"/>
    </row>
    <row r="19784" ht="11.25" customHeight="1" spans="22:67">
      <c r="V19784" s="716"/>
      <c r="AB19784" s="716"/>
      <c r="BG19784" s="716"/>
      <c r="BL19784" s="1"/>
      <c r="BM19784" s="1"/>
      <c r="BN19784" s="1"/>
      <c r="BO19784" s="1"/>
    </row>
    <row r="19785" ht="11.25" customHeight="1" spans="22:67">
      <c r="V19785" s="716"/>
      <c r="AB19785" s="716"/>
      <c r="BG19785" s="716"/>
      <c r="BL19785" s="1"/>
      <c r="BM19785" s="1"/>
      <c r="BN19785" s="1"/>
      <c r="BO19785" s="1"/>
    </row>
    <row r="19786" ht="11.25" customHeight="1" spans="22:67">
      <c r="V19786" s="716"/>
      <c r="AB19786" s="716"/>
      <c r="BG19786" s="716"/>
      <c r="BL19786" s="1"/>
      <c r="BM19786" s="1"/>
      <c r="BN19786" s="1"/>
      <c r="BO19786" s="1"/>
    </row>
    <row r="19787" ht="11.25" customHeight="1" spans="22:67">
      <c r="V19787" s="716"/>
      <c r="AB19787" s="716"/>
      <c r="BG19787" s="716"/>
      <c r="BL19787" s="1"/>
      <c r="BM19787" s="1"/>
      <c r="BN19787" s="1"/>
      <c r="BO19787" s="1"/>
    </row>
    <row r="19788" ht="11.25" customHeight="1" spans="22:67">
      <c r="V19788" s="716"/>
      <c r="AB19788" s="716"/>
      <c r="BG19788" s="716"/>
      <c r="BL19788" s="1"/>
      <c r="BM19788" s="1"/>
      <c r="BN19788" s="1"/>
      <c r="BO19788" s="1"/>
    </row>
    <row r="19789" ht="11.25" customHeight="1" spans="22:67">
      <c r="V19789" s="716"/>
      <c r="AB19789" s="716"/>
      <c r="BG19789" s="716"/>
      <c r="BL19789" s="1"/>
      <c r="BM19789" s="1"/>
      <c r="BN19789" s="1"/>
      <c r="BO19789" s="1"/>
    </row>
    <row r="19790" ht="11.25" customHeight="1" spans="22:67">
      <c r="V19790" s="716"/>
      <c r="AB19790" s="716"/>
      <c r="BG19790" s="716"/>
      <c r="BL19790" s="1"/>
      <c r="BM19790" s="1"/>
      <c r="BN19790" s="1"/>
      <c r="BO19790" s="1"/>
    </row>
    <row r="19791" ht="11.25" customHeight="1" spans="22:67">
      <c r="V19791" s="716"/>
      <c r="AB19791" s="716"/>
      <c r="BG19791" s="716"/>
      <c r="BL19791" s="1"/>
      <c r="BM19791" s="1"/>
      <c r="BN19791" s="1"/>
      <c r="BO19791" s="1"/>
    </row>
    <row r="19792" ht="11.25" customHeight="1" spans="22:67">
      <c r="V19792" s="716"/>
      <c r="AB19792" s="716"/>
      <c r="BG19792" s="716"/>
      <c r="BL19792" s="1"/>
      <c r="BM19792" s="1"/>
      <c r="BN19792" s="1"/>
      <c r="BO19792" s="1"/>
    </row>
    <row r="19793" ht="11.25" customHeight="1" spans="22:67">
      <c r="V19793" s="716"/>
      <c r="AB19793" s="716"/>
      <c r="BG19793" s="716"/>
      <c r="BL19793" s="1"/>
      <c r="BM19793" s="1"/>
      <c r="BN19793" s="1"/>
      <c r="BO19793" s="1"/>
    </row>
    <row r="19794" ht="11.25" customHeight="1" spans="22:67">
      <c r="V19794" s="716"/>
      <c r="AB19794" s="716"/>
      <c r="BG19794" s="716"/>
      <c r="BL19794" s="1"/>
      <c r="BM19794" s="1"/>
      <c r="BN19794" s="1"/>
      <c r="BO19794" s="1"/>
    </row>
    <row r="19795" ht="11.25" customHeight="1" spans="22:67">
      <c r="V19795" s="716"/>
      <c r="AB19795" s="716"/>
      <c r="BG19795" s="716"/>
      <c r="BL19795" s="1"/>
      <c r="BM19795" s="1"/>
      <c r="BN19795" s="1"/>
      <c r="BO19795" s="1"/>
    </row>
    <row r="19796" ht="11.25" customHeight="1" spans="22:67">
      <c r="V19796" s="716"/>
      <c r="AB19796" s="716"/>
      <c r="BG19796" s="716"/>
      <c r="BL19796" s="1"/>
      <c r="BM19796" s="1"/>
      <c r="BN19796" s="1"/>
      <c r="BO19796" s="1"/>
    </row>
    <row r="19797" ht="11.25" customHeight="1" spans="22:67">
      <c r="V19797" s="716"/>
      <c r="AB19797" s="716"/>
      <c r="BG19797" s="716"/>
      <c r="BL19797" s="1"/>
      <c r="BM19797" s="1"/>
      <c r="BN19797" s="1"/>
      <c r="BO19797" s="1"/>
    </row>
    <row r="19798" ht="11.25" customHeight="1" spans="22:67">
      <c r="V19798" s="716"/>
      <c r="AB19798" s="716"/>
      <c r="BG19798" s="716"/>
      <c r="BL19798" s="1"/>
      <c r="BM19798" s="1"/>
      <c r="BN19798" s="1"/>
      <c r="BO19798" s="1"/>
    </row>
    <row r="19799" ht="11.25" customHeight="1" spans="22:67">
      <c r="V19799" s="716"/>
      <c r="AB19799" s="716"/>
      <c r="BG19799" s="716"/>
      <c r="BL19799" s="1"/>
      <c r="BM19799" s="1"/>
      <c r="BN19799" s="1"/>
      <c r="BO19799" s="1"/>
    </row>
    <row r="19800" ht="11.25" customHeight="1" spans="22:67">
      <c r="V19800" s="716"/>
      <c r="AB19800" s="716"/>
      <c r="BG19800" s="716"/>
      <c r="BL19800" s="1"/>
      <c r="BM19800" s="1"/>
      <c r="BN19800" s="1"/>
      <c r="BO19800" s="1"/>
    </row>
    <row r="19801" ht="11.25" customHeight="1" spans="22:67">
      <c r="V19801" s="716"/>
      <c r="AB19801" s="716"/>
      <c r="BG19801" s="716"/>
      <c r="BL19801" s="1"/>
      <c r="BM19801" s="1"/>
      <c r="BN19801" s="1"/>
      <c r="BO19801" s="1"/>
    </row>
    <row r="19802" ht="11.25" customHeight="1" spans="22:67">
      <c r="V19802" s="716"/>
      <c r="AB19802" s="716"/>
      <c r="BG19802" s="716"/>
      <c r="BL19802" s="1"/>
      <c r="BM19802" s="1"/>
      <c r="BN19802" s="1"/>
      <c r="BO19802" s="1"/>
    </row>
    <row r="19803" ht="11.25" customHeight="1" spans="22:67">
      <c r="V19803" s="716"/>
      <c r="AB19803" s="716"/>
      <c r="BG19803" s="716"/>
      <c r="BL19803" s="1"/>
      <c r="BM19803" s="1"/>
      <c r="BN19803" s="1"/>
      <c r="BO19803" s="1"/>
    </row>
    <row r="19804" ht="11.25" customHeight="1" spans="22:67">
      <c r="V19804" s="716"/>
      <c r="AB19804" s="716"/>
      <c r="BG19804" s="716"/>
      <c r="BL19804" s="1"/>
      <c r="BM19804" s="1"/>
      <c r="BN19804" s="1"/>
      <c r="BO19804" s="1"/>
    </row>
    <row r="19805" ht="11.25" customHeight="1" spans="22:67">
      <c r="V19805" s="716"/>
      <c r="AB19805" s="716"/>
      <c r="BG19805" s="716"/>
      <c r="BL19805" s="1"/>
      <c r="BM19805" s="1"/>
      <c r="BN19805" s="1"/>
      <c r="BO19805" s="1"/>
    </row>
    <row r="19806" ht="11.25" customHeight="1" spans="22:67">
      <c r="V19806" s="716"/>
      <c r="AB19806" s="716"/>
      <c r="BG19806" s="716"/>
      <c r="BL19806" s="1"/>
      <c r="BM19806" s="1"/>
      <c r="BN19806" s="1"/>
      <c r="BO19806" s="1"/>
    </row>
    <row r="19807" ht="11.25" customHeight="1" spans="22:67">
      <c r="V19807" s="716"/>
      <c r="AB19807" s="716"/>
      <c r="BG19807" s="716"/>
      <c r="BL19807" s="1"/>
      <c r="BM19807" s="1"/>
      <c r="BN19807" s="1"/>
      <c r="BO19807" s="1"/>
    </row>
    <row r="19808" ht="11.25" customHeight="1" spans="22:67">
      <c r="V19808" s="716"/>
      <c r="AB19808" s="716"/>
      <c r="BG19808" s="716"/>
      <c r="BL19808" s="1"/>
      <c r="BM19808" s="1"/>
      <c r="BN19808" s="1"/>
      <c r="BO19808" s="1"/>
    </row>
    <row r="19809" ht="11.25" customHeight="1" spans="22:67">
      <c r="V19809" s="716"/>
      <c r="AB19809" s="716"/>
      <c r="BG19809" s="716"/>
      <c r="BL19809" s="1"/>
      <c r="BM19809" s="1"/>
      <c r="BN19809" s="1"/>
      <c r="BO19809" s="1"/>
    </row>
    <row r="19810" ht="11.25" customHeight="1" spans="22:67">
      <c r="V19810" s="716"/>
      <c r="AB19810" s="716"/>
      <c r="BG19810" s="716"/>
      <c r="BL19810" s="1"/>
      <c r="BM19810" s="1"/>
      <c r="BN19810" s="1"/>
      <c r="BO19810" s="1"/>
    </row>
    <row r="19811" ht="11.25" customHeight="1" spans="22:67">
      <c r="V19811" s="716"/>
      <c r="AB19811" s="716"/>
      <c r="BG19811" s="716"/>
      <c r="BL19811" s="1"/>
      <c r="BM19811" s="1"/>
      <c r="BN19811" s="1"/>
      <c r="BO19811" s="1"/>
    </row>
    <row r="19812" ht="11.25" customHeight="1" spans="22:67">
      <c r="V19812" s="716"/>
      <c r="AB19812" s="716"/>
      <c r="BG19812" s="716"/>
      <c r="BL19812" s="1"/>
      <c r="BM19812" s="1"/>
      <c r="BN19812" s="1"/>
      <c r="BO19812" s="1"/>
    </row>
    <row r="19813" ht="11.25" customHeight="1" spans="22:67">
      <c r="V19813" s="716"/>
      <c r="AB19813" s="716"/>
      <c r="BG19813" s="716"/>
      <c r="BL19813" s="1"/>
      <c r="BM19813" s="1"/>
      <c r="BN19813" s="1"/>
      <c r="BO19813" s="1"/>
    </row>
    <row r="19814" ht="11.25" customHeight="1" spans="22:67">
      <c r="V19814" s="716"/>
      <c r="AB19814" s="716"/>
      <c r="BG19814" s="716"/>
      <c r="BL19814" s="1"/>
      <c r="BM19814" s="1"/>
      <c r="BN19814" s="1"/>
      <c r="BO19814" s="1"/>
    </row>
    <row r="19815" ht="11.25" customHeight="1" spans="22:67">
      <c r="V19815" s="716"/>
      <c r="AB19815" s="716"/>
      <c r="BG19815" s="716"/>
      <c r="BL19815" s="1"/>
      <c r="BM19815" s="1"/>
      <c r="BN19815" s="1"/>
      <c r="BO19815" s="1"/>
    </row>
    <row r="19816" ht="11.25" customHeight="1" spans="22:67">
      <c r="V19816" s="716"/>
      <c r="AB19816" s="716"/>
      <c r="BG19816" s="716"/>
      <c r="BL19816" s="1"/>
      <c r="BM19816" s="1"/>
      <c r="BN19816" s="1"/>
      <c r="BO19816" s="1"/>
    </row>
    <row r="19817" ht="11.25" customHeight="1" spans="22:67">
      <c r="V19817" s="716"/>
      <c r="AB19817" s="716"/>
      <c r="BG19817" s="716"/>
      <c r="BL19817" s="1"/>
      <c r="BM19817" s="1"/>
      <c r="BN19817" s="1"/>
      <c r="BO19817" s="1"/>
    </row>
    <row r="19818" ht="11.25" customHeight="1" spans="22:67">
      <c r="V19818" s="716"/>
      <c r="AB19818" s="716"/>
      <c r="BG19818" s="716"/>
      <c r="BL19818" s="1"/>
      <c r="BM19818" s="1"/>
      <c r="BN19818" s="1"/>
      <c r="BO19818" s="1"/>
    </row>
    <row r="19819" ht="11.25" customHeight="1" spans="22:67">
      <c r="V19819" s="716"/>
      <c r="AB19819" s="716"/>
      <c r="BG19819" s="716"/>
      <c r="BL19819" s="1"/>
      <c r="BM19819" s="1"/>
      <c r="BN19819" s="1"/>
      <c r="BO19819" s="1"/>
    </row>
    <row r="19820" ht="11.25" customHeight="1" spans="22:67">
      <c r="V19820" s="716"/>
      <c r="AB19820" s="716"/>
      <c r="BG19820" s="716"/>
      <c r="BL19820" s="1"/>
      <c r="BM19820" s="1"/>
      <c r="BN19820" s="1"/>
      <c r="BO19820" s="1"/>
    </row>
    <row r="19821" ht="11.25" customHeight="1" spans="22:67">
      <c r="V19821" s="716"/>
      <c r="AB19821" s="716"/>
      <c r="BG19821" s="716"/>
      <c r="BL19821" s="1"/>
      <c r="BM19821" s="1"/>
      <c r="BN19821" s="1"/>
      <c r="BO19821" s="1"/>
    </row>
    <row r="19822" ht="11.25" customHeight="1" spans="22:67">
      <c r="V19822" s="716"/>
      <c r="AB19822" s="716"/>
      <c r="BG19822" s="716"/>
      <c r="BL19822" s="1"/>
      <c r="BM19822" s="1"/>
      <c r="BN19822" s="1"/>
      <c r="BO19822" s="1"/>
    </row>
    <row r="19823" ht="11.25" customHeight="1" spans="22:67">
      <c r="V19823" s="716"/>
      <c r="AB19823" s="716"/>
      <c r="BG19823" s="716"/>
      <c r="BL19823" s="1"/>
      <c r="BM19823" s="1"/>
      <c r="BN19823" s="1"/>
      <c r="BO19823" s="1"/>
    </row>
    <row r="19824" ht="11.25" customHeight="1" spans="22:67">
      <c r="V19824" s="716"/>
      <c r="AB19824" s="716"/>
      <c r="BG19824" s="716"/>
      <c r="BL19824" s="1"/>
      <c r="BM19824" s="1"/>
      <c r="BN19824" s="1"/>
      <c r="BO19824" s="1"/>
    </row>
    <row r="19825" ht="11.25" customHeight="1" spans="22:67">
      <c r="V19825" s="716"/>
      <c r="AB19825" s="716"/>
      <c r="BG19825" s="716"/>
      <c r="BL19825" s="1"/>
      <c r="BM19825" s="1"/>
      <c r="BN19825" s="1"/>
      <c r="BO19825" s="1"/>
    </row>
    <row r="19826" ht="11.25" customHeight="1" spans="22:67">
      <c r="V19826" s="716"/>
      <c r="AB19826" s="716"/>
      <c r="BG19826" s="716"/>
      <c r="BL19826" s="1"/>
      <c r="BM19826" s="1"/>
      <c r="BN19826" s="1"/>
      <c r="BO19826" s="1"/>
    </row>
    <row r="19827" ht="11.25" customHeight="1" spans="22:67">
      <c r="V19827" s="716"/>
      <c r="AB19827" s="716"/>
      <c r="BG19827" s="716"/>
      <c r="BL19827" s="1"/>
      <c r="BM19827" s="1"/>
      <c r="BN19827" s="1"/>
      <c r="BO19827" s="1"/>
    </row>
    <row r="19828" ht="11.25" customHeight="1" spans="22:67">
      <c r="V19828" s="716"/>
      <c r="AB19828" s="716"/>
      <c r="BG19828" s="716"/>
      <c r="BL19828" s="1"/>
      <c r="BM19828" s="1"/>
      <c r="BN19828" s="1"/>
      <c r="BO19828" s="1"/>
    </row>
    <row r="19829" ht="11.25" customHeight="1" spans="22:67">
      <c r="V19829" s="716"/>
      <c r="AB19829" s="716"/>
      <c r="BG19829" s="716"/>
      <c r="BL19829" s="1"/>
      <c r="BM19829" s="1"/>
      <c r="BN19829" s="1"/>
      <c r="BO19829" s="1"/>
    </row>
    <row r="19830" ht="11.25" customHeight="1" spans="22:67">
      <c r="V19830" s="716"/>
      <c r="AB19830" s="716"/>
      <c r="BG19830" s="716"/>
      <c r="BL19830" s="1"/>
      <c r="BM19830" s="1"/>
      <c r="BN19830" s="1"/>
      <c r="BO19830" s="1"/>
    </row>
    <row r="19831" ht="11.25" customHeight="1" spans="22:67">
      <c r="V19831" s="716"/>
      <c r="AB19831" s="716"/>
      <c r="BG19831" s="716"/>
      <c r="BL19831" s="1"/>
      <c r="BM19831" s="1"/>
      <c r="BN19831" s="1"/>
      <c r="BO19831" s="1"/>
    </row>
    <row r="19832" ht="11.25" customHeight="1" spans="22:67">
      <c r="V19832" s="716"/>
      <c r="AB19832" s="716"/>
      <c r="BG19832" s="716"/>
      <c r="BL19832" s="1"/>
      <c r="BM19832" s="1"/>
      <c r="BN19832" s="1"/>
      <c r="BO19832" s="1"/>
    </row>
    <row r="19833" ht="11.25" customHeight="1" spans="22:67">
      <c r="V19833" s="716"/>
      <c r="AB19833" s="716"/>
      <c r="BG19833" s="716"/>
      <c r="BL19833" s="1"/>
      <c r="BM19833" s="1"/>
      <c r="BN19833" s="1"/>
      <c r="BO19833" s="1"/>
    </row>
    <row r="19834" ht="11.25" customHeight="1" spans="22:67">
      <c r="V19834" s="716"/>
      <c r="AB19834" s="716"/>
      <c r="BG19834" s="716"/>
      <c r="BL19834" s="1"/>
      <c r="BM19834" s="1"/>
      <c r="BN19834" s="1"/>
      <c r="BO19834" s="1"/>
    </row>
    <row r="19835" ht="11.25" customHeight="1" spans="22:67">
      <c r="V19835" s="716"/>
      <c r="AB19835" s="716"/>
      <c r="BG19835" s="716"/>
      <c r="BL19835" s="1"/>
      <c r="BM19835" s="1"/>
      <c r="BN19835" s="1"/>
      <c r="BO19835" s="1"/>
    </row>
    <row r="19836" ht="11.25" customHeight="1" spans="22:67">
      <c r="V19836" s="716"/>
      <c r="AB19836" s="716"/>
      <c r="BG19836" s="716"/>
      <c r="BL19836" s="1"/>
      <c r="BM19836" s="1"/>
      <c r="BN19836" s="1"/>
      <c r="BO19836" s="1"/>
    </row>
    <row r="19837" ht="11.25" customHeight="1" spans="22:67">
      <c r="V19837" s="716"/>
      <c r="AB19837" s="716"/>
      <c r="BG19837" s="716"/>
      <c r="BL19837" s="1"/>
      <c r="BM19837" s="1"/>
      <c r="BN19837" s="1"/>
      <c r="BO19837" s="1"/>
    </row>
    <row r="19838" ht="11.25" customHeight="1" spans="22:67">
      <c r="V19838" s="716"/>
      <c r="AB19838" s="716"/>
      <c r="BG19838" s="716"/>
      <c r="BL19838" s="1"/>
      <c r="BM19838" s="1"/>
      <c r="BN19838" s="1"/>
      <c r="BO19838" s="1"/>
    </row>
    <row r="19839" ht="11.25" customHeight="1" spans="22:67">
      <c r="V19839" s="716"/>
      <c r="AB19839" s="716"/>
      <c r="BG19839" s="716"/>
      <c r="BL19839" s="1"/>
      <c r="BM19839" s="1"/>
      <c r="BN19839" s="1"/>
      <c r="BO19839" s="1"/>
    </row>
    <row r="19840" ht="11.25" customHeight="1" spans="22:67">
      <c r="V19840" s="716"/>
      <c r="AB19840" s="716"/>
      <c r="BG19840" s="716"/>
      <c r="BL19840" s="1"/>
      <c r="BM19840" s="1"/>
      <c r="BN19840" s="1"/>
      <c r="BO19840" s="1"/>
    </row>
    <row r="19841" ht="11.25" customHeight="1" spans="22:67">
      <c r="V19841" s="716"/>
      <c r="AB19841" s="716"/>
      <c r="BG19841" s="716"/>
      <c r="BL19841" s="1"/>
      <c r="BM19841" s="1"/>
      <c r="BN19841" s="1"/>
      <c r="BO19841" s="1"/>
    </row>
    <row r="19842" ht="11.25" customHeight="1" spans="22:67">
      <c r="V19842" s="716"/>
      <c r="AB19842" s="716"/>
      <c r="BG19842" s="716"/>
      <c r="BL19842" s="1"/>
      <c r="BM19842" s="1"/>
      <c r="BN19842" s="1"/>
      <c r="BO19842" s="1"/>
    </row>
    <row r="19843" ht="11.25" customHeight="1" spans="22:67">
      <c r="V19843" s="716"/>
      <c r="AB19843" s="716"/>
      <c r="BG19843" s="716"/>
      <c r="BL19843" s="1"/>
      <c r="BM19843" s="1"/>
      <c r="BN19843" s="1"/>
      <c r="BO19843" s="1"/>
    </row>
    <row r="19844" ht="11.25" customHeight="1" spans="22:67">
      <c r="V19844" s="716"/>
      <c r="AB19844" s="716"/>
      <c r="BG19844" s="716"/>
      <c r="BL19844" s="1"/>
      <c r="BM19844" s="1"/>
      <c r="BN19844" s="1"/>
      <c r="BO19844" s="1"/>
    </row>
    <row r="19845" ht="11.25" customHeight="1" spans="22:67">
      <c r="V19845" s="716"/>
      <c r="AB19845" s="716"/>
      <c r="BG19845" s="716"/>
      <c r="BL19845" s="1"/>
      <c r="BM19845" s="1"/>
      <c r="BN19845" s="1"/>
      <c r="BO19845" s="1"/>
    </row>
    <row r="19846" ht="11.25" customHeight="1" spans="22:67">
      <c r="V19846" s="716"/>
      <c r="AB19846" s="716"/>
      <c r="BG19846" s="716"/>
      <c r="BL19846" s="1"/>
      <c r="BM19846" s="1"/>
      <c r="BN19846" s="1"/>
      <c r="BO19846" s="1"/>
    </row>
    <row r="19847" ht="11.25" customHeight="1" spans="22:67">
      <c r="V19847" s="716"/>
      <c r="AB19847" s="716"/>
      <c r="BG19847" s="716"/>
      <c r="BL19847" s="1"/>
      <c r="BM19847" s="1"/>
      <c r="BN19847" s="1"/>
      <c r="BO19847" s="1"/>
    </row>
    <row r="19848" ht="11.25" customHeight="1" spans="22:67">
      <c r="V19848" s="716"/>
      <c r="AB19848" s="716"/>
      <c r="BG19848" s="716"/>
      <c r="BL19848" s="1"/>
      <c r="BM19848" s="1"/>
      <c r="BN19848" s="1"/>
      <c r="BO19848" s="1"/>
    </row>
    <row r="19849" ht="11.25" customHeight="1" spans="22:67">
      <c r="V19849" s="716"/>
      <c r="AB19849" s="716"/>
      <c r="BG19849" s="716"/>
      <c r="BL19849" s="1"/>
      <c r="BM19849" s="1"/>
      <c r="BN19849" s="1"/>
      <c r="BO19849" s="1"/>
    </row>
    <row r="19850" ht="11.25" customHeight="1" spans="22:67">
      <c r="V19850" s="716"/>
      <c r="AB19850" s="716"/>
      <c r="BG19850" s="716"/>
      <c r="BL19850" s="1"/>
      <c r="BM19850" s="1"/>
      <c r="BN19850" s="1"/>
      <c r="BO19850" s="1"/>
    </row>
    <row r="19851" ht="11.25" customHeight="1" spans="22:67">
      <c r="V19851" s="716"/>
      <c r="AB19851" s="716"/>
      <c r="BG19851" s="716"/>
      <c r="BL19851" s="1"/>
      <c r="BM19851" s="1"/>
      <c r="BN19851" s="1"/>
      <c r="BO19851" s="1"/>
    </row>
    <row r="19852" ht="11.25" customHeight="1" spans="22:67">
      <c r="V19852" s="716"/>
      <c r="AB19852" s="716"/>
      <c r="BG19852" s="716"/>
      <c r="BL19852" s="1"/>
      <c r="BM19852" s="1"/>
      <c r="BN19852" s="1"/>
      <c r="BO19852" s="1"/>
    </row>
    <row r="19853" ht="11.25" customHeight="1" spans="22:67">
      <c r="V19853" s="716"/>
      <c r="AB19853" s="716"/>
      <c r="BG19853" s="716"/>
      <c r="BL19853" s="1"/>
      <c r="BM19853" s="1"/>
      <c r="BN19853" s="1"/>
      <c r="BO19853" s="1"/>
    </row>
    <row r="19854" ht="11.25" customHeight="1" spans="22:67">
      <c r="V19854" s="716"/>
      <c r="AB19854" s="716"/>
      <c r="BG19854" s="716"/>
      <c r="BL19854" s="1"/>
      <c r="BM19854" s="1"/>
      <c r="BN19854" s="1"/>
      <c r="BO19854" s="1"/>
    </row>
    <row r="19855" ht="11.25" customHeight="1" spans="22:67">
      <c r="V19855" s="716"/>
      <c r="AB19855" s="716"/>
      <c r="BG19855" s="716"/>
      <c r="BL19855" s="1"/>
      <c r="BM19855" s="1"/>
      <c r="BN19855" s="1"/>
      <c r="BO19855" s="1"/>
    </row>
    <row r="19856" ht="11.25" customHeight="1" spans="22:67">
      <c r="V19856" s="716"/>
      <c r="AB19856" s="716"/>
      <c r="BG19856" s="716"/>
      <c r="BL19856" s="1"/>
      <c r="BM19856" s="1"/>
      <c r="BN19856" s="1"/>
      <c r="BO19856" s="1"/>
    </row>
    <row r="19857" ht="11.25" customHeight="1" spans="22:67">
      <c r="V19857" s="716"/>
      <c r="AB19857" s="716"/>
      <c r="BG19857" s="716"/>
      <c r="BL19857" s="1"/>
      <c r="BM19857" s="1"/>
      <c r="BN19857" s="1"/>
      <c r="BO19857" s="1"/>
    </row>
    <row r="19858" ht="11.25" customHeight="1" spans="22:67">
      <c r="V19858" s="716"/>
      <c r="AB19858" s="716"/>
      <c r="BG19858" s="716"/>
      <c r="BL19858" s="1"/>
      <c r="BM19858" s="1"/>
      <c r="BN19858" s="1"/>
      <c r="BO19858" s="1"/>
    </row>
    <row r="19859" ht="11.25" customHeight="1" spans="22:67">
      <c r="V19859" s="716"/>
      <c r="AB19859" s="716"/>
      <c r="BG19859" s="716"/>
      <c r="BL19859" s="1"/>
      <c r="BM19859" s="1"/>
      <c r="BN19859" s="1"/>
      <c r="BO19859" s="1"/>
    </row>
    <row r="19860" ht="11.25" customHeight="1" spans="22:67">
      <c r="V19860" s="716"/>
      <c r="AB19860" s="716"/>
      <c r="BG19860" s="716"/>
      <c r="BL19860" s="1"/>
      <c r="BM19860" s="1"/>
      <c r="BN19860" s="1"/>
      <c r="BO19860" s="1"/>
    </row>
    <row r="19861" ht="11.25" customHeight="1" spans="22:67">
      <c r="V19861" s="716"/>
      <c r="AB19861" s="716"/>
      <c r="BG19861" s="716"/>
      <c r="BL19861" s="1"/>
      <c r="BM19861" s="1"/>
      <c r="BN19861" s="1"/>
      <c r="BO19861" s="1"/>
    </row>
    <row r="19862" ht="11.25" customHeight="1" spans="22:67">
      <c r="V19862" s="716"/>
      <c r="AB19862" s="716"/>
      <c r="BG19862" s="716"/>
      <c r="BL19862" s="1"/>
      <c r="BM19862" s="1"/>
      <c r="BN19862" s="1"/>
      <c r="BO19862" s="1"/>
    </row>
    <row r="19863" ht="11.25" customHeight="1" spans="22:67">
      <c r="V19863" s="716"/>
      <c r="AB19863" s="716"/>
      <c r="BG19863" s="716"/>
      <c r="BL19863" s="1"/>
      <c r="BM19863" s="1"/>
      <c r="BN19863" s="1"/>
      <c r="BO19863" s="1"/>
    </row>
    <row r="19864" ht="11.25" customHeight="1" spans="22:67">
      <c r="V19864" s="716"/>
      <c r="AB19864" s="716"/>
      <c r="BG19864" s="716"/>
      <c r="BL19864" s="1"/>
      <c r="BM19864" s="1"/>
      <c r="BN19864" s="1"/>
      <c r="BO19864" s="1"/>
    </row>
    <row r="19865" ht="11.25" customHeight="1" spans="22:67">
      <c r="V19865" s="716"/>
      <c r="AB19865" s="716"/>
      <c r="BG19865" s="716"/>
      <c r="BL19865" s="1"/>
      <c r="BM19865" s="1"/>
      <c r="BN19865" s="1"/>
      <c r="BO19865" s="1"/>
    </row>
    <row r="19866" ht="11.25" customHeight="1" spans="22:67">
      <c r="V19866" s="716"/>
      <c r="AB19866" s="716"/>
      <c r="BG19866" s="716"/>
      <c r="BL19866" s="1"/>
      <c r="BM19866" s="1"/>
      <c r="BN19866" s="1"/>
      <c r="BO19866" s="1"/>
    </row>
    <row r="19867" ht="11.25" customHeight="1" spans="22:67">
      <c r="V19867" s="716"/>
      <c r="AB19867" s="716"/>
      <c r="BG19867" s="716"/>
      <c r="BL19867" s="1"/>
      <c r="BM19867" s="1"/>
      <c r="BN19867" s="1"/>
      <c r="BO19867" s="1"/>
    </row>
    <row r="19868" ht="11.25" customHeight="1" spans="22:67">
      <c r="V19868" s="716"/>
      <c r="AB19868" s="716"/>
      <c r="BG19868" s="716"/>
      <c r="BL19868" s="1"/>
      <c r="BM19868" s="1"/>
      <c r="BN19868" s="1"/>
      <c r="BO19868" s="1"/>
    </row>
    <row r="19869" ht="11.25" customHeight="1" spans="22:67">
      <c r="V19869" s="716"/>
      <c r="AB19869" s="716"/>
      <c r="BG19869" s="716"/>
      <c r="BL19869" s="1"/>
      <c r="BM19869" s="1"/>
      <c r="BN19869" s="1"/>
      <c r="BO19869" s="1"/>
    </row>
    <row r="19870" ht="11.25" customHeight="1" spans="22:67">
      <c r="V19870" s="716"/>
      <c r="AB19870" s="716"/>
      <c r="BG19870" s="716"/>
      <c r="BL19870" s="1"/>
      <c r="BM19870" s="1"/>
      <c r="BN19870" s="1"/>
      <c r="BO19870" s="1"/>
    </row>
    <row r="19871" ht="11.25" customHeight="1" spans="22:67">
      <c r="V19871" s="716"/>
      <c r="AB19871" s="716"/>
      <c r="BG19871" s="716"/>
      <c r="BL19871" s="1"/>
      <c r="BM19871" s="1"/>
      <c r="BN19871" s="1"/>
      <c r="BO19871" s="1"/>
    </row>
    <row r="19872" ht="11.25" customHeight="1" spans="22:67">
      <c r="V19872" s="716"/>
      <c r="AB19872" s="716"/>
      <c r="BG19872" s="716"/>
      <c r="BL19872" s="1"/>
      <c r="BM19872" s="1"/>
      <c r="BN19872" s="1"/>
      <c r="BO19872" s="1"/>
    </row>
    <row r="19873" ht="11.25" customHeight="1" spans="22:67">
      <c r="V19873" s="716"/>
      <c r="AB19873" s="716"/>
      <c r="BG19873" s="716"/>
      <c r="BL19873" s="1"/>
      <c r="BM19873" s="1"/>
      <c r="BN19873" s="1"/>
      <c r="BO19873" s="1"/>
    </row>
    <row r="19874" ht="11.25" customHeight="1" spans="22:67">
      <c r="V19874" s="716"/>
      <c r="AB19874" s="716"/>
      <c r="BG19874" s="716"/>
      <c r="BL19874" s="1"/>
      <c r="BM19874" s="1"/>
      <c r="BN19874" s="1"/>
      <c r="BO19874" s="1"/>
    </row>
    <row r="19875" ht="11.25" customHeight="1" spans="22:67">
      <c r="V19875" s="716"/>
      <c r="AB19875" s="716"/>
      <c r="BG19875" s="716"/>
      <c r="BL19875" s="1"/>
      <c r="BM19875" s="1"/>
      <c r="BN19875" s="1"/>
      <c r="BO19875" s="1"/>
    </row>
    <row r="19876" ht="11.25" customHeight="1" spans="22:67">
      <c r="V19876" s="716"/>
      <c r="AB19876" s="716"/>
      <c r="BG19876" s="716"/>
      <c r="BL19876" s="1"/>
      <c r="BM19876" s="1"/>
      <c r="BN19876" s="1"/>
      <c r="BO19876" s="1"/>
    </row>
    <row r="19877" ht="11.25" customHeight="1" spans="22:67">
      <c r="V19877" s="716"/>
      <c r="AB19877" s="716"/>
      <c r="BG19877" s="716"/>
      <c r="BL19877" s="1"/>
      <c r="BM19877" s="1"/>
      <c r="BN19877" s="1"/>
      <c r="BO19877" s="1"/>
    </row>
    <row r="19878" ht="11.25" customHeight="1" spans="22:67">
      <c r="V19878" s="716"/>
      <c r="AB19878" s="716"/>
      <c r="BG19878" s="716"/>
      <c r="BL19878" s="1"/>
      <c r="BM19878" s="1"/>
      <c r="BN19878" s="1"/>
      <c r="BO19878" s="1"/>
    </row>
    <row r="19879" ht="11.25" customHeight="1" spans="22:67">
      <c r="V19879" s="716"/>
      <c r="AB19879" s="716"/>
      <c r="BG19879" s="716"/>
      <c r="BL19879" s="1"/>
      <c r="BM19879" s="1"/>
      <c r="BN19879" s="1"/>
      <c r="BO19879" s="1"/>
    </row>
    <row r="19880" ht="11.25" customHeight="1" spans="22:67">
      <c r="V19880" s="716"/>
      <c r="AB19880" s="716"/>
      <c r="BG19880" s="716"/>
      <c r="BL19880" s="1"/>
      <c r="BM19880" s="1"/>
      <c r="BN19880" s="1"/>
      <c r="BO19880" s="1"/>
    </row>
    <row r="19881" ht="11.25" customHeight="1" spans="22:67">
      <c r="V19881" s="716"/>
      <c r="AB19881" s="716"/>
      <c r="BG19881" s="716"/>
      <c r="BL19881" s="1"/>
      <c r="BM19881" s="1"/>
      <c r="BN19881" s="1"/>
      <c r="BO19881" s="1"/>
    </row>
    <row r="19882" ht="11.25" customHeight="1" spans="22:67">
      <c r="V19882" s="716"/>
      <c r="AB19882" s="716"/>
      <c r="BG19882" s="716"/>
      <c r="BL19882" s="1"/>
      <c r="BM19882" s="1"/>
      <c r="BN19882" s="1"/>
      <c r="BO19882" s="1"/>
    </row>
    <row r="19883" ht="11.25" customHeight="1" spans="22:67">
      <c r="V19883" s="716"/>
      <c r="AB19883" s="716"/>
      <c r="BG19883" s="716"/>
      <c r="BL19883" s="1"/>
      <c r="BM19883" s="1"/>
      <c r="BN19883" s="1"/>
      <c r="BO19883" s="1"/>
    </row>
    <row r="19884" ht="11.25" customHeight="1" spans="22:67">
      <c r="V19884" s="716"/>
      <c r="AB19884" s="716"/>
      <c r="BG19884" s="716"/>
      <c r="BL19884" s="1"/>
      <c r="BM19884" s="1"/>
      <c r="BN19884" s="1"/>
      <c r="BO19884" s="1"/>
    </row>
    <row r="19885" ht="11.25" customHeight="1" spans="22:67">
      <c r="V19885" s="716"/>
      <c r="AB19885" s="716"/>
      <c r="BG19885" s="716"/>
      <c r="BL19885" s="1"/>
      <c r="BM19885" s="1"/>
      <c r="BN19885" s="1"/>
      <c r="BO19885" s="1"/>
    </row>
    <row r="19886" ht="11.25" customHeight="1" spans="22:67">
      <c r="V19886" s="716"/>
      <c r="AB19886" s="716"/>
      <c r="BG19886" s="716"/>
      <c r="BL19886" s="1"/>
      <c r="BM19886" s="1"/>
      <c r="BN19886" s="1"/>
      <c r="BO19886" s="1"/>
    </row>
    <row r="19887" ht="11.25" customHeight="1" spans="22:67">
      <c r="V19887" s="716"/>
      <c r="AB19887" s="716"/>
      <c r="BG19887" s="716"/>
      <c r="BL19887" s="1"/>
      <c r="BM19887" s="1"/>
      <c r="BN19887" s="1"/>
      <c r="BO19887" s="1"/>
    </row>
    <row r="19888" ht="11.25" customHeight="1" spans="22:67">
      <c r="V19888" s="716"/>
      <c r="AB19888" s="716"/>
      <c r="BG19888" s="716"/>
      <c r="BL19888" s="1"/>
      <c r="BM19888" s="1"/>
      <c r="BN19888" s="1"/>
      <c r="BO19888" s="1"/>
    </row>
    <row r="19889" ht="11.25" customHeight="1" spans="22:67">
      <c r="V19889" s="716"/>
      <c r="AB19889" s="716"/>
      <c r="BG19889" s="716"/>
      <c r="BL19889" s="1"/>
      <c r="BM19889" s="1"/>
      <c r="BN19889" s="1"/>
      <c r="BO19889" s="1"/>
    </row>
    <row r="19890" ht="11.25" customHeight="1" spans="22:67">
      <c r="V19890" s="716"/>
      <c r="AB19890" s="716"/>
      <c r="BG19890" s="716"/>
      <c r="BL19890" s="1"/>
      <c r="BM19890" s="1"/>
      <c r="BN19890" s="1"/>
      <c r="BO19890" s="1"/>
    </row>
    <row r="19891" ht="11.25" customHeight="1" spans="22:67">
      <c r="V19891" s="716"/>
      <c r="AB19891" s="716"/>
      <c r="BG19891" s="716"/>
      <c r="BL19891" s="1"/>
      <c r="BM19891" s="1"/>
      <c r="BN19891" s="1"/>
      <c r="BO19891" s="1"/>
    </row>
    <row r="19892" ht="11.25" customHeight="1" spans="22:67">
      <c r="V19892" s="716"/>
      <c r="AB19892" s="716"/>
      <c r="BG19892" s="716"/>
      <c r="BL19892" s="1"/>
      <c r="BM19892" s="1"/>
      <c r="BN19892" s="1"/>
      <c r="BO19892" s="1"/>
    </row>
    <row r="19893" ht="11.25" customHeight="1" spans="22:67">
      <c r="V19893" s="716"/>
      <c r="AB19893" s="716"/>
      <c r="BG19893" s="716"/>
      <c r="BL19893" s="1"/>
      <c r="BM19893" s="1"/>
      <c r="BN19893" s="1"/>
      <c r="BO19893" s="1"/>
    </row>
    <row r="19894" ht="11.25" customHeight="1" spans="22:67">
      <c r="V19894" s="716"/>
      <c r="AB19894" s="716"/>
      <c r="BG19894" s="716"/>
      <c r="BL19894" s="1"/>
      <c r="BM19894" s="1"/>
      <c r="BN19894" s="1"/>
      <c r="BO19894" s="1"/>
    </row>
    <row r="19895" ht="11.25" customHeight="1" spans="22:67">
      <c r="V19895" s="716"/>
      <c r="AB19895" s="716"/>
      <c r="BG19895" s="716"/>
      <c r="BL19895" s="1"/>
      <c r="BM19895" s="1"/>
      <c r="BN19895" s="1"/>
      <c r="BO19895" s="1"/>
    </row>
    <row r="19896" ht="11.25" customHeight="1" spans="22:67">
      <c r="V19896" s="716"/>
      <c r="AB19896" s="716"/>
      <c r="BG19896" s="716"/>
      <c r="BL19896" s="1"/>
      <c r="BM19896" s="1"/>
      <c r="BN19896" s="1"/>
      <c r="BO19896" s="1"/>
    </row>
    <row r="19897" ht="11.25" customHeight="1" spans="22:67">
      <c r="V19897" s="716"/>
      <c r="AB19897" s="716"/>
      <c r="BG19897" s="716"/>
      <c r="BL19897" s="1"/>
      <c r="BM19897" s="1"/>
      <c r="BN19897" s="1"/>
      <c r="BO19897" s="1"/>
    </row>
    <row r="19898" ht="11.25" customHeight="1" spans="22:67">
      <c r="V19898" s="716"/>
      <c r="AB19898" s="716"/>
      <c r="BG19898" s="716"/>
      <c r="BL19898" s="1"/>
      <c r="BM19898" s="1"/>
      <c r="BN19898" s="1"/>
      <c r="BO19898" s="1"/>
    </row>
    <row r="19899" ht="11.25" customHeight="1" spans="22:67">
      <c r="V19899" s="716"/>
      <c r="AB19899" s="716"/>
      <c r="BG19899" s="716"/>
      <c r="BL19899" s="1"/>
      <c r="BM19899" s="1"/>
      <c r="BN19899" s="1"/>
      <c r="BO19899" s="1"/>
    </row>
    <row r="19900" ht="11.25" customHeight="1" spans="22:67">
      <c r="V19900" s="716"/>
      <c r="AB19900" s="716"/>
      <c r="BG19900" s="716"/>
      <c r="BL19900" s="1"/>
      <c r="BM19900" s="1"/>
      <c r="BN19900" s="1"/>
      <c r="BO19900" s="1"/>
    </row>
    <row r="19901" ht="11.25" customHeight="1" spans="22:67">
      <c r="V19901" s="716"/>
      <c r="AB19901" s="716"/>
      <c r="BG19901" s="716"/>
      <c r="BL19901" s="1"/>
      <c r="BM19901" s="1"/>
      <c r="BN19901" s="1"/>
      <c r="BO19901" s="1"/>
    </row>
    <row r="19902" ht="11.25" customHeight="1" spans="22:67">
      <c r="V19902" s="716"/>
      <c r="AB19902" s="716"/>
      <c r="BG19902" s="716"/>
      <c r="BL19902" s="1"/>
      <c r="BM19902" s="1"/>
      <c r="BN19902" s="1"/>
      <c r="BO19902" s="1"/>
    </row>
    <row r="19903" ht="11.25" customHeight="1" spans="22:67">
      <c r="V19903" s="716"/>
      <c r="AB19903" s="716"/>
      <c r="BG19903" s="716"/>
      <c r="BL19903" s="1"/>
      <c r="BM19903" s="1"/>
      <c r="BN19903" s="1"/>
      <c r="BO19903" s="1"/>
    </row>
    <row r="19904" ht="11.25" customHeight="1" spans="22:67">
      <c r="V19904" s="716"/>
      <c r="AB19904" s="716"/>
      <c r="BG19904" s="716"/>
      <c r="BL19904" s="1"/>
      <c r="BM19904" s="1"/>
      <c r="BN19904" s="1"/>
      <c r="BO19904" s="1"/>
    </row>
    <row r="19905" ht="11.25" customHeight="1" spans="22:67">
      <c r="V19905" s="716"/>
      <c r="AB19905" s="716"/>
      <c r="BG19905" s="716"/>
      <c r="BL19905" s="1"/>
      <c r="BM19905" s="1"/>
      <c r="BN19905" s="1"/>
      <c r="BO19905" s="1"/>
    </row>
    <row r="19906" ht="11.25" customHeight="1" spans="22:67">
      <c r="V19906" s="716"/>
      <c r="AB19906" s="716"/>
      <c r="BG19906" s="716"/>
      <c r="BL19906" s="1"/>
      <c r="BM19906" s="1"/>
      <c r="BN19906" s="1"/>
      <c r="BO19906" s="1"/>
    </row>
    <row r="19907" ht="11.25" customHeight="1" spans="22:67">
      <c r="V19907" s="716"/>
      <c r="AB19907" s="716"/>
      <c r="BG19907" s="716"/>
      <c r="BL19907" s="1"/>
      <c r="BM19907" s="1"/>
      <c r="BN19907" s="1"/>
      <c r="BO19907" s="1"/>
    </row>
    <row r="19908" ht="11.25" customHeight="1" spans="22:67">
      <c r="V19908" s="716"/>
      <c r="AB19908" s="716"/>
      <c r="BG19908" s="716"/>
      <c r="BL19908" s="1"/>
      <c r="BM19908" s="1"/>
      <c r="BN19908" s="1"/>
      <c r="BO19908" s="1"/>
    </row>
    <row r="19909" ht="11.25" customHeight="1" spans="22:67">
      <c r="V19909" s="716"/>
      <c r="AB19909" s="716"/>
      <c r="BG19909" s="716"/>
      <c r="BL19909" s="1"/>
      <c r="BM19909" s="1"/>
      <c r="BN19909" s="1"/>
      <c r="BO19909" s="1"/>
    </row>
    <row r="19910" ht="11.25" customHeight="1" spans="22:67">
      <c r="V19910" s="716"/>
      <c r="AB19910" s="716"/>
      <c r="BG19910" s="716"/>
      <c r="BL19910" s="1"/>
      <c r="BM19910" s="1"/>
      <c r="BN19910" s="1"/>
      <c r="BO19910" s="1"/>
    </row>
    <row r="19911" ht="11.25" customHeight="1" spans="22:67">
      <c r="V19911" s="716"/>
      <c r="AB19911" s="716"/>
      <c r="BG19911" s="716"/>
      <c r="BL19911" s="1"/>
      <c r="BM19911" s="1"/>
      <c r="BN19911" s="1"/>
      <c r="BO19911" s="1"/>
    </row>
    <row r="19912" ht="11.25" customHeight="1" spans="22:67">
      <c r="V19912" s="716"/>
      <c r="AB19912" s="716"/>
      <c r="BG19912" s="716"/>
      <c r="BL19912" s="1"/>
      <c r="BM19912" s="1"/>
      <c r="BN19912" s="1"/>
      <c r="BO19912" s="1"/>
    </row>
    <row r="19913" ht="11.25" customHeight="1" spans="22:67">
      <c r="V19913" s="716"/>
      <c r="AB19913" s="716"/>
      <c r="BG19913" s="716"/>
      <c r="BL19913" s="1"/>
      <c r="BM19913" s="1"/>
      <c r="BN19913" s="1"/>
      <c r="BO19913" s="1"/>
    </row>
    <row r="19914" ht="11.25" customHeight="1" spans="22:67">
      <c r="V19914" s="716"/>
      <c r="AB19914" s="716"/>
      <c r="BG19914" s="716"/>
      <c r="BL19914" s="1"/>
      <c r="BM19914" s="1"/>
      <c r="BN19914" s="1"/>
      <c r="BO19914" s="1"/>
    </row>
    <row r="19915" ht="11.25" customHeight="1" spans="22:67">
      <c r="V19915" s="716"/>
      <c r="AB19915" s="716"/>
      <c r="BG19915" s="716"/>
      <c r="BL19915" s="1"/>
      <c r="BM19915" s="1"/>
      <c r="BN19915" s="1"/>
      <c r="BO19915" s="1"/>
    </row>
    <row r="19916" ht="11.25" customHeight="1" spans="22:67">
      <c r="V19916" s="716"/>
      <c r="AB19916" s="716"/>
      <c r="BG19916" s="716"/>
      <c r="BL19916" s="1"/>
      <c r="BM19916" s="1"/>
      <c r="BN19916" s="1"/>
      <c r="BO19916" s="1"/>
    </row>
    <row r="19917" ht="11.25" customHeight="1" spans="22:67">
      <c r="V19917" s="716"/>
      <c r="AB19917" s="716"/>
      <c r="BG19917" s="716"/>
      <c r="BL19917" s="1"/>
      <c r="BM19917" s="1"/>
      <c r="BN19917" s="1"/>
      <c r="BO19917" s="1"/>
    </row>
    <row r="19918" ht="11.25" customHeight="1" spans="22:67">
      <c r="V19918" s="716"/>
      <c r="AB19918" s="716"/>
      <c r="BG19918" s="716"/>
      <c r="BL19918" s="1"/>
      <c r="BM19918" s="1"/>
      <c r="BN19918" s="1"/>
      <c r="BO19918" s="1"/>
    </row>
    <row r="19919" ht="11.25" customHeight="1" spans="22:67">
      <c r="V19919" s="716"/>
      <c r="AB19919" s="716"/>
      <c r="BG19919" s="716"/>
      <c r="BL19919" s="1"/>
      <c r="BM19919" s="1"/>
      <c r="BN19919" s="1"/>
      <c r="BO19919" s="1"/>
    </row>
    <row r="19920" ht="11.25" customHeight="1" spans="22:67">
      <c r="V19920" s="716"/>
      <c r="AB19920" s="716"/>
      <c r="BG19920" s="716"/>
      <c r="BL19920" s="1"/>
      <c r="BM19920" s="1"/>
      <c r="BN19920" s="1"/>
      <c r="BO19920" s="1"/>
    </row>
    <row r="19921" ht="11.25" customHeight="1" spans="22:67">
      <c r="V19921" s="716"/>
      <c r="AB19921" s="716"/>
      <c r="BG19921" s="716"/>
      <c r="BL19921" s="1"/>
      <c r="BM19921" s="1"/>
      <c r="BN19921" s="1"/>
      <c r="BO19921" s="1"/>
    </row>
    <row r="19922" ht="11.25" customHeight="1" spans="22:67">
      <c r="V19922" s="716"/>
      <c r="AB19922" s="716"/>
      <c r="BG19922" s="716"/>
      <c r="BL19922" s="1"/>
      <c r="BM19922" s="1"/>
      <c r="BN19922" s="1"/>
      <c r="BO19922" s="1"/>
    </row>
    <row r="19923" ht="11.25" customHeight="1" spans="22:67">
      <c r="V19923" s="716"/>
      <c r="AB19923" s="716"/>
      <c r="BG19923" s="716"/>
      <c r="BL19923" s="1"/>
      <c r="BM19923" s="1"/>
      <c r="BN19923" s="1"/>
      <c r="BO19923" s="1"/>
    </row>
    <row r="19924" ht="11.25" customHeight="1" spans="22:67">
      <c r="V19924" s="716"/>
      <c r="AB19924" s="716"/>
      <c r="BG19924" s="716"/>
      <c r="BL19924" s="1"/>
      <c r="BM19924" s="1"/>
      <c r="BN19924" s="1"/>
      <c r="BO19924" s="1"/>
    </row>
    <row r="19925" ht="11.25" customHeight="1" spans="22:67">
      <c r="V19925" s="716"/>
      <c r="AB19925" s="716"/>
      <c r="BG19925" s="716"/>
      <c r="BL19925" s="1"/>
      <c r="BM19925" s="1"/>
      <c r="BN19925" s="1"/>
      <c r="BO19925" s="1"/>
    </row>
    <row r="19926" ht="11.25" customHeight="1" spans="22:67">
      <c r="V19926" s="716"/>
      <c r="AB19926" s="716"/>
      <c r="BG19926" s="716"/>
      <c r="BL19926" s="1"/>
      <c r="BM19926" s="1"/>
      <c r="BN19926" s="1"/>
      <c r="BO19926" s="1"/>
    </row>
    <row r="19927" ht="11.25" customHeight="1" spans="22:67">
      <c r="V19927" s="716"/>
      <c r="AB19927" s="716"/>
      <c r="BG19927" s="716"/>
      <c r="BL19927" s="1"/>
      <c r="BM19927" s="1"/>
      <c r="BN19927" s="1"/>
      <c r="BO19927" s="1"/>
    </row>
    <row r="19928" ht="11.25" customHeight="1" spans="22:67">
      <c r="V19928" s="716"/>
      <c r="AB19928" s="716"/>
      <c r="BG19928" s="716"/>
      <c r="BL19928" s="1"/>
      <c r="BM19928" s="1"/>
      <c r="BN19928" s="1"/>
      <c r="BO19928" s="1"/>
    </row>
    <row r="19929" ht="11.25" customHeight="1" spans="22:67">
      <c r="V19929" s="716"/>
      <c r="AB19929" s="716"/>
      <c r="BG19929" s="716"/>
      <c r="BL19929" s="1"/>
      <c r="BM19929" s="1"/>
      <c r="BN19929" s="1"/>
      <c r="BO19929" s="1"/>
    </row>
    <row r="19930" ht="11.25" customHeight="1" spans="22:67">
      <c r="V19930" s="716"/>
      <c r="AB19930" s="716"/>
      <c r="BG19930" s="716"/>
      <c r="BL19930" s="1"/>
      <c r="BM19930" s="1"/>
      <c r="BN19930" s="1"/>
      <c r="BO19930" s="1"/>
    </row>
    <row r="19931" ht="11.25" customHeight="1" spans="22:67">
      <c r="V19931" s="716"/>
      <c r="AB19931" s="716"/>
      <c r="BG19931" s="716"/>
      <c r="BL19931" s="1"/>
      <c r="BM19931" s="1"/>
      <c r="BN19931" s="1"/>
      <c r="BO19931" s="1"/>
    </row>
    <row r="19932" ht="11.25" customHeight="1" spans="22:67">
      <c r="V19932" s="716"/>
      <c r="AB19932" s="716"/>
      <c r="BG19932" s="716"/>
      <c r="BL19932" s="1"/>
      <c r="BM19932" s="1"/>
      <c r="BN19932" s="1"/>
      <c r="BO19932" s="1"/>
    </row>
    <row r="19933" ht="11.25" customHeight="1" spans="22:67">
      <c r="V19933" s="716"/>
      <c r="AB19933" s="716"/>
      <c r="BG19933" s="716"/>
      <c r="BL19933" s="1"/>
      <c r="BM19933" s="1"/>
      <c r="BN19933" s="1"/>
      <c r="BO19933" s="1"/>
    </row>
    <row r="19934" ht="11.25" customHeight="1" spans="22:67">
      <c r="V19934" s="716"/>
      <c r="AB19934" s="716"/>
      <c r="BG19934" s="716"/>
      <c r="BL19934" s="1"/>
      <c r="BM19934" s="1"/>
      <c r="BN19934" s="1"/>
      <c r="BO19934" s="1"/>
    </row>
    <row r="19935" ht="11.25" customHeight="1" spans="22:67">
      <c r="V19935" s="716"/>
      <c r="AB19935" s="716"/>
      <c r="BG19935" s="716"/>
      <c r="BL19935" s="1"/>
      <c r="BM19935" s="1"/>
      <c r="BN19935" s="1"/>
      <c r="BO19935" s="1"/>
    </row>
    <row r="19936" ht="11.25" customHeight="1" spans="22:67">
      <c r="V19936" s="716"/>
      <c r="AB19936" s="716"/>
      <c r="BG19936" s="716"/>
      <c r="BL19936" s="1"/>
      <c r="BM19936" s="1"/>
      <c r="BN19936" s="1"/>
      <c r="BO19936" s="1"/>
    </row>
    <row r="19937" ht="11.25" customHeight="1" spans="22:67">
      <c r="V19937" s="716"/>
      <c r="AB19937" s="716"/>
      <c r="BG19937" s="716"/>
      <c r="BL19937" s="1"/>
      <c r="BM19937" s="1"/>
      <c r="BN19937" s="1"/>
      <c r="BO19937" s="1"/>
    </row>
    <row r="19938" ht="11.25" customHeight="1" spans="22:67">
      <c r="V19938" s="716"/>
      <c r="AB19938" s="716"/>
      <c r="BG19938" s="716"/>
      <c r="BL19938" s="1"/>
      <c r="BM19938" s="1"/>
      <c r="BN19938" s="1"/>
      <c r="BO19938" s="1"/>
    </row>
    <row r="19939" ht="11.25" customHeight="1" spans="22:67">
      <c r="V19939" s="716"/>
      <c r="AB19939" s="716"/>
      <c r="BG19939" s="716"/>
      <c r="BL19939" s="1"/>
      <c r="BM19939" s="1"/>
      <c r="BN19939" s="1"/>
      <c r="BO19939" s="1"/>
    </row>
    <row r="19940" ht="11.25" customHeight="1" spans="22:67">
      <c r="V19940" s="716"/>
      <c r="AB19940" s="716"/>
      <c r="BG19940" s="716"/>
      <c r="BL19940" s="1"/>
      <c r="BM19940" s="1"/>
      <c r="BN19940" s="1"/>
      <c r="BO19940" s="1"/>
    </row>
    <row r="19941" ht="11.25" customHeight="1" spans="22:67">
      <c r="V19941" s="716"/>
      <c r="AB19941" s="716"/>
      <c r="BG19941" s="716"/>
      <c r="BL19941" s="1"/>
      <c r="BM19941" s="1"/>
      <c r="BN19941" s="1"/>
      <c r="BO19941" s="1"/>
    </row>
    <row r="19942" ht="11.25" customHeight="1" spans="22:67">
      <c r="V19942" s="716"/>
      <c r="AB19942" s="716"/>
      <c r="BG19942" s="716"/>
      <c r="BL19942" s="1"/>
      <c r="BM19942" s="1"/>
      <c r="BN19942" s="1"/>
      <c r="BO19942" s="1"/>
    </row>
    <row r="19943" ht="11.25" customHeight="1" spans="22:67">
      <c r="V19943" s="716"/>
      <c r="AB19943" s="716"/>
      <c r="BG19943" s="716"/>
      <c r="BL19943" s="1"/>
      <c r="BM19943" s="1"/>
      <c r="BN19943" s="1"/>
      <c r="BO19943" s="1"/>
    </row>
    <row r="19944" ht="11.25" customHeight="1" spans="22:67">
      <c r="V19944" s="716"/>
      <c r="AB19944" s="716"/>
      <c r="BG19944" s="716"/>
      <c r="BL19944" s="1"/>
      <c r="BM19944" s="1"/>
      <c r="BN19944" s="1"/>
      <c r="BO19944" s="1"/>
    </row>
    <row r="19945" ht="11.25" customHeight="1" spans="22:67">
      <c r="V19945" s="716"/>
      <c r="AB19945" s="716"/>
      <c r="BG19945" s="716"/>
      <c r="BL19945" s="1"/>
      <c r="BM19945" s="1"/>
      <c r="BN19945" s="1"/>
      <c r="BO19945" s="1"/>
    </row>
    <row r="19946" ht="11.25" customHeight="1" spans="22:67">
      <c r="V19946" s="716"/>
      <c r="AB19946" s="716"/>
      <c r="BG19946" s="716"/>
      <c r="BL19946" s="1"/>
      <c r="BM19946" s="1"/>
      <c r="BN19946" s="1"/>
      <c r="BO19946" s="1"/>
    </row>
    <row r="19947" ht="11.25" customHeight="1" spans="22:67">
      <c r="V19947" s="716"/>
      <c r="AB19947" s="716"/>
      <c r="BG19947" s="716"/>
      <c r="BL19947" s="1"/>
      <c r="BM19947" s="1"/>
      <c r="BN19947" s="1"/>
      <c r="BO19947" s="1"/>
    </row>
    <row r="19948" ht="11.25" customHeight="1" spans="22:67">
      <c r="V19948" s="716"/>
      <c r="AB19948" s="716"/>
      <c r="BG19948" s="716"/>
      <c r="BL19948" s="1"/>
      <c r="BM19948" s="1"/>
      <c r="BN19948" s="1"/>
      <c r="BO19948" s="1"/>
    </row>
    <row r="19949" ht="11.25" customHeight="1" spans="22:67">
      <c r="V19949" s="716"/>
      <c r="AB19949" s="716"/>
      <c r="BG19949" s="716"/>
      <c r="BL19949" s="1"/>
      <c r="BM19949" s="1"/>
      <c r="BN19949" s="1"/>
      <c r="BO19949" s="1"/>
    </row>
    <row r="19950" ht="11.25" customHeight="1" spans="22:67">
      <c r="V19950" s="716"/>
      <c r="AB19950" s="716"/>
      <c r="BG19950" s="716"/>
      <c r="BL19950" s="1"/>
      <c r="BM19950" s="1"/>
      <c r="BN19950" s="1"/>
      <c r="BO19950" s="1"/>
    </row>
    <row r="19951" ht="11.25" customHeight="1" spans="22:67">
      <c r="V19951" s="716"/>
      <c r="AB19951" s="716"/>
      <c r="BG19951" s="716"/>
      <c r="BL19951" s="1"/>
      <c r="BM19951" s="1"/>
      <c r="BN19951" s="1"/>
      <c r="BO19951" s="1"/>
    </row>
    <row r="19952" ht="11.25" customHeight="1" spans="22:67">
      <c r="V19952" s="716"/>
      <c r="AB19952" s="716"/>
      <c r="BG19952" s="716"/>
      <c r="BL19952" s="1"/>
      <c r="BM19952" s="1"/>
      <c r="BN19952" s="1"/>
      <c r="BO19952" s="1"/>
    </row>
    <row r="19953" ht="11.25" customHeight="1" spans="22:67">
      <c r="V19953" s="716"/>
      <c r="AB19953" s="716"/>
      <c r="BG19953" s="716"/>
      <c r="BL19953" s="1"/>
      <c r="BM19953" s="1"/>
      <c r="BN19953" s="1"/>
      <c r="BO19953" s="1"/>
    </row>
    <row r="19954" ht="11.25" customHeight="1" spans="22:67">
      <c r="V19954" s="716"/>
      <c r="AB19954" s="716"/>
      <c r="BG19954" s="716"/>
      <c r="BL19954" s="1"/>
      <c r="BM19954" s="1"/>
      <c r="BN19954" s="1"/>
      <c r="BO19954" s="1"/>
    </row>
    <row r="19955" ht="11.25" customHeight="1" spans="22:67">
      <c r="V19955" s="716"/>
      <c r="AB19955" s="716"/>
      <c r="BG19955" s="716"/>
      <c r="BL19955" s="1"/>
      <c r="BM19955" s="1"/>
      <c r="BN19955" s="1"/>
      <c r="BO19955" s="1"/>
    </row>
    <row r="19956" ht="11.25" customHeight="1" spans="22:67">
      <c r="V19956" s="716"/>
      <c r="AB19956" s="716"/>
      <c r="BG19956" s="716"/>
      <c r="BL19956" s="1"/>
      <c r="BM19956" s="1"/>
      <c r="BN19956" s="1"/>
      <c r="BO19956" s="1"/>
    </row>
    <row r="19957" ht="11.25" customHeight="1" spans="22:67">
      <c r="V19957" s="716"/>
      <c r="AB19957" s="716"/>
      <c r="BG19957" s="716"/>
      <c r="BL19957" s="1"/>
      <c r="BM19957" s="1"/>
      <c r="BN19957" s="1"/>
      <c r="BO19957" s="1"/>
    </row>
    <row r="19958" ht="11.25" customHeight="1" spans="22:67">
      <c r="V19958" s="716"/>
      <c r="AB19958" s="716"/>
      <c r="BG19958" s="716"/>
      <c r="BL19958" s="1"/>
      <c r="BM19958" s="1"/>
      <c r="BN19958" s="1"/>
      <c r="BO19958" s="1"/>
    </row>
    <row r="19959" ht="11.25" customHeight="1" spans="22:67">
      <c r="V19959" s="716"/>
      <c r="AB19959" s="716"/>
      <c r="BG19959" s="716"/>
      <c r="BL19959" s="1"/>
      <c r="BM19959" s="1"/>
      <c r="BN19959" s="1"/>
      <c r="BO19959" s="1"/>
    </row>
    <row r="19960" ht="11.25" customHeight="1" spans="22:67">
      <c r="V19960" s="716"/>
      <c r="AB19960" s="716"/>
      <c r="BG19960" s="716"/>
      <c r="BL19960" s="1"/>
      <c r="BM19960" s="1"/>
      <c r="BN19960" s="1"/>
      <c r="BO19960" s="1"/>
    </row>
    <row r="19961" ht="11.25" customHeight="1" spans="22:67">
      <c r="V19961" s="716"/>
      <c r="AB19961" s="716"/>
      <c r="BG19961" s="716"/>
      <c r="BL19961" s="1"/>
      <c r="BM19961" s="1"/>
      <c r="BN19961" s="1"/>
      <c r="BO19961" s="1"/>
    </row>
    <row r="19962" ht="11.25" customHeight="1" spans="22:67">
      <c r="V19962" s="716"/>
      <c r="AB19962" s="716"/>
      <c r="BG19962" s="716"/>
      <c r="BL19962" s="1"/>
      <c r="BM19962" s="1"/>
      <c r="BN19962" s="1"/>
      <c r="BO19962" s="1"/>
    </row>
    <row r="19963" ht="11.25" customHeight="1" spans="22:67">
      <c r="V19963" s="716"/>
      <c r="AB19963" s="716"/>
      <c r="BG19963" s="716"/>
      <c r="BL19963" s="1"/>
      <c r="BM19963" s="1"/>
      <c r="BN19963" s="1"/>
      <c r="BO19963" s="1"/>
    </row>
    <row r="19964" ht="11.25" customHeight="1" spans="22:67">
      <c r="V19964" s="716"/>
      <c r="AB19964" s="716"/>
      <c r="BG19964" s="716"/>
      <c r="BL19964" s="1"/>
      <c r="BM19964" s="1"/>
      <c r="BN19964" s="1"/>
      <c r="BO19964" s="1"/>
    </row>
    <row r="19965" ht="11.25" customHeight="1" spans="22:67">
      <c r="V19965" s="716"/>
      <c r="AB19965" s="716"/>
      <c r="BG19965" s="716"/>
      <c r="BL19965" s="1"/>
      <c r="BM19965" s="1"/>
      <c r="BN19965" s="1"/>
      <c r="BO19965" s="1"/>
    </row>
    <row r="19966" ht="11.25" customHeight="1" spans="22:67">
      <c r="V19966" s="716"/>
      <c r="AB19966" s="716"/>
      <c r="BG19966" s="716"/>
      <c r="BL19966" s="1"/>
      <c r="BM19966" s="1"/>
      <c r="BN19966" s="1"/>
      <c r="BO19966" s="1"/>
    </row>
    <row r="19967" ht="11.25" customHeight="1" spans="22:67">
      <c r="V19967" s="716"/>
      <c r="AB19967" s="716"/>
      <c r="BG19967" s="716"/>
      <c r="BL19967" s="1"/>
      <c r="BM19967" s="1"/>
      <c r="BN19967" s="1"/>
      <c r="BO19967" s="1"/>
    </row>
    <row r="19968" ht="11.25" customHeight="1" spans="22:67">
      <c r="V19968" s="716"/>
      <c r="AB19968" s="716"/>
      <c r="BG19968" s="716"/>
      <c r="BL19968" s="1"/>
      <c r="BM19968" s="1"/>
      <c r="BN19968" s="1"/>
      <c r="BO19968" s="1"/>
    </row>
    <row r="19969" ht="11.25" customHeight="1" spans="22:67">
      <c r="V19969" s="716"/>
      <c r="AB19969" s="716"/>
      <c r="BG19969" s="716"/>
      <c r="BL19969" s="1"/>
      <c r="BM19969" s="1"/>
      <c r="BN19969" s="1"/>
      <c r="BO19969" s="1"/>
    </row>
    <row r="19970" ht="11.25" customHeight="1" spans="22:67">
      <c r="V19970" s="716"/>
      <c r="AB19970" s="716"/>
      <c r="BG19970" s="716"/>
      <c r="BL19970" s="1"/>
      <c r="BM19970" s="1"/>
      <c r="BN19970" s="1"/>
      <c r="BO19970" s="1"/>
    </row>
    <row r="19971" ht="11.25" customHeight="1" spans="22:67">
      <c r="V19971" s="716"/>
      <c r="AB19971" s="716"/>
      <c r="BG19971" s="716"/>
      <c r="BL19971" s="1"/>
      <c r="BM19971" s="1"/>
      <c r="BN19971" s="1"/>
      <c r="BO19971" s="1"/>
    </row>
    <row r="19972" ht="11.25" customHeight="1" spans="22:67">
      <c r="V19972" s="716"/>
      <c r="AB19972" s="716"/>
      <c r="BG19972" s="716"/>
      <c r="BL19972" s="1"/>
      <c r="BM19972" s="1"/>
      <c r="BN19972" s="1"/>
      <c r="BO19972" s="1"/>
    </row>
    <row r="19973" ht="11.25" customHeight="1" spans="22:67">
      <c r="V19973" s="716"/>
      <c r="AB19973" s="716"/>
      <c r="BG19973" s="716"/>
      <c r="BL19973" s="1"/>
      <c r="BM19973" s="1"/>
      <c r="BN19973" s="1"/>
      <c r="BO19973" s="1"/>
    </row>
    <row r="19974" ht="11.25" customHeight="1" spans="22:67">
      <c r="V19974" s="716"/>
      <c r="AB19974" s="716"/>
      <c r="BG19974" s="716"/>
      <c r="BL19974" s="1"/>
      <c r="BM19974" s="1"/>
      <c r="BN19974" s="1"/>
      <c r="BO19974" s="1"/>
    </row>
    <row r="19975" ht="11.25" customHeight="1" spans="22:67">
      <c r="V19975" s="716"/>
      <c r="AB19975" s="716"/>
      <c r="BG19975" s="716"/>
      <c r="BL19975" s="1"/>
      <c r="BM19975" s="1"/>
      <c r="BN19975" s="1"/>
      <c r="BO19975" s="1"/>
    </row>
    <row r="19976" ht="11.25" customHeight="1" spans="22:67">
      <c r="V19976" s="716"/>
      <c r="AB19976" s="716"/>
      <c r="BG19976" s="716"/>
      <c r="BL19976" s="1"/>
      <c r="BM19976" s="1"/>
      <c r="BN19976" s="1"/>
      <c r="BO19976" s="1"/>
    </row>
    <row r="19977" ht="11.25" customHeight="1" spans="22:67">
      <c r="V19977" s="716"/>
      <c r="AB19977" s="716"/>
      <c r="BG19977" s="716"/>
      <c r="BL19977" s="1"/>
      <c r="BM19977" s="1"/>
      <c r="BN19977" s="1"/>
      <c r="BO19977" s="1"/>
    </row>
    <row r="19978" ht="11.25" customHeight="1" spans="22:67">
      <c r="V19978" s="716"/>
      <c r="AB19978" s="716"/>
      <c r="BG19978" s="716"/>
      <c r="BL19978" s="1"/>
      <c r="BM19978" s="1"/>
      <c r="BN19978" s="1"/>
      <c r="BO19978" s="1"/>
    </row>
    <row r="19979" ht="11.25" customHeight="1" spans="22:67">
      <c r="V19979" s="716"/>
      <c r="AB19979" s="716"/>
      <c r="BG19979" s="716"/>
      <c r="BL19979" s="1"/>
      <c r="BM19979" s="1"/>
      <c r="BN19979" s="1"/>
      <c r="BO19979" s="1"/>
    </row>
    <row r="19980" ht="11.25" customHeight="1" spans="22:67">
      <c r="V19980" s="716"/>
      <c r="AB19980" s="716"/>
      <c r="BG19980" s="716"/>
      <c r="BL19980" s="1"/>
      <c r="BM19980" s="1"/>
      <c r="BN19980" s="1"/>
      <c r="BO19980" s="1"/>
    </row>
    <row r="19981" ht="11.25" customHeight="1" spans="22:67">
      <c r="V19981" s="716"/>
      <c r="AB19981" s="716"/>
      <c r="BG19981" s="716"/>
      <c r="BL19981" s="1"/>
      <c r="BM19981" s="1"/>
      <c r="BN19981" s="1"/>
      <c r="BO19981" s="1"/>
    </row>
    <row r="19982" ht="11.25" customHeight="1" spans="22:67">
      <c r="V19982" s="716"/>
      <c r="AB19982" s="716"/>
      <c r="BG19982" s="716"/>
      <c r="BL19982" s="1"/>
      <c r="BM19982" s="1"/>
      <c r="BN19982" s="1"/>
      <c r="BO19982" s="1"/>
    </row>
    <row r="19983" ht="11.25" customHeight="1" spans="22:67">
      <c r="V19983" s="716"/>
      <c r="AB19983" s="716"/>
      <c r="BG19983" s="716"/>
      <c r="BL19983" s="1"/>
      <c r="BM19983" s="1"/>
      <c r="BN19983" s="1"/>
      <c r="BO19983" s="1"/>
    </row>
    <row r="19984" ht="11.25" customHeight="1" spans="22:67">
      <c r="V19984" s="716"/>
      <c r="AB19984" s="716"/>
      <c r="BG19984" s="716"/>
      <c r="BL19984" s="1"/>
      <c r="BM19984" s="1"/>
      <c r="BN19984" s="1"/>
      <c r="BO19984" s="1"/>
    </row>
    <row r="19985" ht="11.25" customHeight="1" spans="22:67">
      <c r="V19985" s="716"/>
      <c r="AB19985" s="716"/>
      <c r="BG19985" s="716"/>
      <c r="BL19985" s="1"/>
      <c r="BM19985" s="1"/>
      <c r="BN19985" s="1"/>
      <c r="BO19985" s="1"/>
    </row>
    <row r="19986" ht="11.25" customHeight="1" spans="22:67">
      <c r="V19986" s="716"/>
      <c r="AB19986" s="716"/>
      <c r="BG19986" s="716"/>
      <c r="BL19986" s="1"/>
      <c r="BM19986" s="1"/>
      <c r="BN19986" s="1"/>
      <c r="BO19986" s="1"/>
    </row>
    <row r="19987" ht="11.25" customHeight="1" spans="22:67">
      <c r="V19987" s="716"/>
      <c r="AB19987" s="716"/>
      <c r="BG19987" s="716"/>
      <c r="BL19987" s="1"/>
      <c r="BM19987" s="1"/>
      <c r="BN19987" s="1"/>
      <c r="BO19987" s="1"/>
    </row>
    <row r="19988" ht="11.25" customHeight="1" spans="22:67">
      <c r="V19988" s="716"/>
      <c r="AB19988" s="716"/>
      <c r="BG19988" s="716"/>
      <c r="BL19988" s="1"/>
      <c r="BM19988" s="1"/>
      <c r="BN19988" s="1"/>
      <c r="BO19988" s="1"/>
    </row>
    <row r="19989" ht="11.25" customHeight="1" spans="22:67">
      <c r="V19989" s="716"/>
      <c r="AB19989" s="716"/>
      <c r="BG19989" s="716"/>
      <c r="BL19989" s="1"/>
      <c r="BM19989" s="1"/>
      <c r="BN19989" s="1"/>
      <c r="BO19989" s="1"/>
    </row>
    <row r="19990" ht="11.25" customHeight="1" spans="22:67">
      <c r="V19990" s="716"/>
      <c r="AB19990" s="716"/>
      <c r="BG19990" s="716"/>
      <c r="BL19990" s="1"/>
      <c r="BM19990" s="1"/>
      <c r="BN19990" s="1"/>
      <c r="BO19990" s="1"/>
    </row>
    <row r="19991" ht="11.25" customHeight="1" spans="22:67">
      <c r="V19991" s="716"/>
      <c r="AB19991" s="716"/>
      <c r="BG19991" s="716"/>
      <c r="BL19991" s="1"/>
      <c r="BM19991" s="1"/>
      <c r="BN19991" s="1"/>
      <c r="BO19991" s="1"/>
    </row>
    <row r="19992" ht="11.25" customHeight="1" spans="22:67">
      <c r="V19992" s="716"/>
      <c r="AB19992" s="716"/>
      <c r="BG19992" s="716"/>
      <c r="BL19992" s="1"/>
      <c r="BM19992" s="1"/>
      <c r="BN19992" s="1"/>
      <c r="BO19992" s="1"/>
    </row>
    <row r="19993" ht="11.25" customHeight="1" spans="22:67">
      <c r="V19993" s="716"/>
      <c r="AB19993" s="716"/>
      <c r="BG19993" s="716"/>
      <c r="BL19993" s="1"/>
      <c r="BM19993" s="1"/>
      <c r="BN19993" s="1"/>
      <c r="BO19993" s="1"/>
    </row>
    <row r="19994" ht="11.25" customHeight="1" spans="22:67">
      <c r="V19994" s="716"/>
      <c r="AB19994" s="716"/>
      <c r="BG19994" s="716"/>
      <c r="BL19994" s="1"/>
      <c r="BM19994" s="1"/>
      <c r="BN19994" s="1"/>
      <c r="BO19994" s="1"/>
    </row>
    <row r="19995" ht="11.25" customHeight="1" spans="22:67">
      <c r="V19995" s="716"/>
      <c r="AB19995" s="716"/>
      <c r="BG19995" s="716"/>
      <c r="BL19995" s="1"/>
      <c r="BM19995" s="1"/>
      <c r="BN19995" s="1"/>
      <c r="BO19995" s="1"/>
    </row>
    <row r="19996" ht="11.25" customHeight="1" spans="22:67">
      <c r="V19996" s="716"/>
      <c r="AB19996" s="716"/>
      <c r="BG19996" s="716"/>
      <c r="BL19996" s="1"/>
      <c r="BM19996" s="1"/>
      <c r="BN19996" s="1"/>
      <c r="BO19996" s="1"/>
    </row>
    <row r="19997" ht="11.25" customHeight="1" spans="22:67">
      <c r="V19997" s="716"/>
      <c r="AB19997" s="716"/>
      <c r="BG19997" s="716"/>
      <c r="BL19997" s="1"/>
      <c r="BM19997" s="1"/>
      <c r="BN19997" s="1"/>
      <c r="BO19997" s="1"/>
    </row>
    <row r="19998" ht="11.25" customHeight="1" spans="22:67">
      <c r="V19998" s="716"/>
      <c r="AB19998" s="716"/>
      <c r="BG19998" s="716"/>
      <c r="BL19998" s="1"/>
      <c r="BM19998" s="1"/>
      <c r="BN19998" s="1"/>
      <c r="BO19998" s="1"/>
    </row>
    <row r="19999" ht="11.25" customHeight="1" spans="22:67">
      <c r="V19999" s="716"/>
      <c r="AB19999" s="716"/>
      <c r="BG19999" s="716"/>
      <c r="BL19999" s="1"/>
      <c r="BM19999" s="1"/>
      <c r="BN19999" s="1"/>
      <c r="BO19999" s="1"/>
    </row>
    <row r="20000" ht="11.25" customHeight="1" spans="22:67">
      <c r="V20000" s="716"/>
      <c r="AB20000" s="716"/>
      <c r="BG20000" s="716"/>
      <c r="BL20000" s="1"/>
      <c r="BM20000" s="1"/>
      <c r="BN20000" s="1"/>
      <c r="BO20000" s="1"/>
    </row>
    <row r="20001" ht="11.25" customHeight="1" spans="22:67">
      <c r="V20001" s="716"/>
      <c r="AB20001" s="716"/>
      <c r="BG20001" s="716"/>
      <c r="BL20001" s="1"/>
      <c r="BM20001" s="1"/>
      <c r="BN20001" s="1"/>
      <c r="BO20001" s="1"/>
    </row>
    <row r="20002" ht="11.25" customHeight="1" spans="22:67">
      <c r="V20002" s="716"/>
      <c r="AB20002" s="716"/>
      <c r="BG20002" s="716"/>
      <c r="BL20002" s="1"/>
      <c r="BM20002" s="1"/>
      <c r="BN20002" s="1"/>
      <c r="BO20002" s="1"/>
    </row>
    <row r="20003" ht="11.25" customHeight="1" spans="22:67">
      <c r="V20003" s="716"/>
      <c r="AB20003" s="716"/>
      <c r="BG20003" s="716"/>
      <c r="BL20003" s="1"/>
      <c r="BM20003" s="1"/>
      <c r="BN20003" s="1"/>
      <c r="BO20003" s="1"/>
    </row>
    <row r="20004" ht="11.25" customHeight="1" spans="22:67">
      <c r="V20004" s="716"/>
      <c r="AB20004" s="716"/>
      <c r="BG20004" s="716"/>
      <c r="BL20004" s="1"/>
      <c r="BM20004" s="1"/>
      <c r="BN20004" s="1"/>
      <c r="BO20004" s="1"/>
    </row>
    <row r="20005" ht="11.25" customHeight="1" spans="22:67">
      <c r="V20005" s="716"/>
      <c r="AB20005" s="716"/>
      <c r="BG20005" s="716"/>
      <c r="BL20005" s="1"/>
      <c r="BM20005" s="1"/>
      <c r="BN20005" s="1"/>
      <c r="BO20005" s="1"/>
    </row>
    <row r="20006" ht="11.25" customHeight="1" spans="22:67">
      <c r="V20006" s="716"/>
      <c r="AB20006" s="716"/>
      <c r="BG20006" s="716"/>
      <c r="BL20006" s="1"/>
      <c r="BM20006" s="1"/>
      <c r="BN20006" s="1"/>
      <c r="BO20006" s="1"/>
    </row>
    <row r="20007" ht="11.25" customHeight="1" spans="22:67">
      <c r="V20007" s="716"/>
      <c r="AB20007" s="716"/>
      <c r="BG20007" s="716"/>
      <c r="BL20007" s="1"/>
      <c r="BM20007" s="1"/>
      <c r="BN20007" s="1"/>
      <c r="BO20007" s="1"/>
    </row>
    <row r="20008" ht="11.25" customHeight="1" spans="22:67">
      <c r="V20008" s="716"/>
      <c r="AB20008" s="716"/>
      <c r="BG20008" s="716"/>
      <c r="BL20008" s="1"/>
      <c r="BM20008" s="1"/>
      <c r="BN20008" s="1"/>
      <c r="BO20008" s="1"/>
    </row>
    <row r="20009" ht="11.25" customHeight="1" spans="22:67">
      <c r="V20009" s="716"/>
      <c r="AB20009" s="716"/>
      <c r="BG20009" s="716"/>
      <c r="BL20009" s="1"/>
      <c r="BM20009" s="1"/>
      <c r="BN20009" s="1"/>
      <c r="BO20009" s="1"/>
    </row>
    <row r="20010" ht="11.25" customHeight="1" spans="22:67">
      <c r="V20010" s="716"/>
      <c r="AB20010" s="716"/>
      <c r="BG20010" s="716"/>
      <c r="BL20010" s="1"/>
      <c r="BM20010" s="1"/>
      <c r="BN20010" s="1"/>
      <c r="BO20010" s="1"/>
    </row>
    <row r="20011" ht="11.25" customHeight="1" spans="22:67">
      <c r="V20011" s="716"/>
      <c r="AB20011" s="716"/>
      <c r="BG20011" s="716"/>
      <c r="BL20011" s="1"/>
      <c r="BM20011" s="1"/>
      <c r="BN20011" s="1"/>
      <c r="BO20011" s="1"/>
    </row>
    <row r="20012" ht="11.25" customHeight="1" spans="22:67">
      <c r="V20012" s="716"/>
      <c r="AB20012" s="716"/>
      <c r="BG20012" s="716"/>
      <c r="BL20012" s="1"/>
      <c r="BM20012" s="1"/>
      <c r="BN20012" s="1"/>
      <c r="BO20012" s="1"/>
    </row>
    <row r="20013" ht="11.25" customHeight="1" spans="22:67">
      <c r="V20013" s="716"/>
      <c r="AB20013" s="716"/>
      <c r="BG20013" s="716"/>
      <c r="BL20013" s="1"/>
      <c r="BM20013" s="1"/>
      <c r="BN20013" s="1"/>
      <c r="BO20013" s="1"/>
    </row>
    <row r="20014" ht="11.25" customHeight="1" spans="22:67">
      <c r="V20014" s="716"/>
      <c r="AB20014" s="716"/>
      <c r="BG20014" s="716"/>
      <c r="BL20014" s="1"/>
      <c r="BM20014" s="1"/>
      <c r="BN20014" s="1"/>
      <c r="BO20014" s="1"/>
    </row>
    <row r="20015" ht="11.25" customHeight="1" spans="22:67">
      <c r="V20015" s="716"/>
      <c r="AB20015" s="716"/>
      <c r="BG20015" s="716"/>
      <c r="BL20015" s="1"/>
      <c r="BM20015" s="1"/>
      <c r="BN20015" s="1"/>
      <c r="BO20015" s="1"/>
    </row>
    <row r="20016" ht="11.25" customHeight="1" spans="22:67">
      <c r="V20016" s="716"/>
      <c r="AB20016" s="716"/>
      <c r="BG20016" s="716"/>
      <c r="BL20016" s="1"/>
      <c r="BM20016" s="1"/>
      <c r="BN20016" s="1"/>
      <c r="BO20016" s="1"/>
    </row>
    <row r="20017" ht="11.25" customHeight="1" spans="22:67">
      <c r="V20017" s="716"/>
      <c r="AB20017" s="716"/>
      <c r="BG20017" s="716"/>
      <c r="BL20017" s="1"/>
      <c r="BM20017" s="1"/>
      <c r="BN20017" s="1"/>
      <c r="BO20017" s="1"/>
    </row>
    <row r="20018" ht="11.25" customHeight="1" spans="22:67">
      <c r="V20018" s="716"/>
      <c r="AB20018" s="716"/>
      <c r="BG20018" s="716"/>
      <c r="BL20018" s="1"/>
      <c r="BM20018" s="1"/>
      <c r="BN20018" s="1"/>
      <c r="BO20018" s="1"/>
    </row>
    <row r="20019" ht="11.25" customHeight="1" spans="22:67">
      <c r="V20019" s="716"/>
      <c r="AB20019" s="716"/>
      <c r="BG20019" s="716"/>
      <c r="BL20019" s="1"/>
      <c r="BM20019" s="1"/>
      <c r="BN20019" s="1"/>
      <c r="BO20019" s="1"/>
    </row>
    <row r="20020" ht="11.25" customHeight="1" spans="22:67">
      <c r="V20020" s="716"/>
      <c r="AB20020" s="716"/>
      <c r="BG20020" s="716"/>
      <c r="BL20020" s="1"/>
      <c r="BM20020" s="1"/>
      <c r="BN20020" s="1"/>
      <c r="BO20020" s="1"/>
    </row>
    <row r="20021" ht="11.25" customHeight="1" spans="22:67">
      <c r="V20021" s="716"/>
      <c r="AB20021" s="716"/>
      <c r="BG20021" s="716"/>
      <c r="BL20021" s="1"/>
      <c r="BM20021" s="1"/>
      <c r="BN20021" s="1"/>
      <c r="BO20021" s="1"/>
    </row>
    <row r="20022" ht="11.25" customHeight="1" spans="22:67">
      <c r="V20022" s="716"/>
      <c r="AB20022" s="716"/>
      <c r="BG20022" s="716"/>
      <c r="BL20022" s="1"/>
      <c r="BM20022" s="1"/>
      <c r="BN20022" s="1"/>
      <c r="BO20022" s="1"/>
    </row>
    <row r="20023" ht="11.25" customHeight="1" spans="22:67">
      <c r="V20023" s="716"/>
      <c r="AB20023" s="716"/>
      <c r="BG20023" s="716"/>
      <c r="BL20023" s="1"/>
      <c r="BM20023" s="1"/>
      <c r="BN20023" s="1"/>
      <c r="BO20023" s="1"/>
    </row>
    <row r="20024" ht="11.25" customHeight="1" spans="22:67">
      <c r="V20024" s="716"/>
      <c r="AB20024" s="716"/>
      <c r="BG20024" s="716"/>
      <c r="BL20024" s="1"/>
      <c r="BM20024" s="1"/>
      <c r="BN20024" s="1"/>
      <c r="BO20024" s="1"/>
    </row>
    <row r="20025" ht="11.25" customHeight="1" spans="22:67">
      <c r="V20025" s="716"/>
      <c r="AB20025" s="716"/>
      <c r="BG20025" s="716"/>
      <c r="BL20025" s="1"/>
      <c r="BM20025" s="1"/>
      <c r="BN20025" s="1"/>
      <c r="BO20025" s="1"/>
    </row>
    <row r="20026" ht="11.25" customHeight="1" spans="22:67">
      <c r="V20026" s="716"/>
      <c r="AB20026" s="716"/>
      <c r="BG20026" s="716"/>
      <c r="BL20026" s="1"/>
      <c r="BM20026" s="1"/>
      <c r="BN20026" s="1"/>
      <c r="BO20026" s="1"/>
    </row>
    <row r="20027" ht="11.25" customHeight="1" spans="22:67">
      <c r="V20027" s="716"/>
      <c r="AB20027" s="716"/>
      <c r="BG20027" s="716"/>
      <c r="BL20027" s="1"/>
      <c r="BM20027" s="1"/>
      <c r="BN20027" s="1"/>
      <c r="BO20027" s="1"/>
    </row>
    <row r="20028" ht="11.25" customHeight="1" spans="22:67">
      <c r="V20028" s="716"/>
      <c r="AB20028" s="716"/>
      <c r="BG20028" s="716"/>
      <c r="BL20028" s="1"/>
      <c r="BM20028" s="1"/>
      <c r="BN20028" s="1"/>
      <c r="BO20028" s="1"/>
    </row>
    <row r="20029" ht="11.25" customHeight="1" spans="22:67">
      <c r="V20029" s="716"/>
      <c r="AB20029" s="716"/>
      <c r="BG20029" s="716"/>
      <c r="BL20029" s="1"/>
      <c r="BM20029" s="1"/>
      <c r="BN20029" s="1"/>
      <c r="BO20029" s="1"/>
    </row>
    <row r="20030" ht="11.25" customHeight="1" spans="22:67">
      <c r="V20030" s="716"/>
      <c r="AB20030" s="716"/>
      <c r="BG20030" s="716"/>
      <c r="BL20030" s="1"/>
      <c r="BM20030" s="1"/>
      <c r="BN20030" s="1"/>
      <c r="BO20030" s="1"/>
    </row>
    <row r="20031" ht="11.25" customHeight="1" spans="22:67">
      <c r="V20031" s="716"/>
      <c r="AB20031" s="716"/>
      <c r="BG20031" s="716"/>
      <c r="BL20031" s="1"/>
      <c r="BM20031" s="1"/>
      <c r="BN20031" s="1"/>
      <c r="BO20031" s="1"/>
    </row>
    <row r="20032" ht="11.25" customHeight="1" spans="22:67">
      <c r="V20032" s="716"/>
      <c r="AB20032" s="716"/>
      <c r="BG20032" s="716"/>
      <c r="BL20032" s="1"/>
      <c r="BM20032" s="1"/>
      <c r="BN20032" s="1"/>
      <c r="BO20032" s="1"/>
    </row>
    <row r="20033" ht="11.25" customHeight="1" spans="22:67">
      <c r="V20033" s="716"/>
      <c r="AB20033" s="716"/>
      <c r="BG20033" s="716"/>
      <c r="BL20033" s="1"/>
      <c r="BM20033" s="1"/>
      <c r="BN20033" s="1"/>
      <c r="BO20033" s="1"/>
    </row>
    <row r="20034" ht="11.25" customHeight="1" spans="22:67">
      <c r="V20034" s="716"/>
      <c r="AB20034" s="716"/>
      <c r="BG20034" s="716"/>
      <c r="BL20034" s="1"/>
      <c r="BM20034" s="1"/>
      <c r="BN20034" s="1"/>
      <c r="BO20034" s="1"/>
    </row>
    <row r="20035" ht="11.25" customHeight="1" spans="22:67">
      <c r="V20035" s="716"/>
      <c r="AB20035" s="716"/>
      <c r="BG20035" s="716"/>
      <c r="BL20035" s="1"/>
      <c r="BM20035" s="1"/>
      <c r="BN20035" s="1"/>
      <c r="BO20035" s="1"/>
    </row>
    <row r="20036" ht="11.25" customHeight="1" spans="22:67">
      <c r="V20036" s="716"/>
      <c r="AB20036" s="716"/>
      <c r="BG20036" s="716"/>
      <c r="BL20036" s="1"/>
      <c r="BM20036" s="1"/>
      <c r="BN20036" s="1"/>
      <c r="BO20036" s="1"/>
    </row>
    <row r="20037" ht="11.25" customHeight="1" spans="22:67">
      <c r="V20037" s="716"/>
      <c r="AB20037" s="716"/>
      <c r="BG20037" s="716"/>
      <c r="BL20037" s="1"/>
      <c r="BM20037" s="1"/>
      <c r="BN20037" s="1"/>
      <c r="BO20037" s="1"/>
    </row>
    <row r="20038" ht="11.25" customHeight="1" spans="22:67">
      <c r="V20038" s="716"/>
      <c r="AB20038" s="716"/>
      <c r="BG20038" s="716"/>
      <c r="BL20038" s="1"/>
      <c r="BM20038" s="1"/>
      <c r="BN20038" s="1"/>
      <c r="BO20038" s="1"/>
    </row>
    <row r="20039" ht="11.25" customHeight="1" spans="22:67">
      <c r="V20039" s="716"/>
      <c r="AB20039" s="716"/>
      <c r="BG20039" s="716"/>
      <c r="BL20039" s="1"/>
      <c r="BM20039" s="1"/>
      <c r="BN20039" s="1"/>
      <c r="BO20039" s="1"/>
    </row>
    <row r="20040" ht="11.25" customHeight="1" spans="22:67">
      <c r="V20040" s="716"/>
      <c r="AB20040" s="716"/>
      <c r="BG20040" s="716"/>
      <c r="BL20040" s="1"/>
      <c r="BM20040" s="1"/>
      <c r="BN20040" s="1"/>
      <c r="BO20040" s="1"/>
    </row>
    <row r="20041" ht="11.25" customHeight="1" spans="22:67">
      <c r="V20041" s="716"/>
      <c r="AB20041" s="716"/>
      <c r="BG20041" s="716"/>
      <c r="BL20041" s="1"/>
      <c r="BM20041" s="1"/>
      <c r="BN20041" s="1"/>
      <c r="BO20041" s="1"/>
    </row>
    <row r="20042" ht="11.25" customHeight="1" spans="22:67">
      <c r="V20042" s="716"/>
      <c r="AB20042" s="716"/>
      <c r="BG20042" s="716"/>
      <c r="BL20042" s="1"/>
      <c r="BM20042" s="1"/>
      <c r="BN20042" s="1"/>
      <c r="BO20042" s="1"/>
    </row>
    <row r="20043" ht="11.25" customHeight="1" spans="22:67">
      <c r="V20043" s="716"/>
      <c r="AB20043" s="716"/>
      <c r="BG20043" s="716"/>
      <c r="BL20043" s="1"/>
      <c r="BM20043" s="1"/>
      <c r="BN20043" s="1"/>
      <c r="BO20043" s="1"/>
    </row>
    <row r="20044" ht="11.25" customHeight="1" spans="22:67">
      <c r="V20044" s="716"/>
      <c r="AB20044" s="716"/>
      <c r="BG20044" s="716"/>
      <c r="BL20044" s="1"/>
      <c r="BM20044" s="1"/>
      <c r="BN20044" s="1"/>
      <c r="BO20044" s="1"/>
    </row>
    <row r="20045" ht="11.25" customHeight="1" spans="22:67">
      <c r="V20045" s="716"/>
      <c r="AB20045" s="716"/>
      <c r="BG20045" s="716"/>
      <c r="BL20045" s="1"/>
      <c r="BM20045" s="1"/>
      <c r="BN20045" s="1"/>
      <c r="BO20045" s="1"/>
    </row>
    <row r="20046" ht="11.25" customHeight="1" spans="22:67">
      <c r="V20046" s="716"/>
      <c r="AB20046" s="716"/>
      <c r="BG20046" s="716"/>
      <c r="BL20046" s="1"/>
      <c r="BM20046" s="1"/>
      <c r="BN20046" s="1"/>
      <c r="BO20046" s="1"/>
    </row>
    <row r="20047" ht="11.25" customHeight="1" spans="22:67">
      <c r="V20047" s="716"/>
      <c r="AB20047" s="716"/>
      <c r="BG20047" s="716"/>
      <c r="BL20047" s="1"/>
      <c r="BM20047" s="1"/>
      <c r="BN20047" s="1"/>
      <c r="BO20047" s="1"/>
    </row>
    <row r="20048" ht="11.25" customHeight="1" spans="22:67">
      <c r="V20048" s="716"/>
      <c r="AB20048" s="716"/>
      <c r="BG20048" s="716"/>
      <c r="BL20048" s="1"/>
      <c r="BM20048" s="1"/>
      <c r="BN20048" s="1"/>
      <c r="BO20048" s="1"/>
    </row>
    <row r="20049" ht="11.25" customHeight="1" spans="22:67">
      <c r="V20049" s="716"/>
      <c r="AB20049" s="716"/>
      <c r="BG20049" s="716"/>
      <c r="BL20049" s="1"/>
      <c r="BM20049" s="1"/>
      <c r="BN20049" s="1"/>
      <c r="BO20049" s="1"/>
    </row>
    <row r="20050" ht="11.25" customHeight="1" spans="22:67">
      <c r="V20050" s="716"/>
      <c r="AB20050" s="716"/>
      <c r="BG20050" s="716"/>
      <c r="BL20050" s="1"/>
      <c r="BM20050" s="1"/>
      <c r="BN20050" s="1"/>
      <c r="BO20050" s="1"/>
    </row>
    <row r="20051" ht="11.25" customHeight="1" spans="22:67">
      <c r="V20051" s="716"/>
      <c r="AB20051" s="716"/>
      <c r="BG20051" s="716"/>
      <c r="BL20051" s="1"/>
      <c r="BM20051" s="1"/>
      <c r="BN20051" s="1"/>
      <c r="BO20051" s="1"/>
    </row>
    <row r="20052" ht="11.25" customHeight="1" spans="22:67">
      <c r="V20052" s="716"/>
      <c r="AB20052" s="716"/>
      <c r="BG20052" s="716"/>
      <c r="BL20052" s="1"/>
      <c r="BM20052" s="1"/>
      <c r="BN20052" s="1"/>
      <c r="BO20052" s="1"/>
    </row>
    <row r="20053" ht="11.25" customHeight="1" spans="22:67">
      <c r="V20053" s="716"/>
      <c r="AB20053" s="716"/>
      <c r="BG20053" s="716"/>
      <c r="BL20053" s="1"/>
      <c r="BM20053" s="1"/>
      <c r="BN20053" s="1"/>
      <c r="BO20053" s="1"/>
    </row>
    <row r="20054" ht="11.25" customHeight="1" spans="22:67">
      <c r="V20054" s="716"/>
      <c r="AB20054" s="716"/>
      <c r="BG20054" s="716"/>
      <c r="BL20054" s="1"/>
      <c r="BM20054" s="1"/>
      <c r="BN20054" s="1"/>
      <c r="BO20054" s="1"/>
    </row>
    <row r="20055" ht="11.25" customHeight="1" spans="22:67">
      <c r="V20055" s="716"/>
      <c r="AB20055" s="716"/>
      <c r="BG20055" s="716"/>
      <c r="BL20055" s="1"/>
      <c r="BM20055" s="1"/>
      <c r="BN20055" s="1"/>
      <c r="BO20055" s="1"/>
    </row>
    <row r="20056" ht="11.25" customHeight="1" spans="22:67">
      <c r="V20056" s="716"/>
      <c r="AB20056" s="716"/>
      <c r="BG20056" s="716"/>
      <c r="BL20056" s="1"/>
      <c r="BM20056" s="1"/>
      <c r="BN20056" s="1"/>
      <c r="BO20056" s="1"/>
    </row>
    <row r="20057" ht="11.25" customHeight="1" spans="22:67">
      <c r="V20057" s="716"/>
      <c r="AB20057" s="716"/>
      <c r="BG20057" s="716"/>
      <c r="BL20057" s="1"/>
      <c r="BM20057" s="1"/>
      <c r="BN20057" s="1"/>
      <c r="BO20057" s="1"/>
    </row>
    <row r="20058" ht="11.25" customHeight="1" spans="22:67">
      <c r="V20058" s="716"/>
      <c r="AB20058" s="716"/>
      <c r="BG20058" s="716"/>
      <c r="BL20058" s="1"/>
      <c r="BM20058" s="1"/>
      <c r="BN20058" s="1"/>
      <c r="BO20058" s="1"/>
    </row>
    <row r="20059" ht="11.25" customHeight="1" spans="22:67">
      <c r="V20059" s="716"/>
      <c r="AB20059" s="716"/>
      <c r="BG20059" s="716"/>
      <c r="BL20059" s="1"/>
      <c r="BM20059" s="1"/>
      <c r="BN20059" s="1"/>
      <c r="BO20059" s="1"/>
    </row>
    <row r="20060" ht="11.25" customHeight="1" spans="22:67">
      <c r="V20060" s="716"/>
      <c r="AB20060" s="716"/>
      <c r="BG20060" s="716"/>
      <c r="BL20060" s="1"/>
      <c r="BM20060" s="1"/>
      <c r="BN20060" s="1"/>
      <c r="BO20060" s="1"/>
    </row>
    <row r="20061" ht="11.25" customHeight="1" spans="22:67">
      <c r="V20061" s="716"/>
      <c r="AB20061" s="716"/>
      <c r="BG20061" s="716"/>
      <c r="BL20061" s="1"/>
      <c r="BM20061" s="1"/>
      <c r="BN20061" s="1"/>
      <c r="BO20061" s="1"/>
    </row>
    <row r="20062" ht="11.25" customHeight="1" spans="22:67">
      <c r="V20062" s="716"/>
      <c r="AB20062" s="716"/>
      <c r="BG20062" s="716"/>
      <c r="BL20062" s="1"/>
      <c r="BM20062" s="1"/>
      <c r="BN20062" s="1"/>
      <c r="BO20062" s="1"/>
    </row>
    <row r="20063" ht="11.25" customHeight="1" spans="22:67">
      <c r="V20063" s="716"/>
      <c r="AB20063" s="716"/>
      <c r="BG20063" s="716"/>
      <c r="BL20063" s="1"/>
      <c r="BM20063" s="1"/>
      <c r="BN20063" s="1"/>
      <c r="BO20063" s="1"/>
    </row>
    <row r="20064" ht="11.25" customHeight="1" spans="22:67">
      <c r="V20064" s="716"/>
      <c r="AB20064" s="716"/>
      <c r="BG20064" s="716"/>
      <c r="BL20064" s="1"/>
      <c r="BM20064" s="1"/>
      <c r="BN20064" s="1"/>
      <c r="BO20064" s="1"/>
    </row>
    <row r="20065" ht="11.25" customHeight="1" spans="22:67">
      <c r="V20065" s="716"/>
      <c r="AB20065" s="716"/>
      <c r="BG20065" s="716"/>
      <c r="BL20065" s="1"/>
      <c r="BM20065" s="1"/>
      <c r="BN20065" s="1"/>
      <c r="BO20065" s="1"/>
    </row>
    <row r="20066" ht="11.25" customHeight="1" spans="22:67">
      <c r="V20066" s="716"/>
      <c r="AB20066" s="716"/>
      <c r="BG20066" s="716"/>
      <c r="BL20066" s="1"/>
      <c r="BM20066" s="1"/>
      <c r="BN20066" s="1"/>
      <c r="BO20066" s="1"/>
    </row>
    <row r="20067" ht="11.25" customHeight="1" spans="22:67">
      <c r="V20067" s="716"/>
      <c r="AB20067" s="716"/>
      <c r="BG20067" s="716"/>
      <c r="BL20067" s="1"/>
      <c r="BM20067" s="1"/>
      <c r="BN20067" s="1"/>
      <c r="BO20067" s="1"/>
    </row>
    <row r="20068" ht="11.25" customHeight="1" spans="22:67">
      <c r="V20068" s="716"/>
      <c r="AB20068" s="716"/>
      <c r="BG20068" s="716"/>
      <c r="BL20068" s="1"/>
      <c r="BM20068" s="1"/>
      <c r="BN20068" s="1"/>
      <c r="BO20068" s="1"/>
    </row>
    <row r="20069" ht="11.25" customHeight="1" spans="22:67">
      <c r="V20069" s="716"/>
      <c r="AB20069" s="716"/>
      <c r="BG20069" s="716"/>
      <c r="BL20069" s="1"/>
      <c r="BM20069" s="1"/>
      <c r="BN20069" s="1"/>
      <c r="BO20069" s="1"/>
    </row>
    <row r="20070" ht="11.25" customHeight="1" spans="22:67">
      <c r="V20070" s="716"/>
      <c r="AB20070" s="716"/>
      <c r="BG20070" s="716"/>
      <c r="BL20070" s="1"/>
      <c r="BM20070" s="1"/>
      <c r="BN20070" s="1"/>
      <c r="BO20070" s="1"/>
    </row>
    <row r="20071" ht="11.25" customHeight="1" spans="22:67">
      <c r="V20071" s="716"/>
      <c r="AB20071" s="716"/>
      <c r="BG20071" s="716"/>
      <c r="BL20071" s="1"/>
      <c r="BM20071" s="1"/>
      <c r="BN20071" s="1"/>
      <c r="BO20071" s="1"/>
    </row>
    <row r="20072" ht="11.25" customHeight="1" spans="22:67">
      <c r="V20072" s="716"/>
      <c r="AB20072" s="716"/>
      <c r="BG20072" s="716"/>
      <c r="BL20072" s="1"/>
      <c r="BM20072" s="1"/>
      <c r="BN20072" s="1"/>
      <c r="BO20072" s="1"/>
    </row>
    <row r="20073" ht="11.25" customHeight="1" spans="22:67">
      <c r="V20073" s="716"/>
      <c r="AB20073" s="716"/>
      <c r="BG20073" s="716"/>
      <c r="BL20073" s="1"/>
      <c r="BM20073" s="1"/>
      <c r="BN20073" s="1"/>
      <c r="BO20073" s="1"/>
    </row>
    <row r="20074" ht="11.25" customHeight="1" spans="22:67">
      <c r="V20074" s="716"/>
      <c r="AB20074" s="716"/>
      <c r="BG20074" s="716"/>
      <c r="BL20074" s="1"/>
      <c r="BM20074" s="1"/>
      <c r="BN20074" s="1"/>
      <c r="BO20074" s="1"/>
    </row>
    <row r="20075" ht="11.25" customHeight="1" spans="22:67">
      <c r="V20075" s="716"/>
      <c r="AB20075" s="716"/>
      <c r="BG20075" s="716"/>
      <c r="BL20075" s="1"/>
      <c r="BM20075" s="1"/>
      <c r="BN20075" s="1"/>
      <c r="BO20075" s="1"/>
    </row>
    <row r="20076" ht="11.25" customHeight="1" spans="22:67">
      <c r="V20076" s="716"/>
      <c r="AB20076" s="716"/>
      <c r="BG20076" s="716"/>
      <c r="BL20076" s="1"/>
      <c r="BM20076" s="1"/>
      <c r="BN20076" s="1"/>
      <c r="BO20076" s="1"/>
    </row>
    <row r="20077" ht="11.25" customHeight="1" spans="22:67">
      <c r="V20077" s="716"/>
      <c r="AB20077" s="716"/>
      <c r="BG20077" s="716"/>
      <c r="BL20077" s="1"/>
      <c r="BM20077" s="1"/>
      <c r="BN20077" s="1"/>
      <c r="BO20077" s="1"/>
    </row>
    <row r="20078" ht="11.25" customHeight="1" spans="22:67">
      <c r="V20078" s="716"/>
      <c r="AB20078" s="716"/>
      <c r="BG20078" s="716"/>
      <c r="BL20078" s="1"/>
      <c r="BM20078" s="1"/>
      <c r="BN20078" s="1"/>
      <c r="BO20078" s="1"/>
    </row>
    <row r="20079" ht="11.25" customHeight="1" spans="22:67">
      <c r="V20079" s="716"/>
      <c r="AB20079" s="716"/>
      <c r="BG20079" s="716"/>
      <c r="BL20079" s="1"/>
      <c r="BM20079" s="1"/>
      <c r="BN20079" s="1"/>
      <c r="BO20079" s="1"/>
    </row>
    <row r="20080" ht="11.25" customHeight="1" spans="22:67">
      <c r="V20080" s="716"/>
      <c r="AB20080" s="716"/>
      <c r="BG20080" s="716"/>
      <c r="BL20080" s="1"/>
      <c r="BM20080" s="1"/>
      <c r="BN20080" s="1"/>
      <c r="BO20080" s="1"/>
    </row>
    <row r="20081" ht="11.25" customHeight="1" spans="22:67">
      <c r="V20081" s="716"/>
      <c r="AB20081" s="716"/>
      <c r="BG20081" s="716"/>
      <c r="BL20081" s="1"/>
      <c r="BM20081" s="1"/>
      <c r="BN20081" s="1"/>
      <c r="BO20081" s="1"/>
    </row>
    <row r="20082" ht="11.25" customHeight="1" spans="22:67">
      <c r="V20082" s="716"/>
      <c r="AB20082" s="716"/>
      <c r="BG20082" s="716"/>
      <c r="BL20082" s="1"/>
      <c r="BM20082" s="1"/>
      <c r="BN20082" s="1"/>
      <c r="BO20082" s="1"/>
    </row>
    <row r="20083" ht="11.25" customHeight="1" spans="22:67">
      <c r="V20083" s="716"/>
      <c r="AB20083" s="716"/>
      <c r="BG20083" s="716"/>
      <c r="BL20083" s="1"/>
      <c r="BM20083" s="1"/>
      <c r="BN20083" s="1"/>
      <c r="BO20083" s="1"/>
    </row>
    <row r="20084" ht="11.25" customHeight="1" spans="22:67">
      <c r="V20084" s="716"/>
      <c r="AB20084" s="716"/>
      <c r="BG20084" s="716"/>
      <c r="BL20084" s="1"/>
      <c r="BM20084" s="1"/>
      <c r="BN20084" s="1"/>
      <c r="BO20084" s="1"/>
    </row>
    <row r="20085" ht="11.25" customHeight="1" spans="22:67">
      <c r="V20085" s="716"/>
      <c r="AB20085" s="716"/>
      <c r="BG20085" s="716"/>
      <c r="BL20085" s="1"/>
      <c r="BM20085" s="1"/>
      <c r="BN20085" s="1"/>
      <c r="BO20085" s="1"/>
    </row>
    <row r="20086" ht="11.25" customHeight="1" spans="22:67">
      <c r="V20086" s="716"/>
      <c r="AB20086" s="716"/>
      <c r="BG20086" s="716"/>
      <c r="BL20086" s="1"/>
      <c r="BM20086" s="1"/>
      <c r="BN20086" s="1"/>
      <c r="BO20086" s="1"/>
    </row>
    <row r="20087" ht="11.25" customHeight="1" spans="22:67">
      <c r="V20087" s="716"/>
      <c r="AB20087" s="716"/>
      <c r="BG20087" s="716"/>
      <c r="BL20087" s="1"/>
      <c r="BM20087" s="1"/>
      <c r="BN20087" s="1"/>
      <c r="BO20087" s="1"/>
    </row>
    <row r="20088" ht="11.25" customHeight="1" spans="22:67">
      <c r="V20088" s="716"/>
      <c r="AB20088" s="716"/>
      <c r="BG20088" s="716"/>
      <c r="BL20088" s="1"/>
      <c r="BM20088" s="1"/>
      <c r="BN20088" s="1"/>
      <c r="BO20088" s="1"/>
    </row>
    <row r="20089" ht="11.25" customHeight="1" spans="22:67">
      <c r="V20089" s="716"/>
      <c r="AB20089" s="716"/>
      <c r="BG20089" s="716"/>
      <c r="BL20089" s="1"/>
      <c r="BM20089" s="1"/>
      <c r="BN20089" s="1"/>
      <c r="BO20089" s="1"/>
    </row>
    <row r="20090" ht="11.25" customHeight="1" spans="22:67">
      <c r="V20090" s="716"/>
      <c r="AB20090" s="716"/>
      <c r="BG20090" s="716"/>
      <c r="BL20090" s="1"/>
      <c r="BM20090" s="1"/>
      <c r="BN20090" s="1"/>
      <c r="BO20090" s="1"/>
    </row>
    <row r="20091" ht="11.25" customHeight="1" spans="22:67">
      <c r="V20091" s="716"/>
      <c r="AB20091" s="716"/>
      <c r="BG20091" s="716"/>
      <c r="BL20091" s="1"/>
      <c r="BM20091" s="1"/>
      <c r="BN20091" s="1"/>
      <c r="BO20091" s="1"/>
    </row>
    <row r="20092" ht="11.25" customHeight="1" spans="22:67">
      <c r="V20092" s="716"/>
      <c r="AB20092" s="716"/>
      <c r="BG20092" s="716"/>
      <c r="BL20092" s="1"/>
      <c r="BM20092" s="1"/>
      <c r="BN20092" s="1"/>
      <c r="BO20092" s="1"/>
    </row>
    <row r="20093" ht="11.25" customHeight="1" spans="22:67">
      <c r="V20093" s="716"/>
      <c r="AB20093" s="716"/>
      <c r="BG20093" s="716"/>
      <c r="BL20093" s="1"/>
      <c r="BM20093" s="1"/>
      <c r="BN20093" s="1"/>
      <c r="BO20093" s="1"/>
    </row>
    <row r="20094" ht="11.25" customHeight="1" spans="22:67">
      <c r="V20094" s="716"/>
      <c r="AB20094" s="716"/>
      <c r="BG20094" s="716"/>
      <c r="BL20094" s="1"/>
      <c r="BM20094" s="1"/>
      <c r="BN20094" s="1"/>
      <c r="BO20094" s="1"/>
    </row>
    <row r="20095" ht="11.25" customHeight="1" spans="22:67">
      <c r="V20095" s="716"/>
      <c r="AB20095" s="716"/>
      <c r="BG20095" s="716"/>
      <c r="BL20095" s="1"/>
      <c r="BM20095" s="1"/>
      <c r="BN20095" s="1"/>
      <c r="BO20095" s="1"/>
    </row>
    <row r="20096" ht="11.25" customHeight="1" spans="22:67">
      <c r="V20096" s="716"/>
      <c r="AB20096" s="716"/>
      <c r="BG20096" s="716"/>
      <c r="BL20096" s="1"/>
      <c r="BM20096" s="1"/>
      <c r="BN20096" s="1"/>
      <c r="BO20096" s="1"/>
    </row>
    <row r="20097" ht="11.25" customHeight="1" spans="22:67">
      <c r="V20097" s="716"/>
      <c r="AB20097" s="716"/>
      <c r="BG20097" s="716"/>
      <c r="BL20097" s="1"/>
      <c r="BM20097" s="1"/>
      <c r="BN20097" s="1"/>
      <c r="BO20097" s="1"/>
    </row>
    <row r="20098" ht="11.25" customHeight="1" spans="22:67">
      <c r="V20098" s="716"/>
      <c r="AB20098" s="716"/>
      <c r="BG20098" s="716"/>
      <c r="BL20098" s="1"/>
      <c r="BM20098" s="1"/>
      <c r="BN20098" s="1"/>
      <c r="BO20098" s="1"/>
    </row>
    <row r="20099" ht="11.25" customHeight="1" spans="22:67">
      <c r="V20099" s="716"/>
      <c r="AB20099" s="716"/>
      <c r="BG20099" s="716"/>
      <c r="BL20099" s="1"/>
      <c r="BM20099" s="1"/>
      <c r="BN20099" s="1"/>
      <c r="BO20099" s="1"/>
    </row>
    <row r="20100" ht="11.25" customHeight="1" spans="22:67">
      <c r="V20100" s="716"/>
      <c r="AB20100" s="716"/>
      <c r="BG20100" s="716"/>
      <c r="BL20100" s="1"/>
      <c r="BM20100" s="1"/>
      <c r="BN20100" s="1"/>
      <c r="BO20100" s="1"/>
    </row>
    <row r="20101" ht="11.25" customHeight="1" spans="22:67">
      <c r="V20101" s="716"/>
      <c r="AB20101" s="716"/>
      <c r="BG20101" s="716"/>
      <c r="BL20101" s="1"/>
      <c r="BM20101" s="1"/>
      <c r="BN20101" s="1"/>
      <c r="BO20101" s="1"/>
    </row>
    <row r="20102" ht="11.25" customHeight="1" spans="22:67">
      <c r="V20102" s="716"/>
      <c r="AB20102" s="716"/>
      <c r="BG20102" s="716"/>
      <c r="BL20102" s="1"/>
      <c r="BM20102" s="1"/>
      <c r="BN20102" s="1"/>
      <c r="BO20102" s="1"/>
    </row>
    <row r="20103" ht="11.25" customHeight="1" spans="22:67">
      <c r="V20103" s="716"/>
      <c r="AB20103" s="716"/>
      <c r="BG20103" s="716"/>
      <c r="BL20103" s="1"/>
      <c r="BM20103" s="1"/>
      <c r="BN20103" s="1"/>
      <c r="BO20103" s="1"/>
    </row>
    <row r="20104" ht="11.25" customHeight="1" spans="22:67">
      <c r="V20104" s="716"/>
      <c r="AB20104" s="716"/>
      <c r="BG20104" s="716"/>
      <c r="BL20104" s="1"/>
      <c r="BM20104" s="1"/>
      <c r="BN20104" s="1"/>
      <c r="BO20104" s="1"/>
    </row>
    <row r="20105" ht="11.25" customHeight="1" spans="22:67">
      <c r="V20105" s="716"/>
      <c r="AB20105" s="716"/>
      <c r="BG20105" s="716"/>
      <c r="BL20105" s="1"/>
      <c r="BM20105" s="1"/>
      <c r="BN20105" s="1"/>
      <c r="BO20105" s="1"/>
    </row>
    <row r="20106" ht="11.25" customHeight="1" spans="22:67">
      <c r="V20106" s="716"/>
      <c r="AB20106" s="716"/>
      <c r="BG20106" s="716"/>
      <c r="BL20106" s="1"/>
      <c r="BM20106" s="1"/>
      <c r="BN20106" s="1"/>
      <c r="BO20106" s="1"/>
    </row>
    <row r="20107" ht="11.25" customHeight="1" spans="22:67">
      <c r="V20107" s="716"/>
      <c r="AB20107" s="716"/>
      <c r="BG20107" s="716"/>
      <c r="BL20107" s="1"/>
      <c r="BM20107" s="1"/>
      <c r="BN20107" s="1"/>
      <c r="BO20107" s="1"/>
    </row>
    <row r="20108" ht="11.25" customHeight="1" spans="22:67">
      <c r="V20108" s="716"/>
      <c r="AB20108" s="716"/>
      <c r="BG20108" s="716"/>
      <c r="BL20108" s="1"/>
      <c r="BM20108" s="1"/>
      <c r="BN20108" s="1"/>
      <c r="BO20108" s="1"/>
    </row>
    <row r="20109" ht="11.25" customHeight="1" spans="22:67">
      <c r="V20109" s="716"/>
      <c r="AB20109" s="716"/>
      <c r="BG20109" s="716"/>
      <c r="BL20109" s="1"/>
      <c r="BM20109" s="1"/>
      <c r="BN20109" s="1"/>
      <c r="BO20109" s="1"/>
    </row>
    <row r="20110" ht="11.25" customHeight="1" spans="22:67">
      <c r="V20110" s="716"/>
      <c r="AB20110" s="716"/>
      <c r="BG20110" s="716"/>
      <c r="BL20110" s="1"/>
      <c r="BM20110" s="1"/>
      <c r="BN20110" s="1"/>
      <c r="BO20110" s="1"/>
    </row>
    <row r="20111" ht="11.25" customHeight="1" spans="22:67">
      <c r="V20111" s="716"/>
      <c r="AB20111" s="716"/>
      <c r="BG20111" s="716"/>
      <c r="BL20111" s="1"/>
      <c r="BM20111" s="1"/>
      <c r="BN20111" s="1"/>
      <c r="BO20111" s="1"/>
    </row>
    <row r="20112" ht="11.25" customHeight="1" spans="22:67">
      <c r="V20112" s="716"/>
      <c r="AB20112" s="716"/>
      <c r="BG20112" s="716"/>
      <c r="BL20112" s="1"/>
      <c r="BM20112" s="1"/>
      <c r="BN20112" s="1"/>
      <c r="BO20112" s="1"/>
    </row>
    <row r="20113" ht="11.25" customHeight="1" spans="22:67">
      <c r="V20113" s="716"/>
      <c r="AB20113" s="716"/>
      <c r="BG20113" s="716"/>
      <c r="BL20113" s="1"/>
      <c r="BM20113" s="1"/>
      <c r="BN20113" s="1"/>
      <c r="BO20113" s="1"/>
    </row>
    <row r="20114" ht="11.25" customHeight="1" spans="22:67">
      <c r="V20114" s="716"/>
      <c r="AB20114" s="716"/>
      <c r="BG20114" s="716"/>
      <c r="BL20114" s="1"/>
      <c r="BM20114" s="1"/>
      <c r="BN20114" s="1"/>
      <c r="BO20114" s="1"/>
    </row>
    <row r="20115" ht="11.25" customHeight="1" spans="22:67">
      <c r="V20115" s="716"/>
      <c r="AB20115" s="716"/>
      <c r="BG20115" s="716"/>
      <c r="BL20115" s="1"/>
      <c r="BM20115" s="1"/>
      <c r="BN20115" s="1"/>
      <c r="BO20115" s="1"/>
    </row>
    <row r="20116" ht="11.25" customHeight="1" spans="22:67">
      <c r="V20116" s="716"/>
      <c r="AB20116" s="716"/>
      <c r="BG20116" s="716"/>
      <c r="BL20116" s="1"/>
      <c r="BM20116" s="1"/>
      <c r="BN20116" s="1"/>
      <c r="BO20116" s="1"/>
    </row>
    <row r="20117" ht="11.25" customHeight="1" spans="22:67">
      <c r="V20117" s="716"/>
      <c r="AB20117" s="716"/>
      <c r="BG20117" s="716"/>
      <c r="BL20117" s="1"/>
      <c r="BM20117" s="1"/>
      <c r="BN20117" s="1"/>
      <c r="BO20117" s="1"/>
    </row>
    <row r="20118" ht="11.25" customHeight="1" spans="22:67">
      <c r="V20118" s="716"/>
      <c r="AB20118" s="716"/>
      <c r="BG20118" s="716"/>
      <c r="BL20118" s="1"/>
      <c r="BM20118" s="1"/>
      <c r="BN20118" s="1"/>
      <c r="BO20118" s="1"/>
    </row>
    <row r="20119" ht="11.25" customHeight="1" spans="22:67">
      <c r="V20119" s="716"/>
      <c r="AB20119" s="716"/>
      <c r="BG20119" s="716"/>
      <c r="BL20119" s="1"/>
      <c r="BM20119" s="1"/>
      <c r="BN20119" s="1"/>
      <c r="BO20119" s="1"/>
    </row>
    <row r="20120" ht="11.25" customHeight="1" spans="22:67">
      <c r="V20120" s="716"/>
      <c r="AB20120" s="716"/>
      <c r="BG20120" s="716"/>
      <c r="BL20120" s="1"/>
      <c r="BM20120" s="1"/>
      <c r="BN20120" s="1"/>
      <c r="BO20120" s="1"/>
    </row>
    <row r="20121" ht="11.25" customHeight="1" spans="22:67">
      <c r="V20121" s="716"/>
      <c r="AB20121" s="716"/>
      <c r="BG20121" s="716"/>
      <c r="BL20121" s="1"/>
      <c r="BM20121" s="1"/>
      <c r="BN20121" s="1"/>
      <c r="BO20121" s="1"/>
    </row>
    <row r="20122" ht="11.25" customHeight="1" spans="22:67">
      <c r="V20122" s="716"/>
      <c r="AB20122" s="716"/>
      <c r="BG20122" s="716"/>
      <c r="BL20122" s="1"/>
      <c r="BM20122" s="1"/>
      <c r="BN20122" s="1"/>
      <c r="BO20122" s="1"/>
    </row>
    <row r="20123" ht="11.25" customHeight="1" spans="22:67">
      <c r="V20123" s="716"/>
      <c r="AB20123" s="716"/>
      <c r="BG20123" s="716"/>
      <c r="BL20123" s="1"/>
      <c r="BM20123" s="1"/>
      <c r="BN20123" s="1"/>
      <c r="BO20123" s="1"/>
    </row>
    <row r="20124" ht="11.25" customHeight="1" spans="22:67">
      <c r="V20124" s="716"/>
      <c r="AB20124" s="716"/>
      <c r="BG20124" s="716"/>
      <c r="BL20124" s="1"/>
      <c r="BM20124" s="1"/>
      <c r="BN20124" s="1"/>
      <c r="BO20124" s="1"/>
    </row>
    <row r="20125" ht="11.25" customHeight="1" spans="22:67">
      <c r="V20125" s="716"/>
      <c r="AB20125" s="716"/>
      <c r="BG20125" s="716"/>
      <c r="BL20125" s="1"/>
      <c r="BM20125" s="1"/>
      <c r="BN20125" s="1"/>
      <c r="BO20125" s="1"/>
    </row>
    <row r="20126" ht="11.25" customHeight="1" spans="22:67">
      <c r="V20126" s="716"/>
      <c r="AB20126" s="716"/>
      <c r="BG20126" s="716"/>
      <c r="BL20126" s="1"/>
      <c r="BM20126" s="1"/>
      <c r="BN20126" s="1"/>
      <c r="BO20126" s="1"/>
    </row>
    <row r="20127" ht="11.25" customHeight="1" spans="22:67">
      <c r="V20127" s="716"/>
      <c r="AB20127" s="716"/>
      <c r="BG20127" s="716"/>
      <c r="BL20127" s="1"/>
      <c r="BM20127" s="1"/>
      <c r="BN20127" s="1"/>
      <c r="BO20127" s="1"/>
    </row>
    <row r="20128" ht="11.25" customHeight="1" spans="22:67">
      <c r="V20128" s="716"/>
      <c r="AB20128" s="716"/>
      <c r="BG20128" s="716"/>
      <c r="BL20128" s="1"/>
      <c r="BM20128" s="1"/>
      <c r="BN20128" s="1"/>
      <c r="BO20128" s="1"/>
    </row>
    <row r="20129" ht="11.25" customHeight="1" spans="22:67">
      <c r="V20129" s="716"/>
      <c r="AB20129" s="716"/>
      <c r="BG20129" s="716"/>
      <c r="BL20129" s="1"/>
      <c r="BM20129" s="1"/>
      <c r="BN20129" s="1"/>
      <c r="BO20129" s="1"/>
    </row>
    <row r="20130" ht="11.25" customHeight="1" spans="22:67">
      <c r="V20130" s="716"/>
      <c r="AB20130" s="716"/>
      <c r="BG20130" s="716"/>
      <c r="BL20130" s="1"/>
      <c r="BM20130" s="1"/>
      <c r="BN20130" s="1"/>
      <c r="BO20130" s="1"/>
    </row>
    <row r="20131" ht="11.25" customHeight="1" spans="22:67">
      <c r="V20131" s="716"/>
      <c r="AB20131" s="716"/>
      <c r="BG20131" s="716"/>
      <c r="BL20131" s="1"/>
      <c r="BM20131" s="1"/>
      <c r="BN20131" s="1"/>
      <c r="BO20131" s="1"/>
    </row>
    <row r="20132" ht="11.25" customHeight="1" spans="22:67">
      <c r="V20132" s="716"/>
      <c r="AB20132" s="716"/>
      <c r="BG20132" s="716"/>
      <c r="BL20132" s="1"/>
      <c r="BM20132" s="1"/>
      <c r="BN20132" s="1"/>
      <c r="BO20132" s="1"/>
    </row>
    <row r="20133" ht="11.25" customHeight="1" spans="22:67">
      <c r="V20133" s="716"/>
      <c r="AB20133" s="716"/>
      <c r="BG20133" s="716"/>
      <c r="BL20133" s="1"/>
      <c r="BM20133" s="1"/>
      <c r="BN20133" s="1"/>
      <c r="BO20133" s="1"/>
    </row>
    <row r="20134" ht="11.25" customHeight="1" spans="22:67">
      <c r="V20134" s="716"/>
      <c r="AB20134" s="716"/>
      <c r="BG20134" s="716"/>
      <c r="BL20134" s="1"/>
      <c r="BM20134" s="1"/>
      <c r="BN20134" s="1"/>
      <c r="BO20134" s="1"/>
    </row>
    <row r="20135" ht="11.25" customHeight="1" spans="22:67">
      <c r="V20135" s="716"/>
      <c r="AB20135" s="716"/>
      <c r="BG20135" s="716"/>
      <c r="BL20135" s="1"/>
      <c r="BM20135" s="1"/>
      <c r="BN20135" s="1"/>
      <c r="BO20135" s="1"/>
    </row>
    <row r="20136" ht="11.25" customHeight="1" spans="22:67">
      <c r="V20136" s="716"/>
      <c r="AB20136" s="716"/>
      <c r="BG20136" s="716"/>
      <c r="BL20136" s="1"/>
      <c r="BM20136" s="1"/>
      <c r="BN20136" s="1"/>
      <c r="BO20136" s="1"/>
    </row>
    <row r="20137" ht="11.25" customHeight="1" spans="22:67">
      <c r="V20137" s="716"/>
      <c r="AB20137" s="716"/>
      <c r="BG20137" s="716"/>
      <c r="BL20137" s="1"/>
      <c r="BM20137" s="1"/>
      <c r="BN20137" s="1"/>
      <c r="BO20137" s="1"/>
    </row>
    <row r="20138" ht="11.25" customHeight="1" spans="22:67">
      <c r="V20138" s="716"/>
      <c r="AB20138" s="716"/>
      <c r="BG20138" s="716"/>
      <c r="BL20138" s="1"/>
      <c r="BM20138" s="1"/>
      <c r="BN20138" s="1"/>
      <c r="BO20138" s="1"/>
    </row>
    <row r="20139" ht="11.25" customHeight="1" spans="22:67">
      <c r="V20139" s="716"/>
      <c r="AB20139" s="716"/>
      <c r="BG20139" s="716"/>
      <c r="BL20139" s="1"/>
      <c r="BM20139" s="1"/>
      <c r="BN20139" s="1"/>
      <c r="BO20139" s="1"/>
    </row>
    <row r="20140" ht="11.25" customHeight="1" spans="22:67">
      <c r="V20140" s="716"/>
      <c r="AB20140" s="716"/>
      <c r="BG20140" s="716"/>
      <c r="BL20140" s="1"/>
      <c r="BM20140" s="1"/>
      <c r="BN20140" s="1"/>
      <c r="BO20140" s="1"/>
    </row>
    <row r="20141" ht="11.25" customHeight="1" spans="22:67">
      <c r="V20141" s="716"/>
      <c r="AB20141" s="716"/>
      <c r="BG20141" s="716"/>
      <c r="BL20141" s="1"/>
      <c r="BM20141" s="1"/>
      <c r="BN20141" s="1"/>
      <c r="BO20141" s="1"/>
    </row>
    <row r="20142" ht="11.25" customHeight="1" spans="22:67">
      <c r="V20142" s="716"/>
      <c r="AB20142" s="716"/>
      <c r="BG20142" s="716"/>
      <c r="BL20142" s="1"/>
      <c r="BM20142" s="1"/>
      <c r="BN20142" s="1"/>
      <c r="BO20142" s="1"/>
    </row>
    <row r="20143" ht="11.25" customHeight="1" spans="22:67">
      <c r="V20143" s="716"/>
      <c r="AB20143" s="716"/>
      <c r="BG20143" s="716"/>
      <c r="BL20143" s="1"/>
      <c r="BM20143" s="1"/>
      <c r="BN20143" s="1"/>
      <c r="BO20143" s="1"/>
    </row>
    <row r="20144" ht="11.25" customHeight="1" spans="22:67">
      <c r="V20144" s="716"/>
      <c r="AB20144" s="716"/>
      <c r="BG20144" s="716"/>
      <c r="BL20144" s="1"/>
      <c r="BM20144" s="1"/>
      <c r="BN20144" s="1"/>
      <c r="BO20144" s="1"/>
    </row>
    <row r="20145" ht="11.25" customHeight="1" spans="22:67">
      <c r="V20145" s="716"/>
      <c r="AB20145" s="716"/>
      <c r="BG20145" s="716"/>
      <c r="BL20145" s="1"/>
      <c r="BM20145" s="1"/>
      <c r="BN20145" s="1"/>
      <c r="BO20145" s="1"/>
    </row>
    <row r="20146" ht="11.25" customHeight="1" spans="22:67">
      <c r="V20146" s="716"/>
      <c r="AB20146" s="716"/>
      <c r="BG20146" s="716"/>
      <c r="BL20146" s="1"/>
      <c r="BM20146" s="1"/>
      <c r="BN20146" s="1"/>
      <c r="BO20146" s="1"/>
    </row>
    <row r="20147" ht="11.25" customHeight="1" spans="22:67">
      <c r="V20147" s="716"/>
      <c r="AB20147" s="716"/>
      <c r="BG20147" s="716"/>
      <c r="BL20147" s="1"/>
      <c r="BM20147" s="1"/>
      <c r="BN20147" s="1"/>
      <c r="BO20147" s="1"/>
    </row>
    <row r="20148" ht="11.25" customHeight="1" spans="22:67">
      <c r="V20148" s="716"/>
      <c r="AB20148" s="716"/>
      <c r="BG20148" s="716"/>
      <c r="BL20148" s="1"/>
      <c r="BM20148" s="1"/>
      <c r="BN20148" s="1"/>
      <c r="BO20148" s="1"/>
    </row>
    <row r="20149" ht="11.25" customHeight="1" spans="22:67">
      <c r="V20149" s="716"/>
      <c r="AB20149" s="716"/>
      <c r="BG20149" s="716"/>
      <c r="BL20149" s="1"/>
      <c r="BM20149" s="1"/>
      <c r="BN20149" s="1"/>
      <c r="BO20149" s="1"/>
    </row>
    <row r="20150" ht="11.25" customHeight="1" spans="22:67">
      <c r="V20150" s="716"/>
      <c r="AB20150" s="716"/>
      <c r="BG20150" s="716"/>
      <c r="BL20150" s="1"/>
      <c r="BM20150" s="1"/>
      <c r="BN20150" s="1"/>
      <c r="BO20150" s="1"/>
    </row>
    <row r="20151" ht="11.25" customHeight="1" spans="22:67">
      <c r="V20151" s="716"/>
      <c r="AB20151" s="716"/>
      <c r="BG20151" s="716"/>
      <c r="BL20151" s="1"/>
      <c r="BM20151" s="1"/>
      <c r="BN20151" s="1"/>
      <c r="BO20151" s="1"/>
    </row>
    <row r="20152" ht="11.25" customHeight="1" spans="22:67">
      <c r="V20152" s="716"/>
      <c r="AB20152" s="716"/>
      <c r="BG20152" s="716"/>
      <c r="BL20152" s="1"/>
      <c r="BM20152" s="1"/>
      <c r="BN20152" s="1"/>
      <c r="BO20152" s="1"/>
    </row>
    <row r="20153" ht="11.25" customHeight="1" spans="22:67">
      <c r="V20153" s="716"/>
      <c r="AB20153" s="716"/>
      <c r="BG20153" s="716"/>
      <c r="BL20153" s="1"/>
      <c r="BM20153" s="1"/>
      <c r="BN20153" s="1"/>
      <c r="BO20153" s="1"/>
    </row>
    <row r="20154" ht="11.25" customHeight="1" spans="22:67">
      <c r="V20154" s="716"/>
      <c r="AB20154" s="716"/>
      <c r="BG20154" s="716"/>
      <c r="BL20154" s="1"/>
      <c r="BM20154" s="1"/>
      <c r="BN20154" s="1"/>
      <c r="BO20154" s="1"/>
    </row>
    <row r="20155" ht="11.25" customHeight="1" spans="22:67">
      <c r="V20155" s="716"/>
      <c r="AB20155" s="716"/>
      <c r="BG20155" s="716"/>
      <c r="BL20155" s="1"/>
      <c r="BM20155" s="1"/>
      <c r="BN20155" s="1"/>
      <c r="BO20155" s="1"/>
    </row>
    <row r="20156" ht="11.25" customHeight="1" spans="22:67">
      <c r="V20156" s="716"/>
      <c r="AB20156" s="716"/>
      <c r="BG20156" s="716"/>
      <c r="BL20156" s="1"/>
      <c r="BM20156" s="1"/>
      <c r="BN20156" s="1"/>
      <c r="BO20156" s="1"/>
    </row>
    <row r="20157" ht="11.25" customHeight="1" spans="22:67">
      <c r="V20157" s="716"/>
      <c r="AB20157" s="716"/>
      <c r="BG20157" s="716"/>
      <c r="BL20157" s="1"/>
      <c r="BM20157" s="1"/>
      <c r="BN20157" s="1"/>
      <c r="BO20157" s="1"/>
    </row>
    <row r="20158" ht="11.25" customHeight="1" spans="22:67">
      <c r="V20158" s="716"/>
      <c r="AB20158" s="716"/>
      <c r="BG20158" s="716"/>
      <c r="BL20158" s="1"/>
      <c r="BM20158" s="1"/>
      <c r="BN20158" s="1"/>
      <c r="BO20158" s="1"/>
    </row>
    <row r="20159" ht="11.25" customHeight="1" spans="22:67">
      <c r="V20159" s="716"/>
      <c r="AB20159" s="716"/>
      <c r="BG20159" s="716"/>
      <c r="BL20159" s="1"/>
      <c r="BM20159" s="1"/>
      <c r="BN20159" s="1"/>
      <c r="BO20159" s="1"/>
    </row>
    <row r="20160" ht="11.25" customHeight="1" spans="22:67">
      <c r="V20160" s="716"/>
      <c r="AB20160" s="716"/>
      <c r="BG20160" s="716"/>
      <c r="BL20160" s="1"/>
      <c r="BM20160" s="1"/>
      <c r="BN20160" s="1"/>
      <c r="BO20160" s="1"/>
    </row>
    <row r="20161" ht="11.25" customHeight="1" spans="22:67">
      <c r="V20161" s="716"/>
      <c r="AB20161" s="716"/>
      <c r="BG20161" s="716"/>
      <c r="BL20161" s="1"/>
      <c r="BM20161" s="1"/>
      <c r="BN20161" s="1"/>
      <c r="BO20161" s="1"/>
    </row>
    <row r="20162" ht="11.25" customHeight="1" spans="22:67">
      <c r="V20162" s="716"/>
      <c r="AB20162" s="716"/>
      <c r="BG20162" s="716"/>
      <c r="BL20162" s="1"/>
      <c r="BM20162" s="1"/>
      <c r="BN20162" s="1"/>
      <c r="BO20162" s="1"/>
    </row>
    <row r="20163" ht="11.25" customHeight="1" spans="22:67">
      <c r="V20163" s="716"/>
      <c r="AB20163" s="716"/>
      <c r="BG20163" s="716"/>
      <c r="BL20163" s="1"/>
      <c r="BM20163" s="1"/>
      <c r="BN20163" s="1"/>
      <c r="BO20163" s="1"/>
    </row>
    <row r="20164" ht="11.25" customHeight="1" spans="22:67">
      <c r="V20164" s="716"/>
      <c r="AB20164" s="716"/>
      <c r="BG20164" s="716"/>
      <c r="BL20164" s="1"/>
      <c r="BM20164" s="1"/>
      <c r="BN20164" s="1"/>
      <c r="BO20164" s="1"/>
    </row>
    <row r="20165" ht="11.25" customHeight="1" spans="22:67">
      <c r="V20165" s="716"/>
      <c r="AB20165" s="716"/>
      <c r="BG20165" s="716"/>
      <c r="BL20165" s="1"/>
      <c r="BM20165" s="1"/>
      <c r="BN20165" s="1"/>
      <c r="BO20165" s="1"/>
    </row>
    <row r="20166" ht="11.25" customHeight="1" spans="22:67">
      <c r="V20166" s="716"/>
      <c r="AB20166" s="716"/>
      <c r="BG20166" s="716"/>
      <c r="BL20166" s="1"/>
      <c r="BM20166" s="1"/>
      <c r="BN20166" s="1"/>
      <c r="BO20166" s="1"/>
    </row>
    <row r="20167" ht="11.25" customHeight="1" spans="22:67">
      <c r="V20167" s="716"/>
      <c r="AB20167" s="716"/>
      <c r="BG20167" s="716"/>
      <c r="BL20167" s="1"/>
      <c r="BM20167" s="1"/>
      <c r="BN20167" s="1"/>
      <c r="BO20167" s="1"/>
    </row>
    <row r="20168" ht="11.25" customHeight="1" spans="22:67">
      <c r="V20168" s="716"/>
      <c r="AB20168" s="716"/>
      <c r="BG20168" s="716"/>
      <c r="BL20168" s="1"/>
      <c r="BM20168" s="1"/>
      <c r="BN20168" s="1"/>
      <c r="BO20168" s="1"/>
    </row>
    <row r="20169" ht="11.25" customHeight="1" spans="22:67">
      <c r="V20169" s="716"/>
      <c r="AB20169" s="716"/>
      <c r="BG20169" s="716"/>
      <c r="BL20169" s="1"/>
      <c r="BM20169" s="1"/>
      <c r="BN20169" s="1"/>
      <c r="BO20169" s="1"/>
    </row>
    <row r="20170" ht="11.25" customHeight="1" spans="22:67">
      <c r="V20170" s="716"/>
      <c r="AB20170" s="716"/>
      <c r="BG20170" s="716"/>
      <c r="BL20170" s="1"/>
      <c r="BM20170" s="1"/>
      <c r="BN20170" s="1"/>
      <c r="BO20170" s="1"/>
    </row>
    <row r="20171" ht="11.25" customHeight="1" spans="22:67">
      <c r="V20171" s="716"/>
      <c r="AB20171" s="716"/>
      <c r="BG20171" s="716"/>
      <c r="BL20171" s="1"/>
      <c r="BM20171" s="1"/>
      <c r="BN20171" s="1"/>
      <c r="BO20171" s="1"/>
    </row>
    <row r="20172" ht="11.25" customHeight="1" spans="22:67">
      <c r="V20172" s="716"/>
      <c r="AB20172" s="716"/>
      <c r="BG20172" s="716"/>
      <c r="BL20172" s="1"/>
      <c r="BM20172" s="1"/>
      <c r="BN20172" s="1"/>
      <c r="BO20172" s="1"/>
    </row>
    <row r="20173" ht="11.25" customHeight="1" spans="22:67">
      <c r="V20173" s="716"/>
      <c r="AB20173" s="716"/>
      <c r="BG20173" s="716"/>
      <c r="BL20173" s="1"/>
      <c r="BM20173" s="1"/>
      <c r="BN20173" s="1"/>
      <c r="BO20173" s="1"/>
    </row>
    <row r="20174" ht="11.25" customHeight="1" spans="22:67">
      <c r="V20174" s="716"/>
      <c r="AB20174" s="716"/>
      <c r="BG20174" s="716"/>
      <c r="BL20174" s="1"/>
      <c r="BM20174" s="1"/>
      <c r="BN20174" s="1"/>
      <c r="BO20174" s="1"/>
    </row>
    <row r="20175" ht="11.25" customHeight="1" spans="22:67">
      <c r="V20175" s="716"/>
      <c r="AB20175" s="716"/>
      <c r="BG20175" s="716"/>
      <c r="BL20175" s="1"/>
      <c r="BM20175" s="1"/>
      <c r="BN20175" s="1"/>
      <c r="BO20175" s="1"/>
    </row>
    <row r="20176" ht="11.25" customHeight="1" spans="22:67">
      <c r="V20176" s="716"/>
      <c r="AB20176" s="716"/>
      <c r="BG20176" s="716"/>
      <c r="BL20176" s="1"/>
      <c r="BM20176" s="1"/>
      <c r="BN20176" s="1"/>
      <c r="BO20176" s="1"/>
    </row>
    <row r="20177" ht="11.25" customHeight="1" spans="22:67">
      <c r="V20177" s="716"/>
      <c r="AB20177" s="716"/>
      <c r="BG20177" s="716"/>
      <c r="BL20177" s="1"/>
      <c r="BM20177" s="1"/>
      <c r="BN20177" s="1"/>
      <c r="BO20177" s="1"/>
    </row>
    <row r="20178" ht="11.25" customHeight="1" spans="22:67">
      <c r="V20178" s="716"/>
      <c r="AB20178" s="716"/>
      <c r="BG20178" s="716"/>
      <c r="BL20178" s="1"/>
      <c r="BM20178" s="1"/>
      <c r="BN20178" s="1"/>
      <c r="BO20178" s="1"/>
    </row>
    <row r="20179" ht="11.25" customHeight="1" spans="22:67">
      <c r="V20179" s="716"/>
      <c r="AB20179" s="716"/>
      <c r="BG20179" s="716"/>
      <c r="BL20179" s="1"/>
      <c r="BM20179" s="1"/>
      <c r="BN20179" s="1"/>
      <c r="BO20179" s="1"/>
    </row>
    <row r="20180" ht="11.25" customHeight="1" spans="22:67">
      <c r="V20180" s="716"/>
      <c r="AB20180" s="716"/>
      <c r="BG20180" s="716"/>
      <c r="BL20180" s="1"/>
      <c r="BM20180" s="1"/>
      <c r="BN20180" s="1"/>
      <c r="BO20180" s="1"/>
    </row>
    <row r="20181" ht="11.25" customHeight="1" spans="22:67">
      <c r="V20181" s="716"/>
      <c r="AB20181" s="716"/>
      <c r="BG20181" s="716"/>
      <c r="BL20181" s="1"/>
      <c r="BM20181" s="1"/>
      <c r="BN20181" s="1"/>
      <c r="BO20181" s="1"/>
    </row>
    <row r="20182" ht="11.25" customHeight="1" spans="22:67">
      <c r="V20182" s="716"/>
      <c r="AB20182" s="716"/>
      <c r="BG20182" s="716"/>
      <c r="BL20182" s="1"/>
      <c r="BM20182" s="1"/>
      <c r="BN20182" s="1"/>
      <c r="BO20182" s="1"/>
    </row>
    <row r="20183" ht="11.25" customHeight="1" spans="22:67">
      <c r="V20183" s="716"/>
      <c r="AB20183" s="716"/>
      <c r="BG20183" s="716"/>
      <c r="BL20183" s="1"/>
      <c r="BM20183" s="1"/>
      <c r="BN20183" s="1"/>
      <c r="BO20183" s="1"/>
    </row>
    <row r="20184" ht="11.25" customHeight="1" spans="22:67">
      <c r="V20184" s="716"/>
      <c r="AB20184" s="716"/>
      <c r="BG20184" s="716"/>
      <c r="BL20184" s="1"/>
      <c r="BM20184" s="1"/>
      <c r="BN20184" s="1"/>
      <c r="BO20184" s="1"/>
    </row>
    <row r="20185" ht="11.25" customHeight="1" spans="22:67">
      <c r="V20185" s="716"/>
      <c r="AB20185" s="716"/>
      <c r="BG20185" s="716"/>
      <c r="BL20185" s="1"/>
      <c r="BM20185" s="1"/>
      <c r="BN20185" s="1"/>
      <c r="BO20185" s="1"/>
    </row>
    <row r="20186" ht="11.25" customHeight="1" spans="22:67">
      <c r="V20186" s="716"/>
      <c r="AB20186" s="716"/>
      <c r="BG20186" s="716"/>
      <c r="BL20186" s="1"/>
      <c r="BM20186" s="1"/>
      <c r="BN20186" s="1"/>
      <c r="BO20186" s="1"/>
    </row>
    <row r="20187" ht="11.25" customHeight="1" spans="22:67">
      <c r="V20187" s="716"/>
      <c r="AB20187" s="716"/>
      <c r="BG20187" s="716"/>
      <c r="BL20187" s="1"/>
      <c r="BM20187" s="1"/>
      <c r="BN20187" s="1"/>
      <c r="BO20187" s="1"/>
    </row>
    <row r="20188" ht="11.25" customHeight="1" spans="22:67">
      <c r="V20188" s="716"/>
      <c r="AB20188" s="716"/>
      <c r="BG20188" s="716"/>
      <c r="BL20188" s="1"/>
      <c r="BM20188" s="1"/>
      <c r="BN20188" s="1"/>
      <c r="BO20188" s="1"/>
    </row>
    <row r="20189" ht="11.25" customHeight="1" spans="22:67">
      <c r="V20189" s="716"/>
      <c r="AB20189" s="716"/>
      <c r="BG20189" s="716"/>
      <c r="BL20189" s="1"/>
      <c r="BM20189" s="1"/>
      <c r="BN20189" s="1"/>
      <c r="BO20189" s="1"/>
    </row>
    <row r="20190" ht="11.25" customHeight="1" spans="22:67">
      <c r="V20190" s="716"/>
      <c r="AB20190" s="716"/>
      <c r="BG20190" s="716"/>
      <c r="BL20190" s="1"/>
      <c r="BM20190" s="1"/>
      <c r="BN20190" s="1"/>
      <c r="BO20190" s="1"/>
    </row>
    <row r="20191" ht="11.25" customHeight="1" spans="22:67">
      <c r="V20191" s="716"/>
      <c r="AB20191" s="716"/>
      <c r="BG20191" s="716"/>
      <c r="BL20191" s="1"/>
      <c r="BM20191" s="1"/>
      <c r="BN20191" s="1"/>
      <c r="BO20191" s="1"/>
    </row>
    <row r="20192" ht="11.25" customHeight="1" spans="22:67">
      <c r="V20192" s="716"/>
      <c r="AB20192" s="716"/>
      <c r="BG20192" s="716"/>
      <c r="BL20192" s="1"/>
      <c r="BM20192" s="1"/>
      <c r="BN20192" s="1"/>
      <c r="BO20192" s="1"/>
    </row>
    <row r="20193" ht="11.25" customHeight="1" spans="22:67">
      <c r="V20193" s="716"/>
      <c r="AB20193" s="716"/>
      <c r="BG20193" s="716"/>
      <c r="BL20193" s="1"/>
      <c r="BM20193" s="1"/>
      <c r="BN20193" s="1"/>
      <c r="BO20193" s="1"/>
    </row>
    <row r="20194" ht="11.25" customHeight="1" spans="22:67">
      <c r="V20194" s="716"/>
      <c r="AB20194" s="716"/>
      <c r="BG20194" s="716"/>
      <c r="BL20194" s="1"/>
      <c r="BM20194" s="1"/>
      <c r="BN20194" s="1"/>
      <c r="BO20194" s="1"/>
    </row>
    <row r="20195" ht="11.25" customHeight="1" spans="22:67">
      <c r="V20195" s="716"/>
      <c r="AB20195" s="716"/>
      <c r="BG20195" s="716"/>
      <c r="BL20195" s="1"/>
      <c r="BM20195" s="1"/>
      <c r="BN20195" s="1"/>
      <c r="BO20195" s="1"/>
    </row>
    <row r="20196" ht="11.25" customHeight="1" spans="22:67">
      <c r="V20196" s="716"/>
      <c r="AB20196" s="716"/>
      <c r="BG20196" s="716"/>
      <c r="BL20196" s="1"/>
      <c r="BM20196" s="1"/>
      <c r="BN20196" s="1"/>
      <c r="BO20196" s="1"/>
    </row>
    <row r="20197" ht="11.25" customHeight="1" spans="22:67">
      <c r="V20197" s="716"/>
      <c r="AB20197" s="716"/>
      <c r="BG20197" s="716"/>
      <c r="BL20197" s="1"/>
      <c r="BM20197" s="1"/>
      <c r="BN20197" s="1"/>
      <c r="BO20197" s="1"/>
    </row>
    <row r="20198" ht="11.25" customHeight="1" spans="22:67">
      <c r="V20198" s="716"/>
      <c r="AB20198" s="716"/>
      <c r="BG20198" s="716"/>
      <c r="BL20198" s="1"/>
      <c r="BM20198" s="1"/>
      <c r="BN20198" s="1"/>
      <c r="BO20198" s="1"/>
    </row>
    <row r="20199" ht="11.25" customHeight="1" spans="22:67">
      <c r="V20199" s="716"/>
      <c r="AB20199" s="716"/>
      <c r="BG20199" s="716"/>
      <c r="BL20199" s="1"/>
      <c r="BM20199" s="1"/>
      <c r="BN20199" s="1"/>
      <c r="BO20199" s="1"/>
    </row>
    <row r="20200" ht="11.25" customHeight="1" spans="22:67">
      <c r="V20200" s="716"/>
      <c r="AB20200" s="716"/>
      <c r="BG20200" s="716"/>
      <c r="BL20200" s="1"/>
      <c r="BM20200" s="1"/>
      <c r="BN20200" s="1"/>
      <c r="BO20200" s="1"/>
    </row>
    <row r="20201" ht="11.25" customHeight="1" spans="22:67">
      <c r="V20201" s="716"/>
      <c r="AB20201" s="716"/>
      <c r="BG20201" s="716"/>
      <c r="BL20201" s="1"/>
      <c r="BM20201" s="1"/>
      <c r="BN20201" s="1"/>
      <c r="BO20201" s="1"/>
    </row>
    <row r="20202" ht="11.25" customHeight="1" spans="22:67">
      <c r="V20202" s="716"/>
      <c r="AB20202" s="716"/>
      <c r="BG20202" s="716"/>
      <c r="BL20202" s="1"/>
      <c r="BM20202" s="1"/>
      <c r="BN20202" s="1"/>
      <c r="BO20202" s="1"/>
    </row>
    <row r="20203" ht="11.25" customHeight="1" spans="22:67">
      <c r="V20203" s="716"/>
      <c r="AB20203" s="716"/>
      <c r="BG20203" s="716"/>
      <c r="BL20203" s="1"/>
      <c r="BM20203" s="1"/>
      <c r="BN20203" s="1"/>
      <c r="BO20203" s="1"/>
    </row>
    <row r="20204" ht="11.25" customHeight="1" spans="22:67">
      <c r="V20204" s="716"/>
      <c r="AB20204" s="716"/>
      <c r="BG20204" s="716"/>
      <c r="BL20204" s="1"/>
      <c r="BM20204" s="1"/>
      <c r="BN20204" s="1"/>
      <c r="BO20204" s="1"/>
    </row>
    <row r="20205" ht="11.25" customHeight="1" spans="22:67">
      <c r="V20205" s="716"/>
      <c r="AB20205" s="716"/>
      <c r="BG20205" s="716"/>
      <c r="BL20205" s="1"/>
      <c r="BM20205" s="1"/>
      <c r="BN20205" s="1"/>
      <c r="BO20205" s="1"/>
    </row>
    <row r="20206" ht="11.25" customHeight="1" spans="22:67">
      <c r="V20206" s="716"/>
      <c r="AB20206" s="716"/>
      <c r="BG20206" s="716"/>
      <c r="BL20206" s="1"/>
      <c r="BM20206" s="1"/>
      <c r="BN20206" s="1"/>
      <c r="BO20206" s="1"/>
    </row>
    <row r="20207" ht="11.25" customHeight="1" spans="22:67">
      <c r="V20207" s="716"/>
      <c r="AB20207" s="716"/>
      <c r="BG20207" s="716"/>
      <c r="BL20207" s="1"/>
      <c r="BM20207" s="1"/>
      <c r="BN20207" s="1"/>
      <c r="BO20207" s="1"/>
    </row>
    <row r="20208" ht="11.25" customHeight="1" spans="22:67">
      <c r="V20208" s="716"/>
      <c r="AB20208" s="716"/>
      <c r="BG20208" s="716"/>
      <c r="BL20208" s="1"/>
      <c r="BM20208" s="1"/>
      <c r="BN20208" s="1"/>
      <c r="BO20208" s="1"/>
    </row>
    <row r="20209" ht="11.25" customHeight="1" spans="22:67">
      <c r="V20209" s="716"/>
      <c r="AB20209" s="716"/>
      <c r="BG20209" s="716"/>
      <c r="BL20209" s="1"/>
      <c r="BM20209" s="1"/>
      <c r="BN20209" s="1"/>
      <c r="BO20209" s="1"/>
    </row>
    <row r="20210" ht="11.25" customHeight="1" spans="22:67">
      <c r="V20210" s="716"/>
      <c r="AB20210" s="716"/>
      <c r="BG20210" s="716"/>
      <c r="BL20210" s="1"/>
      <c r="BM20210" s="1"/>
      <c r="BN20210" s="1"/>
      <c r="BO20210" s="1"/>
    </row>
    <row r="20211" ht="11.25" customHeight="1" spans="22:67">
      <c r="V20211" s="716"/>
      <c r="AB20211" s="716"/>
      <c r="BG20211" s="716"/>
      <c r="BL20211" s="1"/>
      <c r="BM20211" s="1"/>
      <c r="BN20211" s="1"/>
      <c r="BO20211" s="1"/>
    </row>
    <row r="20212" ht="11.25" customHeight="1" spans="22:67">
      <c r="V20212" s="716"/>
      <c r="AB20212" s="716"/>
      <c r="BG20212" s="716"/>
      <c r="BL20212" s="1"/>
      <c r="BM20212" s="1"/>
      <c r="BN20212" s="1"/>
      <c r="BO20212" s="1"/>
    </row>
    <row r="20213" ht="11.25" customHeight="1" spans="22:67">
      <c r="V20213" s="716"/>
      <c r="AB20213" s="716"/>
      <c r="BG20213" s="716"/>
      <c r="BL20213" s="1"/>
      <c r="BM20213" s="1"/>
      <c r="BN20213" s="1"/>
      <c r="BO20213" s="1"/>
    </row>
    <row r="20214" ht="11.25" customHeight="1" spans="22:67">
      <c r="V20214" s="716"/>
      <c r="AB20214" s="716"/>
      <c r="BG20214" s="716"/>
      <c r="BL20214" s="1"/>
      <c r="BM20214" s="1"/>
      <c r="BN20214" s="1"/>
      <c r="BO20214" s="1"/>
    </row>
    <row r="20215" ht="11.25" customHeight="1" spans="22:67">
      <c r="V20215" s="716"/>
      <c r="AB20215" s="716"/>
      <c r="BG20215" s="716"/>
      <c r="BL20215" s="1"/>
      <c r="BM20215" s="1"/>
      <c r="BN20215" s="1"/>
      <c r="BO20215" s="1"/>
    </row>
    <row r="20216" ht="11.25" customHeight="1" spans="22:67">
      <c r="V20216" s="716"/>
      <c r="AB20216" s="716"/>
      <c r="BG20216" s="716"/>
      <c r="BL20216" s="1"/>
      <c r="BM20216" s="1"/>
      <c r="BN20216" s="1"/>
      <c r="BO20216" s="1"/>
    </row>
    <row r="20217" ht="11.25" customHeight="1" spans="22:67">
      <c r="V20217" s="716"/>
      <c r="AB20217" s="716"/>
      <c r="BG20217" s="716"/>
      <c r="BL20217" s="1"/>
      <c r="BM20217" s="1"/>
      <c r="BN20217" s="1"/>
      <c r="BO20217" s="1"/>
    </row>
    <row r="20218" ht="11.25" customHeight="1" spans="22:67">
      <c r="V20218" s="716"/>
      <c r="AB20218" s="716"/>
      <c r="BG20218" s="716"/>
      <c r="BL20218" s="1"/>
      <c r="BM20218" s="1"/>
      <c r="BN20218" s="1"/>
      <c r="BO20218" s="1"/>
    </row>
    <row r="20219" ht="11.25" customHeight="1" spans="22:67">
      <c r="V20219" s="716"/>
      <c r="AB20219" s="716"/>
      <c r="BG20219" s="716"/>
      <c r="BL20219" s="1"/>
      <c r="BM20219" s="1"/>
      <c r="BN20219" s="1"/>
      <c r="BO20219" s="1"/>
    </row>
    <row r="20220" ht="11.25" customHeight="1" spans="22:67">
      <c r="V20220" s="716"/>
      <c r="AB20220" s="716"/>
      <c r="BG20220" s="716"/>
      <c r="BL20220" s="1"/>
      <c r="BM20220" s="1"/>
      <c r="BN20220" s="1"/>
      <c r="BO20220" s="1"/>
    </row>
    <row r="20221" ht="11.25" customHeight="1" spans="22:67">
      <c r="V20221" s="716"/>
      <c r="AB20221" s="716"/>
      <c r="BG20221" s="716"/>
      <c r="BL20221" s="1"/>
      <c r="BM20221" s="1"/>
      <c r="BN20221" s="1"/>
      <c r="BO20221" s="1"/>
    </row>
    <row r="20222" ht="11.25" customHeight="1" spans="22:67">
      <c r="V20222" s="716"/>
      <c r="AB20222" s="716"/>
      <c r="BG20222" s="716"/>
      <c r="BL20222" s="1"/>
      <c r="BM20222" s="1"/>
      <c r="BN20222" s="1"/>
      <c r="BO20222" s="1"/>
    </row>
    <row r="20223" ht="11.25" customHeight="1" spans="22:67">
      <c r="V20223" s="716"/>
      <c r="AB20223" s="716"/>
      <c r="BG20223" s="716"/>
      <c r="BL20223" s="1"/>
      <c r="BM20223" s="1"/>
      <c r="BN20223" s="1"/>
      <c r="BO20223" s="1"/>
    </row>
    <row r="20224" ht="11.25" customHeight="1" spans="22:67">
      <c r="V20224" s="716"/>
      <c r="AB20224" s="716"/>
      <c r="BG20224" s="716"/>
      <c r="BL20224" s="1"/>
      <c r="BM20224" s="1"/>
      <c r="BN20224" s="1"/>
      <c r="BO20224" s="1"/>
    </row>
    <row r="20225" ht="11.25" customHeight="1" spans="22:67">
      <c r="V20225" s="716"/>
      <c r="AB20225" s="716"/>
      <c r="BG20225" s="716"/>
      <c r="BL20225" s="1"/>
      <c r="BM20225" s="1"/>
      <c r="BN20225" s="1"/>
      <c r="BO20225" s="1"/>
    </row>
    <row r="20226" ht="11.25" customHeight="1" spans="22:67">
      <c r="V20226" s="716"/>
      <c r="AB20226" s="716"/>
      <c r="BG20226" s="716"/>
      <c r="BL20226" s="1"/>
      <c r="BM20226" s="1"/>
      <c r="BN20226" s="1"/>
      <c r="BO20226" s="1"/>
    </row>
    <row r="20227" ht="11.25" customHeight="1" spans="22:67">
      <c r="V20227" s="716"/>
      <c r="AB20227" s="716"/>
      <c r="BG20227" s="716"/>
      <c r="BL20227" s="1"/>
      <c r="BM20227" s="1"/>
      <c r="BN20227" s="1"/>
      <c r="BO20227" s="1"/>
    </row>
    <row r="20228" ht="11.25" customHeight="1" spans="22:67">
      <c r="V20228" s="716"/>
      <c r="AB20228" s="716"/>
      <c r="BG20228" s="716"/>
      <c r="BL20228" s="1"/>
      <c r="BM20228" s="1"/>
      <c r="BN20228" s="1"/>
      <c r="BO20228" s="1"/>
    </row>
    <row r="20229" ht="11.25" customHeight="1" spans="22:67">
      <c r="V20229" s="716"/>
      <c r="AB20229" s="716"/>
      <c r="BG20229" s="716"/>
      <c r="BL20229" s="1"/>
      <c r="BM20229" s="1"/>
      <c r="BN20229" s="1"/>
      <c r="BO20229" s="1"/>
    </row>
    <row r="20230" ht="11.25" customHeight="1" spans="22:67">
      <c r="V20230" s="716"/>
      <c r="AB20230" s="716"/>
      <c r="BG20230" s="716"/>
      <c r="BL20230" s="1"/>
      <c r="BM20230" s="1"/>
      <c r="BN20230" s="1"/>
      <c r="BO20230" s="1"/>
    </row>
    <row r="20231" ht="11.25" customHeight="1" spans="22:67">
      <c r="V20231" s="716"/>
      <c r="AB20231" s="716"/>
      <c r="BG20231" s="716"/>
      <c r="BL20231" s="1"/>
      <c r="BM20231" s="1"/>
      <c r="BN20231" s="1"/>
      <c r="BO20231" s="1"/>
    </row>
    <row r="20232" ht="11.25" customHeight="1" spans="22:67">
      <c r="V20232" s="716"/>
      <c r="AB20232" s="716"/>
      <c r="BG20232" s="716"/>
      <c r="BL20232" s="1"/>
      <c r="BM20232" s="1"/>
      <c r="BN20232" s="1"/>
      <c r="BO20232" s="1"/>
    </row>
    <row r="20233" ht="11.25" customHeight="1" spans="22:67">
      <c r="V20233" s="716"/>
      <c r="AB20233" s="716"/>
      <c r="BG20233" s="716"/>
      <c r="BL20233" s="1"/>
      <c r="BM20233" s="1"/>
      <c r="BN20233" s="1"/>
      <c r="BO20233" s="1"/>
    </row>
    <row r="20234" ht="11.25" customHeight="1" spans="22:67">
      <c r="V20234" s="716"/>
      <c r="AB20234" s="716"/>
      <c r="BG20234" s="716"/>
      <c r="BL20234" s="1"/>
      <c r="BM20234" s="1"/>
      <c r="BN20234" s="1"/>
      <c r="BO20234" s="1"/>
    </row>
    <row r="20235" ht="11.25" customHeight="1" spans="22:67">
      <c r="V20235" s="716"/>
      <c r="AB20235" s="716"/>
      <c r="BG20235" s="716"/>
      <c r="BL20235" s="1"/>
      <c r="BM20235" s="1"/>
      <c r="BN20235" s="1"/>
      <c r="BO20235" s="1"/>
    </row>
    <row r="20236" ht="11.25" customHeight="1" spans="22:67">
      <c r="V20236" s="716"/>
      <c r="AB20236" s="716"/>
      <c r="BG20236" s="716"/>
      <c r="BL20236" s="1"/>
      <c r="BM20236" s="1"/>
      <c r="BN20236" s="1"/>
      <c r="BO20236" s="1"/>
    </row>
    <row r="20237" ht="11.25" customHeight="1" spans="22:67">
      <c r="V20237" s="716"/>
      <c r="AB20237" s="716"/>
      <c r="BG20237" s="716"/>
      <c r="BL20237" s="1"/>
      <c r="BM20237" s="1"/>
      <c r="BN20237" s="1"/>
      <c r="BO20237" s="1"/>
    </row>
    <row r="20238" ht="11.25" customHeight="1" spans="22:67">
      <c r="V20238" s="716"/>
      <c r="AB20238" s="716"/>
      <c r="BG20238" s="716"/>
      <c r="BL20238" s="1"/>
      <c r="BM20238" s="1"/>
      <c r="BN20238" s="1"/>
      <c r="BO20238" s="1"/>
    </row>
    <row r="20239" ht="11.25" customHeight="1" spans="22:67">
      <c r="V20239" s="716"/>
      <c r="AB20239" s="716"/>
      <c r="BG20239" s="716"/>
      <c r="BL20239" s="1"/>
      <c r="BM20239" s="1"/>
      <c r="BN20239" s="1"/>
      <c r="BO20239" s="1"/>
    </row>
    <row r="20240" ht="11.25" customHeight="1" spans="22:67">
      <c r="V20240" s="716"/>
      <c r="AB20240" s="716"/>
      <c r="BG20240" s="716"/>
      <c r="BL20240" s="1"/>
      <c r="BM20240" s="1"/>
      <c r="BN20240" s="1"/>
      <c r="BO20240" s="1"/>
    </row>
    <row r="20241" ht="11.25" customHeight="1" spans="22:67">
      <c r="V20241" s="716"/>
      <c r="AB20241" s="716"/>
      <c r="BG20241" s="716"/>
      <c r="BL20241" s="1"/>
      <c r="BM20241" s="1"/>
      <c r="BN20241" s="1"/>
      <c r="BO20241" s="1"/>
    </row>
    <row r="20242" ht="11.25" customHeight="1" spans="22:67">
      <c r="V20242" s="716"/>
      <c r="AB20242" s="716"/>
      <c r="BG20242" s="716"/>
      <c r="BL20242" s="1"/>
      <c r="BM20242" s="1"/>
      <c r="BN20242" s="1"/>
      <c r="BO20242" s="1"/>
    </row>
    <row r="20243" ht="11.25" customHeight="1" spans="22:67">
      <c r="V20243" s="716"/>
      <c r="AB20243" s="716"/>
      <c r="BG20243" s="716"/>
      <c r="BL20243" s="1"/>
      <c r="BM20243" s="1"/>
      <c r="BN20243" s="1"/>
      <c r="BO20243" s="1"/>
    </row>
    <row r="20244" ht="11.25" customHeight="1" spans="22:67">
      <c r="V20244" s="716"/>
      <c r="AB20244" s="716"/>
      <c r="BG20244" s="716"/>
      <c r="BL20244" s="1"/>
      <c r="BM20244" s="1"/>
      <c r="BN20244" s="1"/>
      <c r="BO20244" s="1"/>
    </row>
    <row r="20245" ht="11.25" customHeight="1" spans="22:67">
      <c r="V20245" s="716"/>
      <c r="AB20245" s="716"/>
      <c r="BG20245" s="716"/>
      <c r="BL20245" s="1"/>
      <c r="BM20245" s="1"/>
      <c r="BN20245" s="1"/>
      <c r="BO20245" s="1"/>
    </row>
    <row r="20246" ht="11.25" customHeight="1" spans="22:67">
      <c r="V20246" s="716"/>
      <c r="AB20246" s="716"/>
      <c r="BG20246" s="716"/>
      <c r="BL20246" s="1"/>
      <c r="BM20246" s="1"/>
      <c r="BN20246" s="1"/>
      <c r="BO20246" s="1"/>
    </row>
    <row r="20247" ht="11.25" customHeight="1" spans="22:67">
      <c r="V20247" s="716"/>
      <c r="AB20247" s="716"/>
      <c r="BG20247" s="716"/>
      <c r="BL20247" s="1"/>
      <c r="BM20247" s="1"/>
      <c r="BN20247" s="1"/>
      <c r="BO20247" s="1"/>
    </row>
    <row r="20248" ht="11.25" customHeight="1" spans="22:67">
      <c r="V20248" s="716"/>
      <c r="AB20248" s="716"/>
      <c r="BG20248" s="716"/>
      <c r="BL20248" s="1"/>
      <c r="BM20248" s="1"/>
      <c r="BN20248" s="1"/>
      <c r="BO20248" s="1"/>
    </row>
    <row r="20249" ht="11.25" customHeight="1" spans="22:67">
      <c r="V20249" s="716"/>
      <c r="AB20249" s="716"/>
      <c r="BG20249" s="716"/>
      <c r="BL20249" s="1"/>
      <c r="BM20249" s="1"/>
      <c r="BN20249" s="1"/>
      <c r="BO20249" s="1"/>
    </row>
    <row r="20250" ht="11.25" customHeight="1" spans="22:67">
      <c r="V20250" s="716"/>
      <c r="AB20250" s="716"/>
      <c r="BG20250" s="716"/>
      <c r="BL20250" s="1"/>
      <c r="BM20250" s="1"/>
      <c r="BN20250" s="1"/>
      <c r="BO20250" s="1"/>
    </row>
    <row r="20251" ht="11.25" customHeight="1" spans="22:67">
      <c r="V20251" s="716"/>
      <c r="AB20251" s="716"/>
      <c r="BG20251" s="716"/>
      <c r="BL20251" s="1"/>
      <c r="BM20251" s="1"/>
      <c r="BN20251" s="1"/>
      <c r="BO20251" s="1"/>
    </row>
    <row r="20252" ht="11.25" customHeight="1" spans="22:67">
      <c r="V20252" s="716"/>
      <c r="AB20252" s="716"/>
      <c r="BG20252" s="716"/>
      <c r="BL20252" s="1"/>
      <c r="BM20252" s="1"/>
      <c r="BN20252" s="1"/>
      <c r="BO20252" s="1"/>
    </row>
    <row r="20253" ht="11.25" customHeight="1" spans="22:67">
      <c r="V20253" s="716"/>
      <c r="AB20253" s="716"/>
      <c r="BG20253" s="716"/>
      <c r="BL20253" s="1"/>
      <c r="BM20253" s="1"/>
      <c r="BN20253" s="1"/>
      <c r="BO20253" s="1"/>
    </row>
    <row r="20254" ht="11.25" customHeight="1" spans="22:67">
      <c r="V20254" s="716"/>
      <c r="AB20254" s="716"/>
      <c r="BG20254" s="716"/>
      <c r="BL20254" s="1"/>
      <c r="BM20254" s="1"/>
      <c r="BN20254" s="1"/>
      <c r="BO20254" s="1"/>
    </row>
    <row r="20255" ht="11.25" customHeight="1" spans="22:67">
      <c r="V20255" s="716"/>
      <c r="AB20255" s="716"/>
      <c r="BG20255" s="716"/>
      <c r="BL20255" s="1"/>
      <c r="BM20255" s="1"/>
      <c r="BN20255" s="1"/>
      <c r="BO20255" s="1"/>
    </row>
    <row r="20256" ht="11.25" customHeight="1" spans="22:67">
      <c r="V20256" s="716"/>
      <c r="AB20256" s="716"/>
      <c r="BG20256" s="716"/>
      <c r="BL20256" s="1"/>
      <c r="BM20256" s="1"/>
      <c r="BN20256" s="1"/>
      <c r="BO20256" s="1"/>
    </row>
    <row r="20257" ht="11.25" customHeight="1" spans="22:67">
      <c r="V20257" s="716"/>
      <c r="AB20257" s="716"/>
      <c r="BG20257" s="716"/>
      <c r="BL20257" s="1"/>
      <c r="BM20257" s="1"/>
      <c r="BN20257" s="1"/>
      <c r="BO20257" s="1"/>
    </row>
    <row r="20258" ht="11.25" customHeight="1" spans="22:67">
      <c r="V20258" s="716"/>
      <c r="AB20258" s="716"/>
      <c r="BG20258" s="716"/>
      <c r="BL20258" s="1"/>
      <c r="BM20258" s="1"/>
      <c r="BN20258" s="1"/>
      <c r="BO20258" s="1"/>
    </row>
    <row r="20259" ht="11.25" customHeight="1" spans="22:67">
      <c r="V20259" s="716"/>
      <c r="AB20259" s="716"/>
      <c r="BG20259" s="716"/>
      <c r="BL20259" s="1"/>
      <c r="BM20259" s="1"/>
      <c r="BN20259" s="1"/>
      <c r="BO20259" s="1"/>
    </row>
    <row r="20260" ht="11.25" customHeight="1" spans="22:67">
      <c r="V20260" s="716"/>
      <c r="AB20260" s="716"/>
      <c r="BG20260" s="716"/>
      <c r="BL20260" s="1"/>
      <c r="BM20260" s="1"/>
      <c r="BN20260" s="1"/>
      <c r="BO20260" s="1"/>
    </row>
    <row r="20261" ht="11.25" customHeight="1" spans="22:67">
      <c r="V20261" s="716"/>
      <c r="AB20261" s="716"/>
      <c r="BG20261" s="716"/>
      <c r="BL20261" s="1"/>
      <c r="BM20261" s="1"/>
      <c r="BN20261" s="1"/>
      <c r="BO20261" s="1"/>
    </row>
    <row r="20262" ht="11.25" customHeight="1" spans="22:67">
      <c r="V20262" s="716"/>
      <c r="AB20262" s="716"/>
      <c r="BG20262" s="716"/>
      <c r="BL20262" s="1"/>
      <c r="BM20262" s="1"/>
      <c r="BN20262" s="1"/>
      <c r="BO20262" s="1"/>
    </row>
    <row r="20263" ht="11.25" customHeight="1" spans="22:67">
      <c r="V20263" s="716"/>
      <c r="AB20263" s="716"/>
      <c r="BG20263" s="716"/>
      <c r="BL20263" s="1"/>
      <c r="BM20263" s="1"/>
      <c r="BN20263" s="1"/>
      <c r="BO20263" s="1"/>
    </row>
    <row r="20264" ht="11.25" customHeight="1" spans="22:67">
      <c r="V20264" s="716"/>
      <c r="AB20264" s="716"/>
      <c r="BG20264" s="716"/>
      <c r="BL20264" s="1"/>
      <c r="BM20264" s="1"/>
      <c r="BN20264" s="1"/>
      <c r="BO20264" s="1"/>
    </row>
    <row r="20265" ht="11.25" customHeight="1" spans="22:67">
      <c r="V20265" s="716"/>
      <c r="AB20265" s="716"/>
      <c r="BG20265" s="716"/>
      <c r="BL20265" s="1"/>
      <c r="BM20265" s="1"/>
      <c r="BN20265" s="1"/>
      <c r="BO20265" s="1"/>
    </row>
    <row r="20266" ht="11.25" customHeight="1" spans="22:67">
      <c r="V20266" s="716"/>
      <c r="AB20266" s="716"/>
      <c r="BG20266" s="716"/>
      <c r="BL20266" s="1"/>
      <c r="BM20266" s="1"/>
      <c r="BN20266" s="1"/>
      <c r="BO20266" s="1"/>
    </row>
    <row r="20267" ht="11.25" customHeight="1" spans="22:67">
      <c r="V20267" s="716"/>
      <c r="AB20267" s="716"/>
      <c r="BG20267" s="716"/>
      <c r="BL20267" s="1"/>
      <c r="BM20267" s="1"/>
      <c r="BN20267" s="1"/>
      <c r="BO20267" s="1"/>
    </row>
    <row r="20268" ht="11.25" customHeight="1" spans="22:67">
      <c r="V20268" s="716"/>
      <c r="AB20268" s="716"/>
      <c r="BG20268" s="716"/>
      <c r="BL20268" s="1"/>
      <c r="BM20268" s="1"/>
      <c r="BN20268" s="1"/>
      <c r="BO20268" s="1"/>
    </row>
    <row r="20269" ht="11.25" customHeight="1" spans="22:67">
      <c r="V20269" s="716"/>
      <c r="AB20269" s="716"/>
      <c r="BG20269" s="716"/>
      <c r="BL20269" s="1"/>
      <c r="BM20269" s="1"/>
      <c r="BN20269" s="1"/>
      <c r="BO20269" s="1"/>
    </row>
    <row r="20270" ht="11.25" customHeight="1" spans="22:67">
      <c r="V20270" s="716"/>
      <c r="AB20270" s="716"/>
      <c r="BG20270" s="716"/>
      <c r="BL20270" s="1"/>
      <c r="BM20270" s="1"/>
      <c r="BN20270" s="1"/>
      <c r="BO20270" s="1"/>
    </row>
    <row r="20271" ht="11.25" customHeight="1" spans="22:67">
      <c r="V20271" s="716"/>
      <c r="AB20271" s="716"/>
      <c r="BG20271" s="716"/>
      <c r="BL20271" s="1"/>
      <c r="BM20271" s="1"/>
      <c r="BN20271" s="1"/>
      <c r="BO20271" s="1"/>
    </row>
    <row r="20272" ht="11.25" customHeight="1" spans="22:67">
      <c r="V20272" s="716"/>
      <c r="AB20272" s="716"/>
      <c r="BG20272" s="716"/>
      <c r="BL20272" s="1"/>
      <c r="BM20272" s="1"/>
      <c r="BN20272" s="1"/>
      <c r="BO20272" s="1"/>
    </row>
    <row r="20273" ht="11.25" customHeight="1" spans="22:67">
      <c r="V20273" s="716"/>
      <c r="AB20273" s="716"/>
      <c r="BG20273" s="716"/>
      <c r="BL20273" s="1"/>
      <c r="BM20273" s="1"/>
      <c r="BN20273" s="1"/>
      <c r="BO20273" s="1"/>
    </row>
    <row r="20274" ht="11.25" customHeight="1" spans="22:67">
      <c r="V20274" s="716"/>
      <c r="AB20274" s="716"/>
      <c r="BG20274" s="716"/>
      <c r="BL20274" s="1"/>
      <c r="BM20274" s="1"/>
      <c r="BN20274" s="1"/>
      <c r="BO20274" s="1"/>
    </row>
    <row r="20275" ht="11.25" customHeight="1" spans="22:67">
      <c r="V20275" s="716"/>
      <c r="AB20275" s="716"/>
      <c r="BG20275" s="716"/>
      <c r="BL20275" s="1"/>
      <c r="BM20275" s="1"/>
      <c r="BN20275" s="1"/>
      <c r="BO20275" s="1"/>
    </row>
    <row r="20276" ht="11.25" customHeight="1" spans="22:67">
      <c r="V20276" s="716"/>
      <c r="AB20276" s="716"/>
      <c r="BG20276" s="716"/>
      <c r="BL20276" s="1"/>
      <c r="BM20276" s="1"/>
      <c r="BN20276" s="1"/>
      <c r="BO20276" s="1"/>
    </row>
    <row r="20277" ht="11.25" customHeight="1" spans="22:67">
      <c r="V20277" s="716"/>
      <c r="AB20277" s="716"/>
      <c r="BG20277" s="716"/>
      <c r="BL20277" s="1"/>
      <c r="BM20277" s="1"/>
      <c r="BN20277" s="1"/>
      <c r="BO20277" s="1"/>
    </row>
    <row r="20278" ht="11.25" customHeight="1" spans="22:67">
      <c r="V20278" s="716"/>
      <c r="AB20278" s="716"/>
      <c r="BG20278" s="716"/>
      <c r="BL20278" s="1"/>
      <c r="BM20278" s="1"/>
      <c r="BN20278" s="1"/>
      <c r="BO20278" s="1"/>
    </row>
    <row r="20279" ht="11.25" customHeight="1" spans="22:67">
      <c r="V20279" s="716"/>
      <c r="AB20279" s="716"/>
      <c r="BG20279" s="716"/>
      <c r="BL20279" s="1"/>
      <c r="BM20279" s="1"/>
      <c r="BN20279" s="1"/>
      <c r="BO20279" s="1"/>
    </row>
    <row r="20280" ht="11.25" customHeight="1" spans="22:67">
      <c r="V20280" s="716"/>
      <c r="AB20280" s="716"/>
      <c r="BG20280" s="716"/>
      <c r="BL20280" s="1"/>
      <c r="BM20280" s="1"/>
      <c r="BN20280" s="1"/>
      <c r="BO20280" s="1"/>
    </row>
    <row r="20281" ht="11.25" customHeight="1" spans="22:67">
      <c r="V20281" s="716"/>
      <c r="AB20281" s="716"/>
      <c r="BG20281" s="716"/>
      <c r="BL20281" s="1"/>
      <c r="BM20281" s="1"/>
      <c r="BN20281" s="1"/>
      <c r="BO20281" s="1"/>
    </row>
    <row r="20282" ht="11.25" customHeight="1" spans="22:67">
      <c r="V20282" s="716"/>
      <c r="AB20282" s="716"/>
      <c r="BG20282" s="716"/>
      <c r="BL20282" s="1"/>
      <c r="BM20282" s="1"/>
      <c r="BN20282" s="1"/>
      <c r="BO20282" s="1"/>
    </row>
    <row r="20283" ht="11.25" customHeight="1" spans="22:67">
      <c r="V20283" s="716"/>
      <c r="AB20283" s="716"/>
      <c r="BG20283" s="716"/>
      <c r="BL20283" s="1"/>
      <c r="BM20283" s="1"/>
      <c r="BN20283" s="1"/>
      <c r="BO20283" s="1"/>
    </row>
    <row r="20284" ht="11.25" customHeight="1" spans="22:67">
      <c r="V20284" s="716"/>
      <c r="AB20284" s="716"/>
      <c r="BG20284" s="716"/>
      <c r="BL20284" s="1"/>
      <c r="BM20284" s="1"/>
      <c r="BN20284" s="1"/>
      <c r="BO20284" s="1"/>
    </row>
    <row r="20285" ht="11.25" customHeight="1" spans="22:67">
      <c r="V20285" s="716"/>
      <c r="AB20285" s="716"/>
      <c r="BG20285" s="716"/>
      <c r="BL20285" s="1"/>
      <c r="BM20285" s="1"/>
      <c r="BN20285" s="1"/>
      <c r="BO20285" s="1"/>
    </row>
    <row r="20286" ht="11.25" customHeight="1" spans="22:67">
      <c r="V20286" s="716"/>
      <c r="AB20286" s="716"/>
      <c r="BG20286" s="716"/>
      <c r="BL20286" s="1"/>
      <c r="BM20286" s="1"/>
      <c r="BN20286" s="1"/>
      <c r="BO20286" s="1"/>
    </row>
    <row r="20287" ht="11.25" customHeight="1" spans="22:67">
      <c r="V20287" s="716"/>
      <c r="AB20287" s="716"/>
      <c r="BG20287" s="716"/>
      <c r="BL20287" s="1"/>
      <c r="BM20287" s="1"/>
      <c r="BN20287" s="1"/>
      <c r="BO20287" s="1"/>
    </row>
    <row r="20288" ht="11.25" customHeight="1" spans="22:67">
      <c r="V20288" s="716"/>
      <c r="AB20288" s="716"/>
      <c r="BG20288" s="716"/>
      <c r="BL20288" s="1"/>
      <c r="BM20288" s="1"/>
      <c r="BN20288" s="1"/>
      <c r="BO20288" s="1"/>
    </row>
    <row r="20289" ht="11.25" customHeight="1" spans="22:67">
      <c r="V20289" s="716"/>
      <c r="AB20289" s="716"/>
      <c r="BG20289" s="716"/>
      <c r="BL20289" s="1"/>
      <c r="BM20289" s="1"/>
      <c r="BN20289" s="1"/>
      <c r="BO20289" s="1"/>
    </row>
    <row r="20290" ht="11.25" customHeight="1" spans="22:67">
      <c r="V20290" s="716"/>
      <c r="AB20290" s="716"/>
      <c r="BG20290" s="716"/>
      <c r="BL20290" s="1"/>
      <c r="BM20290" s="1"/>
      <c r="BN20290" s="1"/>
      <c r="BO20290" s="1"/>
    </row>
    <row r="20291" ht="11.25" customHeight="1" spans="22:67">
      <c r="V20291" s="716"/>
      <c r="AB20291" s="716"/>
      <c r="BG20291" s="716"/>
      <c r="BL20291" s="1"/>
      <c r="BM20291" s="1"/>
      <c r="BN20291" s="1"/>
      <c r="BO20291" s="1"/>
    </row>
    <row r="20292" ht="11.25" customHeight="1" spans="22:67">
      <c r="V20292" s="716"/>
      <c r="AB20292" s="716"/>
      <c r="BG20292" s="716"/>
      <c r="BL20292" s="1"/>
      <c r="BM20292" s="1"/>
      <c r="BN20292" s="1"/>
      <c r="BO20292" s="1"/>
    </row>
    <row r="20293" ht="11.25" customHeight="1" spans="22:67">
      <c r="V20293" s="716"/>
      <c r="AB20293" s="716"/>
      <c r="BG20293" s="716"/>
      <c r="BL20293" s="1"/>
      <c r="BM20293" s="1"/>
      <c r="BN20293" s="1"/>
      <c r="BO20293" s="1"/>
    </row>
    <row r="20294" ht="11.25" customHeight="1" spans="22:67">
      <c r="V20294" s="716"/>
      <c r="AB20294" s="716"/>
      <c r="BG20294" s="716"/>
      <c r="BL20294" s="1"/>
      <c r="BM20294" s="1"/>
      <c r="BN20294" s="1"/>
      <c r="BO20294" s="1"/>
    </row>
    <row r="20295" ht="11.25" customHeight="1" spans="22:67">
      <c r="V20295" s="716"/>
      <c r="AB20295" s="716"/>
      <c r="BG20295" s="716"/>
      <c r="BL20295" s="1"/>
      <c r="BM20295" s="1"/>
      <c r="BN20295" s="1"/>
      <c r="BO20295" s="1"/>
    </row>
    <row r="20296" ht="11.25" customHeight="1" spans="22:67">
      <c r="V20296" s="716"/>
      <c r="AB20296" s="716"/>
      <c r="BG20296" s="716"/>
      <c r="BL20296" s="1"/>
      <c r="BM20296" s="1"/>
      <c r="BN20296" s="1"/>
      <c r="BO20296" s="1"/>
    </row>
    <row r="20297" ht="11.25" customHeight="1" spans="22:67">
      <c r="V20297" s="716"/>
      <c r="AB20297" s="716"/>
      <c r="BG20297" s="716"/>
      <c r="BL20297" s="1"/>
      <c r="BM20297" s="1"/>
      <c r="BN20297" s="1"/>
      <c r="BO20297" s="1"/>
    </row>
    <row r="20298" ht="11.25" customHeight="1" spans="22:67">
      <c r="V20298" s="716"/>
      <c r="AB20298" s="716"/>
      <c r="BG20298" s="716"/>
      <c r="BL20298" s="1"/>
      <c r="BM20298" s="1"/>
      <c r="BN20298" s="1"/>
      <c r="BO20298" s="1"/>
    </row>
    <row r="20299" ht="11.25" customHeight="1" spans="22:67">
      <c r="V20299" s="716"/>
      <c r="AB20299" s="716"/>
      <c r="BG20299" s="716"/>
      <c r="BL20299" s="1"/>
      <c r="BM20299" s="1"/>
      <c r="BN20299" s="1"/>
      <c r="BO20299" s="1"/>
    </row>
    <row r="20300" ht="11.25" customHeight="1" spans="22:67">
      <c r="V20300" s="716"/>
      <c r="AB20300" s="716"/>
      <c r="BG20300" s="716"/>
      <c r="BL20300" s="1"/>
      <c r="BM20300" s="1"/>
      <c r="BN20300" s="1"/>
      <c r="BO20300" s="1"/>
    </row>
    <row r="20301" ht="11.25" customHeight="1" spans="22:67">
      <c r="V20301" s="716"/>
      <c r="AB20301" s="716"/>
      <c r="BG20301" s="716"/>
      <c r="BL20301" s="1"/>
      <c r="BM20301" s="1"/>
      <c r="BN20301" s="1"/>
      <c r="BO20301" s="1"/>
    </row>
    <row r="20302" ht="11.25" customHeight="1" spans="22:67">
      <c r="V20302" s="716"/>
      <c r="AB20302" s="716"/>
      <c r="BG20302" s="716"/>
      <c r="BL20302" s="1"/>
      <c r="BM20302" s="1"/>
      <c r="BN20302" s="1"/>
      <c r="BO20302" s="1"/>
    </row>
    <row r="20303" ht="11.25" customHeight="1" spans="22:67">
      <c r="V20303" s="716"/>
      <c r="AB20303" s="716"/>
      <c r="BG20303" s="716"/>
      <c r="BL20303" s="1"/>
      <c r="BM20303" s="1"/>
      <c r="BN20303" s="1"/>
      <c r="BO20303" s="1"/>
    </row>
    <row r="20304" ht="11.25" customHeight="1" spans="22:67">
      <c r="V20304" s="716"/>
      <c r="AB20304" s="716"/>
      <c r="BG20304" s="716"/>
      <c r="BL20304" s="1"/>
      <c r="BM20304" s="1"/>
      <c r="BN20304" s="1"/>
      <c r="BO20304" s="1"/>
    </row>
    <row r="20305" ht="11.25" customHeight="1" spans="22:67">
      <c r="V20305" s="716"/>
      <c r="AB20305" s="716"/>
      <c r="BG20305" s="716"/>
      <c r="BL20305" s="1"/>
      <c r="BM20305" s="1"/>
      <c r="BN20305" s="1"/>
      <c r="BO20305" s="1"/>
    </row>
    <row r="20306" ht="11.25" customHeight="1" spans="22:67">
      <c r="V20306" s="716"/>
      <c r="AB20306" s="716"/>
      <c r="BG20306" s="716"/>
      <c r="BL20306" s="1"/>
      <c r="BM20306" s="1"/>
      <c r="BN20306" s="1"/>
      <c r="BO20306" s="1"/>
    </row>
    <row r="20307" ht="11.25" customHeight="1" spans="22:67">
      <c r="V20307" s="716"/>
      <c r="AB20307" s="716"/>
      <c r="BG20307" s="716"/>
      <c r="BL20307" s="1"/>
      <c r="BM20307" s="1"/>
      <c r="BN20307" s="1"/>
      <c r="BO20307" s="1"/>
    </row>
    <row r="20308" ht="11.25" customHeight="1" spans="22:67">
      <c r="V20308" s="716"/>
      <c r="AB20308" s="716"/>
      <c r="BG20308" s="716"/>
      <c r="BL20308" s="1"/>
      <c r="BM20308" s="1"/>
      <c r="BN20308" s="1"/>
      <c r="BO20308" s="1"/>
    </row>
    <row r="20309" ht="11.25" customHeight="1" spans="22:67">
      <c r="V20309" s="716"/>
      <c r="AB20309" s="716"/>
      <c r="BG20309" s="716"/>
      <c r="BL20309" s="1"/>
      <c r="BM20309" s="1"/>
      <c r="BN20309" s="1"/>
      <c r="BO20309" s="1"/>
    </row>
    <row r="20310" ht="11.25" customHeight="1" spans="22:67">
      <c r="V20310" s="716"/>
      <c r="AB20310" s="716"/>
      <c r="BG20310" s="716"/>
      <c r="BL20310" s="1"/>
      <c r="BM20310" s="1"/>
      <c r="BN20310" s="1"/>
      <c r="BO20310" s="1"/>
    </row>
    <row r="20311" ht="11.25" customHeight="1" spans="22:67">
      <c r="V20311" s="716"/>
      <c r="AB20311" s="716"/>
      <c r="BG20311" s="716"/>
      <c r="BL20311" s="1"/>
      <c r="BM20311" s="1"/>
      <c r="BN20311" s="1"/>
      <c r="BO20311" s="1"/>
    </row>
    <row r="20312" ht="11.25" customHeight="1" spans="22:67">
      <c r="V20312" s="716"/>
      <c r="AB20312" s="716"/>
      <c r="BG20312" s="716"/>
      <c r="BL20312" s="1"/>
      <c r="BM20312" s="1"/>
      <c r="BN20312" s="1"/>
      <c r="BO20312" s="1"/>
    </row>
    <row r="20313" ht="11.25" customHeight="1" spans="22:67">
      <c r="V20313" s="716"/>
      <c r="AB20313" s="716"/>
      <c r="BG20313" s="716"/>
      <c r="BL20313" s="1"/>
      <c r="BM20313" s="1"/>
      <c r="BN20313" s="1"/>
      <c r="BO20313" s="1"/>
    </row>
    <row r="20314" ht="11.25" customHeight="1" spans="22:67">
      <c r="V20314" s="716"/>
      <c r="AB20314" s="716"/>
      <c r="BG20314" s="716"/>
      <c r="BL20314" s="1"/>
      <c r="BM20314" s="1"/>
      <c r="BN20314" s="1"/>
      <c r="BO20314" s="1"/>
    </row>
    <row r="20315" ht="11.25" customHeight="1" spans="22:67">
      <c r="V20315" s="716"/>
      <c r="AB20315" s="716"/>
      <c r="BG20315" s="716"/>
      <c r="BL20315" s="1"/>
      <c r="BM20315" s="1"/>
      <c r="BN20315" s="1"/>
      <c r="BO20315" s="1"/>
    </row>
    <row r="20316" ht="11.25" customHeight="1" spans="22:67">
      <c r="V20316" s="716"/>
      <c r="AB20316" s="716"/>
      <c r="BG20316" s="716"/>
      <c r="BL20316" s="1"/>
      <c r="BM20316" s="1"/>
      <c r="BN20316" s="1"/>
      <c r="BO20316" s="1"/>
    </row>
    <row r="20317" ht="11.25" customHeight="1" spans="22:67">
      <c r="V20317" s="716"/>
      <c r="AB20317" s="716"/>
      <c r="BG20317" s="716"/>
      <c r="BL20317" s="1"/>
      <c r="BM20317" s="1"/>
      <c r="BN20317" s="1"/>
      <c r="BO20317" s="1"/>
    </row>
    <row r="20318" ht="11.25" customHeight="1" spans="22:67">
      <c r="V20318" s="716"/>
      <c r="AB20318" s="716"/>
      <c r="BG20318" s="716"/>
      <c r="BL20318" s="1"/>
      <c r="BM20318" s="1"/>
      <c r="BN20318" s="1"/>
      <c r="BO20318" s="1"/>
    </row>
    <row r="20319" ht="11.25" customHeight="1" spans="22:67">
      <c r="V20319" s="716"/>
      <c r="AB20319" s="716"/>
      <c r="BG20319" s="716"/>
      <c r="BL20319" s="1"/>
      <c r="BM20319" s="1"/>
      <c r="BN20319" s="1"/>
      <c r="BO20319" s="1"/>
    </row>
    <row r="20320" ht="11.25" customHeight="1" spans="22:67">
      <c r="V20320" s="716"/>
      <c r="AB20320" s="716"/>
      <c r="BG20320" s="716"/>
      <c r="BL20320" s="1"/>
      <c r="BM20320" s="1"/>
      <c r="BN20320" s="1"/>
      <c r="BO20320" s="1"/>
    </row>
    <row r="20321" ht="11.25" customHeight="1" spans="22:67">
      <c r="V20321" s="716"/>
      <c r="AB20321" s="716"/>
      <c r="BG20321" s="716"/>
      <c r="BL20321" s="1"/>
      <c r="BM20321" s="1"/>
      <c r="BN20321" s="1"/>
      <c r="BO20321" s="1"/>
    </row>
    <row r="20322" ht="11.25" customHeight="1" spans="22:67">
      <c r="V20322" s="716"/>
      <c r="AB20322" s="716"/>
      <c r="BG20322" s="716"/>
      <c r="BL20322" s="1"/>
      <c r="BM20322" s="1"/>
      <c r="BN20322" s="1"/>
      <c r="BO20322" s="1"/>
    </row>
    <row r="20323" ht="11.25" customHeight="1" spans="22:67">
      <c r="V20323" s="716"/>
      <c r="AB20323" s="716"/>
      <c r="BG20323" s="716"/>
      <c r="BL20323" s="1"/>
      <c r="BM20323" s="1"/>
      <c r="BN20323" s="1"/>
      <c r="BO20323" s="1"/>
    </row>
    <row r="20324" ht="11.25" customHeight="1" spans="22:67">
      <c r="V20324" s="716"/>
      <c r="AB20324" s="716"/>
      <c r="BG20324" s="716"/>
      <c r="BL20324" s="1"/>
      <c r="BM20324" s="1"/>
      <c r="BN20324" s="1"/>
      <c r="BO20324" s="1"/>
    </row>
    <row r="20325" ht="11.25" customHeight="1" spans="22:67">
      <c r="V20325" s="716"/>
      <c r="AB20325" s="716"/>
      <c r="BG20325" s="716"/>
      <c r="BL20325" s="1"/>
      <c r="BM20325" s="1"/>
      <c r="BN20325" s="1"/>
      <c r="BO20325" s="1"/>
    </row>
    <row r="20326" ht="11.25" customHeight="1" spans="22:67">
      <c r="V20326" s="716"/>
      <c r="AB20326" s="716"/>
      <c r="BG20326" s="716"/>
      <c r="BL20326" s="1"/>
      <c r="BM20326" s="1"/>
      <c r="BN20326" s="1"/>
      <c r="BO20326" s="1"/>
    </row>
    <row r="20327" ht="11.25" customHeight="1" spans="22:67">
      <c r="V20327" s="716"/>
      <c r="AB20327" s="716"/>
      <c r="BG20327" s="716"/>
      <c r="BL20327" s="1"/>
      <c r="BM20327" s="1"/>
      <c r="BN20327" s="1"/>
      <c r="BO20327" s="1"/>
    </row>
    <row r="20328" ht="11.25" customHeight="1" spans="22:67">
      <c r="V20328" s="716"/>
      <c r="AB20328" s="716"/>
      <c r="BG20328" s="716"/>
      <c r="BL20328" s="1"/>
      <c r="BM20328" s="1"/>
      <c r="BN20328" s="1"/>
      <c r="BO20328" s="1"/>
    </row>
    <row r="20329" ht="11.25" customHeight="1" spans="22:67">
      <c r="V20329" s="716"/>
      <c r="AB20329" s="716"/>
      <c r="BG20329" s="716"/>
      <c r="BL20329" s="1"/>
      <c r="BM20329" s="1"/>
      <c r="BN20329" s="1"/>
      <c r="BO20329" s="1"/>
    </row>
    <row r="20330" ht="11.25" customHeight="1" spans="22:67">
      <c r="V20330" s="716"/>
      <c r="AB20330" s="716"/>
      <c r="BG20330" s="716"/>
      <c r="BL20330" s="1"/>
      <c r="BM20330" s="1"/>
      <c r="BN20330" s="1"/>
      <c r="BO20330" s="1"/>
    </row>
    <row r="20331" ht="11.25" customHeight="1" spans="22:67">
      <c r="V20331" s="716"/>
      <c r="AB20331" s="716"/>
      <c r="BG20331" s="716"/>
      <c r="BL20331" s="1"/>
      <c r="BM20331" s="1"/>
      <c r="BN20331" s="1"/>
      <c r="BO20331" s="1"/>
    </row>
    <row r="20332" ht="11.25" customHeight="1" spans="22:67">
      <c r="V20332" s="716"/>
      <c r="AB20332" s="716"/>
      <c r="BG20332" s="716"/>
      <c r="BL20332" s="1"/>
      <c r="BM20332" s="1"/>
      <c r="BN20332" s="1"/>
      <c r="BO20332" s="1"/>
    </row>
    <row r="20333" ht="11.25" customHeight="1" spans="22:67">
      <c r="V20333" s="716"/>
      <c r="AB20333" s="716"/>
      <c r="BG20333" s="716"/>
      <c r="BL20333" s="1"/>
      <c r="BM20333" s="1"/>
      <c r="BN20333" s="1"/>
      <c r="BO20333" s="1"/>
    </row>
    <row r="20334" ht="11.25" customHeight="1" spans="22:67">
      <c r="V20334" s="716"/>
      <c r="AB20334" s="716"/>
      <c r="BG20334" s="716"/>
      <c r="BL20334" s="1"/>
      <c r="BM20334" s="1"/>
      <c r="BN20334" s="1"/>
      <c r="BO20334" s="1"/>
    </row>
    <row r="20335" ht="11.25" customHeight="1" spans="22:67">
      <c r="V20335" s="716"/>
      <c r="AB20335" s="716"/>
      <c r="BG20335" s="716"/>
      <c r="BL20335" s="1"/>
      <c r="BM20335" s="1"/>
      <c r="BN20335" s="1"/>
      <c r="BO20335" s="1"/>
    </row>
    <row r="20336" ht="11.25" customHeight="1" spans="22:67">
      <c r="V20336" s="716"/>
      <c r="AB20336" s="716"/>
      <c r="BG20336" s="716"/>
      <c r="BL20336" s="1"/>
      <c r="BM20336" s="1"/>
      <c r="BN20336" s="1"/>
      <c r="BO20336" s="1"/>
    </row>
    <row r="20337" ht="11.25" customHeight="1" spans="22:67">
      <c r="V20337" s="716"/>
      <c r="AB20337" s="716"/>
      <c r="BG20337" s="716"/>
      <c r="BL20337" s="1"/>
      <c r="BM20337" s="1"/>
      <c r="BN20337" s="1"/>
      <c r="BO20337" s="1"/>
    </row>
    <row r="20338" ht="11.25" customHeight="1" spans="22:67">
      <c r="V20338" s="716"/>
      <c r="AB20338" s="716"/>
      <c r="BG20338" s="716"/>
      <c r="BL20338" s="1"/>
      <c r="BM20338" s="1"/>
      <c r="BN20338" s="1"/>
      <c r="BO20338" s="1"/>
    </row>
    <row r="20339" ht="11.25" customHeight="1" spans="22:67">
      <c r="V20339" s="716"/>
      <c r="AB20339" s="716"/>
      <c r="BG20339" s="716"/>
      <c r="BL20339" s="1"/>
      <c r="BM20339" s="1"/>
      <c r="BN20339" s="1"/>
      <c r="BO20339" s="1"/>
    </row>
    <row r="20340" ht="11.25" customHeight="1" spans="22:67">
      <c r="V20340" s="716"/>
      <c r="AB20340" s="716"/>
      <c r="BG20340" s="716"/>
      <c r="BL20340" s="1"/>
      <c r="BM20340" s="1"/>
      <c r="BN20340" s="1"/>
      <c r="BO20340" s="1"/>
    </row>
    <row r="20341" ht="11.25" customHeight="1" spans="22:67">
      <c r="V20341" s="716"/>
      <c r="AB20341" s="716"/>
      <c r="BG20341" s="716"/>
      <c r="BL20341" s="1"/>
      <c r="BM20341" s="1"/>
      <c r="BN20341" s="1"/>
      <c r="BO20341" s="1"/>
    </row>
    <row r="20342" ht="11.25" customHeight="1" spans="22:67">
      <c r="V20342" s="716"/>
      <c r="AB20342" s="716"/>
      <c r="BG20342" s="716"/>
      <c r="BL20342" s="1"/>
      <c r="BM20342" s="1"/>
      <c r="BN20342" s="1"/>
      <c r="BO20342" s="1"/>
    </row>
    <row r="20343" ht="11.25" customHeight="1" spans="22:67">
      <c r="V20343" s="716"/>
      <c r="AB20343" s="716"/>
      <c r="BG20343" s="716"/>
      <c r="BL20343" s="1"/>
      <c r="BM20343" s="1"/>
      <c r="BN20343" s="1"/>
      <c r="BO20343" s="1"/>
    </row>
    <row r="20344" ht="11.25" customHeight="1" spans="22:67">
      <c r="V20344" s="716"/>
      <c r="AB20344" s="716"/>
      <c r="BG20344" s="716"/>
      <c r="BL20344" s="1"/>
      <c r="BM20344" s="1"/>
      <c r="BN20344" s="1"/>
      <c r="BO20344" s="1"/>
    </row>
    <row r="20345" ht="11.25" customHeight="1" spans="22:67">
      <c r="V20345" s="716"/>
      <c r="AB20345" s="716"/>
      <c r="BG20345" s="716"/>
      <c r="BL20345" s="1"/>
      <c r="BM20345" s="1"/>
      <c r="BN20345" s="1"/>
      <c r="BO20345" s="1"/>
    </row>
    <row r="20346" ht="11.25" customHeight="1" spans="22:67">
      <c r="V20346" s="716"/>
      <c r="AB20346" s="716"/>
      <c r="BG20346" s="716"/>
      <c r="BL20346" s="1"/>
      <c r="BM20346" s="1"/>
      <c r="BN20346" s="1"/>
      <c r="BO20346" s="1"/>
    </row>
    <row r="20347" ht="11.25" customHeight="1" spans="22:67">
      <c r="V20347" s="716"/>
      <c r="AB20347" s="716"/>
      <c r="BG20347" s="716"/>
      <c r="BL20347" s="1"/>
      <c r="BM20347" s="1"/>
      <c r="BN20347" s="1"/>
      <c r="BO20347" s="1"/>
    </row>
    <row r="20348" ht="11.25" customHeight="1" spans="22:67">
      <c r="V20348" s="716"/>
      <c r="AB20348" s="716"/>
      <c r="BG20348" s="716"/>
      <c r="BL20348" s="1"/>
      <c r="BM20348" s="1"/>
      <c r="BN20348" s="1"/>
      <c r="BO20348" s="1"/>
    </row>
    <row r="20349" ht="11.25" customHeight="1" spans="22:67">
      <c r="V20349" s="716"/>
      <c r="AB20349" s="716"/>
      <c r="BG20349" s="716"/>
      <c r="BL20349" s="1"/>
      <c r="BM20349" s="1"/>
      <c r="BN20349" s="1"/>
      <c r="BO20349" s="1"/>
    </row>
    <row r="20350" ht="11.25" customHeight="1" spans="22:67">
      <c r="V20350" s="716"/>
      <c r="AB20350" s="716"/>
      <c r="BG20350" s="716"/>
      <c r="BL20350" s="1"/>
      <c r="BM20350" s="1"/>
      <c r="BN20350" s="1"/>
      <c r="BO20350" s="1"/>
    </row>
    <row r="20351" ht="11.25" customHeight="1" spans="22:67">
      <c r="V20351" s="716"/>
      <c r="AB20351" s="716"/>
      <c r="BG20351" s="716"/>
      <c r="BL20351" s="1"/>
      <c r="BM20351" s="1"/>
      <c r="BN20351" s="1"/>
      <c r="BO20351" s="1"/>
    </row>
    <row r="20352" ht="11.25" customHeight="1" spans="22:67">
      <c r="V20352" s="716"/>
      <c r="AB20352" s="716"/>
      <c r="BG20352" s="716"/>
      <c r="BL20352" s="1"/>
      <c r="BM20352" s="1"/>
      <c r="BN20352" s="1"/>
      <c r="BO20352" s="1"/>
    </row>
    <row r="20353" ht="11.25" customHeight="1" spans="22:67">
      <c r="V20353" s="716"/>
      <c r="AB20353" s="716"/>
      <c r="BG20353" s="716"/>
      <c r="BL20353" s="1"/>
      <c r="BM20353" s="1"/>
      <c r="BN20353" s="1"/>
      <c r="BO20353" s="1"/>
    </row>
    <row r="20354" ht="11.25" customHeight="1" spans="22:67">
      <c r="V20354" s="716"/>
      <c r="AB20354" s="716"/>
      <c r="BG20354" s="716"/>
      <c r="BL20354" s="1"/>
      <c r="BM20354" s="1"/>
      <c r="BN20354" s="1"/>
      <c r="BO20354" s="1"/>
    </row>
    <row r="20355" ht="11.25" customHeight="1" spans="22:67">
      <c r="V20355" s="716"/>
      <c r="AB20355" s="716"/>
      <c r="BG20355" s="716"/>
      <c r="BL20355" s="1"/>
      <c r="BM20355" s="1"/>
      <c r="BN20355" s="1"/>
      <c r="BO20355" s="1"/>
    </row>
    <row r="20356" ht="11.25" customHeight="1" spans="22:67">
      <c r="V20356" s="716"/>
      <c r="AB20356" s="716"/>
      <c r="BG20356" s="716"/>
      <c r="BL20356" s="1"/>
      <c r="BM20356" s="1"/>
      <c r="BN20356" s="1"/>
      <c r="BO20356" s="1"/>
    </row>
    <row r="20357" ht="11.25" customHeight="1" spans="22:67">
      <c r="V20357" s="716"/>
      <c r="AB20357" s="716"/>
      <c r="BG20357" s="716"/>
      <c r="BL20357" s="1"/>
      <c r="BM20357" s="1"/>
      <c r="BN20357" s="1"/>
      <c r="BO20357" s="1"/>
    </row>
    <row r="20358" ht="11.25" customHeight="1" spans="22:67">
      <c r="V20358" s="716"/>
      <c r="AB20358" s="716"/>
      <c r="BG20358" s="716"/>
      <c r="BL20358" s="1"/>
      <c r="BM20358" s="1"/>
      <c r="BN20358" s="1"/>
      <c r="BO20358" s="1"/>
    </row>
    <row r="20359" ht="11.25" customHeight="1" spans="22:67">
      <c r="V20359" s="716"/>
      <c r="AB20359" s="716"/>
      <c r="BG20359" s="716"/>
      <c r="BL20359" s="1"/>
      <c r="BM20359" s="1"/>
      <c r="BN20359" s="1"/>
      <c r="BO20359" s="1"/>
    </row>
    <row r="20360" ht="11.25" customHeight="1" spans="22:67">
      <c r="V20360" s="716"/>
      <c r="AB20360" s="716"/>
      <c r="BG20360" s="716"/>
      <c r="BL20360" s="1"/>
      <c r="BM20360" s="1"/>
      <c r="BN20360" s="1"/>
      <c r="BO20360" s="1"/>
    </row>
    <row r="20361" ht="11.25" customHeight="1" spans="22:67">
      <c r="V20361" s="716"/>
      <c r="AB20361" s="716"/>
      <c r="BG20361" s="716"/>
      <c r="BL20361" s="1"/>
      <c r="BM20361" s="1"/>
      <c r="BN20361" s="1"/>
      <c r="BO20361" s="1"/>
    </row>
    <row r="20362" ht="11.25" customHeight="1" spans="22:67">
      <c r="V20362" s="716"/>
      <c r="AB20362" s="716"/>
      <c r="BG20362" s="716"/>
      <c r="BL20362" s="1"/>
      <c r="BM20362" s="1"/>
      <c r="BN20362" s="1"/>
      <c r="BO20362" s="1"/>
    </row>
    <row r="20363" ht="11.25" customHeight="1" spans="22:67">
      <c r="V20363" s="716"/>
      <c r="AB20363" s="716"/>
      <c r="BG20363" s="716"/>
      <c r="BL20363" s="1"/>
      <c r="BM20363" s="1"/>
      <c r="BN20363" s="1"/>
      <c r="BO20363" s="1"/>
    </row>
    <row r="20364" ht="11.25" customHeight="1" spans="22:67">
      <c r="V20364" s="716"/>
      <c r="AB20364" s="716"/>
      <c r="BG20364" s="716"/>
      <c r="BL20364" s="1"/>
      <c r="BM20364" s="1"/>
      <c r="BN20364" s="1"/>
      <c r="BO20364" s="1"/>
    </row>
    <row r="20365" ht="11.25" customHeight="1" spans="22:67">
      <c r="V20365" s="716"/>
      <c r="AB20365" s="716"/>
      <c r="BG20365" s="716"/>
      <c r="BL20365" s="1"/>
      <c r="BM20365" s="1"/>
      <c r="BN20365" s="1"/>
      <c r="BO20365" s="1"/>
    </row>
    <row r="20366" ht="11.25" customHeight="1" spans="22:67">
      <c r="V20366" s="716"/>
      <c r="AB20366" s="716"/>
      <c r="BG20366" s="716"/>
      <c r="BL20366" s="1"/>
      <c r="BM20366" s="1"/>
      <c r="BN20366" s="1"/>
      <c r="BO20366" s="1"/>
    </row>
    <row r="20367" ht="11.25" customHeight="1" spans="22:67">
      <c r="V20367" s="716"/>
      <c r="AB20367" s="716"/>
      <c r="BG20367" s="716"/>
      <c r="BL20367" s="1"/>
      <c r="BM20367" s="1"/>
      <c r="BN20367" s="1"/>
      <c r="BO20367" s="1"/>
    </row>
    <row r="20368" ht="11.25" customHeight="1" spans="22:67">
      <c r="V20368" s="716"/>
      <c r="AB20368" s="716"/>
      <c r="BG20368" s="716"/>
      <c r="BL20368" s="1"/>
      <c r="BM20368" s="1"/>
      <c r="BN20368" s="1"/>
      <c r="BO20368" s="1"/>
    </row>
    <row r="20369" ht="11.25" customHeight="1" spans="22:67">
      <c r="V20369" s="716"/>
      <c r="AB20369" s="716"/>
      <c r="BG20369" s="716"/>
      <c r="BL20369" s="1"/>
      <c r="BM20369" s="1"/>
      <c r="BN20369" s="1"/>
      <c r="BO20369" s="1"/>
    </row>
    <row r="20370" ht="11.25" customHeight="1" spans="22:67">
      <c r="V20370" s="716"/>
      <c r="AB20370" s="716"/>
      <c r="BG20370" s="716"/>
      <c r="BL20370" s="1"/>
      <c r="BM20370" s="1"/>
      <c r="BN20370" s="1"/>
      <c r="BO20370" s="1"/>
    </row>
    <row r="20371" ht="11.25" customHeight="1" spans="22:67">
      <c r="V20371" s="716"/>
      <c r="AB20371" s="716"/>
      <c r="BG20371" s="716"/>
      <c r="BL20371" s="1"/>
      <c r="BM20371" s="1"/>
      <c r="BN20371" s="1"/>
      <c r="BO20371" s="1"/>
    </row>
    <row r="20372" ht="11.25" customHeight="1" spans="22:67">
      <c r="V20372" s="716"/>
      <c r="AB20372" s="716"/>
      <c r="BG20372" s="716"/>
      <c r="BL20372" s="1"/>
      <c r="BM20372" s="1"/>
      <c r="BN20372" s="1"/>
      <c r="BO20372" s="1"/>
    </row>
    <row r="20373" ht="11.25" customHeight="1" spans="22:67">
      <c r="V20373" s="716"/>
      <c r="AB20373" s="716"/>
      <c r="BG20373" s="716"/>
      <c r="BL20373" s="1"/>
      <c r="BM20373" s="1"/>
      <c r="BN20373" s="1"/>
      <c r="BO20373" s="1"/>
    </row>
    <row r="20374" ht="11.25" customHeight="1" spans="22:67">
      <c r="V20374" s="716"/>
      <c r="AB20374" s="716"/>
      <c r="BG20374" s="716"/>
      <c r="BL20374" s="1"/>
      <c r="BM20374" s="1"/>
      <c r="BN20374" s="1"/>
      <c r="BO20374" s="1"/>
    </row>
    <row r="20375" ht="11.25" customHeight="1" spans="22:67">
      <c r="V20375" s="716"/>
      <c r="AB20375" s="716"/>
      <c r="BG20375" s="716"/>
      <c r="BL20375" s="1"/>
      <c r="BM20375" s="1"/>
      <c r="BN20375" s="1"/>
      <c r="BO20375" s="1"/>
    </row>
    <row r="20376" ht="11.25" customHeight="1" spans="22:67">
      <c r="V20376" s="716"/>
      <c r="AB20376" s="716"/>
      <c r="BG20376" s="716"/>
      <c r="BL20376" s="1"/>
      <c r="BM20376" s="1"/>
      <c r="BN20376" s="1"/>
      <c r="BO20376" s="1"/>
    </row>
    <row r="20377" ht="11.25" customHeight="1" spans="22:67">
      <c r="V20377" s="716"/>
      <c r="AB20377" s="716"/>
      <c r="BG20377" s="716"/>
      <c r="BL20377" s="1"/>
      <c r="BM20377" s="1"/>
      <c r="BN20377" s="1"/>
      <c r="BO20377" s="1"/>
    </row>
    <row r="20378" ht="11.25" customHeight="1" spans="22:67">
      <c r="V20378" s="716"/>
      <c r="AB20378" s="716"/>
      <c r="BG20378" s="716"/>
      <c r="BL20378" s="1"/>
      <c r="BM20378" s="1"/>
      <c r="BN20378" s="1"/>
      <c r="BO20378" s="1"/>
    </row>
    <row r="20379" ht="11.25" customHeight="1" spans="22:67">
      <c r="V20379" s="716"/>
      <c r="AB20379" s="716"/>
      <c r="BG20379" s="716"/>
      <c r="BL20379" s="1"/>
      <c r="BM20379" s="1"/>
      <c r="BN20379" s="1"/>
      <c r="BO20379" s="1"/>
    </row>
    <row r="20380" ht="11.25" customHeight="1" spans="22:67">
      <c r="V20380" s="716"/>
      <c r="AB20380" s="716"/>
      <c r="BG20380" s="716"/>
      <c r="BL20380" s="1"/>
      <c r="BM20380" s="1"/>
      <c r="BN20380" s="1"/>
      <c r="BO20380" s="1"/>
    </row>
    <row r="20381" ht="11.25" customHeight="1" spans="22:67">
      <c r="V20381" s="716"/>
      <c r="AB20381" s="716"/>
      <c r="BG20381" s="716"/>
      <c r="BL20381" s="1"/>
      <c r="BM20381" s="1"/>
      <c r="BN20381" s="1"/>
      <c r="BO20381" s="1"/>
    </row>
    <row r="20382" ht="11.25" customHeight="1" spans="22:67">
      <c r="V20382" s="716"/>
      <c r="AB20382" s="716"/>
      <c r="BG20382" s="716"/>
      <c r="BL20382" s="1"/>
      <c r="BM20382" s="1"/>
      <c r="BN20382" s="1"/>
      <c r="BO20382" s="1"/>
    </row>
    <row r="20383" ht="11.25" customHeight="1" spans="22:67">
      <c r="V20383" s="716"/>
      <c r="AB20383" s="716"/>
      <c r="BG20383" s="716"/>
      <c r="BL20383" s="1"/>
      <c r="BM20383" s="1"/>
      <c r="BN20383" s="1"/>
      <c r="BO20383" s="1"/>
    </row>
    <row r="20384" ht="11.25" customHeight="1" spans="22:67">
      <c r="V20384" s="716"/>
      <c r="AB20384" s="716"/>
      <c r="BG20384" s="716"/>
      <c r="BL20384" s="1"/>
      <c r="BM20384" s="1"/>
      <c r="BN20384" s="1"/>
      <c r="BO20384" s="1"/>
    </row>
    <row r="20385" ht="11.25" customHeight="1" spans="22:67">
      <c r="V20385" s="716"/>
      <c r="AB20385" s="716"/>
      <c r="BG20385" s="716"/>
      <c r="BL20385" s="1"/>
      <c r="BM20385" s="1"/>
      <c r="BN20385" s="1"/>
      <c r="BO20385" s="1"/>
    </row>
    <row r="20386" ht="11.25" customHeight="1" spans="22:67">
      <c r="V20386" s="716"/>
      <c r="AB20386" s="716"/>
      <c r="BG20386" s="716"/>
      <c r="BL20386" s="1"/>
      <c r="BM20386" s="1"/>
      <c r="BN20386" s="1"/>
      <c r="BO20386" s="1"/>
    </row>
    <row r="20387" ht="11.25" customHeight="1" spans="22:67">
      <c r="V20387" s="716"/>
      <c r="AB20387" s="716"/>
      <c r="BG20387" s="716"/>
      <c r="BL20387" s="1"/>
      <c r="BM20387" s="1"/>
      <c r="BN20387" s="1"/>
      <c r="BO20387" s="1"/>
    </row>
    <row r="20388" ht="11.25" customHeight="1" spans="22:67">
      <c r="V20388" s="716"/>
      <c r="AB20388" s="716"/>
      <c r="BG20388" s="716"/>
      <c r="BL20388" s="1"/>
      <c r="BM20388" s="1"/>
      <c r="BN20388" s="1"/>
      <c r="BO20388" s="1"/>
    </row>
    <row r="20389" ht="11.25" customHeight="1" spans="22:67">
      <c r="V20389" s="716"/>
      <c r="AB20389" s="716"/>
      <c r="BG20389" s="716"/>
      <c r="BL20389" s="1"/>
      <c r="BM20389" s="1"/>
      <c r="BN20389" s="1"/>
      <c r="BO20389" s="1"/>
    </row>
    <row r="20390" ht="11.25" customHeight="1" spans="22:67">
      <c r="V20390" s="716"/>
      <c r="AB20390" s="716"/>
      <c r="BG20390" s="716"/>
      <c r="BL20390" s="1"/>
      <c r="BM20390" s="1"/>
      <c r="BN20390" s="1"/>
      <c r="BO20390" s="1"/>
    </row>
    <row r="20391" ht="11.25" customHeight="1" spans="22:67">
      <c r="V20391" s="716"/>
      <c r="AB20391" s="716"/>
      <c r="BG20391" s="716"/>
      <c r="BL20391" s="1"/>
      <c r="BM20391" s="1"/>
      <c r="BN20391" s="1"/>
      <c r="BO20391" s="1"/>
    </row>
    <row r="20392" ht="11.25" customHeight="1" spans="22:67">
      <c r="V20392" s="716"/>
      <c r="AB20392" s="716"/>
      <c r="BG20392" s="716"/>
      <c r="BL20392" s="1"/>
      <c r="BM20392" s="1"/>
      <c r="BN20392" s="1"/>
      <c r="BO20392" s="1"/>
    </row>
    <row r="20393" ht="11.25" customHeight="1" spans="22:67">
      <c r="V20393" s="716"/>
      <c r="AB20393" s="716"/>
      <c r="BG20393" s="716"/>
      <c r="BL20393" s="1"/>
      <c r="BM20393" s="1"/>
      <c r="BN20393" s="1"/>
      <c r="BO20393" s="1"/>
    </row>
    <row r="20394" ht="11.25" customHeight="1" spans="22:67">
      <c r="V20394" s="716"/>
      <c r="AB20394" s="716"/>
      <c r="BG20394" s="716"/>
      <c r="BL20394" s="1"/>
      <c r="BM20394" s="1"/>
      <c r="BN20394" s="1"/>
      <c r="BO20394" s="1"/>
    </row>
    <row r="20395" ht="11.25" customHeight="1" spans="22:67">
      <c r="V20395" s="716"/>
      <c r="AB20395" s="716"/>
      <c r="BG20395" s="716"/>
      <c r="BL20395" s="1"/>
      <c r="BM20395" s="1"/>
      <c r="BN20395" s="1"/>
      <c r="BO20395" s="1"/>
    </row>
    <row r="20396" ht="11.25" customHeight="1" spans="22:67">
      <c r="V20396" s="716"/>
      <c r="AB20396" s="716"/>
      <c r="BG20396" s="716"/>
      <c r="BL20396" s="1"/>
      <c r="BM20396" s="1"/>
      <c r="BN20396" s="1"/>
      <c r="BO20396" s="1"/>
    </row>
    <row r="20397" ht="11.25" customHeight="1" spans="22:67">
      <c r="V20397" s="716"/>
      <c r="AB20397" s="716"/>
      <c r="BG20397" s="716"/>
      <c r="BL20397" s="1"/>
      <c r="BM20397" s="1"/>
      <c r="BN20397" s="1"/>
      <c r="BO20397" s="1"/>
    </row>
    <row r="20398" ht="11.25" customHeight="1" spans="22:67">
      <c r="V20398" s="716"/>
      <c r="AB20398" s="716"/>
      <c r="BG20398" s="716"/>
      <c r="BL20398" s="1"/>
      <c r="BM20398" s="1"/>
      <c r="BN20398" s="1"/>
      <c r="BO20398" s="1"/>
    </row>
    <row r="20399" ht="11.25" customHeight="1" spans="22:67">
      <c r="V20399" s="716"/>
      <c r="AB20399" s="716"/>
      <c r="BG20399" s="716"/>
      <c r="BL20399" s="1"/>
      <c r="BM20399" s="1"/>
      <c r="BN20399" s="1"/>
      <c r="BO20399" s="1"/>
    </row>
    <row r="20400" ht="11.25" customHeight="1" spans="22:67">
      <c r="V20400" s="716"/>
      <c r="AB20400" s="716"/>
      <c r="BG20400" s="716"/>
      <c r="BL20400" s="1"/>
      <c r="BM20400" s="1"/>
      <c r="BN20400" s="1"/>
      <c r="BO20400" s="1"/>
    </row>
    <row r="20401" ht="11.25" customHeight="1" spans="22:67">
      <c r="V20401" s="716"/>
      <c r="AB20401" s="716"/>
      <c r="BG20401" s="716"/>
      <c r="BL20401" s="1"/>
      <c r="BM20401" s="1"/>
      <c r="BN20401" s="1"/>
      <c r="BO20401" s="1"/>
    </row>
    <row r="20402" ht="11.25" customHeight="1" spans="22:67">
      <c r="V20402" s="716"/>
      <c r="AB20402" s="716"/>
      <c r="BG20402" s="716"/>
      <c r="BL20402" s="1"/>
      <c r="BM20402" s="1"/>
      <c r="BN20402" s="1"/>
      <c r="BO20402" s="1"/>
    </row>
    <row r="20403" ht="11.25" customHeight="1" spans="22:67">
      <c r="V20403" s="716"/>
      <c r="AB20403" s="716"/>
      <c r="BG20403" s="716"/>
      <c r="BL20403" s="1"/>
      <c r="BM20403" s="1"/>
      <c r="BN20403" s="1"/>
      <c r="BO20403" s="1"/>
    </row>
    <row r="20404" ht="11.25" customHeight="1" spans="22:67">
      <c r="V20404" s="716"/>
      <c r="AB20404" s="716"/>
      <c r="BG20404" s="716"/>
      <c r="BL20404" s="1"/>
      <c r="BM20404" s="1"/>
      <c r="BN20404" s="1"/>
      <c r="BO20404" s="1"/>
    </row>
    <row r="20405" ht="11.25" customHeight="1" spans="22:67">
      <c r="V20405" s="716"/>
      <c r="AB20405" s="716"/>
      <c r="BG20405" s="716"/>
      <c r="BL20405" s="1"/>
      <c r="BM20405" s="1"/>
      <c r="BN20405" s="1"/>
      <c r="BO20405" s="1"/>
    </row>
    <row r="20406" ht="11.25" customHeight="1" spans="22:67">
      <c r="V20406" s="716"/>
      <c r="AB20406" s="716"/>
      <c r="BG20406" s="716"/>
      <c r="BL20406" s="1"/>
      <c r="BM20406" s="1"/>
      <c r="BN20406" s="1"/>
      <c r="BO20406" s="1"/>
    </row>
    <row r="20407" ht="11.25" customHeight="1" spans="22:67">
      <c r="V20407" s="716"/>
      <c r="AB20407" s="716"/>
      <c r="BG20407" s="716"/>
      <c r="BL20407" s="1"/>
      <c r="BM20407" s="1"/>
      <c r="BN20407" s="1"/>
      <c r="BO20407" s="1"/>
    </row>
    <row r="20408" ht="11.25" customHeight="1" spans="22:67">
      <c r="V20408" s="716"/>
      <c r="AB20408" s="716"/>
      <c r="BG20408" s="716"/>
      <c r="BL20408" s="1"/>
      <c r="BM20408" s="1"/>
      <c r="BN20408" s="1"/>
      <c r="BO20408" s="1"/>
    </row>
    <row r="20409" ht="11.25" customHeight="1" spans="22:67">
      <c r="V20409" s="716"/>
      <c r="AB20409" s="716"/>
      <c r="BG20409" s="716"/>
      <c r="BL20409" s="1"/>
      <c r="BM20409" s="1"/>
      <c r="BN20409" s="1"/>
      <c r="BO20409" s="1"/>
    </row>
    <row r="20410" ht="11.25" customHeight="1" spans="22:67">
      <c r="V20410" s="716"/>
      <c r="AB20410" s="716"/>
      <c r="BG20410" s="716"/>
      <c r="BL20410" s="1"/>
      <c r="BM20410" s="1"/>
      <c r="BN20410" s="1"/>
      <c r="BO20410" s="1"/>
    </row>
    <row r="20411" ht="11.25" customHeight="1" spans="22:67">
      <c r="V20411" s="716"/>
      <c r="AB20411" s="716"/>
      <c r="BG20411" s="716"/>
      <c r="BL20411" s="1"/>
      <c r="BM20411" s="1"/>
      <c r="BN20411" s="1"/>
      <c r="BO20411" s="1"/>
    </row>
    <row r="20412" ht="11.25" customHeight="1" spans="22:67">
      <c r="V20412" s="716"/>
      <c r="AB20412" s="716"/>
      <c r="BG20412" s="716"/>
      <c r="BL20412" s="1"/>
      <c r="BM20412" s="1"/>
      <c r="BN20412" s="1"/>
      <c r="BO20412" s="1"/>
    </row>
    <row r="20413" ht="11.25" customHeight="1" spans="22:67">
      <c r="V20413" s="716"/>
      <c r="AB20413" s="716"/>
      <c r="BG20413" s="716"/>
      <c r="BL20413" s="1"/>
      <c r="BM20413" s="1"/>
      <c r="BN20413" s="1"/>
      <c r="BO20413" s="1"/>
    </row>
    <row r="20414" ht="11.25" customHeight="1" spans="22:67">
      <c r="V20414" s="716"/>
      <c r="AB20414" s="716"/>
      <c r="BG20414" s="716"/>
      <c r="BL20414" s="1"/>
      <c r="BM20414" s="1"/>
      <c r="BN20414" s="1"/>
      <c r="BO20414" s="1"/>
    </row>
    <row r="20415" ht="11.25" customHeight="1" spans="22:67">
      <c r="V20415" s="716"/>
      <c r="AB20415" s="716"/>
      <c r="BG20415" s="716"/>
      <c r="BL20415" s="1"/>
      <c r="BM20415" s="1"/>
      <c r="BN20415" s="1"/>
      <c r="BO20415" s="1"/>
    </row>
    <row r="20416" ht="11.25" customHeight="1" spans="22:67">
      <c r="V20416" s="716"/>
      <c r="AB20416" s="716"/>
      <c r="BG20416" s="716"/>
      <c r="BL20416" s="1"/>
      <c r="BM20416" s="1"/>
      <c r="BN20416" s="1"/>
      <c r="BO20416" s="1"/>
    </row>
    <row r="20417" ht="11.25" customHeight="1" spans="22:67">
      <c r="V20417" s="716"/>
      <c r="AB20417" s="716"/>
      <c r="BG20417" s="716"/>
      <c r="BL20417" s="1"/>
      <c r="BM20417" s="1"/>
      <c r="BN20417" s="1"/>
      <c r="BO20417" s="1"/>
    </row>
    <row r="20418" ht="11.25" customHeight="1" spans="22:67">
      <c r="V20418" s="716"/>
      <c r="AB20418" s="716"/>
      <c r="BG20418" s="716"/>
      <c r="BL20418" s="1"/>
      <c r="BM20418" s="1"/>
      <c r="BN20418" s="1"/>
      <c r="BO20418" s="1"/>
    </row>
    <row r="20419" ht="11.25" customHeight="1" spans="22:67">
      <c r="V20419" s="716"/>
      <c r="AB20419" s="716"/>
      <c r="BG20419" s="716"/>
      <c r="BL20419" s="1"/>
      <c r="BM20419" s="1"/>
      <c r="BN20419" s="1"/>
      <c r="BO20419" s="1"/>
    </row>
    <row r="20420" ht="11.25" customHeight="1" spans="22:67">
      <c r="V20420" s="716"/>
      <c r="AB20420" s="716"/>
      <c r="BG20420" s="716"/>
      <c r="BL20420" s="1"/>
      <c r="BM20420" s="1"/>
      <c r="BN20420" s="1"/>
      <c r="BO20420" s="1"/>
    </row>
    <row r="20421" ht="11.25" customHeight="1" spans="22:67">
      <c r="V20421" s="716"/>
      <c r="AB20421" s="716"/>
      <c r="BG20421" s="716"/>
      <c r="BL20421" s="1"/>
      <c r="BM20421" s="1"/>
      <c r="BN20421" s="1"/>
      <c r="BO20421" s="1"/>
    </row>
    <row r="20422" ht="11.25" customHeight="1" spans="22:67">
      <c r="V20422" s="716"/>
      <c r="AB20422" s="716"/>
      <c r="BG20422" s="716"/>
      <c r="BL20422" s="1"/>
      <c r="BM20422" s="1"/>
      <c r="BN20422" s="1"/>
      <c r="BO20422" s="1"/>
    </row>
    <row r="20423" ht="11.25" customHeight="1" spans="22:67">
      <c r="V20423" s="716"/>
      <c r="AB20423" s="716"/>
      <c r="BG20423" s="716"/>
      <c r="BL20423" s="1"/>
      <c r="BM20423" s="1"/>
      <c r="BN20423" s="1"/>
      <c r="BO20423" s="1"/>
    </row>
    <row r="20424" ht="11.25" customHeight="1" spans="22:67">
      <c r="V20424" s="716"/>
      <c r="AB20424" s="716"/>
      <c r="BG20424" s="716"/>
      <c r="BL20424" s="1"/>
      <c r="BM20424" s="1"/>
      <c r="BN20424" s="1"/>
      <c r="BO20424" s="1"/>
    </row>
    <row r="20425" ht="11.25" customHeight="1" spans="22:67">
      <c r="V20425" s="716"/>
      <c r="AB20425" s="716"/>
      <c r="BG20425" s="716"/>
      <c r="BL20425" s="1"/>
      <c r="BM20425" s="1"/>
      <c r="BN20425" s="1"/>
      <c r="BO20425" s="1"/>
    </row>
    <row r="20426" ht="11.25" customHeight="1" spans="22:67">
      <c r="V20426" s="716"/>
      <c r="AB20426" s="716"/>
      <c r="BG20426" s="716"/>
      <c r="BL20426" s="1"/>
      <c r="BM20426" s="1"/>
      <c r="BN20426" s="1"/>
      <c r="BO20426" s="1"/>
    </row>
    <row r="20427" ht="11.25" customHeight="1" spans="22:67">
      <c r="V20427" s="716"/>
      <c r="AB20427" s="716"/>
      <c r="BG20427" s="716"/>
      <c r="BL20427" s="1"/>
      <c r="BM20427" s="1"/>
      <c r="BN20427" s="1"/>
      <c r="BO20427" s="1"/>
    </row>
    <row r="20428" ht="11.25" customHeight="1" spans="22:67">
      <c r="V20428" s="716"/>
      <c r="AB20428" s="716"/>
      <c r="BG20428" s="716"/>
      <c r="BL20428" s="1"/>
      <c r="BM20428" s="1"/>
      <c r="BN20428" s="1"/>
      <c r="BO20428" s="1"/>
    </row>
    <row r="20429" ht="11.25" customHeight="1" spans="22:67">
      <c r="V20429" s="716"/>
      <c r="AB20429" s="716"/>
      <c r="BG20429" s="716"/>
      <c r="BL20429" s="1"/>
      <c r="BM20429" s="1"/>
      <c r="BN20429" s="1"/>
      <c r="BO20429" s="1"/>
    </row>
    <row r="20430" ht="11.25" customHeight="1" spans="22:67">
      <c r="V20430" s="716"/>
      <c r="AB20430" s="716"/>
      <c r="BG20430" s="716"/>
      <c r="BL20430" s="1"/>
      <c r="BM20430" s="1"/>
      <c r="BN20430" s="1"/>
      <c r="BO20430" s="1"/>
    </row>
    <row r="20431" ht="11.25" customHeight="1" spans="22:67">
      <c r="V20431" s="716"/>
      <c r="AB20431" s="716"/>
      <c r="BG20431" s="716"/>
      <c r="BL20431" s="1"/>
      <c r="BM20431" s="1"/>
      <c r="BN20431" s="1"/>
      <c r="BO20431" s="1"/>
    </row>
    <row r="20432" ht="11.25" customHeight="1" spans="22:67">
      <c r="V20432" s="716"/>
      <c r="AB20432" s="716"/>
      <c r="BG20432" s="716"/>
      <c r="BL20432" s="1"/>
      <c r="BM20432" s="1"/>
      <c r="BN20432" s="1"/>
      <c r="BO20432" s="1"/>
    </row>
    <row r="20433" ht="11.25" customHeight="1" spans="22:67">
      <c r="V20433" s="716"/>
      <c r="AB20433" s="716"/>
      <c r="BG20433" s="716"/>
      <c r="BL20433" s="1"/>
      <c r="BM20433" s="1"/>
      <c r="BN20433" s="1"/>
      <c r="BO20433" s="1"/>
    </row>
    <row r="20434" ht="11.25" customHeight="1" spans="22:67">
      <c r="V20434" s="716"/>
      <c r="AB20434" s="716"/>
      <c r="BG20434" s="716"/>
      <c r="BL20434" s="1"/>
      <c r="BM20434" s="1"/>
      <c r="BN20434" s="1"/>
      <c r="BO20434" s="1"/>
    </row>
    <row r="20435" ht="11.25" customHeight="1" spans="22:67">
      <c r="V20435" s="716"/>
      <c r="AB20435" s="716"/>
      <c r="BG20435" s="716"/>
      <c r="BL20435" s="1"/>
      <c r="BM20435" s="1"/>
      <c r="BN20435" s="1"/>
      <c r="BO20435" s="1"/>
    </row>
    <row r="20436" ht="11.25" customHeight="1" spans="22:67">
      <c r="V20436" s="716"/>
      <c r="AB20436" s="716"/>
      <c r="BG20436" s="716"/>
      <c r="BL20436" s="1"/>
      <c r="BM20436" s="1"/>
      <c r="BN20436" s="1"/>
      <c r="BO20436" s="1"/>
    </row>
    <row r="20437" ht="11.25" customHeight="1" spans="22:67">
      <c r="V20437" s="716"/>
      <c r="AB20437" s="716"/>
      <c r="BG20437" s="716"/>
      <c r="BL20437" s="1"/>
      <c r="BM20437" s="1"/>
      <c r="BN20437" s="1"/>
      <c r="BO20437" s="1"/>
    </row>
    <row r="20438" ht="11.25" customHeight="1" spans="22:67">
      <c r="V20438" s="716"/>
      <c r="AB20438" s="716"/>
      <c r="BG20438" s="716"/>
      <c r="BL20438" s="1"/>
      <c r="BM20438" s="1"/>
      <c r="BN20438" s="1"/>
      <c r="BO20438" s="1"/>
    </row>
    <row r="20439" ht="11.25" customHeight="1" spans="22:67">
      <c r="V20439" s="716"/>
      <c r="AB20439" s="716"/>
      <c r="BG20439" s="716"/>
      <c r="BL20439" s="1"/>
      <c r="BM20439" s="1"/>
      <c r="BN20439" s="1"/>
      <c r="BO20439" s="1"/>
    </row>
    <row r="20440" ht="11.25" customHeight="1" spans="22:67">
      <c r="V20440" s="716"/>
      <c r="AB20440" s="716"/>
      <c r="BG20440" s="716"/>
      <c r="BL20440" s="1"/>
      <c r="BM20440" s="1"/>
      <c r="BN20440" s="1"/>
      <c r="BO20440" s="1"/>
    </row>
    <row r="20441" ht="11.25" customHeight="1" spans="22:67">
      <c r="V20441" s="716"/>
      <c r="AB20441" s="716"/>
      <c r="BG20441" s="716"/>
      <c r="BL20441" s="1"/>
      <c r="BM20441" s="1"/>
      <c r="BN20441" s="1"/>
      <c r="BO20441" s="1"/>
    </row>
    <row r="20442" ht="11.25" customHeight="1" spans="22:67">
      <c r="V20442" s="716"/>
      <c r="AB20442" s="716"/>
      <c r="BG20442" s="716"/>
      <c r="BL20442" s="1"/>
      <c r="BM20442" s="1"/>
      <c r="BN20442" s="1"/>
      <c r="BO20442" s="1"/>
    </row>
    <row r="20443" ht="11.25" customHeight="1" spans="22:67">
      <c r="V20443" s="716"/>
      <c r="AB20443" s="716"/>
      <c r="BG20443" s="716"/>
      <c r="BL20443" s="1"/>
      <c r="BM20443" s="1"/>
      <c r="BN20443" s="1"/>
      <c r="BO20443" s="1"/>
    </row>
    <row r="20444" ht="11.25" customHeight="1" spans="22:67">
      <c r="V20444" s="716"/>
      <c r="AB20444" s="716"/>
      <c r="BG20444" s="716"/>
      <c r="BL20444" s="1"/>
      <c r="BM20444" s="1"/>
      <c r="BN20444" s="1"/>
      <c r="BO20444" s="1"/>
    </row>
    <row r="20445" ht="11.25" customHeight="1" spans="22:67">
      <c r="V20445" s="716"/>
      <c r="AB20445" s="716"/>
      <c r="BG20445" s="716"/>
      <c r="BL20445" s="1"/>
      <c r="BM20445" s="1"/>
      <c r="BN20445" s="1"/>
      <c r="BO20445" s="1"/>
    </row>
    <row r="20446" ht="11.25" customHeight="1" spans="22:67">
      <c r="V20446" s="716"/>
      <c r="AB20446" s="716"/>
      <c r="BG20446" s="716"/>
      <c r="BL20446" s="1"/>
      <c r="BM20446" s="1"/>
      <c r="BN20446" s="1"/>
      <c r="BO20446" s="1"/>
    </row>
    <row r="20447" ht="11.25" customHeight="1" spans="22:67">
      <c r="V20447" s="716"/>
      <c r="AB20447" s="716"/>
      <c r="BG20447" s="716"/>
      <c r="BL20447" s="1"/>
      <c r="BM20447" s="1"/>
      <c r="BN20447" s="1"/>
      <c r="BO20447" s="1"/>
    </row>
    <row r="20448" ht="11.25" customHeight="1" spans="22:67">
      <c r="V20448" s="716"/>
      <c r="AB20448" s="716"/>
      <c r="BG20448" s="716"/>
      <c r="BL20448" s="1"/>
      <c r="BM20448" s="1"/>
      <c r="BN20448" s="1"/>
      <c r="BO20448" s="1"/>
    </row>
    <row r="20449" ht="11.25" customHeight="1" spans="22:67">
      <c r="V20449" s="716"/>
      <c r="AB20449" s="716"/>
      <c r="BG20449" s="716"/>
      <c r="BL20449" s="1"/>
      <c r="BM20449" s="1"/>
      <c r="BN20449" s="1"/>
      <c r="BO20449" s="1"/>
    </row>
    <row r="20450" ht="11.25" customHeight="1" spans="22:67">
      <c r="V20450" s="716"/>
      <c r="AB20450" s="716"/>
      <c r="BG20450" s="716"/>
      <c r="BL20450" s="1"/>
      <c r="BM20450" s="1"/>
      <c r="BN20450" s="1"/>
      <c r="BO20450" s="1"/>
    </row>
    <row r="20451" ht="11.25" customHeight="1" spans="22:67">
      <c r="V20451" s="716"/>
      <c r="AB20451" s="716"/>
      <c r="BG20451" s="716"/>
      <c r="BL20451" s="1"/>
      <c r="BM20451" s="1"/>
      <c r="BN20451" s="1"/>
      <c r="BO20451" s="1"/>
    </row>
    <row r="20452" ht="11.25" customHeight="1" spans="22:67">
      <c r="V20452" s="716"/>
      <c r="AB20452" s="716"/>
      <c r="BG20452" s="716"/>
      <c r="BL20452" s="1"/>
      <c r="BM20452" s="1"/>
      <c r="BN20452" s="1"/>
      <c r="BO20452" s="1"/>
    </row>
    <row r="20453" ht="11.25" customHeight="1" spans="22:67">
      <c r="V20453" s="716"/>
      <c r="AB20453" s="716"/>
      <c r="BG20453" s="716"/>
      <c r="BL20453" s="1"/>
      <c r="BM20453" s="1"/>
      <c r="BN20453" s="1"/>
      <c r="BO20453" s="1"/>
    </row>
    <row r="20454" ht="11.25" customHeight="1" spans="22:67">
      <c r="V20454" s="716"/>
      <c r="AB20454" s="716"/>
      <c r="BG20454" s="716"/>
      <c r="BL20454" s="1"/>
      <c r="BM20454" s="1"/>
      <c r="BN20454" s="1"/>
      <c r="BO20454" s="1"/>
    </row>
    <row r="20455" ht="11.25" customHeight="1" spans="22:67">
      <c r="V20455" s="716"/>
      <c r="AB20455" s="716"/>
      <c r="BG20455" s="716"/>
      <c r="BL20455" s="1"/>
      <c r="BM20455" s="1"/>
      <c r="BN20455" s="1"/>
      <c r="BO20455" s="1"/>
    </row>
    <row r="20456" ht="11.25" customHeight="1" spans="22:67">
      <c r="V20456" s="716"/>
      <c r="AB20456" s="716"/>
      <c r="BG20456" s="716"/>
      <c r="BL20456" s="1"/>
      <c r="BM20456" s="1"/>
      <c r="BN20456" s="1"/>
      <c r="BO20456" s="1"/>
    </row>
    <row r="20457" ht="11.25" customHeight="1" spans="22:67">
      <c r="V20457" s="716"/>
      <c r="AB20457" s="716"/>
      <c r="BG20457" s="716"/>
      <c r="BL20457" s="1"/>
      <c r="BM20457" s="1"/>
      <c r="BN20457" s="1"/>
      <c r="BO20457" s="1"/>
    </row>
    <row r="20458" ht="11.25" customHeight="1" spans="22:67">
      <c r="V20458" s="716"/>
      <c r="AB20458" s="716"/>
      <c r="BG20458" s="716"/>
      <c r="BL20458" s="1"/>
      <c r="BM20458" s="1"/>
      <c r="BN20458" s="1"/>
      <c r="BO20458" s="1"/>
    </row>
    <row r="20459" ht="11.25" customHeight="1" spans="22:67">
      <c r="V20459" s="716"/>
      <c r="AB20459" s="716"/>
      <c r="BG20459" s="716"/>
      <c r="BL20459" s="1"/>
      <c r="BM20459" s="1"/>
      <c r="BN20459" s="1"/>
      <c r="BO20459" s="1"/>
    </row>
    <row r="20460" ht="11.25" customHeight="1" spans="22:67">
      <c r="V20460" s="716"/>
      <c r="AB20460" s="716"/>
      <c r="BG20460" s="716"/>
      <c r="BL20460" s="1"/>
      <c r="BM20460" s="1"/>
      <c r="BN20460" s="1"/>
      <c r="BO20460" s="1"/>
    </row>
    <row r="20461" ht="11.25" customHeight="1" spans="22:67">
      <c r="V20461" s="716"/>
      <c r="AB20461" s="716"/>
      <c r="BG20461" s="716"/>
      <c r="BL20461" s="1"/>
      <c r="BM20461" s="1"/>
      <c r="BN20461" s="1"/>
      <c r="BO20461" s="1"/>
    </row>
    <row r="20462" ht="11.25" customHeight="1" spans="22:67">
      <c r="V20462" s="716"/>
      <c r="AB20462" s="716"/>
      <c r="BG20462" s="716"/>
      <c r="BL20462" s="1"/>
      <c r="BM20462" s="1"/>
      <c r="BN20462" s="1"/>
      <c r="BO20462" s="1"/>
    </row>
    <row r="20463" ht="11.25" customHeight="1" spans="22:67">
      <c r="V20463" s="716"/>
      <c r="AB20463" s="716"/>
      <c r="BG20463" s="716"/>
      <c r="BL20463" s="1"/>
      <c r="BM20463" s="1"/>
      <c r="BN20463" s="1"/>
      <c r="BO20463" s="1"/>
    </row>
    <row r="20464" ht="11.25" customHeight="1" spans="22:67">
      <c r="V20464" s="716"/>
      <c r="AB20464" s="716"/>
      <c r="BG20464" s="716"/>
      <c r="BL20464" s="1"/>
      <c r="BM20464" s="1"/>
      <c r="BN20464" s="1"/>
      <c r="BO20464" s="1"/>
    </row>
    <row r="20465" ht="11.25" customHeight="1" spans="22:67">
      <c r="V20465" s="716"/>
      <c r="AB20465" s="716"/>
      <c r="BG20465" s="716"/>
      <c r="BL20465" s="1"/>
      <c r="BM20465" s="1"/>
      <c r="BN20465" s="1"/>
      <c r="BO20465" s="1"/>
    </row>
    <row r="20466" ht="11.25" customHeight="1" spans="22:67">
      <c r="V20466" s="716"/>
      <c r="AB20466" s="716"/>
      <c r="BG20466" s="716"/>
      <c r="BL20466" s="1"/>
      <c r="BM20466" s="1"/>
      <c r="BN20466" s="1"/>
      <c r="BO20466" s="1"/>
    </row>
    <row r="20467" ht="11.25" customHeight="1" spans="22:67">
      <c r="V20467" s="716"/>
      <c r="AB20467" s="716"/>
      <c r="BG20467" s="716"/>
      <c r="BL20467" s="1"/>
      <c r="BM20467" s="1"/>
      <c r="BN20467" s="1"/>
      <c r="BO20467" s="1"/>
    </row>
    <row r="20468" ht="11.25" customHeight="1" spans="22:67">
      <c r="V20468" s="716"/>
      <c r="AB20468" s="716"/>
      <c r="BG20468" s="716"/>
      <c r="BL20468" s="1"/>
      <c r="BM20468" s="1"/>
      <c r="BN20468" s="1"/>
      <c r="BO20468" s="1"/>
    </row>
    <row r="20469" ht="11.25" customHeight="1" spans="22:67">
      <c r="V20469" s="716"/>
      <c r="AB20469" s="716"/>
      <c r="BG20469" s="716"/>
      <c r="BL20469" s="1"/>
      <c r="BM20469" s="1"/>
      <c r="BN20469" s="1"/>
      <c r="BO20469" s="1"/>
    </row>
    <row r="20470" ht="11.25" customHeight="1" spans="22:67">
      <c r="V20470" s="716"/>
      <c r="AB20470" s="716"/>
      <c r="BG20470" s="716"/>
      <c r="BL20470" s="1"/>
      <c r="BM20470" s="1"/>
      <c r="BN20470" s="1"/>
      <c r="BO20470" s="1"/>
    </row>
    <row r="20471" ht="11.25" customHeight="1" spans="22:67">
      <c r="V20471" s="716"/>
      <c r="AB20471" s="716"/>
      <c r="BG20471" s="716"/>
      <c r="BL20471" s="1"/>
      <c r="BM20471" s="1"/>
      <c r="BN20471" s="1"/>
      <c r="BO20471" s="1"/>
    </row>
    <row r="20472" ht="11.25" customHeight="1" spans="22:67">
      <c r="V20472" s="716"/>
      <c r="AB20472" s="716"/>
      <c r="BG20472" s="716"/>
      <c r="BL20472" s="1"/>
      <c r="BM20472" s="1"/>
      <c r="BN20472" s="1"/>
      <c r="BO20472" s="1"/>
    </row>
    <row r="20473" ht="11.25" customHeight="1" spans="22:67">
      <c r="V20473" s="716"/>
      <c r="AB20473" s="716"/>
      <c r="BG20473" s="716"/>
      <c r="BL20473" s="1"/>
      <c r="BM20473" s="1"/>
      <c r="BN20473" s="1"/>
      <c r="BO20473" s="1"/>
    </row>
    <row r="20474" ht="11.25" customHeight="1" spans="22:67">
      <c r="V20474" s="716"/>
      <c r="AB20474" s="716"/>
      <c r="BG20474" s="716"/>
      <c r="BL20474" s="1"/>
      <c r="BM20474" s="1"/>
      <c r="BN20474" s="1"/>
      <c r="BO20474" s="1"/>
    </row>
    <row r="20475" ht="11.25" customHeight="1" spans="22:67">
      <c r="V20475" s="716"/>
      <c r="AB20475" s="716"/>
      <c r="BG20475" s="716"/>
      <c r="BL20475" s="1"/>
      <c r="BM20475" s="1"/>
      <c r="BN20475" s="1"/>
      <c r="BO20475" s="1"/>
    </row>
    <row r="20476" ht="11.25" customHeight="1" spans="22:67">
      <c r="V20476" s="716"/>
      <c r="AB20476" s="716"/>
      <c r="BG20476" s="716"/>
      <c r="BL20476" s="1"/>
      <c r="BM20476" s="1"/>
      <c r="BN20476" s="1"/>
      <c r="BO20476" s="1"/>
    </row>
    <row r="20477" ht="11.25" customHeight="1" spans="22:67">
      <c r="V20477" s="716"/>
      <c r="AB20477" s="716"/>
      <c r="BG20477" s="716"/>
      <c r="BL20477" s="1"/>
      <c r="BM20477" s="1"/>
      <c r="BN20477" s="1"/>
      <c r="BO20477" s="1"/>
    </row>
    <row r="20478" ht="11.25" customHeight="1" spans="22:67">
      <c r="V20478" s="716"/>
      <c r="AB20478" s="716"/>
      <c r="BG20478" s="716"/>
      <c r="BL20478" s="1"/>
      <c r="BM20478" s="1"/>
      <c r="BN20478" s="1"/>
      <c r="BO20478" s="1"/>
    </row>
    <row r="20479" ht="11.25" customHeight="1" spans="22:67">
      <c r="V20479" s="716"/>
      <c r="AB20479" s="716"/>
      <c r="BG20479" s="716"/>
      <c r="BL20479" s="1"/>
      <c r="BM20479" s="1"/>
      <c r="BN20479" s="1"/>
      <c r="BO20479" s="1"/>
    </row>
    <row r="20480" ht="11.25" customHeight="1" spans="22:67">
      <c r="V20480" s="716"/>
      <c r="AB20480" s="716"/>
      <c r="BG20480" s="716"/>
      <c r="BL20480" s="1"/>
      <c r="BM20480" s="1"/>
      <c r="BN20480" s="1"/>
      <c r="BO20480" s="1"/>
    </row>
    <row r="20481" ht="11.25" customHeight="1" spans="22:67">
      <c r="V20481" s="716"/>
      <c r="AB20481" s="716"/>
      <c r="BG20481" s="716"/>
      <c r="BL20481" s="1"/>
      <c r="BM20481" s="1"/>
      <c r="BN20481" s="1"/>
      <c r="BO20481" s="1"/>
    </row>
    <row r="20482" ht="11.25" customHeight="1" spans="22:67">
      <c r="V20482" s="716"/>
      <c r="AB20482" s="716"/>
      <c r="BG20482" s="716"/>
      <c r="BL20482" s="1"/>
      <c r="BM20482" s="1"/>
      <c r="BN20482" s="1"/>
      <c r="BO20482" s="1"/>
    </row>
    <row r="20483" ht="11.25" customHeight="1" spans="22:67">
      <c r="V20483" s="716"/>
      <c r="AB20483" s="716"/>
      <c r="BG20483" s="716"/>
      <c r="BL20483" s="1"/>
      <c r="BM20483" s="1"/>
      <c r="BN20483" s="1"/>
      <c r="BO20483" s="1"/>
    </row>
    <row r="20484" ht="11.25" customHeight="1" spans="22:67">
      <c r="V20484" s="716"/>
      <c r="AB20484" s="716"/>
      <c r="BG20484" s="716"/>
      <c r="BL20484" s="1"/>
      <c r="BM20484" s="1"/>
      <c r="BN20484" s="1"/>
      <c r="BO20484" s="1"/>
    </row>
    <row r="20485" ht="11.25" customHeight="1" spans="22:67">
      <c r="V20485" s="716"/>
      <c r="AB20485" s="716"/>
      <c r="BG20485" s="716"/>
      <c r="BL20485" s="1"/>
      <c r="BM20485" s="1"/>
      <c r="BN20485" s="1"/>
      <c r="BO20485" s="1"/>
    </row>
    <row r="20486" ht="11.25" customHeight="1" spans="22:67">
      <c r="V20486" s="716"/>
      <c r="AB20486" s="716"/>
      <c r="BG20486" s="716"/>
      <c r="BL20486" s="1"/>
      <c r="BM20486" s="1"/>
      <c r="BN20486" s="1"/>
      <c r="BO20486" s="1"/>
    </row>
    <row r="20487" ht="11.25" customHeight="1" spans="22:67">
      <c r="V20487" s="716"/>
      <c r="AB20487" s="716"/>
      <c r="BG20487" s="716"/>
      <c r="BL20487" s="1"/>
      <c r="BM20487" s="1"/>
      <c r="BN20487" s="1"/>
      <c r="BO20487" s="1"/>
    </row>
    <row r="20488" ht="11.25" customHeight="1" spans="22:67">
      <c r="V20488" s="716"/>
      <c r="AB20488" s="716"/>
      <c r="BG20488" s="716"/>
      <c r="BL20488" s="1"/>
      <c r="BM20488" s="1"/>
      <c r="BN20488" s="1"/>
      <c r="BO20488" s="1"/>
    </row>
    <row r="20489" ht="11.25" customHeight="1" spans="22:67">
      <c r="V20489" s="716"/>
      <c r="AB20489" s="716"/>
      <c r="BG20489" s="716"/>
      <c r="BL20489" s="1"/>
      <c r="BM20489" s="1"/>
      <c r="BN20489" s="1"/>
      <c r="BO20489" s="1"/>
    </row>
    <row r="20490" ht="11.25" customHeight="1" spans="22:67">
      <c r="V20490" s="716"/>
      <c r="AB20490" s="716"/>
      <c r="BG20490" s="716"/>
      <c r="BL20490" s="1"/>
      <c r="BM20490" s="1"/>
      <c r="BN20490" s="1"/>
      <c r="BO20490" s="1"/>
    </row>
    <row r="20491" ht="11.25" customHeight="1" spans="22:67">
      <c r="V20491" s="716"/>
      <c r="AB20491" s="716"/>
      <c r="BG20491" s="716"/>
      <c r="BL20491" s="1"/>
      <c r="BM20491" s="1"/>
      <c r="BN20491" s="1"/>
      <c r="BO20491" s="1"/>
    </row>
    <row r="20492" ht="11.25" customHeight="1" spans="22:67">
      <c r="V20492" s="716"/>
      <c r="AB20492" s="716"/>
      <c r="BG20492" s="716"/>
      <c r="BL20492" s="1"/>
      <c r="BM20492" s="1"/>
      <c r="BN20492" s="1"/>
      <c r="BO20492" s="1"/>
    </row>
    <row r="20493" ht="11.25" customHeight="1" spans="22:67">
      <c r="V20493" s="716"/>
      <c r="AB20493" s="716"/>
      <c r="BG20493" s="716"/>
      <c r="BL20493" s="1"/>
      <c r="BM20493" s="1"/>
      <c r="BN20493" s="1"/>
      <c r="BO20493" s="1"/>
    </row>
    <row r="20494" ht="11.25" customHeight="1" spans="22:67">
      <c r="V20494" s="716"/>
      <c r="AB20494" s="716"/>
      <c r="BG20494" s="716"/>
      <c r="BL20494" s="1"/>
      <c r="BM20494" s="1"/>
      <c r="BN20494" s="1"/>
      <c r="BO20494" s="1"/>
    </row>
    <row r="20495" ht="11.25" customHeight="1" spans="22:67">
      <c r="V20495" s="716"/>
      <c r="AB20495" s="716"/>
      <c r="BG20495" s="716"/>
      <c r="BL20495" s="1"/>
      <c r="BM20495" s="1"/>
      <c r="BN20495" s="1"/>
      <c r="BO20495" s="1"/>
    </row>
    <row r="20496" ht="11.25" customHeight="1" spans="22:67">
      <c r="V20496" s="716"/>
      <c r="AB20496" s="716"/>
      <c r="BG20496" s="716"/>
      <c r="BL20496" s="1"/>
      <c r="BM20496" s="1"/>
      <c r="BN20496" s="1"/>
      <c r="BO20496" s="1"/>
    </row>
    <row r="20497" ht="11.25" customHeight="1" spans="22:67">
      <c r="V20497" s="716"/>
      <c r="AB20497" s="716"/>
      <c r="BG20497" s="716"/>
      <c r="BL20497" s="1"/>
      <c r="BM20497" s="1"/>
      <c r="BN20497" s="1"/>
      <c r="BO20497" s="1"/>
    </row>
    <row r="20498" ht="11.25" customHeight="1" spans="22:67">
      <c r="V20498" s="716"/>
      <c r="AB20498" s="716"/>
      <c r="BG20498" s="716"/>
      <c r="BL20498" s="1"/>
      <c r="BM20498" s="1"/>
      <c r="BN20498" s="1"/>
      <c r="BO20498" s="1"/>
    </row>
    <row r="20499" ht="11.25" customHeight="1" spans="22:67">
      <c r="V20499" s="716"/>
      <c r="AB20499" s="716"/>
      <c r="BG20499" s="716"/>
      <c r="BL20499" s="1"/>
      <c r="BM20499" s="1"/>
      <c r="BN20499" s="1"/>
      <c r="BO20499" s="1"/>
    </row>
    <row r="20500" ht="11.25" customHeight="1" spans="22:67">
      <c r="V20500" s="716"/>
      <c r="AB20500" s="716"/>
      <c r="BG20500" s="716"/>
      <c r="BL20500" s="1"/>
      <c r="BM20500" s="1"/>
      <c r="BN20500" s="1"/>
      <c r="BO20500" s="1"/>
    </row>
    <row r="20501" ht="11.25" customHeight="1" spans="22:67">
      <c r="V20501" s="716"/>
      <c r="AB20501" s="716"/>
      <c r="BG20501" s="716"/>
      <c r="BL20501" s="1"/>
      <c r="BM20501" s="1"/>
      <c r="BN20501" s="1"/>
      <c r="BO20501" s="1"/>
    </row>
    <row r="20502" ht="11.25" customHeight="1" spans="22:67">
      <c r="V20502" s="716"/>
      <c r="AB20502" s="716"/>
      <c r="BG20502" s="716"/>
      <c r="BL20502" s="1"/>
      <c r="BM20502" s="1"/>
      <c r="BN20502" s="1"/>
      <c r="BO20502" s="1"/>
    </row>
    <row r="20503" ht="11.25" customHeight="1" spans="22:67">
      <c r="V20503" s="716"/>
      <c r="AB20503" s="716"/>
      <c r="BG20503" s="716"/>
      <c r="BL20503" s="1"/>
      <c r="BM20503" s="1"/>
      <c r="BN20503" s="1"/>
      <c r="BO20503" s="1"/>
    </row>
    <row r="20504" ht="11.25" customHeight="1" spans="22:67">
      <c r="V20504" s="716"/>
      <c r="AB20504" s="716"/>
      <c r="BG20504" s="716"/>
      <c r="BL20504" s="1"/>
      <c r="BM20504" s="1"/>
      <c r="BN20504" s="1"/>
      <c r="BO20504" s="1"/>
    </row>
    <row r="20505" ht="11.25" customHeight="1" spans="22:67">
      <c r="V20505" s="716"/>
      <c r="AB20505" s="716"/>
      <c r="BG20505" s="716"/>
      <c r="BL20505" s="1"/>
      <c r="BM20505" s="1"/>
      <c r="BN20505" s="1"/>
      <c r="BO20505" s="1"/>
    </row>
    <row r="20506" ht="11.25" customHeight="1" spans="22:67">
      <c r="V20506" s="716"/>
      <c r="AB20506" s="716"/>
      <c r="BG20506" s="716"/>
      <c r="BL20506" s="1"/>
      <c r="BM20506" s="1"/>
      <c r="BN20506" s="1"/>
      <c r="BO20506" s="1"/>
    </row>
    <row r="20507" ht="11.25" customHeight="1" spans="22:67">
      <c r="V20507" s="716"/>
      <c r="AB20507" s="716"/>
      <c r="BG20507" s="716"/>
      <c r="BL20507" s="1"/>
      <c r="BM20507" s="1"/>
      <c r="BN20507" s="1"/>
      <c r="BO20507" s="1"/>
    </row>
    <row r="20508" ht="11.25" customHeight="1" spans="22:67">
      <c r="V20508" s="716"/>
      <c r="AB20508" s="716"/>
      <c r="BG20508" s="716"/>
      <c r="BL20508" s="1"/>
      <c r="BM20508" s="1"/>
      <c r="BN20508" s="1"/>
      <c r="BO20508" s="1"/>
    </row>
    <row r="20509" ht="11.25" customHeight="1" spans="22:67">
      <c r="V20509" s="716"/>
      <c r="AB20509" s="716"/>
      <c r="BG20509" s="716"/>
      <c r="BL20509" s="1"/>
      <c r="BM20509" s="1"/>
      <c r="BN20509" s="1"/>
      <c r="BO20509" s="1"/>
    </row>
    <row r="20510" ht="11.25" customHeight="1" spans="22:67">
      <c r="V20510" s="716"/>
      <c r="AB20510" s="716"/>
      <c r="BG20510" s="716"/>
      <c r="BL20510" s="1"/>
      <c r="BM20510" s="1"/>
      <c r="BN20510" s="1"/>
      <c r="BO20510" s="1"/>
    </row>
    <row r="20511" ht="11.25" customHeight="1" spans="22:67">
      <c r="V20511" s="716"/>
      <c r="AB20511" s="716"/>
      <c r="BG20511" s="716"/>
      <c r="BL20511" s="1"/>
      <c r="BM20511" s="1"/>
      <c r="BN20511" s="1"/>
      <c r="BO20511" s="1"/>
    </row>
    <row r="20512" ht="11.25" customHeight="1" spans="22:67">
      <c r="V20512" s="716"/>
      <c r="AB20512" s="716"/>
      <c r="BG20512" s="716"/>
      <c r="BL20512" s="1"/>
      <c r="BM20512" s="1"/>
      <c r="BN20512" s="1"/>
      <c r="BO20512" s="1"/>
    </row>
    <row r="20513" ht="11.25" customHeight="1" spans="22:67">
      <c r="V20513" s="716"/>
      <c r="AB20513" s="716"/>
      <c r="BG20513" s="716"/>
      <c r="BL20513" s="1"/>
      <c r="BM20513" s="1"/>
      <c r="BN20513" s="1"/>
      <c r="BO20513" s="1"/>
    </row>
    <row r="20514" ht="11.25" customHeight="1" spans="22:67">
      <c r="V20514" s="716"/>
      <c r="AB20514" s="716"/>
      <c r="BG20514" s="716"/>
      <c r="BL20514" s="1"/>
      <c r="BM20514" s="1"/>
      <c r="BN20514" s="1"/>
      <c r="BO20514" s="1"/>
    </row>
    <row r="20515" ht="11.25" customHeight="1" spans="22:67">
      <c r="V20515" s="716"/>
      <c r="AB20515" s="716"/>
      <c r="BG20515" s="716"/>
      <c r="BL20515" s="1"/>
      <c r="BM20515" s="1"/>
      <c r="BN20515" s="1"/>
      <c r="BO20515" s="1"/>
    </row>
    <row r="20516" ht="11.25" customHeight="1" spans="22:67">
      <c r="V20516" s="716"/>
      <c r="AB20516" s="716"/>
      <c r="BG20516" s="716"/>
      <c r="BL20516" s="1"/>
      <c r="BM20516" s="1"/>
      <c r="BN20516" s="1"/>
      <c r="BO20516" s="1"/>
    </row>
    <row r="20517" ht="11.25" customHeight="1" spans="22:67">
      <c r="V20517" s="716"/>
      <c r="AB20517" s="716"/>
      <c r="BG20517" s="716"/>
      <c r="BL20517" s="1"/>
      <c r="BM20517" s="1"/>
      <c r="BN20517" s="1"/>
      <c r="BO20517" s="1"/>
    </row>
    <row r="20518" ht="11.25" customHeight="1" spans="22:67">
      <c r="V20518" s="716"/>
      <c r="AB20518" s="716"/>
      <c r="BG20518" s="716"/>
      <c r="BL20518" s="1"/>
      <c r="BM20518" s="1"/>
      <c r="BN20518" s="1"/>
      <c r="BO20518" s="1"/>
    </row>
    <row r="20519" ht="11.25" customHeight="1" spans="22:67">
      <c r="V20519" s="716"/>
      <c r="AB20519" s="716"/>
      <c r="BG20519" s="716"/>
      <c r="BL20519" s="1"/>
      <c r="BM20519" s="1"/>
      <c r="BN20519" s="1"/>
      <c r="BO20519" s="1"/>
    </row>
    <row r="20520" ht="11.25" customHeight="1" spans="22:67">
      <c r="V20520" s="716"/>
      <c r="AB20520" s="716"/>
      <c r="BG20520" s="716"/>
      <c r="BL20520" s="1"/>
      <c r="BM20520" s="1"/>
      <c r="BN20520" s="1"/>
      <c r="BO20520" s="1"/>
    </row>
    <row r="20521" ht="11.25" customHeight="1" spans="22:67">
      <c r="V20521" s="716"/>
      <c r="AB20521" s="716"/>
      <c r="BG20521" s="716"/>
      <c r="BL20521" s="1"/>
      <c r="BM20521" s="1"/>
      <c r="BN20521" s="1"/>
      <c r="BO20521" s="1"/>
    </row>
    <row r="20522" ht="11.25" customHeight="1" spans="22:67">
      <c r="V20522" s="716"/>
      <c r="AB20522" s="716"/>
      <c r="BG20522" s="716"/>
      <c r="BL20522" s="1"/>
      <c r="BM20522" s="1"/>
      <c r="BN20522" s="1"/>
      <c r="BO20522" s="1"/>
    </row>
    <row r="20523" ht="11.25" customHeight="1" spans="22:67">
      <c r="V20523" s="716"/>
      <c r="AB20523" s="716"/>
      <c r="BG20523" s="716"/>
      <c r="BL20523" s="1"/>
      <c r="BM20523" s="1"/>
      <c r="BN20523" s="1"/>
      <c r="BO20523" s="1"/>
    </row>
    <row r="20524" ht="11.25" customHeight="1" spans="22:67">
      <c r="V20524" s="716"/>
      <c r="AB20524" s="716"/>
      <c r="BG20524" s="716"/>
      <c r="BL20524" s="1"/>
      <c r="BM20524" s="1"/>
      <c r="BN20524" s="1"/>
      <c r="BO20524" s="1"/>
    </row>
    <row r="20525" ht="11.25" customHeight="1" spans="22:67">
      <c r="V20525" s="716"/>
      <c r="AB20525" s="716"/>
      <c r="BG20525" s="716"/>
      <c r="BL20525" s="1"/>
      <c r="BM20525" s="1"/>
      <c r="BN20525" s="1"/>
      <c r="BO20525" s="1"/>
    </row>
    <row r="20526" ht="11.25" customHeight="1" spans="22:67">
      <c r="V20526" s="716"/>
      <c r="AB20526" s="716"/>
      <c r="BG20526" s="716"/>
      <c r="BL20526" s="1"/>
      <c r="BM20526" s="1"/>
      <c r="BN20526" s="1"/>
      <c r="BO20526" s="1"/>
    </row>
    <row r="20527" ht="11.25" customHeight="1" spans="22:67">
      <c r="V20527" s="716"/>
      <c r="AB20527" s="716"/>
      <c r="BG20527" s="716"/>
      <c r="BL20527" s="1"/>
      <c r="BM20527" s="1"/>
      <c r="BN20527" s="1"/>
      <c r="BO20527" s="1"/>
    </row>
    <row r="20528" ht="11.25" customHeight="1" spans="22:67">
      <c r="V20528" s="716"/>
      <c r="AB20528" s="716"/>
      <c r="BG20528" s="716"/>
      <c r="BL20528" s="1"/>
      <c r="BM20528" s="1"/>
      <c r="BN20528" s="1"/>
      <c r="BO20528" s="1"/>
    </row>
    <row r="20529" ht="11.25" customHeight="1" spans="22:67">
      <c r="V20529" s="716"/>
      <c r="AB20529" s="716"/>
      <c r="BG20529" s="716"/>
      <c r="BL20529" s="1"/>
      <c r="BM20529" s="1"/>
      <c r="BN20529" s="1"/>
      <c r="BO20529" s="1"/>
    </row>
    <row r="20530" ht="11.25" customHeight="1" spans="22:67">
      <c r="V20530" s="716"/>
      <c r="AB20530" s="716"/>
      <c r="BG20530" s="716"/>
      <c r="BL20530" s="1"/>
      <c r="BM20530" s="1"/>
      <c r="BN20530" s="1"/>
      <c r="BO20530" s="1"/>
    </row>
    <row r="20531" ht="11.25" customHeight="1" spans="22:67">
      <c r="V20531" s="716"/>
      <c r="AB20531" s="716"/>
      <c r="BG20531" s="716"/>
      <c r="BL20531" s="1"/>
      <c r="BM20531" s="1"/>
      <c r="BN20531" s="1"/>
      <c r="BO20531" s="1"/>
    </row>
    <row r="20532" ht="11.25" customHeight="1" spans="22:67">
      <c r="V20532" s="716"/>
      <c r="AB20532" s="716"/>
      <c r="BG20532" s="716"/>
      <c r="BL20532" s="1"/>
      <c r="BM20532" s="1"/>
      <c r="BN20532" s="1"/>
      <c r="BO20532" s="1"/>
    </row>
    <row r="20533" ht="11.25" customHeight="1" spans="22:67">
      <c r="V20533" s="716"/>
      <c r="AB20533" s="716"/>
      <c r="BG20533" s="716"/>
      <c r="BL20533" s="1"/>
      <c r="BM20533" s="1"/>
      <c r="BN20533" s="1"/>
      <c r="BO20533" s="1"/>
    </row>
    <row r="20534" ht="11.25" customHeight="1" spans="22:67">
      <c r="V20534" s="716"/>
      <c r="AB20534" s="716"/>
      <c r="BG20534" s="716"/>
      <c r="BL20534" s="1"/>
      <c r="BM20534" s="1"/>
      <c r="BN20534" s="1"/>
      <c r="BO20534" s="1"/>
    </row>
    <row r="20535" ht="11.25" customHeight="1" spans="22:67">
      <c r="V20535" s="716"/>
      <c r="AB20535" s="716"/>
      <c r="BG20535" s="716"/>
      <c r="BL20535" s="1"/>
      <c r="BM20535" s="1"/>
      <c r="BN20535" s="1"/>
      <c r="BO20535" s="1"/>
    </row>
    <row r="20536" ht="11.25" customHeight="1" spans="22:67">
      <c r="V20536" s="716"/>
      <c r="AB20536" s="716"/>
      <c r="BG20536" s="716"/>
      <c r="BL20536" s="1"/>
      <c r="BM20536" s="1"/>
      <c r="BN20536" s="1"/>
      <c r="BO20536" s="1"/>
    </row>
    <row r="20537" ht="11.25" customHeight="1" spans="22:67">
      <c r="V20537" s="716"/>
      <c r="AB20537" s="716"/>
      <c r="BG20537" s="716"/>
      <c r="BL20537" s="1"/>
      <c r="BM20537" s="1"/>
      <c r="BN20537" s="1"/>
      <c r="BO20537" s="1"/>
    </row>
    <row r="20538" ht="11.25" customHeight="1" spans="22:67">
      <c r="V20538" s="716"/>
      <c r="AB20538" s="716"/>
      <c r="BG20538" s="716"/>
      <c r="BL20538" s="1"/>
      <c r="BM20538" s="1"/>
      <c r="BN20538" s="1"/>
      <c r="BO20538" s="1"/>
    </row>
    <row r="20539" ht="11.25" customHeight="1" spans="22:67">
      <c r="V20539" s="716"/>
      <c r="AB20539" s="716"/>
      <c r="BG20539" s="716"/>
      <c r="BL20539" s="1"/>
      <c r="BM20539" s="1"/>
      <c r="BN20539" s="1"/>
      <c r="BO20539" s="1"/>
    </row>
    <row r="20540" ht="11.25" customHeight="1" spans="22:67">
      <c r="V20540" s="716"/>
      <c r="AB20540" s="716"/>
      <c r="BG20540" s="716"/>
      <c r="BL20540" s="1"/>
      <c r="BM20540" s="1"/>
      <c r="BN20540" s="1"/>
      <c r="BO20540" s="1"/>
    </row>
    <row r="20541" ht="11.25" customHeight="1" spans="22:67">
      <c r="V20541" s="716"/>
      <c r="AB20541" s="716"/>
      <c r="BG20541" s="716"/>
      <c r="BL20541" s="1"/>
      <c r="BM20541" s="1"/>
      <c r="BN20541" s="1"/>
      <c r="BO20541" s="1"/>
    </row>
    <row r="20542" ht="11.25" customHeight="1" spans="22:67">
      <c r="V20542" s="716"/>
      <c r="AB20542" s="716"/>
      <c r="BG20542" s="716"/>
      <c r="BL20542" s="1"/>
      <c r="BM20542" s="1"/>
      <c r="BN20542" s="1"/>
      <c r="BO20542" s="1"/>
    </row>
    <row r="20543" ht="11.25" customHeight="1" spans="22:67">
      <c r="V20543" s="716"/>
      <c r="AB20543" s="716"/>
      <c r="BG20543" s="716"/>
      <c r="BL20543" s="1"/>
      <c r="BM20543" s="1"/>
      <c r="BN20543" s="1"/>
      <c r="BO20543" s="1"/>
    </row>
    <row r="20544" ht="11.25" customHeight="1" spans="22:67">
      <c r="V20544" s="716"/>
      <c r="AB20544" s="716"/>
      <c r="BG20544" s="716"/>
      <c r="BL20544" s="1"/>
      <c r="BM20544" s="1"/>
      <c r="BN20544" s="1"/>
      <c r="BO20544" s="1"/>
    </row>
    <row r="20545" ht="11.25" customHeight="1" spans="22:67">
      <c r="V20545" s="716"/>
      <c r="AB20545" s="716"/>
      <c r="BG20545" s="716"/>
      <c r="BL20545" s="1"/>
      <c r="BM20545" s="1"/>
      <c r="BN20545" s="1"/>
      <c r="BO20545" s="1"/>
    </row>
    <row r="20546" ht="11.25" customHeight="1" spans="22:67">
      <c r="V20546" s="716"/>
      <c r="AB20546" s="716"/>
      <c r="BG20546" s="716"/>
      <c r="BL20546" s="1"/>
      <c r="BM20546" s="1"/>
      <c r="BN20546" s="1"/>
      <c r="BO20546" s="1"/>
    </row>
    <row r="20547" ht="11.25" customHeight="1" spans="22:67">
      <c r="V20547" s="716"/>
      <c r="AB20547" s="716"/>
      <c r="BG20547" s="716"/>
      <c r="BL20547" s="1"/>
      <c r="BM20547" s="1"/>
      <c r="BN20547" s="1"/>
      <c r="BO20547" s="1"/>
    </row>
    <row r="20548" ht="11.25" customHeight="1" spans="22:67">
      <c r="V20548" s="716"/>
      <c r="AB20548" s="716"/>
      <c r="BG20548" s="716"/>
      <c r="BL20548" s="1"/>
      <c r="BM20548" s="1"/>
      <c r="BN20548" s="1"/>
      <c r="BO20548" s="1"/>
    </row>
    <row r="20549" ht="11.25" customHeight="1" spans="22:67">
      <c r="V20549" s="716"/>
      <c r="AB20549" s="716"/>
      <c r="BG20549" s="716"/>
      <c r="BL20549" s="1"/>
      <c r="BM20549" s="1"/>
      <c r="BN20549" s="1"/>
      <c r="BO20549" s="1"/>
    </row>
    <row r="20550" ht="11.25" customHeight="1" spans="22:67">
      <c r="V20550" s="716"/>
      <c r="AB20550" s="716"/>
      <c r="BG20550" s="716"/>
      <c r="BL20550" s="1"/>
      <c r="BM20550" s="1"/>
      <c r="BN20550" s="1"/>
      <c r="BO20550" s="1"/>
    </row>
    <row r="20551" ht="11.25" customHeight="1" spans="22:67">
      <c r="V20551" s="716"/>
      <c r="AB20551" s="716"/>
      <c r="BG20551" s="716"/>
      <c r="BL20551" s="1"/>
      <c r="BM20551" s="1"/>
      <c r="BN20551" s="1"/>
      <c r="BO20551" s="1"/>
    </row>
    <row r="20552" ht="11.25" customHeight="1" spans="22:67">
      <c r="V20552" s="716"/>
      <c r="AB20552" s="716"/>
      <c r="BG20552" s="716"/>
      <c r="BL20552" s="1"/>
      <c r="BM20552" s="1"/>
      <c r="BN20552" s="1"/>
      <c r="BO20552" s="1"/>
    </row>
    <row r="20553" ht="11.25" customHeight="1" spans="22:67">
      <c r="V20553" s="716"/>
      <c r="AB20553" s="716"/>
      <c r="BG20553" s="716"/>
      <c r="BL20553" s="1"/>
      <c r="BM20553" s="1"/>
      <c r="BN20553" s="1"/>
      <c r="BO20553" s="1"/>
    </row>
    <row r="20554" ht="11.25" customHeight="1" spans="22:67">
      <c r="V20554" s="716"/>
      <c r="AB20554" s="716"/>
      <c r="BG20554" s="716"/>
      <c r="BL20554" s="1"/>
      <c r="BM20554" s="1"/>
      <c r="BN20554" s="1"/>
      <c r="BO20554" s="1"/>
    </row>
    <row r="20555" ht="11.25" customHeight="1" spans="22:67">
      <c r="V20555" s="716"/>
      <c r="AB20555" s="716"/>
      <c r="BG20555" s="716"/>
      <c r="BL20555" s="1"/>
      <c r="BM20555" s="1"/>
      <c r="BN20555" s="1"/>
      <c r="BO20555" s="1"/>
    </row>
    <row r="20556" ht="11.25" customHeight="1" spans="22:67">
      <c r="V20556" s="716"/>
      <c r="AB20556" s="716"/>
      <c r="BG20556" s="716"/>
      <c r="BL20556" s="1"/>
      <c r="BM20556" s="1"/>
      <c r="BN20556" s="1"/>
      <c r="BO20556" s="1"/>
    </row>
    <row r="20557" ht="11.25" customHeight="1" spans="22:67">
      <c r="V20557" s="716"/>
      <c r="AB20557" s="716"/>
      <c r="BG20557" s="716"/>
      <c r="BL20557" s="1"/>
      <c r="BM20557" s="1"/>
      <c r="BN20557" s="1"/>
      <c r="BO20557" s="1"/>
    </row>
    <row r="20558" ht="11.25" customHeight="1" spans="22:67">
      <c r="V20558" s="716"/>
      <c r="AB20558" s="716"/>
      <c r="BG20558" s="716"/>
      <c r="BL20558" s="1"/>
      <c r="BM20558" s="1"/>
      <c r="BN20558" s="1"/>
      <c r="BO20558" s="1"/>
    </row>
    <row r="20559" ht="11.25" customHeight="1" spans="22:67">
      <c r="V20559" s="716"/>
      <c r="AB20559" s="716"/>
      <c r="BG20559" s="716"/>
      <c r="BL20559" s="1"/>
      <c r="BM20559" s="1"/>
      <c r="BN20559" s="1"/>
      <c r="BO20559" s="1"/>
    </row>
    <row r="20560" ht="11.25" customHeight="1" spans="22:67">
      <c r="V20560" s="716"/>
      <c r="AB20560" s="716"/>
      <c r="BG20560" s="716"/>
      <c r="BL20560" s="1"/>
      <c r="BM20560" s="1"/>
      <c r="BN20560" s="1"/>
      <c r="BO20560" s="1"/>
    </row>
    <row r="20561" ht="11.25" customHeight="1" spans="22:67">
      <c r="V20561" s="716"/>
      <c r="AB20561" s="716"/>
      <c r="BG20561" s="716"/>
      <c r="BL20561" s="1"/>
      <c r="BM20561" s="1"/>
      <c r="BN20561" s="1"/>
      <c r="BO20561" s="1"/>
    </row>
    <row r="20562" ht="11.25" customHeight="1" spans="22:67">
      <c r="V20562" s="716"/>
      <c r="AB20562" s="716"/>
      <c r="BG20562" s="716"/>
      <c r="BL20562" s="1"/>
      <c r="BM20562" s="1"/>
      <c r="BN20562" s="1"/>
      <c r="BO20562" s="1"/>
    </row>
    <row r="20563" ht="11.25" customHeight="1" spans="22:67">
      <c r="V20563" s="716"/>
      <c r="AB20563" s="716"/>
      <c r="BG20563" s="716"/>
      <c r="BL20563" s="1"/>
      <c r="BM20563" s="1"/>
      <c r="BN20563" s="1"/>
      <c r="BO20563" s="1"/>
    </row>
    <row r="20564" ht="11.25" customHeight="1" spans="22:67">
      <c r="V20564" s="716"/>
      <c r="AB20564" s="716"/>
      <c r="BG20564" s="716"/>
      <c r="BL20564" s="1"/>
      <c r="BM20564" s="1"/>
      <c r="BN20564" s="1"/>
      <c r="BO20564" s="1"/>
    </row>
    <row r="20565" ht="11.25" customHeight="1" spans="22:67">
      <c r="V20565" s="716"/>
      <c r="AB20565" s="716"/>
      <c r="BG20565" s="716"/>
      <c r="BL20565" s="1"/>
      <c r="BM20565" s="1"/>
      <c r="BN20565" s="1"/>
      <c r="BO20565" s="1"/>
    </row>
    <row r="20566" ht="11.25" customHeight="1" spans="22:67">
      <c r="V20566" s="716"/>
      <c r="AB20566" s="716"/>
      <c r="BG20566" s="716"/>
      <c r="BL20566" s="1"/>
      <c r="BM20566" s="1"/>
      <c r="BN20566" s="1"/>
      <c r="BO20566" s="1"/>
    </row>
    <row r="20567" ht="11.25" customHeight="1" spans="22:67">
      <c r="V20567" s="716"/>
      <c r="AB20567" s="716"/>
      <c r="BG20567" s="716"/>
      <c r="BL20567" s="1"/>
      <c r="BM20567" s="1"/>
      <c r="BN20567" s="1"/>
      <c r="BO20567" s="1"/>
    </row>
    <row r="20568" ht="11.25" customHeight="1" spans="22:67">
      <c r="V20568" s="716"/>
      <c r="AB20568" s="716"/>
      <c r="BG20568" s="716"/>
      <c r="BL20568" s="1"/>
      <c r="BM20568" s="1"/>
      <c r="BN20568" s="1"/>
      <c r="BO20568" s="1"/>
    </row>
    <row r="20569" ht="11.25" customHeight="1" spans="22:67">
      <c r="V20569" s="716"/>
      <c r="AB20569" s="716"/>
      <c r="BG20569" s="716"/>
      <c r="BL20569" s="1"/>
      <c r="BM20569" s="1"/>
      <c r="BN20569" s="1"/>
      <c r="BO20569" s="1"/>
    </row>
    <row r="20570" ht="11.25" customHeight="1" spans="22:67">
      <c r="V20570" s="716"/>
      <c r="AB20570" s="716"/>
      <c r="BG20570" s="716"/>
      <c r="BL20570" s="1"/>
      <c r="BM20570" s="1"/>
      <c r="BN20570" s="1"/>
      <c r="BO20570" s="1"/>
    </row>
    <row r="20571" ht="11.25" customHeight="1" spans="22:67">
      <c r="V20571" s="716"/>
      <c r="AB20571" s="716"/>
      <c r="BG20571" s="716"/>
      <c r="BL20571" s="1"/>
      <c r="BM20571" s="1"/>
      <c r="BN20571" s="1"/>
      <c r="BO20571" s="1"/>
    </row>
    <row r="20572" ht="11.25" customHeight="1" spans="22:67">
      <c r="V20572" s="716"/>
      <c r="AB20572" s="716"/>
      <c r="BG20572" s="716"/>
      <c r="BL20572" s="1"/>
      <c r="BM20572" s="1"/>
      <c r="BN20572" s="1"/>
      <c r="BO20572" s="1"/>
    </row>
    <row r="20573" ht="11.25" customHeight="1" spans="22:67">
      <c r="V20573" s="716"/>
      <c r="AB20573" s="716"/>
      <c r="BG20573" s="716"/>
      <c r="BL20573" s="1"/>
      <c r="BM20573" s="1"/>
      <c r="BN20573" s="1"/>
      <c r="BO20573" s="1"/>
    </row>
    <row r="20574" ht="11.25" customHeight="1" spans="22:67">
      <c r="V20574" s="716"/>
      <c r="AB20574" s="716"/>
      <c r="BG20574" s="716"/>
      <c r="BL20574" s="1"/>
      <c r="BM20574" s="1"/>
      <c r="BN20574" s="1"/>
      <c r="BO20574" s="1"/>
    </row>
    <row r="20575" ht="11.25" customHeight="1" spans="22:67">
      <c r="V20575" s="716"/>
      <c r="AB20575" s="716"/>
      <c r="BG20575" s="716"/>
      <c r="BL20575" s="1"/>
      <c r="BM20575" s="1"/>
      <c r="BN20575" s="1"/>
      <c r="BO20575" s="1"/>
    </row>
    <row r="20576" ht="11.25" customHeight="1" spans="22:67">
      <c r="V20576" s="716"/>
      <c r="AB20576" s="716"/>
      <c r="BG20576" s="716"/>
      <c r="BL20576" s="1"/>
      <c r="BM20576" s="1"/>
      <c r="BN20576" s="1"/>
      <c r="BO20576" s="1"/>
    </row>
    <row r="20577" ht="11.25" customHeight="1" spans="22:67">
      <c r="V20577" s="716"/>
      <c r="AB20577" s="716"/>
      <c r="BG20577" s="716"/>
      <c r="BL20577" s="1"/>
      <c r="BM20577" s="1"/>
      <c r="BN20577" s="1"/>
      <c r="BO20577" s="1"/>
    </row>
    <row r="20578" ht="11.25" customHeight="1" spans="22:67">
      <c r="V20578" s="716"/>
      <c r="AB20578" s="716"/>
      <c r="BG20578" s="716"/>
      <c r="BL20578" s="1"/>
      <c r="BM20578" s="1"/>
      <c r="BN20578" s="1"/>
      <c r="BO20578" s="1"/>
    </row>
    <row r="20579" ht="11.25" customHeight="1" spans="22:67">
      <c r="V20579" s="716"/>
      <c r="AB20579" s="716"/>
      <c r="BG20579" s="716"/>
      <c r="BL20579" s="1"/>
      <c r="BM20579" s="1"/>
      <c r="BN20579" s="1"/>
      <c r="BO20579" s="1"/>
    </row>
    <row r="20580" ht="11.25" customHeight="1" spans="22:67">
      <c r="V20580" s="716"/>
      <c r="AB20580" s="716"/>
      <c r="BG20580" s="716"/>
      <c r="BL20580" s="1"/>
      <c r="BM20580" s="1"/>
      <c r="BN20580" s="1"/>
      <c r="BO20580" s="1"/>
    </row>
    <row r="20581" ht="11.25" customHeight="1" spans="22:67">
      <c r="V20581" s="716"/>
      <c r="AB20581" s="716"/>
      <c r="BG20581" s="716"/>
      <c r="BL20581" s="1"/>
      <c r="BM20581" s="1"/>
      <c r="BN20581" s="1"/>
      <c r="BO20581" s="1"/>
    </row>
    <row r="20582" ht="11.25" customHeight="1" spans="22:67">
      <c r="V20582" s="716"/>
      <c r="AB20582" s="716"/>
      <c r="BG20582" s="716"/>
      <c r="BL20582" s="1"/>
      <c r="BM20582" s="1"/>
      <c r="BN20582" s="1"/>
      <c r="BO20582" s="1"/>
    </row>
    <row r="20583" ht="11.25" customHeight="1" spans="22:67">
      <c r="V20583" s="716"/>
      <c r="AB20583" s="716"/>
      <c r="BG20583" s="716"/>
      <c r="BL20583" s="1"/>
      <c r="BM20583" s="1"/>
      <c r="BN20583" s="1"/>
      <c r="BO20583" s="1"/>
    </row>
    <row r="20584" ht="11.25" customHeight="1" spans="22:67">
      <c r="V20584" s="716"/>
      <c r="AB20584" s="716"/>
      <c r="BG20584" s="716"/>
      <c r="BL20584" s="1"/>
      <c r="BM20584" s="1"/>
      <c r="BN20584" s="1"/>
      <c r="BO20584" s="1"/>
    </row>
    <row r="20585" ht="11.25" customHeight="1" spans="22:67">
      <c r="V20585" s="716"/>
      <c r="AB20585" s="716"/>
      <c r="BG20585" s="716"/>
      <c r="BL20585" s="1"/>
      <c r="BM20585" s="1"/>
      <c r="BN20585" s="1"/>
      <c r="BO20585" s="1"/>
    </row>
    <row r="20586" ht="11.25" customHeight="1" spans="22:67">
      <c r="V20586" s="716"/>
      <c r="AB20586" s="716"/>
      <c r="BG20586" s="716"/>
      <c r="BL20586" s="1"/>
      <c r="BM20586" s="1"/>
      <c r="BN20586" s="1"/>
      <c r="BO20586" s="1"/>
    </row>
    <row r="20587" ht="11.25" customHeight="1" spans="22:67">
      <c r="V20587" s="716"/>
      <c r="AB20587" s="716"/>
      <c r="BG20587" s="716"/>
      <c r="BL20587" s="1"/>
      <c r="BM20587" s="1"/>
      <c r="BN20587" s="1"/>
      <c r="BO20587" s="1"/>
    </row>
    <row r="20588" ht="11.25" customHeight="1" spans="22:67">
      <c r="V20588" s="716"/>
      <c r="AB20588" s="716"/>
      <c r="BG20588" s="716"/>
      <c r="BL20588" s="1"/>
      <c r="BM20588" s="1"/>
      <c r="BN20588" s="1"/>
      <c r="BO20588" s="1"/>
    </row>
    <row r="20589" ht="11.25" customHeight="1" spans="22:67">
      <c r="V20589" s="716"/>
      <c r="AB20589" s="716"/>
      <c r="BG20589" s="716"/>
      <c r="BL20589" s="1"/>
      <c r="BM20589" s="1"/>
      <c r="BN20589" s="1"/>
      <c r="BO20589" s="1"/>
    </row>
    <row r="20590" ht="11.25" customHeight="1" spans="22:67">
      <c r="V20590" s="716"/>
      <c r="AB20590" s="716"/>
      <c r="BG20590" s="716"/>
      <c r="BL20590" s="1"/>
      <c r="BM20590" s="1"/>
      <c r="BN20590" s="1"/>
      <c r="BO20590" s="1"/>
    </row>
    <row r="20591" ht="11.25" customHeight="1" spans="22:67">
      <c r="V20591" s="716"/>
      <c r="AB20591" s="716"/>
      <c r="BG20591" s="716"/>
      <c r="BL20591" s="1"/>
      <c r="BM20591" s="1"/>
      <c r="BN20591" s="1"/>
      <c r="BO20591" s="1"/>
    </row>
    <row r="20592" ht="11.25" customHeight="1" spans="22:67">
      <c r="V20592" s="716"/>
      <c r="AB20592" s="716"/>
      <c r="BG20592" s="716"/>
      <c r="BL20592" s="1"/>
      <c r="BM20592" s="1"/>
      <c r="BN20592" s="1"/>
      <c r="BO20592" s="1"/>
    </row>
    <row r="20593" ht="11.25" customHeight="1" spans="22:67">
      <c r="V20593" s="716"/>
      <c r="AB20593" s="716"/>
      <c r="BG20593" s="716"/>
      <c r="BL20593" s="1"/>
      <c r="BM20593" s="1"/>
      <c r="BN20593" s="1"/>
      <c r="BO20593" s="1"/>
    </row>
    <row r="20594" ht="11.25" customHeight="1" spans="22:67">
      <c r="V20594" s="716"/>
      <c r="AB20594" s="716"/>
      <c r="BG20594" s="716"/>
      <c r="BL20594" s="1"/>
      <c r="BM20594" s="1"/>
      <c r="BN20594" s="1"/>
      <c r="BO20594" s="1"/>
    </row>
    <row r="20595" ht="11.25" customHeight="1" spans="22:67">
      <c r="V20595" s="716"/>
      <c r="AB20595" s="716"/>
      <c r="BG20595" s="716"/>
      <c r="BL20595" s="1"/>
      <c r="BM20595" s="1"/>
      <c r="BN20595" s="1"/>
      <c r="BO20595" s="1"/>
    </row>
    <row r="20596" ht="11.25" customHeight="1" spans="22:67">
      <c r="V20596" s="716"/>
      <c r="AB20596" s="716"/>
      <c r="BG20596" s="716"/>
      <c r="BL20596" s="1"/>
      <c r="BM20596" s="1"/>
      <c r="BN20596" s="1"/>
      <c r="BO20596" s="1"/>
    </row>
    <row r="20597" ht="11.25" customHeight="1" spans="22:67">
      <c r="V20597" s="716"/>
      <c r="AB20597" s="716"/>
      <c r="BG20597" s="716"/>
      <c r="BL20597" s="1"/>
      <c r="BM20597" s="1"/>
      <c r="BN20597" s="1"/>
      <c r="BO20597" s="1"/>
    </row>
    <row r="20598" ht="11.25" customHeight="1" spans="22:67">
      <c r="V20598" s="716"/>
      <c r="AB20598" s="716"/>
      <c r="BG20598" s="716"/>
      <c r="BL20598" s="1"/>
      <c r="BM20598" s="1"/>
      <c r="BN20598" s="1"/>
      <c r="BO20598" s="1"/>
    </row>
    <row r="20599" ht="11.25" customHeight="1" spans="22:67">
      <c r="V20599" s="716"/>
      <c r="AB20599" s="716"/>
      <c r="BG20599" s="716"/>
      <c r="BL20599" s="1"/>
      <c r="BM20599" s="1"/>
      <c r="BN20599" s="1"/>
      <c r="BO20599" s="1"/>
    </row>
    <row r="20600" ht="11.25" customHeight="1" spans="22:67">
      <c r="V20600" s="716"/>
      <c r="AB20600" s="716"/>
      <c r="BG20600" s="716"/>
      <c r="BL20600" s="1"/>
      <c r="BM20600" s="1"/>
      <c r="BN20600" s="1"/>
      <c r="BO20600" s="1"/>
    </row>
    <row r="20601" ht="11.25" customHeight="1" spans="22:67">
      <c r="V20601" s="716"/>
      <c r="AB20601" s="716"/>
      <c r="BG20601" s="716"/>
      <c r="BL20601" s="1"/>
      <c r="BM20601" s="1"/>
      <c r="BN20601" s="1"/>
      <c r="BO20601" s="1"/>
    </row>
    <row r="20602" ht="11.25" customHeight="1" spans="22:67">
      <c r="V20602" s="716"/>
      <c r="AB20602" s="716"/>
      <c r="BG20602" s="716"/>
      <c r="BL20602" s="1"/>
      <c r="BM20602" s="1"/>
      <c r="BN20602" s="1"/>
      <c r="BO20602" s="1"/>
    </row>
    <row r="20603" ht="11.25" customHeight="1" spans="22:67">
      <c r="V20603" s="716"/>
      <c r="AB20603" s="716"/>
      <c r="BG20603" s="716"/>
      <c r="BL20603" s="1"/>
      <c r="BM20603" s="1"/>
      <c r="BN20603" s="1"/>
      <c r="BO20603" s="1"/>
    </row>
    <row r="20604" ht="11.25" customHeight="1" spans="22:67">
      <c r="V20604" s="716"/>
      <c r="AB20604" s="716"/>
      <c r="BG20604" s="716"/>
      <c r="BL20604" s="1"/>
      <c r="BM20604" s="1"/>
      <c r="BN20604" s="1"/>
      <c r="BO20604" s="1"/>
    </row>
    <row r="20605" ht="11.25" customHeight="1" spans="22:67">
      <c r="V20605" s="716"/>
      <c r="AB20605" s="716"/>
      <c r="BG20605" s="716"/>
      <c r="BL20605" s="1"/>
      <c r="BM20605" s="1"/>
      <c r="BN20605" s="1"/>
      <c r="BO20605" s="1"/>
    </row>
    <row r="20606" ht="11.25" customHeight="1" spans="22:67">
      <c r="V20606" s="716"/>
      <c r="AB20606" s="716"/>
      <c r="BG20606" s="716"/>
      <c r="BL20606" s="1"/>
      <c r="BM20606" s="1"/>
      <c r="BN20606" s="1"/>
      <c r="BO20606" s="1"/>
    </row>
    <row r="20607" ht="11.25" customHeight="1" spans="22:67">
      <c r="V20607" s="716"/>
      <c r="AB20607" s="716"/>
      <c r="BG20607" s="716"/>
      <c r="BL20607" s="1"/>
      <c r="BM20607" s="1"/>
      <c r="BN20607" s="1"/>
      <c r="BO20607" s="1"/>
    </row>
    <row r="20608" ht="11.25" customHeight="1" spans="22:67">
      <c r="V20608" s="716"/>
      <c r="AB20608" s="716"/>
      <c r="BG20608" s="716"/>
      <c r="BL20608" s="1"/>
      <c r="BM20608" s="1"/>
      <c r="BN20608" s="1"/>
      <c r="BO20608" s="1"/>
    </row>
    <row r="20609" ht="11.25" customHeight="1" spans="22:67">
      <c r="V20609" s="716"/>
      <c r="AB20609" s="716"/>
      <c r="BG20609" s="716"/>
      <c r="BL20609" s="1"/>
      <c r="BM20609" s="1"/>
      <c r="BN20609" s="1"/>
      <c r="BO20609" s="1"/>
    </row>
    <row r="20610" ht="11.25" customHeight="1" spans="22:67">
      <c r="V20610" s="716"/>
      <c r="AB20610" s="716"/>
      <c r="BG20610" s="716"/>
      <c r="BL20610" s="1"/>
      <c r="BM20610" s="1"/>
      <c r="BN20610" s="1"/>
      <c r="BO20610" s="1"/>
    </row>
    <row r="20611" ht="11.25" customHeight="1" spans="22:67">
      <c r="V20611" s="716"/>
      <c r="AB20611" s="716"/>
      <c r="BG20611" s="716"/>
      <c r="BL20611" s="1"/>
      <c r="BM20611" s="1"/>
      <c r="BN20611" s="1"/>
      <c r="BO20611" s="1"/>
    </row>
    <row r="20612" ht="11.25" customHeight="1" spans="22:67">
      <c r="V20612" s="716"/>
      <c r="AB20612" s="716"/>
      <c r="BG20612" s="716"/>
      <c r="BL20612" s="1"/>
      <c r="BM20612" s="1"/>
      <c r="BN20612" s="1"/>
      <c r="BO20612" s="1"/>
    </row>
    <row r="20613" ht="11.25" customHeight="1" spans="22:67">
      <c r="V20613" s="716"/>
      <c r="AB20613" s="716"/>
      <c r="BG20613" s="716"/>
      <c r="BL20613" s="1"/>
      <c r="BM20613" s="1"/>
      <c r="BN20613" s="1"/>
      <c r="BO20613" s="1"/>
    </row>
    <row r="20614" ht="11.25" customHeight="1" spans="22:67">
      <c r="V20614" s="716"/>
      <c r="AB20614" s="716"/>
      <c r="BG20614" s="716"/>
      <c r="BL20614" s="1"/>
      <c r="BM20614" s="1"/>
      <c r="BN20614" s="1"/>
      <c r="BO20614" s="1"/>
    </row>
    <row r="20615" ht="11.25" customHeight="1" spans="22:67">
      <c r="V20615" s="716"/>
      <c r="AB20615" s="716"/>
      <c r="BG20615" s="716"/>
      <c r="BL20615" s="1"/>
      <c r="BM20615" s="1"/>
      <c r="BN20615" s="1"/>
      <c r="BO20615" s="1"/>
    </row>
    <row r="20616" ht="11.25" customHeight="1" spans="22:67">
      <c r="V20616" s="716"/>
      <c r="AB20616" s="716"/>
      <c r="BG20616" s="716"/>
      <c r="BL20616" s="1"/>
      <c r="BM20616" s="1"/>
      <c r="BN20616" s="1"/>
      <c r="BO20616" s="1"/>
    </row>
    <row r="20617" ht="11.25" customHeight="1" spans="22:67">
      <c r="V20617" s="716"/>
      <c r="AB20617" s="716"/>
      <c r="BG20617" s="716"/>
      <c r="BL20617" s="1"/>
      <c r="BM20617" s="1"/>
      <c r="BN20617" s="1"/>
      <c r="BO20617" s="1"/>
    </row>
    <row r="20618" ht="11.25" customHeight="1" spans="22:67">
      <c r="V20618" s="716"/>
      <c r="AB20618" s="716"/>
      <c r="BG20618" s="716"/>
      <c r="BL20618" s="1"/>
      <c r="BM20618" s="1"/>
      <c r="BN20618" s="1"/>
      <c r="BO20618" s="1"/>
    </row>
    <row r="20619" ht="11.25" customHeight="1" spans="22:67">
      <c r="V20619" s="716"/>
      <c r="AB20619" s="716"/>
      <c r="BG20619" s="716"/>
      <c r="BL20619" s="1"/>
      <c r="BM20619" s="1"/>
      <c r="BN20619" s="1"/>
      <c r="BO20619" s="1"/>
    </row>
    <row r="20620" ht="11.25" customHeight="1" spans="22:67">
      <c r="V20620" s="716"/>
      <c r="AB20620" s="716"/>
      <c r="BG20620" s="716"/>
      <c r="BL20620" s="1"/>
      <c r="BM20620" s="1"/>
      <c r="BN20620" s="1"/>
      <c r="BO20620" s="1"/>
    </row>
    <row r="20621" ht="11.25" customHeight="1" spans="22:67">
      <c r="V20621" s="716"/>
      <c r="AB20621" s="716"/>
      <c r="BG20621" s="716"/>
      <c r="BL20621" s="1"/>
      <c r="BM20621" s="1"/>
      <c r="BN20621" s="1"/>
      <c r="BO20621" s="1"/>
    </row>
    <row r="20622" ht="11.25" customHeight="1" spans="22:67">
      <c r="V20622" s="716"/>
      <c r="AB20622" s="716"/>
      <c r="BG20622" s="716"/>
      <c r="BL20622" s="1"/>
      <c r="BM20622" s="1"/>
      <c r="BN20622" s="1"/>
      <c r="BO20622" s="1"/>
    </row>
    <row r="20623" ht="11.25" customHeight="1" spans="22:67">
      <c r="V20623" s="716"/>
      <c r="AB20623" s="716"/>
      <c r="BG20623" s="716"/>
      <c r="BL20623" s="1"/>
      <c r="BM20623" s="1"/>
      <c r="BN20623" s="1"/>
      <c r="BO20623" s="1"/>
    </row>
    <row r="20624" ht="11.25" customHeight="1" spans="22:67">
      <c r="V20624" s="716"/>
      <c r="AB20624" s="716"/>
      <c r="BG20624" s="716"/>
      <c r="BL20624" s="1"/>
      <c r="BM20624" s="1"/>
      <c r="BN20624" s="1"/>
      <c r="BO20624" s="1"/>
    </row>
    <row r="20625" ht="11.25" customHeight="1" spans="22:67">
      <c r="V20625" s="716"/>
      <c r="AB20625" s="716"/>
      <c r="BG20625" s="716"/>
      <c r="BL20625" s="1"/>
      <c r="BM20625" s="1"/>
      <c r="BN20625" s="1"/>
      <c r="BO20625" s="1"/>
    </row>
    <row r="20626" ht="11.25" customHeight="1" spans="22:67">
      <c r="V20626" s="716"/>
      <c r="AB20626" s="716"/>
      <c r="BG20626" s="716"/>
      <c r="BL20626" s="1"/>
      <c r="BM20626" s="1"/>
      <c r="BN20626" s="1"/>
      <c r="BO20626" s="1"/>
    </row>
    <row r="20627" ht="11.25" customHeight="1" spans="22:67">
      <c r="V20627" s="716"/>
      <c r="AB20627" s="716"/>
      <c r="BG20627" s="716"/>
      <c r="BL20627" s="1"/>
      <c r="BM20627" s="1"/>
      <c r="BN20627" s="1"/>
      <c r="BO20627" s="1"/>
    </row>
    <row r="20628" ht="11.25" customHeight="1" spans="22:67">
      <c r="V20628" s="716"/>
      <c r="AB20628" s="716"/>
      <c r="BG20628" s="716"/>
      <c r="BL20628" s="1"/>
      <c r="BM20628" s="1"/>
      <c r="BN20628" s="1"/>
      <c r="BO20628" s="1"/>
    </row>
    <row r="20629" ht="11.25" customHeight="1" spans="22:67">
      <c r="V20629" s="716"/>
      <c r="AB20629" s="716"/>
      <c r="BG20629" s="716"/>
      <c r="BL20629" s="1"/>
      <c r="BM20629" s="1"/>
      <c r="BN20629" s="1"/>
      <c r="BO20629" s="1"/>
    </row>
    <row r="20630" ht="11.25" customHeight="1" spans="22:67">
      <c r="V20630" s="716"/>
      <c r="AB20630" s="716"/>
      <c r="BG20630" s="716"/>
      <c r="BL20630" s="1"/>
      <c r="BM20630" s="1"/>
      <c r="BN20630" s="1"/>
      <c r="BO20630" s="1"/>
    </row>
    <row r="20631" ht="11.25" customHeight="1" spans="22:67">
      <c r="V20631" s="716"/>
      <c r="AB20631" s="716"/>
      <c r="BG20631" s="716"/>
      <c r="BL20631" s="1"/>
      <c r="BM20631" s="1"/>
      <c r="BN20631" s="1"/>
      <c r="BO20631" s="1"/>
    </row>
    <row r="20632" ht="11.25" customHeight="1" spans="22:67">
      <c r="V20632" s="716"/>
      <c r="AB20632" s="716"/>
      <c r="BG20632" s="716"/>
      <c r="BL20632" s="1"/>
      <c r="BM20632" s="1"/>
      <c r="BN20632" s="1"/>
      <c r="BO20632" s="1"/>
    </row>
    <row r="20633" ht="11.25" customHeight="1" spans="22:67">
      <c r="V20633" s="716"/>
      <c r="AB20633" s="716"/>
      <c r="BG20633" s="716"/>
      <c r="BL20633" s="1"/>
      <c r="BM20633" s="1"/>
      <c r="BN20633" s="1"/>
      <c r="BO20633" s="1"/>
    </row>
    <row r="20634" ht="11.25" customHeight="1" spans="22:67">
      <c r="V20634" s="716"/>
      <c r="AB20634" s="716"/>
      <c r="BG20634" s="716"/>
      <c r="BL20634" s="1"/>
      <c r="BM20634" s="1"/>
      <c r="BN20634" s="1"/>
      <c r="BO20634" s="1"/>
    </row>
    <row r="20635" ht="11.25" customHeight="1" spans="22:67">
      <c r="V20635" s="716"/>
      <c r="AB20635" s="716"/>
      <c r="BG20635" s="716"/>
      <c r="BL20635" s="1"/>
      <c r="BM20635" s="1"/>
      <c r="BN20635" s="1"/>
      <c r="BO20635" s="1"/>
    </row>
    <row r="20636" ht="11.25" customHeight="1" spans="22:67">
      <c r="V20636" s="716"/>
      <c r="AB20636" s="716"/>
      <c r="BG20636" s="716"/>
      <c r="BL20636" s="1"/>
      <c r="BM20636" s="1"/>
      <c r="BN20636" s="1"/>
      <c r="BO20636" s="1"/>
    </row>
    <row r="20637" ht="11.25" customHeight="1" spans="22:67">
      <c r="V20637" s="716"/>
      <c r="AB20637" s="716"/>
      <c r="BG20637" s="716"/>
      <c r="BL20637" s="1"/>
      <c r="BM20637" s="1"/>
      <c r="BN20637" s="1"/>
      <c r="BO20637" s="1"/>
    </row>
    <row r="20638" ht="11.25" customHeight="1" spans="22:67">
      <c r="V20638" s="716"/>
      <c r="AB20638" s="716"/>
      <c r="BG20638" s="716"/>
      <c r="BL20638" s="1"/>
      <c r="BM20638" s="1"/>
      <c r="BN20638" s="1"/>
      <c r="BO20638" s="1"/>
    </row>
    <row r="20639" ht="11.25" customHeight="1" spans="22:67">
      <c r="V20639" s="716"/>
      <c r="AB20639" s="716"/>
      <c r="BG20639" s="716"/>
      <c r="BL20639" s="1"/>
      <c r="BM20639" s="1"/>
      <c r="BN20639" s="1"/>
      <c r="BO20639" s="1"/>
    </row>
    <row r="20640" ht="11.25" customHeight="1" spans="22:67">
      <c r="V20640" s="716"/>
      <c r="AB20640" s="716"/>
      <c r="BG20640" s="716"/>
      <c r="BL20640" s="1"/>
      <c r="BM20640" s="1"/>
      <c r="BN20640" s="1"/>
      <c r="BO20640" s="1"/>
    </row>
    <row r="20641" ht="11.25" customHeight="1" spans="22:67">
      <c r="V20641" s="716"/>
      <c r="AB20641" s="716"/>
      <c r="BG20641" s="716"/>
      <c r="BL20641" s="1"/>
      <c r="BM20641" s="1"/>
      <c r="BN20641" s="1"/>
      <c r="BO20641" s="1"/>
    </row>
    <row r="20642" ht="11.25" customHeight="1" spans="22:67">
      <c r="V20642" s="716"/>
      <c r="AB20642" s="716"/>
      <c r="BG20642" s="716"/>
      <c r="BL20642" s="1"/>
      <c r="BM20642" s="1"/>
      <c r="BN20642" s="1"/>
      <c r="BO20642" s="1"/>
    </row>
    <row r="20643" ht="11.25" customHeight="1" spans="22:67">
      <c r="V20643" s="716"/>
      <c r="AB20643" s="716"/>
      <c r="BG20643" s="716"/>
      <c r="BL20643" s="1"/>
      <c r="BM20643" s="1"/>
      <c r="BN20643" s="1"/>
      <c r="BO20643" s="1"/>
    </row>
    <row r="20644" ht="11.25" customHeight="1" spans="22:67">
      <c r="V20644" s="716"/>
      <c r="AB20644" s="716"/>
      <c r="BG20644" s="716"/>
      <c r="BL20644" s="1"/>
      <c r="BM20644" s="1"/>
      <c r="BN20644" s="1"/>
      <c r="BO20644" s="1"/>
    </row>
    <row r="20645" ht="11.25" customHeight="1" spans="22:67">
      <c r="V20645" s="716"/>
      <c r="AB20645" s="716"/>
      <c r="BG20645" s="716"/>
      <c r="BL20645" s="1"/>
      <c r="BM20645" s="1"/>
      <c r="BN20645" s="1"/>
      <c r="BO20645" s="1"/>
    </row>
    <row r="20646" ht="11.25" customHeight="1" spans="22:67">
      <c r="V20646" s="716"/>
      <c r="AB20646" s="716"/>
      <c r="BG20646" s="716"/>
      <c r="BL20646" s="1"/>
      <c r="BM20646" s="1"/>
      <c r="BN20646" s="1"/>
      <c r="BO20646" s="1"/>
    </row>
    <row r="20647" ht="11.25" customHeight="1" spans="22:67">
      <c r="V20647" s="716"/>
      <c r="AB20647" s="716"/>
      <c r="BG20647" s="716"/>
      <c r="BL20647" s="1"/>
      <c r="BM20647" s="1"/>
      <c r="BN20647" s="1"/>
      <c r="BO20647" s="1"/>
    </row>
    <row r="20648" ht="11.25" customHeight="1" spans="22:67">
      <c r="V20648" s="716"/>
      <c r="AB20648" s="716"/>
      <c r="BG20648" s="716"/>
      <c r="BL20648" s="1"/>
      <c r="BM20648" s="1"/>
      <c r="BN20648" s="1"/>
      <c r="BO20648" s="1"/>
    </row>
    <row r="20649" ht="11.25" customHeight="1" spans="22:67">
      <c r="V20649" s="716"/>
      <c r="AB20649" s="716"/>
      <c r="BG20649" s="716"/>
      <c r="BL20649" s="1"/>
      <c r="BM20649" s="1"/>
      <c r="BN20649" s="1"/>
      <c r="BO20649" s="1"/>
    </row>
    <row r="20650" ht="11.25" customHeight="1" spans="22:67">
      <c r="V20650" s="716"/>
      <c r="AB20650" s="716"/>
      <c r="BG20650" s="716"/>
      <c r="BL20650" s="1"/>
      <c r="BM20650" s="1"/>
      <c r="BN20650" s="1"/>
      <c r="BO20650" s="1"/>
    </row>
    <row r="20651" ht="11.25" customHeight="1" spans="22:67">
      <c r="V20651" s="716"/>
      <c r="AB20651" s="716"/>
      <c r="BG20651" s="716"/>
      <c r="BL20651" s="1"/>
      <c r="BM20651" s="1"/>
      <c r="BN20651" s="1"/>
      <c r="BO20651" s="1"/>
    </row>
    <row r="20652" ht="11.25" customHeight="1" spans="22:67">
      <c r="V20652" s="716"/>
      <c r="AB20652" s="716"/>
      <c r="BG20652" s="716"/>
      <c r="BL20652" s="1"/>
      <c r="BM20652" s="1"/>
      <c r="BN20652" s="1"/>
      <c r="BO20652" s="1"/>
    </row>
    <row r="20653" ht="11.25" customHeight="1" spans="22:67">
      <c r="V20653" s="716"/>
      <c r="AB20653" s="716"/>
      <c r="BG20653" s="716"/>
      <c r="BL20653" s="1"/>
      <c r="BM20653" s="1"/>
      <c r="BN20653" s="1"/>
      <c r="BO20653" s="1"/>
    </row>
    <row r="20654" ht="11.25" customHeight="1" spans="22:67">
      <c r="V20654" s="716"/>
      <c r="AB20654" s="716"/>
      <c r="BG20654" s="716"/>
      <c r="BL20654" s="1"/>
      <c r="BM20654" s="1"/>
      <c r="BN20654" s="1"/>
      <c r="BO20654" s="1"/>
    </row>
    <row r="20655" ht="11.25" customHeight="1" spans="22:67">
      <c r="V20655" s="716"/>
      <c r="AB20655" s="716"/>
      <c r="BG20655" s="716"/>
      <c r="BL20655" s="1"/>
      <c r="BM20655" s="1"/>
      <c r="BN20655" s="1"/>
      <c r="BO20655" s="1"/>
    </row>
    <row r="20656" ht="11.25" customHeight="1" spans="22:67">
      <c r="V20656" s="716"/>
      <c r="AB20656" s="716"/>
      <c r="BG20656" s="716"/>
      <c r="BL20656" s="1"/>
      <c r="BM20656" s="1"/>
      <c r="BN20656" s="1"/>
      <c r="BO20656" s="1"/>
    </row>
    <row r="20657" ht="11.25" customHeight="1" spans="22:67">
      <c r="V20657" s="716"/>
      <c r="AB20657" s="716"/>
      <c r="BG20657" s="716"/>
      <c r="BL20657" s="1"/>
      <c r="BM20657" s="1"/>
      <c r="BN20657" s="1"/>
      <c r="BO20657" s="1"/>
    </row>
    <row r="20658" ht="11.25" customHeight="1" spans="22:67">
      <c r="V20658" s="716"/>
      <c r="AB20658" s="716"/>
      <c r="BG20658" s="716"/>
      <c r="BL20658" s="1"/>
      <c r="BM20658" s="1"/>
      <c r="BN20658" s="1"/>
      <c r="BO20658" s="1"/>
    </row>
    <row r="20659" ht="11.25" customHeight="1" spans="22:67">
      <c r="V20659" s="716"/>
      <c r="AB20659" s="716"/>
      <c r="BG20659" s="716"/>
      <c r="BL20659" s="1"/>
      <c r="BM20659" s="1"/>
      <c r="BN20659" s="1"/>
      <c r="BO20659" s="1"/>
    </row>
    <row r="20660" ht="11.25" customHeight="1" spans="22:67">
      <c r="V20660" s="716"/>
      <c r="AB20660" s="716"/>
      <c r="BG20660" s="716"/>
      <c r="BL20660" s="1"/>
      <c r="BM20660" s="1"/>
      <c r="BN20660" s="1"/>
      <c r="BO20660" s="1"/>
    </row>
    <row r="20661" ht="11.25" customHeight="1" spans="22:67">
      <c r="V20661" s="716"/>
      <c r="AB20661" s="716"/>
      <c r="BG20661" s="716"/>
      <c r="BL20661" s="1"/>
      <c r="BM20661" s="1"/>
      <c r="BN20661" s="1"/>
      <c r="BO20661" s="1"/>
    </row>
    <row r="20662" ht="11.25" customHeight="1" spans="22:67">
      <c r="V20662" s="716"/>
      <c r="AB20662" s="716"/>
      <c r="BG20662" s="716"/>
      <c r="BL20662" s="1"/>
      <c r="BM20662" s="1"/>
      <c r="BN20662" s="1"/>
      <c r="BO20662" s="1"/>
    </row>
    <row r="20663" ht="11.25" customHeight="1" spans="22:67">
      <c r="V20663" s="716"/>
      <c r="AB20663" s="716"/>
      <c r="BG20663" s="716"/>
      <c r="BL20663" s="1"/>
      <c r="BM20663" s="1"/>
      <c r="BN20663" s="1"/>
      <c r="BO20663" s="1"/>
    </row>
    <row r="20664" ht="11.25" customHeight="1" spans="22:67">
      <c r="V20664" s="716"/>
      <c r="AB20664" s="716"/>
      <c r="BG20664" s="716"/>
      <c r="BL20664" s="1"/>
      <c r="BM20664" s="1"/>
      <c r="BN20664" s="1"/>
      <c r="BO20664" s="1"/>
    </row>
    <row r="20665" ht="11.25" customHeight="1" spans="22:67">
      <c r="V20665" s="716"/>
      <c r="AB20665" s="716"/>
      <c r="BG20665" s="716"/>
      <c r="BL20665" s="1"/>
      <c r="BM20665" s="1"/>
      <c r="BN20665" s="1"/>
      <c r="BO20665" s="1"/>
    </row>
    <row r="20666" ht="11.25" customHeight="1" spans="22:67">
      <c r="V20666" s="716"/>
      <c r="AB20666" s="716"/>
      <c r="BG20666" s="716"/>
      <c r="BL20666" s="1"/>
      <c r="BM20666" s="1"/>
      <c r="BN20666" s="1"/>
      <c r="BO20666" s="1"/>
    </row>
    <row r="20667" ht="11.25" customHeight="1" spans="22:67">
      <c r="V20667" s="716"/>
      <c r="AB20667" s="716"/>
      <c r="BG20667" s="716"/>
      <c r="BL20667" s="1"/>
      <c r="BM20667" s="1"/>
      <c r="BN20667" s="1"/>
      <c r="BO20667" s="1"/>
    </row>
    <row r="20668" ht="11.25" customHeight="1" spans="22:67">
      <c r="V20668" s="716"/>
      <c r="AB20668" s="716"/>
      <c r="BG20668" s="716"/>
      <c r="BL20668" s="1"/>
      <c r="BM20668" s="1"/>
      <c r="BN20668" s="1"/>
      <c r="BO20668" s="1"/>
    </row>
    <row r="20669" ht="11.25" customHeight="1" spans="22:67">
      <c r="V20669" s="716"/>
      <c r="AB20669" s="716"/>
      <c r="BG20669" s="716"/>
      <c r="BL20669" s="1"/>
      <c r="BM20669" s="1"/>
      <c r="BN20669" s="1"/>
      <c r="BO20669" s="1"/>
    </row>
    <row r="20670" ht="11.25" customHeight="1" spans="22:67">
      <c r="V20670" s="716"/>
      <c r="AB20670" s="716"/>
      <c r="BG20670" s="716"/>
      <c r="BL20670" s="1"/>
      <c r="BM20670" s="1"/>
      <c r="BN20670" s="1"/>
      <c r="BO20670" s="1"/>
    </row>
    <row r="20671" ht="11.25" customHeight="1" spans="22:67">
      <c r="V20671" s="716"/>
      <c r="AB20671" s="716"/>
      <c r="BG20671" s="716"/>
      <c r="BL20671" s="1"/>
      <c r="BM20671" s="1"/>
      <c r="BN20671" s="1"/>
      <c r="BO20671" s="1"/>
    </row>
    <row r="20672" ht="11.25" customHeight="1" spans="22:67">
      <c r="V20672" s="716"/>
      <c r="AB20672" s="716"/>
      <c r="BG20672" s="716"/>
      <c r="BL20672" s="1"/>
      <c r="BM20672" s="1"/>
      <c r="BN20672" s="1"/>
      <c r="BO20672" s="1"/>
    </row>
    <row r="20673" ht="11.25" customHeight="1" spans="22:67">
      <c r="V20673" s="716"/>
      <c r="AB20673" s="716"/>
      <c r="BG20673" s="716"/>
      <c r="BL20673" s="1"/>
      <c r="BM20673" s="1"/>
      <c r="BN20673" s="1"/>
      <c r="BO20673" s="1"/>
    </row>
    <row r="20674" ht="11.25" customHeight="1" spans="22:67">
      <c r="V20674" s="716"/>
      <c r="AB20674" s="716"/>
      <c r="BG20674" s="716"/>
      <c r="BL20674" s="1"/>
      <c r="BM20674" s="1"/>
      <c r="BN20674" s="1"/>
      <c r="BO20674" s="1"/>
    </row>
    <row r="20675" ht="11.25" customHeight="1" spans="22:67">
      <c r="V20675" s="716"/>
      <c r="AB20675" s="716"/>
      <c r="BG20675" s="716"/>
      <c r="BL20675" s="1"/>
      <c r="BM20675" s="1"/>
      <c r="BN20675" s="1"/>
      <c r="BO20675" s="1"/>
    </row>
    <row r="20676" ht="11.25" customHeight="1" spans="22:67">
      <c r="V20676" s="716"/>
      <c r="AB20676" s="716"/>
      <c r="BG20676" s="716"/>
      <c r="BL20676" s="1"/>
      <c r="BM20676" s="1"/>
      <c r="BN20676" s="1"/>
      <c r="BO20676" s="1"/>
    </row>
    <row r="20677" ht="11.25" customHeight="1" spans="22:67">
      <c r="V20677" s="716"/>
      <c r="AB20677" s="716"/>
      <c r="BG20677" s="716"/>
      <c r="BL20677" s="1"/>
      <c r="BM20677" s="1"/>
      <c r="BN20677" s="1"/>
      <c r="BO20677" s="1"/>
    </row>
    <row r="20678" ht="11.25" customHeight="1" spans="22:67">
      <c r="V20678" s="716"/>
      <c r="AB20678" s="716"/>
      <c r="BG20678" s="716"/>
      <c r="BL20678" s="1"/>
      <c r="BM20678" s="1"/>
      <c r="BN20678" s="1"/>
      <c r="BO20678" s="1"/>
    </row>
    <row r="20679" ht="11.25" customHeight="1" spans="22:67">
      <c r="V20679" s="716"/>
      <c r="AB20679" s="716"/>
      <c r="BG20679" s="716"/>
      <c r="BL20679" s="1"/>
      <c r="BM20679" s="1"/>
      <c r="BN20679" s="1"/>
      <c r="BO20679" s="1"/>
    </row>
    <row r="20680" ht="11.25" customHeight="1" spans="22:67">
      <c r="V20680" s="716"/>
      <c r="AB20680" s="716"/>
      <c r="BG20680" s="716"/>
      <c r="BL20680" s="1"/>
      <c r="BM20680" s="1"/>
      <c r="BN20680" s="1"/>
      <c r="BO20680" s="1"/>
    </row>
    <row r="20681" ht="11.25" customHeight="1" spans="22:67">
      <c r="V20681" s="716"/>
      <c r="AB20681" s="716"/>
      <c r="BG20681" s="716"/>
      <c r="BL20681" s="1"/>
      <c r="BM20681" s="1"/>
      <c r="BN20681" s="1"/>
      <c r="BO20681" s="1"/>
    </row>
    <row r="20682" ht="11.25" customHeight="1" spans="22:67">
      <c r="V20682" s="716"/>
      <c r="AB20682" s="716"/>
      <c r="BG20682" s="716"/>
      <c r="BL20682" s="1"/>
      <c r="BM20682" s="1"/>
      <c r="BN20682" s="1"/>
      <c r="BO20682" s="1"/>
    </row>
    <row r="20683" ht="11.25" customHeight="1" spans="22:67">
      <c r="V20683" s="716"/>
      <c r="AB20683" s="716"/>
      <c r="BG20683" s="716"/>
      <c r="BL20683" s="1"/>
      <c r="BM20683" s="1"/>
      <c r="BN20683" s="1"/>
      <c r="BO20683" s="1"/>
    </row>
    <row r="20684" ht="11.25" customHeight="1" spans="22:67">
      <c r="V20684" s="716"/>
      <c r="AB20684" s="716"/>
      <c r="BG20684" s="716"/>
      <c r="BL20684" s="1"/>
      <c r="BM20684" s="1"/>
      <c r="BN20684" s="1"/>
      <c r="BO20684" s="1"/>
    </row>
    <row r="20685" ht="11.25" customHeight="1" spans="22:67">
      <c r="V20685" s="716"/>
      <c r="AB20685" s="716"/>
      <c r="BG20685" s="716"/>
      <c r="BL20685" s="1"/>
      <c r="BM20685" s="1"/>
      <c r="BN20685" s="1"/>
      <c r="BO20685" s="1"/>
    </row>
    <row r="20686" ht="11.25" customHeight="1" spans="22:67">
      <c r="V20686" s="716"/>
      <c r="AB20686" s="716"/>
      <c r="BG20686" s="716"/>
      <c r="BL20686" s="1"/>
      <c r="BM20686" s="1"/>
      <c r="BN20686" s="1"/>
      <c r="BO20686" s="1"/>
    </row>
    <row r="20687" ht="11.25" customHeight="1" spans="22:67">
      <c r="V20687" s="716"/>
      <c r="AB20687" s="716"/>
      <c r="BG20687" s="716"/>
      <c r="BL20687" s="1"/>
      <c r="BM20687" s="1"/>
      <c r="BN20687" s="1"/>
      <c r="BO20687" s="1"/>
    </row>
    <row r="20688" ht="11.25" customHeight="1" spans="22:67">
      <c r="V20688" s="716"/>
      <c r="AB20688" s="716"/>
      <c r="BG20688" s="716"/>
      <c r="BL20688" s="1"/>
      <c r="BM20688" s="1"/>
      <c r="BN20688" s="1"/>
      <c r="BO20688" s="1"/>
    </row>
    <row r="20689" ht="11.25" customHeight="1" spans="22:67">
      <c r="V20689" s="716"/>
      <c r="AB20689" s="716"/>
      <c r="BG20689" s="716"/>
      <c r="BL20689" s="1"/>
      <c r="BM20689" s="1"/>
      <c r="BN20689" s="1"/>
      <c r="BO20689" s="1"/>
    </row>
    <row r="20690" ht="11.25" customHeight="1" spans="22:67">
      <c r="V20690" s="716"/>
      <c r="AB20690" s="716"/>
      <c r="BG20690" s="716"/>
      <c r="BL20690" s="1"/>
      <c r="BM20690" s="1"/>
      <c r="BN20690" s="1"/>
      <c r="BO20690" s="1"/>
    </row>
    <row r="20691" ht="11.25" customHeight="1" spans="22:67">
      <c r="V20691" s="716"/>
      <c r="AB20691" s="716"/>
      <c r="BG20691" s="716"/>
      <c r="BL20691" s="1"/>
      <c r="BM20691" s="1"/>
      <c r="BN20691" s="1"/>
      <c r="BO20691" s="1"/>
    </row>
    <row r="20692" ht="11.25" customHeight="1" spans="22:67">
      <c r="V20692" s="716"/>
      <c r="AB20692" s="716"/>
      <c r="BG20692" s="716"/>
      <c r="BL20692" s="1"/>
      <c r="BM20692" s="1"/>
      <c r="BN20692" s="1"/>
      <c r="BO20692" s="1"/>
    </row>
    <row r="20693" ht="11.25" customHeight="1" spans="22:67">
      <c r="V20693" s="716"/>
      <c r="AB20693" s="716"/>
      <c r="BG20693" s="716"/>
      <c r="BL20693" s="1"/>
      <c r="BM20693" s="1"/>
      <c r="BN20693" s="1"/>
      <c r="BO20693" s="1"/>
    </row>
    <row r="20694" ht="11.25" customHeight="1" spans="22:67">
      <c r="V20694" s="716"/>
      <c r="AB20694" s="716"/>
      <c r="BG20694" s="716"/>
      <c r="BL20694" s="1"/>
      <c r="BM20694" s="1"/>
      <c r="BN20694" s="1"/>
      <c r="BO20694" s="1"/>
    </row>
    <row r="20695" ht="11.25" customHeight="1" spans="22:67">
      <c r="V20695" s="716"/>
      <c r="AB20695" s="716"/>
      <c r="BG20695" s="716"/>
      <c r="BL20695" s="1"/>
      <c r="BM20695" s="1"/>
      <c r="BN20695" s="1"/>
      <c r="BO20695" s="1"/>
    </row>
    <row r="20696" ht="11.25" customHeight="1" spans="22:67">
      <c r="V20696" s="716"/>
      <c r="AB20696" s="716"/>
      <c r="BG20696" s="716"/>
      <c r="BL20696" s="1"/>
      <c r="BM20696" s="1"/>
      <c r="BN20696" s="1"/>
      <c r="BO20696" s="1"/>
    </row>
    <row r="20697" ht="11.25" customHeight="1" spans="22:67">
      <c r="V20697" s="716"/>
      <c r="AB20697" s="716"/>
      <c r="BG20697" s="716"/>
      <c r="BL20697" s="1"/>
      <c r="BM20697" s="1"/>
      <c r="BN20697" s="1"/>
      <c r="BO20697" s="1"/>
    </row>
    <row r="20698" ht="11.25" customHeight="1" spans="22:67">
      <c r="V20698" s="716"/>
      <c r="AB20698" s="716"/>
      <c r="BG20698" s="716"/>
      <c r="BL20698" s="1"/>
      <c r="BM20698" s="1"/>
      <c r="BN20698" s="1"/>
      <c r="BO20698" s="1"/>
    </row>
    <row r="20699" ht="11.25" customHeight="1" spans="22:67">
      <c r="V20699" s="716"/>
      <c r="AB20699" s="716"/>
      <c r="BG20699" s="716"/>
      <c r="BL20699" s="1"/>
      <c r="BM20699" s="1"/>
      <c r="BN20699" s="1"/>
      <c r="BO20699" s="1"/>
    </row>
    <row r="20700" ht="11.25" customHeight="1" spans="22:67">
      <c r="V20700" s="716"/>
      <c r="AB20700" s="716"/>
      <c r="BG20700" s="716"/>
      <c r="BL20700" s="1"/>
      <c r="BM20700" s="1"/>
      <c r="BN20700" s="1"/>
      <c r="BO20700" s="1"/>
    </row>
    <row r="20701" ht="11.25" customHeight="1" spans="22:67">
      <c r="V20701" s="716"/>
      <c r="AB20701" s="716"/>
      <c r="BG20701" s="716"/>
      <c r="BL20701" s="1"/>
      <c r="BM20701" s="1"/>
      <c r="BN20701" s="1"/>
      <c r="BO20701" s="1"/>
    </row>
    <row r="20702" ht="11.25" customHeight="1" spans="22:67">
      <c r="V20702" s="716"/>
      <c r="AB20702" s="716"/>
      <c r="BG20702" s="716"/>
      <c r="BL20702" s="1"/>
      <c r="BM20702" s="1"/>
      <c r="BN20702" s="1"/>
      <c r="BO20702" s="1"/>
    </row>
    <row r="20703" ht="11.25" customHeight="1" spans="22:67">
      <c r="V20703" s="716"/>
      <c r="AB20703" s="716"/>
      <c r="BG20703" s="716"/>
      <c r="BL20703" s="1"/>
      <c r="BM20703" s="1"/>
      <c r="BN20703" s="1"/>
      <c r="BO20703" s="1"/>
    </row>
    <row r="20704" ht="11.25" customHeight="1" spans="22:67">
      <c r="V20704" s="716"/>
      <c r="AB20704" s="716"/>
      <c r="BG20704" s="716"/>
      <c r="BL20704" s="1"/>
      <c r="BM20704" s="1"/>
      <c r="BN20704" s="1"/>
      <c r="BO20704" s="1"/>
    </row>
    <row r="20705" ht="11.25" customHeight="1" spans="22:67">
      <c r="V20705" s="716"/>
      <c r="AB20705" s="716"/>
      <c r="BG20705" s="716"/>
      <c r="BL20705" s="1"/>
      <c r="BM20705" s="1"/>
      <c r="BN20705" s="1"/>
      <c r="BO20705" s="1"/>
    </row>
    <row r="20706" ht="11.25" customHeight="1" spans="22:67">
      <c r="V20706" s="716"/>
      <c r="AB20706" s="716"/>
      <c r="BG20706" s="716"/>
      <c r="BL20706" s="1"/>
      <c r="BM20706" s="1"/>
      <c r="BN20706" s="1"/>
      <c r="BO20706" s="1"/>
    </row>
    <row r="20707" ht="11.25" customHeight="1" spans="22:67">
      <c r="V20707" s="716"/>
      <c r="AB20707" s="716"/>
      <c r="BG20707" s="716"/>
      <c r="BL20707" s="1"/>
      <c r="BM20707" s="1"/>
      <c r="BN20707" s="1"/>
      <c r="BO20707" s="1"/>
    </row>
    <row r="20708" ht="11.25" customHeight="1" spans="22:67">
      <c r="V20708" s="716"/>
      <c r="AB20708" s="716"/>
      <c r="BG20708" s="716"/>
      <c r="BL20708" s="1"/>
      <c r="BM20708" s="1"/>
      <c r="BN20708" s="1"/>
      <c r="BO20708" s="1"/>
    </row>
    <row r="20709" ht="11.25" customHeight="1" spans="22:67">
      <c r="V20709" s="716"/>
      <c r="AB20709" s="716"/>
      <c r="BG20709" s="716"/>
      <c r="BL20709" s="1"/>
      <c r="BM20709" s="1"/>
      <c r="BN20709" s="1"/>
      <c r="BO20709" s="1"/>
    </row>
    <row r="20710" ht="11.25" customHeight="1" spans="22:67">
      <c r="V20710" s="716"/>
      <c r="AB20710" s="716"/>
      <c r="BG20710" s="716"/>
      <c r="BL20710" s="1"/>
      <c r="BM20710" s="1"/>
      <c r="BN20710" s="1"/>
      <c r="BO20710" s="1"/>
    </row>
    <row r="20711" ht="11.25" customHeight="1" spans="22:67">
      <c r="V20711" s="716"/>
      <c r="AB20711" s="716"/>
      <c r="BG20711" s="716"/>
      <c r="BL20711" s="1"/>
      <c r="BM20711" s="1"/>
      <c r="BN20711" s="1"/>
      <c r="BO20711" s="1"/>
    </row>
    <row r="20712" ht="11.25" customHeight="1" spans="22:67">
      <c r="V20712" s="716"/>
      <c r="AB20712" s="716"/>
      <c r="BG20712" s="716"/>
      <c r="BL20712" s="1"/>
      <c r="BM20712" s="1"/>
      <c r="BN20712" s="1"/>
      <c r="BO20712" s="1"/>
    </row>
    <row r="20713" ht="11.25" customHeight="1" spans="22:67">
      <c r="V20713" s="716"/>
      <c r="AB20713" s="716"/>
      <c r="BG20713" s="716"/>
      <c r="BL20713" s="1"/>
      <c r="BM20713" s="1"/>
      <c r="BN20713" s="1"/>
      <c r="BO20713" s="1"/>
    </row>
    <row r="20714" ht="11.25" customHeight="1" spans="22:67">
      <c r="V20714" s="716"/>
      <c r="AB20714" s="716"/>
      <c r="BG20714" s="716"/>
      <c r="BL20714" s="1"/>
      <c r="BM20714" s="1"/>
      <c r="BN20714" s="1"/>
      <c r="BO20714" s="1"/>
    </row>
    <row r="20715" ht="11.25" customHeight="1" spans="22:67">
      <c r="V20715" s="716"/>
      <c r="AB20715" s="716"/>
      <c r="BG20715" s="716"/>
      <c r="BL20715" s="1"/>
      <c r="BM20715" s="1"/>
      <c r="BN20715" s="1"/>
      <c r="BO20715" s="1"/>
    </row>
    <row r="20716" ht="11.25" customHeight="1" spans="22:67">
      <c r="V20716" s="716"/>
      <c r="AB20716" s="716"/>
      <c r="BG20716" s="716"/>
      <c r="BL20716" s="1"/>
      <c r="BM20716" s="1"/>
      <c r="BN20716" s="1"/>
      <c r="BO20716" s="1"/>
    </row>
    <row r="20717" ht="11.25" customHeight="1" spans="22:67">
      <c r="V20717" s="716"/>
      <c r="AB20717" s="716"/>
      <c r="BG20717" s="716"/>
      <c r="BL20717" s="1"/>
      <c r="BM20717" s="1"/>
      <c r="BN20717" s="1"/>
      <c r="BO20717" s="1"/>
    </row>
    <row r="20718" ht="11.25" customHeight="1" spans="22:67">
      <c r="V20718" s="716"/>
      <c r="AB20718" s="716"/>
      <c r="BG20718" s="716"/>
      <c r="BL20718" s="1"/>
      <c r="BM20718" s="1"/>
      <c r="BN20718" s="1"/>
      <c r="BO20718" s="1"/>
    </row>
    <row r="20719" ht="11.25" customHeight="1" spans="22:67">
      <c r="V20719" s="716"/>
      <c r="AB20719" s="716"/>
      <c r="BG20719" s="716"/>
      <c r="BL20719" s="1"/>
      <c r="BM20719" s="1"/>
      <c r="BN20719" s="1"/>
      <c r="BO20719" s="1"/>
    </row>
    <row r="20720" ht="11.25" customHeight="1" spans="22:67">
      <c r="V20720" s="716"/>
      <c r="AB20720" s="716"/>
      <c r="BG20720" s="716"/>
      <c r="BL20720" s="1"/>
      <c r="BM20720" s="1"/>
      <c r="BN20720" s="1"/>
      <c r="BO20720" s="1"/>
    </row>
    <row r="20721" ht="11.25" customHeight="1" spans="22:67">
      <c r="V20721" s="716"/>
      <c r="AB20721" s="716"/>
      <c r="BG20721" s="716"/>
      <c r="BL20721" s="1"/>
      <c r="BM20721" s="1"/>
      <c r="BN20721" s="1"/>
      <c r="BO20721" s="1"/>
    </row>
    <row r="20722" ht="11.25" customHeight="1" spans="22:67">
      <c r="V20722" s="716"/>
      <c r="AB20722" s="716"/>
      <c r="BG20722" s="716"/>
      <c r="BL20722" s="1"/>
      <c r="BM20722" s="1"/>
      <c r="BN20722" s="1"/>
      <c r="BO20722" s="1"/>
    </row>
    <row r="20723" ht="11.25" customHeight="1" spans="22:67">
      <c r="V20723" s="716"/>
      <c r="AB20723" s="716"/>
      <c r="BG20723" s="716"/>
      <c r="BL20723" s="1"/>
      <c r="BM20723" s="1"/>
      <c r="BN20723" s="1"/>
      <c r="BO20723" s="1"/>
    </row>
    <row r="20724" ht="11.25" customHeight="1" spans="22:67">
      <c r="V20724" s="716"/>
      <c r="AB20724" s="716"/>
      <c r="BG20724" s="716"/>
      <c r="BL20724" s="1"/>
      <c r="BM20724" s="1"/>
      <c r="BN20724" s="1"/>
      <c r="BO20724" s="1"/>
    </row>
    <row r="20725" ht="11.25" customHeight="1" spans="22:67">
      <c r="V20725" s="716"/>
      <c r="AB20725" s="716"/>
      <c r="BG20725" s="716"/>
      <c r="BL20725" s="1"/>
      <c r="BM20725" s="1"/>
      <c r="BN20725" s="1"/>
      <c r="BO20725" s="1"/>
    </row>
    <row r="20726" ht="11.25" customHeight="1" spans="22:67">
      <c r="V20726" s="716"/>
      <c r="AB20726" s="716"/>
      <c r="BG20726" s="716"/>
      <c r="BL20726" s="1"/>
      <c r="BM20726" s="1"/>
      <c r="BN20726" s="1"/>
      <c r="BO20726" s="1"/>
    </row>
    <row r="20727" ht="11.25" customHeight="1" spans="22:67">
      <c r="V20727" s="716"/>
      <c r="AB20727" s="716"/>
      <c r="BG20727" s="716"/>
      <c r="BL20727" s="1"/>
      <c r="BM20727" s="1"/>
      <c r="BN20727" s="1"/>
      <c r="BO20727" s="1"/>
    </row>
    <row r="20728" ht="11.25" customHeight="1" spans="22:67">
      <c r="V20728" s="716"/>
      <c r="AB20728" s="716"/>
      <c r="BG20728" s="716"/>
      <c r="BL20728" s="1"/>
      <c r="BM20728" s="1"/>
      <c r="BN20728" s="1"/>
      <c r="BO20728" s="1"/>
    </row>
    <row r="20729" ht="11.25" customHeight="1" spans="22:67">
      <c r="V20729" s="716"/>
      <c r="AB20729" s="716"/>
      <c r="BG20729" s="716"/>
      <c r="BL20729" s="1"/>
      <c r="BM20729" s="1"/>
      <c r="BN20729" s="1"/>
      <c r="BO20729" s="1"/>
    </row>
    <row r="20730" ht="11.25" customHeight="1" spans="22:67">
      <c r="V20730" s="716"/>
      <c r="AB20730" s="716"/>
      <c r="BG20730" s="716"/>
      <c r="BL20730" s="1"/>
      <c r="BM20730" s="1"/>
      <c r="BN20730" s="1"/>
      <c r="BO20730" s="1"/>
    </row>
    <row r="20731" ht="11.25" customHeight="1" spans="22:67">
      <c r="V20731" s="716"/>
      <c r="AB20731" s="716"/>
      <c r="BG20731" s="716"/>
      <c r="BL20731" s="1"/>
      <c r="BM20731" s="1"/>
      <c r="BN20731" s="1"/>
      <c r="BO20731" s="1"/>
    </row>
    <row r="20732" ht="11.25" customHeight="1" spans="22:67">
      <c r="V20732" s="716"/>
      <c r="AB20732" s="716"/>
      <c r="BG20732" s="716"/>
      <c r="BL20732" s="1"/>
      <c r="BM20732" s="1"/>
      <c r="BN20732" s="1"/>
      <c r="BO20732" s="1"/>
    </row>
    <row r="20733" ht="11.25" customHeight="1" spans="22:67">
      <c r="V20733" s="716"/>
      <c r="AB20733" s="716"/>
      <c r="BG20733" s="716"/>
      <c r="BL20733" s="1"/>
      <c r="BM20733" s="1"/>
      <c r="BN20733" s="1"/>
      <c r="BO20733" s="1"/>
    </row>
    <row r="20734" ht="11.25" customHeight="1" spans="22:67">
      <c r="V20734" s="716"/>
      <c r="AB20734" s="716"/>
      <c r="BG20734" s="716"/>
      <c r="BL20734" s="1"/>
      <c r="BM20734" s="1"/>
      <c r="BN20734" s="1"/>
      <c r="BO20734" s="1"/>
    </row>
    <row r="20735" ht="11.25" customHeight="1" spans="22:67">
      <c r="V20735" s="716"/>
      <c r="AB20735" s="716"/>
      <c r="BG20735" s="716"/>
      <c r="BL20735" s="1"/>
      <c r="BM20735" s="1"/>
      <c r="BN20735" s="1"/>
      <c r="BO20735" s="1"/>
    </row>
    <row r="20736" ht="11.25" customHeight="1" spans="22:67">
      <c r="V20736" s="716"/>
      <c r="AB20736" s="716"/>
      <c r="BG20736" s="716"/>
      <c r="BL20736" s="1"/>
      <c r="BM20736" s="1"/>
      <c r="BN20736" s="1"/>
      <c r="BO20736" s="1"/>
    </row>
    <row r="20737" ht="11.25" customHeight="1" spans="22:67">
      <c r="V20737" s="716"/>
      <c r="AB20737" s="716"/>
      <c r="BG20737" s="716"/>
      <c r="BL20737" s="1"/>
      <c r="BM20737" s="1"/>
      <c r="BN20737" s="1"/>
      <c r="BO20737" s="1"/>
    </row>
    <row r="20738" ht="11.25" customHeight="1" spans="22:67">
      <c r="V20738" s="716"/>
      <c r="AB20738" s="716"/>
      <c r="BG20738" s="716"/>
      <c r="BL20738" s="1"/>
      <c r="BM20738" s="1"/>
      <c r="BN20738" s="1"/>
      <c r="BO20738" s="1"/>
    </row>
    <row r="20739" ht="11.25" customHeight="1" spans="22:67">
      <c r="V20739" s="716"/>
      <c r="AB20739" s="716"/>
      <c r="BG20739" s="716"/>
      <c r="BL20739" s="1"/>
      <c r="BM20739" s="1"/>
      <c r="BN20739" s="1"/>
      <c r="BO20739" s="1"/>
    </row>
    <row r="20740" ht="11.25" customHeight="1" spans="22:67">
      <c r="V20740" s="716"/>
      <c r="AB20740" s="716"/>
      <c r="BG20740" s="716"/>
      <c r="BL20740" s="1"/>
      <c r="BM20740" s="1"/>
      <c r="BN20740" s="1"/>
      <c r="BO20740" s="1"/>
    </row>
    <row r="20741" ht="11.25" customHeight="1" spans="22:67">
      <c r="V20741" s="716"/>
      <c r="AB20741" s="716"/>
      <c r="BG20741" s="716"/>
      <c r="BL20741" s="1"/>
      <c r="BM20741" s="1"/>
      <c r="BN20741" s="1"/>
      <c r="BO20741" s="1"/>
    </row>
    <row r="20742" ht="11.25" customHeight="1" spans="22:67">
      <c r="V20742" s="716"/>
      <c r="AB20742" s="716"/>
      <c r="BG20742" s="716"/>
      <c r="BL20742" s="1"/>
      <c r="BM20742" s="1"/>
      <c r="BN20742" s="1"/>
      <c r="BO20742" s="1"/>
    </row>
    <row r="20743" ht="11.25" customHeight="1" spans="22:67">
      <c r="V20743" s="716"/>
      <c r="AB20743" s="716"/>
      <c r="BG20743" s="716"/>
      <c r="BL20743" s="1"/>
      <c r="BM20743" s="1"/>
      <c r="BN20743" s="1"/>
      <c r="BO20743" s="1"/>
    </row>
    <row r="20744" ht="11.25" customHeight="1" spans="22:67">
      <c r="V20744" s="716"/>
      <c r="AB20744" s="716"/>
      <c r="BG20744" s="716"/>
      <c r="BL20744" s="1"/>
      <c r="BM20744" s="1"/>
      <c r="BN20744" s="1"/>
      <c r="BO20744" s="1"/>
    </row>
    <row r="20745" ht="11.25" customHeight="1" spans="22:67">
      <c r="V20745" s="716"/>
      <c r="AB20745" s="716"/>
      <c r="BG20745" s="716"/>
      <c r="BL20745" s="1"/>
      <c r="BM20745" s="1"/>
      <c r="BN20745" s="1"/>
      <c r="BO20745" s="1"/>
    </row>
    <row r="20746" ht="11.25" customHeight="1" spans="22:67">
      <c r="V20746" s="716"/>
      <c r="AB20746" s="716"/>
      <c r="BG20746" s="716"/>
      <c r="BL20746" s="1"/>
      <c r="BM20746" s="1"/>
      <c r="BN20746" s="1"/>
      <c r="BO20746" s="1"/>
    </row>
    <row r="20747" ht="11.25" customHeight="1" spans="22:67">
      <c r="V20747" s="716"/>
      <c r="AB20747" s="716"/>
      <c r="BG20747" s="716"/>
      <c r="BL20747" s="1"/>
      <c r="BM20747" s="1"/>
      <c r="BN20747" s="1"/>
      <c r="BO20747" s="1"/>
    </row>
    <row r="20748" ht="11.25" customHeight="1" spans="22:67">
      <c r="V20748" s="716"/>
      <c r="AB20748" s="716"/>
      <c r="BG20748" s="716"/>
      <c r="BL20748" s="1"/>
      <c r="BM20748" s="1"/>
      <c r="BN20748" s="1"/>
      <c r="BO20748" s="1"/>
    </row>
    <row r="20749" ht="11.25" customHeight="1" spans="22:67">
      <c r="V20749" s="716"/>
      <c r="AB20749" s="716"/>
      <c r="BG20749" s="716"/>
      <c r="BL20749" s="1"/>
      <c r="BM20749" s="1"/>
      <c r="BN20749" s="1"/>
      <c r="BO20749" s="1"/>
    </row>
    <row r="20750" ht="11.25" customHeight="1" spans="22:67">
      <c r="V20750" s="716"/>
      <c r="AB20750" s="716"/>
      <c r="BG20750" s="716"/>
      <c r="BL20750" s="1"/>
      <c r="BM20750" s="1"/>
      <c r="BN20750" s="1"/>
      <c r="BO20750" s="1"/>
    </row>
    <row r="20751" ht="11.25" customHeight="1" spans="22:67">
      <c r="V20751" s="716"/>
      <c r="AB20751" s="716"/>
      <c r="BG20751" s="716"/>
      <c r="BL20751" s="1"/>
      <c r="BM20751" s="1"/>
      <c r="BN20751" s="1"/>
      <c r="BO20751" s="1"/>
    </row>
    <row r="20752" ht="11.25" customHeight="1" spans="22:67">
      <c r="V20752" s="716"/>
      <c r="AB20752" s="716"/>
      <c r="BG20752" s="716"/>
      <c r="BL20752" s="1"/>
      <c r="BM20752" s="1"/>
      <c r="BN20752" s="1"/>
      <c r="BO20752" s="1"/>
    </row>
    <row r="20753" ht="11.25" customHeight="1" spans="22:67">
      <c r="V20753" s="716"/>
      <c r="AB20753" s="716"/>
      <c r="BG20753" s="716"/>
      <c r="BL20753" s="1"/>
      <c r="BM20753" s="1"/>
      <c r="BN20753" s="1"/>
      <c r="BO20753" s="1"/>
    </row>
    <row r="20754" ht="11.25" customHeight="1" spans="22:67">
      <c r="V20754" s="716"/>
      <c r="AB20754" s="716"/>
      <c r="BG20754" s="716"/>
      <c r="BL20754" s="1"/>
      <c r="BM20754" s="1"/>
      <c r="BN20754" s="1"/>
      <c r="BO20754" s="1"/>
    </row>
    <row r="20755" ht="11.25" customHeight="1" spans="22:67">
      <c r="V20755" s="716"/>
      <c r="AB20755" s="716"/>
      <c r="BG20755" s="716"/>
      <c r="BL20755" s="1"/>
      <c r="BM20755" s="1"/>
      <c r="BN20755" s="1"/>
      <c r="BO20755" s="1"/>
    </row>
    <row r="20756" ht="11.25" customHeight="1" spans="22:67">
      <c r="V20756" s="716"/>
      <c r="AB20756" s="716"/>
      <c r="BG20756" s="716"/>
      <c r="BL20756" s="1"/>
      <c r="BM20756" s="1"/>
      <c r="BN20756" s="1"/>
      <c r="BO20756" s="1"/>
    </row>
    <row r="20757" ht="11.25" customHeight="1" spans="22:67">
      <c r="V20757" s="716"/>
      <c r="AB20757" s="716"/>
      <c r="BG20757" s="716"/>
      <c r="BL20757" s="1"/>
      <c r="BM20757" s="1"/>
      <c r="BN20757" s="1"/>
      <c r="BO20757" s="1"/>
    </row>
    <row r="20758" ht="11.25" customHeight="1" spans="22:67">
      <c r="V20758" s="716"/>
      <c r="AB20758" s="716"/>
      <c r="BG20758" s="716"/>
      <c r="BL20758" s="1"/>
      <c r="BM20758" s="1"/>
      <c r="BN20758" s="1"/>
      <c r="BO20758" s="1"/>
    </row>
    <row r="20759" ht="11.25" customHeight="1" spans="22:67">
      <c r="V20759" s="716"/>
      <c r="AB20759" s="716"/>
      <c r="BG20759" s="716"/>
      <c r="BL20759" s="1"/>
      <c r="BM20759" s="1"/>
      <c r="BN20759" s="1"/>
      <c r="BO20759" s="1"/>
    </row>
    <row r="20760" ht="11.25" customHeight="1" spans="22:67">
      <c r="V20760" s="716"/>
      <c r="AB20760" s="716"/>
      <c r="BG20760" s="716"/>
      <c r="BL20760" s="1"/>
      <c r="BM20760" s="1"/>
      <c r="BN20760" s="1"/>
      <c r="BO20760" s="1"/>
    </row>
    <row r="20761" ht="11.25" customHeight="1" spans="22:67">
      <c r="V20761" s="716"/>
      <c r="AB20761" s="716"/>
      <c r="BG20761" s="716"/>
      <c r="BL20761" s="1"/>
      <c r="BM20761" s="1"/>
      <c r="BN20761" s="1"/>
      <c r="BO20761" s="1"/>
    </row>
    <row r="20762" ht="11.25" customHeight="1" spans="22:67">
      <c r="V20762" s="716"/>
      <c r="AB20762" s="716"/>
      <c r="BG20762" s="716"/>
      <c r="BL20762" s="1"/>
      <c r="BM20762" s="1"/>
      <c r="BN20762" s="1"/>
      <c r="BO20762" s="1"/>
    </row>
    <row r="20763" ht="11.25" customHeight="1" spans="22:67">
      <c r="V20763" s="716"/>
      <c r="AB20763" s="716"/>
      <c r="BG20763" s="716"/>
      <c r="BL20763" s="1"/>
      <c r="BM20763" s="1"/>
      <c r="BN20763" s="1"/>
      <c r="BO20763" s="1"/>
    </row>
    <row r="20764" ht="11.25" customHeight="1" spans="22:67">
      <c r="V20764" s="716"/>
      <c r="AB20764" s="716"/>
      <c r="BG20764" s="716"/>
      <c r="BL20764" s="1"/>
      <c r="BM20764" s="1"/>
      <c r="BN20764" s="1"/>
      <c r="BO20764" s="1"/>
    </row>
    <row r="20765" ht="11.25" customHeight="1" spans="22:67">
      <c r="V20765" s="716"/>
      <c r="AB20765" s="716"/>
      <c r="BG20765" s="716"/>
      <c r="BL20765" s="1"/>
      <c r="BM20765" s="1"/>
      <c r="BN20765" s="1"/>
      <c r="BO20765" s="1"/>
    </row>
    <row r="20766" ht="11.25" customHeight="1" spans="22:67">
      <c r="V20766" s="716"/>
      <c r="AB20766" s="716"/>
      <c r="BG20766" s="716"/>
      <c r="BL20766" s="1"/>
      <c r="BM20766" s="1"/>
      <c r="BN20766" s="1"/>
      <c r="BO20766" s="1"/>
    </row>
    <row r="20767" ht="11.25" customHeight="1" spans="22:67">
      <c r="V20767" s="716"/>
      <c r="AB20767" s="716"/>
      <c r="BG20767" s="716"/>
      <c r="BL20767" s="1"/>
      <c r="BM20767" s="1"/>
      <c r="BN20767" s="1"/>
      <c r="BO20767" s="1"/>
    </row>
    <row r="20768" ht="11.25" customHeight="1" spans="22:67">
      <c r="V20768" s="716"/>
      <c r="AB20768" s="716"/>
      <c r="BG20768" s="716"/>
      <c r="BL20768" s="1"/>
      <c r="BM20768" s="1"/>
      <c r="BN20768" s="1"/>
      <c r="BO20768" s="1"/>
    </row>
    <row r="20769" ht="11.25" customHeight="1" spans="22:67">
      <c r="V20769" s="716"/>
      <c r="AB20769" s="716"/>
      <c r="BG20769" s="716"/>
      <c r="BL20769" s="1"/>
      <c r="BM20769" s="1"/>
      <c r="BN20769" s="1"/>
      <c r="BO20769" s="1"/>
    </row>
    <row r="20770" ht="11.25" customHeight="1" spans="22:67">
      <c r="V20770" s="716"/>
      <c r="AB20770" s="716"/>
      <c r="BG20770" s="716"/>
      <c r="BL20770" s="1"/>
      <c r="BM20770" s="1"/>
      <c r="BN20770" s="1"/>
      <c r="BO20770" s="1"/>
    </row>
    <row r="20771" ht="11.25" customHeight="1" spans="22:67">
      <c r="V20771" s="716"/>
      <c r="AB20771" s="716"/>
      <c r="BG20771" s="716"/>
      <c r="BL20771" s="1"/>
      <c r="BM20771" s="1"/>
      <c r="BN20771" s="1"/>
      <c r="BO20771" s="1"/>
    </row>
    <row r="20772" ht="11.25" customHeight="1" spans="22:67">
      <c r="V20772" s="716"/>
      <c r="AB20772" s="716"/>
      <c r="BG20772" s="716"/>
      <c r="BL20772" s="1"/>
      <c r="BM20772" s="1"/>
      <c r="BN20772" s="1"/>
      <c r="BO20772" s="1"/>
    </row>
    <row r="20773" ht="11.25" customHeight="1" spans="22:67">
      <c r="V20773" s="716"/>
      <c r="AB20773" s="716"/>
      <c r="BG20773" s="716"/>
      <c r="BL20773" s="1"/>
      <c r="BM20773" s="1"/>
      <c r="BN20773" s="1"/>
      <c r="BO20773" s="1"/>
    </row>
    <row r="20774" ht="11.25" customHeight="1" spans="22:67">
      <c r="V20774" s="716"/>
      <c r="AB20774" s="716"/>
      <c r="BG20774" s="716"/>
      <c r="BL20774" s="1"/>
      <c r="BM20774" s="1"/>
      <c r="BN20774" s="1"/>
      <c r="BO20774" s="1"/>
    </row>
    <row r="20775" ht="11.25" customHeight="1" spans="22:67">
      <c r="V20775" s="716"/>
      <c r="AB20775" s="716"/>
      <c r="BG20775" s="716"/>
      <c r="BL20775" s="1"/>
      <c r="BM20775" s="1"/>
      <c r="BN20775" s="1"/>
      <c r="BO20775" s="1"/>
    </row>
    <row r="20776" ht="11.25" customHeight="1" spans="22:67">
      <c r="V20776" s="716"/>
      <c r="AB20776" s="716"/>
      <c r="BG20776" s="716"/>
      <c r="BL20776" s="1"/>
      <c r="BM20776" s="1"/>
      <c r="BN20776" s="1"/>
      <c r="BO20776" s="1"/>
    </row>
    <row r="20777" ht="11.25" customHeight="1" spans="22:67">
      <c r="V20777" s="716"/>
      <c r="AB20777" s="716"/>
      <c r="BG20777" s="716"/>
      <c r="BL20777" s="1"/>
      <c r="BM20777" s="1"/>
      <c r="BN20777" s="1"/>
      <c r="BO20777" s="1"/>
    </row>
    <row r="20778" ht="11.25" customHeight="1" spans="22:67">
      <c r="V20778" s="716"/>
      <c r="AB20778" s="716"/>
      <c r="BG20778" s="716"/>
      <c r="BL20778" s="1"/>
      <c r="BM20778" s="1"/>
      <c r="BN20778" s="1"/>
      <c r="BO20778" s="1"/>
    </row>
    <row r="20779" ht="11.25" customHeight="1" spans="22:67">
      <c r="V20779" s="716"/>
      <c r="AB20779" s="716"/>
      <c r="BG20779" s="716"/>
      <c r="BL20779" s="1"/>
      <c r="BM20779" s="1"/>
      <c r="BN20779" s="1"/>
      <c r="BO20779" s="1"/>
    </row>
    <row r="20780" ht="11.25" customHeight="1" spans="22:67">
      <c r="V20780" s="716"/>
      <c r="AB20780" s="716"/>
      <c r="BG20780" s="716"/>
      <c r="BL20780" s="1"/>
      <c r="BM20780" s="1"/>
      <c r="BN20780" s="1"/>
      <c r="BO20780" s="1"/>
    </row>
    <row r="20781" ht="11.25" customHeight="1" spans="22:67">
      <c r="V20781" s="716"/>
      <c r="AB20781" s="716"/>
      <c r="BG20781" s="716"/>
      <c r="BL20781" s="1"/>
      <c r="BM20781" s="1"/>
      <c r="BN20781" s="1"/>
      <c r="BO20781" s="1"/>
    </row>
    <row r="20782" ht="11.25" customHeight="1" spans="22:67">
      <c r="V20782" s="716"/>
      <c r="AB20782" s="716"/>
      <c r="BG20782" s="716"/>
      <c r="BL20782" s="1"/>
      <c r="BM20782" s="1"/>
      <c r="BN20782" s="1"/>
      <c r="BO20782" s="1"/>
    </row>
    <row r="20783" ht="11.25" customHeight="1" spans="22:67">
      <c r="V20783" s="716"/>
      <c r="AB20783" s="716"/>
      <c r="BG20783" s="716"/>
      <c r="BL20783" s="1"/>
      <c r="BM20783" s="1"/>
      <c r="BN20783" s="1"/>
      <c r="BO20783" s="1"/>
    </row>
    <row r="20784" ht="11.25" customHeight="1" spans="22:67">
      <c r="V20784" s="716"/>
      <c r="AB20784" s="716"/>
      <c r="BG20784" s="716"/>
      <c r="BL20784" s="1"/>
      <c r="BM20784" s="1"/>
      <c r="BN20784" s="1"/>
      <c r="BO20784" s="1"/>
    </row>
    <row r="20785" ht="11.25" customHeight="1" spans="22:67">
      <c r="V20785" s="716"/>
      <c r="AB20785" s="716"/>
      <c r="BG20785" s="716"/>
      <c r="BL20785" s="1"/>
      <c r="BM20785" s="1"/>
      <c r="BN20785" s="1"/>
      <c r="BO20785" s="1"/>
    </row>
    <row r="20786" ht="11.25" customHeight="1" spans="22:67">
      <c r="V20786" s="716"/>
      <c r="AB20786" s="716"/>
      <c r="BG20786" s="716"/>
      <c r="BL20786" s="1"/>
      <c r="BM20786" s="1"/>
      <c r="BN20786" s="1"/>
      <c r="BO20786" s="1"/>
    </row>
    <row r="20787" ht="11.25" customHeight="1" spans="22:67">
      <c r="V20787" s="716"/>
      <c r="AB20787" s="716"/>
      <c r="BG20787" s="716"/>
      <c r="BL20787" s="1"/>
      <c r="BM20787" s="1"/>
      <c r="BN20787" s="1"/>
      <c r="BO20787" s="1"/>
    </row>
    <row r="20788" ht="11.25" customHeight="1" spans="22:67">
      <c r="V20788" s="716"/>
      <c r="AB20788" s="716"/>
      <c r="BG20788" s="716"/>
      <c r="BL20788" s="1"/>
      <c r="BM20788" s="1"/>
      <c r="BN20788" s="1"/>
      <c r="BO20788" s="1"/>
    </row>
    <row r="20789" ht="11.25" customHeight="1" spans="22:67">
      <c r="V20789" s="716"/>
      <c r="AB20789" s="716"/>
      <c r="BG20789" s="716"/>
      <c r="BL20789" s="1"/>
      <c r="BM20789" s="1"/>
      <c r="BN20789" s="1"/>
      <c r="BO20789" s="1"/>
    </row>
    <row r="20790" ht="11.25" customHeight="1" spans="22:67">
      <c r="V20790" s="716"/>
      <c r="AB20790" s="716"/>
      <c r="BG20790" s="716"/>
      <c r="BL20790" s="1"/>
      <c r="BM20790" s="1"/>
      <c r="BN20790" s="1"/>
      <c r="BO20790" s="1"/>
    </row>
    <row r="20791" ht="11.25" customHeight="1" spans="22:67">
      <c r="V20791" s="716"/>
      <c r="AB20791" s="716"/>
      <c r="BG20791" s="716"/>
      <c r="BL20791" s="1"/>
      <c r="BM20791" s="1"/>
      <c r="BN20791" s="1"/>
      <c r="BO20791" s="1"/>
    </row>
    <row r="20792" ht="11.25" customHeight="1" spans="22:67">
      <c r="V20792" s="716"/>
      <c r="AB20792" s="716"/>
      <c r="BG20792" s="716"/>
      <c r="BL20792" s="1"/>
      <c r="BM20792" s="1"/>
      <c r="BN20792" s="1"/>
      <c r="BO20792" s="1"/>
    </row>
    <row r="20793" ht="11.25" customHeight="1" spans="22:67">
      <c r="V20793" s="716"/>
      <c r="AB20793" s="716"/>
      <c r="BG20793" s="716"/>
      <c r="BL20793" s="1"/>
      <c r="BM20793" s="1"/>
      <c r="BN20793" s="1"/>
      <c r="BO20793" s="1"/>
    </row>
    <row r="20794" ht="11.25" customHeight="1" spans="22:67">
      <c r="V20794" s="716"/>
      <c r="AB20794" s="716"/>
      <c r="BG20794" s="716"/>
      <c r="BL20794" s="1"/>
      <c r="BM20794" s="1"/>
      <c r="BN20794" s="1"/>
      <c r="BO20794" s="1"/>
    </row>
    <row r="20795" ht="11.25" customHeight="1" spans="22:67">
      <c r="V20795" s="716"/>
      <c r="AB20795" s="716"/>
      <c r="BG20795" s="716"/>
      <c r="BL20795" s="1"/>
      <c r="BM20795" s="1"/>
      <c r="BN20795" s="1"/>
      <c r="BO20795" s="1"/>
    </row>
    <row r="20796" ht="11.25" customHeight="1" spans="22:67">
      <c r="V20796" s="716"/>
      <c r="AB20796" s="716"/>
      <c r="BG20796" s="716"/>
      <c r="BL20796" s="1"/>
      <c r="BM20796" s="1"/>
      <c r="BN20796" s="1"/>
      <c r="BO20796" s="1"/>
    </row>
    <row r="20797" ht="11.25" customHeight="1" spans="22:67">
      <c r="V20797" s="716"/>
      <c r="AB20797" s="716"/>
      <c r="BG20797" s="716"/>
      <c r="BL20797" s="1"/>
      <c r="BM20797" s="1"/>
      <c r="BN20797" s="1"/>
      <c r="BO20797" s="1"/>
    </row>
    <row r="20798" ht="11.25" customHeight="1" spans="22:67">
      <c r="V20798" s="716"/>
      <c r="AB20798" s="716"/>
      <c r="BG20798" s="716"/>
      <c r="BL20798" s="1"/>
      <c r="BM20798" s="1"/>
      <c r="BN20798" s="1"/>
      <c r="BO20798" s="1"/>
    </row>
    <row r="20799" ht="11.25" customHeight="1" spans="22:67">
      <c r="V20799" s="716"/>
      <c r="AB20799" s="716"/>
      <c r="BG20799" s="716"/>
      <c r="BL20799" s="1"/>
      <c r="BM20799" s="1"/>
      <c r="BN20799" s="1"/>
      <c r="BO20799" s="1"/>
    </row>
    <row r="20800" ht="11.25" customHeight="1" spans="22:67">
      <c r="V20800" s="716"/>
      <c r="AB20800" s="716"/>
      <c r="BG20800" s="716"/>
      <c r="BL20800" s="1"/>
      <c r="BM20800" s="1"/>
      <c r="BN20800" s="1"/>
      <c r="BO20800" s="1"/>
    </row>
    <row r="20801" ht="11.25" customHeight="1" spans="22:67">
      <c r="V20801" s="716"/>
      <c r="AB20801" s="716"/>
      <c r="BG20801" s="716"/>
      <c r="BL20801" s="1"/>
      <c r="BM20801" s="1"/>
      <c r="BN20801" s="1"/>
      <c r="BO20801" s="1"/>
    </row>
    <row r="20802" ht="11.25" customHeight="1" spans="22:67">
      <c r="V20802" s="716"/>
      <c r="AB20802" s="716"/>
      <c r="BG20802" s="716"/>
      <c r="BL20802" s="1"/>
      <c r="BM20802" s="1"/>
      <c r="BN20802" s="1"/>
      <c r="BO20802" s="1"/>
    </row>
    <row r="20803" ht="11.25" customHeight="1" spans="22:67">
      <c r="V20803" s="716"/>
      <c r="AB20803" s="716"/>
      <c r="BG20803" s="716"/>
      <c r="BL20803" s="1"/>
      <c r="BM20803" s="1"/>
      <c r="BN20803" s="1"/>
      <c r="BO20803" s="1"/>
    </row>
    <row r="20804" ht="11.25" customHeight="1" spans="22:67">
      <c r="V20804" s="716"/>
      <c r="AB20804" s="716"/>
      <c r="BG20804" s="716"/>
      <c r="BL20804" s="1"/>
      <c r="BM20804" s="1"/>
      <c r="BN20804" s="1"/>
      <c r="BO20804" s="1"/>
    </row>
    <row r="20805" ht="11.25" customHeight="1" spans="22:67">
      <c r="V20805" s="716"/>
      <c r="AB20805" s="716"/>
      <c r="BG20805" s="716"/>
      <c r="BL20805" s="1"/>
      <c r="BM20805" s="1"/>
      <c r="BN20805" s="1"/>
      <c r="BO20805" s="1"/>
    </row>
    <row r="20806" ht="11.25" customHeight="1" spans="22:67">
      <c r="V20806" s="716"/>
      <c r="AB20806" s="716"/>
      <c r="BG20806" s="716"/>
      <c r="BL20806" s="1"/>
      <c r="BM20806" s="1"/>
      <c r="BN20806" s="1"/>
      <c r="BO20806" s="1"/>
    </row>
    <row r="20807" ht="11.25" customHeight="1" spans="22:67">
      <c r="V20807" s="716"/>
      <c r="AB20807" s="716"/>
      <c r="BG20807" s="716"/>
      <c r="BL20807" s="1"/>
      <c r="BM20807" s="1"/>
      <c r="BN20807" s="1"/>
      <c r="BO20807" s="1"/>
    </row>
    <row r="20808" ht="11.25" customHeight="1" spans="22:67">
      <c r="V20808" s="716"/>
      <c r="AB20808" s="716"/>
      <c r="BG20808" s="716"/>
      <c r="BL20808" s="1"/>
      <c r="BM20808" s="1"/>
      <c r="BN20808" s="1"/>
      <c r="BO20808" s="1"/>
    </row>
    <row r="20809" ht="11.25" customHeight="1" spans="22:67">
      <c r="V20809" s="716"/>
      <c r="AB20809" s="716"/>
      <c r="BG20809" s="716"/>
      <c r="BL20809" s="1"/>
      <c r="BM20809" s="1"/>
      <c r="BN20809" s="1"/>
      <c r="BO20809" s="1"/>
    </row>
    <row r="20810" ht="11.25" customHeight="1" spans="22:67">
      <c r="V20810" s="716"/>
      <c r="AB20810" s="716"/>
      <c r="BG20810" s="716"/>
      <c r="BL20810" s="1"/>
      <c r="BM20810" s="1"/>
      <c r="BN20810" s="1"/>
      <c r="BO20810" s="1"/>
    </row>
    <row r="20811" ht="11.25" customHeight="1" spans="22:67">
      <c r="V20811" s="716"/>
      <c r="AB20811" s="716"/>
      <c r="BG20811" s="716"/>
      <c r="BL20811" s="1"/>
      <c r="BM20811" s="1"/>
      <c r="BN20811" s="1"/>
      <c r="BO20811" s="1"/>
    </row>
    <row r="20812" ht="11.25" customHeight="1" spans="22:67">
      <c r="V20812" s="716"/>
      <c r="AB20812" s="716"/>
      <c r="BG20812" s="716"/>
      <c r="BL20812" s="1"/>
      <c r="BM20812" s="1"/>
      <c r="BN20812" s="1"/>
      <c r="BO20812" s="1"/>
    </row>
    <row r="20813" ht="11.25" customHeight="1" spans="22:67">
      <c r="V20813" s="716"/>
      <c r="AB20813" s="716"/>
      <c r="BG20813" s="716"/>
      <c r="BL20813" s="1"/>
      <c r="BM20813" s="1"/>
      <c r="BN20813" s="1"/>
      <c r="BO20813" s="1"/>
    </row>
    <row r="20814" ht="11.25" customHeight="1" spans="22:67">
      <c r="V20814" s="716"/>
      <c r="AB20814" s="716"/>
      <c r="BG20814" s="716"/>
      <c r="BL20814" s="1"/>
      <c r="BM20814" s="1"/>
      <c r="BN20814" s="1"/>
      <c r="BO20814" s="1"/>
    </row>
    <row r="20815" ht="11.25" customHeight="1" spans="22:67">
      <c r="V20815" s="716"/>
      <c r="AB20815" s="716"/>
      <c r="BG20815" s="716"/>
      <c r="BL20815" s="1"/>
      <c r="BM20815" s="1"/>
      <c r="BN20815" s="1"/>
      <c r="BO20815" s="1"/>
    </row>
    <row r="20816" ht="11.25" customHeight="1" spans="22:67">
      <c r="V20816" s="716"/>
      <c r="AB20816" s="716"/>
      <c r="BG20816" s="716"/>
      <c r="BL20816" s="1"/>
      <c r="BM20816" s="1"/>
      <c r="BN20816" s="1"/>
      <c r="BO20816" s="1"/>
    </row>
    <row r="20817" ht="11.25" customHeight="1" spans="22:67">
      <c r="V20817" s="716"/>
      <c r="AB20817" s="716"/>
      <c r="BG20817" s="716"/>
      <c r="BL20817" s="1"/>
      <c r="BM20817" s="1"/>
      <c r="BN20817" s="1"/>
      <c r="BO20817" s="1"/>
    </row>
    <row r="20818" ht="11.25" customHeight="1" spans="22:67">
      <c r="V20818" s="716"/>
      <c r="AB20818" s="716"/>
      <c r="BG20818" s="716"/>
      <c r="BL20818" s="1"/>
      <c r="BM20818" s="1"/>
      <c r="BN20818" s="1"/>
      <c r="BO20818" s="1"/>
    </row>
    <row r="20819" ht="11.25" customHeight="1" spans="22:67">
      <c r="V20819" s="716"/>
      <c r="AB20819" s="716"/>
      <c r="BG20819" s="716"/>
      <c r="BL20819" s="1"/>
      <c r="BM20819" s="1"/>
      <c r="BN20819" s="1"/>
      <c r="BO20819" s="1"/>
    </row>
    <row r="20820" ht="11.25" customHeight="1" spans="22:67">
      <c r="V20820" s="716"/>
      <c r="AB20820" s="716"/>
      <c r="BG20820" s="716"/>
      <c r="BL20820" s="1"/>
      <c r="BM20820" s="1"/>
      <c r="BN20820" s="1"/>
      <c r="BO20820" s="1"/>
    </row>
    <row r="20821" ht="11.25" customHeight="1" spans="22:67">
      <c r="V20821" s="716"/>
      <c r="AB20821" s="716"/>
      <c r="BG20821" s="716"/>
      <c r="BL20821" s="1"/>
      <c r="BM20821" s="1"/>
      <c r="BN20821" s="1"/>
      <c r="BO20821" s="1"/>
    </row>
    <row r="20822" ht="11.25" customHeight="1" spans="22:67">
      <c r="V20822" s="716"/>
      <c r="AB20822" s="716"/>
      <c r="BG20822" s="716"/>
      <c r="BL20822" s="1"/>
      <c r="BM20822" s="1"/>
      <c r="BN20822" s="1"/>
      <c r="BO20822" s="1"/>
    </row>
    <row r="20823" ht="11.25" customHeight="1" spans="22:67">
      <c r="V20823" s="716"/>
      <c r="AB20823" s="716"/>
      <c r="BG20823" s="716"/>
      <c r="BL20823" s="1"/>
      <c r="BM20823" s="1"/>
      <c r="BN20823" s="1"/>
      <c r="BO20823" s="1"/>
    </row>
    <row r="20824" ht="11.25" customHeight="1" spans="22:67">
      <c r="V20824" s="716"/>
      <c r="AB20824" s="716"/>
      <c r="BG20824" s="716"/>
      <c r="BL20824" s="1"/>
      <c r="BM20824" s="1"/>
      <c r="BN20824" s="1"/>
      <c r="BO20824" s="1"/>
    </row>
    <row r="20825" ht="11.25" customHeight="1" spans="22:67">
      <c r="V20825" s="716"/>
      <c r="AB20825" s="716"/>
      <c r="BG20825" s="716"/>
      <c r="BL20825" s="1"/>
      <c r="BM20825" s="1"/>
      <c r="BN20825" s="1"/>
      <c r="BO20825" s="1"/>
    </row>
    <row r="20826" ht="11.25" customHeight="1" spans="22:67">
      <c r="V20826" s="716"/>
      <c r="AB20826" s="716"/>
      <c r="BG20826" s="716"/>
      <c r="BL20826" s="1"/>
      <c r="BM20826" s="1"/>
      <c r="BN20826" s="1"/>
      <c r="BO20826" s="1"/>
    </row>
    <row r="20827" ht="11.25" customHeight="1" spans="22:67">
      <c r="V20827" s="716"/>
      <c r="AB20827" s="716"/>
      <c r="BG20827" s="716"/>
      <c r="BL20827" s="1"/>
      <c r="BM20827" s="1"/>
      <c r="BN20827" s="1"/>
      <c r="BO20827" s="1"/>
    </row>
    <row r="20828" ht="11.25" customHeight="1" spans="22:67">
      <c r="V20828" s="716"/>
      <c r="AB20828" s="716"/>
      <c r="BG20828" s="716"/>
      <c r="BL20828" s="1"/>
      <c r="BM20828" s="1"/>
      <c r="BN20828" s="1"/>
      <c r="BO20828" s="1"/>
    </row>
    <row r="20829" ht="11.25" customHeight="1" spans="22:67">
      <c r="V20829" s="716"/>
      <c r="AB20829" s="716"/>
      <c r="BG20829" s="716"/>
      <c r="BL20829" s="1"/>
      <c r="BM20829" s="1"/>
      <c r="BN20829" s="1"/>
      <c r="BO20829" s="1"/>
    </row>
    <row r="20830" ht="11.25" customHeight="1" spans="22:67">
      <c r="V20830" s="716"/>
      <c r="AB20830" s="716"/>
      <c r="BG20830" s="716"/>
      <c r="BL20830" s="1"/>
      <c r="BM20830" s="1"/>
      <c r="BN20830" s="1"/>
      <c r="BO20830" s="1"/>
    </row>
    <row r="20831" ht="11.25" customHeight="1" spans="22:67">
      <c r="V20831" s="716"/>
      <c r="AB20831" s="716"/>
      <c r="BG20831" s="716"/>
      <c r="BL20831" s="1"/>
      <c r="BM20831" s="1"/>
      <c r="BN20831" s="1"/>
      <c r="BO20831" s="1"/>
    </row>
    <row r="20832" ht="11.25" customHeight="1" spans="22:67">
      <c r="V20832" s="716"/>
      <c r="AB20832" s="716"/>
      <c r="BG20832" s="716"/>
      <c r="BL20832" s="1"/>
      <c r="BM20832" s="1"/>
      <c r="BN20832" s="1"/>
      <c r="BO20832" s="1"/>
    </row>
    <row r="20833" ht="11.25" customHeight="1" spans="22:67">
      <c r="V20833" s="716"/>
      <c r="AB20833" s="716"/>
      <c r="BG20833" s="716"/>
      <c r="BL20833" s="1"/>
      <c r="BM20833" s="1"/>
      <c r="BN20833" s="1"/>
      <c r="BO20833" s="1"/>
    </row>
    <row r="20834" ht="11.25" customHeight="1" spans="22:67">
      <c r="V20834" s="716"/>
      <c r="AB20834" s="716"/>
      <c r="BG20834" s="716"/>
      <c r="BL20834" s="1"/>
      <c r="BM20834" s="1"/>
      <c r="BN20834" s="1"/>
      <c r="BO20834" s="1"/>
    </row>
    <row r="20835" ht="11.25" customHeight="1" spans="22:67">
      <c r="V20835" s="716"/>
      <c r="AB20835" s="716"/>
      <c r="BG20835" s="716"/>
      <c r="BL20835" s="1"/>
      <c r="BM20835" s="1"/>
      <c r="BN20835" s="1"/>
      <c r="BO20835" s="1"/>
    </row>
    <row r="20836" ht="11.25" customHeight="1" spans="22:67">
      <c r="V20836" s="716"/>
      <c r="AB20836" s="716"/>
      <c r="BG20836" s="716"/>
      <c r="BL20836" s="1"/>
      <c r="BM20836" s="1"/>
      <c r="BN20836" s="1"/>
      <c r="BO20836" s="1"/>
    </row>
    <row r="20837" ht="11.25" customHeight="1" spans="22:67">
      <c r="V20837" s="716"/>
      <c r="AB20837" s="716"/>
      <c r="BG20837" s="716"/>
      <c r="BL20837" s="1"/>
      <c r="BM20837" s="1"/>
      <c r="BN20837" s="1"/>
      <c r="BO20837" s="1"/>
    </row>
    <row r="20838" ht="11.25" customHeight="1" spans="22:67">
      <c r="V20838" s="716"/>
      <c r="AB20838" s="716"/>
      <c r="BG20838" s="716"/>
      <c r="BL20838" s="1"/>
      <c r="BM20838" s="1"/>
      <c r="BN20838" s="1"/>
      <c r="BO20838" s="1"/>
    </row>
    <row r="20839" ht="11.25" customHeight="1" spans="22:67">
      <c r="V20839" s="716"/>
      <c r="AB20839" s="716"/>
      <c r="BG20839" s="716"/>
      <c r="BL20839" s="1"/>
      <c r="BM20839" s="1"/>
      <c r="BN20839" s="1"/>
      <c r="BO20839" s="1"/>
    </row>
    <row r="20840" ht="11.25" customHeight="1" spans="22:67">
      <c r="V20840" s="716"/>
      <c r="AB20840" s="716"/>
      <c r="BG20840" s="716"/>
      <c r="BL20840" s="1"/>
      <c r="BM20840" s="1"/>
      <c r="BN20840" s="1"/>
      <c r="BO20840" s="1"/>
    </row>
    <row r="20841" ht="11.25" customHeight="1" spans="22:67">
      <c r="V20841" s="716"/>
      <c r="AB20841" s="716"/>
      <c r="BG20841" s="716"/>
      <c r="BL20841" s="1"/>
      <c r="BM20841" s="1"/>
      <c r="BN20841" s="1"/>
      <c r="BO20841" s="1"/>
    </row>
    <row r="20842" ht="11.25" customHeight="1" spans="22:67">
      <c r="V20842" s="716"/>
      <c r="AB20842" s="716"/>
      <c r="BG20842" s="716"/>
      <c r="BL20842" s="1"/>
      <c r="BM20842" s="1"/>
      <c r="BN20842" s="1"/>
      <c r="BO20842" s="1"/>
    </row>
    <row r="20843" ht="11.25" customHeight="1" spans="22:67">
      <c r="V20843" s="716"/>
      <c r="AB20843" s="716"/>
      <c r="BG20843" s="716"/>
      <c r="BL20843" s="1"/>
      <c r="BM20843" s="1"/>
      <c r="BN20843" s="1"/>
      <c r="BO20843" s="1"/>
    </row>
    <row r="20844" ht="11.25" customHeight="1" spans="22:67">
      <c r="V20844" s="716"/>
      <c r="AB20844" s="716"/>
      <c r="BG20844" s="716"/>
      <c r="BL20844" s="1"/>
      <c r="BM20844" s="1"/>
      <c r="BN20844" s="1"/>
      <c r="BO20844" s="1"/>
    </row>
    <row r="20845" ht="11.25" customHeight="1" spans="22:67">
      <c r="V20845" s="716"/>
      <c r="AB20845" s="716"/>
      <c r="BG20845" s="716"/>
      <c r="BL20845" s="1"/>
      <c r="BM20845" s="1"/>
      <c r="BN20845" s="1"/>
      <c r="BO20845" s="1"/>
    </row>
    <row r="20846" ht="11.25" customHeight="1" spans="22:67">
      <c r="V20846" s="716"/>
      <c r="AB20846" s="716"/>
      <c r="BG20846" s="716"/>
      <c r="BL20846" s="1"/>
      <c r="BM20846" s="1"/>
      <c r="BN20846" s="1"/>
      <c r="BO20846" s="1"/>
    </row>
    <row r="20847" ht="11.25" customHeight="1" spans="22:67">
      <c r="V20847" s="716"/>
      <c r="AB20847" s="716"/>
      <c r="BG20847" s="716"/>
      <c r="BL20847" s="1"/>
      <c r="BM20847" s="1"/>
      <c r="BN20847" s="1"/>
      <c r="BO20847" s="1"/>
    </row>
    <row r="20848" ht="11.25" customHeight="1" spans="22:67">
      <c r="V20848" s="716"/>
      <c r="AB20848" s="716"/>
      <c r="BG20848" s="716"/>
      <c r="BL20848" s="1"/>
      <c r="BM20848" s="1"/>
      <c r="BN20848" s="1"/>
      <c r="BO20848" s="1"/>
    </row>
    <row r="20849" ht="11.25" customHeight="1" spans="22:67">
      <c r="V20849" s="716"/>
      <c r="AB20849" s="716"/>
      <c r="BG20849" s="716"/>
      <c r="BL20849" s="1"/>
      <c r="BM20849" s="1"/>
      <c r="BN20849" s="1"/>
      <c r="BO20849" s="1"/>
    </row>
    <row r="20850" ht="11.25" customHeight="1" spans="22:67">
      <c r="V20850" s="716"/>
      <c r="AB20850" s="716"/>
      <c r="BG20850" s="716"/>
      <c r="BL20850" s="1"/>
      <c r="BM20850" s="1"/>
      <c r="BN20850" s="1"/>
      <c r="BO20850" s="1"/>
    </row>
    <row r="20851" ht="11.25" customHeight="1" spans="22:67">
      <c r="V20851" s="716"/>
      <c r="AB20851" s="716"/>
      <c r="BG20851" s="716"/>
      <c r="BL20851" s="1"/>
      <c r="BM20851" s="1"/>
      <c r="BN20851" s="1"/>
      <c r="BO20851" s="1"/>
    </row>
    <row r="20852" ht="11.25" customHeight="1" spans="22:67">
      <c r="V20852" s="716"/>
      <c r="AB20852" s="716"/>
      <c r="BG20852" s="716"/>
      <c r="BL20852" s="1"/>
      <c r="BM20852" s="1"/>
      <c r="BN20852" s="1"/>
      <c r="BO20852" s="1"/>
    </row>
    <row r="20853" ht="11.25" customHeight="1" spans="22:67">
      <c r="V20853" s="716"/>
      <c r="AB20853" s="716"/>
      <c r="BG20853" s="716"/>
      <c r="BL20853" s="1"/>
      <c r="BM20853" s="1"/>
      <c r="BN20853" s="1"/>
      <c r="BO20853" s="1"/>
    </row>
    <row r="20854" ht="11.25" customHeight="1" spans="22:67">
      <c r="V20854" s="716"/>
      <c r="AB20854" s="716"/>
      <c r="BG20854" s="716"/>
      <c r="BL20854" s="1"/>
      <c r="BM20854" s="1"/>
      <c r="BN20854" s="1"/>
      <c r="BO20854" s="1"/>
    </row>
    <row r="20855" ht="11.25" customHeight="1" spans="22:67">
      <c r="V20855" s="716"/>
      <c r="AB20855" s="716"/>
      <c r="BG20855" s="716"/>
      <c r="BL20855" s="1"/>
      <c r="BM20855" s="1"/>
      <c r="BN20855" s="1"/>
      <c r="BO20855" s="1"/>
    </row>
    <row r="20856" ht="11.25" customHeight="1" spans="22:67">
      <c r="V20856" s="716"/>
      <c r="AB20856" s="716"/>
      <c r="BG20856" s="716"/>
      <c r="BL20856" s="1"/>
      <c r="BM20856" s="1"/>
      <c r="BN20856" s="1"/>
      <c r="BO20856" s="1"/>
    </row>
    <row r="20857" ht="11.25" customHeight="1" spans="22:67">
      <c r="V20857" s="716"/>
      <c r="AB20857" s="716"/>
      <c r="BG20857" s="716"/>
      <c r="BL20857" s="1"/>
      <c r="BM20857" s="1"/>
      <c r="BN20857" s="1"/>
      <c r="BO20857" s="1"/>
    </row>
    <row r="20858" ht="11.25" customHeight="1" spans="22:67">
      <c r="V20858" s="716"/>
      <c r="AB20858" s="716"/>
      <c r="BG20858" s="716"/>
      <c r="BL20858" s="1"/>
      <c r="BM20858" s="1"/>
      <c r="BN20858" s="1"/>
      <c r="BO20858" s="1"/>
    </row>
    <row r="20859" ht="11.25" customHeight="1" spans="22:67">
      <c r="V20859" s="716"/>
      <c r="AB20859" s="716"/>
      <c r="BG20859" s="716"/>
      <c r="BL20859" s="1"/>
      <c r="BM20859" s="1"/>
      <c r="BN20859" s="1"/>
      <c r="BO20859" s="1"/>
    </row>
    <row r="20860" ht="11.25" customHeight="1" spans="22:67">
      <c r="V20860" s="716"/>
      <c r="AB20860" s="716"/>
      <c r="BG20860" s="716"/>
      <c r="BL20860" s="1"/>
      <c r="BM20860" s="1"/>
      <c r="BN20860" s="1"/>
      <c r="BO20860" s="1"/>
    </row>
    <row r="20861" ht="11.25" customHeight="1" spans="22:67">
      <c r="V20861" s="716"/>
      <c r="AB20861" s="716"/>
      <c r="BG20861" s="716"/>
      <c r="BL20861" s="1"/>
      <c r="BM20861" s="1"/>
      <c r="BN20861" s="1"/>
      <c r="BO20861" s="1"/>
    </row>
    <row r="20862" ht="11.25" customHeight="1" spans="22:67">
      <c r="V20862" s="716"/>
      <c r="AB20862" s="716"/>
      <c r="BG20862" s="716"/>
      <c r="BL20862" s="1"/>
      <c r="BM20862" s="1"/>
      <c r="BN20862" s="1"/>
      <c r="BO20862" s="1"/>
    </row>
    <row r="20863" ht="11.25" customHeight="1" spans="22:67">
      <c r="V20863" s="716"/>
      <c r="AB20863" s="716"/>
      <c r="BG20863" s="716"/>
      <c r="BL20863" s="1"/>
      <c r="BM20863" s="1"/>
      <c r="BN20863" s="1"/>
      <c r="BO20863" s="1"/>
    </row>
    <row r="20864" ht="11.25" customHeight="1" spans="22:67">
      <c r="V20864" s="716"/>
      <c r="AB20864" s="716"/>
      <c r="BG20864" s="716"/>
      <c r="BL20864" s="1"/>
      <c r="BM20864" s="1"/>
      <c r="BN20864" s="1"/>
      <c r="BO20864" s="1"/>
    </row>
    <row r="20865" ht="11.25" customHeight="1" spans="22:67">
      <c r="V20865" s="716"/>
      <c r="AB20865" s="716"/>
      <c r="BG20865" s="716"/>
      <c r="BL20865" s="1"/>
      <c r="BM20865" s="1"/>
      <c r="BN20865" s="1"/>
      <c r="BO20865" s="1"/>
    </row>
    <row r="20866" ht="11.25" customHeight="1" spans="22:67">
      <c r="V20866" s="716"/>
      <c r="AB20866" s="716"/>
      <c r="BG20866" s="716"/>
      <c r="BL20866" s="1"/>
      <c r="BM20866" s="1"/>
      <c r="BN20866" s="1"/>
      <c r="BO20866" s="1"/>
    </row>
    <row r="20867" ht="11.25" customHeight="1" spans="22:67">
      <c r="V20867" s="716"/>
      <c r="AB20867" s="716"/>
      <c r="BG20867" s="716"/>
      <c r="BL20867" s="1"/>
      <c r="BM20867" s="1"/>
      <c r="BN20867" s="1"/>
      <c r="BO20867" s="1"/>
    </row>
    <row r="20868" ht="11.25" customHeight="1" spans="22:67">
      <c r="V20868" s="716"/>
      <c r="AB20868" s="716"/>
      <c r="BG20868" s="716"/>
      <c r="BL20868" s="1"/>
      <c r="BM20868" s="1"/>
      <c r="BN20868" s="1"/>
      <c r="BO20868" s="1"/>
    </row>
    <row r="20869" ht="11.25" customHeight="1" spans="22:67">
      <c r="V20869" s="716"/>
      <c r="AB20869" s="716"/>
      <c r="BG20869" s="716"/>
      <c r="BL20869" s="1"/>
      <c r="BM20869" s="1"/>
      <c r="BN20869" s="1"/>
      <c r="BO20869" s="1"/>
    </row>
    <row r="20870" ht="11.25" customHeight="1" spans="22:67">
      <c r="V20870" s="716"/>
      <c r="AB20870" s="716"/>
      <c r="BG20870" s="716"/>
      <c r="BL20870" s="1"/>
      <c r="BM20870" s="1"/>
      <c r="BN20870" s="1"/>
      <c r="BO20870" s="1"/>
    </row>
    <row r="20871" ht="11.25" customHeight="1" spans="22:67">
      <c r="V20871" s="716"/>
      <c r="AB20871" s="716"/>
      <c r="BG20871" s="716"/>
      <c r="BL20871" s="1"/>
      <c r="BM20871" s="1"/>
      <c r="BN20871" s="1"/>
      <c r="BO20871" s="1"/>
    </row>
    <row r="20872" ht="11.25" customHeight="1" spans="22:67">
      <c r="V20872" s="716"/>
      <c r="AB20872" s="716"/>
      <c r="BG20872" s="716"/>
      <c r="BL20872" s="1"/>
      <c r="BM20872" s="1"/>
      <c r="BN20872" s="1"/>
      <c r="BO20872" s="1"/>
    </row>
    <row r="20873" ht="11.25" customHeight="1" spans="22:67">
      <c r="V20873" s="716"/>
      <c r="AB20873" s="716"/>
      <c r="BG20873" s="716"/>
      <c r="BL20873" s="1"/>
      <c r="BM20873" s="1"/>
      <c r="BN20873" s="1"/>
      <c r="BO20873" s="1"/>
    </row>
    <row r="20874" ht="11.25" customHeight="1" spans="22:67">
      <c r="V20874" s="716"/>
      <c r="AB20874" s="716"/>
      <c r="BG20874" s="716"/>
      <c r="BL20874" s="1"/>
      <c r="BM20874" s="1"/>
      <c r="BN20874" s="1"/>
      <c r="BO20874" s="1"/>
    </row>
    <row r="20875" ht="11.25" customHeight="1" spans="22:67">
      <c r="V20875" s="716"/>
      <c r="AB20875" s="716"/>
      <c r="BG20875" s="716"/>
      <c r="BL20875" s="1"/>
      <c r="BM20875" s="1"/>
      <c r="BN20875" s="1"/>
      <c r="BO20875" s="1"/>
    </row>
    <row r="20876" ht="11.25" customHeight="1" spans="22:67">
      <c r="V20876" s="716"/>
      <c r="AB20876" s="716"/>
      <c r="BG20876" s="716"/>
      <c r="BL20876" s="1"/>
      <c r="BM20876" s="1"/>
      <c r="BN20876" s="1"/>
      <c r="BO20876" s="1"/>
    </row>
    <row r="20877" ht="11.25" customHeight="1" spans="22:67">
      <c r="V20877" s="716"/>
      <c r="AB20877" s="716"/>
      <c r="BG20877" s="716"/>
      <c r="BL20877" s="1"/>
      <c r="BM20877" s="1"/>
      <c r="BN20877" s="1"/>
      <c r="BO20877" s="1"/>
    </row>
    <row r="20878" ht="11.25" customHeight="1" spans="22:67">
      <c r="V20878" s="716"/>
      <c r="AB20878" s="716"/>
      <c r="BG20878" s="716"/>
      <c r="BL20878" s="1"/>
      <c r="BM20878" s="1"/>
      <c r="BN20878" s="1"/>
      <c r="BO20878" s="1"/>
    </row>
    <row r="20879" ht="11.25" customHeight="1" spans="22:67">
      <c r="V20879" s="716"/>
      <c r="AB20879" s="716"/>
      <c r="BG20879" s="716"/>
      <c r="BL20879" s="1"/>
      <c r="BM20879" s="1"/>
      <c r="BN20879" s="1"/>
      <c r="BO20879" s="1"/>
    </row>
    <row r="20880" ht="11.25" customHeight="1" spans="22:67">
      <c r="V20880" s="716"/>
      <c r="AB20880" s="716"/>
      <c r="BG20880" s="716"/>
      <c r="BL20880" s="1"/>
      <c r="BM20880" s="1"/>
      <c r="BN20880" s="1"/>
      <c r="BO20880" s="1"/>
    </row>
    <row r="20881" ht="11.25" customHeight="1" spans="22:67">
      <c r="V20881" s="716"/>
      <c r="AB20881" s="716"/>
      <c r="BG20881" s="716"/>
      <c r="BL20881" s="1"/>
      <c r="BM20881" s="1"/>
      <c r="BN20881" s="1"/>
      <c r="BO20881" s="1"/>
    </row>
    <row r="20882" ht="11.25" customHeight="1" spans="22:67">
      <c r="V20882" s="716"/>
      <c r="AB20882" s="716"/>
      <c r="BG20882" s="716"/>
      <c r="BL20882" s="1"/>
      <c r="BM20882" s="1"/>
      <c r="BN20882" s="1"/>
      <c r="BO20882" s="1"/>
    </row>
    <row r="20883" ht="11.25" customHeight="1" spans="22:67">
      <c r="V20883" s="716"/>
      <c r="AB20883" s="716"/>
      <c r="BG20883" s="716"/>
      <c r="BL20883" s="1"/>
      <c r="BM20883" s="1"/>
      <c r="BN20883" s="1"/>
      <c r="BO20883" s="1"/>
    </row>
    <row r="20884" ht="11.25" customHeight="1" spans="22:67">
      <c r="V20884" s="716"/>
      <c r="AB20884" s="716"/>
      <c r="BG20884" s="716"/>
      <c r="BL20884" s="1"/>
      <c r="BM20884" s="1"/>
      <c r="BN20884" s="1"/>
      <c r="BO20884" s="1"/>
    </row>
    <row r="20885" ht="11.25" customHeight="1" spans="22:67">
      <c r="V20885" s="716"/>
      <c r="AB20885" s="716"/>
      <c r="BG20885" s="716"/>
      <c r="BL20885" s="1"/>
      <c r="BM20885" s="1"/>
      <c r="BN20885" s="1"/>
      <c r="BO20885" s="1"/>
    </row>
    <row r="20886" ht="11.25" customHeight="1" spans="22:67">
      <c r="V20886" s="716"/>
      <c r="AB20886" s="716"/>
      <c r="BG20886" s="716"/>
      <c r="BL20886" s="1"/>
      <c r="BM20886" s="1"/>
      <c r="BN20886" s="1"/>
      <c r="BO20886" s="1"/>
    </row>
    <row r="20887" ht="11.25" customHeight="1" spans="22:67">
      <c r="V20887" s="716"/>
      <c r="AB20887" s="716"/>
      <c r="BG20887" s="716"/>
      <c r="BL20887" s="1"/>
      <c r="BM20887" s="1"/>
      <c r="BN20887" s="1"/>
      <c r="BO20887" s="1"/>
    </row>
    <row r="20888" ht="11.25" customHeight="1" spans="22:67">
      <c r="V20888" s="716"/>
      <c r="AB20888" s="716"/>
      <c r="BG20888" s="716"/>
      <c r="BL20888" s="1"/>
      <c r="BM20888" s="1"/>
      <c r="BN20888" s="1"/>
      <c r="BO20888" s="1"/>
    </row>
    <row r="20889" ht="11.25" customHeight="1" spans="22:67">
      <c r="V20889" s="716"/>
      <c r="AB20889" s="716"/>
      <c r="BG20889" s="716"/>
      <c r="BL20889" s="1"/>
      <c r="BM20889" s="1"/>
      <c r="BN20889" s="1"/>
      <c r="BO20889" s="1"/>
    </row>
    <row r="20890" ht="11.25" customHeight="1" spans="22:67">
      <c r="V20890" s="716"/>
      <c r="AB20890" s="716"/>
      <c r="BG20890" s="716"/>
      <c r="BL20890" s="1"/>
      <c r="BM20890" s="1"/>
      <c r="BN20890" s="1"/>
      <c r="BO20890" s="1"/>
    </row>
    <row r="20891" ht="11.25" customHeight="1" spans="22:67">
      <c r="V20891" s="716"/>
      <c r="AB20891" s="716"/>
      <c r="BG20891" s="716"/>
      <c r="BL20891" s="1"/>
      <c r="BM20891" s="1"/>
      <c r="BN20891" s="1"/>
      <c r="BO20891" s="1"/>
    </row>
    <row r="20892" ht="11.25" customHeight="1" spans="22:67">
      <c r="V20892" s="716"/>
      <c r="AB20892" s="716"/>
      <c r="BG20892" s="716"/>
      <c r="BL20892" s="1"/>
      <c r="BM20892" s="1"/>
      <c r="BN20892" s="1"/>
      <c r="BO20892" s="1"/>
    </row>
    <row r="20893" ht="11.25" customHeight="1" spans="22:67">
      <c r="V20893" s="716"/>
      <c r="AB20893" s="716"/>
      <c r="BG20893" s="716"/>
      <c r="BL20893" s="1"/>
      <c r="BM20893" s="1"/>
      <c r="BN20893" s="1"/>
      <c r="BO20893" s="1"/>
    </row>
    <row r="20894" ht="11.25" customHeight="1" spans="22:67">
      <c r="V20894" s="716"/>
      <c r="AB20894" s="716"/>
      <c r="BG20894" s="716"/>
      <c r="BL20894" s="1"/>
      <c r="BM20894" s="1"/>
      <c r="BN20894" s="1"/>
      <c r="BO20894" s="1"/>
    </row>
    <row r="20895" ht="11.25" customHeight="1" spans="22:67">
      <c r="V20895" s="716"/>
      <c r="AB20895" s="716"/>
      <c r="BG20895" s="716"/>
      <c r="BL20895" s="1"/>
      <c r="BM20895" s="1"/>
      <c r="BN20895" s="1"/>
      <c r="BO20895" s="1"/>
    </row>
    <row r="20896" ht="11.25" customHeight="1" spans="22:67">
      <c r="V20896" s="716"/>
      <c r="AB20896" s="716"/>
      <c r="BG20896" s="716"/>
      <c r="BL20896" s="1"/>
      <c r="BM20896" s="1"/>
      <c r="BN20896" s="1"/>
      <c r="BO20896" s="1"/>
    </row>
    <row r="20897" ht="11.25" customHeight="1" spans="22:67">
      <c r="V20897" s="716"/>
      <c r="AB20897" s="716"/>
      <c r="BG20897" s="716"/>
      <c r="BL20897" s="1"/>
      <c r="BM20897" s="1"/>
      <c r="BN20897" s="1"/>
      <c r="BO20897" s="1"/>
    </row>
    <row r="20898" ht="11.25" customHeight="1" spans="22:67">
      <c r="V20898" s="716"/>
      <c r="AB20898" s="716"/>
      <c r="BG20898" s="716"/>
      <c r="BL20898" s="1"/>
      <c r="BM20898" s="1"/>
      <c r="BN20898" s="1"/>
      <c r="BO20898" s="1"/>
    </row>
    <row r="20899" ht="11.25" customHeight="1" spans="22:67">
      <c r="V20899" s="716"/>
      <c r="AB20899" s="716"/>
      <c r="BG20899" s="716"/>
      <c r="BL20899" s="1"/>
      <c r="BM20899" s="1"/>
      <c r="BN20899" s="1"/>
      <c r="BO20899" s="1"/>
    </row>
    <row r="20900" ht="11.25" customHeight="1" spans="22:67">
      <c r="V20900" s="716"/>
      <c r="AB20900" s="716"/>
      <c r="BG20900" s="716"/>
      <c r="BL20900" s="1"/>
      <c r="BM20900" s="1"/>
      <c r="BN20900" s="1"/>
      <c r="BO20900" s="1"/>
    </row>
    <row r="20901" ht="11.25" customHeight="1" spans="22:67">
      <c r="V20901" s="716"/>
      <c r="AB20901" s="716"/>
      <c r="BG20901" s="716"/>
      <c r="BL20901" s="1"/>
      <c r="BM20901" s="1"/>
      <c r="BN20901" s="1"/>
      <c r="BO20901" s="1"/>
    </row>
    <row r="20902" ht="11.25" customHeight="1" spans="22:67">
      <c r="V20902" s="716"/>
      <c r="AB20902" s="716"/>
      <c r="BG20902" s="716"/>
      <c r="BL20902" s="1"/>
      <c r="BM20902" s="1"/>
      <c r="BN20902" s="1"/>
      <c r="BO20902" s="1"/>
    </row>
    <row r="20903" ht="11.25" customHeight="1" spans="22:67">
      <c r="V20903" s="716"/>
      <c r="AB20903" s="716"/>
      <c r="BG20903" s="716"/>
      <c r="BL20903" s="1"/>
      <c r="BM20903" s="1"/>
      <c r="BN20903" s="1"/>
      <c r="BO20903" s="1"/>
    </row>
    <row r="20904" ht="11.25" customHeight="1" spans="22:67">
      <c r="V20904" s="716"/>
      <c r="AB20904" s="716"/>
      <c r="BG20904" s="716"/>
      <c r="BL20904" s="1"/>
      <c r="BM20904" s="1"/>
      <c r="BN20904" s="1"/>
      <c r="BO20904" s="1"/>
    </row>
    <row r="20905" ht="11.25" customHeight="1" spans="22:67">
      <c r="V20905" s="716"/>
      <c r="AB20905" s="716"/>
      <c r="BG20905" s="716"/>
      <c r="BL20905" s="1"/>
      <c r="BM20905" s="1"/>
      <c r="BN20905" s="1"/>
      <c r="BO20905" s="1"/>
    </row>
    <row r="20906" ht="11.25" customHeight="1" spans="22:67">
      <c r="V20906" s="716"/>
      <c r="AB20906" s="716"/>
      <c r="BG20906" s="716"/>
      <c r="BL20906" s="1"/>
      <c r="BM20906" s="1"/>
      <c r="BN20906" s="1"/>
      <c r="BO20906" s="1"/>
    </row>
    <row r="20907" ht="11.25" customHeight="1" spans="22:67">
      <c r="V20907" s="716"/>
      <c r="AB20907" s="716"/>
      <c r="BG20907" s="716"/>
      <c r="BL20907" s="1"/>
      <c r="BM20907" s="1"/>
      <c r="BN20907" s="1"/>
      <c r="BO20907" s="1"/>
    </row>
    <row r="20908" ht="11.25" customHeight="1" spans="22:67">
      <c r="V20908" s="716"/>
      <c r="AB20908" s="716"/>
      <c r="BG20908" s="716"/>
      <c r="BL20908" s="1"/>
      <c r="BM20908" s="1"/>
      <c r="BN20908" s="1"/>
      <c r="BO20908" s="1"/>
    </row>
    <row r="20909" ht="11.25" customHeight="1" spans="22:67">
      <c r="V20909" s="716"/>
      <c r="AB20909" s="716"/>
      <c r="BG20909" s="716"/>
      <c r="BL20909" s="1"/>
      <c r="BM20909" s="1"/>
      <c r="BN20909" s="1"/>
      <c r="BO20909" s="1"/>
    </row>
    <row r="20910" ht="11.25" customHeight="1" spans="22:67">
      <c r="V20910" s="716"/>
      <c r="AB20910" s="716"/>
      <c r="BG20910" s="716"/>
      <c r="BL20910" s="1"/>
      <c r="BM20910" s="1"/>
      <c r="BN20910" s="1"/>
      <c r="BO20910" s="1"/>
    </row>
    <row r="20911" ht="11.25" customHeight="1" spans="22:67">
      <c r="V20911" s="716"/>
      <c r="AB20911" s="716"/>
      <c r="BG20911" s="716"/>
      <c r="BL20911" s="1"/>
      <c r="BM20911" s="1"/>
      <c r="BN20911" s="1"/>
      <c r="BO20911" s="1"/>
    </row>
    <row r="20912" ht="11.25" customHeight="1" spans="22:67">
      <c r="V20912" s="716"/>
      <c r="AB20912" s="716"/>
      <c r="BG20912" s="716"/>
      <c r="BL20912" s="1"/>
      <c r="BM20912" s="1"/>
      <c r="BN20912" s="1"/>
      <c r="BO20912" s="1"/>
    </row>
    <row r="20913" ht="11.25" customHeight="1" spans="22:67">
      <c r="V20913" s="716"/>
      <c r="AB20913" s="716"/>
      <c r="BG20913" s="716"/>
      <c r="BL20913" s="1"/>
      <c r="BM20913" s="1"/>
      <c r="BN20913" s="1"/>
      <c r="BO20913" s="1"/>
    </row>
    <row r="20914" ht="11.25" customHeight="1" spans="22:67">
      <c r="V20914" s="716"/>
      <c r="AB20914" s="716"/>
      <c r="BG20914" s="716"/>
      <c r="BL20914" s="1"/>
      <c r="BM20914" s="1"/>
      <c r="BN20914" s="1"/>
      <c r="BO20914" s="1"/>
    </row>
    <row r="20915" ht="11.25" customHeight="1" spans="22:67">
      <c r="V20915" s="716"/>
      <c r="AB20915" s="716"/>
      <c r="BG20915" s="716"/>
      <c r="BL20915" s="1"/>
      <c r="BM20915" s="1"/>
      <c r="BN20915" s="1"/>
      <c r="BO20915" s="1"/>
    </row>
    <row r="20916" ht="11.25" customHeight="1" spans="22:67">
      <c r="V20916" s="716"/>
      <c r="AB20916" s="716"/>
      <c r="BG20916" s="716"/>
      <c r="BL20916" s="1"/>
      <c r="BM20916" s="1"/>
      <c r="BN20916" s="1"/>
      <c r="BO20916" s="1"/>
    </row>
    <row r="20917" ht="11.25" customHeight="1" spans="22:67">
      <c r="V20917" s="716"/>
      <c r="AB20917" s="716"/>
      <c r="BG20917" s="716"/>
      <c r="BL20917" s="1"/>
      <c r="BM20917" s="1"/>
      <c r="BN20917" s="1"/>
      <c r="BO20917" s="1"/>
    </row>
    <row r="20918" ht="11.25" customHeight="1" spans="22:67">
      <c r="V20918" s="716"/>
      <c r="AB20918" s="716"/>
      <c r="BG20918" s="716"/>
      <c r="BL20918" s="1"/>
      <c r="BM20918" s="1"/>
      <c r="BN20918" s="1"/>
      <c r="BO20918" s="1"/>
    </row>
    <row r="20919" ht="11.25" customHeight="1" spans="22:67">
      <c r="V20919" s="716"/>
      <c r="AB20919" s="716"/>
      <c r="BG20919" s="716"/>
      <c r="BL20919" s="1"/>
      <c r="BM20919" s="1"/>
      <c r="BN20919" s="1"/>
      <c r="BO20919" s="1"/>
    </row>
    <row r="20920" ht="11.25" customHeight="1" spans="22:67">
      <c r="V20920" s="716"/>
      <c r="AB20920" s="716"/>
      <c r="BG20920" s="716"/>
      <c r="BL20920" s="1"/>
      <c r="BM20920" s="1"/>
      <c r="BN20920" s="1"/>
      <c r="BO20920" s="1"/>
    </row>
    <row r="20921" ht="11.25" customHeight="1" spans="22:67">
      <c r="V20921" s="716"/>
      <c r="AB20921" s="716"/>
      <c r="BG20921" s="716"/>
      <c r="BL20921" s="1"/>
      <c r="BM20921" s="1"/>
      <c r="BN20921" s="1"/>
      <c r="BO20921" s="1"/>
    </row>
    <row r="20922" ht="11.25" customHeight="1" spans="22:67">
      <c r="V20922" s="716"/>
      <c r="AB20922" s="716"/>
      <c r="BG20922" s="716"/>
      <c r="BL20922" s="1"/>
      <c r="BM20922" s="1"/>
      <c r="BN20922" s="1"/>
      <c r="BO20922" s="1"/>
    </row>
    <row r="20923" ht="11.25" customHeight="1" spans="22:67">
      <c r="V20923" s="716"/>
      <c r="AB20923" s="716"/>
      <c r="BG20923" s="716"/>
      <c r="BL20923" s="1"/>
      <c r="BM20923" s="1"/>
      <c r="BN20923" s="1"/>
      <c r="BO20923" s="1"/>
    </row>
    <row r="20924" ht="11.25" customHeight="1" spans="22:67">
      <c r="V20924" s="716"/>
      <c r="AB20924" s="716"/>
      <c r="BG20924" s="716"/>
      <c r="BL20924" s="1"/>
      <c r="BM20924" s="1"/>
      <c r="BN20924" s="1"/>
      <c r="BO20924" s="1"/>
    </row>
    <row r="20925" ht="11.25" customHeight="1" spans="22:67">
      <c r="V20925" s="716"/>
      <c r="AB20925" s="716"/>
      <c r="BG20925" s="716"/>
      <c r="BL20925" s="1"/>
      <c r="BM20925" s="1"/>
      <c r="BN20925" s="1"/>
      <c r="BO20925" s="1"/>
    </row>
    <row r="20926" ht="11.25" customHeight="1" spans="22:67">
      <c r="V20926" s="716"/>
      <c r="AB20926" s="716"/>
      <c r="BG20926" s="716"/>
      <c r="BL20926" s="1"/>
      <c r="BM20926" s="1"/>
      <c r="BN20926" s="1"/>
      <c r="BO20926" s="1"/>
    </row>
    <row r="20927" ht="11.25" customHeight="1" spans="22:67">
      <c r="V20927" s="716"/>
      <c r="AB20927" s="716"/>
      <c r="BG20927" s="716"/>
      <c r="BL20927" s="1"/>
      <c r="BM20927" s="1"/>
      <c r="BN20927" s="1"/>
      <c r="BO20927" s="1"/>
    </row>
    <row r="20928" ht="11.25" customHeight="1" spans="22:67">
      <c r="V20928" s="716"/>
      <c r="AB20928" s="716"/>
      <c r="BG20928" s="716"/>
      <c r="BL20928" s="1"/>
      <c r="BM20928" s="1"/>
      <c r="BN20928" s="1"/>
      <c r="BO20928" s="1"/>
    </row>
    <row r="20929" ht="11.25" customHeight="1" spans="22:67">
      <c r="V20929" s="716"/>
      <c r="AB20929" s="716"/>
      <c r="BG20929" s="716"/>
      <c r="BL20929" s="1"/>
      <c r="BM20929" s="1"/>
      <c r="BN20929" s="1"/>
      <c r="BO20929" s="1"/>
    </row>
    <row r="20930" ht="11.25" customHeight="1" spans="22:67">
      <c r="V20930" s="716"/>
      <c r="AB20930" s="716"/>
      <c r="BG20930" s="716"/>
      <c r="BL20930" s="1"/>
      <c r="BM20930" s="1"/>
      <c r="BN20930" s="1"/>
      <c r="BO20930" s="1"/>
    </row>
    <row r="20931" ht="11.25" customHeight="1" spans="22:67">
      <c r="V20931" s="716"/>
      <c r="AB20931" s="716"/>
      <c r="BG20931" s="716"/>
      <c r="BL20931" s="1"/>
      <c r="BM20931" s="1"/>
      <c r="BN20931" s="1"/>
      <c r="BO20931" s="1"/>
    </row>
    <row r="20932" ht="11.25" customHeight="1" spans="22:67">
      <c r="V20932" s="716"/>
      <c r="AB20932" s="716"/>
      <c r="BG20932" s="716"/>
      <c r="BL20932" s="1"/>
      <c r="BM20932" s="1"/>
      <c r="BN20932" s="1"/>
      <c r="BO20932" s="1"/>
    </row>
    <row r="20933" ht="11.25" customHeight="1" spans="22:67">
      <c r="V20933" s="716"/>
      <c r="AB20933" s="716"/>
      <c r="BG20933" s="716"/>
      <c r="BL20933" s="1"/>
      <c r="BM20933" s="1"/>
      <c r="BN20933" s="1"/>
      <c r="BO20933" s="1"/>
    </row>
    <row r="20934" ht="11.25" customHeight="1" spans="22:67">
      <c r="V20934" s="716"/>
      <c r="AB20934" s="716"/>
      <c r="BG20934" s="716"/>
      <c r="BL20934" s="1"/>
      <c r="BM20934" s="1"/>
      <c r="BN20934" s="1"/>
      <c r="BO20934" s="1"/>
    </row>
    <row r="20935" ht="11.25" customHeight="1" spans="22:67">
      <c r="V20935" s="716"/>
      <c r="AB20935" s="716"/>
      <c r="BG20935" s="716"/>
      <c r="BL20935" s="1"/>
      <c r="BM20935" s="1"/>
      <c r="BN20935" s="1"/>
      <c r="BO20935" s="1"/>
    </row>
    <row r="20936" ht="11.25" customHeight="1" spans="22:67">
      <c r="V20936" s="716"/>
      <c r="AB20936" s="716"/>
      <c r="BG20936" s="716"/>
      <c r="BL20936" s="1"/>
      <c r="BM20936" s="1"/>
      <c r="BN20936" s="1"/>
      <c r="BO20936" s="1"/>
    </row>
    <row r="20937" ht="11.25" customHeight="1" spans="22:67">
      <c r="V20937" s="716"/>
      <c r="AB20937" s="716"/>
      <c r="BG20937" s="716"/>
      <c r="BL20937" s="1"/>
      <c r="BM20937" s="1"/>
      <c r="BN20937" s="1"/>
      <c r="BO20937" s="1"/>
    </row>
    <row r="20938" ht="11.25" customHeight="1" spans="22:67">
      <c r="V20938" s="716"/>
      <c r="AB20938" s="716"/>
      <c r="BG20938" s="716"/>
      <c r="BL20938" s="1"/>
      <c r="BM20938" s="1"/>
      <c r="BN20938" s="1"/>
      <c r="BO20938" s="1"/>
    </row>
    <row r="20939" ht="11.25" customHeight="1" spans="22:67">
      <c r="V20939" s="716"/>
      <c r="AB20939" s="716"/>
      <c r="BG20939" s="716"/>
      <c r="BL20939" s="1"/>
      <c r="BM20939" s="1"/>
      <c r="BN20939" s="1"/>
      <c r="BO20939" s="1"/>
    </row>
    <row r="20940" ht="11.25" customHeight="1" spans="22:67">
      <c r="V20940" s="716"/>
      <c r="AB20940" s="716"/>
      <c r="BG20940" s="716"/>
      <c r="BL20940" s="1"/>
      <c r="BM20940" s="1"/>
      <c r="BN20940" s="1"/>
      <c r="BO20940" s="1"/>
    </row>
    <row r="20941" ht="11.25" customHeight="1" spans="22:67">
      <c r="V20941" s="716"/>
      <c r="AB20941" s="716"/>
      <c r="BG20941" s="716"/>
      <c r="BL20941" s="1"/>
      <c r="BM20941" s="1"/>
      <c r="BN20941" s="1"/>
      <c r="BO20941" s="1"/>
    </row>
    <row r="20942" ht="11.25" customHeight="1" spans="22:67">
      <c r="V20942" s="716"/>
      <c r="AB20942" s="716"/>
      <c r="BG20942" s="716"/>
      <c r="BL20942" s="1"/>
      <c r="BM20942" s="1"/>
      <c r="BN20942" s="1"/>
      <c r="BO20942" s="1"/>
    </row>
    <row r="20943" ht="11.25" customHeight="1" spans="22:67">
      <c r="V20943" s="716"/>
      <c r="AB20943" s="716"/>
      <c r="BG20943" s="716"/>
      <c r="BL20943" s="1"/>
      <c r="BM20943" s="1"/>
      <c r="BN20943" s="1"/>
      <c r="BO20943" s="1"/>
    </row>
    <row r="20944" ht="11.25" customHeight="1" spans="22:67">
      <c r="V20944" s="716"/>
      <c r="AB20944" s="716"/>
      <c r="BG20944" s="716"/>
      <c r="BL20944" s="1"/>
      <c r="BM20944" s="1"/>
      <c r="BN20944" s="1"/>
      <c r="BO20944" s="1"/>
    </row>
    <row r="20945" ht="11.25" customHeight="1" spans="22:67">
      <c r="V20945" s="716"/>
      <c r="AB20945" s="716"/>
      <c r="BG20945" s="716"/>
      <c r="BL20945" s="1"/>
      <c r="BM20945" s="1"/>
      <c r="BN20945" s="1"/>
      <c r="BO20945" s="1"/>
    </row>
    <row r="20946" ht="11.25" customHeight="1" spans="22:67">
      <c r="V20946" s="716"/>
      <c r="AB20946" s="716"/>
      <c r="BG20946" s="716"/>
      <c r="BL20946" s="1"/>
      <c r="BM20946" s="1"/>
      <c r="BN20946" s="1"/>
      <c r="BO20946" s="1"/>
    </row>
    <row r="20947" ht="11.25" customHeight="1" spans="22:67">
      <c r="V20947" s="716"/>
      <c r="AB20947" s="716"/>
      <c r="BG20947" s="716"/>
      <c r="BL20947" s="1"/>
      <c r="BM20947" s="1"/>
      <c r="BN20947" s="1"/>
      <c r="BO20947" s="1"/>
    </row>
    <row r="20948" ht="11.25" customHeight="1" spans="22:67">
      <c r="V20948" s="716"/>
      <c r="AB20948" s="716"/>
      <c r="BG20948" s="716"/>
      <c r="BL20948" s="1"/>
      <c r="BM20948" s="1"/>
      <c r="BN20948" s="1"/>
      <c r="BO20948" s="1"/>
    </row>
    <row r="20949" ht="11.25" customHeight="1" spans="22:67">
      <c r="V20949" s="716"/>
      <c r="AB20949" s="716"/>
      <c r="BG20949" s="716"/>
      <c r="BL20949" s="1"/>
      <c r="BM20949" s="1"/>
      <c r="BN20949" s="1"/>
      <c r="BO20949" s="1"/>
    </row>
    <row r="20950" ht="11.25" customHeight="1" spans="22:67">
      <c r="V20950" s="716"/>
      <c r="AB20950" s="716"/>
      <c r="BG20950" s="716"/>
      <c r="BL20950" s="1"/>
      <c r="BM20950" s="1"/>
      <c r="BN20950" s="1"/>
      <c r="BO20950" s="1"/>
    </row>
    <row r="20951" ht="11.25" customHeight="1" spans="22:67">
      <c r="V20951" s="716"/>
      <c r="AB20951" s="716"/>
      <c r="BG20951" s="716"/>
      <c r="BL20951" s="1"/>
      <c r="BM20951" s="1"/>
      <c r="BN20951" s="1"/>
      <c r="BO20951" s="1"/>
    </row>
    <row r="20952" ht="11.25" customHeight="1" spans="22:67">
      <c r="V20952" s="716"/>
      <c r="AB20952" s="716"/>
      <c r="BG20952" s="716"/>
      <c r="BL20952" s="1"/>
      <c r="BM20952" s="1"/>
      <c r="BN20952" s="1"/>
      <c r="BO20952" s="1"/>
    </row>
    <row r="20953" ht="11.25" customHeight="1" spans="22:67">
      <c r="V20953" s="716"/>
      <c r="AB20953" s="716"/>
      <c r="BG20953" s="716"/>
      <c r="BL20953" s="1"/>
      <c r="BM20953" s="1"/>
      <c r="BN20953" s="1"/>
      <c r="BO20953" s="1"/>
    </row>
    <row r="20954" ht="11.25" customHeight="1" spans="22:67">
      <c r="V20954" s="716"/>
      <c r="AB20954" s="716"/>
      <c r="BG20954" s="716"/>
      <c r="BL20954" s="1"/>
      <c r="BM20954" s="1"/>
      <c r="BN20954" s="1"/>
      <c r="BO20954" s="1"/>
    </row>
    <row r="20955" ht="11.25" customHeight="1" spans="22:67">
      <c r="V20955" s="716"/>
      <c r="AB20955" s="716"/>
      <c r="BG20955" s="716"/>
      <c r="BL20955" s="1"/>
      <c r="BM20955" s="1"/>
      <c r="BN20955" s="1"/>
      <c r="BO20955" s="1"/>
    </row>
    <row r="20956" ht="11.25" customHeight="1" spans="22:67">
      <c r="V20956" s="716"/>
      <c r="AB20956" s="716"/>
      <c r="BG20956" s="716"/>
      <c r="BL20956" s="1"/>
      <c r="BM20956" s="1"/>
      <c r="BN20956" s="1"/>
      <c r="BO20956" s="1"/>
    </row>
    <row r="20957" ht="11.25" customHeight="1" spans="22:67">
      <c r="V20957" s="716"/>
      <c r="AB20957" s="716"/>
      <c r="BG20957" s="716"/>
      <c r="BL20957" s="1"/>
      <c r="BM20957" s="1"/>
      <c r="BN20957" s="1"/>
      <c r="BO20957" s="1"/>
    </row>
    <row r="20958" ht="11.25" customHeight="1" spans="22:67">
      <c r="V20958" s="716"/>
      <c r="AB20958" s="716"/>
      <c r="BG20958" s="716"/>
      <c r="BL20958" s="1"/>
      <c r="BM20958" s="1"/>
      <c r="BN20958" s="1"/>
      <c r="BO20958" s="1"/>
    </row>
    <row r="20959" ht="11.25" customHeight="1" spans="22:67">
      <c r="V20959" s="716"/>
      <c r="AB20959" s="716"/>
      <c r="BG20959" s="716"/>
      <c r="BL20959" s="1"/>
      <c r="BM20959" s="1"/>
      <c r="BN20959" s="1"/>
      <c r="BO20959" s="1"/>
    </row>
    <row r="20960" ht="11.25" customHeight="1" spans="22:67">
      <c r="V20960" s="716"/>
      <c r="AB20960" s="716"/>
      <c r="BG20960" s="716"/>
      <c r="BL20960" s="1"/>
      <c r="BM20960" s="1"/>
      <c r="BN20960" s="1"/>
      <c r="BO20960" s="1"/>
    </row>
    <row r="20961" ht="11.25" customHeight="1" spans="22:67">
      <c r="V20961" s="716"/>
      <c r="AB20961" s="716"/>
      <c r="BG20961" s="716"/>
      <c r="BL20961" s="1"/>
      <c r="BM20961" s="1"/>
      <c r="BN20961" s="1"/>
      <c r="BO20961" s="1"/>
    </row>
    <row r="20962" ht="11.25" customHeight="1" spans="22:67">
      <c r="V20962" s="716"/>
      <c r="AB20962" s="716"/>
      <c r="BG20962" s="716"/>
      <c r="BL20962" s="1"/>
      <c r="BM20962" s="1"/>
      <c r="BN20962" s="1"/>
      <c r="BO20962" s="1"/>
    </row>
    <row r="20963" ht="11.25" customHeight="1" spans="22:67">
      <c r="V20963" s="716"/>
      <c r="AB20963" s="716"/>
      <c r="BG20963" s="716"/>
      <c r="BL20963" s="1"/>
      <c r="BM20963" s="1"/>
      <c r="BN20963" s="1"/>
      <c r="BO20963" s="1"/>
    </row>
    <row r="20964" ht="11.25" customHeight="1" spans="22:67">
      <c r="V20964" s="716"/>
      <c r="AB20964" s="716"/>
      <c r="BG20964" s="716"/>
      <c r="BL20964" s="1"/>
      <c r="BM20964" s="1"/>
      <c r="BN20964" s="1"/>
      <c r="BO20964" s="1"/>
    </row>
    <row r="20965" ht="11.25" customHeight="1" spans="22:67">
      <c r="V20965" s="716"/>
      <c r="AB20965" s="716"/>
      <c r="BG20965" s="716"/>
      <c r="BL20965" s="1"/>
      <c r="BM20965" s="1"/>
      <c r="BN20965" s="1"/>
      <c r="BO20965" s="1"/>
    </row>
    <row r="20966" ht="11.25" customHeight="1" spans="22:67">
      <c r="V20966" s="716"/>
      <c r="AB20966" s="716"/>
      <c r="BG20966" s="716"/>
      <c r="BL20966" s="1"/>
      <c r="BM20966" s="1"/>
      <c r="BN20966" s="1"/>
      <c r="BO20966" s="1"/>
    </row>
    <row r="20967" ht="11.25" customHeight="1" spans="22:67">
      <c r="V20967" s="716"/>
      <c r="AB20967" s="716"/>
      <c r="BG20967" s="716"/>
      <c r="BL20967" s="1"/>
      <c r="BM20967" s="1"/>
      <c r="BN20967" s="1"/>
      <c r="BO20967" s="1"/>
    </row>
    <row r="20968" ht="11.25" customHeight="1" spans="22:67">
      <c r="V20968" s="716"/>
      <c r="AB20968" s="716"/>
      <c r="BG20968" s="716"/>
      <c r="BL20968" s="1"/>
      <c r="BM20968" s="1"/>
      <c r="BN20968" s="1"/>
      <c r="BO20968" s="1"/>
    </row>
    <row r="20969" ht="11.25" customHeight="1" spans="22:67">
      <c r="V20969" s="716"/>
      <c r="AB20969" s="716"/>
      <c r="BG20969" s="716"/>
      <c r="BL20969" s="1"/>
      <c r="BM20969" s="1"/>
      <c r="BN20969" s="1"/>
      <c r="BO20969" s="1"/>
    </row>
    <row r="20970" ht="11.25" customHeight="1" spans="22:67">
      <c r="V20970" s="716"/>
      <c r="AB20970" s="716"/>
      <c r="BG20970" s="716"/>
      <c r="BL20970" s="1"/>
      <c r="BM20970" s="1"/>
      <c r="BN20970" s="1"/>
      <c r="BO20970" s="1"/>
    </row>
    <row r="20971" ht="11.25" customHeight="1" spans="22:67">
      <c r="V20971" s="716"/>
      <c r="AB20971" s="716"/>
      <c r="BG20971" s="716"/>
      <c r="BL20971" s="1"/>
      <c r="BM20971" s="1"/>
      <c r="BN20971" s="1"/>
      <c r="BO20971" s="1"/>
    </row>
    <row r="20972" ht="11.25" customHeight="1" spans="22:67">
      <c r="V20972" s="716"/>
      <c r="AB20972" s="716"/>
      <c r="BG20972" s="716"/>
      <c r="BL20972" s="1"/>
      <c r="BM20972" s="1"/>
      <c r="BN20972" s="1"/>
      <c r="BO20972" s="1"/>
    </row>
    <row r="20973" ht="11.25" customHeight="1" spans="22:67">
      <c r="V20973" s="716"/>
      <c r="AB20973" s="716"/>
      <c r="BG20973" s="716"/>
      <c r="BL20973" s="1"/>
      <c r="BM20973" s="1"/>
      <c r="BN20973" s="1"/>
      <c r="BO20973" s="1"/>
    </row>
    <row r="20974" ht="11.25" customHeight="1" spans="22:67">
      <c r="V20974" s="716"/>
      <c r="AB20974" s="716"/>
      <c r="BG20974" s="716"/>
      <c r="BL20974" s="1"/>
      <c r="BM20974" s="1"/>
      <c r="BN20974" s="1"/>
      <c r="BO20974" s="1"/>
    </row>
    <row r="20975" ht="11.25" customHeight="1" spans="22:67">
      <c r="V20975" s="716"/>
      <c r="AB20975" s="716"/>
      <c r="BG20975" s="716"/>
      <c r="BL20975" s="1"/>
      <c r="BM20975" s="1"/>
      <c r="BN20975" s="1"/>
      <c r="BO20975" s="1"/>
    </row>
    <row r="20976" ht="11.25" customHeight="1" spans="22:67">
      <c r="V20976" s="716"/>
      <c r="AB20976" s="716"/>
      <c r="BG20976" s="716"/>
      <c r="BL20976" s="1"/>
      <c r="BM20976" s="1"/>
      <c r="BN20976" s="1"/>
      <c r="BO20976" s="1"/>
    </row>
    <row r="20977" ht="11.25" customHeight="1" spans="22:67">
      <c r="V20977" s="716"/>
      <c r="AB20977" s="716"/>
      <c r="BG20977" s="716"/>
      <c r="BL20977" s="1"/>
      <c r="BM20977" s="1"/>
      <c r="BN20977" s="1"/>
      <c r="BO20977" s="1"/>
    </row>
    <row r="20978" ht="11.25" customHeight="1" spans="22:67">
      <c r="V20978" s="716"/>
      <c r="AB20978" s="716"/>
      <c r="BG20978" s="716"/>
      <c r="BL20978" s="1"/>
      <c r="BM20978" s="1"/>
      <c r="BN20978" s="1"/>
      <c r="BO20978" s="1"/>
    </row>
    <row r="20979" ht="11.25" customHeight="1" spans="22:67">
      <c r="V20979" s="716"/>
      <c r="AB20979" s="716"/>
      <c r="BG20979" s="716"/>
      <c r="BL20979" s="1"/>
      <c r="BM20979" s="1"/>
      <c r="BN20979" s="1"/>
      <c r="BO20979" s="1"/>
    </row>
    <row r="20980" ht="11.25" customHeight="1" spans="22:67">
      <c r="V20980" s="716"/>
      <c r="AB20980" s="716"/>
      <c r="BG20980" s="716"/>
      <c r="BL20980" s="1"/>
      <c r="BM20980" s="1"/>
      <c r="BN20980" s="1"/>
      <c r="BO20980" s="1"/>
    </row>
    <row r="20981" ht="11.25" customHeight="1" spans="22:67">
      <c r="V20981" s="716"/>
      <c r="AB20981" s="716"/>
      <c r="BG20981" s="716"/>
      <c r="BL20981" s="1"/>
      <c r="BM20981" s="1"/>
      <c r="BN20981" s="1"/>
      <c r="BO20981" s="1"/>
    </row>
    <row r="20982" ht="11.25" customHeight="1" spans="22:67">
      <c r="V20982" s="716"/>
      <c r="AB20982" s="716"/>
      <c r="BG20982" s="716"/>
      <c r="BL20982" s="1"/>
      <c r="BM20982" s="1"/>
      <c r="BN20982" s="1"/>
      <c r="BO20982" s="1"/>
    </row>
    <row r="20983" ht="11.25" customHeight="1" spans="22:67">
      <c r="V20983" s="716"/>
      <c r="AB20983" s="716"/>
      <c r="BG20983" s="716"/>
      <c r="BL20983" s="1"/>
      <c r="BM20983" s="1"/>
      <c r="BN20983" s="1"/>
      <c r="BO20983" s="1"/>
    </row>
    <row r="20984" ht="11.25" customHeight="1" spans="22:67">
      <c r="V20984" s="716"/>
      <c r="AB20984" s="716"/>
      <c r="BG20984" s="716"/>
      <c r="BL20984" s="1"/>
      <c r="BM20984" s="1"/>
      <c r="BN20984" s="1"/>
      <c r="BO20984" s="1"/>
    </row>
    <row r="20985" ht="11.25" customHeight="1" spans="22:67">
      <c r="V20985" s="716"/>
      <c r="AB20985" s="716"/>
      <c r="BG20985" s="716"/>
      <c r="BL20985" s="1"/>
      <c r="BM20985" s="1"/>
      <c r="BN20985" s="1"/>
      <c r="BO20985" s="1"/>
    </row>
    <row r="20986" ht="11.25" customHeight="1" spans="22:67">
      <c r="V20986" s="716"/>
      <c r="AB20986" s="716"/>
      <c r="BG20986" s="716"/>
      <c r="BL20986" s="1"/>
      <c r="BM20986" s="1"/>
      <c r="BN20986" s="1"/>
      <c r="BO20986" s="1"/>
    </row>
    <row r="20987" ht="11.25" customHeight="1" spans="22:67">
      <c r="V20987" s="716"/>
      <c r="AB20987" s="716"/>
      <c r="BG20987" s="716"/>
      <c r="BL20987" s="1"/>
      <c r="BM20987" s="1"/>
      <c r="BN20987" s="1"/>
      <c r="BO20987" s="1"/>
    </row>
    <row r="20988" ht="11.25" customHeight="1" spans="22:67">
      <c r="V20988" s="716"/>
      <c r="AB20988" s="716"/>
      <c r="BG20988" s="716"/>
      <c r="BL20988" s="1"/>
      <c r="BM20988" s="1"/>
      <c r="BN20988" s="1"/>
      <c r="BO20988" s="1"/>
    </row>
    <row r="20989" ht="11.25" customHeight="1" spans="22:67">
      <c r="V20989" s="716"/>
      <c r="AB20989" s="716"/>
      <c r="BG20989" s="716"/>
      <c r="BL20989" s="1"/>
      <c r="BM20989" s="1"/>
      <c r="BN20989" s="1"/>
      <c r="BO20989" s="1"/>
    </row>
    <row r="20990" ht="11.25" customHeight="1" spans="22:67">
      <c r="V20990" s="716"/>
      <c r="AB20990" s="716"/>
      <c r="BG20990" s="716"/>
      <c r="BL20990" s="1"/>
      <c r="BM20990" s="1"/>
      <c r="BN20990" s="1"/>
      <c r="BO20990" s="1"/>
    </row>
    <row r="20991" ht="11.25" customHeight="1" spans="22:67">
      <c r="V20991" s="716"/>
      <c r="AB20991" s="716"/>
      <c r="BG20991" s="716"/>
      <c r="BL20991" s="1"/>
      <c r="BM20991" s="1"/>
      <c r="BN20991" s="1"/>
      <c r="BO20991" s="1"/>
    </row>
    <row r="20992" ht="11.25" customHeight="1" spans="22:67">
      <c r="V20992" s="716"/>
      <c r="AB20992" s="716"/>
      <c r="BG20992" s="716"/>
      <c r="BL20992" s="1"/>
      <c r="BM20992" s="1"/>
      <c r="BN20992" s="1"/>
      <c r="BO20992" s="1"/>
    </row>
    <row r="20993" ht="11.25" customHeight="1" spans="22:67">
      <c r="V20993" s="716"/>
      <c r="AB20993" s="716"/>
      <c r="BG20993" s="716"/>
      <c r="BL20993" s="1"/>
      <c r="BM20993" s="1"/>
      <c r="BN20993" s="1"/>
      <c r="BO20993" s="1"/>
    </row>
    <row r="20994" ht="11.25" customHeight="1" spans="22:67">
      <c r="V20994" s="716"/>
      <c r="AB20994" s="716"/>
      <c r="BG20994" s="716"/>
      <c r="BL20994" s="1"/>
      <c r="BM20994" s="1"/>
      <c r="BN20994" s="1"/>
      <c r="BO20994" s="1"/>
    </row>
    <row r="20995" ht="11.25" customHeight="1" spans="22:67">
      <c r="V20995" s="716"/>
      <c r="AB20995" s="716"/>
      <c r="BG20995" s="716"/>
      <c r="BL20995" s="1"/>
      <c r="BM20995" s="1"/>
      <c r="BN20995" s="1"/>
      <c r="BO20995" s="1"/>
    </row>
    <row r="20996" ht="11.25" customHeight="1" spans="22:67">
      <c r="V20996" s="716"/>
      <c r="AB20996" s="716"/>
      <c r="BG20996" s="716"/>
      <c r="BL20996" s="1"/>
      <c r="BM20996" s="1"/>
      <c r="BN20996" s="1"/>
      <c r="BO20996" s="1"/>
    </row>
    <row r="20997" ht="11.25" customHeight="1" spans="22:67">
      <c r="V20997" s="716"/>
      <c r="AB20997" s="716"/>
      <c r="BG20997" s="716"/>
      <c r="BL20997" s="1"/>
      <c r="BM20997" s="1"/>
      <c r="BN20997" s="1"/>
      <c r="BO20997" s="1"/>
    </row>
    <row r="20998" ht="11.25" customHeight="1" spans="22:67">
      <c r="V20998" s="716"/>
      <c r="AB20998" s="716"/>
      <c r="BG20998" s="716"/>
      <c r="BL20998" s="1"/>
      <c r="BM20998" s="1"/>
      <c r="BN20998" s="1"/>
      <c r="BO20998" s="1"/>
    </row>
    <row r="20999" ht="11.25" customHeight="1" spans="22:67">
      <c r="V20999" s="716"/>
      <c r="AB20999" s="716"/>
      <c r="BG20999" s="716"/>
      <c r="BL20999" s="1"/>
      <c r="BM20999" s="1"/>
      <c r="BN20999" s="1"/>
      <c r="BO20999" s="1"/>
    </row>
    <row r="21000" ht="11.25" customHeight="1" spans="22:67">
      <c r="V21000" s="716"/>
      <c r="AB21000" s="716"/>
      <c r="BG21000" s="716"/>
      <c r="BL21000" s="1"/>
      <c r="BM21000" s="1"/>
      <c r="BN21000" s="1"/>
      <c r="BO21000" s="1"/>
    </row>
    <row r="21001" ht="11.25" customHeight="1" spans="22:67">
      <c r="V21001" s="716"/>
      <c r="AB21001" s="716"/>
      <c r="BG21001" s="716"/>
      <c r="BL21001" s="1"/>
      <c r="BM21001" s="1"/>
      <c r="BN21001" s="1"/>
      <c r="BO21001" s="1"/>
    </row>
    <row r="21002" ht="11.25" customHeight="1" spans="22:67">
      <c r="V21002" s="716"/>
      <c r="AB21002" s="716"/>
      <c r="BG21002" s="716"/>
      <c r="BL21002" s="1"/>
      <c r="BM21002" s="1"/>
      <c r="BN21002" s="1"/>
      <c r="BO21002" s="1"/>
    </row>
    <row r="21003" ht="11.25" customHeight="1" spans="22:67">
      <c r="V21003" s="716"/>
      <c r="AB21003" s="716"/>
      <c r="BG21003" s="716"/>
      <c r="BL21003" s="1"/>
      <c r="BM21003" s="1"/>
      <c r="BN21003" s="1"/>
      <c r="BO21003" s="1"/>
    </row>
    <row r="21004" ht="11.25" customHeight="1" spans="22:67">
      <c r="V21004" s="716"/>
      <c r="AB21004" s="716"/>
      <c r="BG21004" s="716"/>
      <c r="BL21004" s="1"/>
      <c r="BM21004" s="1"/>
      <c r="BN21004" s="1"/>
      <c r="BO21004" s="1"/>
    </row>
    <row r="21005" ht="11.25" customHeight="1" spans="22:67">
      <c r="V21005" s="716"/>
      <c r="AB21005" s="716"/>
      <c r="BG21005" s="716"/>
      <c r="BL21005" s="1"/>
      <c r="BM21005" s="1"/>
      <c r="BN21005" s="1"/>
      <c r="BO21005" s="1"/>
    </row>
    <row r="21006" ht="11.25" customHeight="1" spans="22:67">
      <c r="V21006" s="716"/>
      <c r="AB21006" s="716"/>
      <c r="BG21006" s="716"/>
      <c r="BL21006" s="1"/>
      <c r="BM21006" s="1"/>
      <c r="BN21006" s="1"/>
      <c r="BO21006" s="1"/>
    </row>
    <row r="21007" ht="11.25" customHeight="1" spans="22:67">
      <c r="V21007" s="716"/>
      <c r="AB21007" s="716"/>
      <c r="BG21007" s="716"/>
      <c r="BL21007" s="1"/>
      <c r="BM21007" s="1"/>
      <c r="BN21007" s="1"/>
      <c r="BO21007" s="1"/>
    </row>
    <row r="21008" ht="11.25" customHeight="1" spans="22:67">
      <c r="V21008" s="716"/>
      <c r="AB21008" s="716"/>
      <c r="BG21008" s="716"/>
      <c r="BL21008" s="1"/>
      <c r="BM21008" s="1"/>
      <c r="BN21008" s="1"/>
      <c r="BO21008" s="1"/>
    </row>
    <row r="21009" ht="11.25" customHeight="1" spans="22:67">
      <c r="V21009" s="716"/>
      <c r="AB21009" s="716"/>
      <c r="BG21009" s="716"/>
      <c r="BL21009" s="1"/>
      <c r="BM21009" s="1"/>
      <c r="BN21009" s="1"/>
      <c r="BO21009" s="1"/>
    </row>
    <row r="21010" ht="11.25" customHeight="1" spans="22:67">
      <c r="V21010" s="716"/>
      <c r="AB21010" s="716"/>
      <c r="BG21010" s="716"/>
      <c r="BL21010" s="1"/>
      <c r="BM21010" s="1"/>
      <c r="BN21010" s="1"/>
      <c r="BO21010" s="1"/>
    </row>
    <row r="21011" ht="11.25" customHeight="1" spans="22:67">
      <c r="V21011" s="716"/>
      <c r="AB21011" s="716"/>
      <c r="BG21011" s="716"/>
      <c r="BL21011" s="1"/>
      <c r="BM21011" s="1"/>
      <c r="BN21011" s="1"/>
      <c r="BO21011" s="1"/>
    </row>
    <row r="21012" ht="11.25" customHeight="1" spans="22:67">
      <c r="V21012" s="716"/>
      <c r="AB21012" s="716"/>
      <c r="BG21012" s="716"/>
      <c r="BL21012" s="1"/>
      <c r="BM21012" s="1"/>
      <c r="BN21012" s="1"/>
      <c r="BO21012" s="1"/>
    </row>
    <row r="21013" ht="11.25" customHeight="1" spans="22:67">
      <c r="V21013" s="716"/>
      <c r="AB21013" s="716"/>
      <c r="BG21013" s="716"/>
      <c r="BL21013" s="1"/>
      <c r="BM21013" s="1"/>
      <c r="BN21013" s="1"/>
      <c r="BO21013" s="1"/>
    </row>
    <row r="21014" ht="11.25" customHeight="1" spans="22:67">
      <c r="V21014" s="716"/>
      <c r="AB21014" s="716"/>
      <c r="BG21014" s="716"/>
      <c r="BL21014" s="1"/>
      <c r="BM21014" s="1"/>
      <c r="BN21014" s="1"/>
      <c r="BO21014" s="1"/>
    </row>
    <row r="21015" ht="11.25" customHeight="1" spans="22:67">
      <c r="V21015" s="716"/>
      <c r="AB21015" s="716"/>
      <c r="BG21015" s="716"/>
      <c r="BL21015" s="1"/>
      <c r="BM21015" s="1"/>
      <c r="BN21015" s="1"/>
      <c r="BO21015" s="1"/>
    </row>
    <row r="21016" ht="11.25" customHeight="1" spans="22:67">
      <c r="V21016" s="716"/>
      <c r="AB21016" s="716"/>
      <c r="BG21016" s="716"/>
      <c r="BL21016" s="1"/>
      <c r="BM21016" s="1"/>
      <c r="BN21016" s="1"/>
      <c r="BO21016" s="1"/>
    </row>
    <row r="21017" ht="11.25" customHeight="1" spans="22:67">
      <c r="V21017" s="716"/>
      <c r="AB21017" s="716"/>
      <c r="BG21017" s="716"/>
      <c r="BL21017" s="1"/>
      <c r="BM21017" s="1"/>
      <c r="BN21017" s="1"/>
      <c r="BO21017" s="1"/>
    </row>
    <row r="21018" ht="11.25" customHeight="1" spans="22:67">
      <c r="V21018" s="716"/>
      <c r="AB21018" s="716"/>
      <c r="BG21018" s="716"/>
      <c r="BL21018" s="1"/>
      <c r="BM21018" s="1"/>
      <c r="BN21018" s="1"/>
      <c r="BO21018" s="1"/>
    </row>
    <row r="21019" ht="11.25" customHeight="1" spans="22:67">
      <c r="V21019" s="716"/>
      <c r="AB21019" s="716"/>
      <c r="BG21019" s="716"/>
      <c r="BL21019" s="1"/>
      <c r="BM21019" s="1"/>
      <c r="BN21019" s="1"/>
      <c r="BO21019" s="1"/>
    </row>
    <row r="21020" ht="11.25" customHeight="1" spans="22:67">
      <c r="V21020" s="716"/>
      <c r="AB21020" s="716"/>
      <c r="BG21020" s="716"/>
      <c r="BL21020" s="1"/>
      <c r="BM21020" s="1"/>
      <c r="BN21020" s="1"/>
      <c r="BO21020" s="1"/>
    </row>
    <row r="21021" ht="11.25" customHeight="1" spans="22:67">
      <c r="V21021" s="716"/>
      <c r="AB21021" s="716"/>
      <c r="BG21021" s="716"/>
      <c r="BL21021" s="1"/>
      <c r="BM21021" s="1"/>
      <c r="BN21021" s="1"/>
      <c r="BO21021" s="1"/>
    </row>
    <row r="21022" ht="11.25" customHeight="1" spans="22:67">
      <c r="V21022" s="716"/>
      <c r="AB21022" s="716"/>
      <c r="BG21022" s="716"/>
      <c r="BL21022" s="1"/>
      <c r="BM21022" s="1"/>
      <c r="BN21022" s="1"/>
      <c r="BO21022" s="1"/>
    </row>
    <row r="21023" ht="11.25" customHeight="1" spans="22:67">
      <c r="V21023" s="716"/>
      <c r="AB21023" s="716"/>
      <c r="BG21023" s="716"/>
      <c r="BL21023" s="1"/>
      <c r="BM21023" s="1"/>
      <c r="BN21023" s="1"/>
      <c r="BO21023" s="1"/>
    </row>
    <row r="21024" ht="11.25" customHeight="1" spans="22:67">
      <c r="V21024" s="716"/>
      <c r="AB21024" s="716"/>
      <c r="BG21024" s="716"/>
      <c r="BL21024" s="1"/>
      <c r="BM21024" s="1"/>
      <c r="BN21024" s="1"/>
      <c r="BO21024" s="1"/>
    </row>
    <row r="21025" ht="11.25" customHeight="1" spans="22:67">
      <c r="V21025" s="716"/>
      <c r="AB21025" s="716"/>
      <c r="BG21025" s="716"/>
      <c r="BL21025" s="1"/>
      <c r="BM21025" s="1"/>
      <c r="BN21025" s="1"/>
      <c r="BO21025" s="1"/>
    </row>
    <row r="21026" ht="11.25" customHeight="1" spans="22:67">
      <c r="V21026" s="716"/>
      <c r="AB21026" s="716"/>
      <c r="BG21026" s="716"/>
      <c r="BL21026" s="1"/>
      <c r="BM21026" s="1"/>
      <c r="BN21026" s="1"/>
      <c r="BO21026" s="1"/>
    </row>
    <row r="21027" ht="11.25" customHeight="1" spans="22:67">
      <c r="V21027" s="716"/>
      <c r="AB21027" s="716"/>
      <c r="BG21027" s="716"/>
      <c r="BL21027" s="1"/>
      <c r="BM21027" s="1"/>
      <c r="BN21027" s="1"/>
      <c r="BO21027" s="1"/>
    </row>
    <row r="21028" ht="11.25" customHeight="1" spans="22:67">
      <c r="V21028" s="716"/>
      <c r="AB21028" s="716"/>
      <c r="BG21028" s="716"/>
      <c r="BL21028" s="1"/>
      <c r="BM21028" s="1"/>
      <c r="BN21028" s="1"/>
      <c r="BO21028" s="1"/>
    </row>
    <row r="21029" ht="11.25" customHeight="1" spans="22:67">
      <c r="V21029" s="716"/>
      <c r="AB21029" s="716"/>
      <c r="BG21029" s="716"/>
      <c r="BL21029" s="1"/>
      <c r="BM21029" s="1"/>
      <c r="BN21029" s="1"/>
      <c r="BO21029" s="1"/>
    </row>
    <row r="21030" ht="11.25" customHeight="1" spans="22:67">
      <c r="V21030" s="716"/>
      <c r="AB21030" s="716"/>
      <c r="BG21030" s="716"/>
      <c r="BL21030" s="1"/>
      <c r="BM21030" s="1"/>
      <c r="BN21030" s="1"/>
      <c r="BO21030" s="1"/>
    </row>
    <row r="21031" ht="11.25" customHeight="1" spans="22:67">
      <c r="V21031" s="716"/>
      <c r="AB21031" s="716"/>
      <c r="BG21031" s="716"/>
      <c r="BL21031" s="1"/>
      <c r="BM21031" s="1"/>
      <c r="BN21031" s="1"/>
      <c r="BO21031" s="1"/>
    </row>
    <row r="21032" ht="11.25" customHeight="1" spans="22:67">
      <c r="V21032" s="716"/>
      <c r="AB21032" s="716"/>
      <c r="BG21032" s="716"/>
      <c r="BL21032" s="1"/>
      <c r="BM21032" s="1"/>
      <c r="BN21032" s="1"/>
      <c r="BO21032" s="1"/>
    </row>
    <row r="21033" ht="11.25" customHeight="1" spans="22:67">
      <c r="V21033" s="716"/>
      <c r="AB21033" s="716"/>
      <c r="BG21033" s="716"/>
      <c r="BL21033" s="1"/>
      <c r="BM21033" s="1"/>
      <c r="BN21033" s="1"/>
      <c r="BO21033" s="1"/>
    </row>
    <row r="21034" ht="11.25" customHeight="1" spans="22:67">
      <c r="V21034" s="716"/>
      <c r="AB21034" s="716"/>
      <c r="BG21034" s="716"/>
      <c r="BL21034" s="1"/>
      <c r="BM21034" s="1"/>
      <c r="BN21034" s="1"/>
      <c r="BO21034" s="1"/>
    </row>
    <row r="21035" ht="11.25" customHeight="1" spans="22:67">
      <c r="V21035" s="716"/>
      <c r="AB21035" s="716"/>
      <c r="BG21035" s="716"/>
      <c r="BL21035" s="1"/>
      <c r="BM21035" s="1"/>
      <c r="BN21035" s="1"/>
      <c r="BO21035" s="1"/>
    </row>
    <row r="21036" ht="11.25" customHeight="1" spans="22:67">
      <c r="V21036" s="716"/>
      <c r="AB21036" s="716"/>
      <c r="BG21036" s="716"/>
      <c r="BL21036" s="1"/>
      <c r="BM21036" s="1"/>
      <c r="BN21036" s="1"/>
      <c r="BO21036" s="1"/>
    </row>
    <row r="21037" ht="11.25" customHeight="1" spans="22:67">
      <c r="V21037" s="716"/>
      <c r="AB21037" s="716"/>
      <c r="BG21037" s="716"/>
      <c r="BL21037" s="1"/>
      <c r="BM21037" s="1"/>
      <c r="BN21037" s="1"/>
      <c r="BO21037" s="1"/>
    </row>
    <row r="21038" ht="11.25" customHeight="1" spans="22:67">
      <c r="V21038" s="716"/>
      <c r="AB21038" s="716"/>
      <c r="BG21038" s="716"/>
      <c r="BL21038" s="1"/>
      <c r="BM21038" s="1"/>
      <c r="BN21038" s="1"/>
      <c r="BO21038" s="1"/>
    </row>
    <row r="21039" ht="11.25" customHeight="1" spans="22:67">
      <c r="V21039" s="716"/>
      <c r="AB21039" s="716"/>
      <c r="BG21039" s="716"/>
      <c r="BL21039" s="1"/>
      <c r="BM21039" s="1"/>
      <c r="BN21039" s="1"/>
      <c r="BO21039" s="1"/>
    </row>
    <row r="21040" ht="11.25" customHeight="1" spans="22:67">
      <c r="V21040" s="716"/>
      <c r="AB21040" s="716"/>
      <c r="BG21040" s="716"/>
      <c r="BL21040" s="1"/>
      <c r="BM21040" s="1"/>
      <c r="BN21040" s="1"/>
      <c r="BO21040" s="1"/>
    </row>
    <row r="21041" ht="11.25" customHeight="1" spans="22:67">
      <c r="V21041" s="716"/>
      <c r="AB21041" s="716"/>
      <c r="BG21041" s="716"/>
      <c r="BL21041" s="1"/>
      <c r="BM21041" s="1"/>
      <c r="BN21041" s="1"/>
      <c r="BO21041" s="1"/>
    </row>
    <row r="21042" ht="11.25" customHeight="1" spans="22:67">
      <c r="V21042" s="716"/>
      <c r="AB21042" s="716"/>
      <c r="BG21042" s="716"/>
      <c r="BL21042" s="1"/>
      <c r="BM21042" s="1"/>
      <c r="BN21042" s="1"/>
      <c r="BO21042" s="1"/>
    </row>
    <row r="21043" ht="11.25" customHeight="1" spans="22:67">
      <c r="V21043" s="716"/>
      <c r="AB21043" s="716"/>
      <c r="BG21043" s="716"/>
      <c r="BL21043" s="1"/>
      <c r="BM21043" s="1"/>
      <c r="BN21043" s="1"/>
      <c r="BO21043" s="1"/>
    </row>
    <row r="21044" ht="11.25" customHeight="1" spans="22:67">
      <c r="V21044" s="716"/>
      <c r="AB21044" s="716"/>
      <c r="BG21044" s="716"/>
      <c r="BL21044" s="1"/>
      <c r="BM21044" s="1"/>
      <c r="BN21044" s="1"/>
      <c r="BO21044" s="1"/>
    </row>
    <row r="21045" ht="11.25" customHeight="1" spans="22:67">
      <c r="V21045" s="716"/>
      <c r="AB21045" s="716"/>
      <c r="BG21045" s="716"/>
      <c r="BL21045" s="1"/>
      <c r="BM21045" s="1"/>
      <c r="BN21045" s="1"/>
      <c r="BO21045" s="1"/>
    </row>
    <row r="21046" ht="11.25" customHeight="1" spans="22:67">
      <c r="V21046" s="716"/>
      <c r="AB21046" s="716"/>
      <c r="BG21046" s="716"/>
      <c r="BL21046" s="1"/>
      <c r="BM21046" s="1"/>
      <c r="BN21046" s="1"/>
      <c r="BO21046" s="1"/>
    </row>
    <row r="21047" ht="11.25" customHeight="1" spans="22:67">
      <c r="V21047" s="716"/>
      <c r="AB21047" s="716"/>
      <c r="BG21047" s="716"/>
      <c r="BL21047" s="1"/>
      <c r="BM21047" s="1"/>
      <c r="BN21047" s="1"/>
      <c r="BO21047" s="1"/>
    </row>
    <row r="21048" ht="11.25" customHeight="1" spans="22:67">
      <c r="V21048" s="716"/>
      <c r="AB21048" s="716"/>
      <c r="BG21048" s="716"/>
      <c r="BL21048" s="1"/>
      <c r="BM21048" s="1"/>
      <c r="BN21048" s="1"/>
      <c r="BO21048" s="1"/>
    </row>
    <row r="21049" ht="11.25" customHeight="1" spans="22:67">
      <c r="V21049" s="716"/>
      <c r="AB21049" s="716"/>
      <c r="BG21049" s="716"/>
      <c r="BL21049" s="1"/>
      <c r="BM21049" s="1"/>
      <c r="BN21049" s="1"/>
      <c r="BO21049" s="1"/>
    </row>
    <row r="21050" ht="11.25" customHeight="1" spans="22:67">
      <c r="V21050" s="716"/>
      <c r="AB21050" s="716"/>
      <c r="BG21050" s="716"/>
      <c r="BL21050" s="1"/>
      <c r="BM21050" s="1"/>
      <c r="BN21050" s="1"/>
      <c r="BO21050" s="1"/>
    </row>
    <row r="21051" ht="11.25" customHeight="1" spans="22:67">
      <c r="V21051" s="716"/>
      <c r="AB21051" s="716"/>
      <c r="BG21051" s="716"/>
      <c r="BL21051" s="1"/>
      <c r="BM21051" s="1"/>
      <c r="BN21051" s="1"/>
      <c r="BO21051" s="1"/>
    </row>
    <row r="21052" ht="11.25" customHeight="1" spans="22:67">
      <c r="V21052" s="716"/>
      <c r="AB21052" s="716"/>
      <c r="BG21052" s="716"/>
      <c r="BL21052" s="1"/>
      <c r="BM21052" s="1"/>
      <c r="BN21052" s="1"/>
      <c r="BO21052" s="1"/>
    </row>
    <row r="21053" ht="11.25" customHeight="1" spans="22:67">
      <c r="V21053" s="716"/>
      <c r="AB21053" s="716"/>
      <c r="BG21053" s="716"/>
      <c r="BL21053" s="1"/>
      <c r="BM21053" s="1"/>
      <c r="BN21053" s="1"/>
      <c r="BO21053" s="1"/>
    </row>
    <row r="21054" ht="11.25" customHeight="1" spans="22:67">
      <c r="V21054" s="716"/>
      <c r="AB21054" s="716"/>
      <c r="BG21054" s="716"/>
      <c r="BL21054" s="1"/>
      <c r="BM21054" s="1"/>
      <c r="BN21054" s="1"/>
      <c r="BO21054" s="1"/>
    </row>
    <row r="21055" ht="11.25" customHeight="1" spans="22:67">
      <c r="V21055" s="716"/>
      <c r="AB21055" s="716"/>
      <c r="BG21055" s="716"/>
      <c r="BL21055" s="1"/>
      <c r="BM21055" s="1"/>
      <c r="BN21055" s="1"/>
      <c r="BO21055" s="1"/>
    </row>
    <row r="21056" ht="11.25" customHeight="1" spans="22:67">
      <c r="V21056" s="716"/>
      <c r="AB21056" s="716"/>
      <c r="BG21056" s="716"/>
      <c r="BL21056" s="1"/>
      <c r="BM21056" s="1"/>
      <c r="BN21056" s="1"/>
      <c r="BO21056" s="1"/>
    </row>
    <row r="21057" ht="11.25" customHeight="1" spans="22:67">
      <c r="V21057" s="716"/>
      <c r="AB21057" s="716"/>
      <c r="BG21057" s="716"/>
      <c r="BL21057" s="1"/>
      <c r="BM21057" s="1"/>
      <c r="BN21057" s="1"/>
      <c r="BO21057" s="1"/>
    </row>
    <row r="21058" ht="11.25" customHeight="1" spans="22:67">
      <c r="V21058" s="716"/>
      <c r="AB21058" s="716"/>
      <c r="BG21058" s="716"/>
      <c r="BL21058" s="1"/>
      <c r="BM21058" s="1"/>
      <c r="BN21058" s="1"/>
      <c r="BO21058" s="1"/>
    </row>
    <row r="21059" ht="11.25" customHeight="1" spans="22:67">
      <c r="V21059" s="716"/>
      <c r="AB21059" s="716"/>
      <c r="BG21059" s="716"/>
      <c r="BL21059" s="1"/>
      <c r="BM21059" s="1"/>
      <c r="BN21059" s="1"/>
      <c r="BO21059" s="1"/>
    </row>
    <row r="21060" ht="11.25" customHeight="1" spans="22:67">
      <c r="V21060" s="716"/>
      <c r="AB21060" s="716"/>
      <c r="BG21060" s="716"/>
      <c r="BL21060" s="1"/>
      <c r="BM21060" s="1"/>
      <c r="BN21060" s="1"/>
      <c r="BO21060" s="1"/>
    </row>
    <row r="21061" ht="11.25" customHeight="1" spans="22:67">
      <c r="V21061" s="716"/>
      <c r="AB21061" s="716"/>
      <c r="BG21061" s="716"/>
      <c r="BL21061" s="1"/>
      <c r="BM21061" s="1"/>
      <c r="BN21061" s="1"/>
      <c r="BO21061" s="1"/>
    </row>
    <row r="21062" ht="11.25" customHeight="1" spans="22:67">
      <c r="V21062" s="716"/>
      <c r="AB21062" s="716"/>
      <c r="BG21062" s="716"/>
      <c r="BL21062" s="1"/>
      <c r="BM21062" s="1"/>
      <c r="BN21062" s="1"/>
      <c r="BO21062" s="1"/>
    </row>
    <row r="21063" ht="11.25" customHeight="1" spans="22:67">
      <c r="V21063" s="716"/>
      <c r="AB21063" s="716"/>
      <c r="BG21063" s="716"/>
      <c r="BL21063" s="1"/>
      <c r="BM21063" s="1"/>
      <c r="BN21063" s="1"/>
      <c r="BO21063" s="1"/>
    </row>
    <row r="21064" ht="11.25" customHeight="1" spans="22:67">
      <c r="V21064" s="716"/>
      <c r="AB21064" s="716"/>
      <c r="BG21064" s="716"/>
      <c r="BL21064" s="1"/>
      <c r="BM21064" s="1"/>
      <c r="BN21064" s="1"/>
      <c r="BO21064" s="1"/>
    </row>
    <row r="21065" ht="11.25" customHeight="1" spans="22:67">
      <c r="V21065" s="716"/>
      <c r="AB21065" s="716"/>
      <c r="BG21065" s="716"/>
      <c r="BL21065" s="1"/>
      <c r="BM21065" s="1"/>
      <c r="BN21065" s="1"/>
      <c r="BO21065" s="1"/>
    </row>
    <row r="21066" ht="11.25" customHeight="1" spans="22:67">
      <c r="V21066" s="716"/>
      <c r="AB21066" s="716"/>
      <c r="BG21066" s="716"/>
      <c r="BL21066" s="1"/>
      <c r="BM21066" s="1"/>
      <c r="BN21066" s="1"/>
      <c r="BO21066" s="1"/>
    </row>
    <row r="21067" ht="11.25" customHeight="1" spans="22:67">
      <c r="V21067" s="716"/>
      <c r="AB21067" s="716"/>
      <c r="BG21067" s="716"/>
      <c r="BL21067" s="1"/>
      <c r="BM21067" s="1"/>
      <c r="BN21067" s="1"/>
      <c r="BO21067" s="1"/>
    </row>
    <row r="21068" ht="11.25" customHeight="1" spans="22:67">
      <c r="V21068" s="716"/>
      <c r="AB21068" s="716"/>
      <c r="BG21068" s="716"/>
      <c r="BL21068" s="1"/>
      <c r="BM21068" s="1"/>
      <c r="BN21068" s="1"/>
      <c r="BO21068" s="1"/>
    </row>
    <row r="21069" ht="11.25" customHeight="1" spans="22:67">
      <c r="V21069" s="716"/>
      <c r="AB21069" s="716"/>
      <c r="BG21069" s="716"/>
      <c r="BL21069" s="1"/>
      <c r="BM21069" s="1"/>
      <c r="BN21069" s="1"/>
      <c r="BO21069" s="1"/>
    </row>
    <row r="21070" ht="11.25" customHeight="1" spans="22:67">
      <c r="V21070" s="716"/>
      <c r="AB21070" s="716"/>
      <c r="BG21070" s="716"/>
      <c r="BL21070" s="1"/>
      <c r="BM21070" s="1"/>
      <c r="BN21070" s="1"/>
      <c r="BO21070" s="1"/>
    </row>
    <row r="21071" ht="11.25" customHeight="1" spans="22:67">
      <c r="V21071" s="716"/>
      <c r="AB21071" s="716"/>
      <c r="BG21071" s="716"/>
      <c r="BL21071" s="1"/>
      <c r="BM21071" s="1"/>
      <c r="BN21071" s="1"/>
      <c r="BO21071" s="1"/>
    </row>
    <row r="21072" ht="11.25" customHeight="1" spans="22:67">
      <c r="V21072" s="716"/>
      <c r="AB21072" s="716"/>
      <c r="BG21072" s="716"/>
      <c r="BL21072" s="1"/>
      <c r="BM21072" s="1"/>
      <c r="BN21072" s="1"/>
      <c r="BO21072" s="1"/>
    </row>
    <row r="21073" ht="11.25" customHeight="1" spans="22:67">
      <c r="V21073" s="716"/>
      <c r="AB21073" s="716"/>
      <c r="BG21073" s="716"/>
      <c r="BL21073" s="1"/>
      <c r="BM21073" s="1"/>
      <c r="BN21073" s="1"/>
      <c r="BO21073" s="1"/>
    </row>
    <row r="21074" ht="11.25" customHeight="1" spans="22:67">
      <c r="V21074" s="716"/>
      <c r="AB21074" s="716"/>
      <c r="BG21074" s="716"/>
      <c r="BL21074" s="1"/>
      <c r="BM21074" s="1"/>
      <c r="BN21074" s="1"/>
      <c r="BO21074" s="1"/>
    </row>
    <row r="21075" ht="11.25" customHeight="1" spans="22:67">
      <c r="V21075" s="716"/>
      <c r="AB21075" s="716"/>
      <c r="BG21075" s="716"/>
      <c r="BL21075" s="1"/>
      <c r="BM21075" s="1"/>
      <c r="BN21075" s="1"/>
      <c r="BO21075" s="1"/>
    </row>
    <row r="21076" ht="11.25" customHeight="1" spans="22:67">
      <c r="V21076" s="716"/>
      <c r="AB21076" s="716"/>
      <c r="BG21076" s="716"/>
      <c r="BL21076" s="1"/>
      <c r="BM21076" s="1"/>
      <c r="BN21076" s="1"/>
      <c r="BO21076" s="1"/>
    </row>
    <row r="21077" ht="11.25" customHeight="1" spans="22:67">
      <c r="V21077" s="716"/>
      <c r="AB21077" s="716"/>
      <c r="BG21077" s="716"/>
      <c r="BL21077" s="1"/>
      <c r="BM21077" s="1"/>
      <c r="BN21077" s="1"/>
      <c r="BO21077" s="1"/>
    </row>
    <row r="21078" ht="11.25" customHeight="1" spans="22:67">
      <c r="V21078" s="716"/>
      <c r="AB21078" s="716"/>
      <c r="BG21078" s="716"/>
      <c r="BL21078" s="1"/>
      <c r="BM21078" s="1"/>
      <c r="BN21078" s="1"/>
      <c r="BO21078" s="1"/>
    </row>
    <row r="21079" ht="11.25" customHeight="1" spans="22:67">
      <c r="V21079" s="716"/>
      <c r="AB21079" s="716"/>
      <c r="BG21079" s="716"/>
      <c r="BL21079" s="1"/>
      <c r="BM21079" s="1"/>
      <c r="BN21079" s="1"/>
      <c r="BO21079" s="1"/>
    </row>
    <row r="21080" ht="11.25" customHeight="1" spans="22:67">
      <c r="V21080" s="716"/>
      <c r="AB21080" s="716"/>
      <c r="BG21080" s="716"/>
      <c r="BL21080" s="1"/>
      <c r="BM21080" s="1"/>
      <c r="BN21080" s="1"/>
      <c r="BO21080" s="1"/>
    </row>
    <row r="21081" ht="11.25" customHeight="1" spans="22:67">
      <c r="V21081" s="716"/>
      <c r="AB21081" s="716"/>
      <c r="BG21081" s="716"/>
      <c r="BL21081" s="1"/>
      <c r="BM21081" s="1"/>
      <c r="BN21081" s="1"/>
      <c r="BO21081" s="1"/>
    </row>
    <row r="21082" ht="11.25" customHeight="1" spans="22:67">
      <c r="V21082" s="716"/>
      <c r="AB21082" s="716"/>
      <c r="BG21082" s="716"/>
      <c r="BL21082" s="1"/>
      <c r="BM21082" s="1"/>
      <c r="BN21082" s="1"/>
      <c r="BO21082" s="1"/>
    </row>
    <row r="21083" ht="11.25" customHeight="1" spans="22:67">
      <c r="V21083" s="716"/>
      <c r="AB21083" s="716"/>
      <c r="BG21083" s="716"/>
      <c r="BL21083" s="1"/>
      <c r="BM21083" s="1"/>
      <c r="BN21083" s="1"/>
      <c r="BO21083" s="1"/>
    </row>
    <row r="21084" ht="11.25" customHeight="1" spans="22:67">
      <c r="V21084" s="716"/>
      <c r="AB21084" s="716"/>
      <c r="BG21084" s="716"/>
      <c r="BL21084" s="1"/>
      <c r="BM21084" s="1"/>
      <c r="BN21084" s="1"/>
      <c r="BO21084" s="1"/>
    </row>
    <row r="21085" ht="11.25" customHeight="1" spans="22:67">
      <c r="V21085" s="716"/>
      <c r="AB21085" s="716"/>
      <c r="BG21085" s="716"/>
      <c r="BL21085" s="1"/>
      <c r="BM21085" s="1"/>
      <c r="BN21085" s="1"/>
      <c r="BO21085" s="1"/>
    </row>
    <row r="21086" ht="11.25" customHeight="1" spans="22:67">
      <c r="V21086" s="716"/>
      <c r="AB21086" s="716"/>
      <c r="BG21086" s="716"/>
      <c r="BL21086" s="1"/>
      <c r="BM21086" s="1"/>
      <c r="BN21086" s="1"/>
      <c r="BO21086" s="1"/>
    </row>
    <row r="21087" ht="11.25" customHeight="1" spans="22:67">
      <c r="V21087" s="716"/>
      <c r="AB21087" s="716"/>
      <c r="BG21087" s="716"/>
      <c r="BL21087" s="1"/>
      <c r="BM21087" s="1"/>
      <c r="BN21087" s="1"/>
      <c r="BO21087" s="1"/>
    </row>
    <row r="21088" ht="11.25" customHeight="1" spans="22:67">
      <c r="V21088" s="716"/>
      <c r="AB21088" s="716"/>
      <c r="BG21088" s="716"/>
      <c r="BL21088" s="1"/>
      <c r="BM21088" s="1"/>
      <c r="BN21088" s="1"/>
      <c r="BO21088" s="1"/>
    </row>
    <row r="21089" ht="11.25" customHeight="1" spans="22:67">
      <c r="V21089" s="716"/>
      <c r="AB21089" s="716"/>
      <c r="BG21089" s="716"/>
      <c r="BL21089" s="1"/>
      <c r="BM21089" s="1"/>
      <c r="BN21089" s="1"/>
      <c r="BO21089" s="1"/>
    </row>
    <row r="21090" ht="11.25" customHeight="1" spans="22:67">
      <c r="V21090" s="716"/>
      <c r="AB21090" s="716"/>
      <c r="BG21090" s="716"/>
      <c r="BL21090" s="1"/>
      <c r="BM21090" s="1"/>
      <c r="BN21090" s="1"/>
      <c r="BO21090" s="1"/>
    </row>
    <row r="21091" ht="11.25" customHeight="1" spans="22:67">
      <c r="V21091" s="716"/>
      <c r="AB21091" s="716"/>
      <c r="BG21091" s="716"/>
      <c r="BL21091" s="1"/>
      <c r="BM21091" s="1"/>
      <c r="BN21091" s="1"/>
      <c r="BO21091" s="1"/>
    </row>
    <row r="21092" ht="11.25" customHeight="1" spans="22:67">
      <c r="V21092" s="716"/>
      <c r="AB21092" s="716"/>
      <c r="BG21092" s="716"/>
      <c r="BL21092" s="1"/>
      <c r="BM21092" s="1"/>
      <c r="BN21092" s="1"/>
      <c r="BO21092" s="1"/>
    </row>
    <row r="21093" ht="11.25" customHeight="1" spans="22:67">
      <c r="V21093" s="716"/>
      <c r="AB21093" s="716"/>
      <c r="BG21093" s="716"/>
      <c r="BL21093" s="1"/>
      <c r="BM21093" s="1"/>
      <c r="BN21093" s="1"/>
      <c r="BO21093" s="1"/>
    </row>
    <row r="21094" ht="11.25" customHeight="1" spans="22:67">
      <c r="V21094" s="716"/>
      <c r="AB21094" s="716"/>
      <c r="BG21094" s="716"/>
      <c r="BL21094" s="1"/>
      <c r="BM21094" s="1"/>
      <c r="BN21094" s="1"/>
      <c r="BO21094" s="1"/>
    </row>
    <row r="21095" ht="11.25" customHeight="1" spans="22:67">
      <c r="V21095" s="716"/>
      <c r="AB21095" s="716"/>
      <c r="BG21095" s="716"/>
      <c r="BL21095" s="1"/>
      <c r="BM21095" s="1"/>
      <c r="BN21095" s="1"/>
      <c r="BO21095" s="1"/>
    </row>
    <row r="21096" ht="11.25" customHeight="1" spans="22:67">
      <c r="V21096" s="716"/>
      <c r="AB21096" s="716"/>
      <c r="BG21096" s="716"/>
      <c r="BL21096" s="1"/>
      <c r="BM21096" s="1"/>
      <c r="BN21096" s="1"/>
      <c r="BO21096" s="1"/>
    </row>
    <row r="21097" ht="11.25" customHeight="1" spans="22:67">
      <c r="V21097" s="716"/>
      <c r="AB21097" s="716"/>
      <c r="BG21097" s="716"/>
      <c r="BL21097" s="1"/>
      <c r="BM21097" s="1"/>
      <c r="BN21097" s="1"/>
      <c r="BO21097" s="1"/>
    </row>
    <row r="21098" ht="11.25" customHeight="1" spans="22:67">
      <c r="V21098" s="716"/>
      <c r="AB21098" s="716"/>
      <c r="BG21098" s="716"/>
      <c r="BL21098" s="1"/>
      <c r="BM21098" s="1"/>
      <c r="BN21098" s="1"/>
      <c r="BO21098" s="1"/>
    </row>
    <row r="21099" ht="11.25" customHeight="1" spans="22:67">
      <c r="V21099" s="716"/>
      <c r="AB21099" s="716"/>
      <c r="BG21099" s="716"/>
      <c r="BL21099" s="1"/>
      <c r="BM21099" s="1"/>
      <c r="BN21099" s="1"/>
      <c r="BO21099" s="1"/>
    </row>
    <row r="21100" ht="11.25" customHeight="1" spans="22:67">
      <c r="V21100" s="716"/>
      <c r="AB21100" s="716"/>
      <c r="BG21100" s="716"/>
      <c r="BL21100" s="1"/>
      <c r="BM21100" s="1"/>
      <c r="BN21100" s="1"/>
      <c r="BO21100" s="1"/>
    </row>
    <row r="21101" ht="11.25" customHeight="1" spans="22:67">
      <c r="V21101" s="716"/>
      <c r="AB21101" s="716"/>
      <c r="BG21101" s="716"/>
      <c r="BL21101" s="1"/>
      <c r="BM21101" s="1"/>
      <c r="BN21101" s="1"/>
      <c r="BO21101" s="1"/>
    </row>
    <row r="21102" ht="11.25" customHeight="1" spans="22:67">
      <c r="V21102" s="716"/>
      <c r="AB21102" s="716"/>
      <c r="BG21102" s="716"/>
      <c r="BL21102" s="1"/>
      <c r="BM21102" s="1"/>
      <c r="BN21102" s="1"/>
      <c r="BO21102" s="1"/>
    </row>
    <row r="21103" ht="11.25" customHeight="1" spans="22:67">
      <c r="V21103" s="716"/>
      <c r="AB21103" s="716"/>
      <c r="BG21103" s="716"/>
      <c r="BL21103" s="1"/>
      <c r="BM21103" s="1"/>
      <c r="BN21103" s="1"/>
      <c r="BO21103" s="1"/>
    </row>
    <row r="21104" ht="11.25" customHeight="1" spans="22:67">
      <c r="V21104" s="716"/>
      <c r="AB21104" s="716"/>
      <c r="BG21104" s="716"/>
      <c r="BL21104" s="1"/>
      <c r="BM21104" s="1"/>
      <c r="BN21104" s="1"/>
      <c r="BO21104" s="1"/>
    </row>
    <row r="21105" ht="11.25" customHeight="1" spans="22:67">
      <c r="V21105" s="716"/>
      <c r="AB21105" s="716"/>
      <c r="BG21105" s="716"/>
      <c r="BL21105" s="1"/>
      <c r="BM21105" s="1"/>
      <c r="BN21105" s="1"/>
      <c r="BO21105" s="1"/>
    </row>
    <row r="21106" ht="11.25" customHeight="1" spans="22:67">
      <c r="V21106" s="716"/>
      <c r="AB21106" s="716"/>
      <c r="BG21106" s="716"/>
      <c r="BL21106" s="1"/>
      <c r="BM21106" s="1"/>
      <c r="BN21106" s="1"/>
      <c r="BO21106" s="1"/>
    </row>
    <row r="21107" ht="11.25" customHeight="1" spans="22:67">
      <c r="V21107" s="716"/>
      <c r="AB21107" s="716"/>
      <c r="BG21107" s="716"/>
      <c r="BL21107" s="1"/>
      <c r="BM21107" s="1"/>
      <c r="BN21107" s="1"/>
      <c r="BO21107" s="1"/>
    </row>
    <row r="21108" ht="11.25" customHeight="1" spans="22:67">
      <c r="V21108" s="716"/>
      <c r="AB21108" s="716"/>
      <c r="BG21108" s="716"/>
      <c r="BL21108" s="1"/>
      <c r="BM21108" s="1"/>
      <c r="BN21108" s="1"/>
      <c r="BO21108" s="1"/>
    </row>
    <row r="21109" ht="11.25" customHeight="1" spans="22:67">
      <c r="V21109" s="716"/>
      <c r="AB21109" s="716"/>
      <c r="BG21109" s="716"/>
      <c r="BL21109" s="1"/>
      <c r="BM21109" s="1"/>
      <c r="BN21109" s="1"/>
      <c r="BO21109" s="1"/>
    </row>
    <row r="21110" ht="11.25" customHeight="1" spans="22:67">
      <c r="V21110" s="716"/>
      <c r="AB21110" s="716"/>
      <c r="BG21110" s="716"/>
      <c r="BL21110" s="1"/>
      <c r="BM21110" s="1"/>
      <c r="BN21110" s="1"/>
      <c r="BO21110" s="1"/>
    </row>
    <row r="21111" ht="11.25" customHeight="1" spans="22:67">
      <c r="V21111" s="716"/>
      <c r="AB21111" s="716"/>
      <c r="BG21111" s="716"/>
      <c r="BL21111" s="1"/>
      <c r="BM21111" s="1"/>
      <c r="BN21111" s="1"/>
      <c r="BO21111" s="1"/>
    </row>
    <row r="21112" ht="11.25" customHeight="1" spans="22:67">
      <c r="V21112" s="716"/>
      <c r="AB21112" s="716"/>
      <c r="BG21112" s="716"/>
      <c r="BL21112" s="1"/>
      <c r="BM21112" s="1"/>
      <c r="BN21112" s="1"/>
      <c r="BO21112" s="1"/>
    </row>
    <row r="21113" ht="11.25" customHeight="1" spans="22:67">
      <c r="V21113" s="716"/>
      <c r="AB21113" s="716"/>
      <c r="BG21113" s="716"/>
      <c r="BL21113" s="1"/>
      <c r="BM21113" s="1"/>
      <c r="BN21113" s="1"/>
      <c r="BO21113" s="1"/>
    </row>
    <row r="21114" ht="11.25" customHeight="1" spans="22:67">
      <c r="V21114" s="716"/>
      <c r="AB21114" s="716"/>
      <c r="BG21114" s="716"/>
      <c r="BL21114" s="1"/>
      <c r="BM21114" s="1"/>
      <c r="BN21114" s="1"/>
      <c r="BO21114" s="1"/>
    </row>
    <row r="21115" ht="11.25" customHeight="1" spans="22:67">
      <c r="V21115" s="716"/>
      <c r="AB21115" s="716"/>
      <c r="BG21115" s="716"/>
      <c r="BL21115" s="1"/>
      <c r="BM21115" s="1"/>
      <c r="BN21115" s="1"/>
      <c r="BO21115" s="1"/>
    </row>
    <row r="21116" ht="11.25" customHeight="1" spans="22:67">
      <c r="V21116" s="716"/>
      <c r="AB21116" s="716"/>
      <c r="BG21116" s="716"/>
      <c r="BL21116" s="1"/>
      <c r="BM21116" s="1"/>
      <c r="BN21116" s="1"/>
      <c r="BO21116" s="1"/>
    </row>
    <row r="21117" ht="11.25" customHeight="1" spans="22:67">
      <c r="V21117" s="716"/>
      <c r="AB21117" s="716"/>
      <c r="BG21117" s="716"/>
      <c r="BL21117" s="1"/>
      <c r="BM21117" s="1"/>
      <c r="BN21117" s="1"/>
      <c r="BO21117" s="1"/>
    </row>
    <row r="21118" ht="11.25" customHeight="1" spans="22:67">
      <c r="V21118" s="716"/>
      <c r="AB21118" s="716"/>
      <c r="BG21118" s="716"/>
      <c r="BL21118" s="1"/>
      <c r="BM21118" s="1"/>
      <c r="BN21118" s="1"/>
      <c r="BO21118" s="1"/>
    </row>
    <row r="21119" ht="11.25" customHeight="1" spans="22:67">
      <c r="V21119" s="716"/>
      <c r="AB21119" s="716"/>
      <c r="BG21119" s="716"/>
      <c r="BL21119" s="1"/>
      <c r="BM21119" s="1"/>
      <c r="BN21119" s="1"/>
      <c r="BO21119" s="1"/>
    </row>
    <row r="21120" ht="11.25" customHeight="1" spans="22:67">
      <c r="V21120" s="716"/>
      <c r="AB21120" s="716"/>
      <c r="BG21120" s="716"/>
      <c r="BL21120" s="1"/>
      <c r="BM21120" s="1"/>
      <c r="BN21120" s="1"/>
      <c r="BO21120" s="1"/>
    </row>
    <row r="21121" ht="11.25" customHeight="1" spans="22:67">
      <c r="V21121" s="716"/>
      <c r="AB21121" s="716"/>
      <c r="BG21121" s="716"/>
      <c r="BL21121" s="1"/>
      <c r="BM21121" s="1"/>
      <c r="BN21121" s="1"/>
      <c r="BO21121" s="1"/>
    </row>
    <row r="21122" ht="11.25" customHeight="1" spans="22:67">
      <c r="V21122" s="716"/>
      <c r="AB21122" s="716"/>
      <c r="BG21122" s="716"/>
      <c r="BL21122" s="1"/>
      <c r="BM21122" s="1"/>
      <c r="BN21122" s="1"/>
      <c r="BO21122" s="1"/>
    </row>
    <row r="21123" ht="11.25" customHeight="1" spans="22:67">
      <c r="V21123" s="716"/>
      <c r="AB21123" s="716"/>
      <c r="BG21123" s="716"/>
      <c r="BL21123" s="1"/>
      <c r="BM21123" s="1"/>
      <c r="BN21123" s="1"/>
      <c r="BO21123" s="1"/>
    </row>
    <row r="21124" ht="11.25" customHeight="1" spans="22:67">
      <c r="V21124" s="716"/>
      <c r="AB21124" s="716"/>
      <c r="BG21124" s="716"/>
      <c r="BL21124" s="1"/>
      <c r="BM21124" s="1"/>
      <c r="BN21124" s="1"/>
      <c r="BO21124" s="1"/>
    </row>
    <row r="21125" ht="11.25" customHeight="1" spans="22:67">
      <c r="V21125" s="716"/>
      <c r="AB21125" s="716"/>
      <c r="BG21125" s="716"/>
      <c r="BL21125" s="1"/>
      <c r="BM21125" s="1"/>
      <c r="BN21125" s="1"/>
      <c r="BO21125" s="1"/>
    </row>
    <row r="21126" ht="11.25" customHeight="1" spans="22:67">
      <c r="V21126" s="716"/>
      <c r="AB21126" s="716"/>
      <c r="BG21126" s="716"/>
      <c r="BL21126" s="1"/>
      <c r="BM21126" s="1"/>
      <c r="BN21126" s="1"/>
      <c r="BO21126" s="1"/>
    </row>
    <row r="21127" ht="11.25" customHeight="1" spans="22:67">
      <c r="V21127" s="716"/>
      <c r="AB21127" s="716"/>
      <c r="BG21127" s="716"/>
      <c r="BL21127" s="1"/>
      <c r="BM21127" s="1"/>
      <c r="BN21127" s="1"/>
      <c r="BO21127" s="1"/>
    </row>
    <row r="21128" ht="11.25" customHeight="1" spans="22:67">
      <c r="V21128" s="716"/>
      <c r="AB21128" s="716"/>
      <c r="BG21128" s="716"/>
      <c r="BL21128" s="1"/>
      <c r="BM21128" s="1"/>
      <c r="BN21128" s="1"/>
      <c r="BO21128" s="1"/>
    </row>
    <row r="21129" ht="11.25" customHeight="1" spans="22:67">
      <c r="V21129" s="716"/>
      <c r="AB21129" s="716"/>
      <c r="BG21129" s="716"/>
      <c r="BL21129" s="1"/>
      <c r="BM21129" s="1"/>
      <c r="BN21129" s="1"/>
      <c r="BO21129" s="1"/>
    </row>
    <row r="21130" ht="11.25" customHeight="1" spans="22:67">
      <c r="V21130" s="716"/>
      <c r="AB21130" s="716"/>
      <c r="BG21130" s="716"/>
      <c r="BL21130" s="1"/>
      <c r="BM21130" s="1"/>
      <c r="BN21130" s="1"/>
      <c r="BO21130" s="1"/>
    </row>
    <row r="21131" ht="11.25" customHeight="1" spans="22:67">
      <c r="V21131" s="716"/>
      <c r="AB21131" s="716"/>
      <c r="BG21131" s="716"/>
      <c r="BL21131" s="1"/>
      <c r="BM21131" s="1"/>
      <c r="BN21131" s="1"/>
      <c r="BO21131" s="1"/>
    </row>
    <row r="21132" ht="11.25" customHeight="1" spans="22:67">
      <c r="V21132" s="716"/>
      <c r="AB21132" s="716"/>
      <c r="BG21132" s="716"/>
      <c r="BL21132" s="1"/>
      <c r="BM21132" s="1"/>
      <c r="BN21132" s="1"/>
      <c r="BO21132" s="1"/>
    </row>
    <row r="21133" ht="11.25" customHeight="1" spans="22:67">
      <c r="V21133" s="716"/>
      <c r="AB21133" s="716"/>
      <c r="BG21133" s="716"/>
      <c r="BL21133" s="1"/>
      <c r="BM21133" s="1"/>
      <c r="BN21133" s="1"/>
      <c r="BO21133" s="1"/>
    </row>
    <row r="21134" ht="11.25" customHeight="1" spans="22:67">
      <c r="V21134" s="716"/>
      <c r="AB21134" s="716"/>
      <c r="BG21134" s="716"/>
      <c r="BL21134" s="1"/>
      <c r="BM21134" s="1"/>
      <c r="BN21134" s="1"/>
      <c r="BO21134" s="1"/>
    </row>
    <row r="21135" ht="11.25" customHeight="1" spans="22:67">
      <c r="V21135" s="716"/>
      <c r="AB21135" s="716"/>
      <c r="BG21135" s="716"/>
      <c r="BL21135" s="1"/>
      <c r="BM21135" s="1"/>
      <c r="BN21135" s="1"/>
      <c r="BO21135" s="1"/>
    </row>
    <row r="21136" ht="11.25" customHeight="1" spans="22:67">
      <c r="V21136" s="716"/>
      <c r="AB21136" s="716"/>
      <c r="BG21136" s="716"/>
      <c r="BL21136" s="1"/>
      <c r="BM21136" s="1"/>
      <c r="BN21136" s="1"/>
      <c r="BO21136" s="1"/>
    </row>
    <row r="21137" ht="11.25" customHeight="1" spans="22:67">
      <c r="V21137" s="716"/>
      <c r="AB21137" s="716"/>
      <c r="BG21137" s="716"/>
      <c r="BL21137" s="1"/>
      <c r="BM21137" s="1"/>
      <c r="BN21137" s="1"/>
      <c r="BO21137" s="1"/>
    </row>
    <row r="21138" ht="11.25" customHeight="1" spans="22:67">
      <c r="V21138" s="716"/>
      <c r="AB21138" s="716"/>
      <c r="BG21138" s="716"/>
      <c r="BL21138" s="1"/>
      <c r="BM21138" s="1"/>
      <c r="BN21138" s="1"/>
      <c r="BO21138" s="1"/>
    </row>
    <row r="21139" ht="11.25" customHeight="1" spans="22:67">
      <c r="V21139" s="716"/>
      <c r="AB21139" s="716"/>
      <c r="BG21139" s="716"/>
      <c r="BL21139" s="1"/>
      <c r="BM21139" s="1"/>
      <c r="BN21139" s="1"/>
      <c r="BO21139" s="1"/>
    </row>
    <row r="21140" ht="11.25" customHeight="1" spans="22:67">
      <c r="V21140" s="716"/>
      <c r="AB21140" s="716"/>
      <c r="BG21140" s="716"/>
      <c r="BL21140" s="1"/>
      <c r="BM21140" s="1"/>
      <c r="BN21140" s="1"/>
      <c r="BO21140" s="1"/>
    </row>
    <row r="21141" ht="11.25" customHeight="1" spans="22:67">
      <c r="V21141" s="716"/>
      <c r="AB21141" s="716"/>
      <c r="BG21141" s="716"/>
      <c r="BL21141" s="1"/>
      <c r="BM21141" s="1"/>
      <c r="BN21141" s="1"/>
      <c r="BO21141" s="1"/>
    </row>
    <row r="21142" ht="11.25" customHeight="1" spans="22:67">
      <c r="V21142" s="716"/>
      <c r="AB21142" s="716"/>
      <c r="BG21142" s="716"/>
      <c r="BL21142" s="1"/>
      <c r="BM21142" s="1"/>
      <c r="BN21142" s="1"/>
      <c r="BO21142" s="1"/>
    </row>
    <row r="21143" ht="11.25" customHeight="1" spans="22:67">
      <c r="V21143" s="716"/>
      <c r="AB21143" s="716"/>
      <c r="BG21143" s="716"/>
      <c r="BL21143" s="1"/>
      <c r="BM21143" s="1"/>
      <c r="BN21143" s="1"/>
      <c r="BO21143" s="1"/>
    </row>
    <row r="21144" ht="11.25" customHeight="1" spans="22:67">
      <c r="V21144" s="716"/>
      <c r="AB21144" s="716"/>
      <c r="BG21144" s="716"/>
      <c r="BL21144" s="1"/>
      <c r="BM21144" s="1"/>
      <c r="BN21144" s="1"/>
      <c r="BO21144" s="1"/>
    </row>
    <row r="21145" ht="11.25" customHeight="1" spans="22:67">
      <c r="V21145" s="716"/>
      <c r="AB21145" s="716"/>
      <c r="BG21145" s="716"/>
      <c r="BL21145" s="1"/>
      <c r="BM21145" s="1"/>
      <c r="BN21145" s="1"/>
      <c r="BO21145" s="1"/>
    </row>
    <row r="21146" ht="11.25" customHeight="1" spans="22:67">
      <c r="V21146" s="716"/>
      <c r="AB21146" s="716"/>
      <c r="BG21146" s="716"/>
      <c r="BL21146" s="1"/>
      <c r="BM21146" s="1"/>
      <c r="BN21146" s="1"/>
      <c r="BO21146" s="1"/>
    </row>
    <row r="21147" ht="11.25" customHeight="1" spans="22:67">
      <c r="V21147" s="716"/>
      <c r="AB21147" s="716"/>
      <c r="BG21147" s="716"/>
      <c r="BL21147" s="1"/>
      <c r="BM21147" s="1"/>
      <c r="BN21147" s="1"/>
      <c r="BO21147" s="1"/>
    </row>
    <row r="21148" ht="11.25" customHeight="1" spans="22:67">
      <c r="V21148" s="716"/>
      <c r="AB21148" s="716"/>
      <c r="BG21148" s="716"/>
      <c r="BL21148" s="1"/>
      <c r="BM21148" s="1"/>
      <c r="BN21148" s="1"/>
      <c r="BO21148" s="1"/>
    </row>
    <row r="21149" ht="11.25" customHeight="1" spans="22:67">
      <c r="V21149" s="716"/>
      <c r="AB21149" s="716"/>
      <c r="BG21149" s="716"/>
      <c r="BL21149" s="1"/>
      <c r="BM21149" s="1"/>
      <c r="BN21149" s="1"/>
      <c r="BO21149" s="1"/>
    </row>
    <row r="21150" ht="11.25" customHeight="1" spans="22:67">
      <c r="V21150" s="716"/>
      <c r="AB21150" s="716"/>
      <c r="BG21150" s="716"/>
      <c r="BL21150" s="1"/>
      <c r="BM21150" s="1"/>
      <c r="BN21150" s="1"/>
      <c r="BO21150" s="1"/>
    </row>
    <row r="21151" ht="11.25" customHeight="1" spans="22:67">
      <c r="V21151" s="716"/>
      <c r="AB21151" s="716"/>
      <c r="BG21151" s="716"/>
      <c r="BL21151" s="1"/>
      <c r="BM21151" s="1"/>
      <c r="BN21151" s="1"/>
      <c r="BO21151" s="1"/>
    </row>
    <row r="21152" ht="11.25" customHeight="1" spans="22:67">
      <c r="V21152" s="716"/>
      <c r="AB21152" s="716"/>
      <c r="BG21152" s="716"/>
      <c r="BL21152" s="1"/>
      <c r="BM21152" s="1"/>
      <c r="BN21152" s="1"/>
      <c r="BO21152" s="1"/>
    </row>
    <row r="21153" ht="11.25" customHeight="1" spans="22:67">
      <c r="V21153" s="716"/>
      <c r="AB21153" s="716"/>
      <c r="BG21153" s="716"/>
      <c r="BL21153" s="1"/>
      <c r="BM21153" s="1"/>
      <c r="BN21153" s="1"/>
      <c r="BO21153" s="1"/>
    </row>
    <row r="21154" ht="11.25" customHeight="1" spans="22:67">
      <c r="V21154" s="716"/>
      <c r="AB21154" s="716"/>
      <c r="BG21154" s="716"/>
      <c r="BL21154" s="1"/>
      <c r="BM21154" s="1"/>
      <c r="BN21154" s="1"/>
      <c r="BO21154" s="1"/>
    </row>
    <row r="21155" ht="11.25" customHeight="1" spans="22:67">
      <c r="V21155" s="716"/>
      <c r="AB21155" s="716"/>
      <c r="BG21155" s="716"/>
      <c r="BL21155" s="1"/>
      <c r="BM21155" s="1"/>
      <c r="BN21155" s="1"/>
      <c r="BO21155" s="1"/>
    </row>
    <row r="21156" ht="11.25" customHeight="1" spans="22:67">
      <c r="V21156" s="716"/>
      <c r="AB21156" s="716"/>
      <c r="BG21156" s="716"/>
      <c r="BL21156" s="1"/>
      <c r="BM21156" s="1"/>
      <c r="BN21156" s="1"/>
      <c r="BO21156" s="1"/>
    </row>
    <row r="21157" ht="11.25" customHeight="1" spans="22:67">
      <c r="V21157" s="716"/>
      <c r="AB21157" s="716"/>
      <c r="BG21157" s="716"/>
      <c r="BL21157" s="1"/>
      <c r="BM21157" s="1"/>
      <c r="BN21157" s="1"/>
      <c r="BO21157" s="1"/>
    </row>
    <row r="21158" ht="11.25" customHeight="1" spans="22:67">
      <c r="V21158" s="716"/>
      <c r="AB21158" s="716"/>
      <c r="BG21158" s="716"/>
      <c r="BL21158" s="1"/>
      <c r="BM21158" s="1"/>
      <c r="BN21158" s="1"/>
      <c r="BO21158" s="1"/>
    </row>
    <row r="21159" ht="11.25" customHeight="1" spans="22:67">
      <c r="V21159" s="716"/>
      <c r="AB21159" s="716"/>
      <c r="BG21159" s="716"/>
      <c r="BL21159" s="1"/>
      <c r="BM21159" s="1"/>
      <c r="BN21159" s="1"/>
      <c r="BO21159" s="1"/>
    </row>
    <row r="21160" ht="11.25" customHeight="1" spans="22:67">
      <c r="V21160" s="716"/>
      <c r="AB21160" s="716"/>
      <c r="BG21160" s="716"/>
      <c r="BL21160" s="1"/>
      <c r="BM21160" s="1"/>
      <c r="BN21160" s="1"/>
      <c r="BO21160" s="1"/>
    </row>
    <row r="21161" ht="11.25" customHeight="1" spans="22:67">
      <c r="V21161" s="716"/>
      <c r="AB21161" s="716"/>
      <c r="BG21161" s="716"/>
      <c r="BL21161" s="1"/>
      <c r="BM21161" s="1"/>
      <c r="BN21161" s="1"/>
      <c r="BO21161" s="1"/>
    </row>
    <row r="21162" ht="11.25" customHeight="1" spans="22:67">
      <c r="V21162" s="716"/>
      <c r="AB21162" s="716"/>
      <c r="BG21162" s="716"/>
      <c r="BL21162" s="1"/>
      <c r="BM21162" s="1"/>
      <c r="BN21162" s="1"/>
      <c r="BO21162" s="1"/>
    </row>
    <row r="21163" ht="11.25" customHeight="1" spans="22:67">
      <c r="V21163" s="716"/>
      <c r="AB21163" s="716"/>
      <c r="BG21163" s="716"/>
      <c r="BL21163" s="1"/>
      <c r="BM21163" s="1"/>
      <c r="BN21163" s="1"/>
      <c r="BO21163" s="1"/>
    </row>
    <row r="21164" ht="11.25" customHeight="1" spans="22:67">
      <c r="V21164" s="716"/>
      <c r="AB21164" s="716"/>
      <c r="BG21164" s="716"/>
      <c r="BL21164" s="1"/>
      <c r="BM21164" s="1"/>
      <c r="BN21164" s="1"/>
      <c r="BO21164" s="1"/>
    </row>
    <row r="21165" ht="11.25" customHeight="1" spans="22:67">
      <c r="V21165" s="716"/>
      <c r="AB21165" s="716"/>
      <c r="BG21165" s="716"/>
      <c r="BL21165" s="1"/>
      <c r="BM21165" s="1"/>
      <c r="BN21165" s="1"/>
      <c r="BO21165" s="1"/>
    </row>
    <row r="21166" ht="11.25" customHeight="1" spans="22:67">
      <c r="V21166" s="716"/>
      <c r="AB21166" s="716"/>
      <c r="BG21166" s="716"/>
      <c r="BL21166" s="1"/>
      <c r="BM21166" s="1"/>
      <c r="BN21166" s="1"/>
      <c r="BO21166" s="1"/>
    </row>
    <row r="21167" ht="11.25" customHeight="1" spans="22:67">
      <c r="V21167" s="716"/>
      <c r="AB21167" s="716"/>
      <c r="BG21167" s="716"/>
      <c r="BL21167" s="1"/>
      <c r="BM21167" s="1"/>
      <c r="BN21167" s="1"/>
      <c r="BO21167" s="1"/>
    </row>
    <row r="21168" ht="11.25" customHeight="1" spans="22:67">
      <c r="V21168" s="716"/>
      <c r="AB21168" s="716"/>
      <c r="BG21168" s="716"/>
      <c r="BL21168" s="1"/>
      <c r="BM21168" s="1"/>
      <c r="BN21168" s="1"/>
      <c r="BO21168" s="1"/>
    </row>
    <row r="21169" ht="11.25" customHeight="1" spans="22:67">
      <c r="V21169" s="716"/>
      <c r="AB21169" s="716"/>
      <c r="BG21169" s="716"/>
      <c r="BL21169" s="1"/>
      <c r="BM21169" s="1"/>
      <c r="BN21169" s="1"/>
      <c r="BO21169" s="1"/>
    </row>
    <row r="21170" ht="11.25" customHeight="1" spans="22:67">
      <c r="V21170" s="716"/>
      <c r="AB21170" s="716"/>
      <c r="BG21170" s="716"/>
      <c r="BL21170" s="1"/>
      <c r="BM21170" s="1"/>
      <c r="BN21170" s="1"/>
      <c r="BO21170" s="1"/>
    </row>
    <row r="21171" ht="11.25" customHeight="1" spans="22:67">
      <c r="V21171" s="716"/>
      <c r="AB21171" s="716"/>
      <c r="BG21171" s="716"/>
      <c r="BL21171" s="1"/>
      <c r="BM21171" s="1"/>
      <c r="BN21171" s="1"/>
      <c r="BO21171" s="1"/>
    </row>
    <row r="21172" ht="11.25" customHeight="1" spans="22:67">
      <c r="V21172" s="716"/>
      <c r="AB21172" s="716"/>
      <c r="BG21172" s="716"/>
      <c r="BL21172" s="1"/>
      <c r="BM21172" s="1"/>
      <c r="BN21172" s="1"/>
      <c r="BO21172" s="1"/>
    </row>
    <row r="21173" ht="11.25" customHeight="1" spans="22:67">
      <c r="V21173" s="716"/>
      <c r="AB21173" s="716"/>
      <c r="BG21173" s="716"/>
      <c r="BL21173" s="1"/>
      <c r="BM21173" s="1"/>
      <c r="BN21173" s="1"/>
      <c r="BO21173" s="1"/>
    </row>
    <row r="21174" ht="11.25" customHeight="1" spans="22:67">
      <c r="V21174" s="716"/>
      <c r="AB21174" s="716"/>
      <c r="BG21174" s="716"/>
      <c r="BL21174" s="1"/>
      <c r="BM21174" s="1"/>
      <c r="BN21174" s="1"/>
      <c r="BO21174" s="1"/>
    </row>
    <row r="21175" ht="11.25" customHeight="1" spans="22:67">
      <c r="V21175" s="716"/>
      <c r="AB21175" s="716"/>
      <c r="BG21175" s="716"/>
      <c r="BL21175" s="1"/>
      <c r="BM21175" s="1"/>
      <c r="BN21175" s="1"/>
      <c r="BO21175" s="1"/>
    </row>
    <row r="21176" ht="11.25" customHeight="1" spans="22:67">
      <c r="V21176" s="716"/>
      <c r="AB21176" s="716"/>
      <c r="BG21176" s="716"/>
      <c r="BL21176" s="1"/>
      <c r="BM21176" s="1"/>
      <c r="BN21176" s="1"/>
      <c r="BO21176" s="1"/>
    </row>
    <row r="21177" ht="11.25" customHeight="1" spans="22:67">
      <c r="V21177" s="716"/>
      <c r="AB21177" s="716"/>
      <c r="BG21177" s="716"/>
      <c r="BL21177" s="1"/>
      <c r="BM21177" s="1"/>
      <c r="BN21177" s="1"/>
      <c r="BO21177" s="1"/>
    </row>
    <row r="21178" ht="11.25" customHeight="1" spans="22:67">
      <c r="V21178" s="716"/>
      <c r="AB21178" s="716"/>
      <c r="BG21178" s="716"/>
      <c r="BL21178" s="1"/>
      <c r="BM21178" s="1"/>
      <c r="BN21178" s="1"/>
      <c r="BO21178" s="1"/>
    </row>
    <row r="21179" ht="11.25" customHeight="1" spans="22:67">
      <c r="V21179" s="716"/>
      <c r="AB21179" s="716"/>
      <c r="BG21179" s="716"/>
      <c r="BL21179" s="1"/>
      <c r="BM21179" s="1"/>
      <c r="BN21179" s="1"/>
      <c r="BO21179" s="1"/>
    </row>
    <row r="21180" ht="11.25" customHeight="1" spans="22:67">
      <c r="V21180" s="716"/>
      <c r="AB21180" s="716"/>
      <c r="BG21180" s="716"/>
      <c r="BL21180" s="1"/>
      <c r="BM21180" s="1"/>
      <c r="BN21180" s="1"/>
      <c r="BO21180" s="1"/>
    </row>
    <row r="21181" ht="11.25" customHeight="1" spans="22:67">
      <c r="V21181" s="716"/>
      <c r="AB21181" s="716"/>
      <c r="BG21181" s="716"/>
      <c r="BL21181" s="1"/>
      <c r="BM21181" s="1"/>
      <c r="BN21181" s="1"/>
      <c r="BO21181" s="1"/>
    </row>
    <row r="21182" ht="11.25" customHeight="1" spans="22:67">
      <c r="V21182" s="716"/>
      <c r="AB21182" s="716"/>
      <c r="BG21182" s="716"/>
      <c r="BL21182" s="1"/>
      <c r="BM21182" s="1"/>
      <c r="BN21182" s="1"/>
      <c r="BO21182" s="1"/>
    </row>
    <row r="21183" ht="11.25" customHeight="1" spans="22:67">
      <c r="V21183" s="716"/>
      <c r="AB21183" s="716"/>
      <c r="BG21183" s="716"/>
      <c r="BL21183" s="1"/>
      <c r="BM21183" s="1"/>
      <c r="BN21183" s="1"/>
      <c r="BO21183" s="1"/>
    </row>
    <row r="21184" ht="11.25" customHeight="1" spans="22:67">
      <c r="V21184" s="716"/>
      <c r="AB21184" s="716"/>
      <c r="BG21184" s="716"/>
      <c r="BL21184" s="1"/>
      <c r="BM21184" s="1"/>
      <c r="BN21184" s="1"/>
      <c r="BO21184" s="1"/>
    </row>
    <row r="21185" ht="11.25" customHeight="1" spans="22:67">
      <c r="V21185" s="716"/>
      <c r="AB21185" s="716"/>
      <c r="BG21185" s="716"/>
      <c r="BL21185" s="1"/>
      <c r="BM21185" s="1"/>
      <c r="BN21185" s="1"/>
      <c r="BO21185" s="1"/>
    </row>
    <row r="21186" ht="11.25" customHeight="1" spans="22:67">
      <c r="V21186" s="716"/>
      <c r="AB21186" s="716"/>
      <c r="BG21186" s="716"/>
      <c r="BL21186" s="1"/>
      <c r="BM21186" s="1"/>
      <c r="BN21186" s="1"/>
      <c r="BO21186" s="1"/>
    </row>
    <row r="21187" ht="11.25" customHeight="1" spans="22:67">
      <c r="V21187" s="716"/>
      <c r="AB21187" s="716"/>
      <c r="BG21187" s="716"/>
      <c r="BL21187" s="1"/>
      <c r="BM21187" s="1"/>
      <c r="BN21187" s="1"/>
      <c r="BO21187" s="1"/>
    </row>
    <row r="21188" ht="11.25" customHeight="1" spans="22:67">
      <c r="V21188" s="716"/>
      <c r="AB21188" s="716"/>
      <c r="BG21188" s="716"/>
      <c r="BL21188" s="1"/>
      <c r="BM21188" s="1"/>
      <c r="BN21188" s="1"/>
      <c r="BO21188" s="1"/>
    </row>
    <row r="21189" ht="11.25" customHeight="1" spans="22:67">
      <c r="V21189" s="716"/>
      <c r="AB21189" s="716"/>
      <c r="BG21189" s="716"/>
      <c r="BL21189" s="1"/>
      <c r="BM21189" s="1"/>
      <c r="BN21189" s="1"/>
      <c r="BO21189" s="1"/>
    </row>
    <row r="21190" ht="11.25" customHeight="1" spans="22:67">
      <c r="V21190" s="716"/>
      <c r="AB21190" s="716"/>
      <c r="BG21190" s="716"/>
      <c r="BL21190" s="1"/>
      <c r="BM21190" s="1"/>
      <c r="BN21190" s="1"/>
      <c r="BO21190" s="1"/>
    </row>
    <row r="21191" ht="11.25" customHeight="1" spans="22:67">
      <c r="V21191" s="716"/>
      <c r="AB21191" s="716"/>
      <c r="BG21191" s="716"/>
      <c r="BL21191" s="1"/>
      <c r="BM21191" s="1"/>
      <c r="BN21191" s="1"/>
      <c r="BO21191" s="1"/>
    </row>
    <row r="21192" ht="11.25" customHeight="1" spans="22:67">
      <c r="V21192" s="716"/>
      <c r="AB21192" s="716"/>
      <c r="BG21192" s="716"/>
      <c r="BL21192" s="1"/>
      <c r="BM21192" s="1"/>
      <c r="BN21192" s="1"/>
      <c r="BO21192" s="1"/>
    </row>
    <row r="21193" ht="11.25" customHeight="1" spans="22:67">
      <c r="V21193" s="716"/>
      <c r="AB21193" s="716"/>
      <c r="BG21193" s="716"/>
      <c r="BL21193" s="1"/>
      <c r="BM21193" s="1"/>
      <c r="BN21193" s="1"/>
      <c r="BO21193" s="1"/>
    </row>
    <row r="21194" ht="11.25" customHeight="1" spans="22:67">
      <c r="V21194" s="716"/>
      <c r="AB21194" s="716"/>
      <c r="BG21194" s="716"/>
      <c r="BL21194" s="1"/>
      <c r="BM21194" s="1"/>
      <c r="BN21194" s="1"/>
      <c r="BO21194" s="1"/>
    </row>
    <row r="21195" ht="11.25" customHeight="1" spans="22:67">
      <c r="V21195" s="716"/>
      <c r="AB21195" s="716"/>
      <c r="BG21195" s="716"/>
      <c r="BL21195" s="1"/>
      <c r="BM21195" s="1"/>
      <c r="BN21195" s="1"/>
      <c r="BO21195" s="1"/>
    </row>
    <row r="21196" ht="11.25" customHeight="1" spans="22:67">
      <c r="V21196" s="716"/>
      <c r="AB21196" s="716"/>
      <c r="BG21196" s="716"/>
      <c r="BL21196" s="1"/>
      <c r="BM21196" s="1"/>
      <c r="BN21196" s="1"/>
      <c r="BO21196" s="1"/>
    </row>
    <row r="21197" ht="11.25" customHeight="1" spans="22:67">
      <c r="V21197" s="716"/>
      <c r="AB21197" s="716"/>
      <c r="BG21197" s="716"/>
      <c r="BL21197" s="1"/>
      <c r="BM21197" s="1"/>
      <c r="BN21197" s="1"/>
      <c r="BO21197" s="1"/>
    </row>
    <row r="21198" ht="11.25" customHeight="1" spans="22:67">
      <c r="V21198" s="716"/>
      <c r="AB21198" s="716"/>
      <c r="BG21198" s="716"/>
      <c r="BL21198" s="1"/>
      <c r="BM21198" s="1"/>
      <c r="BN21198" s="1"/>
      <c r="BO21198" s="1"/>
    </row>
    <row r="21199" ht="11.25" customHeight="1" spans="22:67">
      <c r="V21199" s="716"/>
      <c r="AB21199" s="716"/>
      <c r="BG21199" s="716"/>
      <c r="BL21199" s="1"/>
      <c r="BM21199" s="1"/>
      <c r="BN21199" s="1"/>
      <c r="BO21199" s="1"/>
    </row>
    <row r="21200" ht="11.25" customHeight="1" spans="22:67">
      <c r="V21200" s="716"/>
      <c r="AB21200" s="716"/>
      <c r="BG21200" s="716"/>
      <c r="BL21200" s="1"/>
      <c r="BM21200" s="1"/>
      <c r="BN21200" s="1"/>
      <c r="BO21200" s="1"/>
    </row>
    <row r="21201" ht="11.25" customHeight="1" spans="22:67">
      <c r="V21201" s="716"/>
      <c r="AB21201" s="716"/>
      <c r="BG21201" s="716"/>
      <c r="BL21201" s="1"/>
      <c r="BM21201" s="1"/>
      <c r="BN21201" s="1"/>
      <c r="BO21201" s="1"/>
    </row>
    <row r="21202" ht="11.25" customHeight="1" spans="22:67">
      <c r="V21202" s="716"/>
      <c r="AB21202" s="716"/>
      <c r="BG21202" s="716"/>
      <c r="BL21202" s="1"/>
      <c r="BM21202" s="1"/>
      <c r="BN21202" s="1"/>
      <c r="BO21202" s="1"/>
    </row>
    <row r="21203" ht="11.25" customHeight="1" spans="22:67">
      <c r="V21203" s="716"/>
      <c r="AB21203" s="716"/>
      <c r="BG21203" s="716"/>
      <c r="BL21203" s="1"/>
      <c r="BM21203" s="1"/>
      <c r="BN21203" s="1"/>
      <c r="BO21203" s="1"/>
    </row>
    <row r="21204" ht="11.25" customHeight="1" spans="22:67">
      <c r="V21204" s="716"/>
      <c r="AB21204" s="716"/>
      <c r="BG21204" s="716"/>
      <c r="BL21204" s="1"/>
      <c r="BM21204" s="1"/>
      <c r="BN21204" s="1"/>
      <c r="BO21204" s="1"/>
    </row>
    <row r="21205" ht="11.25" customHeight="1" spans="22:67">
      <c r="V21205" s="716"/>
      <c r="AB21205" s="716"/>
      <c r="BG21205" s="716"/>
      <c r="BL21205" s="1"/>
      <c r="BM21205" s="1"/>
      <c r="BN21205" s="1"/>
      <c r="BO21205" s="1"/>
    </row>
    <row r="21206" ht="11.25" customHeight="1" spans="22:67">
      <c r="V21206" s="716"/>
      <c r="AB21206" s="716"/>
      <c r="BG21206" s="716"/>
      <c r="BL21206" s="1"/>
      <c r="BM21206" s="1"/>
      <c r="BN21206" s="1"/>
      <c r="BO21206" s="1"/>
    </row>
    <row r="21207" ht="11.25" customHeight="1" spans="22:67">
      <c r="V21207" s="716"/>
      <c r="AB21207" s="716"/>
      <c r="BG21207" s="716"/>
      <c r="BL21207" s="1"/>
      <c r="BM21207" s="1"/>
      <c r="BN21207" s="1"/>
      <c r="BO21207" s="1"/>
    </row>
    <row r="21208" ht="11.25" customHeight="1" spans="22:67">
      <c r="V21208" s="716"/>
      <c r="AB21208" s="716"/>
      <c r="BG21208" s="716"/>
      <c r="BL21208" s="1"/>
      <c r="BM21208" s="1"/>
      <c r="BN21208" s="1"/>
      <c r="BO21208" s="1"/>
    </row>
    <row r="21209" ht="11.25" customHeight="1" spans="22:67">
      <c r="V21209" s="716"/>
      <c r="AB21209" s="716"/>
      <c r="BG21209" s="716"/>
      <c r="BL21209" s="1"/>
      <c r="BM21209" s="1"/>
      <c r="BN21209" s="1"/>
      <c r="BO21209" s="1"/>
    </row>
    <row r="21210" ht="11.25" customHeight="1" spans="22:67">
      <c r="V21210" s="716"/>
      <c r="AB21210" s="716"/>
      <c r="BG21210" s="716"/>
      <c r="BL21210" s="1"/>
      <c r="BM21210" s="1"/>
      <c r="BN21210" s="1"/>
      <c r="BO21210" s="1"/>
    </row>
    <row r="21211" ht="11.25" customHeight="1" spans="22:67">
      <c r="V21211" s="716"/>
      <c r="AB21211" s="716"/>
      <c r="BG21211" s="716"/>
      <c r="BL21211" s="1"/>
      <c r="BM21211" s="1"/>
      <c r="BN21211" s="1"/>
      <c r="BO21211" s="1"/>
    </row>
    <row r="21212" ht="11.25" customHeight="1" spans="22:67">
      <c r="V21212" s="716"/>
      <c r="AB21212" s="716"/>
      <c r="BG21212" s="716"/>
      <c r="BL21212" s="1"/>
      <c r="BM21212" s="1"/>
      <c r="BN21212" s="1"/>
      <c r="BO21212" s="1"/>
    </row>
    <row r="21213" ht="11.25" customHeight="1" spans="22:67">
      <c r="V21213" s="716"/>
      <c r="AB21213" s="716"/>
      <c r="BG21213" s="716"/>
      <c r="BL21213" s="1"/>
      <c r="BM21213" s="1"/>
      <c r="BN21213" s="1"/>
      <c r="BO21213" s="1"/>
    </row>
    <row r="21214" ht="11.25" customHeight="1" spans="22:67">
      <c r="V21214" s="716"/>
      <c r="AB21214" s="716"/>
      <c r="BG21214" s="716"/>
      <c r="BL21214" s="1"/>
      <c r="BM21214" s="1"/>
      <c r="BN21214" s="1"/>
      <c r="BO21214" s="1"/>
    </row>
    <row r="21215" ht="11.25" customHeight="1" spans="22:67">
      <c r="V21215" s="716"/>
      <c r="AB21215" s="716"/>
      <c r="BG21215" s="716"/>
      <c r="BL21215" s="1"/>
      <c r="BM21215" s="1"/>
      <c r="BN21215" s="1"/>
      <c r="BO21215" s="1"/>
    </row>
    <row r="21216" ht="11.25" customHeight="1" spans="22:67">
      <c r="V21216" s="716"/>
      <c r="AB21216" s="716"/>
      <c r="BG21216" s="716"/>
      <c r="BL21216" s="1"/>
      <c r="BM21216" s="1"/>
      <c r="BN21216" s="1"/>
      <c r="BO21216" s="1"/>
    </row>
    <row r="21217" ht="11.25" customHeight="1" spans="22:67">
      <c r="V21217" s="716"/>
      <c r="AB21217" s="716"/>
      <c r="BG21217" s="716"/>
      <c r="BL21217" s="1"/>
      <c r="BM21217" s="1"/>
      <c r="BN21217" s="1"/>
      <c r="BO21217" s="1"/>
    </row>
    <row r="21218" ht="11.25" customHeight="1" spans="22:67">
      <c r="V21218" s="716"/>
      <c r="AB21218" s="716"/>
      <c r="BG21218" s="716"/>
      <c r="BL21218" s="1"/>
      <c r="BM21218" s="1"/>
      <c r="BN21218" s="1"/>
      <c r="BO21218" s="1"/>
    </row>
    <row r="21219" ht="11.25" customHeight="1" spans="22:67">
      <c r="V21219" s="716"/>
      <c r="AB21219" s="716"/>
      <c r="BG21219" s="716"/>
      <c r="BL21219" s="1"/>
      <c r="BM21219" s="1"/>
      <c r="BN21219" s="1"/>
      <c r="BO21219" s="1"/>
    </row>
    <row r="21220" ht="11.25" customHeight="1" spans="22:67">
      <c r="V21220" s="716"/>
      <c r="AB21220" s="716"/>
      <c r="BG21220" s="716"/>
      <c r="BL21220" s="1"/>
      <c r="BM21220" s="1"/>
      <c r="BN21220" s="1"/>
      <c r="BO21220" s="1"/>
    </row>
    <row r="21221" ht="11.25" customHeight="1" spans="22:67">
      <c r="V21221" s="716"/>
      <c r="AB21221" s="716"/>
      <c r="BG21221" s="716"/>
      <c r="BL21221" s="1"/>
      <c r="BM21221" s="1"/>
      <c r="BN21221" s="1"/>
      <c r="BO21221" s="1"/>
    </row>
    <row r="21222" ht="11.25" customHeight="1" spans="22:67">
      <c r="V21222" s="716"/>
      <c r="AB21222" s="716"/>
      <c r="BG21222" s="716"/>
      <c r="BL21222" s="1"/>
      <c r="BM21222" s="1"/>
      <c r="BN21222" s="1"/>
      <c r="BO21222" s="1"/>
    </row>
    <row r="21223" ht="11.25" customHeight="1" spans="22:67">
      <c r="V21223" s="716"/>
      <c r="AB21223" s="716"/>
      <c r="BG21223" s="716"/>
      <c r="BL21223" s="1"/>
      <c r="BM21223" s="1"/>
      <c r="BN21223" s="1"/>
      <c r="BO21223" s="1"/>
    </row>
    <row r="21224" ht="11.25" customHeight="1" spans="22:67">
      <c r="V21224" s="716"/>
      <c r="AB21224" s="716"/>
      <c r="BG21224" s="716"/>
      <c r="BL21224" s="1"/>
      <c r="BM21224" s="1"/>
      <c r="BN21224" s="1"/>
      <c r="BO21224" s="1"/>
    </row>
    <row r="21225" ht="11.25" customHeight="1" spans="22:67">
      <c r="V21225" s="716"/>
      <c r="AB21225" s="716"/>
      <c r="BG21225" s="716"/>
      <c r="BL21225" s="1"/>
      <c r="BM21225" s="1"/>
      <c r="BN21225" s="1"/>
      <c r="BO21225" s="1"/>
    </row>
    <row r="21226" ht="11.25" customHeight="1" spans="22:67">
      <c r="V21226" s="716"/>
      <c r="AB21226" s="716"/>
      <c r="BG21226" s="716"/>
      <c r="BL21226" s="1"/>
      <c r="BM21226" s="1"/>
      <c r="BN21226" s="1"/>
      <c r="BO21226" s="1"/>
    </row>
    <row r="21227" ht="11.25" customHeight="1" spans="22:67">
      <c r="V21227" s="716"/>
      <c r="AB21227" s="716"/>
      <c r="BG21227" s="716"/>
      <c r="BL21227" s="1"/>
      <c r="BM21227" s="1"/>
      <c r="BN21227" s="1"/>
      <c r="BO21227" s="1"/>
    </row>
    <row r="21228" ht="11.25" customHeight="1" spans="22:67">
      <c r="V21228" s="716"/>
      <c r="AB21228" s="716"/>
      <c r="BG21228" s="716"/>
      <c r="BL21228" s="1"/>
      <c r="BM21228" s="1"/>
      <c r="BN21228" s="1"/>
      <c r="BO21228" s="1"/>
    </row>
    <row r="21229" ht="11.25" customHeight="1" spans="22:67">
      <c r="V21229" s="716"/>
      <c r="AB21229" s="716"/>
      <c r="BG21229" s="716"/>
      <c r="BL21229" s="1"/>
      <c r="BM21229" s="1"/>
      <c r="BN21229" s="1"/>
      <c r="BO21229" s="1"/>
    </row>
    <row r="21230" ht="11.25" customHeight="1" spans="22:67">
      <c r="V21230" s="716"/>
      <c r="AB21230" s="716"/>
      <c r="BG21230" s="716"/>
      <c r="BL21230" s="1"/>
      <c r="BM21230" s="1"/>
      <c r="BN21230" s="1"/>
      <c r="BO21230" s="1"/>
    </row>
    <row r="21231" ht="11.25" customHeight="1" spans="22:67">
      <c r="V21231" s="716"/>
      <c r="AB21231" s="716"/>
      <c r="BG21231" s="716"/>
      <c r="BL21231" s="1"/>
      <c r="BM21231" s="1"/>
      <c r="BN21231" s="1"/>
      <c r="BO21231" s="1"/>
    </row>
    <row r="21232" ht="11.25" customHeight="1" spans="22:67">
      <c r="V21232" s="716"/>
      <c r="AB21232" s="716"/>
      <c r="BG21232" s="716"/>
      <c r="BL21232" s="1"/>
      <c r="BM21232" s="1"/>
      <c r="BN21232" s="1"/>
      <c r="BO21232" s="1"/>
    </row>
    <row r="21233" ht="11.25" customHeight="1" spans="22:67">
      <c r="V21233" s="716"/>
      <c r="AB21233" s="716"/>
      <c r="BG21233" s="716"/>
      <c r="BL21233" s="1"/>
      <c r="BM21233" s="1"/>
      <c r="BN21233" s="1"/>
      <c r="BO21233" s="1"/>
    </row>
    <row r="21234" ht="11.25" customHeight="1" spans="22:67">
      <c r="V21234" s="716"/>
      <c r="AB21234" s="716"/>
      <c r="BG21234" s="716"/>
      <c r="BL21234" s="1"/>
      <c r="BM21234" s="1"/>
      <c r="BN21234" s="1"/>
      <c r="BO21234" s="1"/>
    </row>
    <row r="21235" ht="11.25" customHeight="1" spans="22:67">
      <c r="V21235" s="716"/>
      <c r="AB21235" s="716"/>
      <c r="BG21235" s="716"/>
      <c r="BL21235" s="1"/>
      <c r="BM21235" s="1"/>
      <c r="BN21235" s="1"/>
      <c r="BO21235" s="1"/>
    </row>
    <row r="21236" ht="11.25" customHeight="1" spans="22:67">
      <c r="V21236" s="716"/>
      <c r="AB21236" s="716"/>
      <c r="BG21236" s="716"/>
      <c r="BL21236" s="1"/>
      <c r="BM21236" s="1"/>
      <c r="BN21236" s="1"/>
      <c r="BO21236" s="1"/>
    </row>
    <row r="21237" ht="11.25" customHeight="1" spans="22:67">
      <c r="V21237" s="716"/>
      <c r="AB21237" s="716"/>
      <c r="BG21237" s="716"/>
      <c r="BL21237" s="1"/>
      <c r="BM21237" s="1"/>
      <c r="BN21237" s="1"/>
      <c r="BO21237" s="1"/>
    </row>
    <row r="21238" ht="11.25" customHeight="1" spans="22:67">
      <c r="V21238" s="716"/>
      <c r="AB21238" s="716"/>
      <c r="BG21238" s="716"/>
      <c r="BL21238" s="1"/>
      <c r="BM21238" s="1"/>
      <c r="BN21238" s="1"/>
      <c r="BO21238" s="1"/>
    </row>
    <row r="21239" ht="11.25" customHeight="1" spans="22:67">
      <c r="V21239" s="716"/>
      <c r="AB21239" s="716"/>
      <c r="BG21239" s="716"/>
      <c r="BL21239" s="1"/>
      <c r="BM21239" s="1"/>
      <c r="BN21239" s="1"/>
      <c r="BO21239" s="1"/>
    </row>
    <row r="21240" ht="11.25" customHeight="1" spans="22:67">
      <c r="V21240" s="716"/>
      <c r="AB21240" s="716"/>
      <c r="BG21240" s="716"/>
      <c r="BL21240" s="1"/>
      <c r="BM21240" s="1"/>
      <c r="BN21240" s="1"/>
      <c r="BO21240" s="1"/>
    </row>
    <row r="21241" ht="11.25" customHeight="1" spans="22:67">
      <c r="V21241" s="716"/>
      <c r="AB21241" s="716"/>
      <c r="BG21241" s="716"/>
      <c r="BL21241" s="1"/>
      <c r="BM21241" s="1"/>
      <c r="BN21241" s="1"/>
      <c r="BO21241" s="1"/>
    </row>
    <row r="21242" ht="11.25" customHeight="1" spans="22:67">
      <c r="V21242" s="716"/>
      <c r="AB21242" s="716"/>
      <c r="BG21242" s="716"/>
      <c r="BL21242" s="1"/>
      <c r="BM21242" s="1"/>
      <c r="BN21242" s="1"/>
      <c r="BO21242" s="1"/>
    </row>
    <row r="21243" ht="11.25" customHeight="1" spans="22:67">
      <c r="V21243" s="716"/>
      <c r="AB21243" s="716"/>
      <c r="BG21243" s="716"/>
      <c r="BL21243" s="1"/>
      <c r="BM21243" s="1"/>
      <c r="BN21243" s="1"/>
      <c r="BO21243" s="1"/>
    </row>
    <row r="21244" ht="11.25" customHeight="1" spans="22:67">
      <c r="V21244" s="716"/>
      <c r="AB21244" s="716"/>
      <c r="BG21244" s="716"/>
      <c r="BL21244" s="1"/>
      <c r="BM21244" s="1"/>
      <c r="BN21244" s="1"/>
      <c r="BO21244" s="1"/>
    </row>
    <row r="21245" ht="11.25" customHeight="1" spans="22:67">
      <c r="V21245" s="716"/>
      <c r="AB21245" s="716"/>
      <c r="BG21245" s="716"/>
      <c r="BL21245" s="1"/>
      <c r="BM21245" s="1"/>
      <c r="BN21245" s="1"/>
      <c r="BO21245" s="1"/>
    </row>
    <row r="21246" ht="11.25" customHeight="1" spans="22:67">
      <c r="V21246" s="716"/>
      <c r="AB21246" s="716"/>
      <c r="BG21246" s="716"/>
      <c r="BL21246" s="1"/>
      <c r="BM21246" s="1"/>
      <c r="BN21246" s="1"/>
      <c r="BO21246" s="1"/>
    </row>
    <row r="21247" ht="11.25" customHeight="1" spans="22:67">
      <c r="V21247" s="716"/>
      <c r="AB21247" s="716"/>
      <c r="BG21247" s="716"/>
      <c r="BL21247" s="1"/>
      <c r="BM21247" s="1"/>
      <c r="BN21247" s="1"/>
      <c r="BO21247" s="1"/>
    </row>
    <row r="21248" ht="11.25" customHeight="1" spans="22:67">
      <c r="V21248" s="716"/>
      <c r="AB21248" s="716"/>
      <c r="BG21248" s="716"/>
      <c r="BL21248" s="1"/>
      <c r="BM21248" s="1"/>
      <c r="BN21248" s="1"/>
      <c r="BO21248" s="1"/>
    </row>
    <row r="21249" ht="11.25" customHeight="1" spans="22:67">
      <c r="V21249" s="716"/>
      <c r="AB21249" s="716"/>
      <c r="BG21249" s="716"/>
      <c r="BL21249" s="1"/>
      <c r="BM21249" s="1"/>
      <c r="BN21249" s="1"/>
      <c r="BO21249" s="1"/>
    </row>
    <row r="21250" ht="11.25" customHeight="1" spans="22:67">
      <c r="V21250" s="716"/>
      <c r="AB21250" s="716"/>
      <c r="BG21250" s="716"/>
      <c r="BL21250" s="1"/>
      <c r="BM21250" s="1"/>
      <c r="BN21250" s="1"/>
      <c r="BO21250" s="1"/>
    </row>
    <row r="21251" ht="11.25" customHeight="1" spans="22:67">
      <c r="V21251" s="716"/>
      <c r="AB21251" s="716"/>
      <c r="BG21251" s="716"/>
      <c r="BL21251" s="1"/>
      <c r="BM21251" s="1"/>
      <c r="BN21251" s="1"/>
      <c r="BO21251" s="1"/>
    </row>
    <row r="21252" ht="11.25" customHeight="1" spans="22:67">
      <c r="V21252" s="716"/>
      <c r="AB21252" s="716"/>
      <c r="BG21252" s="716"/>
      <c r="BL21252" s="1"/>
      <c r="BM21252" s="1"/>
      <c r="BN21252" s="1"/>
      <c r="BO21252" s="1"/>
    </row>
    <row r="21253" ht="11.25" customHeight="1" spans="22:67">
      <c r="V21253" s="716"/>
      <c r="AB21253" s="716"/>
      <c r="BG21253" s="716"/>
      <c r="BL21253" s="1"/>
      <c r="BM21253" s="1"/>
      <c r="BN21253" s="1"/>
      <c r="BO21253" s="1"/>
    </row>
    <row r="21254" ht="11.25" customHeight="1" spans="22:67">
      <c r="V21254" s="716"/>
      <c r="AB21254" s="716"/>
      <c r="BG21254" s="716"/>
      <c r="BL21254" s="1"/>
      <c r="BM21254" s="1"/>
      <c r="BN21254" s="1"/>
      <c r="BO21254" s="1"/>
    </row>
    <row r="21255" ht="11.25" customHeight="1" spans="22:67">
      <c r="V21255" s="716"/>
      <c r="AB21255" s="716"/>
      <c r="BG21255" s="716"/>
      <c r="BL21255" s="1"/>
      <c r="BM21255" s="1"/>
      <c r="BN21255" s="1"/>
      <c r="BO21255" s="1"/>
    </row>
    <row r="21256" ht="11.25" customHeight="1" spans="22:67">
      <c r="V21256" s="716"/>
      <c r="AB21256" s="716"/>
      <c r="BG21256" s="716"/>
      <c r="BL21256" s="1"/>
      <c r="BM21256" s="1"/>
      <c r="BN21256" s="1"/>
      <c r="BO21256" s="1"/>
    </row>
    <row r="21257" ht="11.25" customHeight="1" spans="22:67">
      <c r="V21257" s="716"/>
      <c r="AB21257" s="716"/>
      <c r="BG21257" s="716"/>
      <c r="BL21257" s="1"/>
      <c r="BM21257" s="1"/>
      <c r="BN21257" s="1"/>
      <c r="BO21257" s="1"/>
    </row>
    <row r="21258" ht="11.25" customHeight="1" spans="22:67">
      <c r="V21258" s="716"/>
      <c r="AB21258" s="716"/>
      <c r="BG21258" s="716"/>
      <c r="BL21258" s="1"/>
      <c r="BM21258" s="1"/>
      <c r="BN21258" s="1"/>
      <c r="BO21258" s="1"/>
    </row>
    <row r="21259" ht="11.25" customHeight="1" spans="22:67">
      <c r="V21259" s="716"/>
      <c r="AB21259" s="716"/>
      <c r="BG21259" s="716"/>
      <c r="BL21259" s="1"/>
      <c r="BM21259" s="1"/>
      <c r="BN21259" s="1"/>
      <c r="BO21259" s="1"/>
    </row>
    <row r="21260" ht="11.25" customHeight="1" spans="22:67">
      <c r="V21260" s="716"/>
      <c r="AB21260" s="716"/>
      <c r="BG21260" s="716"/>
      <c r="BL21260" s="1"/>
      <c r="BM21260" s="1"/>
      <c r="BN21260" s="1"/>
      <c r="BO21260" s="1"/>
    </row>
    <row r="21261" ht="11.25" customHeight="1" spans="22:67">
      <c r="V21261" s="716"/>
      <c r="AB21261" s="716"/>
      <c r="BG21261" s="716"/>
      <c r="BL21261" s="1"/>
      <c r="BM21261" s="1"/>
      <c r="BN21261" s="1"/>
      <c r="BO21261" s="1"/>
    </row>
    <row r="21262" ht="11.25" customHeight="1" spans="22:67">
      <c r="V21262" s="716"/>
      <c r="AB21262" s="716"/>
      <c r="BG21262" s="716"/>
      <c r="BL21262" s="1"/>
      <c r="BM21262" s="1"/>
      <c r="BN21262" s="1"/>
      <c r="BO21262" s="1"/>
    </row>
    <row r="21263" ht="11.25" customHeight="1" spans="22:67">
      <c r="V21263" s="716"/>
      <c r="AB21263" s="716"/>
      <c r="BG21263" s="716"/>
      <c r="BL21263" s="1"/>
      <c r="BM21263" s="1"/>
      <c r="BN21263" s="1"/>
      <c r="BO21263" s="1"/>
    </row>
    <row r="21264" ht="11.25" customHeight="1" spans="22:67">
      <c r="V21264" s="716"/>
      <c r="AB21264" s="716"/>
      <c r="BG21264" s="716"/>
      <c r="BL21264" s="1"/>
      <c r="BM21264" s="1"/>
      <c r="BN21264" s="1"/>
      <c r="BO21264" s="1"/>
    </row>
    <row r="21265" ht="11.25" customHeight="1" spans="22:67">
      <c r="V21265" s="716"/>
      <c r="AB21265" s="716"/>
      <c r="BG21265" s="716"/>
      <c r="BL21265" s="1"/>
      <c r="BM21265" s="1"/>
      <c r="BN21265" s="1"/>
      <c r="BO21265" s="1"/>
    </row>
    <row r="21266" ht="11.25" customHeight="1" spans="22:67">
      <c r="V21266" s="716"/>
      <c r="AB21266" s="716"/>
      <c r="BG21266" s="716"/>
      <c r="BL21266" s="1"/>
      <c r="BM21266" s="1"/>
      <c r="BN21266" s="1"/>
      <c r="BO21266" s="1"/>
    </row>
    <row r="21267" ht="11.25" customHeight="1" spans="22:67">
      <c r="V21267" s="716"/>
      <c r="AB21267" s="716"/>
      <c r="BG21267" s="716"/>
      <c r="BL21267" s="1"/>
      <c r="BM21267" s="1"/>
      <c r="BN21267" s="1"/>
      <c r="BO21267" s="1"/>
    </row>
    <row r="21268" ht="11.25" customHeight="1" spans="22:67">
      <c r="V21268" s="716"/>
      <c r="AB21268" s="716"/>
      <c r="BG21268" s="716"/>
      <c r="BL21268" s="1"/>
      <c r="BM21268" s="1"/>
      <c r="BN21268" s="1"/>
      <c r="BO21268" s="1"/>
    </row>
    <row r="21269" ht="11.25" customHeight="1" spans="22:67">
      <c r="V21269" s="716"/>
      <c r="AB21269" s="716"/>
      <c r="BG21269" s="716"/>
      <c r="BL21269" s="1"/>
      <c r="BM21269" s="1"/>
      <c r="BN21269" s="1"/>
      <c r="BO21269" s="1"/>
    </row>
    <row r="21270" ht="11.25" customHeight="1" spans="22:67">
      <c r="V21270" s="716"/>
      <c r="AB21270" s="716"/>
      <c r="BG21270" s="716"/>
      <c r="BL21270" s="1"/>
      <c r="BM21270" s="1"/>
      <c r="BN21270" s="1"/>
      <c r="BO21270" s="1"/>
    </row>
    <row r="21271" ht="11.25" customHeight="1" spans="22:67">
      <c r="V21271" s="716"/>
      <c r="AB21271" s="716"/>
      <c r="BG21271" s="716"/>
      <c r="BL21271" s="1"/>
      <c r="BM21271" s="1"/>
      <c r="BN21271" s="1"/>
      <c r="BO21271" s="1"/>
    </row>
    <row r="21272" ht="11.25" customHeight="1" spans="22:67">
      <c r="V21272" s="716"/>
      <c r="AB21272" s="716"/>
      <c r="BG21272" s="716"/>
      <c r="BL21272" s="1"/>
      <c r="BM21272" s="1"/>
      <c r="BN21272" s="1"/>
      <c r="BO21272" s="1"/>
    </row>
    <row r="21273" ht="11.25" customHeight="1" spans="22:67">
      <c r="V21273" s="716"/>
      <c r="AB21273" s="716"/>
      <c r="BG21273" s="716"/>
      <c r="BL21273" s="1"/>
      <c r="BM21273" s="1"/>
      <c r="BN21273" s="1"/>
      <c r="BO21273" s="1"/>
    </row>
    <row r="21274" ht="11.25" customHeight="1" spans="22:67">
      <c r="V21274" s="716"/>
      <c r="AB21274" s="716"/>
      <c r="BG21274" s="716"/>
      <c r="BL21274" s="1"/>
      <c r="BM21274" s="1"/>
      <c r="BN21274" s="1"/>
      <c r="BO21274" s="1"/>
    </row>
    <row r="21275" ht="11.25" customHeight="1" spans="22:67">
      <c r="V21275" s="716"/>
      <c r="AB21275" s="716"/>
      <c r="BG21275" s="716"/>
      <c r="BL21275" s="1"/>
      <c r="BM21275" s="1"/>
      <c r="BN21275" s="1"/>
      <c r="BO21275" s="1"/>
    </row>
    <row r="21276" ht="11.25" customHeight="1" spans="22:67">
      <c r="V21276" s="716"/>
      <c r="AB21276" s="716"/>
      <c r="BG21276" s="716"/>
      <c r="BL21276" s="1"/>
      <c r="BM21276" s="1"/>
      <c r="BN21276" s="1"/>
      <c r="BO21276" s="1"/>
    </row>
    <row r="21277" ht="11.25" customHeight="1" spans="22:67">
      <c r="V21277" s="716"/>
      <c r="AB21277" s="716"/>
      <c r="BG21277" s="716"/>
      <c r="BL21277" s="1"/>
      <c r="BM21277" s="1"/>
      <c r="BN21277" s="1"/>
      <c r="BO21277" s="1"/>
    </row>
    <row r="21278" ht="11.25" customHeight="1" spans="22:67">
      <c r="V21278" s="716"/>
      <c r="AB21278" s="716"/>
      <c r="BG21278" s="716"/>
      <c r="BL21278" s="1"/>
      <c r="BM21278" s="1"/>
      <c r="BN21278" s="1"/>
      <c r="BO21278" s="1"/>
    </row>
    <row r="21279" ht="11.25" customHeight="1" spans="22:67">
      <c r="V21279" s="716"/>
      <c r="AB21279" s="716"/>
      <c r="BG21279" s="716"/>
      <c r="BL21279" s="1"/>
      <c r="BM21279" s="1"/>
      <c r="BN21279" s="1"/>
      <c r="BO21279" s="1"/>
    </row>
    <row r="21280" ht="11.25" customHeight="1" spans="22:67">
      <c r="V21280" s="716"/>
      <c r="AB21280" s="716"/>
      <c r="BG21280" s="716"/>
      <c r="BL21280" s="1"/>
      <c r="BM21280" s="1"/>
      <c r="BN21280" s="1"/>
      <c r="BO21280" s="1"/>
    </row>
    <row r="21281" ht="11.25" customHeight="1" spans="22:67">
      <c r="V21281" s="716"/>
      <c r="AB21281" s="716"/>
      <c r="BG21281" s="716"/>
      <c r="BL21281" s="1"/>
      <c r="BM21281" s="1"/>
      <c r="BN21281" s="1"/>
      <c r="BO21281" s="1"/>
    </row>
    <row r="21282" ht="11.25" customHeight="1" spans="22:67">
      <c r="V21282" s="716"/>
      <c r="AB21282" s="716"/>
      <c r="BG21282" s="716"/>
      <c r="BL21282" s="1"/>
      <c r="BM21282" s="1"/>
      <c r="BN21282" s="1"/>
      <c r="BO21282" s="1"/>
    </row>
    <row r="21283" ht="11.25" customHeight="1" spans="22:67">
      <c r="V21283" s="716"/>
      <c r="AB21283" s="716"/>
      <c r="BG21283" s="716"/>
      <c r="BL21283" s="1"/>
      <c r="BM21283" s="1"/>
      <c r="BN21283" s="1"/>
      <c r="BO21283" s="1"/>
    </row>
    <row r="21284" ht="11.25" customHeight="1" spans="22:67">
      <c r="V21284" s="716"/>
      <c r="AB21284" s="716"/>
      <c r="BG21284" s="716"/>
      <c r="BL21284" s="1"/>
      <c r="BM21284" s="1"/>
      <c r="BN21284" s="1"/>
      <c r="BO21284" s="1"/>
    </row>
    <row r="21285" ht="11.25" customHeight="1" spans="22:67">
      <c r="V21285" s="716"/>
      <c r="AB21285" s="716"/>
      <c r="BG21285" s="716"/>
      <c r="BL21285" s="1"/>
      <c r="BM21285" s="1"/>
      <c r="BN21285" s="1"/>
      <c r="BO21285" s="1"/>
    </row>
    <row r="21286" ht="11.25" customHeight="1" spans="22:67">
      <c r="V21286" s="716"/>
      <c r="AB21286" s="716"/>
      <c r="BG21286" s="716"/>
      <c r="BL21286" s="1"/>
      <c r="BM21286" s="1"/>
      <c r="BN21286" s="1"/>
      <c r="BO21286" s="1"/>
    </row>
    <row r="21287" ht="11.25" customHeight="1" spans="22:67">
      <c r="V21287" s="716"/>
      <c r="AB21287" s="716"/>
      <c r="BG21287" s="716"/>
      <c r="BL21287" s="1"/>
      <c r="BM21287" s="1"/>
      <c r="BN21287" s="1"/>
      <c r="BO21287" s="1"/>
    </row>
    <row r="21288" ht="11.25" customHeight="1" spans="22:67">
      <c r="V21288" s="716"/>
      <c r="AB21288" s="716"/>
      <c r="BG21288" s="716"/>
      <c r="BL21288" s="1"/>
      <c r="BM21288" s="1"/>
      <c r="BN21288" s="1"/>
      <c r="BO21288" s="1"/>
    </row>
    <row r="21289" ht="11.25" customHeight="1" spans="22:67">
      <c r="V21289" s="716"/>
      <c r="AB21289" s="716"/>
      <c r="BG21289" s="716"/>
      <c r="BL21289" s="1"/>
      <c r="BM21289" s="1"/>
      <c r="BN21289" s="1"/>
      <c r="BO21289" s="1"/>
    </row>
    <row r="21290" ht="11.25" customHeight="1" spans="22:67">
      <c r="V21290" s="716"/>
      <c r="AB21290" s="716"/>
      <c r="BG21290" s="716"/>
      <c r="BL21290" s="1"/>
      <c r="BM21290" s="1"/>
      <c r="BN21290" s="1"/>
      <c r="BO21290" s="1"/>
    </row>
    <row r="21291" ht="11.25" customHeight="1" spans="22:67">
      <c r="V21291" s="716"/>
      <c r="AB21291" s="716"/>
      <c r="BG21291" s="716"/>
      <c r="BL21291" s="1"/>
      <c r="BM21291" s="1"/>
      <c r="BN21291" s="1"/>
      <c r="BO21291" s="1"/>
    </row>
    <row r="21292" ht="11.25" customHeight="1" spans="22:67">
      <c r="V21292" s="716"/>
      <c r="AB21292" s="716"/>
      <c r="BG21292" s="716"/>
      <c r="BL21292" s="1"/>
      <c r="BM21292" s="1"/>
      <c r="BN21292" s="1"/>
      <c r="BO21292" s="1"/>
    </row>
    <row r="21293" ht="11.25" customHeight="1" spans="22:67">
      <c r="V21293" s="716"/>
      <c r="AB21293" s="716"/>
      <c r="BG21293" s="716"/>
      <c r="BL21293" s="1"/>
      <c r="BM21293" s="1"/>
      <c r="BN21293" s="1"/>
      <c r="BO21293" s="1"/>
    </row>
    <row r="21294" ht="11.25" customHeight="1" spans="22:67">
      <c r="V21294" s="716"/>
      <c r="AB21294" s="716"/>
      <c r="BG21294" s="716"/>
      <c r="BL21294" s="1"/>
      <c r="BM21294" s="1"/>
      <c r="BN21294" s="1"/>
      <c r="BO21294" s="1"/>
    </row>
    <row r="21295" ht="11.25" customHeight="1" spans="22:67">
      <c r="V21295" s="716"/>
      <c r="AB21295" s="716"/>
      <c r="BG21295" s="716"/>
      <c r="BL21295" s="1"/>
      <c r="BM21295" s="1"/>
      <c r="BN21295" s="1"/>
      <c r="BO21295" s="1"/>
    </row>
    <row r="21296" ht="11.25" customHeight="1" spans="22:67">
      <c r="V21296" s="716"/>
      <c r="AB21296" s="716"/>
      <c r="BG21296" s="716"/>
      <c r="BL21296" s="1"/>
      <c r="BM21296" s="1"/>
      <c r="BN21296" s="1"/>
      <c r="BO21296" s="1"/>
    </row>
    <row r="21297" ht="11.25" customHeight="1" spans="22:67">
      <c r="V21297" s="716"/>
      <c r="AB21297" s="716"/>
      <c r="BG21297" s="716"/>
      <c r="BL21297" s="1"/>
      <c r="BM21297" s="1"/>
      <c r="BN21297" s="1"/>
      <c r="BO21297" s="1"/>
    </row>
    <row r="21298" ht="11.25" customHeight="1" spans="22:67">
      <c r="V21298" s="716"/>
      <c r="AB21298" s="716"/>
      <c r="BG21298" s="716"/>
      <c r="BL21298" s="1"/>
      <c r="BM21298" s="1"/>
      <c r="BN21298" s="1"/>
      <c r="BO21298" s="1"/>
    </row>
    <row r="21299" ht="11.25" customHeight="1" spans="22:67">
      <c r="V21299" s="716"/>
      <c r="AB21299" s="716"/>
      <c r="BG21299" s="716"/>
      <c r="BL21299" s="1"/>
      <c r="BM21299" s="1"/>
      <c r="BN21299" s="1"/>
      <c r="BO21299" s="1"/>
    </row>
    <row r="21300" ht="11.25" customHeight="1" spans="22:67">
      <c r="V21300" s="716"/>
      <c r="AB21300" s="716"/>
      <c r="BG21300" s="716"/>
      <c r="BL21300" s="1"/>
      <c r="BM21300" s="1"/>
      <c r="BN21300" s="1"/>
      <c r="BO21300" s="1"/>
    </row>
    <row r="21301" ht="11.25" customHeight="1" spans="22:67">
      <c r="V21301" s="716"/>
      <c r="AB21301" s="716"/>
      <c r="BG21301" s="716"/>
      <c r="BL21301" s="1"/>
      <c r="BM21301" s="1"/>
      <c r="BN21301" s="1"/>
      <c r="BO21301" s="1"/>
    </row>
    <row r="21302" ht="11.25" customHeight="1" spans="22:67">
      <c r="V21302" s="716"/>
      <c r="AB21302" s="716"/>
      <c r="BG21302" s="716"/>
      <c r="BL21302" s="1"/>
      <c r="BM21302" s="1"/>
      <c r="BN21302" s="1"/>
      <c r="BO21302" s="1"/>
    </row>
    <row r="21303" ht="11.25" customHeight="1" spans="22:67">
      <c r="V21303" s="716"/>
      <c r="AB21303" s="716"/>
      <c r="BG21303" s="716"/>
      <c r="BL21303" s="1"/>
      <c r="BM21303" s="1"/>
      <c r="BN21303" s="1"/>
      <c r="BO21303" s="1"/>
    </row>
    <row r="21304" ht="11.25" customHeight="1" spans="22:67">
      <c r="V21304" s="716"/>
      <c r="AB21304" s="716"/>
      <c r="BG21304" s="716"/>
      <c r="BL21304" s="1"/>
      <c r="BM21304" s="1"/>
      <c r="BN21304" s="1"/>
      <c r="BO21304" s="1"/>
    </row>
    <row r="21305" ht="11.25" customHeight="1" spans="22:67">
      <c r="V21305" s="716"/>
      <c r="AB21305" s="716"/>
      <c r="BG21305" s="716"/>
      <c r="BL21305" s="1"/>
      <c r="BM21305" s="1"/>
      <c r="BN21305" s="1"/>
      <c r="BO21305" s="1"/>
    </row>
    <row r="21306" ht="11.25" customHeight="1" spans="22:67">
      <c r="V21306" s="716"/>
      <c r="AB21306" s="716"/>
      <c r="BG21306" s="716"/>
      <c r="BL21306" s="1"/>
      <c r="BM21306" s="1"/>
      <c r="BN21306" s="1"/>
      <c r="BO21306" s="1"/>
    </row>
    <row r="21307" ht="11.25" customHeight="1" spans="22:67">
      <c r="V21307" s="716"/>
      <c r="AB21307" s="716"/>
      <c r="BG21307" s="716"/>
      <c r="BL21307" s="1"/>
      <c r="BM21307" s="1"/>
      <c r="BN21307" s="1"/>
      <c r="BO21307" s="1"/>
    </row>
    <row r="21308" ht="11.25" customHeight="1" spans="22:67">
      <c r="V21308" s="716"/>
      <c r="AB21308" s="716"/>
      <c r="BG21308" s="716"/>
      <c r="BL21308" s="1"/>
      <c r="BM21308" s="1"/>
      <c r="BN21308" s="1"/>
      <c r="BO21308" s="1"/>
    </row>
    <row r="21309" ht="11.25" customHeight="1" spans="22:67">
      <c r="V21309" s="716"/>
      <c r="AB21309" s="716"/>
      <c r="BG21309" s="716"/>
      <c r="BL21309" s="1"/>
      <c r="BM21309" s="1"/>
      <c r="BN21309" s="1"/>
      <c r="BO21309" s="1"/>
    </row>
    <row r="21310" ht="11.25" customHeight="1" spans="22:67">
      <c r="V21310" s="716"/>
      <c r="AB21310" s="716"/>
      <c r="BG21310" s="716"/>
      <c r="BL21310" s="1"/>
      <c r="BM21310" s="1"/>
      <c r="BN21310" s="1"/>
      <c r="BO21310" s="1"/>
    </row>
    <row r="21311" ht="11.25" customHeight="1" spans="22:67">
      <c r="V21311" s="716"/>
      <c r="AB21311" s="716"/>
      <c r="BG21311" s="716"/>
      <c r="BL21311" s="1"/>
      <c r="BM21311" s="1"/>
      <c r="BN21311" s="1"/>
      <c r="BO21311" s="1"/>
    </row>
    <row r="21312" ht="11.25" customHeight="1" spans="22:67">
      <c r="V21312" s="716"/>
      <c r="AB21312" s="716"/>
      <c r="BG21312" s="716"/>
      <c r="BL21312" s="1"/>
      <c r="BM21312" s="1"/>
      <c r="BN21312" s="1"/>
      <c r="BO21312" s="1"/>
    </row>
    <row r="21313" ht="11.25" customHeight="1" spans="22:67">
      <c r="V21313" s="716"/>
      <c r="AB21313" s="716"/>
      <c r="BG21313" s="716"/>
      <c r="BL21313" s="1"/>
      <c r="BM21313" s="1"/>
      <c r="BN21313" s="1"/>
      <c r="BO21313" s="1"/>
    </row>
    <row r="21314" ht="11.25" customHeight="1" spans="22:67">
      <c r="V21314" s="716"/>
      <c r="AB21314" s="716"/>
      <c r="BG21314" s="716"/>
      <c r="BL21314" s="1"/>
      <c r="BM21314" s="1"/>
      <c r="BN21314" s="1"/>
      <c r="BO21314" s="1"/>
    </row>
    <row r="21315" ht="11.25" customHeight="1" spans="22:67">
      <c r="V21315" s="716"/>
      <c r="AB21315" s="716"/>
      <c r="BG21315" s="716"/>
      <c r="BL21315" s="1"/>
      <c r="BM21315" s="1"/>
      <c r="BN21315" s="1"/>
      <c r="BO21315" s="1"/>
    </row>
    <row r="21316" ht="11.25" customHeight="1" spans="22:67">
      <c r="V21316" s="716"/>
      <c r="AB21316" s="716"/>
      <c r="BG21316" s="716"/>
      <c r="BL21316" s="1"/>
      <c r="BM21316" s="1"/>
      <c r="BN21316" s="1"/>
      <c r="BO21316" s="1"/>
    </row>
    <row r="21317" ht="11.25" customHeight="1" spans="22:67">
      <c r="V21317" s="716"/>
      <c r="AB21317" s="716"/>
      <c r="BG21317" s="716"/>
      <c r="BL21317" s="1"/>
      <c r="BM21317" s="1"/>
      <c r="BN21317" s="1"/>
      <c r="BO21317" s="1"/>
    </row>
    <row r="21318" ht="11.25" customHeight="1" spans="22:67">
      <c r="V21318" s="716"/>
      <c r="AB21318" s="716"/>
      <c r="BG21318" s="716"/>
      <c r="BL21318" s="1"/>
      <c r="BM21318" s="1"/>
      <c r="BN21318" s="1"/>
      <c r="BO21318" s="1"/>
    </row>
    <row r="21319" ht="11.25" customHeight="1" spans="22:67">
      <c r="V21319" s="716"/>
      <c r="AB21319" s="716"/>
      <c r="BG21319" s="716"/>
      <c r="BL21319" s="1"/>
      <c r="BM21319" s="1"/>
      <c r="BN21319" s="1"/>
      <c r="BO21319" s="1"/>
    </row>
    <row r="21320" ht="11.25" customHeight="1" spans="22:67">
      <c r="V21320" s="716"/>
      <c r="AB21320" s="716"/>
      <c r="BG21320" s="716"/>
      <c r="BL21320" s="1"/>
      <c r="BM21320" s="1"/>
      <c r="BN21320" s="1"/>
      <c r="BO21320" s="1"/>
    </row>
    <row r="21321" ht="11.25" customHeight="1" spans="22:67">
      <c r="V21321" s="716"/>
      <c r="AB21321" s="716"/>
      <c r="BG21321" s="716"/>
      <c r="BL21321" s="1"/>
      <c r="BM21321" s="1"/>
      <c r="BN21321" s="1"/>
      <c r="BO21321" s="1"/>
    </row>
    <row r="21322" ht="11.25" customHeight="1" spans="22:67">
      <c r="V21322" s="716"/>
      <c r="AB21322" s="716"/>
      <c r="BG21322" s="716"/>
      <c r="BL21322" s="1"/>
      <c r="BM21322" s="1"/>
      <c r="BN21322" s="1"/>
      <c r="BO21322" s="1"/>
    </row>
    <row r="21323" ht="11.25" customHeight="1" spans="22:67">
      <c r="V21323" s="716"/>
      <c r="AB21323" s="716"/>
      <c r="BG21323" s="716"/>
      <c r="BL21323" s="1"/>
      <c r="BM21323" s="1"/>
      <c r="BN21323" s="1"/>
      <c r="BO21323" s="1"/>
    </row>
    <row r="21324" ht="11.25" customHeight="1" spans="22:67">
      <c r="V21324" s="716"/>
      <c r="AB21324" s="716"/>
      <c r="BG21324" s="716"/>
      <c r="BL21324" s="1"/>
      <c r="BM21324" s="1"/>
      <c r="BN21324" s="1"/>
      <c r="BO21324" s="1"/>
    </row>
    <row r="21325" ht="11.25" customHeight="1" spans="22:67">
      <c r="V21325" s="716"/>
      <c r="AB21325" s="716"/>
      <c r="BG21325" s="716"/>
      <c r="BL21325" s="1"/>
      <c r="BM21325" s="1"/>
      <c r="BN21325" s="1"/>
      <c r="BO21325" s="1"/>
    </row>
    <row r="21326" ht="11.25" customHeight="1" spans="22:67">
      <c r="V21326" s="716"/>
      <c r="AB21326" s="716"/>
      <c r="BG21326" s="716"/>
      <c r="BL21326" s="1"/>
      <c r="BM21326" s="1"/>
      <c r="BN21326" s="1"/>
      <c r="BO21326" s="1"/>
    </row>
    <row r="21327" ht="11.25" customHeight="1" spans="22:67">
      <c r="V21327" s="716"/>
      <c r="AB21327" s="716"/>
      <c r="BG21327" s="716"/>
      <c r="BL21327" s="1"/>
      <c r="BM21327" s="1"/>
      <c r="BN21327" s="1"/>
      <c r="BO21327" s="1"/>
    </row>
    <row r="21328" ht="11.25" customHeight="1" spans="22:67">
      <c r="V21328" s="716"/>
      <c r="AB21328" s="716"/>
      <c r="BG21328" s="716"/>
      <c r="BL21328" s="1"/>
      <c r="BM21328" s="1"/>
      <c r="BN21328" s="1"/>
      <c r="BO21328" s="1"/>
    </row>
    <row r="21329" ht="11.25" customHeight="1" spans="22:67">
      <c r="V21329" s="716"/>
      <c r="AB21329" s="716"/>
      <c r="BG21329" s="716"/>
      <c r="BL21329" s="1"/>
      <c r="BM21329" s="1"/>
      <c r="BN21329" s="1"/>
      <c r="BO21329" s="1"/>
    </row>
    <row r="21330" ht="11.25" customHeight="1" spans="22:67">
      <c r="V21330" s="716"/>
      <c r="AB21330" s="716"/>
      <c r="BG21330" s="716"/>
      <c r="BL21330" s="1"/>
      <c r="BM21330" s="1"/>
      <c r="BN21330" s="1"/>
      <c r="BO21330" s="1"/>
    </row>
    <row r="21331" ht="11.25" customHeight="1" spans="22:67">
      <c r="V21331" s="716"/>
      <c r="AB21331" s="716"/>
      <c r="BG21331" s="716"/>
      <c r="BL21331" s="1"/>
      <c r="BM21331" s="1"/>
      <c r="BN21331" s="1"/>
      <c r="BO21331" s="1"/>
    </row>
    <row r="21332" ht="11.25" customHeight="1" spans="22:67">
      <c r="V21332" s="716"/>
      <c r="AB21332" s="716"/>
      <c r="BG21332" s="716"/>
      <c r="BL21332" s="1"/>
      <c r="BM21332" s="1"/>
      <c r="BN21332" s="1"/>
      <c r="BO21332" s="1"/>
    </row>
    <row r="21333" ht="11.25" customHeight="1" spans="22:67">
      <c r="V21333" s="716"/>
      <c r="AB21333" s="716"/>
      <c r="BG21333" s="716"/>
      <c r="BL21333" s="1"/>
      <c r="BM21333" s="1"/>
      <c r="BN21333" s="1"/>
      <c r="BO21333" s="1"/>
    </row>
    <row r="21334" ht="11.25" customHeight="1" spans="22:67">
      <c r="V21334" s="716"/>
      <c r="AB21334" s="716"/>
      <c r="BG21334" s="716"/>
      <c r="BL21334" s="1"/>
      <c r="BM21334" s="1"/>
      <c r="BN21334" s="1"/>
      <c r="BO21334" s="1"/>
    </row>
    <row r="21335" ht="11.25" customHeight="1" spans="22:67">
      <c r="V21335" s="716"/>
      <c r="AB21335" s="716"/>
      <c r="BG21335" s="716"/>
      <c r="BL21335" s="1"/>
      <c r="BM21335" s="1"/>
      <c r="BN21335" s="1"/>
      <c r="BO21335" s="1"/>
    </row>
    <row r="21336" ht="11.25" customHeight="1" spans="22:67">
      <c r="V21336" s="716"/>
      <c r="AB21336" s="716"/>
      <c r="BG21336" s="716"/>
      <c r="BL21336" s="1"/>
      <c r="BM21336" s="1"/>
      <c r="BN21336" s="1"/>
      <c r="BO21336" s="1"/>
    </row>
    <row r="21337" ht="11.25" customHeight="1" spans="22:67">
      <c r="V21337" s="716"/>
      <c r="AB21337" s="716"/>
      <c r="BG21337" s="716"/>
      <c r="BL21337" s="1"/>
      <c r="BM21337" s="1"/>
      <c r="BN21337" s="1"/>
      <c r="BO21337" s="1"/>
    </row>
    <row r="21338" ht="11.25" customHeight="1" spans="22:67">
      <c r="V21338" s="716"/>
      <c r="AB21338" s="716"/>
      <c r="BG21338" s="716"/>
      <c r="BL21338" s="1"/>
      <c r="BM21338" s="1"/>
      <c r="BN21338" s="1"/>
      <c r="BO21338" s="1"/>
    </row>
    <row r="21339" ht="11.25" customHeight="1" spans="22:67">
      <c r="V21339" s="716"/>
      <c r="AB21339" s="716"/>
      <c r="BG21339" s="716"/>
      <c r="BL21339" s="1"/>
      <c r="BM21339" s="1"/>
      <c r="BN21339" s="1"/>
      <c r="BO21339" s="1"/>
    </row>
    <row r="21340" ht="11.25" customHeight="1" spans="22:67">
      <c r="V21340" s="716"/>
      <c r="AB21340" s="716"/>
      <c r="BG21340" s="716"/>
      <c r="BL21340" s="1"/>
      <c r="BM21340" s="1"/>
      <c r="BN21340" s="1"/>
      <c r="BO21340" s="1"/>
    </row>
    <row r="21341" ht="11.25" customHeight="1" spans="22:67">
      <c r="V21341" s="716"/>
      <c r="AB21341" s="716"/>
      <c r="BG21341" s="716"/>
      <c r="BL21341" s="1"/>
      <c r="BM21341" s="1"/>
      <c r="BN21341" s="1"/>
      <c r="BO21341" s="1"/>
    </row>
    <row r="21342" ht="11.25" customHeight="1" spans="22:67">
      <c r="V21342" s="716"/>
      <c r="AB21342" s="716"/>
      <c r="BG21342" s="716"/>
      <c r="BL21342" s="1"/>
      <c r="BM21342" s="1"/>
      <c r="BN21342" s="1"/>
      <c r="BO21342" s="1"/>
    </row>
    <row r="21343" ht="11.25" customHeight="1" spans="22:67">
      <c r="V21343" s="716"/>
      <c r="AB21343" s="716"/>
      <c r="BG21343" s="716"/>
      <c r="BL21343" s="1"/>
      <c r="BM21343" s="1"/>
      <c r="BN21343" s="1"/>
      <c r="BO21343" s="1"/>
    </row>
    <row r="21344" ht="11.25" customHeight="1" spans="22:67">
      <c r="V21344" s="716"/>
      <c r="AB21344" s="716"/>
      <c r="BG21344" s="716"/>
      <c r="BL21344" s="1"/>
      <c r="BM21344" s="1"/>
      <c r="BN21344" s="1"/>
      <c r="BO21344" s="1"/>
    </row>
    <row r="21345" ht="11.25" customHeight="1" spans="22:67">
      <c r="V21345" s="716"/>
      <c r="AB21345" s="716"/>
      <c r="BG21345" s="716"/>
      <c r="BL21345" s="1"/>
      <c r="BM21345" s="1"/>
      <c r="BN21345" s="1"/>
      <c r="BO21345" s="1"/>
    </row>
    <row r="21346" ht="11.25" customHeight="1" spans="22:67">
      <c r="V21346" s="716"/>
      <c r="AB21346" s="716"/>
      <c r="BG21346" s="716"/>
      <c r="BL21346" s="1"/>
      <c r="BM21346" s="1"/>
      <c r="BN21346" s="1"/>
      <c r="BO21346" s="1"/>
    </row>
    <row r="21347" ht="11.25" customHeight="1" spans="22:67">
      <c r="V21347" s="716"/>
      <c r="AB21347" s="716"/>
      <c r="BG21347" s="716"/>
      <c r="BL21347" s="1"/>
      <c r="BM21347" s="1"/>
      <c r="BN21347" s="1"/>
      <c r="BO21347" s="1"/>
    </row>
    <row r="21348" ht="11.25" customHeight="1" spans="22:67">
      <c r="V21348" s="716"/>
      <c r="AB21348" s="716"/>
      <c r="BG21348" s="716"/>
      <c r="BL21348" s="1"/>
      <c r="BM21348" s="1"/>
      <c r="BN21348" s="1"/>
      <c r="BO21348" s="1"/>
    </row>
    <row r="21349" ht="11.25" customHeight="1" spans="22:67">
      <c r="V21349" s="716"/>
      <c r="AB21349" s="716"/>
      <c r="BG21349" s="716"/>
      <c r="BL21349" s="1"/>
      <c r="BM21349" s="1"/>
      <c r="BN21349" s="1"/>
      <c r="BO21349" s="1"/>
    </row>
    <row r="21350" ht="11.25" customHeight="1" spans="22:67">
      <c r="V21350" s="716"/>
      <c r="AB21350" s="716"/>
      <c r="BG21350" s="716"/>
      <c r="BL21350" s="1"/>
      <c r="BM21350" s="1"/>
      <c r="BN21350" s="1"/>
      <c r="BO21350" s="1"/>
    </row>
    <row r="21351" ht="11.25" customHeight="1" spans="22:67">
      <c r="V21351" s="716"/>
      <c r="AB21351" s="716"/>
      <c r="BG21351" s="716"/>
      <c r="BL21351" s="1"/>
      <c r="BM21351" s="1"/>
      <c r="BN21351" s="1"/>
      <c r="BO21351" s="1"/>
    </row>
    <row r="21352" ht="11.25" customHeight="1" spans="22:67">
      <c r="V21352" s="716"/>
      <c r="AB21352" s="716"/>
      <c r="BG21352" s="716"/>
      <c r="BL21352" s="1"/>
      <c r="BM21352" s="1"/>
      <c r="BN21352" s="1"/>
      <c r="BO21352" s="1"/>
    </row>
    <row r="21353" ht="11.25" customHeight="1" spans="22:67">
      <c r="V21353" s="716"/>
      <c r="AB21353" s="716"/>
      <c r="BG21353" s="716"/>
      <c r="BL21353" s="1"/>
      <c r="BM21353" s="1"/>
      <c r="BN21353" s="1"/>
      <c r="BO21353" s="1"/>
    </row>
    <row r="21354" ht="11.25" customHeight="1" spans="22:67">
      <c r="V21354" s="716"/>
      <c r="AB21354" s="716"/>
      <c r="BG21354" s="716"/>
      <c r="BL21354" s="1"/>
      <c r="BM21354" s="1"/>
      <c r="BN21354" s="1"/>
      <c r="BO21354" s="1"/>
    </row>
    <row r="21355" ht="11.25" customHeight="1" spans="22:67">
      <c r="V21355" s="716"/>
      <c r="AB21355" s="716"/>
      <c r="BG21355" s="716"/>
      <c r="BL21355" s="1"/>
      <c r="BM21355" s="1"/>
      <c r="BN21355" s="1"/>
      <c r="BO21355" s="1"/>
    </row>
    <row r="21356" ht="11.25" customHeight="1" spans="22:67">
      <c r="V21356" s="716"/>
      <c r="AB21356" s="716"/>
      <c r="BG21356" s="716"/>
      <c r="BL21356" s="1"/>
      <c r="BM21356" s="1"/>
      <c r="BN21356" s="1"/>
      <c r="BO21356" s="1"/>
    </row>
    <row r="21357" ht="11.25" customHeight="1" spans="22:67">
      <c r="V21357" s="716"/>
      <c r="AB21357" s="716"/>
      <c r="BG21357" s="716"/>
      <c r="BL21357" s="1"/>
      <c r="BM21357" s="1"/>
      <c r="BN21357" s="1"/>
      <c r="BO21357" s="1"/>
    </row>
    <row r="21358" ht="11.25" customHeight="1" spans="22:67">
      <c r="V21358" s="716"/>
      <c r="AB21358" s="716"/>
      <c r="BG21358" s="716"/>
      <c r="BL21358" s="1"/>
      <c r="BM21358" s="1"/>
      <c r="BN21358" s="1"/>
      <c r="BO21358" s="1"/>
    </row>
    <row r="21359" ht="11.25" customHeight="1" spans="22:67">
      <c r="V21359" s="716"/>
      <c r="AB21359" s="716"/>
      <c r="BG21359" s="716"/>
      <c r="BL21359" s="1"/>
      <c r="BM21359" s="1"/>
      <c r="BN21359" s="1"/>
      <c r="BO21359" s="1"/>
    </row>
    <row r="21360" ht="11.25" customHeight="1" spans="22:67">
      <c r="V21360" s="716"/>
      <c r="AB21360" s="716"/>
      <c r="BG21360" s="716"/>
      <c r="BL21360" s="1"/>
      <c r="BM21360" s="1"/>
      <c r="BN21360" s="1"/>
      <c r="BO21360" s="1"/>
    </row>
    <row r="21361" ht="11.25" customHeight="1" spans="22:67">
      <c r="V21361" s="716"/>
      <c r="AB21361" s="716"/>
      <c r="BG21361" s="716"/>
      <c r="BL21361" s="1"/>
      <c r="BM21361" s="1"/>
      <c r="BN21361" s="1"/>
      <c r="BO21361" s="1"/>
    </row>
    <row r="21362" ht="11.25" customHeight="1" spans="22:67">
      <c r="V21362" s="716"/>
      <c r="AB21362" s="716"/>
      <c r="BG21362" s="716"/>
      <c r="BL21362" s="1"/>
      <c r="BM21362" s="1"/>
      <c r="BN21362" s="1"/>
      <c r="BO21362" s="1"/>
    </row>
    <row r="21363" ht="11.25" customHeight="1" spans="22:67">
      <c r="V21363" s="716"/>
      <c r="AB21363" s="716"/>
      <c r="BG21363" s="716"/>
      <c r="BL21363" s="1"/>
      <c r="BM21363" s="1"/>
      <c r="BN21363" s="1"/>
      <c r="BO21363" s="1"/>
    </row>
    <row r="21364" ht="11.25" customHeight="1" spans="22:67">
      <c r="V21364" s="716"/>
      <c r="AB21364" s="716"/>
      <c r="BG21364" s="716"/>
      <c r="BL21364" s="1"/>
      <c r="BM21364" s="1"/>
      <c r="BN21364" s="1"/>
      <c r="BO21364" s="1"/>
    </row>
    <row r="21365" ht="11.25" customHeight="1" spans="22:67">
      <c r="V21365" s="716"/>
      <c r="AB21365" s="716"/>
      <c r="BG21365" s="716"/>
      <c r="BL21365" s="1"/>
      <c r="BM21365" s="1"/>
      <c r="BN21365" s="1"/>
      <c r="BO21365" s="1"/>
    </row>
    <row r="21366" ht="11.25" customHeight="1" spans="22:67">
      <c r="V21366" s="716"/>
      <c r="AB21366" s="716"/>
      <c r="BG21366" s="716"/>
      <c r="BL21366" s="1"/>
      <c r="BM21366" s="1"/>
      <c r="BN21366" s="1"/>
      <c r="BO21366" s="1"/>
    </row>
    <row r="21367" ht="11.25" customHeight="1" spans="22:67">
      <c r="V21367" s="716"/>
      <c r="AB21367" s="716"/>
      <c r="BG21367" s="716"/>
      <c r="BL21367" s="1"/>
      <c r="BM21367" s="1"/>
      <c r="BN21367" s="1"/>
      <c r="BO21367" s="1"/>
    </row>
    <row r="21368" ht="11.25" customHeight="1" spans="22:67">
      <c r="V21368" s="716"/>
      <c r="AB21368" s="716"/>
      <c r="BG21368" s="716"/>
      <c r="BL21368" s="1"/>
      <c r="BM21368" s="1"/>
      <c r="BN21368" s="1"/>
      <c r="BO21368" s="1"/>
    </row>
    <row r="21369" ht="11.25" customHeight="1" spans="22:67">
      <c r="V21369" s="716"/>
      <c r="AB21369" s="716"/>
      <c r="BG21369" s="716"/>
      <c r="BL21369" s="1"/>
      <c r="BM21369" s="1"/>
      <c r="BN21369" s="1"/>
      <c r="BO21369" s="1"/>
    </row>
    <row r="21370" ht="11.25" customHeight="1" spans="22:67">
      <c r="V21370" s="716"/>
      <c r="AB21370" s="716"/>
      <c r="BG21370" s="716"/>
      <c r="BL21370" s="1"/>
      <c r="BM21370" s="1"/>
      <c r="BN21370" s="1"/>
      <c r="BO21370" s="1"/>
    </row>
    <row r="21371" ht="11.25" customHeight="1" spans="22:67">
      <c r="V21371" s="716"/>
      <c r="AB21371" s="716"/>
      <c r="BG21371" s="716"/>
      <c r="BL21371" s="1"/>
      <c r="BM21371" s="1"/>
      <c r="BN21371" s="1"/>
      <c r="BO21371" s="1"/>
    </row>
    <row r="21372" ht="11.25" customHeight="1" spans="22:67">
      <c r="V21372" s="716"/>
      <c r="AB21372" s="716"/>
      <c r="BG21372" s="716"/>
      <c r="BL21372" s="1"/>
      <c r="BM21372" s="1"/>
      <c r="BN21372" s="1"/>
      <c r="BO21372" s="1"/>
    </row>
    <row r="21373" ht="11.25" customHeight="1" spans="22:67">
      <c r="V21373" s="716"/>
      <c r="AB21373" s="716"/>
      <c r="BG21373" s="716"/>
      <c r="BL21373" s="1"/>
      <c r="BM21373" s="1"/>
      <c r="BN21373" s="1"/>
      <c r="BO21373" s="1"/>
    </row>
    <row r="21374" ht="11.25" customHeight="1" spans="22:67">
      <c r="V21374" s="716"/>
      <c r="AB21374" s="716"/>
      <c r="BG21374" s="716"/>
      <c r="BL21374" s="1"/>
      <c r="BM21374" s="1"/>
      <c r="BN21374" s="1"/>
      <c r="BO21374" s="1"/>
    </row>
    <row r="21375" ht="11.25" customHeight="1" spans="22:67">
      <c r="V21375" s="716"/>
      <c r="AB21375" s="716"/>
      <c r="BG21375" s="716"/>
      <c r="BL21375" s="1"/>
      <c r="BM21375" s="1"/>
      <c r="BN21375" s="1"/>
      <c r="BO21375" s="1"/>
    </row>
    <row r="21376" ht="11.25" customHeight="1" spans="22:67">
      <c r="V21376" s="716"/>
      <c r="AB21376" s="716"/>
      <c r="BG21376" s="716"/>
      <c r="BL21376" s="1"/>
      <c r="BM21376" s="1"/>
      <c r="BN21376" s="1"/>
      <c r="BO21376" s="1"/>
    </row>
    <row r="21377" ht="11.25" customHeight="1" spans="22:67">
      <c r="V21377" s="716"/>
      <c r="AB21377" s="716"/>
      <c r="BG21377" s="716"/>
      <c r="BL21377" s="1"/>
      <c r="BM21377" s="1"/>
      <c r="BN21377" s="1"/>
      <c r="BO21377" s="1"/>
    </row>
    <row r="21378" ht="11.25" customHeight="1" spans="22:67">
      <c r="V21378" s="716"/>
      <c r="AB21378" s="716"/>
      <c r="BG21378" s="716"/>
      <c r="BL21378" s="1"/>
      <c r="BM21378" s="1"/>
      <c r="BN21378" s="1"/>
      <c r="BO21378" s="1"/>
    </row>
    <row r="21379" ht="11.25" customHeight="1" spans="22:67">
      <c r="V21379" s="716"/>
      <c r="AB21379" s="716"/>
      <c r="BG21379" s="716"/>
      <c r="BL21379" s="1"/>
      <c r="BM21379" s="1"/>
      <c r="BN21379" s="1"/>
      <c r="BO21379" s="1"/>
    </row>
    <row r="21380" ht="11.25" customHeight="1" spans="22:67">
      <c r="V21380" s="716"/>
      <c r="AB21380" s="716"/>
      <c r="BG21380" s="716"/>
      <c r="BL21380" s="1"/>
      <c r="BM21380" s="1"/>
      <c r="BN21380" s="1"/>
      <c r="BO21380" s="1"/>
    </row>
    <row r="21381" ht="11.25" customHeight="1" spans="22:67">
      <c r="V21381" s="716"/>
      <c r="AB21381" s="716"/>
      <c r="BG21381" s="716"/>
      <c r="BL21381" s="1"/>
      <c r="BM21381" s="1"/>
      <c r="BN21381" s="1"/>
      <c r="BO21381" s="1"/>
    </row>
    <row r="21382" ht="11.25" customHeight="1" spans="22:67">
      <c r="V21382" s="716"/>
      <c r="AB21382" s="716"/>
      <c r="BG21382" s="716"/>
      <c r="BL21382" s="1"/>
      <c r="BM21382" s="1"/>
      <c r="BN21382" s="1"/>
      <c r="BO21382" s="1"/>
    </row>
    <row r="21383" ht="11.25" customHeight="1" spans="22:67">
      <c r="V21383" s="716"/>
      <c r="AB21383" s="716"/>
      <c r="BG21383" s="716"/>
      <c r="BL21383" s="1"/>
      <c r="BM21383" s="1"/>
      <c r="BN21383" s="1"/>
      <c r="BO21383" s="1"/>
    </row>
    <row r="21384" ht="11.25" customHeight="1" spans="22:67">
      <c r="V21384" s="716"/>
      <c r="AB21384" s="716"/>
      <c r="BG21384" s="716"/>
      <c r="BL21384" s="1"/>
      <c r="BM21384" s="1"/>
      <c r="BN21384" s="1"/>
      <c r="BO21384" s="1"/>
    </row>
    <row r="21385" ht="11.25" customHeight="1" spans="22:67">
      <c r="V21385" s="716"/>
      <c r="AB21385" s="716"/>
      <c r="BG21385" s="716"/>
      <c r="BL21385" s="1"/>
      <c r="BM21385" s="1"/>
      <c r="BN21385" s="1"/>
      <c r="BO21385" s="1"/>
    </row>
    <row r="21386" ht="11.25" customHeight="1" spans="22:67">
      <c r="V21386" s="716"/>
      <c r="AB21386" s="716"/>
      <c r="BG21386" s="716"/>
      <c r="BL21386" s="1"/>
      <c r="BM21386" s="1"/>
      <c r="BN21386" s="1"/>
      <c r="BO21386" s="1"/>
    </row>
    <row r="21387" ht="11.25" customHeight="1" spans="22:67">
      <c r="V21387" s="716"/>
      <c r="AB21387" s="716"/>
      <c r="BG21387" s="716"/>
      <c r="BL21387" s="1"/>
      <c r="BM21387" s="1"/>
      <c r="BN21387" s="1"/>
      <c r="BO21387" s="1"/>
    </row>
    <row r="21388" ht="11.25" customHeight="1" spans="22:67">
      <c r="V21388" s="716"/>
      <c r="AB21388" s="716"/>
      <c r="BG21388" s="716"/>
      <c r="BL21388" s="1"/>
      <c r="BM21388" s="1"/>
      <c r="BN21388" s="1"/>
      <c r="BO21388" s="1"/>
    </row>
    <row r="21389" ht="11.25" customHeight="1" spans="22:67">
      <c r="V21389" s="716"/>
      <c r="AB21389" s="716"/>
      <c r="BG21389" s="716"/>
      <c r="BL21389" s="1"/>
      <c r="BM21389" s="1"/>
      <c r="BN21389" s="1"/>
      <c r="BO21389" s="1"/>
    </row>
    <row r="21390" ht="11.25" customHeight="1" spans="22:67">
      <c r="V21390" s="716"/>
      <c r="AB21390" s="716"/>
      <c r="BG21390" s="716"/>
      <c r="BL21390" s="1"/>
      <c r="BM21390" s="1"/>
      <c r="BN21390" s="1"/>
      <c r="BO21390" s="1"/>
    </row>
    <row r="21391" ht="11.25" customHeight="1" spans="22:67">
      <c r="V21391" s="716"/>
      <c r="AB21391" s="716"/>
      <c r="BG21391" s="716"/>
      <c r="BL21391" s="1"/>
      <c r="BM21391" s="1"/>
      <c r="BN21391" s="1"/>
      <c r="BO21391" s="1"/>
    </row>
    <row r="21392" ht="11.25" customHeight="1" spans="22:67">
      <c r="V21392" s="716"/>
      <c r="AB21392" s="716"/>
      <c r="BG21392" s="716"/>
      <c r="BL21392" s="1"/>
      <c r="BM21392" s="1"/>
      <c r="BN21392" s="1"/>
      <c r="BO21392" s="1"/>
    </row>
    <row r="21393" ht="11.25" customHeight="1" spans="22:67">
      <c r="V21393" s="716"/>
      <c r="AB21393" s="716"/>
      <c r="BG21393" s="716"/>
      <c r="BL21393" s="1"/>
      <c r="BM21393" s="1"/>
      <c r="BN21393" s="1"/>
      <c r="BO21393" s="1"/>
    </row>
    <row r="21394" ht="11.25" customHeight="1" spans="22:67">
      <c r="V21394" s="716"/>
      <c r="AB21394" s="716"/>
      <c r="BG21394" s="716"/>
      <c r="BL21394" s="1"/>
      <c r="BM21394" s="1"/>
      <c r="BN21394" s="1"/>
      <c r="BO21394" s="1"/>
    </row>
    <row r="21395" ht="11.25" customHeight="1" spans="22:67">
      <c r="V21395" s="716"/>
      <c r="AB21395" s="716"/>
      <c r="BG21395" s="716"/>
      <c r="BL21395" s="1"/>
      <c r="BM21395" s="1"/>
      <c r="BN21395" s="1"/>
      <c r="BO21395" s="1"/>
    </row>
    <row r="21396" ht="11.25" customHeight="1" spans="22:67">
      <c r="V21396" s="716"/>
      <c r="AB21396" s="716"/>
      <c r="BG21396" s="716"/>
      <c r="BL21396" s="1"/>
      <c r="BM21396" s="1"/>
      <c r="BN21396" s="1"/>
      <c r="BO21396" s="1"/>
    </row>
    <row r="21397" ht="11.25" customHeight="1" spans="22:67">
      <c r="V21397" s="716"/>
      <c r="AB21397" s="716"/>
      <c r="BG21397" s="716"/>
      <c r="BL21397" s="1"/>
      <c r="BM21397" s="1"/>
      <c r="BN21397" s="1"/>
      <c r="BO21397" s="1"/>
    </row>
    <row r="21398" ht="11.25" customHeight="1" spans="22:67">
      <c r="V21398" s="716"/>
      <c r="AB21398" s="716"/>
      <c r="BG21398" s="716"/>
      <c r="BL21398" s="1"/>
      <c r="BM21398" s="1"/>
      <c r="BN21398" s="1"/>
      <c r="BO21398" s="1"/>
    </row>
    <row r="21399" ht="11.25" customHeight="1" spans="22:67">
      <c r="V21399" s="716"/>
      <c r="AB21399" s="716"/>
      <c r="BG21399" s="716"/>
      <c r="BL21399" s="1"/>
      <c r="BM21399" s="1"/>
      <c r="BN21399" s="1"/>
      <c r="BO21399" s="1"/>
    </row>
    <row r="21400" ht="11.25" customHeight="1" spans="22:67">
      <c r="V21400" s="716"/>
      <c r="AB21400" s="716"/>
      <c r="BG21400" s="716"/>
      <c r="BL21400" s="1"/>
      <c r="BM21400" s="1"/>
      <c r="BN21400" s="1"/>
      <c r="BO21400" s="1"/>
    </row>
    <row r="21401" ht="11.25" customHeight="1" spans="22:67">
      <c r="V21401" s="716"/>
      <c r="AB21401" s="716"/>
      <c r="BG21401" s="716"/>
      <c r="BL21401" s="1"/>
      <c r="BM21401" s="1"/>
      <c r="BN21401" s="1"/>
      <c r="BO21401" s="1"/>
    </row>
    <row r="21402" ht="11.25" customHeight="1" spans="22:67">
      <c r="V21402" s="716"/>
      <c r="AB21402" s="716"/>
      <c r="BG21402" s="716"/>
      <c r="BL21402" s="1"/>
      <c r="BM21402" s="1"/>
      <c r="BN21402" s="1"/>
      <c r="BO21402" s="1"/>
    </row>
    <row r="21403" ht="11.25" customHeight="1" spans="22:67">
      <c r="V21403" s="716"/>
      <c r="AB21403" s="716"/>
      <c r="BG21403" s="716"/>
      <c r="BL21403" s="1"/>
      <c r="BM21403" s="1"/>
      <c r="BN21403" s="1"/>
      <c r="BO21403" s="1"/>
    </row>
    <row r="21404" ht="11.25" customHeight="1" spans="22:67">
      <c r="V21404" s="716"/>
      <c r="AB21404" s="716"/>
      <c r="BG21404" s="716"/>
      <c r="BL21404" s="1"/>
      <c r="BM21404" s="1"/>
      <c r="BN21404" s="1"/>
      <c r="BO21404" s="1"/>
    </row>
    <row r="21405" ht="11.25" customHeight="1" spans="22:67">
      <c r="V21405" s="716"/>
      <c r="AB21405" s="716"/>
      <c r="BG21405" s="716"/>
      <c r="BL21405" s="1"/>
      <c r="BM21405" s="1"/>
      <c r="BN21405" s="1"/>
      <c r="BO21405" s="1"/>
    </row>
    <row r="21406" ht="11.25" customHeight="1" spans="22:67">
      <c r="V21406" s="716"/>
      <c r="AB21406" s="716"/>
      <c r="BG21406" s="716"/>
      <c r="BL21406" s="1"/>
      <c r="BM21406" s="1"/>
      <c r="BN21406" s="1"/>
      <c r="BO21406" s="1"/>
    </row>
    <row r="21407" ht="11.25" customHeight="1" spans="22:67">
      <c r="V21407" s="716"/>
      <c r="AB21407" s="716"/>
      <c r="BG21407" s="716"/>
      <c r="BL21407" s="1"/>
      <c r="BM21407" s="1"/>
      <c r="BN21407" s="1"/>
      <c r="BO21407" s="1"/>
    </row>
    <row r="21408" ht="11.25" customHeight="1" spans="22:67">
      <c r="V21408" s="716"/>
      <c r="AB21408" s="716"/>
      <c r="BG21408" s="716"/>
      <c r="BL21408" s="1"/>
      <c r="BM21408" s="1"/>
      <c r="BN21408" s="1"/>
      <c r="BO21408" s="1"/>
    </row>
    <row r="21409" ht="11.25" customHeight="1" spans="22:67">
      <c r="V21409" s="716"/>
      <c r="AB21409" s="716"/>
      <c r="BG21409" s="716"/>
      <c r="BL21409" s="1"/>
      <c r="BM21409" s="1"/>
      <c r="BN21409" s="1"/>
      <c r="BO21409" s="1"/>
    </row>
    <row r="21410" ht="11.25" customHeight="1" spans="22:67">
      <c r="V21410" s="716"/>
      <c r="AB21410" s="716"/>
      <c r="BG21410" s="716"/>
      <c r="BL21410" s="1"/>
      <c r="BM21410" s="1"/>
      <c r="BN21410" s="1"/>
      <c r="BO21410" s="1"/>
    </row>
    <row r="21411" ht="11.25" customHeight="1" spans="22:67">
      <c r="V21411" s="716"/>
      <c r="AB21411" s="716"/>
      <c r="BG21411" s="716"/>
      <c r="BL21411" s="1"/>
      <c r="BM21411" s="1"/>
      <c r="BN21411" s="1"/>
      <c r="BO21411" s="1"/>
    </row>
    <row r="21412" ht="11.25" customHeight="1" spans="22:67">
      <c r="V21412" s="716"/>
      <c r="AB21412" s="716"/>
      <c r="BG21412" s="716"/>
      <c r="BL21412" s="1"/>
      <c r="BM21412" s="1"/>
      <c r="BN21412" s="1"/>
      <c r="BO21412" s="1"/>
    </row>
    <row r="21413" ht="11.25" customHeight="1" spans="22:67">
      <c r="V21413" s="716"/>
      <c r="AB21413" s="716"/>
      <c r="BG21413" s="716"/>
      <c r="BL21413" s="1"/>
      <c r="BM21413" s="1"/>
      <c r="BN21413" s="1"/>
      <c r="BO21413" s="1"/>
    </row>
    <row r="21414" ht="11.25" customHeight="1" spans="22:67">
      <c r="V21414" s="716"/>
      <c r="AB21414" s="716"/>
      <c r="BG21414" s="716"/>
      <c r="BL21414" s="1"/>
      <c r="BM21414" s="1"/>
      <c r="BN21414" s="1"/>
      <c r="BO21414" s="1"/>
    </row>
    <row r="21415" ht="11.25" customHeight="1" spans="22:67">
      <c r="V21415" s="716"/>
      <c r="AB21415" s="716"/>
      <c r="BG21415" s="716"/>
      <c r="BL21415" s="1"/>
      <c r="BM21415" s="1"/>
      <c r="BN21415" s="1"/>
      <c r="BO21415" s="1"/>
    </row>
    <row r="21416" ht="11.25" customHeight="1" spans="22:67">
      <c r="V21416" s="716"/>
      <c r="AB21416" s="716"/>
      <c r="BG21416" s="716"/>
      <c r="BL21416" s="1"/>
      <c r="BM21416" s="1"/>
      <c r="BN21416" s="1"/>
      <c r="BO21416" s="1"/>
    </row>
    <row r="21417" ht="11.25" customHeight="1" spans="22:67">
      <c r="V21417" s="716"/>
      <c r="AB21417" s="716"/>
      <c r="BG21417" s="716"/>
      <c r="BL21417" s="1"/>
      <c r="BM21417" s="1"/>
      <c r="BN21417" s="1"/>
      <c r="BO21417" s="1"/>
    </row>
    <row r="21418" ht="11.25" customHeight="1" spans="22:67">
      <c r="V21418" s="716"/>
      <c r="AB21418" s="716"/>
      <c r="BG21418" s="716"/>
      <c r="BL21418" s="1"/>
      <c r="BM21418" s="1"/>
      <c r="BN21418" s="1"/>
      <c r="BO21418" s="1"/>
    </row>
    <row r="21419" ht="11.25" customHeight="1" spans="22:67">
      <c r="V21419" s="716"/>
      <c r="AB21419" s="716"/>
      <c r="BG21419" s="716"/>
      <c r="BL21419" s="1"/>
      <c r="BM21419" s="1"/>
      <c r="BN21419" s="1"/>
      <c r="BO21419" s="1"/>
    </row>
    <row r="21420" ht="11.25" customHeight="1" spans="22:67">
      <c r="V21420" s="716"/>
      <c r="AB21420" s="716"/>
      <c r="BG21420" s="716"/>
      <c r="BL21420" s="1"/>
      <c r="BM21420" s="1"/>
      <c r="BN21420" s="1"/>
      <c r="BO21420" s="1"/>
    </row>
    <row r="21421" ht="11.25" customHeight="1" spans="22:67">
      <c r="V21421" s="716"/>
      <c r="AB21421" s="716"/>
      <c r="BG21421" s="716"/>
      <c r="BL21421" s="1"/>
      <c r="BM21421" s="1"/>
      <c r="BN21421" s="1"/>
      <c r="BO21421" s="1"/>
    </row>
    <row r="21422" ht="11.25" customHeight="1" spans="22:67">
      <c r="V21422" s="716"/>
      <c r="AB21422" s="716"/>
      <c r="BG21422" s="716"/>
      <c r="BL21422" s="1"/>
      <c r="BM21422" s="1"/>
      <c r="BN21422" s="1"/>
      <c r="BO21422" s="1"/>
    </row>
    <row r="21423" ht="11.25" customHeight="1" spans="22:67">
      <c r="V21423" s="716"/>
      <c r="AB21423" s="716"/>
      <c r="BG21423" s="716"/>
      <c r="BL21423" s="1"/>
      <c r="BM21423" s="1"/>
      <c r="BN21423" s="1"/>
      <c r="BO21423" s="1"/>
    </row>
    <row r="21424" ht="11.25" customHeight="1" spans="22:67">
      <c r="V21424" s="716"/>
      <c r="AB21424" s="716"/>
      <c r="BG21424" s="716"/>
      <c r="BL21424" s="1"/>
      <c r="BM21424" s="1"/>
      <c r="BN21424" s="1"/>
      <c r="BO21424" s="1"/>
    </row>
    <row r="21425" ht="11.25" customHeight="1" spans="22:67">
      <c r="V21425" s="716"/>
      <c r="AB21425" s="716"/>
      <c r="BG21425" s="716"/>
      <c r="BL21425" s="1"/>
      <c r="BM21425" s="1"/>
      <c r="BN21425" s="1"/>
      <c r="BO21425" s="1"/>
    </row>
    <row r="21426" ht="11.25" customHeight="1" spans="22:67">
      <c r="V21426" s="716"/>
      <c r="AB21426" s="716"/>
      <c r="BG21426" s="716"/>
      <c r="BL21426" s="1"/>
      <c r="BM21426" s="1"/>
      <c r="BN21426" s="1"/>
      <c r="BO21426" s="1"/>
    </row>
    <row r="21427" ht="11.25" customHeight="1" spans="22:67">
      <c r="V21427" s="716"/>
      <c r="AB21427" s="716"/>
      <c r="BG21427" s="716"/>
      <c r="BL21427" s="1"/>
      <c r="BM21427" s="1"/>
      <c r="BN21427" s="1"/>
      <c r="BO21427" s="1"/>
    </row>
    <row r="21428" ht="11.25" customHeight="1" spans="22:67">
      <c r="V21428" s="716"/>
      <c r="AB21428" s="716"/>
      <c r="BG21428" s="716"/>
      <c r="BL21428" s="1"/>
      <c r="BM21428" s="1"/>
      <c r="BN21428" s="1"/>
      <c r="BO21428" s="1"/>
    </row>
    <row r="21429" ht="11.25" customHeight="1" spans="22:67">
      <c r="V21429" s="716"/>
      <c r="AB21429" s="716"/>
      <c r="BG21429" s="716"/>
      <c r="BL21429" s="1"/>
      <c r="BM21429" s="1"/>
      <c r="BN21429" s="1"/>
      <c r="BO21429" s="1"/>
    </row>
    <row r="21430" ht="11.25" customHeight="1" spans="22:67">
      <c r="V21430" s="716"/>
      <c r="AB21430" s="716"/>
      <c r="BG21430" s="716"/>
      <c r="BL21430" s="1"/>
      <c r="BM21430" s="1"/>
      <c r="BN21430" s="1"/>
      <c r="BO21430" s="1"/>
    </row>
    <row r="21431" ht="11.25" customHeight="1" spans="22:67">
      <c r="V21431" s="716"/>
      <c r="AB21431" s="716"/>
      <c r="BG21431" s="716"/>
      <c r="BL21431" s="1"/>
      <c r="BM21431" s="1"/>
      <c r="BN21431" s="1"/>
      <c r="BO21431" s="1"/>
    </row>
    <row r="21432" ht="11.25" customHeight="1" spans="22:67">
      <c r="V21432" s="716"/>
      <c r="AB21432" s="716"/>
      <c r="BG21432" s="716"/>
      <c r="BL21432" s="1"/>
      <c r="BM21432" s="1"/>
      <c r="BN21432" s="1"/>
      <c r="BO21432" s="1"/>
    </row>
    <row r="21433" ht="11.25" customHeight="1" spans="22:67">
      <c r="V21433" s="716"/>
      <c r="AB21433" s="716"/>
      <c r="BG21433" s="716"/>
      <c r="BL21433" s="1"/>
      <c r="BM21433" s="1"/>
      <c r="BN21433" s="1"/>
      <c r="BO21433" s="1"/>
    </row>
    <row r="21434" ht="11.25" customHeight="1" spans="22:67">
      <c r="V21434" s="716"/>
      <c r="AB21434" s="716"/>
      <c r="BG21434" s="716"/>
      <c r="BL21434" s="1"/>
      <c r="BM21434" s="1"/>
      <c r="BN21434" s="1"/>
      <c r="BO21434" s="1"/>
    </row>
    <row r="21435" ht="11.25" customHeight="1" spans="22:67">
      <c r="V21435" s="716"/>
      <c r="AB21435" s="716"/>
      <c r="BG21435" s="716"/>
      <c r="BL21435" s="1"/>
      <c r="BM21435" s="1"/>
      <c r="BN21435" s="1"/>
      <c r="BO21435" s="1"/>
    </row>
    <row r="21436" ht="11.25" customHeight="1" spans="22:67">
      <c r="V21436" s="716"/>
      <c r="AB21436" s="716"/>
      <c r="BG21436" s="716"/>
      <c r="BL21436" s="1"/>
      <c r="BM21436" s="1"/>
      <c r="BN21436" s="1"/>
      <c r="BO21436" s="1"/>
    </row>
    <row r="21437" ht="11.25" customHeight="1" spans="22:67">
      <c r="V21437" s="716"/>
      <c r="AB21437" s="716"/>
      <c r="BG21437" s="716"/>
      <c r="BL21437" s="1"/>
      <c r="BM21437" s="1"/>
      <c r="BN21437" s="1"/>
      <c r="BO21437" s="1"/>
    </row>
    <row r="21438" ht="11.25" customHeight="1" spans="22:67">
      <c r="V21438" s="716"/>
      <c r="AB21438" s="716"/>
      <c r="BG21438" s="716"/>
      <c r="BL21438" s="1"/>
      <c r="BM21438" s="1"/>
      <c r="BN21438" s="1"/>
      <c r="BO21438" s="1"/>
    </row>
    <row r="21439" ht="11.25" customHeight="1" spans="22:67">
      <c r="V21439" s="716"/>
      <c r="AB21439" s="716"/>
      <c r="BG21439" s="716"/>
      <c r="BL21439" s="1"/>
      <c r="BM21439" s="1"/>
      <c r="BN21439" s="1"/>
      <c r="BO21439" s="1"/>
    </row>
    <row r="21440" ht="11.25" customHeight="1" spans="22:67">
      <c r="V21440" s="716"/>
      <c r="AB21440" s="716"/>
      <c r="BG21440" s="716"/>
      <c r="BL21440" s="1"/>
      <c r="BM21440" s="1"/>
      <c r="BN21440" s="1"/>
      <c r="BO21440" s="1"/>
    </row>
    <row r="21441" ht="11.25" customHeight="1" spans="22:67">
      <c r="V21441" s="716"/>
      <c r="AB21441" s="716"/>
      <c r="BG21441" s="716"/>
      <c r="BL21441" s="1"/>
      <c r="BM21441" s="1"/>
      <c r="BN21441" s="1"/>
      <c r="BO21441" s="1"/>
    </row>
    <row r="21442" ht="11.25" customHeight="1" spans="22:67">
      <c r="V21442" s="716"/>
      <c r="AB21442" s="716"/>
      <c r="BG21442" s="716"/>
      <c r="BL21442" s="1"/>
      <c r="BM21442" s="1"/>
      <c r="BN21442" s="1"/>
      <c r="BO21442" s="1"/>
    </row>
    <row r="21443" ht="11.25" customHeight="1" spans="22:67">
      <c r="V21443" s="716"/>
      <c r="AB21443" s="716"/>
      <c r="BG21443" s="716"/>
      <c r="BL21443" s="1"/>
      <c r="BM21443" s="1"/>
      <c r="BN21443" s="1"/>
      <c r="BO21443" s="1"/>
    </row>
    <row r="21444" ht="11.25" customHeight="1" spans="22:67">
      <c r="V21444" s="716"/>
      <c r="AB21444" s="716"/>
      <c r="BG21444" s="716"/>
      <c r="BL21444" s="1"/>
      <c r="BM21444" s="1"/>
      <c r="BN21444" s="1"/>
      <c r="BO21444" s="1"/>
    </row>
    <row r="21445" ht="11.25" customHeight="1" spans="22:67">
      <c r="V21445" s="716"/>
      <c r="AB21445" s="716"/>
      <c r="BG21445" s="716"/>
      <c r="BL21445" s="1"/>
      <c r="BM21445" s="1"/>
      <c r="BN21445" s="1"/>
      <c r="BO21445" s="1"/>
    </row>
    <row r="21446" ht="11.25" customHeight="1" spans="22:67">
      <c r="V21446" s="716"/>
      <c r="AB21446" s="716"/>
      <c r="BG21446" s="716"/>
      <c r="BL21446" s="1"/>
      <c r="BM21446" s="1"/>
      <c r="BN21446" s="1"/>
      <c r="BO21446" s="1"/>
    </row>
    <row r="21447" ht="11.25" customHeight="1" spans="22:67">
      <c r="V21447" s="716"/>
      <c r="AB21447" s="716"/>
      <c r="BG21447" s="716"/>
      <c r="BL21447" s="1"/>
      <c r="BM21447" s="1"/>
      <c r="BN21447" s="1"/>
      <c r="BO21447" s="1"/>
    </row>
    <row r="21448" ht="11.25" customHeight="1" spans="22:67">
      <c r="V21448" s="716"/>
      <c r="AB21448" s="716"/>
      <c r="BG21448" s="716"/>
      <c r="BL21448" s="1"/>
      <c r="BM21448" s="1"/>
      <c r="BN21448" s="1"/>
      <c r="BO21448" s="1"/>
    </row>
    <row r="21449" ht="11.25" customHeight="1" spans="22:67">
      <c r="V21449" s="716"/>
      <c r="AB21449" s="716"/>
      <c r="BG21449" s="716"/>
      <c r="BL21449" s="1"/>
      <c r="BM21449" s="1"/>
      <c r="BN21449" s="1"/>
      <c r="BO21449" s="1"/>
    </row>
    <row r="21450" ht="11.25" customHeight="1" spans="22:67">
      <c r="V21450" s="716"/>
      <c r="AB21450" s="716"/>
      <c r="BG21450" s="716"/>
      <c r="BL21450" s="1"/>
      <c r="BM21450" s="1"/>
      <c r="BN21450" s="1"/>
      <c r="BO21450" s="1"/>
    </row>
    <row r="21451" ht="11.25" customHeight="1" spans="22:67">
      <c r="V21451" s="716"/>
      <c r="AB21451" s="716"/>
      <c r="BG21451" s="716"/>
      <c r="BL21451" s="1"/>
      <c r="BM21451" s="1"/>
      <c r="BN21451" s="1"/>
      <c r="BO21451" s="1"/>
    </row>
    <row r="21452" ht="11.25" customHeight="1" spans="22:67">
      <c r="V21452" s="716"/>
      <c r="AB21452" s="716"/>
      <c r="BG21452" s="716"/>
      <c r="BL21452" s="1"/>
      <c r="BM21452" s="1"/>
      <c r="BN21452" s="1"/>
      <c r="BO21452" s="1"/>
    </row>
    <row r="21453" ht="11.25" customHeight="1" spans="22:67">
      <c r="V21453" s="716"/>
      <c r="AB21453" s="716"/>
      <c r="BG21453" s="716"/>
      <c r="BL21453" s="1"/>
      <c r="BM21453" s="1"/>
      <c r="BN21453" s="1"/>
      <c r="BO21453" s="1"/>
    </row>
    <row r="21454" ht="11.25" customHeight="1" spans="22:67">
      <c r="V21454" s="716"/>
      <c r="AB21454" s="716"/>
      <c r="BG21454" s="716"/>
      <c r="BL21454" s="1"/>
      <c r="BM21454" s="1"/>
      <c r="BN21454" s="1"/>
      <c r="BO21454" s="1"/>
    </row>
    <row r="21455" ht="11.25" customHeight="1" spans="22:67">
      <c r="V21455" s="716"/>
      <c r="AB21455" s="716"/>
      <c r="BG21455" s="716"/>
      <c r="BL21455" s="1"/>
      <c r="BM21455" s="1"/>
      <c r="BN21455" s="1"/>
      <c r="BO21455" s="1"/>
    </row>
    <row r="21456" ht="11.25" customHeight="1" spans="22:67">
      <c r="V21456" s="716"/>
      <c r="AB21456" s="716"/>
      <c r="BG21456" s="716"/>
      <c r="BL21456" s="1"/>
      <c r="BM21456" s="1"/>
      <c r="BN21456" s="1"/>
      <c r="BO21456" s="1"/>
    </row>
    <row r="21457" ht="11.25" customHeight="1" spans="22:67">
      <c r="V21457" s="716"/>
      <c r="AB21457" s="716"/>
      <c r="BG21457" s="716"/>
      <c r="BL21457" s="1"/>
      <c r="BM21457" s="1"/>
      <c r="BN21457" s="1"/>
      <c r="BO21457" s="1"/>
    </row>
    <row r="21458" ht="11.25" customHeight="1" spans="22:67">
      <c r="V21458" s="716"/>
      <c r="AB21458" s="716"/>
      <c r="BG21458" s="716"/>
      <c r="BL21458" s="1"/>
      <c r="BM21458" s="1"/>
      <c r="BN21458" s="1"/>
      <c r="BO21458" s="1"/>
    </row>
    <row r="21459" ht="11.25" customHeight="1" spans="22:67">
      <c r="V21459" s="716"/>
      <c r="AB21459" s="716"/>
      <c r="BG21459" s="716"/>
      <c r="BL21459" s="1"/>
      <c r="BM21459" s="1"/>
      <c r="BN21459" s="1"/>
      <c r="BO21459" s="1"/>
    </row>
    <row r="21460" ht="11.25" customHeight="1" spans="22:67">
      <c r="V21460" s="716"/>
      <c r="AB21460" s="716"/>
      <c r="BG21460" s="716"/>
      <c r="BL21460" s="1"/>
      <c r="BM21460" s="1"/>
      <c r="BN21460" s="1"/>
      <c r="BO21460" s="1"/>
    </row>
    <row r="21461" ht="11.25" customHeight="1" spans="22:67">
      <c r="V21461" s="716"/>
      <c r="AB21461" s="716"/>
      <c r="BG21461" s="716"/>
      <c r="BL21461" s="1"/>
      <c r="BM21461" s="1"/>
      <c r="BN21461" s="1"/>
      <c r="BO21461" s="1"/>
    </row>
    <row r="21462" ht="11.25" customHeight="1" spans="22:67">
      <c r="V21462" s="716"/>
      <c r="AB21462" s="716"/>
      <c r="BG21462" s="716"/>
      <c r="BL21462" s="1"/>
      <c r="BM21462" s="1"/>
      <c r="BN21462" s="1"/>
      <c r="BO21462" s="1"/>
    </row>
    <row r="21463" ht="11.25" customHeight="1" spans="22:67">
      <c r="V21463" s="716"/>
      <c r="AB21463" s="716"/>
      <c r="BG21463" s="716"/>
      <c r="BL21463" s="1"/>
      <c r="BM21463" s="1"/>
      <c r="BN21463" s="1"/>
      <c r="BO21463" s="1"/>
    </row>
    <row r="21464" ht="11.25" customHeight="1" spans="22:67">
      <c r="V21464" s="716"/>
      <c r="AB21464" s="716"/>
      <c r="BG21464" s="716"/>
      <c r="BL21464" s="1"/>
      <c r="BM21464" s="1"/>
      <c r="BN21464" s="1"/>
      <c r="BO21464" s="1"/>
    </row>
    <row r="21465" ht="11.25" customHeight="1" spans="22:67">
      <c r="V21465" s="716"/>
      <c r="AB21465" s="716"/>
      <c r="BG21465" s="716"/>
      <c r="BL21465" s="1"/>
      <c r="BM21465" s="1"/>
      <c r="BN21465" s="1"/>
      <c r="BO21465" s="1"/>
    </row>
    <row r="21466" ht="11.25" customHeight="1" spans="22:67">
      <c r="V21466" s="716"/>
      <c r="AB21466" s="716"/>
      <c r="BG21466" s="716"/>
      <c r="BL21466" s="1"/>
      <c r="BM21466" s="1"/>
      <c r="BN21466" s="1"/>
      <c r="BO21466" s="1"/>
    </row>
    <row r="21467" ht="11.25" customHeight="1" spans="22:67">
      <c r="V21467" s="716"/>
      <c r="AB21467" s="716"/>
      <c r="BG21467" s="716"/>
      <c r="BL21467" s="1"/>
      <c r="BM21467" s="1"/>
      <c r="BN21467" s="1"/>
      <c r="BO21467" s="1"/>
    </row>
    <row r="21468" ht="11.25" customHeight="1" spans="22:67">
      <c r="V21468" s="716"/>
      <c r="AB21468" s="716"/>
      <c r="BG21468" s="716"/>
      <c r="BL21468" s="1"/>
      <c r="BM21468" s="1"/>
      <c r="BN21468" s="1"/>
      <c r="BO21468" s="1"/>
    </row>
    <row r="21469" ht="11.25" customHeight="1" spans="22:67">
      <c r="V21469" s="716"/>
      <c r="AB21469" s="716"/>
      <c r="BG21469" s="716"/>
      <c r="BL21469" s="1"/>
      <c r="BM21469" s="1"/>
      <c r="BN21469" s="1"/>
      <c r="BO21469" s="1"/>
    </row>
    <row r="21470" ht="11.25" customHeight="1" spans="22:67">
      <c r="V21470" s="716"/>
      <c r="AB21470" s="716"/>
      <c r="BG21470" s="716"/>
      <c r="BL21470" s="1"/>
      <c r="BM21470" s="1"/>
      <c r="BN21470" s="1"/>
      <c r="BO21470" s="1"/>
    </row>
    <row r="21471" ht="11.25" customHeight="1" spans="22:67">
      <c r="V21471" s="716"/>
      <c r="AB21471" s="716"/>
      <c r="BG21471" s="716"/>
      <c r="BL21471" s="1"/>
      <c r="BM21471" s="1"/>
      <c r="BN21471" s="1"/>
      <c r="BO21471" s="1"/>
    </row>
    <row r="21472" ht="11.25" customHeight="1" spans="22:67">
      <c r="V21472" s="716"/>
      <c r="AB21472" s="716"/>
      <c r="BG21472" s="716"/>
      <c r="BL21472" s="1"/>
      <c r="BM21472" s="1"/>
      <c r="BN21472" s="1"/>
      <c r="BO21472" s="1"/>
    </row>
    <row r="21473" ht="11.25" customHeight="1" spans="22:67">
      <c r="V21473" s="716"/>
      <c r="AB21473" s="716"/>
      <c r="BG21473" s="716"/>
      <c r="BL21473" s="1"/>
      <c r="BM21473" s="1"/>
      <c r="BN21473" s="1"/>
      <c r="BO21473" s="1"/>
    </row>
    <row r="21474" ht="11.25" customHeight="1" spans="22:67">
      <c r="V21474" s="716"/>
      <c r="AB21474" s="716"/>
      <c r="BG21474" s="716"/>
      <c r="BL21474" s="1"/>
      <c r="BM21474" s="1"/>
      <c r="BN21474" s="1"/>
      <c r="BO21474" s="1"/>
    </row>
    <row r="21475" ht="11.25" customHeight="1" spans="22:67">
      <c r="V21475" s="716"/>
      <c r="AB21475" s="716"/>
      <c r="BG21475" s="716"/>
      <c r="BL21475" s="1"/>
      <c r="BM21475" s="1"/>
      <c r="BN21475" s="1"/>
      <c r="BO21475" s="1"/>
    </row>
    <row r="21476" ht="11.25" customHeight="1" spans="22:67">
      <c r="V21476" s="716"/>
      <c r="AB21476" s="716"/>
      <c r="BG21476" s="716"/>
      <c r="BL21476" s="1"/>
      <c r="BM21476" s="1"/>
      <c r="BN21476" s="1"/>
      <c r="BO21476" s="1"/>
    </row>
    <row r="21477" ht="11.25" customHeight="1" spans="22:67">
      <c r="V21477" s="716"/>
      <c r="AB21477" s="716"/>
      <c r="BG21477" s="716"/>
      <c r="BL21477" s="1"/>
      <c r="BM21477" s="1"/>
      <c r="BN21477" s="1"/>
      <c r="BO21477" s="1"/>
    </row>
    <row r="21478" ht="11.25" customHeight="1" spans="22:67">
      <c r="V21478" s="716"/>
      <c r="AB21478" s="716"/>
      <c r="BG21478" s="716"/>
      <c r="BL21478" s="1"/>
      <c r="BM21478" s="1"/>
      <c r="BN21478" s="1"/>
      <c r="BO21478" s="1"/>
    </row>
    <row r="21479" ht="11.25" customHeight="1" spans="22:67">
      <c r="V21479" s="716"/>
      <c r="AB21479" s="716"/>
      <c r="BG21479" s="716"/>
      <c r="BL21479" s="1"/>
      <c r="BM21479" s="1"/>
      <c r="BN21479" s="1"/>
      <c r="BO21479" s="1"/>
    </row>
    <row r="21480" ht="11.25" customHeight="1" spans="22:67">
      <c r="V21480" s="716"/>
      <c r="AB21480" s="716"/>
      <c r="BG21480" s="716"/>
      <c r="BL21480" s="1"/>
      <c r="BM21480" s="1"/>
      <c r="BN21480" s="1"/>
      <c r="BO21480" s="1"/>
    </row>
    <row r="21481" ht="11.25" customHeight="1" spans="22:67">
      <c r="V21481" s="716"/>
      <c r="AB21481" s="716"/>
      <c r="BG21481" s="716"/>
      <c r="BL21481" s="1"/>
      <c r="BM21481" s="1"/>
      <c r="BN21481" s="1"/>
      <c r="BO21481" s="1"/>
    </row>
    <row r="21482" ht="11.25" customHeight="1" spans="22:67">
      <c r="V21482" s="716"/>
      <c r="AB21482" s="716"/>
      <c r="BG21482" s="716"/>
      <c r="BL21482" s="1"/>
      <c r="BM21482" s="1"/>
      <c r="BN21482" s="1"/>
      <c r="BO21482" s="1"/>
    </row>
    <row r="21483" ht="11.25" customHeight="1" spans="22:67">
      <c r="V21483" s="716"/>
      <c r="AB21483" s="716"/>
      <c r="BG21483" s="716"/>
      <c r="BL21483" s="1"/>
      <c r="BM21483" s="1"/>
      <c r="BN21483" s="1"/>
      <c r="BO21483" s="1"/>
    </row>
    <row r="21484" ht="11.25" customHeight="1" spans="22:67">
      <c r="V21484" s="716"/>
      <c r="AB21484" s="716"/>
      <c r="BG21484" s="716"/>
      <c r="BL21484" s="1"/>
      <c r="BM21484" s="1"/>
      <c r="BN21484" s="1"/>
      <c r="BO21484" s="1"/>
    </row>
    <row r="21485" ht="11.25" customHeight="1" spans="22:67">
      <c r="V21485" s="716"/>
      <c r="AB21485" s="716"/>
      <c r="BG21485" s="716"/>
      <c r="BL21485" s="1"/>
      <c r="BM21485" s="1"/>
      <c r="BN21485" s="1"/>
      <c r="BO21485" s="1"/>
    </row>
    <row r="21486" ht="11.25" customHeight="1" spans="22:67">
      <c r="V21486" s="716"/>
      <c r="AB21486" s="716"/>
      <c r="BG21486" s="716"/>
      <c r="BL21486" s="1"/>
      <c r="BM21486" s="1"/>
      <c r="BN21486" s="1"/>
      <c r="BO21486" s="1"/>
    </row>
    <row r="21487" ht="11.25" customHeight="1" spans="22:67">
      <c r="V21487" s="716"/>
      <c r="AB21487" s="716"/>
      <c r="BG21487" s="716"/>
      <c r="BL21487" s="1"/>
      <c r="BM21487" s="1"/>
      <c r="BN21487" s="1"/>
      <c r="BO21487" s="1"/>
    </row>
    <row r="21488" ht="11.25" customHeight="1" spans="22:67">
      <c r="V21488" s="716"/>
      <c r="AB21488" s="716"/>
      <c r="BG21488" s="716"/>
      <c r="BL21488" s="1"/>
      <c r="BM21488" s="1"/>
      <c r="BN21488" s="1"/>
      <c r="BO21488" s="1"/>
    </row>
    <row r="21489" ht="11.25" customHeight="1" spans="22:67">
      <c r="V21489" s="716"/>
      <c r="AB21489" s="716"/>
      <c r="BG21489" s="716"/>
      <c r="BL21489" s="1"/>
      <c r="BM21489" s="1"/>
      <c r="BN21489" s="1"/>
      <c r="BO21489" s="1"/>
    </row>
    <row r="21490" ht="11.25" customHeight="1" spans="22:67">
      <c r="V21490" s="716"/>
      <c r="AB21490" s="716"/>
      <c r="BG21490" s="716"/>
      <c r="BL21490" s="1"/>
      <c r="BM21490" s="1"/>
      <c r="BN21490" s="1"/>
      <c r="BO21490" s="1"/>
    </row>
    <row r="21491" ht="11.25" customHeight="1" spans="22:67">
      <c r="V21491" s="716"/>
      <c r="AB21491" s="716"/>
      <c r="BG21491" s="716"/>
      <c r="BL21491" s="1"/>
      <c r="BM21491" s="1"/>
      <c r="BN21491" s="1"/>
      <c r="BO21491" s="1"/>
    </row>
    <row r="21492" ht="11.25" customHeight="1" spans="22:67">
      <c r="V21492" s="716"/>
      <c r="AB21492" s="716"/>
      <c r="BG21492" s="716"/>
      <c r="BL21492" s="1"/>
      <c r="BM21492" s="1"/>
      <c r="BN21492" s="1"/>
      <c r="BO21492" s="1"/>
    </row>
    <row r="21493" ht="11.25" customHeight="1" spans="22:67">
      <c r="V21493" s="716"/>
      <c r="AB21493" s="716"/>
      <c r="BG21493" s="716"/>
      <c r="BL21493" s="1"/>
      <c r="BM21493" s="1"/>
      <c r="BN21493" s="1"/>
      <c r="BO21493" s="1"/>
    </row>
    <row r="21494" ht="11.25" customHeight="1" spans="22:67">
      <c r="V21494" s="716"/>
      <c r="AB21494" s="716"/>
      <c r="BG21494" s="716"/>
      <c r="BL21494" s="1"/>
      <c r="BM21494" s="1"/>
      <c r="BN21494" s="1"/>
      <c r="BO21494" s="1"/>
    </row>
    <row r="21495" ht="11.25" customHeight="1" spans="22:67">
      <c r="V21495" s="716"/>
      <c r="AB21495" s="716"/>
      <c r="BG21495" s="716"/>
      <c r="BL21495" s="1"/>
      <c r="BM21495" s="1"/>
      <c r="BN21495" s="1"/>
      <c r="BO21495" s="1"/>
    </row>
    <row r="21496" ht="11.25" customHeight="1" spans="22:67">
      <c r="V21496" s="716"/>
      <c r="AB21496" s="716"/>
      <c r="BG21496" s="716"/>
      <c r="BL21496" s="1"/>
      <c r="BM21496" s="1"/>
      <c r="BN21496" s="1"/>
      <c r="BO21496" s="1"/>
    </row>
    <row r="21497" ht="11.25" customHeight="1" spans="22:67">
      <c r="V21497" s="716"/>
      <c r="AB21497" s="716"/>
      <c r="BG21497" s="716"/>
      <c r="BL21497" s="1"/>
      <c r="BM21497" s="1"/>
      <c r="BN21497" s="1"/>
      <c r="BO21497" s="1"/>
    </row>
    <row r="21498" ht="11.25" customHeight="1" spans="22:67">
      <c r="V21498" s="716"/>
      <c r="AB21498" s="716"/>
      <c r="BG21498" s="716"/>
      <c r="BL21498" s="1"/>
      <c r="BM21498" s="1"/>
      <c r="BN21498" s="1"/>
      <c r="BO21498" s="1"/>
    </row>
    <row r="21499" ht="11.25" customHeight="1" spans="22:67">
      <c r="V21499" s="716"/>
      <c r="AB21499" s="716"/>
      <c r="BG21499" s="716"/>
      <c r="BL21499" s="1"/>
      <c r="BM21499" s="1"/>
      <c r="BN21499" s="1"/>
      <c r="BO21499" s="1"/>
    </row>
    <row r="21500" ht="11.25" customHeight="1" spans="22:67">
      <c r="V21500" s="716"/>
      <c r="AB21500" s="716"/>
      <c r="BG21500" s="716"/>
      <c r="BL21500" s="1"/>
      <c r="BM21500" s="1"/>
      <c r="BN21500" s="1"/>
      <c r="BO21500" s="1"/>
    </row>
    <row r="21501" ht="11.25" customHeight="1" spans="22:67">
      <c r="V21501" s="716"/>
      <c r="AB21501" s="716"/>
      <c r="BG21501" s="716"/>
      <c r="BL21501" s="1"/>
      <c r="BM21501" s="1"/>
      <c r="BN21501" s="1"/>
      <c r="BO21501" s="1"/>
    </row>
    <row r="21502" ht="11.25" customHeight="1" spans="22:67">
      <c r="V21502" s="716"/>
      <c r="AB21502" s="716"/>
      <c r="BG21502" s="716"/>
      <c r="BL21502" s="1"/>
      <c r="BM21502" s="1"/>
      <c r="BN21502" s="1"/>
      <c r="BO21502" s="1"/>
    </row>
    <row r="21503" ht="11.25" customHeight="1" spans="22:67">
      <c r="V21503" s="716"/>
      <c r="AB21503" s="716"/>
      <c r="BG21503" s="716"/>
      <c r="BL21503" s="1"/>
      <c r="BM21503" s="1"/>
      <c r="BN21503" s="1"/>
      <c r="BO21503" s="1"/>
    </row>
    <row r="21504" ht="11.25" customHeight="1" spans="22:67">
      <c r="V21504" s="716"/>
      <c r="AB21504" s="716"/>
      <c r="BG21504" s="716"/>
      <c r="BL21504" s="1"/>
      <c r="BM21504" s="1"/>
      <c r="BN21504" s="1"/>
      <c r="BO21504" s="1"/>
    </row>
    <row r="21505" ht="11.25" customHeight="1" spans="22:67">
      <c r="V21505" s="716"/>
      <c r="AB21505" s="716"/>
      <c r="BG21505" s="716"/>
      <c r="BL21505" s="1"/>
      <c r="BM21505" s="1"/>
      <c r="BN21505" s="1"/>
      <c r="BO21505" s="1"/>
    </row>
    <row r="21506" ht="11.25" customHeight="1" spans="22:67">
      <c r="V21506" s="716"/>
      <c r="AB21506" s="716"/>
      <c r="BG21506" s="716"/>
      <c r="BL21506" s="1"/>
      <c r="BM21506" s="1"/>
      <c r="BN21506" s="1"/>
      <c r="BO21506" s="1"/>
    </row>
    <row r="21507" ht="11.25" customHeight="1" spans="22:67">
      <c r="V21507" s="716"/>
      <c r="AB21507" s="716"/>
      <c r="BG21507" s="716"/>
      <c r="BL21507" s="1"/>
      <c r="BM21507" s="1"/>
      <c r="BN21507" s="1"/>
      <c r="BO21507" s="1"/>
    </row>
    <row r="21508" ht="11.25" customHeight="1" spans="22:67">
      <c r="V21508" s="716"/>
      <c r="AB21508" s="716"/>
      <c r="BG21508" s="716"/>
      <c r="BL21508" s="1"/>
      <c r="BM21508" s="1"/>
      <c r="BN21508" s="1"/>
      <c r="BO21508" s="1"/>
    </row>
    <row r="21509" ht="11.25" customHeight="1" spans="22:67">
      <c r="V21509" s="716"/>
      <c r="AB21509" s="716"/>
      <c r="BG21509" s="716"/>
      <c r="BL21509" s="1"/>
      <c r="BM21509" s="1"/>
      <c r="BN21509" s="1"/>
      <c r="BO21509" s="1"/>
    </row>
    <row r="21510" ht="11.25" customHeight="1" spans="22:67">
      <c r="V21510" s="716"/>
      <c r="AB21510" s="716"/>
      <c r="BG21510" s="716"/>
      <c r="BL21510" s="1"/>
      <c r="BM21510" s="1"/>
      <c r="BN21510" s="1"/>
      <c r="BO21510" s="1"/>
    </row>
    <row r="21511" ht="11.25" customHeight="1" spans="22:67">
      <c r="V21511" s="716"/>
      <c r="AB21511" s="716"/>
      <c r="BG21511" s="716"/>
      <c r="BL21511" s="1"/>
      <c r="BM21511" s="1"/>
      <c r="BN21511" s="1"/>
      <c r="BO21511" s="1"/>
    </row>
    <row r="21512" ht="11.25" customHeight="1" spans="22:67">
      <c r="V21512" s="716"/>
      <c r="AB21512" s="716"/>
      <c r="BG21512" s="716"/>
      <c r="BL21512" s="1"/>
      <c r="BM21512" s="1"/>
      <c r="BN21512" s="1"/>
      <c r="BO21512" s="1"/>
    </row>
    <row r="21513" ht="11.25" customHeight="1" spans="22:67">
      <c r="V21513" s="716"/>
      <c r="AB21513" s="716"/>
      <c r="BG21513" s="716"/>
      <c r="BL21513" s="1"/>
      <c r="BM21513" s="1"/>
      <c r="BN21513" s="1"/>
      <c r="BO21513" s="1"/>
    </row>
    <row r="21514" ht="11.25" customHeight="1" spans="22:67">
      <c r="V21514" s="716"/>
      <c r="AB21514" s="716"/>
      <c r="BG21514" s="716"/>
      <c r="BL21514" s="1"/>
      <c r="BM21514" s="1"/>
      <c r="BN21514" s="1"/>
      <c r="BO21514" s="1"/>
    </row>
    <row r="21515" ht="11.25" customHeight="1" spans="22:67">
      <c r="V21515" s="716"/>
      <c r="AB21515" s="716"/>
      <c r="BG21515" s="716"/>
      <c r="BL21515" s="1"/>
      <c r="BM21515" s="1"/>
      <c r="BN21515" s="1"/>
      <c r="BO21515" s="1"/>
    </row>
    <row r="21516" ht="11.25" customHeight="1" spans="22:67">
      <c r="V21516" s="716"/>
      <c r="AB21516" s="716"/>
      <c r="BG21516" s="716"/>
      <c r="BL21516" s="1"/>
      <c r="BM21516" s="1"/>
      <c r="BN21516" s="1"/>
      <c r="BO21516" s="1"/>
    </row>
    <row r="21517" ht="11.25" customHeight="1" spans="22:67">
      <c r="V21517" s="716"/>
      <c r="AB21517" s="716"/>
      <c r="BG21517" s="716"/>
      <c r="BL21517" s="1"/>
      <c r="BM21517" s="1"/>
      <c r="BN21517" s="1"/>
      <c r="BO21517" s="1"/>
    </row>
    <row r="21518" ht="11.25" customHeight="1" spans="22:67">
      <c r="V21518" s="716"/>
      <c r="AB21518" s="716"/>
      <c r="BG21518" s="716"/>
      <c r="BL21518" s="1"/>
      <c r="BM21518" s="1"/>
      <c r="BN21518" s="1"/>
      <c r="BO21518" s="1"/>
    </row>
    <row r="21519" ht="11.25" customHeight="1" spans="22:67">
      <c r="V21519" s="716"/>
      <c r="AB21519" s="716"/>
      <c r="BG21519" s="716"/>
      <c r="BL21519" s="1"/>
      <c r="BM21519" s="1"/>
      <c r="BN21519" s="1"/>
      <c r="BO21519" s="1"/>
    </row>
    <row r="21520" ht="11.25" customHeight="1" spans="22:67">
      <c r="V21520" s="716"/>
      <c r="AB21520" s="716"/>
      <c r="BG21520" s="716"/>
      <c r="BL21520" s="1"/>
      <c r="BM21520" s="1"/>
      <c r="BN21520" s="1"/>
      <c r="BO21520" s="1"/>
    </row>
    <row r="21521" ht="11.25" customHeight="1" spans="22:67">
      <c r="V21521" s="716"/>
      <c r="AB21521" s="716"/>
      <c r="BG21521" s="716"/>
      <c r="BL21521" s="1"/>
      <c r="BM21521" s="1"/>
      <c r="BN21521" s="1"/>
      <c r="BO21521" s="1"/>
    </row>
    <row r="21522" ht="11.25" customHeight="1" spans="22:67">
      <c r="V21522" s="716"/>
      <c r="AB21522" s="716"/>
      <c r="BG21522" s="716"/>
      <c r="BL21522" s="1"/>
      <c r="BM21522" s="1"/>
      <c r="BN21522" s="1"/>
      <c r="BO21522" s="1"/>
    </row>
    <row r="21523" ht="11.25" customHeight="1" spans="22:67">
      <c r="V21523" s="716"/>
      <c r="AB21523" s="716"/>
      <c r="BG21523" s="716"/>
      <c r="BL21523" s="1"/>
      <c r="BM21523" s="1"/>
      <c r="BN21523" s="1"/>
      <c r="BO21523" s="1"/>
    </row>
    <row r="21524" ht="11.25" customHeight="1" spans="22:67">
      <c r="V21524" s="716"/>
      <c r="AB21524" s="716"/>
      <c r="BG21524" s="716"/>
      <c r="BL21524" s="1"/>
      <c r="BM21524" s="1"/>
      <c r="BN21524" s="1"/>
      <c r="BO21524" s="1"/>
    </row>
    <row r="21525" ht="11.25" customHeight="1" spans="22:67">
      <c r="V21525" s="716"/>
      <c r="AB21525" s="716"/>
      <c r="BG21525" s="716"/>
      <c r="BL21525" s="1"/>
      <c r="BM21525" s="1"/>
      <c r="BN21525" s="1"/>
      <c r="BO21525" s="1"/>
    </row>
    <row r="21526" ht="11.25" customHeight="1" spans="22:67">
      <c r="V21526" s="716"/>
      <c r="AB21526" s="716"/>
      <c r="BG21526" s="716"/>
      <c r="BL21526" s="1"/>
      <c r="BM21526" s="1"/>
      <c r="BN21526" s="1"/>
      <c r="BO21526" s="1"/>
    </row>
    <row r="21527" ht="11.25" customHeight="1" spans="22:67">
      <c r="V21527" s="716"/>
      <c r="AB21527" s="716"/>
      <c r="BG21527" s="716"/>
      <c r="BL21527" s="1"/>
      <c r="BM21527" s="1"/>
      <c r="BN21527" s="1"/>
      <c r="BO21527" s="1"/>
    </row>
    <row r="21528" ht="11.25" customHeight="1" spans="22:67">
      <c r="V21528" s="716"/>
      <c r="AB21528" s="716"/>
      <c r="BG21528" s="716"/>
      <c r="BL21528" s="1"/>
      <c r="BM21528" s="1"/>
      <c r="BN21528" s="1"/>
      <c r="BO21528" s="1"/>
    </row>
    <row r="21529" ht="11.25" customHeight="1" spans="22:67">
      <c r="V21529" s="716"/>
      <c r="AB21529" s="716"/>
      <c r="BG21529" s="716"/>
      <c r="BL21529" s="1"/>
      <c r="BM21529" s="1"/>
      <c r="BN21529" s="1"/>
      <c r="BO21529" s="1"/>
    </row>
    <row r="21530" ht="11.25" customHeight="1" spans="22:67">
      <c r="V21530" s="716"/>
      <c r="AB21530" s="716"/>
      <c r="BG21530" s="716"/>
      <c r="BL21530" s="1"/>
      <c r="BM21530" s="1"/>
      <c r="BN21530" s="1"/>
      <c r="BO21530" s="1"/>
    </row>
    <row r="21531" ht="11.25" customHeight="1" spans="22:67">
      <c r="V21531" s="716"/>
      <c r="AB21531" s="716"/>
      <c r="BG21531" s="716"/>
      <c r="BL21531" s="1"/>
      <c r="BM21531" s="1"/>
      <c r="BN21531" s="1"/>
      <c r="BO21531" s="1"/>
    </row>
    <row r="21532" ht="11.25" customHeight="1" spans="22:67">
      <c r="V21532" s="716"/>
      <c r="AB21532" s="716"/>
      <c r="BG21532" s="716"/>
      <c r="BL21532" s="1"/>
      <c r="BM21532" s="1"/>
      <c r="BN21532" s="1"/>
      <c r="BO21532" s="1"/>
    </row>
    <row r="21533" ht="11.25" customHeight="1" spans="22:67">
      <c r="V21533" s="716"/>
      <c r="AB21533" s="716"/>
      <c r="BG21533" s="716"/>
      <c r="BL21533" s="1"/>
      <c r="BM21533" s="1"/>
      <c r="BN21533" s="1"/>
      <c r="BO21533" s="1"/>
    </row>
    <row r="21534" ht="11.25" customHeight="1" spans="22:67">
      <c r="V21534" s="716"/>
      <c r="AB21534" s="716"/>
      <c r="BG21534" s="716"/>
      <c r="BL21534" s="1"/>
      <c r="BM21534" s="1"/>
      <c r="BN21534" s="1"/>
      <c r="BO21534" s="1"/>
    </row>
    <row r="21535" ht="11.25" customHeight="1" spans="22:67">
      <c r="V21535" s="716"/>
      <c r="AB21535" s="716"/>
      <c r="BG21535" s="716"/>
      <c r="BL21535" s="1"/>
      <c r="BM21535" s="1"/>
      <c r="BN21535" s="1"/>
      <c r="BO21535" s="1"/>
    </row>
    <row r="21536" ht="11.25" customHeight="1" spans="22:67">
      <c r="V21536" s="716"/>
      <c r="AB21536" s="716"/>
      <c r="BG21536" s="716"/>
      <c r="BL21536" s="1"/>
      <c r="BM21536" s="1"/>
      <c r="BN21536" s="1"/>
      <c r="BO21536" s="1"/>
    </row>
    <row r="21537" ht="11.25" customHeight="1" spans="22:67">
      <c r="V21537" s="716"/>
      <c r="AB21537" s="716"/>
      <c r="BG21537" s="716"/>
      <c r="BL21537" s="1"/>
      <c r="BM21537" s="1"/>
      <c r="BN21537" s="1"/>
      <c r="BO21537" s="1"/>
    </row>
    <row r="21538" ht="11.25" customHeight="1" spans="22:67">
      <c r="V21538" s="716"/>
      <c r="AB21538" s="716"/>
      <c r="BG21538" s="716"/>
      <c r="BL21538" s="1"/>
      <c r="BM21538" s="1"/>
      <c r="BN21538" s="1"/>
      <c r="BO21538" s="1"/>
    </row>
    <row r="21539" ht="11.25" customHeight="1" spans="22:67">
      <c r="V21539" s="716"/>
      <c r="AB21539" s="716"/>
      <c r="BG21539" s="716"/>
      <c r="BL21539" s="1"/>
      <c r="BM21539" s="1"/>
      <c r="BN21539" s="1"/>
      <c r="BO21539" s="1"/>
    </row>
    <row r="21540" ht="11.25" customHeight="1" spans="22:67">
      <c r="V21540" s="716"/>
      <c r="AB21540" s="716"/>
      <c r="BG21540" s="716"/>
      <c r="BL21540" s="1"/>
      <c r="BM21540" s="1"/>
      <c r="BN21540" s="1"/>
      <c r="BO21540" s="1"/>
    </row>
    <row r="21541" ht="11.25" customHeight="1" spans="22:67">
      <c r="V21541" s="716"/>
      <c r="AB21541" s="716"/>
      <c r="BG21541" s="716"/>
      <c r="BL21541" s="1"/>
      <c r="BM21541" s="1"/>
      <c r="BN21541" s="1"/>
      <c r="BO21541" s="1"/>
    </row>
    <row r="21542" ht="11.25" customHeight="1" spans="22:67">
      <c r="V21542" s="716"/>
      <c r="AB21542" s="716"/>
      <c r="BG21542" s="716"/>
      <c r="BL21542" s="1"/>
      <c r="BM21542" s="1"/>
      <c r="BN21542" s="1"/>
      <c r="BO21542" s="1"/>
    </row>
    <row r="21543" ht="11.25" customHeight="1" spans="22:67">
      <c r="V21543" s="716"/>
      <c r="AB21543" s="716"/>
      <c r="BG21543" s="716"/>
      <c r="BL21543" s="1"/>
      <c r="BM21543" s="1"/>
      <c r="BN21543" s="1"/>
      <c r="BO21543" s="1"/>
    </row>
    <row r="21544" ht="11.25" customHeight="1" spans="22:67">
      <c r="V21544" s="716"/>
      <c r="AB21544" s="716"/>
      <c r="BG21544" s="716"/>
      <c r="BL21544" s="1"/>
      <c r="BM21544" s="1"/>
      <c r="BN21544" s="1"/>
      <c r="BO21544" s="1"/>
    </row>
    <row r="21545" ht="11.25" customHeight="1" spans="22:67">
      <c r="V21545" s="716"/>
      <c r="AB21545" s="716"/>
      <c r="BG21545" s="716"/>
      <c r="BL21545" s="1"/>
      <c r="BM21545" s="1"/>
      <c r="BN21545" s="1"/>
      <c r="BO21545" s="1"/>
    </row>
    <row r="21546" ht="11.25" customHeight="1" spans="22:67">
      <c r="V21546" s="716"/>
      <c r="AB21546" s="716"/>
      <c r="BG21546" s="716"/>
      <c r="BL21546" s="1"/>
      <c r="BM21546" s="1"/>
      <c r="BN21546" s="1"/>
      <c r="BO21546" s="1"/>
    </row>
    <row r="21547" ht="11.25" customHeight="1" spans="22:67">
      <c r="V21547" s="716"/>
      <c r="AB21547" s="716"/>
      <c r="BG21547" s="716"/>
      <c r="BL21547" s="1"/>
      <c r="BM21547" s="1"/>
      <c r="BN21547" s="1"/>
      <c r="BO21547" s="1"/>
    </row>
    <row r="21548" ht="11.25" customHeight="1" spans="22:67">
      <c r="V21548" s="716"/>
      <c r="AB21548" s="716"/>
      <c r="BG21548" s="716"/>
      <c r="BL21548" s="1"/>
      <c r="BM21548" s="1"/>
      <c r="BN21548" s="1"/>
      <c r="BO21548" s="1"/>
    </row>
    <row r="21549" ht="11.25" customHeight="1" spans="22:67">
      <c r="V21549" s="716"/>
      <c r="AB21549" s="716"/>
      <c r="BG21549" s="716"/>
      <c r="BL21549" s="1"/>
      <c r="BM21549" s="1"/>
      <c r="BN21549" s="1"/>
      <c r="BO21549" s="1"/>
    </row>
    <row r="21550" ht="11.25" customHeight="1" spans="22:67">
      <c r="V21550" s="716"/>
      <c r="AB21550" s="716"/>
      <c r="BG21550" s="716"/>
      <c r="BL21550" s="1"/>
      <c r="BM21550" s="1"/>
      <c r="BN21550" s="1"/>
      <c r="BO21550" s="1"/>
    </row>
    <row r="21551" ht="11.25" customHeight="1" spans="22:67">
      <c r="V21551" s="716"/>
      <c r="AB21551" s="716"/>
      <c r="BG21551" s="716"/>
      <c r="BL21551" s="1"/>
      <c r="BM21551" s="1"/>
      <c r="BN21551" s="1"/>
      <c r="BO21551" s="1"/>
    </row>
    <row r="21552" ht="11.25" customHeight="1" spans="22:67">
      <c r="V21552" s="716"/>
      <c r="AB21552" s="716"/>
      <c r="BG21552" s="716"/>
      <c r="BL21552" s="1"/>
      <c r="BM21552" s="1"/>
      <c r="BN21552" s="1"/>
      <c r="BO21552" s="1"/>
    </row>
    <row r="21553" ht="11.25" customHeight="1" spans="22:67">
      <c r="V21553" s="716"/>
      <c r="AB21553" s="716"/>
      <c r="BG21553" s="716"/>
      <c r="BL21553" s="1"/>
      <c r="BM21553" s="1"/>
      <c r="BN21553" s="1"/>
      <c r="BO21553" s="1"/>
    </row>
    <row r="21554" ht="11.25" customHeight="1" spans="22:67">
      <c r="V21554" s="716"/>
      <c r="AB21554" s="716"/>
      <c r="BG21554" s="716"/>
      <c r="BL21554" s="1"/>
      <c r="BM21554" s="1"/>
      <c r="BN21554" s="1"/>
      <c r="BO21554" s="1"/>
    </row>
    <row r="21555" ht="11.25" customHeight="1" spans="22:67">
      <c r="V21555" s="716"/>
      <c r="AB21555" s="716"/>
      <c r="BG21555" s="716"/>
      <c r="BL21555" s="1"/>
      <c r="BM21555" s="1"/>
      <c r="BN21555" s="1"/>
      <c r="BO21555" s="1"/>
    </row>
    <row r="21556" ht="11.25" customHeight="1" spans="22:67">
      <c r="V21556" s="716"/>
      <c r="AB21556" s="716"/>
      <c r="BG21556" s="716"/>
      <c r="BL21556" s="1"/>
      <c r="BM21556" s="1"/>
      <c r="BN21556" s="1"/>
      <c r="BO21556" s="1"/>
    </row>
    <row r="21557" ht="11.25" customHeight="1" spans="22:67">
      <c r="V21557" s="716"/>
      <c r="AB21557" s="716"/>
      <c r="BG21557" s="716"/>
      <c r="BL21557" s="1"/>
      <c r="BM21557" s="1"/>
      <c r="BN21557" s="1"/>
      <c r="BO21557" s="1"/>
    </row>
    <row r="21558" ht="11.25" customHeight="1" spans="22:67">
      <c r="V21558" s="716"/>
      <c r="AB21558" s="716"/>
      <c r="BG21558" s="716"/>
      <c r="BL21558" s="1"/>
      <c r="BM21558" s="1"/>
      <c r="BN21558" s="1"/>
      <c r="BO21558" s="1"/>
    </row>
    <row r="21559" ht="11.25" customHeight="1" spans="22:67">
      <c r="V21559" s="716"/>
      <c r="AB21559" s="716"/>
      <c r="BG21559" s="716"/>
      <c r="BL21559" s="1"/>
      <c r="BM21559" s="1"/>
      <c r="BN21559" s="1"/>
      <c r="BO21559" s="1"/>
    </row>
    <row r="21560" ht="11.25" customHeight="1" spans="22:67">
      <c r="V21560" s="716"/>
      <c r="AB21560" s="716"/>
      <c r="BG21560" s="716"/>
      <c r="BL21560" s="1"/>
      <c r="BM21560" s="1"/>
      <c r="BN21560" s="1"/>
      <c r="BO21560" s="1"/>
    </row>
    <row r="21561" ht="11.25" customHeight="1" spans="22:67">
      <c r="V21561" s="716"/>
      <c r="AB21561" s="716"/>
      <c r="BG21561" s="716"/>
      <c r="BL21561" s="1"/>
      <c r="BM21561" s="1"/>
      <c r="BN21561" s="1"/>
      <c r="BO21561" s="1"/>
    </row>
    <row r="21562" ht="11.25" customHeight="1" spans="22:67">
      <c r="V21562" s="716"/>
      <c r="AB21562" s="716"/>
      <c r="BG21562" s="716"/>
      <c r="BL21562" s="1"/>
      <c r="BM21562" s="1"/>
      <c r="BN21562" s="1"/>
      <c r="BO21562" s="1"/>
    </row>
    <row r="21563" ht="11.25" customHeight="1" spans="22:67">
      <c r="V21563" s="716"/>
      <c r="AB21563" s="716"/>
      <c r="BG21563" s="716"/>
      <c r="BL21563" s="1"/>
      <c r="BM21563" s="1"/>
      <c r="BN21563" s="1"/>
      <c r="BO21563" s="1"/>
    </row>
    <row r="21564" ht="11.25" customHeight="1" spans="22:67">
      <c r="V21564" s="716"/>
      <c r="AB21564" s="716"/>
      <c r="BG21564" s="716"/>
      <c r="BL21564" s="1"/>
      <c r="BM21564" s="1"/>
      <c r="BN21564" s="1"/>
      <c r="BO21564" s="1"/>
    </row>
    <row r="21565" ht="11.25" customHeight="1" spans="22:67">
      <c r="V21565" s="716"/>
      <c r="AB21565" s="716"/>
      <c r="BG21565" s="716"/>
      <c r="BL21565" s="1"/>
      <c r="BM21565" s="1"/>
      <c r="BN21565" s="1"/>
      <c r="BO21565" s="1"/>
    </row>
    <row r="21566" ht="11.25" customHeight="1" spans="22:67">
      <c r="V21566" s="716"/>
      <c r="AB21566" s="716"/>
      <c r="BG21566" s="716"/>
      <c r="BL21566" s="1"/>
      <c r="BM21566" s="1"/>
      <c r="BN21566" s="1"/>
      <c r="BO21566" s="1"/>
    </row>
    <row r="21567" ht="11.25" customHeight="1" spans="22:67">
      <c r="V21567" s="716"/>
      <c r="AB21567" s="716"/>
      <c r="BG21567" s="716"/>
      <c r="BL21567" s="1"/>
      <c r="BM21567" s="1"/>
      <c r="BN21567" s="1"/>
      <c r="BO21567" s="1"/>
    </row>
    <row r="21568" ht="11.25" customHeight="1" spans="22:67">
      <c r="V21568" s="716"/>
      <c r="AB21568" s="716"/>
      <c r="BG21568" s="716"/>
      <c r="BL21568" s="1"/>
      <c r="BM21568" s="1"/>
      <c r="BN21568" s="1"/>
      <c r="BO21568" s="1"/>
    </row>
    <row r="21569" ht="11.25" customHeight="1" spans="22:67">
      <c r="V21569" s="716"/>
      <c r="AB21569" s="716"/>
      <c r="BG21569" s="716"/>
      <c r="BL21569" s="1"/>
      <c r="BM21569" s="1"/>
      <c r="BN21569" s="1"/>
      <c r="BO21569" s="1"/>
    </row>
    <row r="21570" ht="11.25" customHeight="1" spans="22:67">
      <c r="V21570" s="716"/>
      <c r="AB21570" s="716"/>
      <c r="BG21570" s="716"/>
      <c r="BL21570" s="1"/>
      <c r="BM21570" s="1"/>
      <c r="BN21570" s="1"/>
      <c r="BO21570" s="1"/>
    </row>
    <row r="21571" ht="11.25" customHeight="1" spans="22:67">
      <c r="V21571" s="716"/>
      <c r="AB21571" s="716"/>
      <c r="BG21571" s="716"/>
      <c r="BL21571" s="1"/>
      <c r="BM21571" s="1"/>
      <c r="BN21571" s="1"/>
      <c r="BO21571" s="1"/>
    </row>
    <row r="21572" ht="11.25" customHeight="1" spans="22:67">
      <c r="V21572" s="716"/>
      <c r="AB21572" s="716"/>
      <c r="BG21572" s="716"/>
      <c r="BL21572" s="1"/>
      <c r="BM21572" s="1"/>
      <c r="BN21572" s="1"/>
      <c r="BO21572" s="1"/>
    </row>
    <row r="21573" ht="11.25" customHeight="1" spans="22:67">
      <c r="V21573" s="716"/>
      <c r="AB21573" s="716"/>
      <c r="BG21573" s="716"/>
      <c r="BL21573" s="1"/>
      <c r="BM21573" s="1"/>
      <c r="BN21573" s="1"/>
      <c r="BO21573" s="1"/>
    </row>
    <row r="21574" ht="11.25" customHeight="1" spans="22:67">
      <c r="V21574" s="716"/>
      <c r="AB21574" s="716"/>
      <c r="BG21574" s="716"/>
      <c r="BL21574" s="1"/>
      <c r="BM21574" s="1"/>
      <c r="BN21574" s="1"/>
      <c r="BO21574" s="1"/>
    </row>
    <row r="21575" ht="11.25" customHeight="1" spans="22:67">
      <c r="V21575" s="716"/>
      <c r="AB21575" s="716"/>
      <c r="BG21575" s="716"/>
      <c r="BL21575" s="1"/>
      <c r="BM21575" s="1"/>
      <c r="BN21575" s="1"/>
      <c r="BO21575" s="1"/>
    </row>
    <row r="21576" ht="11.25" customHeight="1" spans="22:67">
      <c r="V21576" s="716"/>
      <c r="AB21576" s="716"/>
      <c r="BG21576" s="716"/>
      <c r="BL21576" s="1"/>
      <c r="BM21576" s="1"/>
      <c r="BN21576" s="1"/>
      <c r="BO21576" s="1"/>
    </row>
    <row r="21577" ht="11.25" customHeight="1" spans="22:67">
      <c r="V21577" s="716"/>
      <c r="AB21577" s="716"/>
      <c r="BG21577" s="716"/>
      <c r="BL21577" s="1"/>
      <c r="BM21577" s="1"/>
      <c r="BN21577" s="1"/>
      <c r="BO21577" s="1"/>
    </row>
    <row r="21578" ht="11.25" customHeight="1" spans="22:67">
      <c r="V21578" s="716"/>
      <c r="AB21578" s="716"/>
      <c r="BG21578" s="716"/>
      <c r="BL21578" s="1"/>
      <c r="BM21578" s="1"/>
      <c r="BN21578" s="1"/>
      <c r="BO21578" s="1"/>
    </row>
    <row r="21579" ht="11.25" customHeight="1" spans="22:67">
      <c r="V21579" s="716"/>
      <c r="AB21579" s="716"/>
      <c r="BG21579" s="716"/>
      <c r="BL21579" s="1"/>
      <c r="BM21579" s="1"/>
      <c r="BN21579" s="1"/>
      <c r="BO21579" s="1"/>
    </row>
    <row r="21580" ht="11.25" customHeight="1" spans="22:67">
      <c r="V21580" s="716"/>
      <c r="AB21580" s="716"/>
      <c r="BG21580" s="716"/>
      <c r="BL21580" s="1"/>
      <c r="BM21580" s="1"/>
      <c r="BN21580" s="1"/>
      <c r="BO21580" s="1"/>
    </row>
    <row r="21581" ht="11.25" customHeight="1" spans="22:67">
      <c r="V21581" s="716"/>
      <c r="AB21581" s="716"/>
      <c r="BG21581" s="716"/>
      <c r="BL21581" s="1"/>
      <c r="BM21581" s="1"/>
      <c r="BN21581" s="1"/>
      <c r="BO21581" s="1"/>
    </row>
    <row r="21582" ht="11.25" customHeight="1" spans="22:67">
      <c r="V21582" s="716"/>
      <c r="AB21582" s="716"/>
      <c r="BG21582" s="716"/>
      <c r="BL21582" s="1"/>
      <c r="BM21582" s="1"/>
      <c r="BN21582" s="1"/>
      <c r="BO21582" s="1"/>
    </row>
    <row r="21583" ht="11.25" customHeight="1" spans="22:67">
      <c r="V21583" s="716"/>
      <c r="AB21583" s="716"/>
      <c r="BG21583" s="716"/>
      <c r="BL21583" s="1"/>
      <c r="BM21583" s="1"/>
      <c r="BN21583" s="1"/>
      <c r="BO21583" s="1"/>
    </row>
    <row r="21584" ht="11.25" customHeight="1" spans="22:67">
      <c r="V21584" s="716"/>
      <c r="AB21584" s="716"/>
      <c r="BG21584" s="716"/>
      <c r="BL21584" s="1"/>
      <c r="BM21584" s="1"/>
      <c r="BN21584" s="1"/>
      <c r="BO21584" s="1"/>
    </row>
    <row r="21585" ht="11.25" customHeight="1" spans="22:67">
      <c r="V21585" s="716"/>
      <c r="AB21585" s="716"/>
      <c r="BG21585" s="716"/>
      <c r="BL21585" s="1"/>
      <c r="BM21585" s="1"/>
      <c r="BN21585" s="1"/>
      <c r="BO21585" s="1"/>
    </row>
    <row r="21586" ht="11.25" customHeight="1" spans="22:67">
      <c r="V21586" s="716"/>
      <c r="AB21586" s="716"/>
      <c r="BG21586" s="716"/>
      <c r="BL21586" s="1"/>
      <c r="BM21586" s="1"/>
      <c r="BN21586" s="1"/>
      <c r="BO21586" s="1"/>
    </row>
    <row r="21587" ht="11.25" customHeight="1" spans="22:67">
      <c r="V21587" s="716"/>
      <c r="AB21587" s="716"/>
      <c r="BG21587" s="716"/>
      <c r="BL21587" s="1"/>
      <c r="BM21587" s="1"/>
      <c r="BN21587" s="1"/>
      <c r="BO21587" s="1"/>
    </row>
    <row r="21588" ht="11.25" customHeight="1" spans="22:67">
      <c r="V21588" s="716"/>
      <c r="AB21588" s="716"/>
      <c r="BG21588" s="716"/>
      <c r="BL21588" s="1"/>
      <c r="BM21588" s="1"/>
      <c r="BN21588" s="1"/>
      <c r="BO21588" s="1"/>
    </row>
    <row r="21589" ht="11.25" customHeight="1" spans="22:67">
      <c r="V21589" s="716"/>
      <c r="AB21589" s="716"/>
      <c r="BG21589" s="716"/>
      <c r="BL21589" s="1"/>
      <c r="BM21589" s="1"/>
      <c r="BN21589" s="1"/>
      <c r="BO21589" s="1"/>
    </row>
    <row r="21590" ht="11.25" customHeight="1" spans="22:67">
      <c r="V21590" s="716"/>
      <c r="AB21590" s="716"/>
      <c r="BG21590" s="716"/>
      <c r="BL21590" s="1"/>
      <c r="BM21590" s="1"/>
      <c r="BN21590" s="1"/>
      <c r="BO21590" s="1"/>
    </row>
    <row r="21591" ht="11.25" customHeight="1" spans="22:67">
      <c r="V21591" s="716"/>
      <c r="AB21591" s="716"/>
      <c r="BG21591" s="716"/>
      <c r="BL21591" s="1"/>
      <c r="BM21591" s="1"/>
      <c r="BN21591" s="1"/>
      <c r="BO21591" s="1"/>
    </row>
    <row r="21592" ht="11.25" customHeight="1" spans="22:67">
      <c r="V21592" s="716"/>
      <c r="AB21592" s="716"/>
      <c r="BG21592" s="716"/>
      <c r="BL21592" s="1"/>
      <c r="BM21592" s="1"/>
      <c r="BN21592" s="1"/>
      <c r="BO21592" s="1"/>
    </row>
    <row r="21593" ht="11.25" customHeight="1" spans="22:67">
      <c r="V21593" s="716"/>
      <c r="AB21593" s="716"/>
      <c r="BG21593" s="716"/>
      <c r="BL21593" s="1"/>
      <c r="BM21593" s="1"/>
      <c r="BN21593" s="1"/>
      <c r="BO21593" s="1"/>
    </row>
    <row r="21594" ht="11.25" customHeight="1" spans="22:67">
      <c r="V21594" s="716"/>
      <c r="AB21594" s="716"/>
      <c r="BG21594" s="716"/>
      <c r="BL21594" s="1"/>
      <c r="BM21594" s="1"/>
      <c r="BN21594" s="1"/>
      <c r="BO21594" s="1"/>
    </row>
    <row r="21595" ht="11.25" customHeight="1" spans="22:67">
      <c r="V21595" s="716"/>
      <c r="AB21595" s="716"/>
      <c r="BG21595" s="716"/>
      <c r="BL21595" s="1"/>
      <c r="BM21595" s="1"/>
      <c r="BN21595" s="1"/>
      <c r="BO21595" s="1"/>
    </row>
    <row r="21596" ht="11.25" customHeight="1" spans="22:67">
      <c r="V21596" s="716"/>
      <c r="AB21596" s="716"/>
      <c r="BG21596" s="716"/>
      <c r="BL21596" s="1"/>
      <c r="BM21596" s="1"/>
      <c r="BN21596" s="1"/>
      <c r="BO21596" s="1"/>
    </row>
    <row r="21597" ht="11.25" customHeight="1" spans="22:67">
      <c r="V21597" s="716"/>
      <c r="AB21597" s="716"/>
      <c r="BG21597" s="716"/>
      <c r="BL21597" s="1"/>
      <c r="BM21597" s="1"/>
      <c r="BN21597" s="1"/>
      <c r="BO21597" s="1"/>
    </row>
    <row r="21598" ht="11.25" customHeight="1" spans="22:67">
      <c r="V21598" s="716"/>
      <c r="AB21598" s="716"/>
      <c r="BG21598" s="716"/>
      <c r="BL21598" s="1"/>
      <c r="BM21598" s="1"/>
      <c r="BN21598" s="1"/>
      <c r="BO21598" s="1"/>
    </row>
    <row r="21599" ht="11.25" customHeight="1" spans="22:67">
      <c r="V21599" s="716"/>
      <c r="AB21599" s="716"/>
      <c r="BG21599" s="716"/>
      <c r="BL21599" s="1"/>
      <c r="BM21599" s="1"/>
      <c r="BN21599" s="1"/>
      <c r="BO21599" s="1"/>
    </row>
    <row r="21600" ht="11.25" customHeight="1" spans="22:67">
      <c r="V21600" s="716"/>
      <c r="AB21600" s="716"/>
      <c r="BG21600" s="716"/>
      <c r="BL21600" s="1"/>
      <c r="BM21600" s="1"/>
      <c r="BN21600" s="1"/>
      <c r="BO21600" s="1"/>
    </row>
    <row r="21601" ht="11.25" customHeight="1" spans="22:67">
      <c r="V21601" s="716"/>
      <c r="AB21601" s="716"/>
      <c r="BG21601" s="716"/>
      <c r="BL21601" s="1"/>
      <c r="BM21601" s="1"/>
      <c r="BN21601" s="1"/>
      <c r="BO21601" s="1"/>
    </row>
    <row r="21602" ht="11.25" customHeight="1" spans="22:67">
      <c r="V21602" s="716"/>
      <c r="AB21602" s="716"/>
      <c r="BG21602" s="716"/>
      <c r="BL21602" s="1"/>
      <c r="BM21602" s="1"/>
      <c r="BN21602" s="1"/>
      <c r="BO21602" s="1"/>
    </row>
    <row r="21603" ht="11.25" customHeight="1" spans="22:67">
      <c r="V21603" s="716"/>
      <c r="AB21603" s="716"/>
      <c r="BG21603" s="716"/>
      <c r="BL21603" s="1"/>
      <c r="BM21603" s="1"/>
      <c r="BN21603" s="1"/>
      <c r="BO21603" s="1"/>
    </row>
    <row r="21604" ht="11.25" customHeight="1" spans="22:67">
      <c r="V21604" s="716"/>
      <c r="AB21604" s="716"/>
      <c r="BG21604" s="716"/>
      <c r="BL21604" s="1"/>
      <c r="BM21604" s="1"/>
      <c r="BN21604" s="1"/>
      <c r="BO21604" s="1"/>
    </row>
    <row r="21605" ht="11.25" customHeight="1" spans="22:67">
      <c r="V21605" s="716"/>
      <c r="AB21605" s="716"/>
      <c r="BG21605" s="716"/>
      <c r="BL21605" s="1"/>
      <c r="BM21605" s="1"/>
      <c r="BN21605" s="1"/>
      <c r="BO21605" s="1"/>
    </row>
    <row r="21606" ht="11.25" customHeight="1" spans="22:67">
      <c r="V21606" s="716"/>
      <c r="AB21606" s="716"/>
      <c r="BG21606" s="716"/>
      <c r="BL21606" s="1"/>
      <c r="BM21606" s="1"/>
      <c r="BN21606" s="1"/>
      <c r="BO21606" s="1"/>
    </row>
    <row r="21607" ht="11.25" customHeight="1" spans="22:67">
      <c r="V21607" s="716"/>
      <c r="AB21607" s="716"/>
      <c r="BG21607" s="716"/>
      <c r="BL21607" s="1"/>
      <c r="BM21607" s="1"/>
      <c r="BN21607" s="1"/>
      <c r="BO21607" s="1"/>
    </row>
    <row r="21608" ht="11.25" customHeight="1" spans="22:67">
      <c r="V21608" s="716"/>
      <c r="AB21608" s="716"/>
      <c r="BG21608" s="716"/>
      <c r="BL21608" s="1"/>
      <c r="BM21608" s="1"/>
      <c r="BN21608" s="1"/>
      <c r="BO21608" s="1"/>
    </row>
    <row r="21609" ht="11.25" customHeight="1" spans="22:67">
      <c r="V21609" s="716"/>
      <c r="AB21609" s="716"/>
      <c r="BG21609" s="716"/>
      <c r="BL21609" s="1"/>
      <c r="BM21609" s="1"/>
      <c r="BN21609" s="1"/>
      <c r="BO21609" s="1"/>
    </row>
    <row r="21610" ht="11.25" customHeight="1" spans="22:67">
      <c r="V21610" s="716"/>
      <c r="AB21610" s="716"/>
      <c r="BG21610" s="716"/>
      <c r="BL21610" s="1"/>
      <c r="BM21610" s="1"/>
      <c r="BN21610" s="1"/>
      <c r="BO21610" s="1"/>
    </row>
    <row r="21611" ht="11.25" customHeight="1" spans="22:67">
      <c r="V21611" s="716"/>
      <c r="AB21611" s="716"/>
      <c r="BG21611" s="716"/>
      <c r="BL21611" s="1"/>
      <c r="BM21611" s="1"/>
      <c r="BN21611" s="1"/>
      <c r="BO21611" s="1"/>
    </row>
    <row r="21612" ht="11.25" customHeight="1" spans="22:67">
      <c r="V21612" s="716"/>
      <c r="AB21612" s="716"/>
      <c r="BG21612" s="716"/>
      <c r="BL21612" s="1"/>
      <c r="BM21612" s="1"/>
      <c r="BN21612" s="1"/>
      <c r="BO21612" s="1"/>
    </row>
    <row r="21613" ht="11.25" customHeight="1" spans="22:67">
      <c r="V21613" s="716"/>
      <c r="AB21613" s="716"/>
      <c r="BG21613" s="716"/>
      <c r="BL21613" s="1"/>
      <c r="BM21613" s="1"/>
      <c r="BN21613" s="1"/>
      <c r="BO21613" s="1"/>
    </row>
    <row r="21614" ht="11.25" customHeight="1" spans="22:67">
      <c r="V21614" s="716"/>
      <c r="AB21614" s="716"/>
      <c r="BG21614" s="716"/>
      <c r="BL21614" s="1"/>
      <c r="BM21614" s="1"/>
      <c r="BN21614" s="1"/>
      <c r="BO21614" s="1"/>
    </row>
    <row r="21615" ht="11.25" customHeight="1" spans="22:67">
      <c r="V21615" s="716"/>
      <c r="AB21615" s="716"/>
      <c r="BG21615" s="716"/>
      <c r="BL21615" s="1"/>
      <c r="BM21615" s="1"/>
      <c r="BN21615" s="1"/>
      <c r="BO21615" s="1"/>
    </row>
    <row r="21616" ht="11.25" customHeight="1" spans="22:67">
      <c r="V21616" s="716"/>
      <c r="AB21616" s="716"/>
      <c r="BG21616" s="716"/>
      <c r="BL21616" s="1"/>
      <c r="BM21616" s="1"/>
      <c r="BN21616" s="1"/>
      <c r="BO21616" s="1"/>
    </row>
    <row r="21617" ht="11.25" customHeight="1" spans="22:67">
      <c r="V21617" s="716"/>
      <c r="AB21617" s="716"/>
      <c r="BG21617" s="716"/>
      <c r="BL21617" s="1"/>
      <c r="BM21617" s="1"/>
      <c r="BN21617" s="1"/>
      <c r="BO21617" s="1"/>
    </row>
    <row r="21618" ht="11.25" customHeight="1" spans="22:67">
      <c r="V21618" s="716"/>
      <c r="AB21618" s="716"/>
      <c r="BG21618" s="716"/>
      <c r="BL21618" s="1"/>
      <c r="BM21618" s="1"/>
      <c r="BN21618" s="1"/>
      <c r="BO21618" s="1"/>
    </row>
    <row r="21619" ht="11.25" customHeight="1" spans="22:67">
      <c r="V21619" s="716"/>
      <c r="AB21619" s="716"/>
      <c r="BG21619" s="716"/>
      <c r="BL21619" s="1"/>
      <c r="BM21619" s="1"/>
      <c r="BN21619" s="1"/>
      <c r="BO21619" s="1"/>
    </row>
    <row r="21620" ht="11.25" customHeight="1" spans="22:67">
      <c r="V21620" s="716"/>
      <c r="AB21620" s="716"/>
      <c r="BG21620" s="716"/>
      <c r="BL21620" s="1"/>
      <c r="BM21620" s="1"/>
      <c r="BN21620" s="1"/>
      <c r="BO21620" s="1"/>
    </row>
    <row r="21621" ht="11.25" customHeight="1" spans="22:67">
      <c r="V21621" s="716"/>
      <c r="AB21621" s="716"/>
      <c r="BG21621" s="716"/>
      <c r="BL21621" s="1"/>
      <c r="BM21621" s="1"/>
      <c r="BN21621" s="1"/>
      <c r="BO21621" s="1"/>
    </row>
    <row r="21622" ht="11.25" customHeight="1" spans="22:67">
      <c r="V21622" s="716"/>
      <c r="AB21622" s="716"/>
      <c r="BG21622" s="716"/>
      <c r="BL21622" s="1"/>
      <c r="BM21622" s="1"/>
      <c r="BN21622" s="1"/>
      <c r="BO21622" s="1"/>
    </row>
    <row r="21623" ht="11.25" customHeight="1" spans="22:67">
      <c r="V21623" s="716"/>
      <c r="AB21623" s="716"/>
      <c r="BG21623" s="716"/>
      <c r="BL21623" s="1"/>
      <c r="BM21623" s="1"/>
      <c r="BN21623" s="1"/>
      <c r="BO21623" s="1"/>
    </row>
    <row r="21624" ht="11.25" customHeight="1" spans="22:67">
      <c r="V21624" s="716"/>
      <c r="AB21624" s="716"/>
      <c r="BG21624" s="716"/>
      <c r="BL21624" s="1"/>
      <c r="BM21624" s="1"/>
      <c r="BN21624" s="1"/>
      <c r="BO21624" s="1"/>
    </row>
    <row r="21625" ht="11.25" customHeight="1" spans="22:67">
      <c r="V21625" s="716"/>
      <c r="AB21625" s="716"/>
      <c r="BG21625" s="716"/>
      <c r="BL21625" s="1"/>
      <c r="BM21625" s="1"/>
      <c r="BN21625" s="1"/>
      <c r="BO21625" s="1"/>
    </row>
    <row r="21626" ht="11.25" customHeight="1" spans="22:67">
      <c r="V21626" s="716"/>
      <c r="AB21626" s="716"/>
      <c r="BG21626" s="716"/>
      <c r="BL21626" s="1"/>
      <c r="BM21626" s="1"/>
      <c r="BN21626" s="1"/>
      <c r="BO21626" s="1"/>
    </row>
    <row r="21627" ht="11.25" customHeight="1" spans="22:67">
      <c r="V21627" s="716"/>
      <c r="AB21627" s="716"/>
      <c r="BG21627" s="716"/>
      <c r="BL21627" s="1"/>
      <c r="BM21627" s="1"/>
      <c r="BN21627" s="1"/>
      <c r="BO21627" s="1"/>
    </row>
    <row r="21628" ht="11.25" customHeight="1" spans="22:67">
      <c r="V21628" s="716"/>
      <c r="AB21628" s="716"/>
      <c r="BG21628" s="716"/>
      <c r="BL21628" s="1"/>
      <c r="BM21628" s="1"/>
      <c r="BN21628" s="1"/>
      <c r="BO21628" s="1"/>
    </row>
    <row r="21629" ht="11.25" customHeight="1" spans="22:67">
      <c r="V21629" s="716"/>
      <c r="AB21629" s="716"/>
      <c r="BG21629" s="716"/>
      <c r="BL21629" s="1"/>
      <c r="BM21629" s="1"/>
      <c r="BN21629" s="1"/>
      <c r="BO21629" s="1"/>
    </row>
    <row r="21630" ht="11.25" customHeight="1" spans="22:67">
      <c r="V21630" s="716"/>
      <c r="AB21630" s="716"/>
      <c r="BG21630" s="716"/>
      <c r="BL21630" s="1"/>
      <c r="BM21630" s="1"/>
      <c r="BN21630" s="1"/>
      <c r="BO21630" s="1"/>
    </row>
    <row r="21631" ht="11.25" customHeight="1" spans="22:67">
      <c r="V21631" s="716"/>
      <c r="AB21631" s="716"/>
      <c r="BG21631" s="716"/>
      <c r="BL21631" s="1"/>
      <c r="BM21631" s="1"/>
      <c r="BN21631" s="1"/>
      <c r="BO21631" s="1"/>
    </row>
    <row r="21632" ht="11.25" customHeight="1" spans="22:67">
      <c r="V21632" s="716"/>
      <c r="AB21632" s="716"/>
      <c r="BG21632" s="716"/>
      <c r="BL21632" s="1"/>
      <c r="BM21632" s="1"/>
      <c r="BN21632" s="1"/>
      <c r="BO21632" s="1"/>
    </row>
    <row r="21633" ht="11.25" customHeight="1" spans="22:67">
      <c r="V21633" s="716"/>
      <c r="AB21633" s="716"/>
      <c r="BG21633" s="716"/>
      <c r="BL21633" s="1"/>
      <c r="BM21633" s="1"/>
      <c r="BN21633" s="1"/>
      <c r="BO21633" s="1"/>
    </row>
    <row r="21634" ht="11.25" customHeight="1" spans="22:67">
      <c r="V21634" s="716"/>
      <c r="AB21634" s="716"/>
      <c r="BG21634" s="716"/>
      <c r="BL21634" s="1"/>
      <c r="BM21634" s="1"/>
      <c r="BN21634" s="1"/>
      <c r="BO21634" s="1"/>
    </row>
    <row r="21635" ht="11.25" customHeight="1" spans="22:67">
      <c r="V21635" s="716"/>
      <c r="AB21635" s="716"/>
      <c r="BG21635" s="716"/>
      <c r="BL21635" s="1"/>
      <c r="BM21635" s="1"/>
      <c r="BN21635" s="1"/>
      <c r="BO21635" s="1"/>
    </row>
    <row r="21636" ht="11.25" customHeight="1" spans="22:67">
      <c r="V21636" s="716"/>
      <c r="AB21636" s="716"/>
      <c r="BG21636" s="716"/>
      <c r="BL21636" s="1"/>
      <c r="BM21636" s="1"/>
      <c r="BN21636" s="1"/>
      <c r="BO21636" s="1"/>
    </row>
    <row r="21637" ht="11.25" customHeight="1" spans="22:67">
      <c r="V21637" s="716"/>
      <c r="AB21637" s="716"/>
      <c r="BG21637" s="716"/>
      <c r="BL21637" s="1"/>
      <c r="BM21637" s="1"/>
      <c r="BN21637" s="1"/>
      <c r="BO21637" s="1"/>
    </row>
    <row r="21638" ht="11.25" customHeight="1" spans="22:67">
      <c r="V21638" s="716"/>
      <c r="AB21638" s="716"/>
      <c r="BG21638" s="716"/>
      <c r="BL21638" s="1"/>
      <c r="BM21638" s="1"/>
      <c r="BN21638" s="1"/>
      <c r="BO21638" s="1"/>
    </row>
    <row r="21639" ht="11.25" customHeight="1" spans="22:67">
      <c r="V21639" s="716"/>
      <c r="AB21639" s="716"/>
      <c r="BG21639" s="716"/>
      <c r="BL21639" s="1"/>
      <c r="BM21639" s="1"/>
      <c r="BN21639" s="1"/>
      <c r="BO21639" s="1"/>
    </row>
    <row r="21640" ht="11.25" customHeight="1" spans="22:67">
      <c r="V21640" s="716"/>
      <c r="AB21640" s="716"/>
      <c r="BG21640" s="716"/>
      <c r="BL21640" s="1"/>
      <c r="BM21640" s="1"/>
      <c r="BN21640" s="1"/>
      <c r="BO21640" s="1"/>
    </row>
    <row r="21641" ht="11.25" customHeight="1" spans="22:67">
      <c r="V21641" s="716"/>
      <c r="AB21641" s="716"/>
      <c r="BG21641" s="716"/>
      <c r="BL21641" s="1"/>
      <c r="BM21641" s="1"/>
      <c r="BN21641" s="1"/>
      <c r="BO21641" s="1"/>
    </row>
    <row r="21642" ht="11.25" customHeight="1" spans="22:67">
      <c r="V21642" s="716"/>
      <c r="AB21642" s="716"/>
      <c r="BG21642" s="716"/>
      <c r="BL21642" s="1"/>
      <c r="BM21642" s="1"/>
      <c r="BN21642" s="1"/>
      <c r="BO21642" s="1"/>
    </row>
    <row r="21643" ht="11.25" customHeight="1" spans="22:67">
      <c r="V21643" s="716"/>
      <c r="AB21643" s="716"/>
      <c r="BG21643" s="716"/>
      <c r="BL21643" s="1"/>
      <c r="BM21643" s="1"/>
      <c r="BN21643" s="1"/>
      <c r="BO21643" s="1"/>
    </row>
    <row r="21644" ht="11.25" customHeight="1" spans="22:67">
      <c r="V21644" s="716"/>
      <c r="AB21644" s="716"/>
      <c r="BG21644" s="716"/>
      <c r="BL21644" s="1"/>
      <c r="BM21644" s="1"/>
      <c r="BN21644" s="1"/>
      <c r="BO21644" s="1"/>
    </row>
    <row r="21645" ht="11.25" customHeight="1" spans="22:67">
      <c r="V21645" s="716"/>
      <c r="AB21645" s="716"/>
      <c r="BG21645" s="716"/>
      <c r="BL21645" s="1"/>
      <c r="BM21645" s="1"/>
      <c r="BN21645" s="1"/>
      <c r="BO21645" s="1"/>
    </row>
    <row r="21646" ht="11.25" customHeight="1" spans="22:67">
      <c r="V21646" s="716"/>
      <c r="AB21646" s="716"/>
      <c r="BG21646" s="716"/>
      <c r="BL21646" s="1"/>
      <c r="BM21646" s="1"/>
      <c r="BN21646" s="1"/>
      <c r="BO21646" s="1"/>
    </row>
    <row r="21647" ht="11.25" customHeight="1" spans="22:67">
      <c r="V21647" s="716"/>
      <c r="AB21647" s="716"/>
      <c r="BG21647" s="716"/>
      <c r="BL21647" s="1"/>
      <c r="BM21647" s="1"/>
      <c r="BN21647" s="1"/>
      <c r="BO21647" s="1"/>
    </row>
    <row r="21648" ht="11.25" customHeight="1" spans="22:67">
      <c r="V21648" s="716"/>
      <c r="AB21648" s="716"/>
      <c r="BG21648" s="716"/>
      <c r="BL21648" s="1"/>
      <c r="BM21648" s="1"/>
      <c r="BN21648" s="1"/>
      <c r="BO21648" s="1"/>
    </row>
    <row r="21649" ht="11.25" customHeight="1" spans="22:67">
      <c r="V21649" s="716"/>
      <c r="AB21649" s="716"/>
      <c r="BG21649" s="716"/>
      <c r="BL21649" s="1"/>
      <c r="BM21649" s="1"/>
      <c r="BN21649" s="1"/>
      <c r="BO21649" s="1"/>
    </row>
    <row r="21650" ht="11.25" customHeight="1" spans="22:67">
      <c r="V21650" s="716"/>
      <c r="AB21650" s="716"/>
      <c r="BG21650" s="716"/>
      <c r="BL21650" s="1"/>
      <c r="BM21650" s="1"/>
      <c r="BN21650" s="1"/>
      <c r="BO21650" s="1"/>
    </row>
    <row r="21651" ht="11.25" customHeight="1" spans="22:67">
      <c r="V21651" s="716"/>
      <c r="AB21651" s="716"/>
      <c r="BG21651" s="716"/>
      <c r="BL21651" s="1"/>
      <c r="BM21651" s="1"/>
      <c r="BN21651" s="1"/>
      <c r="BO21651" s="1"/>
    </row>
    <row r="21652" ht="11.25" customHeight="1" spans="22:67">
      <c r="V21652" s="716"/>
      <c r="AB21652" s="716"/>
      <c r="BG21652" s="716"/>
      <c r="BL21652" s="1"/>
      <c r="BM21652" s="1"/>
      <c r="BN21652" s="1"/>
      <c r="BO21652" s="1"/>
    </row>
    <row r="21653" ht="11.25" customHeight="1" spans="22:67">
      <c r="V21653" s="716"/>
      <c r="AB21653" s="716"/>
      <c r="BG21653" s="716"/>
      <c r="BL21653" s="1"/>
      <c r="BM21653" s="1"/>
      <c r="BN21653" s="1"/>
      <c r="BO21653" s="1"/>
    </row>
    <row r="21654" ht="11.25" customHeight="1" spans="22:67">
      <c r="V21654" s="716"/>
      <c r="AB21654" s="716"/>
      <c r="BG21654" s="716"/>
      <c r="BL21654" s="1"/>
      <c r="BM21654" s="1"/>
      <c r="BN21654" s="1"/>
      <c r="BO21654" s="1"/>
    </row>
    <row r="21655" ht="11.25" customHeight="1" spans="22:67">
      <c r="V21655" s="716"/>
      <c r="AB21655" s="716"/>
      <c r="BG21655" s="716"/>
      <c r="BL21655" s="1"/>
      <c r="BM21655" s="1"/>
      <c r="BN21655" s="1"/>
      <c r="BO21655" s="1"/>
    </row>
    <row r="21656" ht="11.25" customHeight="1" spans="22:67">
      <c r="V21656" s="716"/>
      <c r="AB21656" s="716"/>
      <c r="BG21656" s="716"/>
      <c r="BL21656" s="1"/>
      <c r="BM21656" s="1"/>
      <c r="BN21656" s="1"/>
      <c r="BO21656" s="1"/>
    </row>
    <row r="21657" ht="11.25" customHeight="1" spans="22:67">
      <c r="V21657" s="716"/>
      <c r="AB21657" s="716"/>
      <c r="BG21657" s="716"/>
      <c r="BL21657" s="1"/>
      <c r="BM21657" s="1"/>
      <c r="BN21657" s="1"/>
      <c r="BO21657" s="1"/>
    </row>
    <row r="21658" ht="11.25" customHeight="1" spans="22:67">
      <c r="V21658" s="716"/>
      <c r="AB21658" s="716"/>
      <c r="BG21658" s="716"/>
      <c r="BL21658" s="1"/>
      <c r="BM21658" s="1"/>
      <c r="BN21658" s="1"/>
      <c r="BO21658" s="1"/>
    </row>
    <row r="21659" ht="11.25" customHeight="1" spans="22:67">
      <c r="V21659" s="716"/>
      <c r="AB21659" s="716"/>
      <c r="BG21659" s="716"/>
      <c r="BL21659" s="1"/>
      <c r="BM21659" s="1"/>
      <c r="BN21659" s="1"/>
      <c r="BO21659" s="1"/>
    </row>
    <row r="21660" ht="11.25" customHeight="1" spans="22:67">
      <c r="V21660" s="716"/>
      <c r="AB21660" s="716"/>
      <c r="BG21660" s="716"/>
      <c r="BL21660" s="1"/>
      <c r="BM21660" s="1"/>
      <c r="BN21660" s="1"/>
      <c r="BO21660" s="1"/>
    </row>
    <row r="21661" ht="11.25" customHeight="1" spans="22:67">
      <c r="V21661" s="716"/>
      <c r="AB21661" s="716"/>
      <c r="BG21661" s="716"/>
      <c r="BL21661" s="1"/>
      <c r="BM21661" s="1"/>
      <c r="BN21661" s="1"/>
      <c r="BO21661" s="1"/>
    </row>
    <row r="21662" ht="11.25" customHeight="1" spans="22:67">
      <c r="V21662" s="716"/>
      <c r="AB21662" s="716"/>
      <c r="BG21662" s="716"/>
      <c r="BL21662" s="1"/>
      <c r="BM21662" s="1"/>
      <c r="BN21662" s="1"/>
      <c r="BO21662" s="1"/>
    </row>
    <row r="21663" ht="11.25" customHeight="1" spans="22:67">
      <c r="V21663" s="716"/>
      <c r="AB21663" s="716"/>
      <c r="BG21663" s="716"/>
      <c r="BL21663" s="1"/>
      <c r="BM21663" s="1"/>
      <c r="BN21663" s="1"/>
      <c r="BO21663" s="1"/>
    </row>
    <row r="21664" ht="11.25" customHeight="1" spans="22:67">
      <c r="V21664" s="716"/>
      <c r="AB21664" s="716"/>
      <c r="BG21664" s="716"/>
      <c r="BL21664" s="1"/>
      <c r="BM21664" s="1"/>
      <c r="BN21664" s="1"/>
      <c r="BO21664" s="1"/>
    </row>
    <row r="21665" ht="11.25" customHeight="1" spans="22:67">
      <c r="V21665" s="716"/>
      <c r="AB21665" s="716"/>
      <c r="BG21665" s="716"/>
      <c r="BL21665" s="1"/>
      <c r="BM21665" s="1"/>
      <c r="BN21665" s="1"/>
      <c r="BO21665" s="1"/>
    </row>
    <row r="21666" ht="11.25" customHeight="1" spans="22:67">
      <c r="V21666" s="716"/>
      <c r="AB21666" s="716"/>
      <c r="BG21666" s="716"/>
      <c r="BL21666" s="1"/>
      <c r="BM21666" s="1"/>
      <c r="BN21666" s="1"/>
      <c r="BO21666" s="1"/>
    </row>
    <row r="21667" ht="11.25" customHeight="1" spans="22:67">
      <c r="V21667" s="716"/>
      <c r="AB21667" s="716"/>
      <c r="BG21667" s="716"/>
      <c r="BL21667" s="1"/>
      <c r="BM21667" s="1"/>
      <c r="BN21667" s="1"/>
      <c r="BO21667" s="1"/>
    </row>
    <row r="21668" ht="11.25" customHeight="1" spans="22:67">
      <c r="V21668" s="716"/>
      <c r="AB21668" s="716"/>
      <c r="BG21668" s="716"/>
      <c r="BL21668" s="1"/>
      <c r="BM21668" s="1"/>
      <c r="BN21668" s="1"/>
      <c r="BO21668" s="1"/>
    </row>
    <row r="21669" ht="11.25" customHeight="1" spans="22:67">
      <c r="V21669" s="716"/>
      <c r="AB21669" s="716"/>
      <c r="BG21669" s="716"/>
      <c r="BL21669" s="1"/>
      <c r="BM21669" s="1"/>
      <c r="BN21669" s="1"/>
      <c r="BO21669" s="1"/>
    </row>
    <row r="21670" ht="11.25" customHeight="1" spans="22:67">
      <c r="V21670" s="716"/>
      <c r="AB21670" s="716"/>
      <c r="BG21670" s="716"/>
      <c r="BL21670" s="1"/>
      <c r="BM21670" s="1"/>
      <c r="BN21670" s="1"/>
      <c r="BO21670" s="1"/>
    </row>
    <row r="21671" ht="11.25" customHeight="1" spans="22:67">
      <c r="V21671" s="716"/>
      <c r="AB21671" s="716"/>
      <c r="BG21671" s="716"/>
      <c r="BL21671" s="1"/>
      <c r="BM21671" s="1"/>
      <c r="BN21671" s="1"/>
      <c r="BO21671" s="1"/>
    </row>
    <row r="21672" ht="11.25" customHeight="1" spans="22:67">
      <c r="V21672" s="716"/>
      <c r="AB21672" s="716"/>
      <c r="BG21672" s="716"/>
      <c r="BL21672" s="1"/>
      <c r="BM21672" s="1"/>
      <c r="BN21672" s="1"/>
      <c r="BO21672" s="1"/>
    </row>
    <row r="21673" ht="11.25" customHeight="1" spans="22:67">
      <c r="V21673" s="716"/>
      <c r="AB21673" s="716"/>
      <c r="BG21673" s="716"/>
      <c r="BL21673" s="1"/>
      <c r="BM21673" s="1"/>
      <c r="BN21673" s="1"/>
      <c r="BO21673" s="1"/>
    </row>
    <row r="21674" ht="11.25" customHeight="1" spans="22:67">
      <c r="V21674" s="716"/>
      <c r="AB21674" s="716"/>
      <c r="BG21674" s="716"/>
      <c r="BL21674" s="1"/>
      <c r="BM21674" s="1"/>
      <c r="BN21674" s="1"/>
      <c r="BO21674" s="1"/>
    </row>
    <row r="21675" ht="11.25" customHeight="1" spans="22:67">
      <c r="V21675" s="716"/>
      <c r="AB21675" s="716"/>
      <c r="BG21675" s="716"/>
      <c r="BL21675" s="1"/>
      <c r="BM21675" s="1"/>
      <c r="BN21675" s="1"/>
      <c r="BO21675" s="1"/>
    </row>
    <row r="21676" ht="11.25" customHeight="1" spans="22:67">
      <c r="V21676" s="716"/>
      <c r="AB21676" s="716"/>
      <c r="BG21676" s="716"/>
      <c r="BL21676" s="1"/>
      <c r="BM21676" s="1"/>
      <c r="BN21676" s="1"/>
      <c r="BO21676" s="1"/>
    </row>
    <row r="21677" ht="11.25" customHeight="1" spans="22:67">
      <c r="V21677" s="716"/>
      <c r="AB21677" s="716"/>
      <c r="BG21677" s="716"/>
      <c r="BL21677" s="1"/>
      <c r="BM21677" s="1"/>
      <c r="BN21677" s="1"/>
      <c r="BO21677" s="1"/>
    </row>
    <row r="21678" ht="11.25" customHeight="1" spans="22:67">
      <c r="V21678" s="716"/>
      <c r="AB21678" s="716"/>
      <c r="BG21678" s="716"/>
      <c r="BL21678" s="1"/>
      <c r="BM21678" s="1"/>
      <c r="BN21678" s="1"/>
      <c r="BO21678" s="1"/>
    </row>
    <row r="21679" ht="11.25" customHeight="1" spans="22:67">
      <c r="V21679" s="716"/>
      <c r="AB21679" s="716"/>
      <c r="BG21679" s="716"/>
      <c r="BL21679" s="1"/>
      <c r="BM21679" s="1"/>
      <c r="BN21679" s="1"/>
      <c r="BO21679" s="1"/>
    </row>
    <row r="21680" ht="11.25" customHeight="1" spans="22:67">
      <c r="V21680" s="716"/>
      <c r="AB21680" s="716"/>
      <c r="BG21680" s="716"/>
      <c r="BL21680" s="1"/>
      <c r="BM21680" s="1"/>
      <c r="BN21680" s="1"/>
      <c r="BO21680" s="1"/>
    </row>
    <row r="21681" ht="11.25" customHeight="1" spans="22:67">
      <c r="V21681" s="716"/>
      <c r="AB21681" s="716"/>
      <c r="BG21681" s="716"/>
      <c r="BL21681" s="1"/>
      <c r="BM21681" s="1"/>
      <c r="BN21681" s="1"/>
      <c r="BO21681" s="1"/>
    </row>
    <row r="21682" ht="11.25" customHeight="1" spans="22:67">
      <c r="V21682" s="716"/>
      <c r="AB21682" s="716"/>
      <c r="BG21682" s="716"/>
      <c r="BL21682" s="1"/>
      <c r="BM21682" s="1"/>
      <c r="BN21682" s="1"/>
      <c r="BO21682" s="1"/>
    </row>
    <row r="21683" ht="11.25" customHeight="1" spans="22:67">
      <c r="V21683" s="716"/>
      <c r="AB21683" s="716"/>
      <c r="BG21683" s="716"/>
      <c r="BL21683" s="1"/>
      <c r="BM21683" s="1"/>
      <c r="BN21683" s="1"/>
      <c r="BO21683" s="1"/>
    </row>
    <row r="21684" ht="11.25" customHeight="1" spans="22:67">
      <c r="V21684" s="716"/>
      <c r="AB21684" s="716"/>
      <c r="BG21684" s="716"/>
      <c r="BL21684" s="1"/>
      <c r="BM21684" s="1"/>
      <c r="BN21684" s="1"/>
      <c r="BO21684" s="1"/>
    </row>
    <row r="21685" ht="11.25" customHeight="1" spans="22:67">
      <c r="V21685" s="716"/>
      <c r="AB21685" s="716"/>
      <c r="BG21685" s="716"/>
      <c r="BL21685" s="1"/>
      <c r="BM21685" s="1"/>
      <c r="BN21685" s="1"/>
      <c r="BO21685" s="1"/>
    </row>
    <row r="21686" ht="11.25" customHeight="1" spans="22:67">
      <c r="V21686" s="716"/>
      <c r="AB21686" s="716"/>
      <c r="BG21686" s="716"/>
      <c r="BL21686" s="1"/>
      <c r="BM21686" s="1"/>
      <c r="BN21686" s="1"/>
      <c r="BO21686" s="1"/>
    </row>
    <row r="21687" ht="11.25" customHeight="1" spans="22:67">
      <c r="V21687" s="716"/>
      <c r="AB21687" s="716"/>
      <c r="BG21687" s="716"/>
      <c r="BL21687" s="1"/>
      <c r="BM21687" s="1"/>
      <c r="BN21687" s="1"/>
      <c r="BO21687" s="1"/>
    </row>
    <row r="21688" ht="11.25" customHeight="1" spans="22:67">
      <c r="V21688" s="716"/>
      <c r="AB21688" s="716"/>
      <c r="BG21688" s="716"/>
      <c r="BL21688" s="1"/>
      <c r="BM21688" s="1"/>
      <c r="BN21688" s="1"/>
      <c r="BO21688" s="1"/>
    </row>
    <row r="21689" ht="11.25" customHeight="1" spans="22:67">
      <c r="V21689" s="716"/>
      <c r="AB21689" s="716"/>
      <c r="BG21689" s="716"/>
      <c r="BL21689" s="1"/>
      <c r="BM21689" s="1"/>
      <c r="BN21689" s="1"/>
      <c r="BO21689" s="1"/>
    </row>
    <row r="21690" ht="11.25" customHeight="1" spans="22:67">
      <c r="V21690" s="716"/>
      <c r="AB21690" s="716"/>
      <c r="BG21690" s="716"/>
      <c r="BL21690" s="1"/>
      <c r="BM21690" s="1"/>
      <c r="BN21690" s="1"/>
      <c r="BO21690" s="1"/>
    </row>
    <row r="21691" ht="11.25" customHeight="1" spans="22:67">
      <c r="V21691" s="716"/>
      <c r="AB21691" s="716"/>
      <c r="BG21691" s="716"/>
      <c r="BL21691" s="1"/>
      <c r="BM21691" s="1"/>
      <c r="BN21691" s="1"/>
      <c r="BO21691" s="1"/>
    </row>
    <row r="21692" ht="11.25" customHeight="1" spans="22:67">
      <c r="V21692" s="716"/>
      <c r="AB21692" s="716"/>
      <c r="BG21692" s="716"/>
      <c r="BL21692" s="1"/>
      <c r="BM21692" s="1"/>
      <c r="BN21692" s="1"/>
      <c r="BO21692" s="1"/>
    </row>
    <row r="21693" ht="11.25" customHeight="1" spans="22:67">
      <c r="V21693" s="716"/>
      <c r="AB21693" s="716"/>
      <c r="BG21693" s="716"/>
      <c r="BL21693" s="1"/>
      <c r="BM21693" s="1"/>
      <c r="BN21693" s="1"/>
      <c r="BO21693" s="1"/>
    </row>
    <row r="21694" ht="11.25" customHeight="1" spans="22:67">
      <c r="V21694" s="716"/>
      <c r="AB21694" s="716"/>
      <c r="BG21694" s="716"/>
      <c r="BL21694" s="1"/>
      <c r="BM21694" s="1"/>
      <c r="BN21694" s="1"/>
      <c r="BO21694" s="1"/>
    </row>
    <row r="21695" ht="11.25" customHeight="1" spans="22:67">
      <c r="V21695" s="716"/>
      <c r="AB21695" s="716"/>
      <c r="BG21695" s="716"/>
      <c r="BL21695" s="1"/>
      <c r="BM21695" s="1"/>
      <c r="BN21695" s="1"/>
      <c r="BO21695" s="1"/>
    </row>
    <row r="21696" ht="11.25" customHeight="1" spans="22:67">
      <c r="V21696" s="716"/>
      <c r="AB21696" s="716"/>
      <c r="BG21696" s="716"/>
      <c r="BL21696" s="1"/>
      <c r="BM21696" s="1"/>
      <c r="BN21696" s="1"/>
      <c r="BO21696" s="1"/>
    </row>
    <row r="21697" ht="11.25" customHeight="1" spans="22:67">
      <c r="V21697" s="716"/>
      <c r="AB21697" s="716"/>
      <c r="BG21697" s="716"/>
      <c r="BL21697" s="1"/>
      <c r="BM21697" s="1"/>
      <c r="BN21697" s="1"/>
      <c r="BO21697" s="1"/>
    </row>
    <row r="21698" ht="11.25" customHeight="1" spans="22:67">
      <c r="V21698" s="716"/>
      <c r="AB21698" s="716"/>
      <c r="BG21698" s="716"/>
      <c r="BL21698" s="1"/>
      <c r="BM21698" s="1"/>
      <c r="BN21698" s="1"/>
      <c r="BO21698" s="1"/>
    </row>
    <row r="21699" ht="11.25" customHeight="1" spans="22:67">
      <c r="V21699" s="716"/>
      <c r="AB21699" s="716"/>
      <c r="BG21699" s="716"/>
      <c r="BL21699" s="1"/>
      <c r="BM21699" s="1"/>
      <c r="BN21699" s="1"/>
      <c r="BO21699" s="1"/>
    </row>
    <row r="21700" ht="11.25" customHeight="1" spans="22:67">
      <c r="V21700" s="716"/>
      <c r="AB21700" s="716"/>
      <c r="BG21700" s="716"/>
      <c r="BL21700" s="1"/>
      <c r="BM21700" s="1"/>
      <c r="BN21700" s="1"/>
      <c r="BO21700" s="1"/>
    </row>
    <row r="21701" ht="11.25" customHeight="1" spans="22:67">
      <c r="V21701" s="716"/>
      <c r="AB21701" s="716"/>
      <c r="BG21701" s="716"/>
      <c r="BL21701" s="1"/>
      <c r="BM21701" s="1"/>
      <c r="BN21701" s="1"/>
      <c r="BO21701" s="1"/>
    </row>
    <row r="21702" ht="11.25" customHeight="1" spans="22:67">
      <c r="V21702" s="716"/>
      <c r="AB21702" s="716"/>
      <c r="BG21702" s="716"/>
      <c r="BL21702" s="1"/>
      <c r="BM21702" s="1"/>
      <c r="BN21702" s="1"/>
      <c r="BO21702" s="1"/>
    </row>
    <row r="21703" ht="11.25" customHeight="1" spans="22:67">
      <c r="V21703" s="716"/>
      <c r="AB21703" s="716"/>
      <c r="BG21703" s="716"/>
      <c r="BL21703" s="1"/>
      <c r="BM21703" s="1"/>
      <c r="BN21703" s="1"/>
      <c r="BO21703" s="1"/>
    </row>
    <row r="21704" ht="11.25" customHeight="1" spans="22:67">
      <c r="V21704" s="716"/>
      <c r="AB21704" s="716"/>
      <c r="BG21704" s="716"/>
      <c r="BL21704" s="1"/>
      <c r="BM21704" s="1"/>
      <c r="BN21704" s="1"/>
      <c r="BO21704" s="1"/>
    </row>
    <row r="21705" ht="11.25" customHeight="1" spans="22:67">
      <c r="V21705" s="716"/>
      <c r="AB21705" s="716"/>
      <c r="BG21705" s="716"/>
      <c r="BL21705" s="1"/>
      <c r="BM21705" s="1"/>
      <c r="BN21705" s="1"/>
      <c r="BO21705" s="1"/>
    </row>
    <row r="21706" ht="11.25" customHeight="1" spans="22:67">
      <c r="V21706" s="716"/>
      <c r="AB21706" s="716"/>
      <c r="BG21706" s="716"/>
      <c r="BL21706" s="1"/>
      <c r="BM21706" s="1"/>
      <c r="BN21706" s="1"/>
      <c r="BO21706" s="1"/>
    </row>
    <row r="21707" ht="11.25" customHeight="1" spans="22:67">
      <c r="V21707" s="716"/>
      <c r="AB21707" s="716"/>
      <c r="BG21707" s="716"/>
      <c r="BL21707" s="1"/>
      <c r="BM21707" s="1"/>
      <c r="BN21707" s="1"/>
      <c r="BO21707" s="1"/>
    </row>
    <row r="21708" ht="11.25" customHeight="1" spans="22:67">
      <c r="V21708" s="716"/>
      <c r="AB21708" s="716"/>
      <c r="BG21708" s="716"/>
      <c r="BL21708" s="1"/>
      <c r="BM21708" s="1"/>
      <c r="BN21708" s="1"/>
      <c r="BO21708" s="1"/>
    </row>
    <row r="21709" ht="11.25" customHeight="1" spans="22:67">
      <c r="V21709" s="716"/>
      <c r="AB21709" s="716"/>
      <c r="BG21709" s="716"/>
      <c r="BL21709" s="1"/>
      <c r="BM21709" s="1"/>
      <c r="BN21709" s="1"/>
      <c r="BO21709" s="1"/>
    </row>
    <row r="21710" ht="11.25" customHeight="1" spans="22:67">
      <c r="V21710" s="716"/>
      <c r="AB21710" s="716"/>
      <c r="BG21710" s="716"/>
      <c r="BL21710" s="1"/>
      <c r="BM21710" s="1"/>
      <c r="BN21710" s="1"/>
      <c r="BO21710" s="1"/>
    </row>
    <row r="21711" ht="11.25" customHeight="1" spans="22:67">
      <c r="V21711" s="716"/>
      <c r="AB21711" s="716"/>
      <c r="BG21711" s="716"/>
      <c r="BL21711" s="1"/>
      <c r="BM21711" s="1"/>
      <c r="BN21711" s="1"/>
      <c r="BO21711" s="1"/>
    </row>
    <row r="21712" ht="11.25" customHeight="1" spans="22:67">
      <c r="V21712" s="716"/>
      <c r="AB21712" s="716"/>
      <c r="BG21712" s="716"/>
      <c r="BL21712" s="1"/>
      <c r="BM21712" s="1"/>
      <c r="BN21712" s="1"/>
      <c r="BO21712" s="1"/>
    </row>
    <row r="21713" ht="11.25" customHeight="1" spans="22:67">
      <c r="V21713" s="716"/>
      <c r="AB21713" s="716"/>
      <c r="BG21713" s="716"/>
      <c r="BL21713" s="1"/>
      <c r="BM21713" s="1"/>
      <c r="BN21713" s="1"/>
      <c r="BO21713" s="1"/>
    </row>
    <row r="21714" ht="11.25" customHeight="1" spans="22:67">
      <c r="V21714" s="716"/>
      <c r="AB21714" s="716"/>
      <c r="BG21714" s="716"/>
      <c r="BL21714" s="1"/>
      <c r="BM21714" s="1"/>
      <c r="BN21714" s="1"/>
      <c r="BO21714" s="1"/>
    </row>
    <row r="21715" ht="11.25" customHeight="1" spans="22:67">
      <c r="V21715" s="716"/>
      <c r="AB21715" s="716"/>
      <c r="BG21715" s="716"/>
      <c r="BL21715" s="1"/>
      <c r="BM21715" s="1"/>
      <c r="BN21715" s="1"/>
      <c r="BO21715" s="1"/>
    </row>
    <row r="21716" ht="11.25" customHeight="1" spans="22:67">
      <c r="V21716" s="716"/>
      <c r="AB21716" s="716"/>
      <c r="BG21716" s="716"/>
      <c r="BL21716" s="1"/>
      <c r="BM21716" s="1"/>
      <c r="BN21716" s="1"/>
      <c r="BO21716" s="1"/>
    </row>
    <row r="21717" ht="11.25" customHeight="1" spans="22:67">
      <c r="V21717" s="716"/>
      <c r="AB21717" s="716"/>
      <c r="BG21717" s="716"/>
      <c r="BL21717" s="1"/>
      <c r="BM21717" s="1"/>
      <c r="BN21717" s="1"/>
      <c r="BO21717" s="1"/>
    </row>
    <row r="21718" ht="11.25" customHeight="1" spans="22:67">
      <c r="V21718" s="716"/>
      <c r="AB21718" s="716"/>
      <c r="BG21718" s="716"/>
      <c r="BL21718" s="1"/>
      <c r="BM21718" s="1"/>
      <c r="BN21718" s="1"/>
      <c r="BO21718" s="1"/>
    </row>
    <row r="21719" ht="11.25" customHeight="1" spans="22:67">
      <c r="V21719" s="716"/>
      <c r="AB21719" s="716"/>
      <c r="BG21719" s="716"/>
      <c r="BL21719" s="1"/>
      <c r="BM21719" s="1"/>
      <c r="BN21719" s="1"/>
      <c r="BO21719" s="1"/>
    </row>
    <row r="21720" ht="11.25" customHeight="1" spans="22:67">
      <c r="V21720" s="716"/>
      <c r="AB21720" s="716"/>
      <c r="BG21720" s="716"/>
      <c r="BL21720" s="1"/>
      <c r="BM21720" s="1"/>
      <c r="BN21720" s="1"/>
      <c r="BO21720" s="1"/>
    </row>
    <row r="21721" ht="11.25" customHeight="1" spans="22:67">
      <c r="V21721" s="716"/>
      <c r="AB21721" s="716"/>
      <c r="BG21721" s="716"/>
      <c r="BL21721" s="1"/>
      <c r="BM21721" s="1"/>
      <c r="BN21721" s="1"/>
      <c r="BO21721" s="1"/>
    </row>
    <row r="21722" ht="11.25" customHeight="1" spans="22:67">
      <c r="V21722" s="716"/>
      <c r="AB21722" s="716"/>
      <c r="BG21722" s="716"/>
      <c r="BL21722" s="1"/>
      <c r="BM21722" s="1"/>
      <c r="BN21722" s="1"/>
      <c r="BO21722" s="1"/>
    </row>
    <row r="21723" ht="11.25" customHeight="1" spans="22:67">
      <c r="V21723" s="716"/>
      <c r="AB21723" s="716"/>
      <c r="BG21723" s="716"/>
      <c r="BL21723" s="1"/>
      <c r="BM21723" s="1"/>
      <c r="BN21723" s="1"/>
      <c r="BO21723" s="1"/>
    </row>
    <row r="21724" ht="11.25" customHeight="1" spans="22:67">
      <c r="V21724" s="716"/>
      <c r="AB21724" s="716"/>
      <c r="BG21724" s="716"/>
      <c r="BL21724" s="1"/>
      <c r="BM21724" s="1"/>
      <c r="BN21724" s="1"/>
      <c r="BO21724" s="1"/>
    </row>
    <row r="21725" ht="11.25" customHeight="1" spans="22:67">
      <c r="V21725" s="716"/>
      <c r="AB21725" s="716"/>
      <c r="BG21725" s="716"/>
      <c r="BL21725" s="1"/>
      <c r="BM21725" s="1"/>
      <c r="BN21725" s="1"/>
      <c r="BO21725" s="1"/>
    </row>
    <row r="21726" ht="11.25" customHeight="1" spans="22:67">
      <c r="V21726" s="716"/>
      <c r="AB21726" s="716"/>
      <c r="BG21726" s="716"/>
      <c r="BL21726" s="1"/>
      <c r="BM21726" s="1"/>
      <c r="BN21726" s="1"/>
      <c r="BO21726" s="1"/>
    </row>
    <row r="21727" ht="11.25" customHeight="1" spans="22:67">
      <c r="V21727" s="716"/>
      <c r="AB21727" s="716"/>
      <c r="BG21727" s="716"/>
      <c r="BL21727" s="1"/>
      <c r="BM21727" s="1"/>
      <c r="BN21727" s="1"/>
      <c r="BO21727" s="1"/>
    </row>
    <row r="21728" ht="11.25" customHeight="1" spans="22:67">
      <c r="V21728" s="716"/>
      <c r="AB21728" s="716"/>
      <c r="BG21728" s="716"/>
      <c r="BL21728" s="1"/>
      <c r="BM21728" s="1"/>
      <c r="BN21728" s="1"/>
      <c r="BO21728" s="1"/>
    </row>
    <row r="21729" ht="11.25" customHeight="1" spans="22:67">
      <c r="V21729" s="716"/>
      <c r="AB21729" s="716"/>
      <c r="BG21729" s="716"/>
      <c r="BL21729" s="1"/>
      <c r="BM21729" s="1"/>
      <c r="BN21729" s="1"/>
      <c r="BO21729" s="1"/>
    </row>
    <row r="21730" ht="11.25" customHeight="1" spans="22:67">
      <c r="V21730" s="716"/>
      <c r="AB21730" s="716"/>
      <c r="BG21730" s="716"/>
      <c r="BL21730" s="1"/>
      <c r="BM21730" s="1"/>
      <c r="BN21730" s="1"/>
      <c r="BO21730" s="1"/>
    </row>
    <row r="21731" ht="11.25" customHeight="1" spans="22:67">
      <c r="V21731" s="716"/>
      <c r="AB21731" s="716"/>
      <c r="BG21731" s="716"/>
      <c r="BL21731" s="1"/>
      <c r="BM21731" s="1"/>
      <c r="BN21731" s="1"/>
      <c r="BO21731" s="1"/>
    </row>
    <row r="21732" ht="11.25" customHeight="1" spans="22:67">
      <c r="V21732" s="716"/>
      <c r="AB21732" s="716"/>
      <c r="BG21732" s="716"/>
      <c r="BL21732" s="1"/>
      <c r="BM21732" s="1"/>
      <c r="BN21732" s="1"/>
      <c r="BO21732" s="1"/>
    </row>
    <row r="21733" ht="11.25" customHeight="1" spans="22:67">
      <c r="V21733" s="716"/>
      <c r="AB21733" s="716"/>
      <c r="BG21733" s="716"/>
      <c r="BL21733" s="1"/>
      <c r="BM21733" s="1"/>
      <c r="BN21733" s="1"/>
      <c r="BO21733" s="1"/>
    </row>
    <row r="21734" ht="11.25" customHeight="1" spans="22:67">
      <c r="V21734" s="716"/>
      <c r="AB21734" s="716"/>
      <c r="BG21734" s="716"/>
      <c r="BL21734" s="1"/>
      <c r="BM21734" s="1"/>
      <c r="BN21734" s="1"/>
      <c r="BO21734" s="1"/>
    </row>
    <row r="21735" ht="11.25" customHeight="1" spans="22:67">
      <c r="V21735" s="716"/>
      <c r="AB21735" s="716"/>
      <c r="BG21735" s="716"/>
      <c r="BL21735" s="1"/>
      <c r="BM21735" s="1"/>
      <c r="BN21735" s="1"/>
      <c r="BO21735" s="1"/>
    </row>
    <row r="21736" ht="11.25" customHeight="1" spans="22:67">
      <c r="V21736" s="716"/>
      <c r="AB21736" s="716"/>
      <c r="BG21736" s="716"/>
      <c r="BL21736" s="1"/>
      <c r="BM21736" s="1"/>
      <c r="BN21736" s="1"/>
      <c r="BO21736" s="1"/>
    </row>
    <row r="21737" ht="11.25" customHeight="1" spans="22:67">
      <c r="V21737" s="716"/>
      <c r="AB21737" s="716"/>
      <c r="BG21737" s="716"/>
      <c r="BL21737" s="1"/>
      <c r="BM21737" s="1"/>
      <c r="BN21737" s="1"/>
      <c r="BO21737" s="1"/>
    </row>
    <row r="21738" ht="11.25" customHeight="1" spans="22:67">
      <c r="V21738" s="716"/>
      <c r="AB21738" s="716"/>
      <c r="BG21738" s="716"/>
      <c r="BL21738" s="1"/>
      <c r="BM21738" s="1"/>
      <c r="BN21738" s="1"/>
      <c r="BO21738" s="1"/>
    </row>
    <row r="21739" ht="11.25" customHeight="1" spans="22:67">
      <c r="V21739" s="716"/>
      <c r="AB21739" s="716"/>
      <c r="BG21739" s="716"/>
      <c r="BL21739" s="1"/>
      <c r="BM21739" s="1"/>
      <c r="BN21739" s="1"/>
      <c r="BO21739" s="1"/>
    </row>
    <row r="21740" ht="11.25" customHeight="1" spans="22:67">
      <c r="V21740" s="716"/>
      <c r="AB21740" s="716"/>
      <c r="BG21740" s="716"/>
      <c r="BL21740" s="1"/>
      <c r="BM21740" s="1"/>
      <c r="BN21740" s="1"/>
      <c r="BO21740" s="1"/>
    </row>
    <row r="21741" ht="11.25" customHeight="1" spans="22:67">
      <c r="V21741" s="716"/>
      <c r="AB21741" s="716"/>
      <c r="BG21741" s="716"/>
      <c r="BL21741" s="1"/>
      <c r="BM21741" s="1"/>
      <c r="BN21741" s="1"/>
      <c r="BO21741" s="1"/>
    </row>
    <row r="21742" ht="11.25" customHeight="1" spans="22:67">
      <c r="V21742" s="716"/>
      <c r="AB21742" s="716"/>
      <c r="BG21742" s="716"/>
      <c r="BL21742" s="1"/>
      <c r="BM21742" s="1"/>
      <c r="BN21742" s="1"/>
      <c r="BO21742" s="1"/>
    </row>
    <row r="21743" ht="11.25" customHeight="1" spans="22:67">
      <c r="V21743" s="716"/>
      <c r="AB21743" s="716"/>
      <c r="BG21743" s="716"/>
      <c r="BL21743" s="1"/>
      <c r="BM21743" s="1"/>
      <c r="BN21743" s="1"/>
      <c r="BO21743" s="1"/>
    </row>
    <row r="21744" ht="11.25" customHeight="1" spans="22:67">
      <c r="V21744" s="716"/>
      <c r="AB21744" s="716"/>
      <c r="BG21744" s="716"/>
      <c r="BL21744" s="1"/>
      <c r="BM21744" s="1"/>
      <c r="BN21744" s="1"/>
      <c r="BO21744" s="1"/>
    </row>
    <row r="21745" ht="11.25" customHeight="1" spans="22:67">
      <c r="V21745" s="716"/>
      <c r="AB21745" s="716"/>
      <c r="BG21745" s="716"/>
      <c r="BL21745" s="1"/>
      <c r="BM21745" s="1"/>
      <c r="BN21745" s="1"/>
      <c r="BO21745" s="1"/>
    </row>
    <row r="21746" ht="11.25" customHeight="1" spans="22:67">
      <c r="V21746" s="716"/>
      <c r="AB21746" s="716"/>
      <c r="BG21746" s="716"/>
      <c r="BL21746" s="1"/>
      <c r="BM21746" s="1"/>
      <c r="BN21746" s="1"/>
      <c r="BO21746" s="1"/>
    </row>
    <row r="21747" ht="11.25" customHeight="1" spans="22:67">
      <c r="V21747" s="716"/>
      <c r="AB21747" s="716"/>
      <c r="BG21747" s="716"/>
      <c r="BL21747" s="1"/>
      <c r="BM21747" s="1"/>
      <c r="BN21747" s="1"/>
      <c r="BO21747" s="1"/>
    </row>
    <row r="21748" ht="11.25" customHeight="1" spans="22:67">
      <c r="V21748" s="716"/>
      <c r="AB21748" s="716"/>
      <c r="BG21748" s="716"/>
      <c r="BL21748" s="1"/>
      <c r="BM21748" s="1"/>
      <c r="BN21748" s="1"/>
      <c r="BO21748" s="1"/>
    </row>
    <row r="21749" ht="11.25" customHeight="1" spans="22:67">
      <c r="V21749" s="716"/>
      <c r="AB21749" s="716"/>
      <c r="BG21749" s="716"/>
      <c r="BL21749" s="1"/>
      <c r="BM21749" s="1"/>
      <c r="BN21749" s="1"/>
      <c r="BO21749" s="1"/>
    </row>
    <row r="21750" ht="11.25" customHeight="1" spans="22:67">
      <c r="V21750" s="716"/>
      <c r="AB21750" s="716"/>
      <c r="BG21750" s="716"/>
      <c r="BL21750" s="1"/>
      <c r="BM21750" s="1"/>
      <c r="BN21750" s="1"/>
      <c r="BO21750" s="1"/>
    </row>
    <row r="21751" ht="11.25" customHeight="1" spans="22:67">
      <c r="V21751" s="716"/>
      <c r="AB21751" s="716"/>
      <c r="BG21751" s="716"/>
      <c r="BL21751" s="1"/>
      <c r="BM21751" s="1"/>
      <c r="BN21751" s="1"/>
      <c r="BO21751" s="1"/>
    </row>
    <row r="21752" ht="11.25" customHeight="1" spans="22:67">
      <c r="V21752" s="716"/>
      <c r="AB21752" s="716"/>
      <c r="BG21752" s="716"/>
      <c r="BL21752" s="1"/>
      <c r="BM21752" s="1"/>
      <c r="BN21752" s="1"/>
      <c r="BO21752" s="1"/>
    </row>
    <row r="21753" ht="11.25" customHeight="1" spans="22:67">
      <c r="V21753" s="716"/>
      <c r="AB21753" s="716"/>
      <c r="BG21753" s="716"/>
      <c r="BL21753" s="1"/>
      <c r="BM21753" s="1"/>
      <c r="BN21753" s="1"/>
      <c r="BO21753" s="1"/>
    </row>
    <row r="21754" ht="11.25" customHeight="1" spans="22:67">
      <c r="V21754" s="716"/>
      <c r="AB21754" s="716"/>
      <c r="BG21754" s="716"/>
      <c r="BL21754" s="1"/>
      <c r="BM21754" s="1"/>
      <c r="BN21754" s="1"/>
      <c r="BO21754" s="1"/>
    </row>
    <row r="21755" ht="11.25" customHeight="1" spans="22:67">
      <c r="V21755" s="716"/>
      <c r="AB21755" s="716"/>
      <c r="BG21755" s="716"/>
      <c r="BL21755" s="1"/>
      <c r="BM21755" s="1"/>
      <c r="BN21755" s="1"/>
      <c r="BO21755" s="1"/>
    </row>
    <row r="21756" ht="11.25" customHeight="1" spans="22:67">
      <c r="V21756" s="716"/>
      <c r="AB21756" s="716"/>
      <c r="BG21756" s="716"/>
      <c r="BL21756" s="1"/>
      <c r="BM21756" s="1"/>
      <c r="BN21756" s="1"/>
      <c r="BO21756" s="1"/>
    </row>
    <row r="21757" ht="11.25" customHeight="1" spans="22:67">
      <c r="V21757" s="716"/>
      <c r="AB21757" s="716"/>
      <c r="BG21757" s="716"/>
      <c r="BL21757" s="1"/>
      <c r="BM21757" s="1"/>
      <c r="BN21757" s="1"/>
      <c r="BO21757" s="1"/>
    </row>
    <row r="21758" ht="11.25" customHeight="1" spans="22:67">
      <c r="V21758" s="716"/>
      <c r="AB21758" s="716"/>
      <c r="BG21758" s="716"/>
      <c r="BL21758" s="1"/>
      <c r="BM21758" s="1"/>
      <c r="BN21758" s="1"/>
      <c r="BO21758" s="1"/>
    </row>
    <row r="21759" ht="11.25" customHeight="1" spans="22:67">
      <c r="V21759" s="716"/>
      <c r="AB21759" s="716"/>
      <c r="BG21759" s="716"/>
      <c r="BL21759" s="1"/>
      <c r="BM21759" s="1"/>
      <c r="BN21759" s="1"/>
      <c r="BO21759" s="1"/>
    </row>
    <row r="21760" ht="11.25" customHeight="1" spans="22:67">
      <c r="V21760" s="716"/>
      <c r="AB21760" s="716"/>
      <c r="BG21760" s="716"/>
      <c r="BL21760" s="1"/>
      <c r="BM21760" s="1"/>
      <c r="BN21760" s="1"/>
      <c r="BO21760" s="1"/>
    </row>
    <row r="21761" ht="11.25" customHeight="1" spans="22:67">
      <c r="V21761" s="716"/>
      <c r="AB21761" s="716"/>
      <c r="BG21761" s="716"/>
      <c r="BL21761" s="1"/>
      <c r="BM21761" s="1"/>
      <c r="BN21761" s="1"/>
      <c r="BO21761" s="1"/>
    </row>
    <row r="21762" ht="11.25" customHeight="1" spans="22:67">
      <c r="V21762" s="716"/>
      <c r="AB21762" s="716"/>
      <c r="BG21762" s="716"/>
      <c r="BL21762" s="1"/>
      <c r="BM21762" s="1"/>
      <c r="BN21762" s="1"/>
      <c r="BO21762" s="1"/>
    </row>
    <row r="21763" ht="11.25" customHeight="1" spans="22:67">
      <c r="V21763" s="716"/>
      <c r="AB21763" s="716"/>
      <c r="BG21763" s="716"/>
      <c r="BL21763" s="1"/>
      <c r="BM21763" s="1"/>
      <c r="BN21763" s="1"/>
      <c r="BO21763" s="1"/>
    </row>
    <row r="21764" ht="11.25" customHeight="1" spans="22:67">
      <c r="V21764" s="716"/>
      <c r="AB21764" s="716"/>
      <c r="BG21764" s="716"/>
      <c r="BL21764" s="1"/>
      <c r="BM21764" s="1"/>
      <c r="BN21764" s="1"/>
      <c r="BO21764" s="1"/>
    </row>
    <row r="21765" ht="11.25" customHeight="1" spans="22:67">
      <c r="V21765" s="716"/>
      <c r="AB21765" s="716"/>
      <c r="BG21765" s="716"/>
      <c r="BL21765" s="1"/>
      <c r="BM21765" s="1"/>
      <c r="BN21765" s="1"/>
      <c r="BO21765" s="1"/>
    </row>
    <row r="21766" ht="11.25" customHeight="1" spans="22:67">
      <c r="V21766" s="716"/>
      <c r="AB21766" s="716"/>
      <c r="BG21766" s="716"/>
      <c r="BL21766" s="1"/>
      <c r="BM21766" s="1"/>
      <c r="BN21766" s="1"/>
      <c r="BO21766" s="1"/>
    </row>
    <row r="21767" ht="11.25" customHeight="1" spans="22:67">
      <c r="V21767" s="716"/>
      <c r="AB21767" s="716"/>
      <c r="BG21767" s="716"/>
      <c r="BL21767" s="1"/>
      <c r="BM21767" s="1"/>
      <c r="BN21767" s="1"/>
      <c r="BO21767" s="1"/>
    </row>
    <row r="21768" ht="11.25" customHeight="1" spans="22:67">
      <c r="V21768" s="716"/>
      <c r="AB21768" s="716"/>
      <c r="BG21768" s="716"/>
      <c r="BL21768" s="1"/>
      <c r="BM21768" s="1"/>
      <c r="BN21768" s="1"/>
      <c r="BO21768" s="1"/>
    </row>
    <row r="21769" ht="11.25" customHeight="1" spans="22:67">
      <c r="V21769" s="716"/>
      <c r="AB21769" s="716"/>
      <c r="BG21769" s="716"/>
      <c r="BL21769" s="1"/>
      <c r="BM21769" s="1"/>
      <c r="BN21769" s="1"/>
      <c r="BO21769" s="1"/>
    </row>
    <row r="21770" ht="11.25" customHeight="1" spans="22:67">
      <c r="V21770" s="716"/>
      <c r="AB21770" s="716"/>
      <c r="BG21770" s="716"/>
      <c r="BL21770" s="1"/>
      <c r="BM21770" s="1"/>
      <c r="BN21770" s="1"/>
      <c r="BO21770" s="1"/>
    </row>
    <row r="21771" ht="11.25" customHeight="1" spans="22:67">
      <c r="V21771" s="716"/>
      <c r="AB21771" s="716"/>
      <c r="BG21771" s="716"/>
      <c r="BL21771" s="1"/>
      <c r="BM21771" s="1"/>
      <c r="BN21771" s="1"/>
      <c r="BO21771" s="1"/>
    </row>
    <row r="21772" ht="11.25" customHeight="1" spans="22:67">
      <c r="V21772" s="716"/>
      <c r="AB21772" s="716"/>
      <c r="BG21772" s="716"/>
      <c r="BL21772" s="1"/>
      <c r="BM21772" s="1"/>
      <c r="BN21772" s="1"/>
      <c r="BO21772" s="1"/>
    </row>
    <row r="21773" ht="11.25" customHeight="1" spans="22:67">
      <c r="V21773" s="716"/>
      <c r="AB21773" s="716"/>
      <c r="BG21773" s="716"/>
      <c r="BL21773" s="1"/>
      <c r="BM21773" s="1"/>
      <c r="BN21773" s="1"/>
      <c r="BO21773" s="1"/>
    </row>
    <row r="21774" ht="11.25" customHeight="1" spans="22:67">
      <c r="V21774" s="716"/>
      <c r="AB21774" s="716"/>
      <c r="BG21774" s="716"/>
      <c r="BL21774" s="1"/>
      <c r="BM21774" s="1"/>
      <c r="BN21774" s="1"/>
      <c r="BO21774" s="1"/>
    </row>
    <row r="21775" ht="11.25" customHeight="1" spans="22:67">
      <c r="V21775" s="716"/>
      <c r="AB21775" s="716"/>
      <c r="BG21775" s="716"/>
      <c r="BL21775" s="1"/>
      <c r="BM21775" s="1"/>
      <c r="BN21775" s="1"/>
      <c r="BO21775" s="1"/>
    </row>
    <row r="21776" ht="11.25" customHeight="1" spans="22:67">
      <c r="V21776" s="716"/>
      <c r="AB21776" s="716"/>
      <c r="BG21776" s="716"/>
      <c r="BL21776" s="1"/>
      <c r="BM21776" s="1"/>
      <c r="BN21776" s="1"/>
      <c r="BO21776" s="1"/>
    </row>
    <row r="21777" ht="11.25" customHeight="1" spans="22:67">
      <c r="V21777" s="716"/>
      <c r="AB21777" s="716"/>
      <c r="BG21777" s="716"/>
      <c r="BL21777" s="1"/>
      <c r="BM21777" s="1"/>
      <c r="BN21777" s="1"/>
      <c r="BO21777" s="1"/>
    </row>
    <row r="21778" ht="11.25" customHeight="1" spans="22:67">
      <c r="V21778" s="716"/>
      <c r="AB21778" s="716"/>
      <c r="BG21778" s="716"/>
      <c r="BL21778" s="1"/>
      <c r="BM21778" s="1"/>
      <c r="BN21778" s="1"/>
      <c r="BO21778" s="1"/>
    </row>
    <row r="21779" ht="11.25" customHeight="1" spans="22:67">
      <c r="V21779" s="716"/>
      <c r="AB21779" s="716"/>
      <c r="BG21779" s="716"/>
      <c r="BL21779" s="1"/>
      <c r="BM21779" s="1"/>
      <c r="BN21779" s="1"/>
      <c r="BO21779" s="1"/>
    </row>
    <row r="21780" ht="11.25" customHeight="1" spans="22:67">
      <c r="V21780" s="716"/>
      <c r="AB21780" s="716"/>
      <c r="BG21780" s="716"/>
      <c r="BL21780" s="1"/>
      <c r="BM21780" s="1"/>
      <c r="BN21780" s="1"/>
      <c r="BO21780" s="1"/>
    </row>
    <row r="21781" ht="11.25" customHeight="1" spans="22:67">
      <c r="V21781" s="716"/>
      <c r="AB21781" s="716"/>
      <c r="BG21781" s="716"/>
      <c r="BL21781" s="1"/>
      <c r="BM21781" s="1"/>
      <c r="BN21781" s="1"/>
      <c r="BO21781" s="1"/>
    </row>
    <row r="21782" ht="11.25" customHeight="1" spans="22:67">
      <c r="V21782" s="716"/>
      <c r="AB21782" s="716"/>
      <c r="BG21782" s="716"/>
      <c r="BL21782" s="1"/>
      <c r="BM21782" s="1"/>
      <c r="BN21782" s="1"/>
      <c r="BO21782" s="1"/>
    </row>
    <row r="21783" ht="11.25" customHeight="1" spans="22:67">
      <c r="V21783" s="716"/>
      <c r="AB21783" s="716"/>
      <c r="BG21783" s="716"/>
      <c r="BL21783" s="1"/>
      <c r="BM21783" s="1"/>
      <c r="BN21783" s="1"/>
      <c r="BO21783" s="1"/>
    </row>
    <row r="21784" ht="11.25" customHeight="1" spans="22:67">
      <c r="V21784" s="716"/>
      <c r="AB21784" s="716"/>
      <c r="BG21784" s="716"/>
      <c r="BL21784" s="1"/>
      <c r="BM21784" s="1"/>
      <c r="BN21784" s="1"/>
      <c r="BO21784" s="1"/>
    </row>
    <row r="21785" ht="11.25" customHeight="1" spans="22:67">
      <c r="V21785" s="716"/>
      <c r="AB21785" s="716"/>
      <c r="BG21785" s="716"/>
      <c r="BL21785" s="1"/>
      <c r="BM21785" s="1"/>
      <c r="BN21785" s="1"/>
      <c r="BO21785" s="1"/>
    </row>
    <row r="21786" ht="11.25" customHeight="1" spans="22:67">
      <c r="V21786" s="716"/>
      <c r="AB21786" s="716"/>
      <c r="BG21786" s="716"/>
      <c r="BL21786" s="1"/>
      <c r="BM21786" s="1"/>
      <c r="BN21786" s="1"/>
      <c r="BO21786" s="1"/>
    </row>
    <row r="21787" ht="11.25" customHeight="1" spans="22:67">
      <c r="V21787" s="716"/>
      <c r="AB21787" s="716"/>
      <c r="BG21787" s="716"/>
      <c r="BL21787" s="1"/>
      <c r="BM21787" s="1"/>
      <c r="BN21787" s="1"/>
      <c r="BO21787" s="1"/>
    </row>
    <row r="21788" ht="11.25" customHeight="1" spans="22:67">
      <c r="V21788" s="716"/>
      <c r="AB21788" s="716"/>
      <c r="BG21788" s="716"/>
      <c r="BL21788" s="1"/>
      <c r="BM21788" s="1"/>
      <c r="BN21788" s="1"/>
      <c r="BO21788" s="1"/>
    </row>
    <row r="21789" ht="11.25" customHeight="1" spans="22:67">
      <c r="V21789" s="716"/>
      <c r="AB21789" s="716"/>
      <c r="BG21789" s="716"/>
      <c r="BL21789" s="1"/>
      <c r="BM21789" s="1"/>
      <c r="BN21789" s="1"/>
      <c r="BO21789" s="1"/>
    </row>
    <row r="21790" ht="11.25" customHeight="1" spans="22:67">
      <c r="V21790" s="716"/>
      <c r="AB21790" s="716"/>
      <c r="BG21790" s="716"/>
      <c r="BL21790" s="1"/>
      <c r="BM21790" s="1"/>
      <c r="BN21790" s="1"/>
      <c r="BO21790" s="1"/>
    </row>
    <row r="21791" ht="11.25" customHeight="1" spans="22:67">
      <c r="V21791" s="716"/>
      <c r="AB21791" s="716"/>
      <c r="BG21791" s="716"/>
      <c r="BL21791" s="1"/>
      <c r="BM21791" s="1"/>
      <c r="BN21791" s="1"/>
      <c r="BO21791" s="1"/>
    </row>
    <row r="21792" ht="11.25" customHeight="1" spans="22:67">
      <c r="V21792" s="716"/>
      <c r="AB21792" s="716"/>
      <c r="BG21792" s="716"/>
      <c r="BL21792" s="1"/>
      <c r="BM21792" s="1"/>
      <c r="BN21792" s="1"/>
      <c r="BO21792" s="1"/>
    </row>
    <row r="21793" ht="11.25" customHeight="1" spans="22:67">
      <c r="V21793" s="716"/>
      <c r="AB21793" s="716"/>
      <c r="BG21793" s="716"/>
      <c r="BL21793" s="1"/>
      <c r="BM21793" s="1"/>
      <c r="BN21793" s="1"/>
      <c r="BO21793" s="1"/>
    </row>
    <row r="21794" ht="11.25" customHeight="1" spans="22:67">
      <c r="V21794" s="716"/>
      <c r="AB21794" s="716"/>
      <c r="BG21794" s="716"/>
      <c r="BL21794" s="1"/>
      <c r="BM21794" s="1"/>
      <c r="BN21794" s="1"/>
      <c r="BO21794" s="1"/>
    </row>
    <row r="21795" ht="11.25" customHeight="1" spans="22:67">
      <c r="V21795" s="716"/>
      <c r="AB21795" s="716"/>
      <c r="BG21795" s="716"/>
      <c r="BL21795" s="1"/>
      <c r="BM21795" s="1"/>
      <c r="BN21795" s="1"/>
      <c r="BO21795" s="1"/>
    </row>
    <row r="21796" ht="11.25" customHeight="1" spans="22:67">
      <c r="V21796" s="716"/>
      <c r="AB21796" s="716"/>
      <c r="BG21796" s="716"/>
      <c r="BL21796" s="1"/>
      <c r="BM21796" s="1"/>
      <c r="BN21796" s="1"/>
      <c r="BO21796" s="1"/>
    </row>
    <row r="21797" ht="11.25" customHeight="1" spans="22:67">
      <c r="V21797" s="716"/>
      <c r="AB21797" s="716"/>
      <c r="BG21797" s="716"/>
      <c r="BL21797" s="1"/>
      <c r="BM21797" s="1"/>
      <c r="BN21797" s="1"/>
      <c r="BO21797" s="1"/>
    </row>
    <row r="21798" ht="11.25" customHeight="1" spans="22:67">
      <c r="V21798" s="716"/>
      <c r="AB21798" s="716"/>
      <c r="BG21798" s="716"/>
      <c r="BL21798" s="1"/>
      <c r="BM21798" s="1"/>
      <c r="BN21798" s="1"/>
      <c r="BO21798" s="1"/>
    </row>
    <row r="21799" ht="11.25" customHeight="1" spans="22:67">
      <c r="V21799" s="716"/>
      <c r="AB21799" s="716"/>
      <c r="BG21799" s="716"/>
      <c r="BL21799" s="1"/>
      <c r="BM21799" s="1"/>
      <c r="BN21799" s="1"/>
      <c r="BO21799" s="1"/>
    </row>
    <row r="21800" ht="11.25" customHeight="1" spans="22:67">
      <c r="V21800" s="716"/>
      <c r="AB21800" s="716"/>
      <c r="BG21800" s="716"/>
      <c r="BL21800" s="1"/>
      <c r="BM21800" s="1"/>
      <c r="BN21800" s="1"/>
      <c r="BO21800" s="1"/>
    </row>
    <row r="21801" ht="11.25" customHeight="1" spans="22:67">
      <c r="V21801" s="716"/>
      <c r="AB21801" s="716"/>
      <c r="BG21801" s="716"/>
      <c r="BL21801" s="1"/>
      <c r="BM21801" s="1"/>
      <c r="BN21801" s="1"/>
      <c r="BO21801" s="1"/>
    </row>
    <row r="21802" ht="11.25" customHeight="1" spans="22:67">
      <c r="V21802" s="716"/>
      <c r="AB21802" s="716"/>
      <c r="BG21802" s="716"/>
      <c r="BL21802" s="1"/>
      <c r="BM21802" s="1"/>
      <c r="BN21802" s="1"/>
      <c r="BO21802" s="1"/>
    </row>
    <row r="21803" ht="11.25" customHeight="1" spans="22:67">
      <c r="V21803" s="716"/>
      <c r="AB21803" s="716"/>
      <c r="BG21803" s="716"/>
      <c r="BL21803" s="1"/>
      <c r="BM21803" s="1"/>
      <c r="BN21803" s="1"/>
      <c r="BO21803" s="1"/>
    </row>
    <row r="21804" ht="11.25" customHeight="1" spans="22:67">
      <c r="V21804" s="716"/>
      <c r="AB21804" s="716"/>
      <c r="BG21804" s="716"/>
      <c r="BL21804" s="1"/>
      <c r="BM21804" s="1"/>
      <c r="BN21804" s="1"/>
      <c r="BO21804" s="1"/>
    </row>
    <row r="21805" ht="11.25" customHeight="1" spans="22:67">
      <c r="V21805" s="716"/>
      <c r="AB21805" s="716"/>
      <c r="BG21805" s="716"/>
      <c r="BL21805" s="1"/>
      <c r="BM21805" s="1"/>
      <c r="BN21805" s="1"/>
      <c r="BO21805" s="1"/>
    </row>
    <row r="21806" ht="11.25" customHeight="1" spans="22:67">
      <c r="V21806" s="716"/>
      <c r="AB21806" s="716"/>
      <c r="BG21806" s="716"/>
      <c r="BL21806" s="1"/>
      <c r="BM21806" s="1"/>
      <c r="BN21806" s="1"/>
      <c r="BO21806" s="1"/>
    </row>
    <row r="21807" ht="11.25" customHeight="1" spans="22:67">
      <c r="V21807" s="716"/>
      <c r="AB21807" s="716"/>
      <c r="BG21807" s="716"/>
      <c r="BL21807" s="1"/>
      <c r="BM21807" s="1"/>
      <c r="BN21807" s="1"/>
      <c r="BO21807" s="1"/>
    </row>
    <row r="21808" ht="11.25" customHeight="1" spans="22:67">
      <c r="V21808" s="716"/>
      <c r="AB21808" s="716"/>
      <c r="BG21808" s="716"/>
      <c r="BL21808" s="1"/>
      <c r="BM21808" s="1"/>
      <c r="BN21808" s="1"/>
      <c r="BO21808" s="1"/>
    </row>
    <row r="21809" ht="11.25" customHeight="1" spans="22:67">
      <c r="V21809" s="716"/>
      <c r="AB21809" s="716"/>
      <c r="BG21809" s="716"/>
      <c r="BL21809" s="1"/>
      <c r="BM21809" s="1"/>
      <c r="BN21809" s="1"/>
      <c r="BO21809" s="1"/>
    </row>
    <row r="21810" ht="11.25" customHeight="1" spans="22:67">
      <c r="V21810" s="716"/>
      <c r="AB21810" s="716"/>
      <c r="BG21810" s="716"/>
      <c r="BL21810" s="1"/>
      <c r="BM21810" s="1"/>
      <c r="BN21810" s="1"/>
      <c r="BO21810" s="1"/>
    </row>
    <row r="21811" ht="11.25" customHeight="1" spans="22:67">
      <c r="V21811" s="716"/>
      <c r="AB21811" s="716"/>
      <c r="BG21811" s="716"/>
      <c r="BL21811" s="1"/>
      <c r="BM21811" s="1"/>
      <c r="BN21811" s="1"/>
      <c r="BO21811" s="1"/>
    </row>
    <row r="21812" ht="11.25" customHeight="1" spans="22:67">
      <c r="V21812" s="716"/>
      <c r="AB21812" s="716"/>
      <c r="BG21812" s="716"/>
      <c r="BL21812" s="1"/>
      <c r="BM21812" s="1"/>
      <c r="BN21812" s="1"/>
      <c r="BO21812" s="1"/>
    </row>
    <row r="21813" ht="11.25" customHeight="1" spans="22:67">
      <c r="V21813" s="716"/>
      <c r="AB21813" s="716"/>
      <c r="BG21813" s="716"/>
      <c r="BL21813" s="1"/>
      <c r="BM21813" s="1"/>
      <c r="BN21813" s="1"/>
      <c r="BO21813" s="1"/>
    </row>
    <row r="21814" ht="11.25" customHeight="1" spans="22:67">
      <c r="V21814" s="716"/>
      <c r="AB21814" s="716"/>
      <c r="BG21814" s="716"/>
      <c r="BL21814" s="1"/>
      <c r="BM21814" s="1"/>
      <c r="BN21814" s="1"/>
      <c r="BO21814" s="1"/>
    </row>
    <row r="21815" ht="11.25" customHeight="1" spans="22:67">
      <c r="V21815" s="716"/>
      <c r="AB21815" s="716"/>
      <c r="BG21815" s="716"/>
      <c r="BL21815" s="1"/>
      <c r="BM21815" s="1"/>
      <c r="BN21815" s="1"/>
      <c r="BO21815" s="1"/>
    </row>
    <row r="21816" ht="11.25" customHeight="1" spans="22:67">
      <c r="V21816" s="716"/>
      <c r="AB21816" s="716"/>
      <c r="BG21816" s="716"/>
      <c r="BL21816" s="1"/>
      <c r="BM21816" s="1"/>
      <c r="BN21816" s="1"/>
      <c r="BO21816" s="1"/>
    </row>
    <row r="21817" ht="11.25" customHeight="1" spans="22:67">
      <c r="V21817" s="716"/>
      <c r="AB21817" s="716"/>
      <c r="BG21817" s="716"/>
      <c r="BL21817" s="1"/>
      <c r="BM21817" s="1"/>
      <c r="BN21817" s="1"/>
      <c r="BO21817" s="1"/>
    </row>
    <row r="21818" ht="11.25" customHeight="1" spans="22:67">
      <c r="V21818" s="716"/>
      <c r="AB21818" s="716"/>
      <c r="BG21818" s="716"/>
      <c r="BL21818" s="1"/>
      <c r="BM21818" s="1"/>
      <c r="BN21818" s="1"/>
      <c r="BO21818" s="1"/>
    </row>
    <row r="21819" ht="11.25" customHeight="1" spans="22:67">
      <c r="V21819" s="716"/>
      <c r="AB21819" s="716"/>
      <c r="BG21819" s="716"/>
      <c r="BL21819" s="1"/>
      <c r="BM21819" s="1"/>
      <c r="BN21819" s="1"/>
      <c r="BO21819" s="1"/>
    </row>
    <row r="21820" ht="11.25" customHeight="1" spans="22:67">
      <c r="V21820" s="716"/>
      <c r="AB21820" s="716"/>
      <c r="BG21820" s="716"/>
      <c r="BL21820" s="1"/>
      <c r="BM21820" s="1"/>
      <c r="BN21820" s="1"/>
      <c r="BO21820" s="1"/>
    </row>
    <row r="21821" ht="11.25" customHeight="1" spans="22:67">
      <c r="V21821" s="716"/>
      <c r="AB21821" s="716"/>
      <c r="BG21821" s="716"/>
      <c r="BL21821" s="1"/>
      <c r="BM21821" s="1"/>
      <c r="BN21821" s="1"/>
      <c r="BO21821" s="1"/>
    </row>
    <row r="21822" ht="11.25" customHeight="1" spans="22:67">
      <c r="V21822" s="716"/>
      <c r="AB21822" s="716"/>
      <c r="BG21822" s="716"/>
      <c r="BL21822" s="1"/>
      <c r="BM21822" s="1"/>
      <c r="BN21822" s="1"/>
      <c r="BO21822" s="1"/>
    </row>
    <row r="21823" ht="11.25" customHeight="1" spans="22:67">
      <c r="V21823" s="716"/>
      <c r="AB21823" s="716"/>
      <c r="BG21823" s="716"/>
      <c r="BL21823" s="1"/>
      <c r="BM21823" s="1"/>
      <c r="BN21823" s="1"/>
      <c r="BO21823" s="1"/>
    </row>
    <row r="21824" ht="11.25" customHeight="1" spans="22:67">
      <c r="V21824" s="716"/>
      <c r="AB21824" s="716"/>
      <c r="BG21824" s="716"/>
      <c r="BL21824" s="1"/>
      <c r="BM21824" s="1"/>
      <c r="BN21824" s="1"/>
      <c r="BO21824" s="1"/>
    </row>
    <row r="21825" ht="11.25" customHeight="1" spans="22:67">
      <c r="V21825" s="716"/>
      <c r="AB21825" s="716"/>
      <c r="BG21825" s="716"/>
      <c r="BL21825" s="1"/>
      <c r="BM21825" s="1"/>
      <c r="BN21825" s="1"/>
      <c r="BO21825" s="1"/>
    </row>
    <row r="21826" ht="11.25" customHeight="1" spans="22:67">
      <c r="V21826" s="716"/>
      <c r="AB21826" s="716"/>
      <c r="BG21826" s="716"/>
      <c r="BL21826" s="1"/>
      <c r="BM21826" s="1"/>
      <c r="BN21826" s="1"/>
      <c r="BO21826" s="1"/>
    </row>
    <row r="21827" ht="11.25" customHeight="1" spans="22:67">
      <c r="V21827" s="716"/>
      <c r="AB21827" s="716"/>
      <c r="BG21827" s="716"/>
      <c r="BL21827" s="1"/>
      <c r="BM21827" s="1"/>
      <c r="BN21827" s="1"/>
      <c r="BO21827" s="1"/>
    </row>
    <row r="21828" ht="11.25" customHeight="1" spans="22:67">
      <c r="V21828" s="716"/>
      <c r="AB21828" s="716"/>
      <c r="BG21828" s="716"/>
      <c r="BL21828" s="1"/>
      <c r="BM21828" s="1"/>
      <c r="BN21828" s="1"/>
      <c r="BO21828" s="1"/>
    </row>
    <row r="21829" ht="11.25" customHeight="1" spans="22:67">
      <c r="V21829" s="716"/>
      <c r="AB21829" s="716"/>
      <c r="BG21829" s="716"/>
      <c r="BL21829" s="1"/>
      <c r="BM21829" s="1"/>
      <c r="BN21829" s="1"/>
      <c r="BO21829" s="1"/>
    </row>
    <row r="21830" ht="11.25" customHeight="1" spans="22:67">
      <c r="V21830" s="716"/>
      <c r="AB21830" s="716"/>
      <c r="BG21830" s="716"/>
      <c r="BL21830" s="1"/>
      <c r="BM21830" s="1"/>
      <c r="BN21830" s="1"/>
      <c r="BO21830" s="1"/>
    </row>
    <row r="21831" ht="11.25" customHeight="1" spans="22:67">
      <c r="V21831" s="716"/>
      <c r="AB21831" s="716"/>
      <c r="BG21831" s="716"/>
      <c r="BL21831" s="1"/>
      <c r="BM21831" s="1"/>
      <c r="BN21831" s="1"/>
      <c r="BO21831" s="1"/>
    </row>
    <row r="21832" ht="11.25" customHeight="1" spans="22:67">
      <c r="V21832" s="716"/>
      <c r="AB21832" s="716"/>
      <c r="BG21832" s="716"/>
      <c r="BL21832" s="1"/>
      <c r="BM21832" s="1"/>
      <c r="BN21832" s="1"/>
      <c r="BO21832" s="1"/>
    </row>
    <row r="21833" ht="11.25" customHeight="1" spans="22:67">
      <c r="V21833" s="716"/>
      <c r="AB21833" s="716"/>
      <c r="BG21833" s="716"/>
      <c r="BL21833" s="1"/>
      <c r="BM21833" s="1"/>
      <c r="BN21833" s="1"/>
      <c r="BO21833" s="1"/>
    </row>
    <row r="21834" ht="11.25" customHeight="1" spans="22:67">
      <c r="V21834" s="716"/>
      <c r="AB21834" s="716"/>
      <c r="BG21834" s="716"/>
      <c r="BL21834" s="1"/>
      <c r="BM21834" s="1"/>
      <c r="BN21834" s="1"/>
      <c r="BO21834" s="1"/>
    </row>
    <row r="21835" ht="11.25" customHeight="1" spans="22:67">
      <c r="V21835" s="716"/>
      <c r="AB21835" s="716"/>
      <c r="BG21835" s="716"/>
      <c r="BL21835" s="1"/>
      <c r="BM21835" s="1"/>
      <c r="BN21835" s="1"/>
      <c r="BO21835" s="1"/>
    </row>
    <row r="21836" ht="11.25" customHeight="1" spans="22:67">
      <c r="V21836" s="716"/>
      <c r="AB21836" s="716"/>
      <c r="BG21836" s="716"/>
      <c r="BL21836" s="1"/>
      <c r="BM21836" s="1"/>
      <c r="BN21836" s="1"/>
      <c r="BO21836" s="1"/>
    </row>
    <row r="21837" ht="11.25" customHeight="1" spans="22:67">
      <c r="V21837" s="716"/>
      <c r="AB21837" s="716"/>
      <c r="BG21837" s="716"/>
      <c r="BL21837" s="1"/>
      <c r="BM21837" s="1"/>
      <c r="BN21837" s="1"/>
      <c r="BO21837" s="1"/>
    </row>
    <row r="21838" ht="11.25" customHeight="1" spans="22:67">
      <c r="V21838" s="716"/>
      <c r="AB21838" s="716"/>
      <c r="BG21838" s="716"/>
      <c r="BL21838" s="1"/>
      <c r="BM21838" s="1"/>
      <c r="BN21838" s="1"/>
      <c r="BO21838" s="1"/>
    </row>
    <row r="21839" ht="11.25" customHeight="1" spans="22:67">
      <c r="V21839" s="716"/>
      <c r="AB21839" s="716"/>
      <c r="BG21839" s="716"/>
      <c r="BL21839" s="1"/>
      <c r="BM21839" s="1"/>
      <c r="BN21839" s="1"/>
      <c r="BO21839" s="1"/>
    </row>
    <row r="21840" ht="11.25" customHeight="1" spans="22:67">
      <c r="V21840" s="716"/>
      <c r="AB21840" s="716"/>
      <c r="BG21840" s="716"/>
      <c r="BL21840" s="1"/>
      <c r="BM21840" s="1"/>
      <c r="BN21840" s="1"/>
      <c r="BO21840" s="1"/>
    </row>
    <row r="21841" ht="11.25" customHeight="1" spans="22:67">
      <c r="V21841" s="716"/>
      <c r="AB21841" s="716"/>
      <c r="BG21841" s="716"/>
      <c r="BL21841" s="1"/>
      <c r="BM21841" s="1"/>
      <c r="BN21841" s="1"/>
      <c r="BO21841" s="1"/>
    </row>
    <row r="21842" ht="11.25" customHeight="1" spans="22:67">
      <c r="V21842" s="716"/>
      <c r="AB21842" s="716"/>
      <c r="BG21842" s="716"/>
      <c r="BL21842" s="1"/>
      <c r="BM21842" s="1"/>
      <c r="BN21842" s="1"/>
      <c r="BO21842" s="1"/>
    </row>
    <row r="21843" ht="11.25" customHeight="1" spans="22:67">
      <c r="V21843" s="716"/>
      <c r="AB21843" s="716"/>
      <c r="BG21843" s="716"/>
      <c r="BL21843" s="1"/>
      <c r="BM21843" s="1"/>
      <c r="BN21843" s="1"/>
      <c r="BO21843" s="1"/>
    </row>
    <row r="21844" ht="11.25" customHeight="1" spans="22:67">
      <c r="V21844" s="716"/>
      <c r="AB21844" s="716"/>
      <c r="BG21844" s="716"/>
      <c r="BL21844" s="1"/>
      <c r="BM21844" s="1"/>
      <c r="BN21844" s="1"/>
      <c r="BO21844" s="1"/>
    </row>
    <row r="21845" ht="11.25" customHeight="1" spans="22:67">
      <c r="V21845" s="716"/>
      <c r="AB21845" s="716"/>
      <c r="BG21845" s="716"/>
      <c r="BL21845" s="1"/>
      <c r="BM21845" s="1"/>
      <c r="BN21845" s="1"/>
      <c r="BO21845" s="1"/>
    </row>
    <row r="21846" ht="11.25" customHeight="1" spans="22:67">
      <c r="V21846" s="716"/>
      <c r="AB21846" s="716"/>
      <c r="BG21846" s="716"/>
      <c r="BL21846" s="1"/>
      <c r="BM21846" s="1"/>
      <c r="BN21846" s="1"/>
      <c r="BO21846" s="1"/>
    </row>
    <row r="21847" ht="11.25" customHeight="1" spans="22:67">
      <c r="V21847" s="716"/>
      <c r="AB21847" s="716"/>
      <c r="BG21847" s="716"/>
      <c r="BL21847" s="1"/>
      <c r="BM21847" s="1"/>
      <c r="BN21847" s="1"/>
      <c r="BO21847" s="1"/>
    </row>
    <row r="21848" ht="11.25" customHeight="1" spans="22:67">
      <c r="V21848" s="716"/>
      <c r="AB21848" s="716"/>
      <c r="BG21848" s="716"/>
      <c r="BL21848" s="1"/>
      <c r="BM21848" s="1"/>
      <c r="BN21848" s="1"/>
      <c r="BO21848" s="1"/>
    </row>
    <row r="21849" ht="11.25" customHeight="1" spans="22:67">
      <c r="V21849" s="716"/>
      <c r="AB21849" s="716"/>
      <c r="BG21849" s="716"/>
      <c r="BL21849" s="1"/>
      <c r="BM21849" s="1"/>
      <c r="BN21849" s="1"/>
      <c r="BO21849" s="1"/>
    </row>
    <row r="21850" ht="11.25" customHeight="1" spans="22:67">
      <c r="V21850" s="716"/>
      <c r="AB21850" s="716"/>
      <c r="BG21850" s="716"/>
      <c r="BL21850" s="1"/>
      <c r="BM21850" s="1"/>
      <c r="BN21850" s="1"/>
      <c r="BO21850" s="1"/>
    </row>
    <row r="21851" ht="11.25" customHeight="1" spans="22:67">
      <c r="V21851" s="716"/>
      <c r="AB21851" s="716"/>
      <c r="BG21851" s="716"/>
      <c r="BL21851" s="1"/>
      <c r="BM21851" s="1"/>
      <c r="BN21851" s="1"/>
      <c r="BO21851" s="1"/>
    </row>
    <row r="21852" ht="11.25" customHeight="1" spans="22:67">
      <c r="V21852" s="716"/>
      <c r="AB21852" s="716"/>
      <c r="BG21852" s="716"/>
      <c r="BL21852" s="1"/>
      <c r="BM21852" s="1"/>
      <c r="BN21852" s="1"/>
      <c r="BO21852" s="1"/>
    </row>
    <row r="21853" ht="11.25" customHeight="1" spans="22:67">
      <c r="V21853" s="716"/>
      <c r="AB21853" s="716"/>
      <c r="BG21853" s="716"/>
      <c r="BL21853" s="1"/>
      <c r="BM21853" s="1"/>
      <c r="BN21853" s="1"/>
      <c r="BO21853" s="1"/>
    </row>
    <row r="21854" ht="11.25" customHeight="1" spans="22:67">
      <c r="V21854" s="716"/>
      <c r="AB21854" s="716"/>
      <c r="BG21854" s="716"/>
      <c r="BL21854" s="1"/>
      <c r="BM21854" s="1"/>
      <c r="BN21854" s="1"/>
      <c r="BO21854" s="1"/>
    </row>
    <row r="21855" ht="11.25" customHeight="1" spans="22:67">
      <c r="V21855" s="716"/>
      <c r="AB21855" s="716"/>
      <c r="BG21855" s="716"/>
      <c r="BL21855" s="1"/>
      <c r="BM21855" s="1"/>
      <c r="BN21855" s="1"/>
      <c r="BO21855" s="1"/>
    </row>
    <row r="21856" ht="11.25" customHeight="1" spans="22:67">
      <c r="V21856" s="716"/>
      <c r="AB21856" s="716"/>
      <c r="BG21856" s="716"/>
      <c r="BL21856" s="1"/>
      <c r="BM21856" s="1"/>
      <c r="BN21856" s="1"/>
      <c r="BO21856" s="1"/>
    </row>
    <row r="21857" ht="11.25" customHeight="1" spans="22:67">
      <c r="V21857" s="716"/>
      <c r="AB21857" s="716"/>
      <c r="BG21857" s="716"/>
      <c r="BL21857" s="1"/>
      <c r="BM21857" s="1"/>
      <c r="BN21857" s="1"/>
      <c r="BO21857" s="1"/>
    </row>
    <row r="21858" ht="11.25" customHeight="1" spans="22:67">
      <c r="V21858" s="716"/>
      <c r="AB21858" s="716"/>
      <c r="BG21858" s="716"/>
      <c r="BL21858" s="1"/>
      <c r="BM21858" s="1"/>
      <c r="BN21858" s="1"/>
      <c r="BO21858" s="1"/>
    </row>
    <row r="21859" ht="11.25" customHeight="1" spans="22:67">
      <c r="V21859" s="716"/>
      <c r="AB21859" s="716"/>
      <c r="BG21859" s="716"/>
      <c r="BL21859" s="1"/>
      <c r="BM21859" s="1"/>
      <c r="BN21859" s="1"/>
      <c r="BO21859" s="1"/>
    </row>
    <row r="21860" ht="11.25" customHeight="1" spans="22:67">
      <c r="V21860" s="716"/>
      <c r="AB21860" s="716"/>
      <c r="BG21860" s="716"/>
      <c r="BL21860" s="1"/>
      <c r="BM21860" s="1"/>
      <c r="BN21860" s="1"/>
      <c r="BO21860" s="1"/>
    </row>
    <row r="21861" ht="11.25" customHeight="1" spans="22:67">
      <c r="V21861" s="716"/>
      <c r="AB21861" s="716"/>
      <c r="BG21861" s="716"/>
      <c r="BL21861" s="1"/>
      <c r="BM21861" s="1"/>
      <c r="BN21861" s="1"/>
      <c r="BO21861" s="1"/>
    </row>
    <row r="21862" ht="11.25" customHeight="1" spans="22:67">
      <c r="V21862" s="716"/>
      <c r="AB21862" s="716"/>
      <c r="BG21862" s="716"/>
      <c r="BL21862" s="1"/>
      <c r="BM21862" s="1"/>
      <c r="BN21862" s="1"/>
      <c r="BO21862" s="1"/>
    </row>
    <row r="21863" ht="11.25" customHeight="1" spans="22:67">
      <c r="V21863" s="716"/>
      <c r="AB21863" s="716"/>
      <c r="BG21863" s="716"/>
      <c r="BL21863" s="1"/>
      <c r="BM21863" s="1"/>
      <c r="BN21863" s="1"/>
      <c r="BO21863" s="1"/>
    </row>
    <row r="21864" ht="11.25" customHeight="1" spans="22:67">
      <c r="V21864" s="716"/>
      <c r="AB21864" s="716"/>
      <c r="BG21864" s="716"/>
      <c r="BL21864" s="1"/>
      <c r="BM21864" s="1"/>
      <c r="BN21864" s="1"/>
      <c r="BO21864" s="1"/>
    </row>
    <row r="21865" ht="11.25" customHeight="1" spans="22:67">
      <c r="V21865" s="716"/>
      <c r="AB21865" s="716"/>
      <c r="BG21865" s="716"/>
      <c r="BL21865" s="1"/>
      <c r="BM21865" s="1"/>
      <c r="BN21865" s="1"/>
      <c r="BO21865" s="1"/>
    </row>
    <row r="21866" ht="11.25" customHeight="1" spans="22:67">
      <c r="V21866" s="716"/>
      <c r="AB21866" s="716"/>
      <c r="BG21866" s="716"/>
      <c r="BL21866" s="1"/>
      <c r="BM21866" s="1"/>
      <c r="BN21866" s="1"/>
      <c r="BO21866" s="1"/>
    </row>
    <row r="21867" ht="11.25" customHeight="1" spans="22:67">
      <c r="V21867" s="716"/>
      <c r="AB21867" s="716"/>
      <c r="BG21867" s="716"/>
      <c r="BL21867" s="1"/>
      <c r="BM21867" s="1"/>
      <c r="BN21867" s="1"/>
      <c r="BO21867" s="1"/>
    </row>
    <row r="21868" ht="11.25" customHeight="1" spans="22:67">
      <c r="V21868" s="716"/>
      <c r="AB21868" s="716"/>
      <c r="BG21868" s="716"/>
      <c r="BL21868" s="1"/>
      <c r="BM21868" s="1"/>
      <c r="BN21868" s="1"/>
      <c r="BO21868" s="1"/>
    </row>
    <row r="21869" ht="11.25" customHeight="1" spans="22:67">
      <c r="V21869" s="716"/>
      <c r="AB21869" s="716"/>
      <c r="BG21869" s="716"/>
      <c r="BL21869" s="1"/>
      <c r="BM21869" s="1"/>
      <c r="BN21869" s="1"/>
      <c r="BO21869" s="1"/>
    </row>
    <row r="21870" ht="11.25" customHeight="1" spans="22:67">
      <c r="V21870" s="716"/>
      <c r="AB21870" s="716"/>
      <c r="BG21870" s="716"/>
      <c r="BL21870" s="1"/>
      <c r="BM21870" s="1"/>
      <c r="BN21870" s="1"/>
      <c r="BO21870" s="1"/>
    </row>
    <row r="21871" ht="11.25" customHeight="1" spans="22:67">
      <c r="V21871" s="716"/>
      <c r="AB21871" s="716"/>
      <c r="BG21871" s="716"/>
      <c r="BL21871" s="1"/>
      <c r="BM21871" s="1"/>
      <c r="BN21871" s="1"/>
      <c r="BO21871" s="1"/>
    </row>
    <row r="21872" ht="11.25" customHeight="1" spans="22:67">
      <c r="V21872" s="716"/>
      <c r="AB21872" s="716"/>
      <c r="BG21872" s="716"/>
      <c r="BL21872" s="1"/>
      <c r="BM21872" s="1"/>
      <c r="BN21872" s="1"/>
      <c r="BO21872" s="1"/>
    </row>
    <row r="21873" ht="11.25" customHeight="1" spans="22:67">
      <c r="V21873" s="716"/>
      <c r="AB21873" s="716"/>
      <c r="BG21873" s="716"/>
      <c r="BL21873" s="1"/>
      <c r="BM21873" s="1"/>
      <c r="BN21873" s="1"/>
      <c r="BO21873" s="1"/>
    </row>
    <row r="21874" ht="11.25" customHeight="1" spans="22:67">
      <c r="V21874" s="716"/>
      <c r="AB21874" s="716"/>
      <c r="BG21874" s="716"/>
      <c r="BL21874" s="1"/>
      <c r="BM21874" s="1"/>
      <c r="BN21874" s="1"/>
      <c r="BO21874" s="1"/>
    </row>
    <row r="21875" ht="11.25" customHeight="1" spans="22:67">
      <c r="V21875" s="716"/>
      <c r="AB21875" s="716"/>
      <c r="BG21875" s="716"/>
      <c r="BL21875" s="1"/>
      <c r="BM21875" s="1"/>
      <c r="BN21875" s="1"/>
      <c r="BO21875" s="1"/>
    </row>
    <row r="21876" ht="11.25" customHeight="1" spans="22:67">
      <c r="V21876" s="716"/>
      <c r="AB21876" s="716"/>
      <c r="BG21876" s="716"/>
      <c r="BL21876" s="1"/>
      <c r="BM21876" s="1"/>
      <c r="BN21876" s="1"/>
      <c r="BO21876" s="1"/>
    </row>
    <row r="21877" ht="11.25" customHeight="1" spans="22:67">
      <c r="V21877" s="716"/>
      <c r="AB21877" s="716"/>
      <c r="BG21877" s="716"/>
      <c r="BL21877" s="1"/>
      <c r="BM21877" s="1"/>
      <c r="BN21877" s="1"/>
      <c r="BO21877" s="1"/>
    </row>
    <row r="21878" ht="11.25" customHeight="1" spans="22:67">
      <c r="V21878" s="716"/>
      <c r="AB21878" s="716"/>
      <c r="BG21878" s="716"/>
      <c r="BL21878" s="1"/>
      <c r="BM21878" s="1"/>
      <c r="BN21878" s="1"/>
      <c r="BO21878" s="1"/>
    </row>
    <row r="21879" ht="11.25" customHeight="1" spans="22:67">
      <c r="V21879" s="716"/>
      <c r="AB21879" s="716"/>
      <c r="BG21879" s="716"/>
      <c r="BL21879" s="1"/>
      <c r="BM21879" s="1"/>
      <c r="BN21879" s="1"/>
      <c r="BO21879" s="1"/>
    </row>
    <row r="21880" ht="11.25" customHeight="1" spans="22:67">
      <c r="V21880" s="716"/>
      <c r="AB21880" s="716"/>
      <c r="BG21880" s="716"/>
      <c r="BL21880" s="1"/>
      <c r="BM21880" s="1"/>
      <c r="BN21880" s="1"/>
      <c r="BO21880" s="1"/>
    </row>
    <row r="21881" ht="11.25" customHeight="1" spans="22:67">
      <c r="V21881" s="716"/>
      <c r="AB21881" s="716"/>
      <c r="BG21881" s="716"/>
      <c r="BL21881" s="1"/>
      <c r="BM21881" s="1"/>
      <c r="BN21881" s="1"/>
      <c r="BO21881" s="1"/>
    </row>
    <row r="21882" ht="11.25" customHeight="1" spans="22:67">
      <c r="V21882" s="716"/>
      <c r="AB21882" s="716"/>
      <c r="BG21882" s="716"/>
      <c r="BL21882" s="1"/>
      <c r="BM21882" s="1"/>
      <c r="BN21882" s="1"/>
      <c r="BO21882" s="1"/>
    </row>
    <row r="21883" ht="11.25" customHeight="1" spans="22:67">
      <c r="V21883" s="716"/>
      <c r="AB21883" s="716"/>
      <c r="BG21883" s="716"/>
      <c r="BL21883" s="1"/>
      <c r="BM21883" s="1"/>
      <c r="BN21883" s="1"/>
      <c r="BO21883" s="1"/>
    </row>
    <row r="21884" ht="11.25" customHeight="1" spans="22:67">
      <c r="V21884" s="716"/>
      <c r="AB21884" s="716"/>
      <c r="BG21884" s="716"/>
      <c r="BL21884" s="1"/>
      <c r="BM21884" s="1"/>
      <c r="BN21884" s="1"/>
      <c r="BO21884" s="1"/>
    </row>
    <row r="21885" ht="11.25" customHeight="1" spans="22:67">
      <c r="V21885" s="716"/>
      <c r="AB21885" s="716"/>
      <c r="BG21885" s="716"/>
      <c r="BL21885" s="1"/>
      <c r="BM21885" s="1"/>
      <c r="BN21885" s="1"/>
      <c r="BO21885" s="1"/>
    </row>
    <row r="21886" ht="11.25" customHeight="1" spans="22:67">
      <c r="V21886" s="716"/>
      <c r="AB21886" s="716"/>
      <c r="BG21886" s="716"/>
      <c r="BL21886" s="1"/>
      <c r="BM21886" s="1"/>
      <c r="BN21886" s="1"/>
      <c r="BO21886" s="1"/>
    </row>
    <row r="21887" ht="11.25" customHeight="1" spans="22:67">
      <c r="V21887" s="716"/>
      <c r="AB21887" s="716"/>
      <c r="BG21887" s="716"/>
      <c r="BL21887" s="1"/>
      <c r="BM21887" s="1"/>
      <c r="BN21887" s="1"/>
      <c r="BO21887" s="1"/>
    </row>
    <row r="21888" ht="11.25" customHeight="1" spans="22:67">
      <c r="V21888" s="716"/>
      <c r="AB21888" s="716"/>
      <c r="BG21888" s="716"/>
      <c r="BL21888" s="1"/>
      <c r="BM21888" s="1"/>
      <c r="BN21888" s="1"/>
      <c r="BO21888" s="1"/>
    </row>
    <row r="21889" ht="11.25" customHeight="1" spans="22:67">
      <c r="V21889" s="716"/>
      <c r="AB21889" s="716"/>
      <c r="BG21889" s="716"/>
      <c r="BL21889" s="1"/>
      <c r="BM21889" s="1"/>
      <c r="BN21889" s="1"/>
      <c r="BO21889" s="1"/>
    </row>
    <row r="21890" ht="11.25" customHeight="1" spans="22:67">
      <c r="V21890" s="716"/>
      <c r="AB21890" s="716"/>
      <c r="BG21890" s="716"/>
      <c r="BL21890" s="1"/>
      <c r="BM21890" s="1"/>
      <c r="BN21890" s="1"/>
      <c r="BO21890" s="1"/>
    </row>
    <row r="21891" ht="11.25" customHeight="1" spans="22:67">
      <c r="V21891" s="716"/>
      <c r="AB21891" s="716"/>
      <c r="BG21891" s="716"/>
      <c r="BL21891" s="1"/>
      <c r="BM21891" s="1"/>
      <c r="BN21891" s="1"/>
      <c r="BO21891" s="1"/>
    </row>
    <row r="21892" ht="11.25" customHeight="1" spans="22:67">
      <c r="V21892" s="716"/>
      <c r="AB21892" s="716"/>
      <c r="BG21892" s="716"/>
      <c r="BL21892" s="1"/>
      <c r="BM21892" s="1"/>
      <c r="BN21892" s="1"/>
      <c r="BO21892" s="1"/>
    </row>
    <row r="21893" ht="11.25" customHeight="1" spans="22:67">
      <c r="V21893" s="716"/>
      <c r="AB21893" s="716"/>
      <c r="BG21893" s="716"/>
      <c r="BL21893" s="1"/>
      <c r="BM21893" s="1"/>
      <c r="BN21893" s="1"/>
      <c r="BO21893" s="1"/>
    </row>
    <row r="21894" ht="11.25" customHeight="1" spans="22:67">
      <c r="V21894" s="716"/>
      <c r="AB21894" s="716"/>
      <c r="BG21894" s="716"/>
      <c r="BL21894" s="1"/>
      <c r="BM21894" s="1"/>
      <c r="BN21894" s="1"/>
      <c r="BO21894" s="1"/>
    </row>
    <row r="21895" ht="11.25" customHeight="1" spans="22:67">
      <c r="V21895" s="716"/>
      <c r="AB21895" s="716"/>
      <c r="BG21895" s="716"/>
      <c r="BL21895" s="1"/>
      <c r="BM21895" s="1"/>
      <c r="BN21895" s="1"/>
      <c r="BO21895" s="1"/>
    </row>
    <row r="21896" ht="11.25" customHeight="1" spans="22:67">
      <c r="V21896" s="716"/>
      <c r="AB21896" s="716"/>
      <c r="BG21896" s="716"/>
      <c r="BL21896" s="1"/>
      <c r="BM21896" s="1"/>
      <c r="BN21896" s="1"/>
      <c r="BO21896" s="1"/>
    </row>
    <row r="21897" ht="11.25" customHeight="1" spans="22:67">
      <c r="V21897" s="716"/>
      <c r="AB21897" s="716"/>
      <c r="BG21897" s="716"/>
      <c r="BL21897" s="1"/>
      <c r="BM21897" s="1"/>
      <c r="BN21897" s="1"/>
      <c r="BO21897" s="1"/>
    </row>
    <row r="21898" ht="11.25" customHeight="1" spans="22:67">
      <c r="V21898" s="716"/>
      <c r="AB21898" s="716"/>
      <c r="BG21898" s="716"/>
      <c r="BL21898" s="1"/>
      <c r="BM21898" s="1"/>
      <c r="BN21898" s="1"/>
      <c r="BO21898" s="1"/>
    </row>
    <row r="21899" ht="11.25" customHeight="1" spans="22:67">
      <c r="V21899" s="716"/>
      <c r="AB21899" s="716"/>
      <c r="BG21899" s="716"/>
      <c r="BL21899" s="1"/>
      <c r="BM21899" s="1"/>
      <c r="BN21899" s="1"/>
      <c r="BO21899" s="1"/>
    </row>
    <row r="21900" ht="11.25" customHeight="1" spans="22:67">
      <c r="V21900" s="716"/>
      <c r="AB21900" s="716"/>
      <c r="BG21900" s="716"/>
      <c r="BL21900" s="1"/>
      <c r="BM21900" s="1"/>
      <c r="BN21900" s="1"/>
      <c r="BO21900" s="1"/>
    </row>
    <row r="21901" ht="11.25" customHeight="1" spans="22:67">
      <c r="V21901" s="716"/>
      <c r="AB21901" s="716"/>
      <c r="BG21901" s="716"/>
      <c r="BL21901" s="1"/>
      <c r="BM21901" s="1"/>
      <c r="BN21901" s="1"/>
      <c r="BO21901" s="1"/>
    </row>
    <row r="21902" ht="11.25" customHeight="1" spans="22:67">
      <c r="V21902" s="716"/>
      <c r="AB21902" s="716"/>
      <c r="BG21902" s="716"/>
      <c r="BL21902" s="1"/>
      <c r="BM21902" s="1"/>
      <c r="BN21902" s="1"/>
      <c r="BO21902" s="1"/>
    </row>
    <row r="21903" ht="11.25" customHeight="1" spans="22:67">
      <c r="V21903" s="716"/>
      <c r="AB21903" s="716"/>
      <c r="BG21903" s="716"/>
      <c r="BL21903" s="1"/>
      <c r="BM21903" s="1"/>
      <c r="BN21903" s="1"/>
      <c r="BO21903" s="1"/>
    </row>
    <row r="21904" ht="11.25" customHeight="1" spans="22:67">
      <c r="V21904" s="716"/>
      <c r="AB21904" s="716"/>
      <c r="BG21904" s="716"/>
      <c r="BL21904" s="1"/>
      <c r="BM21904" s="1"/>
      <c r="BN21904" s="1"/>
      <c r="BO21904" s="1"/>
    </row>
    <row r="21905" ht="11.25" customHeight="1" spans="22:67">
      <c r="V21905" s="716"/>
      <c r="AB21905" s="716"/>
      <c r="BG21905" s="716"/>
      <c r="BL21905" s="1"/>
      <c r="BM21905" s="1"/>
      <c r="BN21905" s="1"/>
      <c r="BO21905" s="1"/>
    </row>
    <row r="21906" ht="11.25" customHeight="1" spans="22:67">
      <c r="V21906" s="716"/>
      <c r="AB21906" s="716"/>
      <c r="BG21906" s="716"/>
      <c r="BL21906" s="1"/>
      <c r="BM21906" s="1"/>
      <c r="BN21906" s="1"/>
      <c r="BO21906" s="1"/>
    </row>
    <row r="21907" ht="11.25" customHeight="1" spans="22:67">
      <c r="V21907" s="716"/>
      <c r="AB21907" s="716"/>
      <c r="BG21907" s="716"/>
      <c r="BL21907" s="1"/>
      <c r="BM21907" s="1"/>
      <c r="BN21907" s="1"/>
      <c r="BO21907" s="1"/>
    </row>
    <row r="21908" ht="11.25" customHeight="1" spans="22:67">
      <c r="V21908" s="716"/>
      <c r="AB21908" s="716"/>
      <c r="BG21908" s="716"/>
      <c r="BL21908" s="1"/>
      <c r="BM21908" s="1"/>
      <c r="BN21908" s="1"/>
      <c r="BO21908" s="1"/>
    </row>
    <row r="21909" ht="11.25" customHeight="1" spans="22:67">
      <c r="V21909" s="716"/>
      <c r="AB21909" s="716"/>
      <c r="BG21909" s="716"/>
      <c r="BL21909" s="1"/>
      <c r="BM21909" s="1"/>
      <c r="BN21909" s="1"/>
      <c r="BO21909" s="1"/>
    </row>
    <row r="21910" ht="11.25" customHeight="1" spans="22:67">
      <c r="V21910" s="716"/>
      <c r="AB21910" s="716"/>
      <c r="BG21910" s="716"/>
      <c r="BL21910" s="1"/>
      <c r="BM21910" s="1"/>
      <c r="BN21910" s="1"/>
      <c r="BO21910" s="1"/>
    </row>
    <row r="21911" ht="11.25" customHeight="1" spans="22:67">
      <c r="V21911" s="716"/>
      <c r="AB21911" s="716"/>
      <c r="BG21911" s="716"/>
      <c r="BL21911" s="1"/>
      <c r="BM21911" s="1"/>
      <c r="BN21911" s="1"/>
      <c r="BO21911" s="1"/>
    </row>
    <row r="21912" ht="11.25" customHeight="1" spans="22:67">
      <c r="V21912" s="716"/>
      <c r="AB21912" s="716"/>
      <c r="BG21912" s="716"/>
      <c r="BL21912" s="1"/>
      <c r="BM21912" s="1"/>
      <c r="BN21912" s="1"/>
      <c r="BO21912" s="1"/>
    </row>
    <row r="21913" ht="11.25" customHeight="1" spans="22:67">
      <c r="V21913" s="716"/>
      <c r="AB21913" s="716"/>
      <c r="BG21913" s="716"/>
      <c r="BL21913" s="1"/>
      <c r="BM21913" s="1"/>
      <c r="BN21913" s="1"/>
      <c r="BO21913" s="1"/>
    </row>
    <row r="21914" ht="11.25" customHeight="1" spans="22:67">
      <c r="V21914" s="716"/>
      <c r="AB21914" s="716"/>
      <c r="BG21914" s="716"/>
      <c r="BL21914" s="1"/>
      <c r="BM21914" s="1"/>
      <c r="BN21914" s="1"/>
      <c r="BO21914" s="1"/>
    </row>
    <row r="21915" ht="11.25" customHeight="1" spans="22:67">
      <c r="V21915" s="716"/>
      <c r="AB21915" s="716"/>
      <c r="BG21915" s="716"/>
      <c r="BL21915" s="1"/>
      <c r="BM21915" s="1"/>
      <c r="BN21915" s="1"/>
      <c r="BO21915" s="1"/>
    </row>
    <row r="21916" ht="11.25" customHeight="1" spans="22:67">
      <c r="V21916" s="716"/>
      <c r="AB21916" s="716"/>
      <c r="BG21916" s="716"/>
      <c r="BL21916" s="1"/>
      <c r="BM21916" s="1"/>
      <c r="BN21916" s="1"/>
      <c r="BO21916" s="1"/>
    </row>
    <row r="21917" ht="11.25" customHeight="1" spans="22:67">
      <c r="V21917" s="716"/>
      <c r="AB21917" s="716"/>
      <c r="BG21917" s="716"/>
      <c r="BL21917" s="1"/>
      <c r="BM21917" s="1"/>
      <c r="BN21917" s="1"/>
      <c r="BO21917" s="1"/>
    </row>
    <row r="21918" ht="11.25" customHeight="1" spans="22:67">
      <c r="V21918" s="716"/>
      <c r="AB21918" s="716"/>
      <c r="BG21918" s="716"/>
      <c r="BL21918" s="1"/>
      <c r="BM21918" s="1"/>
      <c r="BN21918" s="1"/>
      <c r="BO21918" s="1"/>
    </row>
    <row r="21919" ht="11.25" customHeight="1" spans="22:67">
      <c r="V21919" s="716"/>
      <c r="AB21919" s="716"/>
      <c r="BG21919" s="716"/>
      <c r="BL21919" s="1"/>
      <c r="BM21919" s="1"/>
      <c r="BN21919" s="1"/>
      <c r="BO21919" s="1"/>
    </row>
    <row r="21920" ht="11.25" customHeight="1" spans="22:67">
      <c r="V21920" s="716"/>
      <c r="AB21920" s="716"/>
      <c r="BG21920" s="716"/>
      <c r="BL21920" s="1"/>
      <c r="BM21920" s="1"/>
      <c r="BN21920" s="1"/>
      <c r="BO21920" s="1"/>
    </row>
    <row r="21921" ht="11.25" customHeight="1" spans="22:67">
      <c r="V21921" s="716"/>
      <c r="AB21921" s="716"/>
      <c r="BG21921" s="716"/>
      <c r="BL21921" s="1"/>
      <c r="BM21921" s="1"/>
      <c r="BN21921" s="1"/>
      <c r="BO21921" s="1"/>
    </row>
    <row r="21922" ht="11.25" customHeight="1" spans="22:67">
      <c r="V21922" s="716"/>
      <c r="AB21922" s="716"/>
      <c r="BG21922" s="716"/>
      <c r="BL21922" s="1"/>
      <c r="BM21922" s="1"/>
      <c r="BN21922" s="1"/>
      <c r="BO21922" s="1"/>
    </row>
    <row r="21923" ht="11.25" customHeight="1" spans="22:67">
      <c r="V21923" s="716"/>
      <c r="AB21923" s="716"/>
      <c r="BG21923" s="716"/>
      <c r="BL21923" s="1"/>
      <c r="BM21923" s="1"/>
      <c r="BN21923" s="1"/>
      <c r="BO21923" s="1"/>
    </row>
    <row r="21924" ht="11.25" customHeight="1" spans="22:67">
      <c r="V21924" s="716"/>
      <c r="AB21924" s="716"/>
      <c r="BG21924" s="716"/>
      <c r="BL21924" s="1"/>
      <c r="BM21924" s="1"/>
      <c r="BN21924" s="1"/>
      <c r="BO21924" s="1"/>
    </row>
    <row r="21925" ht="11.25" customHeight="1" spans="22:67">
      <c r="V21925" s="716"/>
      <c r="AB21925" s="716"/>
      <c r="BG21925" s="716"/>
      <c r="BL21925" s="1"/>
      <c r="BM21925" s="1"/>
      <c r="BN21925" s="1"/>
      <c r="BO21925" s="1"/>
    </row>
    <row r="21926" ht="11.25" customHeight="1" spans="22:67">
      <c r="V21926" s="716"/>
      <c r="AB21926" s="716"/>
      <c r="BG21926" s="716"/>
      <c r="BL21926" s="1"/>
      <c r="BM21926" s="1"/>
      <c r="BN21926" s="1"/>
      <c r="BO21926" s="1"/>
    </row>
    <row r="21927" ht="11.25" customHeight="1" spans="22:67">
      <c r="V21927" s="716"/>
      <c r="AB21927" s="716"/>
      <c r="BG21927" s="716"/>
      <c r="BL21927" s="1"/>
      <c r="BM21927" s="1"/>
      <c r="BN21927" s="1"/>
      <c r="BO21927" s="1"/>
    </row>
    <row r="21928" ht="11.25" customHeight="1" spans="22:67">
      <c r="V21928" s="716"/>
      <c r="AB21928" s="716"/>
      <c r="BG21928" s="716"/>
      <c r="BL21928" s="1"/>
      <c r="BM21928" s="1"/>
      <c r="BN21928" s="1"/>
      <c r="BO21928" s="1"/>
    </row>
    <row r="21929" ht="11.25" customHeight="1" spans="22:67">
      <c r="V21929" s="716"/>
      <c r="AB21929" s="716"/>
      <c r="BG21929" s="716"/>
      <c r="BL21929" s="1"/>
      <c r="BM21929" s="1"/>
      <c r="BN21929" s="1"/>
      <c r="BO21929" s="1"/>
    </row>
    <row r="21930" ht="11.25" customHeight="1" spans="22:67">
      <c r="V21930" s="716"/>
      <c r="AB21930" s="716"/>
      <c r="BG21930" s="716"/>
      <c r="BL21930" s="1"/>
      <c r="BM21930" s="1"/>
      <c r="BN21930" s="1"/>
      <c r="BO21930" s="1"/>
    </row>
    <row r="21931" ht="11.25" customHeight="1" spans="22:67">
      <c r="V21931" s="716"/>
      <c r="AB21931" s="716"/>
      <c r="BG21931" s="716"/>
      <c r="BL21931" s="1"/>
      <c r="BM21931" s="1"/>
      <c r="BN21931" s="1"/>
      <c r="BO21931" s="1"/>
    </row>
    <row r="21932" ht="11.25" customHeight="1" spans="22:67">
      <c r="V21932" s="716"/>
      <c r="AB21932" s="716"/>
      <c r="BG21932" s="716"/>
      <c r="BL21932" s="1"/>
      <c r="BM21932" s="1"/>
      <c r="BN21932" s="1"/>
      <c r="BO21932" s="1"/>
    </row>
    <row r="21933" ht="11.25" customHeight="1" spans="22:67">
      <c r="V21933" s="716"/>
      <c r="AB21933" s="716"/>
      <c r="BG21933" s="716"/>
      <c r="BL21933" s="1"/>
      <c r="BM21933" s="1"/>
      <c r="BN21933" s="1"/>
      <c r="BO21933" s="1"/>
    </row>
    <row r="21934" ht="11.25" customHeight="1" spans="22:67">
      <c r="V21934" s="716"/>
      <c r="AB21934" s="716"/>
      <c r="BG21934" s="716"/>
      <c r="BL21934" s="1"/>
      <c r="BM21934" s="1"/>
      <c r="BN21934" s="1"/>
      <c r="BO21934" s="1"/>
    </row>
    <row r="21935" ht="11.25" customHeight="1" spans="22:67">
      <c r="V21935" s="716"/>
      <c r="AB21935" s="716"/>
      <c r="BG21935" s="716"/>
      <c r="BL21935" s="1"/>
      <c r="BM21935" s="1"/>
      <c r="BN21935" s="1"/>
      <c r="BO21935" s="1"/>
    </row>
    <row r="21936" ht="11.25" customHeight="1" spans="22:67">
      <c r="V21936" s="716"/>
      <c r="AB21936" s="716"/>
      <c r="BG21936" s="716"/>
      <c r="BL21936" s="1"/>
      <c r="BM21936" s="1"/>
      <c r="BN21936" s="1"/>
      <c r="BO21936" s="1"/>
    </row>
    <row r="21937" ht="11.25" customHeight="1" spans="22:67">
      <c r="V21937" s="716"/>
      <c r="AB21937" s="716"/>
      <c r="BG21937" s="716"/>
      <c r="BL21937" s="1"/>
      <c r="BM21937" s="1"/>
      <c r="BN21937" s="1"/>
      <c r="BO21937" s="1"/>
    </row>
    <row r="21938" ht="11.25" customHeight="1" spans="22:67">
      <c r="V21938" s="716"/>
      <c r="AB21938" s="716"/>
      <c r="BG21938" s="716"/>
      <c r="BL21938" s="1"/>
      <c r="BM21938" s="1"/>
      <c r="BN21938" s="1"/>
      <c r="BO21938" s="1"/>
    </row>
    <row r="21939" ht="11.25" customHeight="1" spans="22:67">
      <c r="V21939" s="716"/>
      <c r="AB21939" s="716"/>
      <c r="BG21939" s="716"/>
      <c r="BL21939" s="1"/>
      <c r="BM21939" s="1"/>
      <c r="BN21939" s="1"/>
      <c r="BO21939" s="1"/>
    </row>
    <row r="21940" ht="11.25" customHeight="1" spans="22:67">
      <c r="V21940" s="716"/>
      <c r="AB21940" s="716"/>
      <c r="BG21940" s="716"/>
      <c r="BL21940" s="1"/>
      <c r="BM21940" s="1"/>
      <c r="BN21940" s="1"/>
      <c r="BO21940" s="1"/>
    </row>
    <row r="21941" ht="11.25" customHeight="1" spans="22:67">
      <c r="V21941" s="716"/>
      <c r="AB21941" s="716"/>
      <c r="BG21941" s="716"/>
      <c r="BL21941" s="1"/>
      <c r="BM21941" s="1"/>
      <c r="BN21941" s="1"/>
      <c r="BO21941" s="1"/>
    </row>
    <row r="21942" ht="11.25" customHeight="1" spans="22:67">
      <c r="V21942" s="716"/>
      <c r="AB21942" s="716"/>
      <c r="BG21942" s="716"/>
      <c r="BL21942" s="1"/>
      <c r="BM21942" s="1"/>
      <c r="BN21942" s="1"/>
      <c r="BO21942" s="1"/>
    </row>
    <row r="21943" ht="11.25" customHeight="1" spans="22:67">
      <c r="V21943" s="716"/>
      <c r="AB21943" s="716"/>
      <c r="BG21943" s="716"/>
      <c r="BL21943" s="1"/>
      <c r="BM21943" s="1"/>
      <c r="BN21943" s="1"/>
      <c r="BO21943" s="1"/>
    </row>
    <row r="21944" ht="11.25" customHeight="1" spans="22:67">
      <c r="V21944" s="716"/>
      <c r="AB21944" s="716"/>
      <c r="BG21944" s="716"/>
      <c r="BL21944" s="1"/>
      <c r="BM21944" s="1"/>
      <c r="BN21944" s="1"/>
      <c r="BO21944" s="1"/>
    </row>
    <row r="21945" ht="11.25" customHeight="1" spans="22:67">
      <c r="V21945" s="716"/>
      <c r="AB21945" s="716"/>
      <c r="BG21945" s="716"/>
      <c r="BL21945" s="1"/>
      <c r="BM21945" s="1"/>
      <c r="BN21945" s="1"/>
      <c r="BO21945" s="1"/>
    </row>
    <row r="21946" ht="11.25" customHeight="1" spans="22:67">
      <c r="V21946" s="716"/>
      <c r="AB21946" s="716"/>
      <c r="BG21946" s="716"/>
      <c r="BL21946" s="1"/>
      <c r="BM21946" s="1"/>
      <c r="BN21946" s="1"/>
      <c r="BO21946" s="1"/>
    </row>
    <row r="21947" ht="11.25" customHeight="1" spans="22:67">
      <c r="V21947" s="716"/>
      <c r="AB21947" s="716"/>
      <c r="BG21947" s="716"/>
      <c r="BL21947" s="1"/>
      <c r="BM21947" s="1"/>
      <c r="BN21947" s="1"/>
      <c r="BO21947" s="1"/>
    </row>
    <row r="21948" ht="11.25" customHeight="1" spans="22:67">
      <c r="V21948" s="716"/>
      <c r="AB21948" s="716"/>
      <c r="BG21948" s="716"/>
      <c r="BL21948" s="1"/>
      <c r="BM21948" s="1"/>
      <c r="BN21948" s="1"/>
      <c r="BO21948" s="1"/>
    </row>
    <row r="21949" ht="11.25" customHeight="1" spans="22:67">
      <c r="V21949" s="716"/>
      <c r="AB21949" s="716"/>
      <c r="BG21949" s="716"/>
      <c r="BL21949" s="1"/>
      <c r="BM21949" s="1"/>
      <c r="BN21949" s="1"/>
      <c r="BO21949" s="1"/>
    </row>
    <row r="21950" ht="11.25" customHeight="1" spans="22:67">
      <c r="V21950" s="716"/>
      <c r="AB21950" s="716"/>
      <c r="BG21950" s="716"/>
      <c r="BL21950" s="1"/>
      <c r="BM21950" s="1"/>
      <c r="BN21950" s="1"/>
      <c r="BO21950" s="1"/>
    </row>
    <row r="21951" ht="11.25" customHeight="1" spans="22:67">
      <c r="V21951" s="716"/>
      <c r="AB21951" s="716"/>
      <c r="BG21951" s="716"/>
      <c r="BL21951" s="1"/>
      <c r="BM21951" s="1"/>
      <c r="BN21951" s="1"/>
      <c r="BO21951" s="1"/>
    </row>
    <row r="21952" ht="11.25" customHeight="1" spans="22:67">
      <c r="V21952" s="716"/>
      <c r="AB21952" s="716"/>
      <c r="BG21952" s="716"/>
      <c r="BL21952" s="1"/>
      <c r="BM21952" s="1"/>
      <c r="BN21952" s="1"/>
      <c r="BO21952" s="1"/>
    </row>
    <row r="21953" ht="11.25" customHeight="1" spans="22:67">
      <c r="V21953" s="716"/>
      <c r="AB21953" s="716"/>
      <c r="BG21953" s="716"/>
      <c r="BL21953" s="1"/>
      <c r="BM21953" s="1"/>
      <c r="BN21953" s="1"/>
      <c r="BO21953" s="1"/>
    </row>
    <row r="21954" ht="11.25" customHeight="1" spans="22:67">
      <c r="V21954" s="716"/>
      <c r="AB21954" s="716"/>
      <c r="BG21954" s="716"/>
      <c r="BL21954" s="1"/>
      <c r="BM21954" s="1"/>
      <c r="BN21954" s="1"/>
      <c r="BO21954" s="1"/>
    </row>
    <row r="21955" ht="11.25" customHeight="1" spans="22:67">
      <c r="V21955" s="716"/>
      <c r="AB21955" s="716"/>
      <c r="BG21955" s="716"/>
      <c r="BL21955" s="1"/>
      <c r="BM21955" s="1"/>
      <c r="BN21955" s="1"/>
      <c r="BO21955" s="1"/>
    </row>
    <row r="21956" ht="11.25" customHeight="1" spans="22:67">
      <c r="V21956" s="716"/>
      <c r="AB21956" s="716"/>
      <c r="BG21956" s="716"/>
      <c r="BL21956" s="1"/>
      <c r="BM21956" s="1"/>
      <c r="BN21956" s="1"/>
      <c r="BO21956" s="1"/>
    </row>
    <row r="21957" ht="11.25" customHeight="1" spans="22:67">
      <c r="V21957" s="716"/>
      <c r="AB21957" s="716"/>
      <c r="BG21957" s="716"/>
      <c r="BL21957" s="1"/>
      <c r="BM21957" s="1"/>
      <c r="BN21957" s="1"/>
      <c r="BO21957" s="1"/>
    </row>
    <row r="21958" ht="11.25" customHeight="1" spans="22:67">
      <c r="V21958" s="716"/>
      <c r="AB21958" s="716"/>
      <c r="BG21958" s="716"/>
      <c r="BL21958" s="1"/>
      <c r="BM21958" s="1"/>
      <c r="BN21958" s="1"/>
      <c r="BO21958" s="1"/>
    </row>
    <row r="21959" ht="11.25" customHeight="1" spans="22:67">
      <c r="V21959" s="716"/>
      <c r="AB21959" s="716"/>
      <c r="BG21959" s="716"/>
      <c r="BL21959" s="1"/>
      <c r="BM21959" s="1"/>
      <c r="BN21959" s="1"/>
      <c r="BO21959" s="1"/>
    </row>
    <row r="21960" ht="11.25" customHeight="1" spans="22:67">
      <c r="V21960" s="716"/>
      <c r="AB21960" s="716"/>
      <c r="BG21960" s="716"/>
      <c r="BL21960" s="1"/>
      <c r="BM21960" s="1"/>
      <c r="BN21960" s="1"/>
      <c r="BO21960" s="1"/>
    </row>
    <row r="21961" ht="11.25" customHeight="1" spans="22:67">
      <c r="V21961" s="716"/>
      <c r="AB21961" s="716"/>
      <c r="BG21961" s="716"/>
      <c r="BL21961" s="1"/>
      <c r="BM21961" s="1"/>
      <c r="BN21961" s="1"/>
      <c r="BO21961" s="1"/>
    </row>
    <row r="21962" ht="11.25" customHeight="1" spans="22:67">
      <c r="V21962" s="716"/>
      <c r="AB21962" s="716"/>
      <c r="BG21962" s="716"/>
      <c r="BL21962" s="1"/>
      <c r="BM21962" s="1"/>
      <c r="BN21962" s="1"/>
      <c r="BO21962" s="1"/>
    </row>
    <row r="21963" ht="11.25" customHeight="1" spans="22:67">
      <c r="V21963" s="716"/>
      <c r="AB21963" s="716"/>
      <c r="BG21963" s="716"/>
      <c r="BL21963" s="1"/>
      <c r="BM21963" s="1"/>
      <c r="BN21963" s="1"/>
      <c r="BO21963" s="1"/>
    </row>
    <row r="21964" ht="11.25" customHeight="1" spans="22:67">
      <c r="V21964" s="716"/>
      <c r="AB21964" s="716"/>
      <c r="BG21964" s="716"/>
      <c r="BL21964" s="1"/>
      <c r="BM21964" s="1"/>
      <c r="BN21964" s="1"/>
      <c r="BO21964" s="1"/>
    </row>
    <row r="21965" ht="11.25" customHeight="1" spans="22:67">
      <c r="V21965" s="716"/>
      <c r="AB21965" s="716"/>
      <c r="BG21965" s="716"/>
      <c r="BL21965" s="1"/>
      <c r="BM21965" s="1"/>
      <c r="BN21965" s="1"/>
      <c r="BO21965" s="1"/>
    </row>
    <row r="21966" ht="11.25" customHeight="1" spans="22:67">
      <c r="V21966" s="716"/>
      <c r="AB21966" s="716"/>
      <c r="BG21966" s="716"/>
      <c r="BL21966" s="1"/>
      <c r="BM21966" s="1"/>
      <c r="BN21966" s="1"/>
      <c r="BO21966" s="1"/>
    </row>
    <row r="21967" ht="11.25" customHeight="1" spans="22:67">
      <c r="V21967" s="716"/>
      <c r="AB21967" s="716"/>
      <c r="BG21967" s="716"/>
      <c r="BL21967" s="1"/>
      <c r="BM21967" s="1"/>
      <c r="BN21967" s="1"/>
      <c r="BO21967" s="1"/>
    </row>
    <row r="21968" ht="11.25" customHeight="1" spans="22:67">
      <c r="V21968" s="716"/>
      <c r="AB21968" s="716"/>
      <c r="BG21968" s="716"/>
      <c r="BL21968" s="1"/>
      <c r="BM21968" s="1"/>
      <c r="BN21968" s="1"/>
      <c r="BO21968" s="1"/>
    </row>
    <row r="21969" ht="11.25" customHeight="1" spans="22:67">
      <c r="V21969" s="716"/>
      <c r="AB21969" s="716"/>
      <c r="BG21969" s="716"/>
      <c r="BL21969" s="1"/>
      <c r="BM21969" s="1"/>
      <c r="BN21969" s="1"/>
      <c r="BO21969" s="1"/>
    </row>
    <row r="21970" ht="11.25" customHeight="1" spans="22:67">
      <c r="V21970" s="716"/>
      <c r="AB21970" s="716"/>
      <c r="BG21970" s="716"/>
      <c r="BL21970" s="1"/>
      <c r="BM21970" s="1"/>
      <c r="BN21970" s="1"/>
      <c r="BO21970" s="1"/>
    </row>
    <row r="21971" ht="11.25" customHeight="1" spans="22:67">
      <c r="V21971" s="716"/>
      <c r="AB21971" s="716"/>
      <c r="BG21971" s="716"/>
      <c r="BL21971" s="1"/>
      <c r="BM21971" s="1"/>
      <c r="BN21971" s="1"/>
      <c r="BO21971" s="1"/>
    </row>
    <row r="21972" ht="11.25" customHeight="1" spans="22:67">
      <c r="V21972" s="716"/>
      <c r="AB21972" s="716"/>
      <c r="BG21972" s="716"/>
      <c r="BL21972" s="1"/>
      <c r="BM21972" s="1"/>
      <c r="BN21972" s="1"/>
      <c r="BO21972" s="1"/>
    </row>
    <row r="21973" ht="11.25" customHeight="1" spans="22:67">
      <c r="V21973" s="716"/>
      <c r="AB21973" s="716"/>
      <c r="BG21973" s="716"/>
      <c r="BL21973" s="1"/>
      <c r="BM21973" s="1"/>
      <c r="BN21973" s="1"/>
      <c r="BO21973" s="1"/>
    </row>
    <row r="21974" ht="11.25" customHeight="1" spans="22:67">
      <c r="V21974" s="716"/>
      <c r="AB21974" s="716"/>
      <c r="BG21974" s="716"/>
      <c r="BL21974" s="1"/>
      <c r="BM21974" s="1"/>
      <c r="BN21974" s="1"/>
      <c r="BO21974" s="1"/>
    </row>
    <row r="21975" ht="11.25" customHeight="1" spans="22:67">
      <c r="V21975" s="716"/>
      <c r="AB21975" s="716"/>
      <c r="BG21975" s="716"/>
      <c r="BL21975" s="1"/>
      <c r="BM21975" s="1"/>
      <c r="BN21975" s="1"/>
      <c r="BO21975" s="1"/>
    </row>
    <row r="21976" ht="11.25" customHeight="1" spans="22:67">
      <c r="V21976" s="716"/>
      <c r="AB21976" s="716"/>
      <c r="BG21976" s="716"/>
      <c r="BL21976" s="1"/>
      <c r="BM21976" s="1"/>
      <c r="BN21976" s="1"/>
      <c r="BO21976" s="1"/>
    </row>
    <row r="21977" ht="11.25" customHeight="1" spans="22:67">
      <c r="V21977" s="716"/>
      <c r="AB21977" s="716"/>
      <c r="BG21977" s="716"/>
      <c r="BL21977" s="1"/>
      <c r="BM21977" s="1"/>
      <c r="BN21977" s="1"/>
      <c r="BO21977" s="1"/>
    </row>
    <row r="21978" ht="11.25" customHeight="1" spans="22:67">
      <c r="V21978" s="716"/>
      <c r="AB21978" s="716"/>
      <c r="BG21978" s="716"/>
      <c r="BL21978" s="1"/>
      <c r="BM21978" s="1"/>
      <c r="BN21978" s="1"/>
      <c r="BO21978" s="1"/>
    </row>
    <row r="21979" ht="11.25" customHeight="1" spans="22:67">
      <c r="V21979" s="716"/>
      <c r="AB21979" s="716"/>
      <c r="BG21979" s="716"/>
      <c r="BL21979" s="1"/>
      <c r="BM21979" s="1"/>
      <c r="BN21979" s="1"/>
      <c r="BO21979" s="1"/>
    </row>
    <row r="21980" ht="11.25" customHeight="1" spans="22:67">
      <c r="V21980" s="716"/>
      <c r="AB21980" s="716"/>
      <c r="BG21980" s="716"/>
      <c r="BL21980" s="1"/>
      <c r="BM21980" s="1"/>
      <c r="BN21980" s="1"/>
      <c r="BO21980" s="1"/>
    </row>
    <row r="21981" ht="11.25" customHeight="1" spans="22:67">
      <c r="V21981" s="716"/>
      <c r="AB21981" s="716"/>
      <c r="BG21981" s="716"/>
      <c r="BL21981" s="1"/>
      <c r="BM21981" s="1"/>
      <c r="BN21981" s="1"/>
      <c r="BO21981" s="1"/>
    </row>
    <row r="21982" ht="11.25" customHeight="1" spans="22:67">
      <c r="V21982" s="716"/>
      <c r="AB21982" s="716"/>
      <c r="BG21982" s="716"/>
      <c r="BL21982" s="1"/>
      <c r="BM21982" s="1"/>
      <c r="BN21982" s="1"/>
      <c r="BO21982" s="1"/>
    </row>
    <row r="21983" ht="11.25" customHeight="1" spans="22:67">
      <c r="V21983" s="716"/>
      <c r="AB21983" s="716"/>
      <c r="BG21983" s="716"/>
      <c r="BL21983" s="1"/>
      <c r="BM21983" s="1"/>
      <c r="BN21983" s="1"/>
      <c r="BO21983" s="1"/>
    </row>
    <row r="21984" ht="11.25" customHeight="1" spans="22:67">
      <c r="V21984" s="716"/>
      <c r="AB21984" s="716"/>
      <c r="BG21984" s="716"/>
      <c r="BL21984" s="1"/>
      <c r="BM21984" s="1"/>
      <c r="BN21984" s="1"/>
      <c r="BO21984" s="1"/>
    </row>
    <row r="21985" ht="11.25" customHeight="1" spans="22:67">
      <c r="V21985" s="716"/>
      <c r="AB21985" s="716"/>
      <c r="BG21985" s="716"/>
      <c r="BL21985" s="1"/>
      <c r="BM21985" s="1"/>
      <c r="BN21985" s="1"/>
      <c r="BO21985" s="1"/>
    </row>
    <row r="21986" ht="11.25" customHeight="1" spans="22:67">
      <c r="V21986" s="716"/>
      <c r="AB21986" s="716"/>
      <c r="BG21986" s="716"/>
      <c r="BL21986" s="1"/>
      <c r="BM21986" s="1"/>
      <c r="BN21986" s="1"/>
      <c r="BO21986" s="1"/>
    </row>
    <row r="21987" ht="11.25" customHeight="1" spans="22:67">
      <c r="V21987" s="716"/>
      <c r="AB21987" s="716"/>
      <c r="BG21987" s="716"/>
      <c r="BL21987" s="1"/>
      <c r="BM21987" s="1"/>
      <c r="BN21987" s="1"/>
      <c r="BO21987" s="1"/>
    </row>
    <row r="21988" ht="11.25" customHeight="1" spans="22:67">
      <c r="V21988" s="716"/>
      <c r="AB21988" s="716"/>
      <c r="BG21988" s="716"/>
      <c r="BL21988" s="1"/>
      <c r="BM21988" s="1"/>
      <c r="BN21988" s="1"/>
      <c r="BO21988" s="1"/>
    </row>
    <row r="21989" ht="11.25" customHeight="1" spans="22:67">
      <c r="V21989" s="716"/>
      <c r="AB21989" s="716"/>
      <c r="BG21989" s="716"/>
      <c r="BL21989" s="1"/>
      <c r="BM21989" s="1"/>
      <c r="BN21989" s="1"/>
      <c r="BO21989" s="1"/>
    </row>
    <row r="21990" ht="11.25" customHeight="1" spans="22:67">
      <c r="V21990" s="716"/>
      <c r="AB21990" s="716"/>
      <c r="BG21990" s="716"/>
      <c r="BL21990" s="1"/>
      <c r="BM21990" s="1"/>
      <c r="BN21990" s="1"/>
      <c r="BO21990" s="1"/>
    </row>
    <row r="21991" ht="11.25" customHeight="1" spans="22:67">
      <c r="V21991" s="716"/>
      <c r="AB21991" s="716"/>
      <c r="BG21991" s="716"/>
      <c r="BL21991" s="1"/>
      <c r="BM21991" s="1"/>
      <c r="BN21991" s="1"/>
      <c r="BO21991" s="1"/>
    </row>
    <row r="21992" ht="11.25" customHeight="1" spans="22:67">
      <c r="V21992" s="716"/>
      <c r="AB21992" s="716"/>
      <c r="BG21992" s="716"/>
      <c r="BL21992" s="1"/>
      <c r="BM21992" s="1"/>
      <c r="BN21992" s="1"/>
      <c r="BO21992" s="1"/>
    </row>
    <row r="21993" ht="11.25" customHeight="1" spans="22:67">
      <c r="V21993" s="716"/>
      <c r="AB21993" s="716"/>
      <c r="BG21993" s="716"/>
      <c r="BL21993" s="1"/>
      <c r="BM21993" s="1"/>
      <c r="BN21993" s="1"/>
      <c r="BO21993" s="1"/>
    </row>
    <row r="21994" ht="11.25" customHeight="1" spans="22:67">
      <c r="V21994" s="716"/>
      <c r="AB21994" s="716"/>
      <c r="BG21994" s="716"/>
      <c r="BL21994" s="1"/>
      <c r="BM21994" s="1"/>
      <c r="BN21994" s="1"/>
      <c r="BO21994" s="1"/>
    </row>
    <row r="21995" ht="11.25" customHeight="1" spans="22:67">
      <c r="V21995" s="716"/>
      <c r="AB21995" s="716"/>
      <c r="BG21995" s="716"/>
      <c r="BL21995" s="1"/>
      <c r="BM21995" s="1"/>
      <c r="BN21995" s="1"/>
      <c r="BO21995" s="1"/>
    </row>
    <row r="21996" ht="11.25" customHeight="1" spans="22:67">
      <c r="V21996" s="716"/>
      <c r="AB21996" s="716"/>
      <c r="BG21996" s="716"/>
      <c r="BL21996" s="1"/>
      <c r="BM21996" s="1"/>
      <c r="BN21996" s="1"/>
      <c r="BO21996" s="1"/>
    </row>
    <row r="21997" ht="11.25" customHeight="1" spans="22:67">
      <c r="V21997" s="716"/>
      <c r="AB21997" s="716"/>
      <c r="BG21997" s="716"/>
      <c r="BL21997" s="1"/>
      <c r="BM21997" s="1"/>
      <c r="BN21997" s="1"/>
      <c r="BO21997" s="1"/>
    </row>
    <row r="21998" ht="11.25" customHeight="1" spans="22:67">
      <c r="V21998" s="716"/>
      <c r="AB21998" s="716"/>
      <c r="BG21998" s="716"/>
      <c r="BL21998" s="1"/>
      <c r="BM21998" s="1"/>
      <c r="BN21998" s="1"/>
      <c r="BO21998" s="1"/>
    </row>
    <row r="21999" ht="11.25" customHeight="1" spans="22:67">
      <c r="V21999" s="716"/>
      <c r="AB21999" s="716"/>
      <c r="BG21999" s="716"/>
      <c r="BL21999" s="1"/>
      <c r="BM21999" s="1"/>
      <c r="BN21999" s="1"/>
      <c r="BO21999" s="1"/>
    </row>
    <row r="22000" ht="11.25" customHeight="1" spans="22:67">
      <c r="V22000" s="716"/>
      <c r="AB22000" s="716"/>
      <c r="BG22000" s="716"/>
      <c r="BL22000" s="1"/>
      <c r="BM22000" s="1"/>
      <c r="BN22000" s="1"/>
      <c r="BO22000" s="1"/>
    </row>
    <row r="22001" ht="11.25" customHeight="1" spans="22:67">
      <c r="V22001" s="716"/>
      <c r="AB22001" s="716"/>
      <c r="BG22001" s="716"/>
      <c r="BL22001" s="1"/>
      <c r="BM22001" s="1"/>
      <c r="BN22001" s="1"/>
      <c r="BO22001" s="1"/>
    </row>
    <row r="22002" ht="11.25" customHeight="1" spans="22:67">
      <c r="V22002" s="716"/>
      <c r="AB22002" s="716"/>
      <c r="BG22002" s="716"/>
      <c r="BL22002" s="1"/>
      <c r="BM22002" s="1"/>
      <c r="BN22002" s="1"/>
      <c r="BO22002" s="1"/>
    </row>
    <row r="22003" ht="11.25" customHeight="1" spans="22:67">
      <c r="V22003" s="716"/>
      <c r="AB22003" s="716"/>
      <c r="BG22003" s="716"/>
      <c r="BL22003" s="1"/>
      <c r="BM22003" s="1"/>
      <c r="BN22003" s="1"/>
      <c r="BO22003" s="1"/>
    </row>
    <row r="22004" ht="11.25" customHeight="1" spans="22:67">
      <c r="V22004" s="716"/>
      <c r="AB22004" s="716"/>
      <c r="BG22004" s="716"/>
      <c r="BL22004" s="1"/>
      <c r="BM22004" s="1"/>
      <c r="BN22004" s="1"/>
      <c r="BO22004" s="1"/>
    </row>
    <row r="22005" ht="11.25" customHeight="1" spans="22:67">
      <c r="V22005" s="716"/>
      <c r="AB22005" s="716"/>
      <c r="BG22005" s="716"/>
      <c r="BL22005" s="1"/>
      <c r="BM22005" s="1"/>
      <c r="BN22005" s="1"/>
      <c r="BO22005" s="1"/>
    </row>
    <row r="22006" ht="11.25" customHeight="1" spans="22:67">
      <c r="V22006" s="716"/>
      <c r="AB22006" s="716"/>
      <c r="BG22006" s="716"/>
      <c r="BL22006" s="1"/>
      <c r="BM22006" s="1"/>
      <c r="BN22006" s="1"/>
      <c r="BO22006" s="1"/>
    </row>
    <row r="22007" ht="11.25" customHeight="1" spans="22:67">
      <c r="V22007" s="716"/>
      <c r="AB22007" s="716"/>
      <c r="BG22007" s="716"/>
      <c r="BL22007" s="1"/>
      <c r="BM22007" s="1"/>
      <c r="BN22007" s="1"/>
      <c r="BO22007" s="1"/>
    </row>
    <row r="22008" ht="11.25" customHeight="1" spans="22:67">
      <c r="V22008" s="716"/>
      <c r="AB22008" s="716"/>
      <c r="BG22008" s="716"/>
      <c r="BL22008" s="1"/>
      <c r="BM22008" s="1"/>
      <c r="BN22008" s="1"/>
      <c r="BO22008" s="1"/>
    </row>
    <row r="22009" ht="11.25" customHeight="1" spans="22:67">
      <c r="V22009" s="716"/>
      <c r="AB22009" s="716"/>
      <c r="BG22009" s="716"/>
      <c r="BL22009" s="1"/>
      <c r="BM22009" s="1"/>
      <c r="BN22009" s="1"/>
      <c r="BO22009" s="1"/>
    </row>
    <row r="22010" ht="11.25" customHeight="1" spans="22:67">
      <c r="V22010" s="716"/>
      <c r="AB22010" s="716"/>
      <c r="BG22010" s="716"/>
      <c r="BL22010" s="1"/>
      <c r="BM22010" s="1"/>
      <c r="BN22010" s="1"/>
      <c r="BO22010" s="1"/>
    </row>
    <row r="22011" ht="11.25" customHeight="1" spans="22:67">
      <c r="V22011" s="716"/>
      <c r="AB22011" s="716"/>
      <c r="BG22011" s="716"/>
      <c r="BL22011" s="1"/>
      <c r="BM22011" s="1"/>
      <c r="BN22011" s="1"/>
      <c r="BO22011" s="1"/>
    </row>
    <row r="22012" ht="11.25" customHeight="1" spans="22:67">
      <c r="V22012" s="716"/>
      <c r="AB22012" s="716"/>
      <c r="BG22012" s="716"/>
      <c r="BL22012" s="1"/>
      <c r="BM22012" s="1"/>
      <c r="BN22012" s="1"/>
      <c r="BO22012" s="1"/>
    </row>
    <row r="22013" ht="11.25" customHeight="1" spans="22:67">
      <c r="V22013" s="716"/>
      <c r="AB22013" s="716"/>
      <c r="BG22013" s="716"/>
      <c r="BL22013" s="1"/>
      <c r="BM22013" s="1"/>
      <c r="BN22013" s="1"/>
      <c r="BO22013" s="1"/>
    </row>
    <row r="22014" ht="11.25" customHeight="1" spans="22:67">
      <c r="V22014" s="716"/>
      <c r="AB22014" s="716"/>
      <c r="BG22014" s="716"/>
      <c r="BL22014" s="1"/>
      <c r="BM22014" s="1"/>
      <c r="BN22014" s="1"/>
      <c r="BO22014" s="1"/>
    </row>
    <row r="22015" ht="11.25" customHeight="1" spans="22:67">
      <c r="V22015" s="716"/>
      <c r="AB22015" s="716"/>
      <c r="BG22015" s="716"/>
      <c r="BL22015" s="1"/>
      <c r="BM22015" s="1"/>
      <c r="BN22015" s="1"/>
      <c r="BO22015" s="1"/>
    </row>
    <row r="22016" ht="11.25" customHeight="1" spans="22:67">
      <c r="V22016" s="716"/>
      <c r="AB22016" s="716"/>
      <c r="BG22016" s="716"/>
      <c r="BL22016" s="1"/>
      <c r="BM22016" s="1"/>
      <c r="BN22016" s="1"/>
      <c r="BO22016" s="1"/>
    </row>
    <row r="22017" ht="11.25" customHeight="1" spans="22:67">
      <c r="V22017" s="716"/>
      <c r="AB22017" s="716"/>
      <c r="BG22017" s="716"/>
      <c r="BL22017" s="1"/>
      <c r="BM22017" s="1"/>
      <c r="BN22017" s="1"/>
      <c r="BO22017" s="1"/>
    </row>
    <row r="22018" ht="11.25" customHeight="1" spans="22:67">
      <c r="V22018" s="716"/>
      <c r="AB22018" s="716"/>
      <c r="BG22018" s="716"/>
      <c r="BL22018" s="1"/>
      <c r="BM22018" s="1"/>
      <c r="BN22018" s="1"/>
      <c r="BO22018" s="1"/>
    </row>
    <row r="22019" ht="11.25" customHeight="1" spans="22:67">
      <c r="V22019" s="716"/>
      <c r="AB22019" s="716"/>
      <c r="BG22019" s="716"/>
      <c r="BL22019" s="1"/>
      <c r="BM22019" s="1"/>
      <c r="BN22019" s="1"/>
      <c r="BO22019" s="1"/>
    </row>
    <row r="22020" ht="11.25" customHeight="1" spans="22:67">
      <c r="V22020" s="716"/>
      <c r="AB22020" s="716"/>
      <c r="BG22020" s="716"/>
      <c r="BL22020" s="1"/>
      <c r="BM22020" s="1"/>
      <c r="BN22020" s="1"/>
      <c r="BO22020" s="1"/>
    </row>
    <row r="22021" ht="11.25" customHeight="1" spans="22:67">
      <c r="V22021" s="716"/>
      <c r="AB22021" s="716"/>
      <c r="BG22021" s="716"/>
      <c r="BL22021" s="1"/>
      <c r="BM22021" s="1"/>
      <c r="BN22021" s="1"/>
      <c r="BO22021" s="1"/>
    </row>
    <row r="22022" ht="11.25" customHeight="1" spans="22:67">
      <c r="V22022" s="716"/>
      <c r="AB22022" s="716"/>
      <c r="BG22022" s="716"/>
      <c r="BL22022" s="1"/>
      <c r="BM22022" s="1"/>
      <c r="BN22022" s="1"/>
      <c r="BO22022" s="1"/>
    </row>
    <row r="22023" ht="11.25" customHeight="1" spans="22:67">
      <c r="V22023" s="716"/>
      <c r="AB22023" s="716"/>
      <c r="BG22023" s="716"/>
      <c r="BL22023" s="1"/>
      <c r="BM22023" s="1"/>
      <c r="BN22023" s="1"/>
      <c r="BO22023" s="1"/>
    </row>
    <row r="22024" ht="11.25" customHeight="1" spans="22:67">
      <c r="V22024" s="716"/>
      <c r="AB22024" s="716"/>
      <c r="BG22024" s="716"/>
      <c r="BL22024" s="1"/>
      <c r="BM22024" s="1"/>
      <c r="BN22024" s="1"/>
      <c r="BO22024" s="1"/>
    </row>
    <row r="22025" ht="11.25" customHeight="1" spans="22:67">
      <c r="V22025" s="716"/>
      <c r="AB22025" s="716"/>
      <c r="BG22025" s="716"/>
      <c r="BL22025" s="1"/>
      <c r="BM22025" s="1"/>
      <c r="BN22025" s="1"/>
      <c r="BO22025" s="1"/>
    </row>
    <row r="22026" ht="11.25" customHeight="1" spans="22:67">
      <c r="V22026" s="716"/>
      <c r="AB22026" s="716"/>
      <c r="BG22026" s="716"/>
      <c r="BL22026" s="1"/>
      <c r="BM22026" s="1"/>
      <c r="BN22026" s="1"/>
      <c r="BO22026" s="1"/>
    </row>
    <row r="22027" ht="11.25" customHeight="1" spans="22:67">
      <c r="V22027" s="716"/>
      <c r="AB22027" s="716"/>
      <c r="BG22027" s="716"/>
      <c r="BL22027" s="1"/>
      <c r="BM22027" s="1"/>
      <c r="BN22027" s="1"/>
      <c r="BO22027" s="1"/>
    </row>
    <row r="22028" ht="11.25" customHeight="1" spans="22:67">
      <c r="V22028" s="716"/>
      <c r="AB22028" s="716"/>
      <c r="BG22028" s="716"/>
      <c r="BL22028" s="1"/>
      <c r="BM22028" s="1"/>
      <c r="BN22028" s="1"/>
      <c r="BO22028" s="1"/>
    </row>
    <row r="22029" ht="11.25" customHeight="1" spans="22:67">
      <c r="V22029" s="716"/>
      <c r="AB22029" s="716"/>
      <c r="BG22029" s="716"/>
      <c r="BL22029" s="1"/>
      <c r="BM22029" s="1"/>
      <c r="BN22029" s="1"/>
      <c r="BO22029" s="1"/>
    </row>
    <row r="22030" ht="11.25" customHeight="1" spans="22:67">
      <c r="V22030" s="716"/>
      <c r="AB22030" s="716"/>
      <c r="BG22030" s="716"/>
      <c r="BL22030" s="1"/>
      <c r="BM22030" s="1"/>
      <c r="BN22030" s="1"/>
      <c r="BO22030" s="1"/>
    </row>
    <row r="22031" ht="11.25" customHeight="1" spans="22:67">
      <c r="V22031" s="716"/>
      <c r="AB22031" s="716"/>
      <c r="BG22031" s="716"/>
      <c r="BL22031" s="1"/>
      <c r="BM22031" s="1"/>
      <c r="BN22031" s="1"/>
      <c r="BO22031" s="1"/>
    </row>
    <row r="22032" ht="11.25" customHeight="1" spans="22:67">
      <c r="V22032" s="716"/>
      <c r="AB22032" s="716"/>
      <c r="BG22032" s="716"/>
      <c r="BL22032" s="1"/>
      <c r="BM22032" s="1"/>
      <c r="BN22032" s="1"/>
      <c r="BO22032" s="1"/>
    </row>
    <row r="22033" ht="11.25" customHeight="1" spans="22:67">
      <c r="V22033" s="716"/>
      <c r="AB22033" s="716"/>
      <c r="BG22033" s="716"/>
      <c r="BL22033" s="1"/>
      <c r="BM22033" s="1"/>
      <c r="BN22033" s="1"/>
      <c r="BO22033" s="1"/>
    </row>
    <row r="22034" ht="11.25" customHeight="1" spans="22:67">
      <c r="V22034" s="716"/>
      <c r="AB22034" s="716"/>
      <c r="BG22034" s="716"/>
      <c r="BL22034" s="1"/>
      <c r="BM22034" s="1"/>
      <c r="BN22034" s="1"/>
      <c r="BO22034" s="1"/>
    </row>
    <row r="22035" ht="11.25" customHeight="1" spans="22:67">
      <c r="V22035" s="716"/>
      <c r="AB22035" s="716"/>
      <c r="BG22035" s="716"/>
      <c r="BL22035" s="1"/>
      <c r="BM22035" s="1"/>
      <c r="BN22035" s="1"/>
      <c r="BO22035" s="1"/>
    </row>
    <row r="22036" ht="11.25" customHeight="1" spans="22:67">
      <c r="V22036" s="716"/>
      <c r="AB22036" s="716"/>
      <c r="BG22036" s="716"/>
      <c r="BL22036" s="1"/>
      <c r="BM22036" s="1"/>
      <c r="BN22036" s="1"/>
      <c r="BO22036" s="1"/>
    </row>
    <row r="22037" ht="11.25" customHeight="1" spans="22:67">
      <c r="V22037" s="716"/>
      <c r="AB22037" s="716"/>
      <c r="BG22037" s="716"/>
      <c r="BL22037" s="1"/>
      <c r="BM22037" s="1"/>
      <c r="BN22037" s="1"/>
      <c r="BO22037" s="1"/>
    </row>
    <row r="22038" ht="11.25" customHeight="1" spans="22:67">
      <c r="V22038" s="716"/>
      <c r="AB22038" s="716"/>
      <c r="BG22038" s="716"/>
      <c r="BL22038" s="1"/>
      <c r="BM22038" s="1"/>
      <c r="BN22038" s="1"/>
      <c r="BO22038" s="1"/>
    </row>
    <row r="22039" ht="11.25" customHeight="1" spans="22:67">
      <c r="V22039" s="716"/>
      <c r="AB22039" s="716"/>
      <c r="BG22039" s="716"/>
      <c r="BL22039" s="1"/>
      <c r="BM22039" s="1"/>
      <c r="BN22039" s="1"/>
      <c r="BO22039" s="1"/>
    </row>
    <row r="22040" ht="11.25" customHeight="1" spans="22:67">
      <c r="V22040" s="716"/>
      <c r="AB22040" s="716"/>
      <c r="BG22040" s="716"/>
      <c r="BL22040" s="1"/>
      <c r="BM22040" s="1"/>
      <c r="BN22040" s="1"/>
      <c r="BO22040" s="1"/>
    </row>
    <row r="22041" ht="11.25" customHeight="1" spans="22:67">
      <c r="V22041" s="716"/>
      <c r="AB22041" s="716"/>
      <c r="BG22041" s="716"/>
      <c r="BL22041" s="1"/>
      <c r="BM22041" s="1"/>
      <c r="BN22041" s="1"/>
      <c r="BO22041" s="1"/>
    </row>
    <row r="22042" ht="11.25" customHeight="1" spans="22:67">
      <c r="V22042" s="716"/>
      <c r="AB22042" s="716"/>
      <c r="BG22042" s="716"/>
      <c r="BL22042" s="1"/>
      <c r="BM22042" s="1"/>
      <c r="BN22042" s="1"/>
      <c r="BO22042" s="1"/>
    </row>
    <row r="22043" ht="11.25" customHeight="1" spans="22:67">
      <c r="V22043" s="716"/>
      <c r="AB22043" s="716"/>
      <c r="BG22043" s="716"/>
      <c r="BL22043" s="1"/>
      <c r="BM22043" s="1"/>
      <c r="BN22043" s="1"/>
      <c r="BO22043" s="1"/>
    </row>
    <row r="22044" ht="11.25" customHeight="1" spans="22:67">
      <c r="V22044" s="716"/>
      <c r="AB22044" s="716"/>
      <c r="BG22044" s="716"/>
      <c r="BL22044" s="1"/>
      <c r="BM22044" s="1"/>
      <c r="BN22044" s="1"/>
      <c r="BO22044" s="1"/>
    </row>
    <row r="22045" ht="11.25" customHeight="1" spans="22:67">
      <c r="V22045" s="716"/>
      <c r="AB22045" s="716"/>
      <c r="BG22045" s="716"/>
      <c r="BL22045" s="1"/>
      <c r="BM22045" s="1"/>
      <c r="BN22045" s="1"/>
      <c r="BO22045" s="1"/>
    </row>
    <row r="22046" ht="11.25" customHeight="1" spans="22:67">
      <c r="V22046" s="716"/>
      <c r="AB22046" s="716"/>
      <c r="BG22046" s="716"/>
      <c r="BL22046" s="1"/>
      <c r="BM22046" s="1"/>
      <c r="BN22046" s="1"/>
      <c r="BO22046" s="1"/>
    </row>
    <row r="22047" ht="11.25" customHeight="1" spans="22:67">
      <c r="V22047" s="716"/>
      <c r="AB22047" s="716"/>
      <c r="BG22047" s="716"/>
      <c r="BL22047" s="1"/>
      <c r="BM22047" s="1"/>
      <c r="BN22047" s="1"/>
      <c r="BO22047" s="1"/>
    </row>
    <row r="22048" ht="11.25" customHeight="1" spans="22:67">
      <c r="V22048" s="716"/>
      <c r="AB22048" s="716"/>
      <c r="BG22048" s="716"/>
      <c r="BL22048" s="1"/>
      <c r="BM22048" s="1"/>
      <c r="BN22048" s="1"/>
      <c r="BO22048" s="1"/>
    </row>
    <row r="22049" ht="11.25" customHeight="1" spans="22:67">
      <c r="V22049" s="716"/>
      <c r="AB22049" s="716"/>
      <c r="BG22049" s="716"/>
      <c r="BL22049" s="1"/>
      <c r="BM22049" s="1"/>
      <c r="BN22049" s="1"/>
      <c r="BO22049" s="1"/>
    </row>
    <row r="22050" ht="11.25" customHeight="1" spans="22:67">
      <c r="V22050" s="716"/>
      <c r="AB22050" s="716"/>
      <c r="BG22050" s="716"/>
      <c r="BL22050" s="1"/>
      <c r="BM22050" s="1"/>
      <c r="BN22050" s="1"/>
      <c r="BO22050" s="1"/>
    </row>
    <row r="22051" ht="11.25" customHeight="1" spans="22:67">
      <c r="V22051" s="716"/>
      <c r="AB22051" s="716"/>
      <c r="BG22051" s="716"/>
      <c r="BL22051" s="1"/>
      <c r="BM22051" s="1"/>
      <c r="BN22051" s="1"/>
      <c r="BO22051" s="1"/>
    </row>
    <row r="22052" ht="11.25" customHeight="1" spans="22:67">
      <c r="V22052" s="716"/>
      <c r="AB22052" s="716"/>
      <c r="BG22052" s="716"/>
      <c r="BL22052" s="1"/>
      <c r="BM22052" s="1"/>
      <c r="BN22052" s="1"/>
      <c r="BO22052" s="1"/>
    </row>
    <row r="22053" ht="11.25" customHeight="1" spans="22:67">
      <c r="V22053" s="716"/>
      <c r="AB22053" s="716"/>
      <c r="BG22053" s="716"/>
      <c r="BL22053" s="1"/>
      <c r="BM22053" s="1"/>
      <c r="BN22053" s="1"/>
      <c r="BO22053" s="1"/>
    </row>
    <row r="22054" ht="11.25" customHeight="1" spans="22:67">
      <c r="V22054" s="716"/>
      <c r="AB22054" s="716"/>
      <c r="BG22054" s="716"/>
      <c r="BL22054" s="1"/>
      <c r="BM22054" s="1"/>
      <c r="BN22054" s="1"/>
      <c r="BO22054" s="1"/>
    </row>
    <row r="22055" ht="11.25" customHeight="1" spans="22:67">
      <c r="V22055" s="716"/>
      <c r="AB22055" s="716"/>
      <c r="BG22055" s="716"/>
      <c r="BL22055" s="1"/>
      <c r="BM22055" s="1"/>
      <c r="BN22055" s="1"/>
      <c r="BO22055" s="1"/>
    </row>
    <row r="22056" ht="11.25" customHeight="1" spans="22:67">
      <c r="V22056" s="716"/>
      <c r="AB22056" s="716"/>
      <c r="BG22056" s="716"/>
      <c r="BL22056" s="1"/>
      <c r="BM22056" s="1"/>
      <c r="BN22056" s="1"/>
      <c r="BO22056" s="1"/>
    </row>
    <row r="22057" ht="11.25" customHeight="1" spans="22:67">
      <c r="V22057" s="716"/>
      <c r="AB22057" s="716"/>
      <c r="BG22057" s="716"/>
      <c r="BL22057" s="1"/>
      <c r="BM22057" s="1"/>
      <c r="BN22057" s="1"/>
      <c r="BO22057" s="1"/>
    </row>
    <row r="22058" ht="11.25" customHeight="1" spans="22:67">
      <c r="V22058" s="716"/>
      <c r="AB22058" s="716"/>
      <c r="BG22058" s="716"/>
      <c r="BL22058" s="1"/>
      <c r="BM22058" s="1"/>
      <c r="BN22058" s="1"/>
      <c r="BO22058" s="1"/>
    </row>
    <row r="22059" ht="11.25" customHeight="1" spans="22:67">
      <c r="V22059" s="716"/>
      <c r="AB22059" s="716"/>
      <c r="BG22059" s="716"/>
      <c r="BL22059" s="1"/>
      <c r="BM22059" s="1"/>
      <c r="BN22059" s="1"/>
      <c r="BO22059" s="1"/>
    </row>
    <row r="22060" ht="11.25" customHeight="1" spans="22:67">
      <c r="V22060" s="716"/>
      <c r="AB22060" s="716"/>
      <c r="BG22060" s="716"/>
      <c r="BL22060" s="1"/>
      <c r="BM22060" s="1"/>
      <c r="BN22060" s="1"/>
      <c r="BO22060" s="1"/>
    </row>
    <row r="22061" ht="11.25" customHeight="1" spans="22:67">
      <c r="V22061" s="716"/>
      <c r="AB22061" s="716"/>
      <c r="BG22061" s="716"/>
      <c r="BL22061" s="1"/>
      <c r="BM22061" s="1"/>
      <c r="BN22061" s="1"/>
      <c r="BO22061" s="1"/>
    </row>
    <row r="22062" ht="11.25" customHeight="1" spans="22:67">
      <c r="V22062" s="716"/>
      <c r="AB22062" s="716"/>
      <c r="BG22062" s="716"/>
      <c r="BL22062" s="1"/>
      <c r="BM22062" s="1"/>
      <c r="BN22062" s="1"/>
      <c r="BO22062" s="1"/>
    </row>
    <row r="22063" ht="11.25" customHeight="1" spans="22:67">
      <c r="V22063" s="716"/>
      <c r="AB22063" s="716"/>
      <c r="BG22063" s="716"/>
      <c r="BL22063" s="1"/>
      <c r="BM22063" s="1"/>
      <c r="BN22063" s="1"/>
      <c r="BO22063" s="1"/>
    </row>
    <row r="22064" ht="11.25" customHeight="1" spans="22:67">
      <c r="V22064" s="716"/>
      <c r="AB22064" s="716"/>
      <c r="BG22064" s="716"/>
      <c r="BL22064" s="1"/>
      <c r="BM22064" s="1"/>
      <c r="BN22064" s="1"/>
      <c r="BO22064" s="1"/>
    </row>
    <row r="22065" ht="11.25" customHeight="1" spans="22:67">
      <c r="V22065" s="716"/>
      <c r="AB22065" s="716"/>
      <c r="BG22065" s="716"/>
      <c r="BL22065" s="1"/>
      <c r="BM22065" s="1"/>
      <c r="BN22065" s="1"/>
      <c r="BO22065" s="1"/>
    </row>
    <row r="22066" ht="11.25" customHeight="1" spans="22:67">
      <c r="V22066" s="716"/>
      <c r="AB22066" s="716"/>
      <c r="BG22066" s="716"/>
      <c r="BL22066" s="1"/>
      <c r="BM22066" s="1"/>
      <c r="BN22066" s="1"/>
      <c r="BO22066" s="1"/>
    </row>
    <row r="22067" ht="11.25" customHeight="1" spans="22:67">
      <c r="V22067" s="716"/>
      <c r="AB22067" s="716"/>
      <c r="BG22067" s="716"/>
      <c r="BL22067" s="1"/>
      <c r="BM22067" s="1"/>
      <c r="BN22067" s="1"/>
      <c r="BO22067" s="1"/>
    </row>
    <row r="22068" ht="11.25" customHeight="1" spans="22:67">
      <c r="V22068" s="716"/>
      <c r="AB22068" s="716"/>
      <c r="BG22068" s="716"/>
      <c r="BL22068" s="1"/>
      <c r="BM22068" s="1"/>
      <c r="BN22068" s="1"/>
      <c r="BO22068" s="1"/>
    </row>
    <row r="22069" ht="11.25" customHeight="1" spans="22:67">
      <c r="V22069" s="716"/>
      <c r="AB22069" s="716"/>
      <c r="BG22069" s="716"/>
      <c r="BL22069" s="1"/>
      <c r="BM22069" s="1"/>
      <c r="BN22069" s="1"/>
      <c r="BO22069" s="1"/>
    </row>
    <row r="22070" ht="11.25" customHeight="1" spans="22:67">
      <c r="V22070" s="716"/>
      <c r="AB22070" s="716"/>
      <c r="BG22070" s="716"/>
      <c r="BL22070" s="1"/>
      <c r="BM22070" s="1"/>
      <c r="BN22070" s="1"/>
      <c r="BO22070" s="1"/>
    </row>
    <row r="22071" ht="11.25" customHeight="1" spans="22:67">
      <c r="V22071" s="716"/>
      <c r="AB22071" s="716"/>
      <c r="BG22071" s="716"/>
      <c r="BL22071" s="1"/>
      <c r="BM22071" s="1"/>
      <c r="BN22071" s="1"/>
      <c r="BO22071" s="1"/>
    </row>
    <row r="22072" ht="11.25" customHeight="1" spans="22:67">
      <c r="V22072" s="716"/>
      <c r="AB22072" s="716"/>
      <c r="BG22072" s="716"/>
      <c r="BL22072" s="1"/>
      <c r="BM22072" s="1"/>
      <c r="BN22072" s="1"/>
      <c r="BO22072" s="1"/>
    </row>
    <row r="22073" ht="11.25" customHeight="1" spans="22:67">
      <c r="V22073" s="716"/>
      <c r="AB22073" s="716"/>
      <c r="BG22073" s="716"/>
      <c r="BL22073" s="1"/>
      <c r="BM22073" s="1"/>
      <c r="BN22073" s="1"/>
      <c r="BO22073" s="1"/>
    </row>
    <row r="22074" ht="11.25" customHeight="1" spans="22:67">
      <c r="V22074" s="716"/>
      <c r="AB22074" s="716"/>
      <c r="BG22074" s="716"/>
      <c r="BL22074" s="1"/>
      <c r="BM22074" s="1"/>
      <c r="BN22074" s="1"/>
      <c r="BO22074" s="1"/>
    </row>
    <row r="22075" ht="11.25" customHeight="1" spans="22:67">
      <c r="V22075" s="716"/>
      <c r="AB22075" s="716"/>
      <c r="BG22075" s="716"/>
      <c r="BL22075" s="1"/>
      <c r="BM22075" s="1"/>
      <c r="BN22075" s="1"/>
      <c r="BO22075" s="1"/>
    </row>
    <row r="22076" ht="11.25" customHeight="1" spans="22:67">
      <c r="V22076" s="716"/>
      <c r="AB22076" s="716"/>
      <c r="BG22076" s="716"/>
      <c r="BL22076" s="1"/>
      <c r="BM22076" s="1"/>
      <c r="BN22076" s="1"/>
      <c r="BO22076" s="1"/>
    </row>
    <row r="22077" ht="11.25" customHeight="1" spans="22:67">
      <c r="V22077" s="716"/>
      <c r="AB22077" s="716"/>
      <c r="BG22077" s="716"/>
      <c r="BL22077" s="1"/>
      <c r="BM22077" s="1"/>
      <c r="BN22077" s="1"/>
      <c r="BO22077" s="1"/>
    </row>
    <row r="22078" ht="11.25" customHeight="1" spans="22:67">
      <c r="V22078" s="716"/>
      <c r="AB22078" s="716"/>
      <c r="BG22078" s="716"/>
      <c r="BL22078" s="1"/>
      <c r="BM22078" s="1"/>
      <c r="BN22078" s="1"/>
      <c r="BO22078" s="1"/>
    </row>
    <row r="22079" ht="11.25" customHeight="1" spans="22:67">
      <c r="V22079" s="716"/>
      <c r="AB22079" s="716"/>
      <c r="BG22079" s="716"/>
      <c r="BL22079" s="1"/>
      <c r="BM22079" s="1"/>
      <c r="BN22079" s="1"/>
      <c r="BO22079" s="1"/>
    </row>
    <row r="22080" ht="11.25" customHeight="1" spans="22:67">
      <c r="V22080" s="716"/>
      <c r="AB22080" s="716"/>
      <c r="BG22080" s="716"/>
      <c r="BL22080" s="1"/>
      <c r="BM22080" s="1"/>
      <c r="BN22080" s="1"/>
      <c r="BO22080" s="1"/>
    </row>
    <row r="22081" ht="11.25" customHeight="1" spans="22:67">
      <c r="V22081" s="716"/>
      <c r="AB22081" s="716"/>
      <c r="BG22081" s="716"/>
      <c r="BL22081" s="1"/>
      <c r="BM22081" s="1"/>
      <c r="BN22081" s="1"/>
      <c r="BO22081" s="1"/>
    </row>
    <row r="22082" ht="11.25" customHeight="1" spans="22:67">
      <c r="V22082" s="716"/>
      <c r="AB22082" s="716"/>
      <c r="BG22082" s="716"/>
      <c r="BL22082" s="1"/>
      <c r="BM22082" s="1"/>
      <c r="BN22082" s="1"/>
      <c r="BO22082" s="1"/>
    </row>
    <row r="22083" ht="11.25" customHeight="1" spans="22:67">
      <c r="V22083" s="716"/>
      <c r="AB22083" s="716"/>
      <c r="BG22083" s="716"/>
      <c r="BL22083" s="1"/>
      <c r="BM22083" s="1"/>
      <c r="BN22083" s="1"/>
      <c r="BO22083" s="1"/>
    </row>
    <row r="22084" ht="11.25" customHeight="1" spans="22:67">
      <c r="V22084" s="716"/>
      <c r="AB22084" s="716"/>
      <c r="BG22084" s="716"/>
      <c r="BL22084" s="1"/>
      <c r="BM22084" s="1"/>
      <c r="BN22084" s="1"/>
      <c r="BO22084" s="1"/>
    </row>
    <row r="22085" ht="11.25" customHeight="1" spans="22:67">
      <c r="V22085" s="716"/>
      <c r="AB22085" s="716"/>
      <c r="BG22085" s="716"/>
      <c r="BL22085" s="1"/>
      <c r="BM22085" s="1"/>
      <c r="BN22085" s="1"/>
      <c r="BO22085" s="1"/>
    </row>
    <row r="22086" ht="11.25" customHeight="1" spans="22:67">
      <c r="V22086" s="716"/>
      <c r="AB22086" s="716"/>
      <c r="BG22086" s="716"/>
      <c r="BL22086" s="1"/>
      <c r="BM22086" s="1"/>
      <c r="BN22086" s="1"/>
      <c r="BO22086" s="1"/>
    </row>
    <row r="22087" ht="11.25" customHeight="1" spans="22:67">
      <c r="V22087" s="716"/>
      <c r="AB22087" s="716"/>
      <c r="BG22087" s="716"/>
      <c r="BL22087" s="1"/>
      <c r="BM22087" s="1"/>
      <c r="BN22087" s="1"/>
      <c r="BO22087" s="1"/>
    </row>
    <row r="22088" ht="11.25" customHeight="1" spans="22:67">
      <c r="V22088" s="716"/>
      <c r="AB22088" s="716"/>
      <c r="BG22088" s="716"/>
      <c r="BL22088" s="1"/>
      <c r="BM22088" s="1"/>
      <c r="BN22088" s="1"/>
      <c r="BO22088" s="1"/>
    </row>
    <row r="22089" ht="11.25" customHeight="1" spans="22:67">
      <c r="V22089" s="716"/>
      <c r="AB22089" s="716"/>
      <c r="BG22089" s="716"/>
      <c r="BL22089" s="1"/>
      <c r="BM22089" s="1"/>
      <c r="BN22089" s="1"/>
      <c r="BO22089" s="1"/>
    </row>
    <row r="22090" ht="11.25" customHeight="1" spans="22:67">
      <c r="V22090" s="716"/>
      <c r="AB22090" s="716"/>
      <c r="BG22090" s="716"/>
      <c r="BL22090" s="1"/>
      <c r="BM22090" s="1"/>
      <c r="BN22090" s="1"/>
      <c r="BO22090" s="1"/>
    </row>
    <row r="22091" ht="11.25" customHeight="1" spans="22:67">
      <c r="V22091" s="716"/>
      <c r="AB22091" s="716"/>
      <c r="BG22091" s="716"/>
      <c r="BL22091" s="1"/>
      <c r="BM22091" s="1"/>
      <c r="BN22091" s="1"/>
      <c r="BO22091" s="1"/>
    </row>
    <row r="22092" ht="11.25" customHeight="1" spans="22:67">
      <c r="V22092" s="716"/>
      <c r="AB22092" s="716"/>
      <c r="BG22092" s="716"/>
      <c r="BL22092" s="1"/>
      <c r="BM22092" s="1"/>
      <c r="BN22092" s="1"/>
      <c r="BO22092" s="1"/>
    </row>
    <row r="22093" ht="11.25" customHeight="1" spans="22:67">
      <c r="V22093" s="716"/>
      <c r="AB22093" s="716"/>
      <c r="BG22093" s="716"/>
      <c r="BL22093" s="1"/>
      <c r="BM22093" s="1"/>
      <c r="BN22093" s="1"/>
      <c r="BO22093" s="1"/>
    </row>
    <row r="22094" ht="11.25" customHeight="1" spans="22:67">
      <c r="V22094" s="716"/>
      <c r="AB22094" s="716"/>
      <c r="BG22094" s="716"/>
      <c r="BL22094" s="1"/>
      <c r="BM22094" s="1"/>
      <c r="BN22094" s="1"/>
      <c r="BO22094" s="1"/>
    </row>
    <row r="22095" ht="11.25" customHeight="1" spans="22:67">
      <c r="V22095" s="716"/>
      <c r="AB22095" s="716"/>
      <c r="BG22095" s="716"/>
      <c r="BL22095" s="1"/>
      <c r="BM22095" s="1"/>
      <c r="BN22095" s="1"/>
      <c r="BO22095" s="1"/>
    </row>
    <row r="22096" ht="11.25" customHeight="1" spans="22:67">
      <c r="V22096" s="716"/>
      <c r="AB22096" s="716"/>
      <c r="BG22096" s="716"/>
      <c r="BL22096" s="1"/>
      <c r="BM22096" s="1"/>
      <c r="BN22096" s="1"/>
      <c r="BO22096" s="1"/>
    </row>
    <row r="22097" ht="11.25" customHeight="1" spans="22:67">
      <c r="V22097" s="716"/>
      <c r="AB22097" s="716"/>
      <c r="BG22097" s="716"/>
      <c r="BL22097" s="1"/>
      <c r="BM22097" s="1"/>
      <c r="BN22097" s="1"/>
      <c r="BO22097" s="1"/>
    </row>
    <row r="22098" ht="11.25" customHeight="1" spans="22:67">
      <c r="V22098" s="716"/>
      <c r="AB22098" s="716"/>
      <c r="BG22098" s="716"/>
      <c r="BL22098" s="1"/>
      <c r="BM22098" s="1"/>
      <c r="BN22098" s="1"/>
      <c r="BO22098" s="1"/>
    </row>
    <row r="22099" ht="11.25" customHeight="1" spans="22:67">
      <c r="V22099" s="716"/>
      <c r="AB22099" s="716"/>
      <c r="BG22099" s="716"/>
      <c r="BL22099" s="1"/>
      <c r="BM22099" s="1"/>
      <c r="BN22099" s="1"/>
      <c r="BO22099" s="1"/>
    </row>
    <row r="22100" ht="11.25" customHeight="1" spans="22:67">
      <c r="V22100" s="716"/>
      <c r="AB22100" s="716"/>
      <c r="BG22100" s="716"/>
      <c r="BL22100" s="1"/>
      <c r="BM22100" s="1"/>
      <c r="BN22100" s="1"/>
      <c r="BO22100" s="1"/>
    </row>
    <row r="22101" ht="11.25" customHeight="1" spans="22:67">
      <c r="V22101" s="716"/>
      <c r="AB22101" s="716"/>
      <c r="BG22101" s="716"/>
      <c r="BL22101" s="1"/>
      <c r="BM22101" s="1"/>
      <c r="BN22101" s="1"/>
      <c r="BO22101" s="1"/>
    </row>
    <row r="22102" ht="11.25" customHeight="1" spans="22:67">
      <c r="V22102" s="716"/>
      <c r="AB22102" s="716"/>
      <c r="BG22102" s="716"/>
      <c r="BL22102" s="1"/>
      <c r="BM22102" s="1"/>
      <c r="BN22102" s="1"/>
      <c r="BO22102" s="1"/>
    </row>
    <row r="22103" ht="11.25" customHeight="1" spans="22:67">
      <c r="V22103" s="716"/>
      <c r="AB22103" s="716"/>
      <c r="BG22103" s="716"/>
      <c r="BL22103" s="1"/>
      <c r="BM22103" s="1"/>
      <c r="BN22103" s="1"/>
      <c r="BO22103" s="1"/>
    </row>
    <row r="22104" ht="11.25" customHeight="1" spans="22:67">
      <c r="V22104" s="716"/>
      <c r="AB22104" s="716"/>
      <c r="BG22104" s="716"/>
      <c r="BL22104" s="1"/>
      <c r="BM22104" s="1"/>
      <c r="BN22104" s="1"/>
      <c r="BO22104" s="1"/>
    </row>
    <row r="22105" ht="11.25" customHeight="1" spans="22:67">
      <c r="V22105" s="716"/>
      <c r="AB22105" s="716"/>
      <c r="BG22105" s="716"/>
      <c r="BL22105" s="1"/>
      <c r="BM22105" s="1"/>
      <c r="BN22105" s="1"/>
      <c r="BO22105" s="1"/>
    </row>
    <row r="22106" ht="11.25" customHeight="1" spans="22:67">
      <c r="V22106" s="716"/>
      <c r="AB22106" s="716"/>
      <c r="BG22106" s="716"/>
      <c r="BL22106" s="1"/>
      <c r="BM22106" s="1"/>
      <c r="BN22106" s="1"/>
      <c r="BO22106" s="1"/>
    </row>
    <row r="22107" ht="11.25" customHeight="1" spans="22:67">
      <c r="V22107" s="716"/>
      <c r="AB22107" s="716"/>
      <c r="BG22107" s="716"/>
      <c r="BL22107" s="1"/>
      <c r="BM22107" s="1"/>
      <c r="BN22107" s="1"/>
      <c r="BO22107" s="1"/>
    </row>
    <row r="22108" ht="11.25" customHeight="1" spans="22:67">
      <c r="V22108" s="716"/>
      <c r="AB22108" s="716"/>
      <c r="BG22108" s="716"/>
      <c r="BL22108" s="1"/>
      <c r="BM22108" s="1"/>
      <c r="BN22108" s="1"/>
      <c r="BO22108" s="1"/>
    </row>
    <row r="22109" ht="11.25" customHeight="1" spans="22:67">
      <c r="V22109" s="716"/>
      <c r="AB22109" s="716"/>
      <c r="BG22109" s="716"/>
      <c r="BL22109" s="1"/>
      <c r="BM22109" s="1"/>
      <c r="BN22109" s="1"/>
      <c r="BO22109" s="1"/>
    </row>
    <row r="22110" ht="11.25" customHeight="1" spans="22:67">
      <c r="V22110" s="716"/>
      <c r="AB22110" s="716"/>
      <c r="BG22110" s="716"/>
      <c r="BL22110" s="1"/>
      <c r="BM22110" s="1"/>
      <c r="BN22110" s="1"/>
      <c r="BO22110" s="1"/>
    </row>
    <row r="22111" ht="11.25" customHeight="1" spans="22:67">
      <c r="V22111" s="716"/>
      <c r="AB22111" s="716"/>
      <c r="BG22111" s="716"/>
      <c r="BL22111" s="1"/>
      <c r="BM22111" s="1"/>
      <c r="BN22111" s="1"/>
      <c r="BO22111" s="1"/>
    </row>
    <row r="22112" ht="11.25" customHeight="1" spans="22:67">
      <c r="V22112" s="716"/>
      <c r="AB22112" s="716"/>
      <c r="BG22112" s="716"/>
      <c r="BL22112" s="1"/>
      <c r="BM22112" s="1"/>
      <c r="BN22112" s="1"/>
      <c r="BO22112" s="1"/>
    </row>
    <row r="22113" ht="11.25" customHeight="1" spans="22:67">
      <c r="V22113" s="716"/>
      <c r="AB22113" s="716"/>
      <c r="BG22113" s="716"/>
      <c r="BL22113" s="1"/>
      <c r="BM22113" s="1"/>
      <c r="BN22113" s="1"/>
      <c r="BO22113" s="1"/>
    </row>
    <row r="22114" ht="11.25" customHeight="1" spans="22:67">
      <c r="V22114" s="716"/>
      <c r="AB22114" s="716"/>
      <c r="BG22114" s="716"/>
      <c r="BL22114" s="1"/>
      <c r="BM22114" s="1"/>
      <c r="BN22114" s="1"/>
      <c r="BO22114" s="1"/>
    </row>
    <row r="22115" ht="11.25" customHeight="1" spans="22:67">
      <c r="V22115" s="716"/>
      <c r="AB22115" s="716"/>
      <c r="BG22115" s="716"/>
      <c r="BL22115" s="1"/>
      <c r="BM22115" s="1"/>
      <c r="BN22115" s="1"/>
      <c r="BO22115" s="1"/>
    </row>
    <row r="22116" ht="11.25" customHeight="1" spans="22:67">
      <c r="V22116" s="716"/>
      <c r="AB22116" s="716"/>
      <c r="BG22116" s="716"/>
      <c r="BL22116" s="1"/>
      <c r="BM22116" s="1"/>
      <c r="BN22116" s="1"/>
      <c r="BO22116" s="1"/>
    </row>
    <row r="22117" ht="11.25" customHeight="1" spans="22:67">
      <c r="V22117" s="716"/>
      <c r="AB22117" s="716"/>
      <c r="BG22117" s="716"/>
      <c r="BL22117" s="1"/>
      <c r="BM22117" s="1"/>
      <c r="BN22117" s="1"/>
      <c r="BO22117" s="1"/>
    </row>
    <row r="22118" ht="11.25" customHeight="1" spans="22:67">
      <c r="V22118" s="716"/>
      <c r="AB22118" s="716"/>
      <c r="BG22118" s="716"/>
      <c r="BL22118" s="1"/>
      <c r="BM22118" s="1"/>
      <c r="BN22118" s="1"/>
      <c r="BO22118" s="1"/>
    </row>
    <row r="22119" ht="11.25" customHeight="1" spans="22:67">
      <c r="V22119" s="716"/>
      <c r="AB22119" s="716"/>
      <c r="BG22119" s="716"/>
      <c r="BL22119" s="1"/>
      <c r="BM22119" s="1"/>
      <c r="BN22119" s="1"/>
      <c r="BO22119" s="1"/>
    </row>
    <row r="22120" ht="11.25" customHeight="1" spans="22:67">
      <c r="V22120" s="716"/>
      <c r="AB22120" s="716"/>
      <c r="BG22120" s="716"/>
      <c r="BL22120" s="1"/>
      <c r="BM22120" s="1"/>
      <c r="BN22120" s="1"/>
      <c r="BO22120" s="1"/>
    </row>
    <row r="22121" ht="11.25" customHeight="1" spans="22:67">
      <c r="V22121" s="716"/>
      <c r="AB22121" s="716"/>
      <c r="BG22121" s="716"/>
      <c r="BL22121" s="1"/>
      <c r="BM22121" s="1"/>
      <c r="BN22121" s="1"/>
      <c r="BO22121" s="1"/>
    </row>
    <row r="22122" ht="11.25" customHeight="1" spans="22:67">
      <c r="V22122" s="716"/>
      <c r="AB22122" s="716"/>
      <c r="BG22122" s="716"/>
      <c r="BL22122" s="1"/>
      <c r="BM22122" s="1"/>
      <c r="BN22122" s="1"/>
      <c r="BO22122" s="1"/>
    </row>
    <row r="22123" ht="11.25" customHeight="1" spans="22:67">
      <c r="V22123" s="716"/>
      <c r="AB22123" s="716"/>
      <c r="BG22123" s="716"/>
      <c r="BL22123" s="1"/>
      <c r="BM22123" s="1"/>
      <c r="BN22123" s="1"/>
      <c r="BO22123" s="1"/>
    </row>
    <row r="22124" ht="11.25" customHeight="1" spans="22:67">
      <c r="V22124" s="716"/>
      <c r="AB22124" s="716"/>
      <c r="BG22124" s="716"/>
      <c r="BL22124" s="1"/>
      <c r="BM22124" s="1"/>
      <c r="BN22124" s="1"/>
      <c r="BO22124" s="1"/>
    </row>
    <row r="22125" ht="11.25" customHeight="1" spans="22:67">
      <c r="V22125" s="716"/>
      <c r="AB22125" s="716"/>
      <c r="BG22125" s="716"/>
      <c r="BL22125" s="1"/>
      <c r="BM22125" s="1"/>
      <c r="BN22125" s="1"/>
      <c r="BO22125" s="1"/>
    </row>
    <row r="22126" ht="11.25" customHeight="1" spans="22:67">
      <c r="V22126" s="716"/>
      <c r="AB22126" s="716"/>
      <c r="BG22126" s="716"/>
      <c r="BL22126" s="1"/>
      <c r="BM22126" s="1"/>
      <c r="BN22126" s="1"/>
      <c r="BO22126" s="1"/>
    </row>
    <row r="22127" ht="11.25" customHeight="1" spans="22:67">
      <c r="V22127" s="716"/>
      <c r="AB22127" s="716"/>
      <c r="BG22127" s="716"/>
      <c r="BL22127" s="1"/>
      <c r="BM22127" s="1"/>
      <c r="BN22127" s="1"/>
      <c r="BO22127" s="1"/>
    </row>
    <row r="22128" ht="11.25" customHeight="1" spans="22:67">
      <c r="V22128" s="716"/>
      <c r="AB22128" s="716"/>
      <c r="BG22128" s="716"/>
      <c r="BL22128" s="1"/>
      <c r="BM22128" s="1"/>
      <c r="BN22128" s="1"/>
      <c r="BO22128" s="1"/>
    </row>
    <row r="22129" ht="11.25" customHeight="1" spans="22:67">
      <c r="V22129" s="716"/>
      <c r="AB22129" s="716"/>
      <c r="BG22129" s="716"/>
      <c r="BL22129" s="1"/>
      <c r="BM22129" s="1"/>
      <c r="BN22129" s="1"/>
      <c r="BO22129" s="1"/>
    </row>
    <row r="22130" ht="11.25" customHeight="1" spans="22:67">
      <c r="V22130" s="716"/>
      <c r="AB22130" s="716"/>
      <c r="BG22130" s="716"/>
      <c r="BL22130" s="1"/>
      <c r="BM22130" s="1"/>
      <c r="BN22130" s="1"/>
      <c r="BO22130" s="1"/>
    </row>
    <row r="22131" ht="11.25" customHeight="1" spans="22:67">
      <c r="V22131" s="716"/>
      <c r="AB22131" s="716"/>
      <c r="BG22131" s="716"/>
      <c r="BL22131" s="1"/>
      <c r="BM22131" s="1"/>
      <c r="BN22131" s="1"/>
      <c r="BO22131" s="1"/>
    </row>
    <row r="22132" ht="11.25" customHeight="1" spans="22:67">
      <c r="V22132" s="716"/>
      <c r="AB22132" s="716"/>
      <c r="BG22132" s="716"/>
      <c r="BL22132" s="1"/>
      <c r="BM22132" s="1"/>
      <c r="BN22132" s="1"/>
      <c r="BO22132" s="1"/>
    </row>
    <row r="22133" ht="11.25" customHeight="1" spans="22:67">
      <c r="V22133" s="716"/>
      <c r="AB22133" s="716"/>
      <c r="BG22133" s="716"/>
      <c r="BL22133" s="1"/>
      <c r="BM22133" s="1"/>
      <c r="BN22133" s="1"/>
      <c r="BO22133" s="1"/>
    </row>
    <row r="22134" ht="11.25" customHeight="1" spans="22:67">
      <c r="V22134" s="716"/>
      <c r="AB22134" s="716"/>
      <c r="BG22134" s="716"/>
      <c r="BL22134" s="1"/>
      <c r="BM22134" s="1"/>
      <c r="BN22134" s="1"/>
      <c r="BO22134" s="1"/>
    </row>
    <row r="22135" ht="11.25" customHeight="1" spans="22:67">
      <c r="V22135" s="716"/>
      <c r="AB22135" s="716"/>
      <c r="BG22135" s="716"/>
      <c r="BL22135" s="1"/>
      <c r="BM22135" s="1"/>
      <c r="BN22135" s="1"/>
      <c r="BO22135" s="1"/>
    </row>
    <row r="22136" ht="11.25" customHeight="1" spans="22:67">
      <c r="V22136" s="716"/>
      <c r="AB22136" s="716"/>
      <c r="BG22136" s="716"/>
      <c r="BL22136" s="1"/>
      <c r="BM22136" s="1"/>
      <c r="BN22136" s="1"/>
      <c r="BO22136" s="1"/>
    </row>
    <row r="22137" ht="11.25" customHeight="1" spans="22:67">
      <c r="V22137" s="716"/>
      <c r="AB22137" s="716"/>
      <c r="BG22137" s="716"/>
      <c r="BL22137" s="1"/>
      <c r="BM22137" s="1"/>
      <c r="BN22137" s="1"/>
      <c r="BO22137" s="1"/>
    </row>
    <row r="22138" ht="11.25" customHeight="1" spans="22:67">
      <c r="V22138" s="716"/>
      <c r="AB22138" s="716"/>
      <c r="BG22138" s="716"/>
      <c r="BL22138" s="1"/>
      <c r="BM22138" s="1"/>
      <c r="BN22138" s="1"/>
      <c r="BO22138" s="1"/>
    </row>
    <row r="22139" ht="11.25" customHeight="1" spans="22:67">
      <c r="V22139" s="716"/>
      <c r="AB22139" s="716"/>
      <c r="BG22139" s="716"/>
      <c r="BL22139" s="1"/>
      <c r="BM22139" s="1"/>
      <c r="BN22139" s="1"/>
      <c r="BO22139" s="1"/>
    </row>
    <row r="22140" ht="11.25" customHeight="1" spans="22:67">
      <c r="V22140" s="716"/>
      <c r="AB22140" s="716"/>
      <c r="BG22140" s="716"/>
      <c r="BL22140" s="1"/>
      <c r="BM22140" s="1"/>
      <c r="BN22140" s="1"/>
      <c r="BO22140" s="1"/>
    </row>
    <row r="22141" ht="11.25" customHeight="1" spans="22:67">
      <c r="V22141" s="716"/>
      <c r="AB22141" s="716"/>
      <c r="BG22141" s="716"/>
      <c r="BL22141" s="1"/>
      <c r="BM22141" s="1"/>
      <c r="BN22141" s="1"/>
      <c r="BO22141" s="1"/>
    </row>
    <row r="22142" ht="11.25" customHeight="1" spans="22:67">
      <c r="V22142" s="716"/>
      <c r="AB22142" s="716"/>
      <c r="BG22142" s="716"/>
      <c r="BL22142" s="1"/>
      <c r="BM22142" s="1"/>
      <c r="BN22142" s="1"/>
      <c r="BO22142" s="1"/>
    </row>
    <row r="22143" ht="11.25" customHeight="1" spans="22:67">
      <c r="V22143" s="716"/>
      <c r="AB22143" s="716"/>
      <c r="BG22143" s="716"/>
      <c r="BL22143" s="1"/>
      <c r="BM22143" s="1"/>
      <c r="BN22143" s="1"/>
      <c r="BO22143" s="1"/>
    </row>
    <row r="22144" ht="11.25" customHeight="1" spans="22:67">
      <c r="V22144" s="716"/>
      <c r="AB22144" s="716"/>
      <c r="BG22144" s="716"/>
      <c r="BL22144" s="1"/>
      <c r="BM22144" s="1"/>
      <c r="BN22144" s="1"/>
      <c r="BO22144" s="1"/>
    </row>
    <row r="22145" ht="11.25" customHeight="1" spans="22:67">
      <c r="V22145" s="716"/>
      <c r="AB22145" s="716"/>
      <c r="BG22145" s="716"/>
      <c r="BL22145" s="1"/>
      <c r="BM22145" s="1"/>
      <c r="BN22145" s="1"/>
      <c r="BO22145" s="1"/>
    </row>
    <row r="22146" ht="11.25" customHeight="1" spans="22:67">
      <c r="V22146" s="716"/>
      <c r="AB22146" s="716"/>
      <c r="BG22146" s="716"/>
      <c r="BL22146" s="1"/>
      <c r="BM22146" s="1"/>
      <c r="BN22146" s="1"/>
      <c r="BO22146" s="1"/>
    </row>
    <row r="22147" ht="11.25" customHeight="1" spans="22:67">
      <c r="V22147" s="716"/>
      <c r="AB22147" s="716"/>
      <c r="BG22147" s="716"/>
      <c r="BL22147" s="1"/>
      <c r="BM22147" s="1"/>
      <c r="BN22147" s="1"/>
      <c r="BO22147" s="1"/>
    </row>
    <row r="22148" ht="11.25" customHeight="1" spans="22:67">
      <c r="V22148" s="716"/>
      <c r="AB22148" s="716"/>
      <c r="BG22148" s="716"/>
      <c r="BL22148" s="1"/>
      <c r="BM22148" s="1"/>
      <c r="BN22148" s="1"/>
      <c r="BO22148" s="1"/>
    </row>
    <row r="22149" ht="11.25" customHeight="1" spans="22:67">
      <c r="V22149" s="716"/>
      <c r="AB22149" s="716"/>
      <c r="BG22149" s="716"/>
      <c r="BL22149" s="1"/>
      <c r="BM22149" s="1"/>
      <c r="BN22149" s="1"/>
      <c r="BO22149" s="1"/>
    </row>
    <row r="22150" ht="11.25" customHeight="1" spans="22:67">
      <c r="V22150" s="716"/>
      <c r="AB22150" s="716"/>
      <c r="BG22150" s="716"/>
      <c r="BL22150" s="1"/>
      <c r="BM22150" s="1"/>
      <c r="BN22150" s="1"/>
      <c r="BO22150" s="1"/>
    </row>
    <row r="22151" ht="11.25" customHeight="1" spans="22:67">
      <c r="V22151" s="716"/>
      <c r="AB22151" s="716"/>
      <c r="BG22151" s="716"/>
      <c r="BL22151" s="1"/>
      <c r="BM22151" s="1"/>
      <c r="BN22151" s="1"/>
      <c r="BO22151" s="1"/>
    </row>
    <row r="22152" ht="11.25" customHeight="1" spans="22:67">
      <c r="V22152" s="716"/>
      <c r="AB22152" s="716"/>
      <c r="BG22152" s="716"/>
      <c r="BL22152" s="1"/>
      <c r="BM22152" s="1"/>
      <c r="BN22152" s="1"/>
      <c r="BO22152" s="1"/>
    </row>
    <row r="22153" ht="11.25" customHeight="1" spans="22:67">
      <c r="V22153" s="716"/>
      <c r="AB22153" s="716"/>
      <c r="BG22153" s="716"/>
      <c r="BL22153" s="1"/>
      <c r="BM22153" s="1"/>
      <c r="BN22153" s="1"/>
      <c r="BO22153" s="1"/>
    </row>
    <row r="22154" ht="11.25" customHeight="1" spans="22:67">
      <c r="V22154" s="716"/>
      <c r="AB22154" s="716"/>
      <c r="BG22154" s="716"/>
      <c r="BL22154" s="1"/>
      <c r="BM22154" s="1"/>
      <c r="BN22154" s="1"/>
      <c r="BO22154" s="1"/>
    </row>
    <row r="22155" ht="11.25" customHeight="1" spans="22:67">
      <c r="V22155" s="716"/>
      <c r="AB22155" s="716"/>
      <c r="BG22155" s="716"/>
      <c r="BL22155" s="1"/>
      <c r="BM22155" s="1"/>
      <c r="BN22155" s="1"/>
      <c r="BO22155" s="1"/>
    </row>
    <row r="22156" ht="11.25" customHeight="1" spans="22:67">
      <c r="V22156" s="716"/>
      <c r="AB22156" s="716"/>
      <c r="BG22156" s="716"/>
      <c r="BL22156" s="1"/>
      <c r="BM22156" s="1"/>
      <c r="BN22156" s="1"/>
      <c r="BO22156" s="1"/>
    </row>
    <row r="22157" ht="11.25" customHeight="1" spans="22:67">
      <c r="V22157" s="716"/>
      <c r="AB22157" s="716"/>
      <c r="BG22157" s="716"/>
      <c r="BL22157" s="1"/>
      <c r="BM22157" s="1"/>
      <c r="BN22157" s="1"/>
      <c r="BO22157" s="1"/>
    </row>
    <row r="22158" ht="11.25" customHeight="1" spans="22:67">
      <c r="V22158" s="716"/>
      <c r="AB22158" s="716"/>
      <c r="BG22158" s="716"/>
      <c r="BL22158" s="1"/>
      <c r="BM22158" s="1"/>
      <c r="BN22158" s="1"/>
      <c r="BO22158" s="1"/>
    </row>
    <row r="22159" ht="11.25" customHeight="1" spans="22:67">
      <c r="V22159" s="716"/>
      <c r="AB22159" s="716"/>
      <c r="BG22159" s="716"/>
      <c r="BL22159" s="1"/>
      <c r="BM22159" s="1"/>
      <c r="BN22159" s="1"/>
      <c r="BO22159" s="1"/>
    </row>
    <row r="22160" ht="11.25" customHeight="1" spans="22:67">
      <c r="V22160" s="716"/>
      <c r="AB22160" s="716"/>
      <c r="BG22160" s="716"/>
      <c r="BL22160" s="1"/>
      <c r="BM22160" s="1"/>
      <c r="BN22160" s="1"/>
      <c r="BO22160" s="1"/>
    </row>
    <row r="22161" ht="11.25" customHeight="1" spans="22:67">
      <c r="V22161" s="716"/>
      <c r="AB22161" s="716"/>
      <c r="BG22161" s="716"/>
      <c r="BL22161" s="1"/>
      <c r="BM22161" s="1"/>
      <c r="BN22161" s="1"/>
      <c r="BO22161" s="1"/>
    </row>
    <row r="22162" ht="11.25" customHeight="1" spans="22:67">
      <c r="V22162" s="716"/>
      <c r="AB22162" s="716"/>
      <c r="BG22162" s="716"/>
      <c r="BL22162" s="1"/>
      <c r="BM22162" s="1"/>
      <c r="BN22162" s="1"/>
      <c r="BO22162" s="1"/>
    </row>
    <row r="22163" ht="11.25" customHeight="1" spans="22:67">
      <c r="V22163" s="716"/>
      <c r="AB22163" s="716"/>
      <c r="BG22163" s="716"/>
      <c r="BL22163" s="1"/>
      <c r="BM22163" s="1"/>
      <c r="BN22163" s="1"/>
      <c r="BO22163" s="1"/>
    </row>
    <row r="22164" ht="11.25" customHeight="1" spans="22:67">
      <c r="V22164" s="716"/>
      <c r="AB22164" s="716"/>
      <c r="BG22164" s="716"/>
      <c r="BL22164" s="1"/>
      <c r="BM22164" s="1"/>
      <c r="BN22164" s="1"/>
      <c r="BO22164" s="1"/>
    </row>
    <row r="22165" ht="11.25" customHeight="1" spans="22:67">
      <c r="V22165" s="716"/>
      <c r="AB22165" s="716"/>
      <c r="BG22165" s="716"/>
      <c r="BL22165" s="1"/>
      <c r="BM22165" s="1"/>
      <c r="BN22165" s="1"/>
      <c r="BO22165" s="1"/>
    </row>
    <row r="22166" ht="11.25" customHeight="1" spans="22:67">
      <c r="V22166" s="716"/>
      <c r="AB22166" s="716"/>
      <c r="BG22166" s="716"/>
      <c r="BL22166" s="1"/>
      <c r="BM22166" s="1"/>
      <c r="BN22166" s="1"/>
      <c r="BO22166" s="1"/>
    </row>
    <row r="22167" ht="11.25" customHeight="1" spans="22:67">
      <c r="V22167" s="716"/>
      <c r="AB22167" s="716"/>
      <c r="BG22167" s="716"/>
      <c r="BL22167" s="1"/>
      <c r="BM22167" s="1"/>
      <c r="BN22167" s="1"/>
      <c r="BO22167" s="1"/>
    </row>
    <row r="22168" ht="11.25" customHeight="1" spans="22:67">
      <c r="V22168" s="716"/>
      <c r="AB22168" s="716"/>
      <c r="BG22168" s="716"/>
      <c r="BL22168" s="1"/>
      <c r="BM22168" s="1"/>
      <c r="BN22168" s="1"/>
      <c r="BO22168" s="1"/>
    </row>
    <row r="22169" ht="11.25" customHeight="1" spans="22:67">
      <c r="V22169" s="716"/>
      <c r="AB22169" s="716"/>
      <c r="BG22169" s="716"/>
      <c r="BL22169" s="1"/>
      <c r="BM22169" s="1"/>
      <c r="BN22169" s="1"/>
      <c r="BO22169" s="1"/>
    </row>
    <row r="22170" ht="11.25" customHeight="1" spans="22:67">
      <c r="V22170" s="716"/>
      <c r="AB22170" s="716"/>
      <c r="BG22170" s="716"/>
      <c r="BL22170" s="1"/>
      <c r="BM22170" s="1"/>
      <c r="BN22170" s="1"/>
      <c r="BO22170" s="1"/>
    </row>
    <row r="22171" ht="11.25" customHeight="1" spans="22:67">
      <c r="V22171" s="716"/>
      <c r="AB22171" s="716"/>
      <c r="BG22171" s="716"/>
      <c r="BL22171" s="1"/>
      <c r="BM22171" s="1"/>
      <c r="BN22171" s="1"/>
      <c r="BO22171" s="1"/>
    </row>
    <row r="22172" ht="11.25" customHeight="1" spans="22:67">
      <c r="V22172" s="716"/>
      <c r="AB22172" s="716"/>
      <c r="BG22172" s="716"/>
      <c r="BL22172" s="1"/>
      <c r="BM22172" s="1"/>
      <c r="BN22172" s="1"/>
      <c r="BO22172" s="1"/>
    </row>
    <row r="22173" ht="11.25" customHeight="1" spans="22:67">
      <c r="V22173" s="716"/>
      <c r="AB22173" s="716"/>
      <c r="BG22173" s="716"/>
      <c r="BL22173" s="1"/>
      <c r="BM22173" s="1"/>
      <c r="BN22173" s="1"/>
      <c r="BO22173" s="1"/>
    </row>
    <row r="22174" ht="11.25" customHeight="1" spans="22:67">
      <c r="V22174" s="716"/>
      <c r="AB22174" s="716"/>
      <c r="BG22174" s="716"/>
      <c r="BL22174" s="1"/>
      <c r="BM22174" s="1"/>
      <c r="BN22174" s="1"/>
      <c r="BO22174" s="1"/>
    </row>
    <row r="22175" ht="11.25" customHeight="1" spans="22:67">
      <c r="V22175" s="716"/>
      <c r="AB22175" s="716"/>
      <c r="BG22175" s="716"/>
      <c r="BL22175" s="1"/>
      <c r="BM22175" s="1"/>
      <c r="BN22175" s="1"/>
      <c r="BO22175" s="1"/>
    </row>
    <row r="22176" ht="11.25" customHeight="1" spans="22:67">
      <c r="V22176" s="716"/>
      <c r="AB22176" s="716"/>
      <c r="BG22176" s="716"/>
      <c r="BL22176" s="1"/>
      <c r="BM22176" s="1"/>
      <c r="BN22176" s="1"/>
      <c r="BO22176" s="1"/>
    </row>
    <row r="22177" ht="11.25" customHeight="1" spans="22:67">
      <c r="V22177" s="716"/>
      <c r="AB22177" s="716"/>
      <c r="BG22177" s="716"/>
      <c r="BL22177" s="1"/>
      <c r="BM22177" s="1"/>
      <c r="BN22177" s="1"/>
      <c r="BO22177" s="1"/>
    </row>
    <row r="22178" ht="11.25" customHeight="1" spans="22:67">
      <c r="V22178" s="716"/>
      <c r="AB22178" s="716"/>
      <c r="BG22178" s="716"/>
      <c r="BL22178" s="1"/>
      <c r="BM22178" s="1"/>
      <c r="BN22178" s="1"/>
      <c r="BO22178" s="1"/>
    </row>
    <row r="22179" ht="11.25" customHeight="1" spans="22:67">
      <c r="V22179" s="716"/>
      <c r="AB22179" s="716"/>
      <c r="BG22179" s="716"/>
      <c r="BL22179" s="1"/>
      <c r="BM22179" s="1"/>
      <c r="BN22179" s="1"/>
      <c r="BO22179" s="1"/>
    </row>
    <row r="22180" ht="11.25" customHeight="1" spans="22:67">
      <c r="V22180" s="716"/>
      <c r="AB22180" s="716"/>
      <c r="BG22180" s="716"/>
      <c r="BL22180" s="1"/>
      <c r="BM22180" s="1"/>
      <c r="BN22180" s="1"/>
      <c r="BO22180" s="1"/>
    </row>
    <row r="22181" ht="11.25" customHeight="1" spans="22:67">
      <c r="V22181" s="716"/>
      <c r="AB22181" s="716"/>
      <c r="BG22181" s="716"/>
      <c r="BL22181" s="1"/>
      <c r="BM22181" s="1"/>
      <c r="BN22181" s="1"/>
      <c r="BO22181" s="1"/>
    </row>
    <row r="22182" ht="11.25" customHeight="1" spans="22:67">
      <c r="V22182" s="716"/>
      <c r="AB22182" s="716"/>
      <c r="BG22182" s="716"/>
      <c r="BL22182" s="1"/>
      <c r="BM22182" s="1"/>
      <c r="BN22182" s="1"/>
      <c r="BO22182" s="1"/>
    </row>
    <row r="22183" ht="11.25" customHeight="1" spans="22:67">
      <c r="V22183" s="716"/>
      <c r="AB22183" s="716"/>
      <c r="BG22183" s="716"/>
      <c r="BL22183" s="1"/>
      <c r="BM22183" s="1"/>
      <c r="BN22183" s="1"/>
      <c r="BO22183" s="1"/>
    </row>
    <row r="22184" ht="11.25" customHeight="1" spans="22:67">
      <c r="V22184" s="716"/>
      <c r="AB22184" s="716"/>
      <c r="BG22184" s="716"/>
      <c r="BL22184" s="1"/>
      <c r="BM22184" s="1"/>
      <c r="BN22184" s="1"/>
      <c r="BO22184" s="1"/>
    </row>
    <row r="22185" ht="11.25" customHeight="1" spans="22:67">
      <c r="V22185" s="716"/>
      <c r="AB22185" s="716"/>
      <c r="BG22185" s="716"/>
      <c r="BL22185" s="1"/>
      <c r="BM22185" s="1"/>
      <c r="BN22185" s="1"/>
      <c r="BO22185" s="1"/>
    </row>
    <row r="22186" ht="11.25" customHeight="1" spans="22:67">
      <c r="V22186" s="716"/>
      <c r="AB22186" s="716"/>
      <c r="BG22186" s="716"/>
      <c r="BL22186" s="1"/>
      <c r="BM22186" s="1"/>
      <c r="BN22186" s="1"/>
      <c r="BO22186" s="1"/>
    </row>
    <row r="22187" ht="11.25" customHeight="1" spans="22:67">
      <c r="V22187" s="716"/>
      <c r="AB22187" s="716"/>
      <c r="BG22187" s="716"/>
      <c r="BL22187" s="1"/>
      <c r="BM22187" s="1"/>
      <c r="BN22187" s="1"/>
      <c r="BO22187" s="1"/>
    </row>
    <row r="22188" ht="11.25" customHeight="1" spans="22:67">
      <c r="V22188" s="716"/>
      <c r="AB22188" s="716"/>
      <c r="BG22188" s="716"/>
      <c r="BL22188" s="1"/>
      <c r="BM22188" s="1"/>
      <c r="BN22188" s="1"/>
      <c r="BO22188" s="1"/>
    </row>
    <row r="22189" ht="11.25" customHeight="1" spans="22:67">
      <c r="V22189" s="716"/>
      <c r="AB22189" s="716"/>
      <c r="BG22189" s="716"/>
      <c r="BL22189" s="1"/>
      <c r="BM22189" s="1"/>
      <c r="BN22189" s="1"/>
      <c r="BO22189" s="1"/>
    </row>
    <row r="22190" ht="11.25" customHeight="1" spans="22:67">
      <c r="V22190" s="716"/>
      <c r="AB22190" s="716"/>
      <c r="BG22190" s="716"/>
      <c r="BL22190" s="1"/>
      <c r="BM22190" s="1"/>
      <c r="BN22190" s="1"/>
      <c r="BO22190" s="1"/>
    </row>
    <row r="22191" ht="11.25" customHeight="1" spans="22:67">
      <c r="V22191" s="716"/>
      <c r="AB22191" s="716"/>
      <c r="BG22191" s="716"/>
      <c r="BL22191" s="1"/>
      <c r="BM22191" s="1"/>
      <c r="BN22191" s="1"/>
      <c r="BO22191" s="1"/>
    </row>
    <row r="22192" ht="11.25" customHeight="1" spans="22:67">
      <c r="V22192" s="716"/>
      <c r="AB22192" s="716"/>
      <c r="BG22192" s="716"/>
      <c r="BL22192" s="1"/>
      <c r="BM22192" s="1"/>
      <c r="BN22192" s="1"/>
      <c r="BO22192" s="1"/>
    </row>
    <row r="22193" ht="11.25" customHeight="1" spans="22:67">
      <c r="V22193" s="716"/>
      <c r="AB22193" s="716"/>
      <c r="BG22193" s="716"/>
      <c r="BL22193" s="1"/>
      <c r="BM22193" s="1"/>
      <c r="BN22193" s="1"/>
      <c r="BO22193" s="1"/>
    </row>
    <row r="22194" ht="11.25" customHeight="1" spans="22:67">
      <c r="V22194" s="716"/>
      <c r="AB22194" s="716"/>
      <c r="BG22194" s="716"/>
      <c r="BL22194" s="1"/>
      <c r="BM22194" s="1"/>
      <c r="BN22194" s="1"/>
      <c r="BO22194" s="1"/>
    </row>
    <row r="22195" ht="11.25" customHeight="1" spans="22:67">
      <c r="V22195" s="716"/>
      <c r="AB22195" s="716"/>
      <c r="BG22195" s="716"/>
      <c r="BL22195" s="1"/>
      <c r="BM22195" s="1"/>
      <c r="BN22195" s="1"/>
      <c r="BO22195" s="1"/>
    </row>
    <row r="22196" ht="11.25" customHeight="1" spans="22:67">
      <c r="V22196" s="716"/>
      <c r="AB22196" s="716"/>
      <c r="BG22196" s="716"/>
      <c r="BL22196" s="1"/>
      <c r="BM22196" s="1"/>
      <c r="BN22196" s="1"/>
      <c r="BO22196" s="1"/>
    </row>
    <row r="22197" ht="11.25" customHeight="1" spans="22:67">
      <c r="V22197" s="716"/>
      <c r="AB22197" s="716"/>
      <c r="BG22197" s="716"/>
      <c r="BL22197" s="1"/>
      <c r="BM22197" s="1"/>
      <c r="BN22197" s="1"/>
      <c r="BO22197" s="1"/>
    </row>
    <row r="22198" ht="11.25" customHeight="1" spans="22:67">
      <c r="V22198" s="716"/>
      <c r="AB22198" s="716"/>
      <c r="BG22198" s="716"/>
      <c r="BL22198" s="1"/>
      <c r="BM22198" s="1"/>
      <c r="BN22198" s="1"/>
      <c r="BO22198" s="1"/>
    </row>
    <row r="22199" ht="11.25" customHeight="1" spans="22:67">
      <c r="V22199" s="716"/>
      <c r="AB22199" s="716"/>
      <c r="BG22199" s="716"/>
      <c r="BL22199" s="1"/>
      <c r="BM22199" s="1"/>
      <c r="BN22199" s="1"/>
      <c r="BO22199" s="1"/>
    </row>
    <row r="22200" ht="11.25" customHeight="1" spans="22:67">
      <c r="V22200" s="716"/>
      <c r="AB22200" s="716"/>
      <c r="BG22200" s="716"/>
      <c r="BL22200" s="1"/>
      <c r="BM22200" s="1"/>
      <c r="BN22200" s="1"/>
      <c r="BO22200" s="1"/>
    </row>
    <row r="22201" ht="11.25" customHeight="1" spans="22:67">
      <c r="V22201" s="716"/>
      <c r="AB22201" s="716"/>
      <c r="BG22201" s="716"/>
      <c r="BL22201" s="1"/>
      <c r="BM22201" s="1"/>
      <c r="BN22201" s="1"/>
      <c r="BO22201" s="1"/>
    </row>
    <row r="22202" ht="11.25" customHeight="1" spans="22:67">
      <c r="V22202" s="716"/>
      <c r="AB22202" s="716"/>
      <c r="BG22202" s="716"/>
      <c r="BL22202" s="1"/>
      <c r="BM22202" s="1"/>
      <c r="BN22202" s="1"/>
      <c r="BO22202" s="1"/>
    </row>
    <row r="22203" ht="11.25" customHeight="1" spans="22:67">
      <c r="V22203" s="716"/>
      <c r="AB22203" s="716"/>
      <c r="BG22203" s="716"/>
      <c r="BL22203" s="1"/>
      <c r="BM22203" s="1"/>
      <c r="BN22203" s="1"/>
      <c r="BO22203" s="1"/>
    </row>
    <row r="22204" ht="11.25" customHeight="1" spans="22:67">
      <c r="V22204" s="716"/>
      <c r="AB22204" s="716"/>
      <c r="BG22204" s="716"/>
      <c r="BL22204" s="1"/>
      <c r="BM22204" s="1"/>
      <c r="BN22204" s="1"/>
      <c r="BO22204" s="1"/>
    </row>
    <row r="22205" ht="11.25" customHeight="1" spans="22:67">
      <c r="V22205" s="716"/>
      <c r="AB22205" s="716"/>
      <c r="BG22205" s="716"/>
      <c r="BL22205" s="1"/>
      <c r="BM22205" s="1"/>
      <c r="BN22205" s="1"/>
      <c r="BO22205" s="1"/>
    </row>
    <row r="22206" ht="11.25" customHeight="1" spans="22:67">
      <c r="V22206" s="716"/>
      <c r="AB22206" s="716"/>
      <c r="BG22206" s="716"/>
      <c r="BL22206" s="1"/>
      <c r="BM22206" s="1"/>
      <c r="BN22206" s="1"/>
      <c r="BO22206" s="1"/>
    </row>
    <row r="22207" ht="11.25" customHeight="1" spans="22:67">
      <c r="V22207" s="716"/>
      <c r="AB22207" s="716"/>
      <c r="BG22207" s="716"/>
      <c r="BL22207" s="1"/>
      <c r="BM22207" s="1"/>
      <c r="BN22207" s="1"/>
      <c r="BO22207" s="1"/>
    </row>
    <row r="22208" ht="11.25" customHeight="1" spans="22:67">
      <c r="V22208" s="716"/>
      <c r="AB22208" s="716"/>
      <c r="BG22208" s="716"/>
      <c r="BL22208" s="1"/>
      <c r="BM22208" s="1"/>
      <c r="BN22208" s="1"/>
      <c r="BO22208" s="1"/>
    </row>
    <row r="22209" ht="11.25" customHeight="1" spans="22:67">
      <c r="V22209" s="716"/>
      <c r="AB22209" s="716"/>
      <c r="BG22209" s="716"/>
      <c r="BL22209" s="1"/>
      <c r="BM22209" s="1"/>
      <c r="BN22209" s="1"/>
      <c r="BO22209" s="1"/>
    </row>
    <row r="22210" ht="11.25" customHeight="1" spans="22:67">
      <c r="V22210" s="716"/>
      <c r="AB22210" s="716"/>
      <c r="BG22210" s="716"/>
      <c r="BL22210" s="1"/>
      <c r="BM22210" s="1"/>
      <c r="BN22210" s="1"/>
      <c r="BO22210" s="1"/>
    </row>
    <row r="22211" ht="11.25" customHeight="1" spans="22:67">
      <c r="V22211" s="716"/>
      <c r="AB22211" s="716"/>
      <c r="BG22211" s="716"/>
      <c r="BL22211" s="1"/>
      <c r="BM22211" s="1"/>
      <c r="BN22211" s="1"/>
      <c r="BO22211" s="1"/>
    </row>
    <row r="22212" ht="11.25" customHeight="1" spans="22:67">
      <c r="V22212" s="716"/>
      <c r="AB22212" s="716"/>
      <c r="BG22212" s="716"/>
      <c r="BL22212" s="1"/>
      <c r="BM22212" s="1"/>
      <c r="BN22212" s="1"/>
      <c r="BO22212" s="1"/>
    </row>
    <row r="22213" ht="11.25" customHeight="1" spans="22:67">
      <c r="V22213" s="716"/>
      <c r="AB22213" s="716"/>
      <c r="BG22213" s="716"/>
      <c r="BL22213" s="1"/>
      <c r="BM22213" s="1"/>
      <c r="BN22213" s="1"/>
      <c r="BO22213" s="1"/>
    </row>
    <row r="22214" ht="11.25" customHeight="1" spans="22:67">
      <c r="V22214" s="716"/>
      <c r="AB22214" s="716"/>
      <c r="BG22214" s="716"/>
      <c r="BL22214" s="1"/>
      <c r="BM22214" s="1"/>
      <c r="BN22214" s="1"/>
      <c r="BO22214" s="1"/>
    </row>
    <row r="22215" ht="11.25" customHeight="1" spans="22:67">
      <c r="V22215" s="716"/>
      <c r="AB22215" s="716"/>
      <c r="BG22215" s="716"/>
      <c r="BL22215" s="1"/>
      <c r="BM22215" s="1"/>
      <c r="BN22215" s="1"/>
      <c r="BO22215" s="1"/>
    </row>
    <row r="22216" ht="11.25" customHeight="1" spans="22:67">
      <c r="V22216" s="716"/>
      <c r="AB22216" s="716"/>
      <c r="BG22216" s="716"/>
      <c r="BL22216" s="1"/>
      <c r="BM22216" s="1"/>
      <c r="BN22216" s="1"/>
      <c r="BO22216" s="1"/>
    </row>
    <row r="22217" ht="11.25" customHeight="1" spans="22:67">
      <c r="V22217" s="716"/>
      <c r="AB22217" s="716"/>
      <c r="BG22217" s="716"/>
      <c r="BL22217" s="1"/>
      <c r="BM22217" s="1"/>
      <c r="BN22217" s="1"/>
      <c r="BO22217" s="1"/>
    </row>
    <row r="22218" ht="11.25" customHeight="1" spans="22:67">
      <c r="V22218" s="716"/>
      <c r="AB22218" s="716"/>
      <c r="BG22218" s="716"/>
      <c r="BL22218" s="1"/>
      <c r="BM22218" s="1"/>
      <c r="BN22218" s="1"/>
      <c r="BO22218" s="1"/>
    </row>
    <row r="22219" ht="11.25" customHeight="1" spans="22:67">
      <c r="V22219" s="716"/>
      <c r="AB22219" s="716"/>
      <c r="BG22219" s="716"/>
      <c r="BL22219" s="1"/>
      <c r="BM22219" s="1"/>
      <c r="BN22219" s="1"/>
      <c r="BO22219" s="1"/>
    </row>
    <row r="22220" ht="11.25" customHeight="1" spans="22:67">
      <c r="V22220" s="716"/>
      <c r="AB22220" s="716"/>
      <c r="BG22220" s="716"/>
      <c r="BL22220" s="1"/>
      <c r="BM22220" s="1"/>
      <c r="BN22220" s="1"/>
      <c r="BO22220" s="1"/>
    </row>
    <row r="22221" ht="11.25" customHeight="1" spans="22:67">
      <c r="V22221" s="716"/>
      <c r="AB22221" s="716"/>
      <c r="BG22221" s="716"/>
      <c r="BL22221" s="1"/>
      <c r="BM22221" s="1"/>
      <c r="BN22221" s="1"/>
      <c r="BO22221" s="1"/>
    </row>
    <row r="22222" ht="11.25" customHeight="1" spans="22:67">
      <c r="V22222" s="716"/>
      <c r="AB22222" s="716"/>
      <c r="BG22222" s="716"/>
      <c r="BL22222" s="1"/>
      <c r="BM22222" s="1"/>
      <c r="BN22222" s="1"/>
      <c r="BO22222" s="1"/>
    </row>
    <row r="22223" ht="11.25" customHeight="1" spans="22:67">
      <c r="V22223" s="716"/>
      <c r="AB22223" s="716"/>
      <c r="BG22223" s="716"/>
      <c r="BL22223" s="1"/>
      <c r="BM22223" s="1"/>
      <c r="BN22223" s="1"/>
      <c r="BO22223" s="1"/>
    </row>
    <row r="22224" ht="11.25" customHeight="1" spans="22:67">
      <c r="V22224" s="716"/>
      <c r="AB22224" s="716"/>
      <c r="BG22224" s="716"/>
      <c r="BL22224" s="1"/>
      <c r="BM22224" s="1"/>
      <c r="BN22224" s="1"/>
      <c r="BO22224" s="1"/>
    </row>
    <row r="22225" ht="11.25" customHeight="1" spans="22:67">
      <c r="V22225" s="716"/>
      <c r="AB22225" s="716"/>
      <c r="BG22225" s="716"/>
      <c r="BL22225" s="1"/>
      <c r="BM22225" s="1"/>
      <c r="BN22225" s="1"/>
      <c r="BO22225" s="1"/>
    </row>
    <row r="22226" ht="11.25" customHeight="1" spans="22:67">
      <c r="V22226" s="716"/>
      <c r="AB22226" s="716"/>
      <c r="BG22226" s="716"/>
      <c r="BL22226" s="1"/>
      <c r="BM22226" s="1"/>
      <c r="BN22226" s="1"/>
      <c r="BO22226" s="1"/>
    </row>
    <row r="22227" ht="11.25" customHeight="1" spans="22:67">
      <c r="V22227" s="716"/>
      <c r="AB22227" s="716"/>
      <c r="BG22227" s="716"/>
      <c r="BL22227" s="1"/>
      <c r="BM22227" s="1"/>
      <c r="BN22227" s="1"/>
      <c r="BO22227" s="1"/>
    </row>
    <row r="22228" ht="11.25" customHeight="1" spans="22:67">
      <c r="V22228" s="716"/>
      <c r="AB22228" s="716"/>
      <c r="BG22228" s="716"/>
      <c r="BL22228" s="1"/>
      <c r="BM22228" s="1"/>
      <c r="BN22228" s="1"/>
      <c r="BO22228" s="1"/>
    </row>
    <row r="22229" ht="11.25" customHeight="1" spans="22:67">
      <c r="V22229" s="716"/>
      <c r="AB22229" s="716"/>
      <c r="BG22229" s="716"/>
      <c r="BL22229" s="1"/>
      <c r="BM22229" s="1"/>
      <c r="BN22229" s="1"/>
      <c r="BO22229" s="1"/>
    </row>
    <row r="22230" ht="11.25" customHeight="1" spans="22:67">
      <c r="V22230" s="716"/>
      <c r="AB22230" s="716"/>
      <c r="BG22230" s="716"/>
      <c r="BL22230" s="1"/>
      <c r="BM22230" s="1"/>
      <c r="BN22230" s="1"/>
      <c r="BO22230" s="1"/>
    </row>
    <row r="22231" ht="11.25" customHeight="1" spans="22:67">
      <c r="V22231" s="716"/>
      <c r="AB22231" s="716"/>
      <c r="BG22231" s="716"/>
      <c r="BL22231" s="1"/>
      <c r="BM22231" s="1"/>
      <c r="BN22231" s="1"/>
      <c r="BO22231" s="1"/>
    </row>
    <row r="22232" ht="11.25" customHeight="1" spans="22:67">
      <c r="V22232" s="716"/>
      <c r="AB22232" s="716"/>
      <c r="BG22232" s="716"/>
      <c r="BL22232" s="1"/>
      <c r="BM22232" s="1"/>
      <c r="BN22232" s="1"/>
      <c r="BO22232" s="1"/>
    </row>
    <row r="22233" ht="11.25" customHeight="1" spans="22:67">
      <c r="V22233" s="716"/>
      <c r="AB22233" s="716"/>
      <c r="BG22233" s="716"/>
      <c r="BL22233" s="1"/>
      <c r="BM22233" s="1"/>
      <c r="BN22233" s="1"/>
      <c r="BO22233" s="1"/>
    </row>
    <row r="22234" ht="11.25" customHeight="1" spans="22:67">
      <c r="V22234" s="716"/>
      <c r="AB22234" s="716"/>
      <c r="BG22234" s="716"/>
      <c r="BL22234" s="1"/>
      <c r="BM22234" s="1"/>
      <c r="BN22234" s="1"/>
      <c r="BO22234" s="1"/>
    </row>
    <row r="22235" ht="11.25" customHeight="1" spans="22:67">
      <c r="V22235" s="716"/>
      <c r="AB22235" s="716"/>
      <c r="BG22235" s="716"/>
      <c r="BL22235" s="1"/>
      <c r="BM22235" s="1"/>
      <c r="BN22235" s="1"/>
      <c r="BO22235" s="1"/>
    </row>
    <row r="22236" ht="11.25" customHeight="1" spans="22:67">
      <c r="V22236" s="716"/>
      <c r="AB22236" s="716"/>
      <c r="BG22236" s="716"/>
      <c r="BL22236" s="1"/>
      <c r="BM22236" s="1"/>
      <c r="BN22236" s="1"/>
      <c r="BO22236" s="1"/>
    </row>
    <row r="22237" ht="11.25" customHeight="1" spans="22:67">
      <c r="V22237" s="716"/>
      <c r="AB22237" s="716"/>
      <c r="BG22237" s="716"/>
      <c r="BL22237" s="1"/>
      <c r="BM22237" s="1"/>
      <c r="BN22237" s="1"/>
      <c r="BO22237" s="1"/>
    </row>
    <row r="22238" ht="11.25" customHeight="1" spans="22:67">
      <c r="V22238" s="716"/>
      <c r="AB22238" s="716"/>
      <c r="BG22238" s="716"/>
      <c r="BL22238" s="1"/>
      <c r="BM22238" s="1"/>
      <c r="BN22238" s="1"/>
      <c r="BO22238" s="1"/>
    </row>
    <row r="22239" ht="11.25" customHeight="1" spans="22:67">
      <c r="V22239" s="716"/>
      <c r="AB22239" s="716"/>
      <c r="BG22239" s="716"/>
      <c r="BL22239" s="1"/>
      <c r="BM22239" s="1"/>
      <c r="BN22239" s="1"/>
      <c r="BO22239" s="1"/>
    </row>
    <row r="22240" ht="11.25" customHeight="1" spans="22:67">
      <c r="V22240" s="716"/>
      <c r="AB22240" s="716"/>
      <c r="BG22240" s="716"/>
      <c r="BL22240" s="1"/>
      <c r="BM22240" s="1"/>
      <c r="BN22240" s="1"/>
      <c r="BO22240" s="1"/>
    </row>
    <row r="22241" ht="11.25" customHeight="1" spans="22:67">
      <c r="V22241" s="716"/>
      <c r="AB22241" s="716"/>
      <c r="BG22241" s="716"/>
      <c r="BL22241" s="1"/>
      <c r="BM22241" s="1"/>
      <c r="BN22241" s="1"/>
      <c r="BO22241" s="1"/>
    </row>
    <row r="22242" ht="11.25" customHeight="1" spans="22:67">
      <c r="V22242" s="716"/>
      <c r="AB22242" s="716"/>
      <c r="BG22242" s="716"/>
      <c r="BL22242" s="1"/>
      <c r="BM22242" s="1"/>
      <c r="BN22242" s="1"/>
      <c r="BO22242" s="1"/>
    </row>
    <row r="22243" ht="11.25" customHeight="1" spans="22:67">
      <c r="V22243" s="716"/>
      <c r="AB22243" s="716"/>
      <c r="BG22243" s="716"/>
      <c r="BL22243" s="1"/>
      <c r="BM22243" s="1"/>
      <c r="BN22243" s="1"/>
      <c r="BO22243" s="1"/>
    </row>
    <row r="22244" ht="11.25" customHeight="1" spans="22:67">
      <c r="V22244" s="716"/>
      <c r="AB22244" s="716"/>
      <c r="BG22244" s="716"/>
      <c r="BL22244" s="1"/>
      <c r="BM22244" s="1"/>
      <c r="BN22244" s="1"/>
      <c r="BO22244" s="1"/>
    </row>
    <row r="22245" ht="11.25" customHeight="1" spans="22:67">
      <c r="V22245" s="716"/>
      <c r="AB22245" s="716"/>
      <c r="BG22245" s="716"/>
      <c r="BL22245" s="1"/>
      <c r="BM22245" s="1"/>
      <c r="BN22245" s="1"/>
      <c r="BO22245" s="1"/>
    </row>
    <row r="22246" ht="11.25" customHeight="1" spans="22:67">
      <c r="V22246" s="716"/>
      <c r="AB22246" s="716"/>
      <c r="BG22246" s="716"/>
      <c r="BL22246" s="1"/>
      <c r="BM22246" s="1"/>
      <c r="BN22246" s="1"/>
      <c r="BO22246" s="1"/>
    </row>
    <row r="22247" ht="11.25" customHeight="1" spans="22:67">
      <c r="V22247" s="716"/>
      <c r="AB22247" s="716"/>
      <c r="BG22247" s="716"/>
      <c r="BL22247" s="1"/>
      <c r="BM22247" s="1"/>
      <c r="BN22247" s="1"/>
      <c r="BO22247" s="1"/>
    </row>
    <row r="22248" ht="11.25" customHeight="1" spans="22:67">
      <c r="V22248" s="716"/>
      <c r="AB22248" s="716"/>
      <c r="BG22248" s="716"/>
      <c r="BL22248" s="1"/>
      <c r="BM22248" s="1"/>
      <c r="BN22248" s="1"/>
      <c r="BO22248" s="1"/>
    </row>
    <row r="22249" ht="11.25" customHeight="1" spans="22:67">
      <c r="V22249" s="716"/>
      <c r="AB22249" s="716"/>
      <c r="BG22249" s="716"/>
      <c r="BL22249" s="1"/>
      <c r="BM22249" s="1"/>
      <c r="BN22249" s="1"/>
      <c r="BO22249" s="1"/>
    </row>
    <row r="22250" ht="11.25" customHeight="1" spans="22:67">
      <c r="V22250" s="716"/>
      <c r="AB22250" s="716"/>
      <c r="BG22250" s="716"/>
      <c r="BL22250" s="1"/>
      <c r="BM22250" s="1"/>
      <c r="BN22250" s="1"/>
      <c r="BO22250" s="1"/>
    </row>
    <row r="22251" ht="11.25" customHeight="1" spans="22:67">
      <c r="V22251" s="716"/>
      <c r="AB22251" s="716"/>
      <c r="BG22251" s="716"/>
      <c r="BL22251" s="1"/>
      <c r="BM22251" s="1"/>
      <c r="BN22251" s="1"/>
      <c r="BO22251" s="1"/>
    </row>
    <row r="22252" ht="11.25" customHeight="1" spans="22:67">
      <c r="V22252" s="716"/>
      <c r="AB22252" s="716"/>
      <c r="BG22252" s="716"/>
      <c r="BL22252" s="1"/>
      <c r="BM22252" s="1"/>
      <c r="BN22252" s="1"/>
      <c r="BO22252" s="1"/>
    </row>
    <row r="22253" ht="11.25" customHeight="1" spans="22:67">
      <c r="V22253" s="716"/>
      <c r="AB22253" s="716"/>
      <c r="BG22253" s="716"/>
      <c r="BL22253" s="1"/>
      <c r="BM22253" s="1"/>
      <c r="BN22253" s="1"/>
      <c r="BO22253" s="1"/>
    </row>
    <row r="22254" ht="11.25" customHeight="1" spans="22:67">
      <c r="V22254" s="716"/>
      <c r="AB22254" s="716"/>
      <c r="BG22254" s="716"/>
      <c r="BL22254" s="1"/>
      <c r="BM22254" s="1"/>
      <c r="BN22254" s="1"/>
      <c r="BO22254" s="1"/>
    </row>
    <row r="22255" ht="11.25" customHeight="1" spans="22:67">
      <c r="V22255" s="716"/>
      <c r="AB22255" s="716"/>
      <c r="BG22255" s="716"/>
      <c r="BL22255" s="1"/>
      <c r="BM22255" s="1"/>
      <c r="BN22255" s="1"/>
      <c r="BO22255" s="1"/>
    </row>
    <row r="22256" ht="11.25" customHeight="1" spans="22:67">
      <c r="V22256" s="716"/>
      <c r="AB22256" s="716"/>
      <c r="BG22256" s="716"/>
      <c r="BL22256" s="1"/>
      <c r="BM22256" s="1"/>
      <c r="BN22256" s="1"/>
      <c r="BO22256" s="1"/>
    </row>
    <row r="22257" ht="11.25" customHeight="1" spans="22:67">
      <c r="V22257" s="716"/>
      <c r="AB22257" s="716"/>
      <c r="BG22257" s="716"/>
      <c r="BL22257" s="1"/>
      <c r="BM22257" s="1"/>
      <c r="BN22257" s="1"/>
      <c r="BO22257" s="1"/>
    </row>
    <row r="22258" ht="11.25" customHeight="1" spans="22:67">
      <c r="V22258" s="716"/>
      <c r="AB22258" s="716"/>
      <c r="BG22258" s="716"/>
      <c r="BL22258" s="1"/>
      <c r="BM22258" s="1"/>
      <c r="BN22258" s="1"/>
      <c r="BO22258" s="1"/>
    </row>
    <row r="22259" ht="11.25" customHeight="1" spans="22:67">
      <c r="V22259" s="716"/>
      <c r="AB22259" s="716"/>
      <c r="BG22259" s="716"/>
      <c r="BL22259" s="1"/>
      <c r="BM22259" s="1"/>
      <c r="BN22259" s="1"/>
      <c r="BO22259" s="1"/>
    </row>
    <row r="22260" ht="11.25" customHeight="1" spans="22:67">
      <c r="V22260" s="716"/>
      <c r="AB22260" s="716"/>
      <c r="BG22260" s="716"/>
      <c r="BL22260" s="1"/>
      <c r="BM22260" s="1"/>
      <c r="BN22260" s="1"/>
      <c r="BO22260" s="1"/>
    </row>
    <row r="22261" ht="11.25" customHeight="1" spans="22:67">
      <c r="V22261" s="716"/>
      <c r="AB22261" s="716"/>
      <c r="BG22261" s="716"/>
      <c r="BL22261" s="1"/>
      <c r="BM22261" s="1"/>
      <c r="BN22261" s="1"/>
      <c r="BO22261" s="1"/>
    </row>
    <row r="22262" ht="11.25" customHeight="1" spans="22:67">
      <c r="V22262" s="716"/>
      <c r="AB22262" s="716"/>
      <c r="BG22262" s="716"/>
      <c r="BL22262" s="1"/>
      <c r="BM22262" s="1"/>
      <c r="BN22262" s="1"/>
      <c r="BO22262" s="1"/>
    </row>
    <row r="22263" ht="11.25" customHeight="1" spans="22:67">
      <c r="V22263" s="716"/>
      <c r="AB22263" s="716"/>
      <c r="BG22263" s="716"/>
      <c r="BL22263" s="1"/>
      <c r="BM22263" s="1"/>
      <c r="BN22263" s="1"/>
      <c r="BO22263" s="1"/>
    </row>
    <row r="22264" ht="11.25" customHeight="1" spans="22:67">
      <c r="V22264" s="716"/>
      <c r="AB22264" s="716"/>
      <c r="BG22264" s="716"/>
      <c r="BL22264" s="1"/>
      <c r="BM22264" s="1"/>
      <c r="BN22264" s="1"/>
      <c r="BO22264" s="1"/>
    </row>
    <row r="22265" ht="11.25" customHeight="1" spans="22:67">
      <c r="V22265" s="716"/>
      <c r="AB22265" s="716"/>
      <c r="BG22265" s="716"/>
      <c r="BL22265" s="1"/>
      <c r="BM22265" s="1"/>
      <c r="BN22265" s="1"/>
      <c r="BO22265" s="1"/>
    </row>
    <row r="22266" ht="11.25" customHeight="1" spans="22:67">
      <c r="V22266" s="716"/>
      <c r="AB22266" s="716"/>
      <c r="BG22266" s="716"/>
      <c r="BL22266" s="1"/>
      <c r="BM22266" s="1"/>
      <c r="BN22266" s="1"/>
      <c r="BO22266" s="1"/>
    </row>
    <row r="22267" ht="11.25" customHeight="1" spans="22:67">
      <c r="V22267" s="716"/>
      <c r="AB22267" s="716"/>
      <c r="BG22267" s="716"/>
      <c r="BL22267" s="1"/>
      <c r="BM22267" s="1"/>
      <c r="BN22267" s="1"/>
      <c r="BO22267" s="1"/>
    </row>
    <row r="22268" ht="11.25" customHeight="1" spans="22:67">
      <c r="V22268" s="716"/>
      <c r="AB22268" s="716"/>
      <c r="BG22268" s="716"/>
      <c r="BL22268" s="1"/>
      <c r="BM22268" s="1"/>
      <c r="BN22268" s="1"/>
      <c r="BO22268" s="1"/>
    </row>
    <row r="22269" ht="11.25" customHeight="1" spans="22:67">
      <c r="V22269" s="716"/>
      <c r="AB22269" s="716"/>
      <c r="BG22269" s="716"/>
      <c r="BL22269" s="1"/>
      <c r="BM22269" s="1"/>
      <c r="BN22269" s="1"/>
      <c r="BO22269" s="1"/>
    </row>
    <row r="22270" ht="11.25" customHeight="1" spans="22:67">
      <c r="V22270" s="716"/>
      <c r="AB22270" s="716"/>
      <c r="BG22270" s="716"/>
      <c r="BL22270" s="1"/>
      <c r="BM22270" s="1"/>
      <c r="BN22270" s="1"/>
      <c r="BO22270" s="1"/>
    </row>
    <row r="22271" ht="11.25" customHeight="1" spans="22:67">
      <c r="V22271" s="716"/>
      <c r="AB22271" s="716"/>
      <c r="BG22271" s="716"/>
      <c r="BL22271" s="1"/>
      <c r="BM22271" s="1"/>
      <c r="BN22271" s="1"/>
      <c r="BO22271" s="1"/>
    </row>
    <row r="22272" ht="11.25" customHeight="1" spans="22:67">
      <c r="V22272" s="716"/>
      <c r="AB22272" s="716"/>
      <c r="BG22272" s="716"/>
      <c r="BL22272" s="1"/>
      <c r="BM22272" s="1"/>
      <c r="BN22272" s="1"/>
      <c r="BO22272" s="1"/>
    </row>
    <row r="22273" ht="11.25" customHeight="1" spans="22:67">
      <c r="V22273" s="716"/>
      <c r="AB22273" s="716"/>
      <c r="BG22273" s="716"/>
      <c r="BL22273" s="1"/>
      <c r="BM22273" s="1"/>
      <c r="BN22273" s="1"/>
      <c r="BO22273" s="1"/>
    </row>
    <row r="22274" ht="11.25" customHeight="1" spans="22:67">
      <c r="V22274" s="716"/>
      <c r="AB22274" s="716"/>
      <c r="BG22274" s="716"/>
      <c r="BL22274" s="1"/>
      <c r="BM22274" s="1"/>
      <c r="BN22274" s="1"/>
      <c r="BO22274" s="1"/>
    </row>
    <row r="22275" ht="11.25" customHeight="1" spans="22:67">
      <c r="V22275" s="716"/>
      <c r="AB22275" s="716"/>
      <c r="BG22275" s="716"/>
      <c r="BL22275" s="1"/>
      <c r="BM22275" s="1"/>
      <c r="BN22275" s="1"/>
      <c r="BO22275" s="1"/>
    </row>
    <row r="22276" ht="11.25" customHeight="1" spans="22:67">
      <c r="V22276" s="716"/>
      <c r="AB22276" s="716"/>
      <c r="BG22276" s="716"/>
      <c r="BL22276" s="1"/>
      <c r="BM22276" s="1"/>
      <c r="BN22276" s="1"/>
      <c r="BO22276" s="1"/>
    </row>
    <row r="22277" ht="11.25" customHeight="1" spans="22:67">
      <c r="V22277" s="716"/>
      <c r="AB22277" s="716"/>
      <c r="BG22277" s="716"/>
      <c r="BL22277" s="1"/>
      <c r="BM22277" s="1"/>
      <c r="BN22277" s="1"/>
      <c r="BO22277" s="1"/>
    </row>
    <row r="22278" ht="11.25" customHeight="1" spans="22:67">
      <c r="V22278" s="716"/>
      <c r="AB22278" s="716"/>
      <c r="BG22278" s="716"/>
      <c r="BL22278" s="1"/>
      <c r="BM22278" s="1"/>
      <c r="BN22278" s="1"/>
      <c r="BO22278" s="1"/>
    </row>
    <row r="22279" ht="11.25" customHeight="1" spans="22:67">
      <c r="V22279" s="716"/>
      <c r="AB22279" s="716"/>
      <c r="BG22279" s="716"/>
      <c r="BL22279" s="1"/>
      <c r="BM22279" s="1"/>
      <c r="BN22279" s="1"/>
      <c r="BO22279" s="1"/>
    </row>
    <row r="22280" ht="11.25" customHeight="1" spans="22:67">
      <c r="V22280" s="716"/>
      <c r="AB22280" s="716"/>
      <c r="BG22280" s="716"/>
      <c r="BL22280" s="1"/>
      <c r="BM22280" s="1"/>
      <c r="BN22280" s="1"/>
      <c r="BO22280" s="1"/>
    </row>
    <row r="22281" ht="11.25" customHeight="1" spans="22:67">
      <c r="V22281" s="716"/>
      <c r="AB22281" s="716"/>
      <c r="BG22281" s="716"/>
      <c r="BL22281" s="1"/>
      <c r="BM22281" s="1"/>
      <c r="BN22281" s="1"/>
      <c r="BO22281" s="1"/>
    </row>
    <row r="22282" ht="11.25" customHeight="1" spans="22:67">
      <c r="V22282" s="716"/>
      <c r="AB22282" s="716"/>
      <c r="BG22282" s="716"/>
      <c r="BL22282" s="1"/>
      <c r="BM22282" s="1"/>
      <c r="BN22282" s="1"/>
      <c r="BO22282" s="1"/>
    </row>
    <row r="22283" ht="11.25" customHeight="1" spans="22:67">
      <c r="V22283" s="716"/>
      <c r="AB22283" s="716"/>
      <c r="BG22283" s="716"/>
      <c r="BL22283" s="1"/>
      <c r="BM22283" s="1"/>
      <c r="BN22283" s="1"/>
      <c r="BO22283" s="1"/>
    </row>
    <row r="22284" ht="11.25" customHeight="1" spans="22:67">
      <c r="V22284" s="716"/>
      <c r="AB22284" s="716"/>
      <c r="BG22284" s="716"/>
      <c r="BL22284" s="1"/>
      <c r="BM22284" s="1"/>
      <c r="BN22284" s="1"/>
      <c r="BO22284" s="1"/>
    </row>
    <row r="22285" ht="11.25" customHeight="1" spans="22:67">
      <c r="V22285" s="716"/>
      <c r="AB22285" s="716"/>
      <c r="BG22285" s="716"/>
      <c r="BL22285" s="1"/>
      <c r="BM22285" s="1"/>
      <c r="BN22285" s="1"/>
      <c r="BO22285" s="1"/>
    </row>
    <row r="22286" ht="11.25" customHeight="1" spans="22:67">
      <c r="V22286" s="716"/>
      <c r="AB22286" s="716"/>
      <c r="BG22286" s="716"/>
      <c r="BL22286" s="1"/>
      <c r="BM22286" s="1"/>
      <c r="BN22286" s="1"/>
      <c r="BO22286" s="1"/>
    </row>
    <row r="22287" ht="11.25" customHeight="1" spans="22:67">
      <c r="V22287" s="716"/>
      <c r="AB22287" s="716"/>
      <c r="BG22287" s="716"/>
      <c r="BL22287" s="1"/>
      <c r="BM22287" s="1"/>
      <c r="BN22287" s="1"/>
      <c r="BO22287" s="1"/>
    </row>
    <row r="22288" ht="11.25" customHeight="1" spans="22:67">
      <c r="V22288" s="716"/>
      <c r="AB22288" s="716"/>
      <c r="BG22288" s="716"/>
      <c r="BL22288" s="1"/>
      <c r="BM22288" s="1"/>
      <c r="BN22288" s="1"/>
      <c r="BO22288" s="1"/>
    </row>
    <row r="22289" ht="11.25" customHeight="1" spans="22:67">
      <c r="V22289" s="716"/>
      <c r="AB22289" s="716"/>
      <c r="BG22289" s="716"/>
      <c r="BL22289" s="1"/>
      <c r="BM22289" s="1"/>
      <c r="BN22289" s="1"/>
      <c r="BO22289" s="1"/>
    </row>
    <row r="22290" ht="11.25" customHeight="1" spans="22:67">
      <c r="V22290" s="716"/>
      <c r="AB22290" s="716"/>
      <c r="BG22290" s="716"/>
      <c r="BL22290" s="1"/>
      <c r="BM22290" s="1"/>
      <c r="BN22290" s="1"/>
      <c r="BO22290" s="1"/>
    </row>
    <row r="22291" ht="11.25" customHeight="1" spans="22:67">
      <c r="V22291" s="716"/>
      <c r="AB22291" s="716"/>
      <c r="BG22291" s="716"/>
      <c r="BL22291" s="1"/>
      <c r="BM22291" s="1"/>
      <c r="BN22291" s="1"/>
      <c r="BO22291" s="1"/>
    </row>
    <row r="22292" ht="11.25" customHeight="1" spans="22:67">
      <c r="V22292" s="716"/>
      <c r="AB22292" s="716"/>
      <c r="BG22292" s="716"/>
      <c r="BL22292" s="1"/>
      <c r="BM22292" s="1"/>
      <c r="BN22292" s="1"/>
      <c r="BO22292" s="1"/>
    </row>
    <row r="22293" ht="11.25" customHeight="1" spans="22:67">
      <c r="V22293" s="716"/>
      <c r="AB22293" s="716"/>
      <c r="BG22293" s="716"/>
      <c r="BL22293" s="1"/>
      <c r="BM22293" s="1"/>
      <c r="BN22293" s="1"/>
      <c r="BO22293" s="1"/>
    </row>
    <row r="22294" ht="11.25" customHeight="1" spans="22:67">
      <c r="V22294" s="716"/>
      <c r="AB22294" s="716"/>
      <c r="BG22294" s="716"/>
      <c r="BL22294" s="1"/>
      <c r="BM22294" s="1"/>
      <c r="BN22294" s="1"/>
      <c r="BO22294" s="1"/>
    </row>
    <row r="22295" ht="11.25" customHeight="1" spans="22:67">
      <c r="V22295" s="716"/>
      <c r="AB22295" s="716"/>
      <c r="BG22295" s="716"/>
      <c r="BL22295" s="1"/>
      <c r="BM22295" s="1"/>
      <c r="BN22295" s="1"/>
      <c r="BO22295" s="1"/>
    </row>
    <row r="22296" ht="11.25" customHeight="1" spans="22:67">
      <c r="V22296" s="716"/>
      <c r="AB22296" s="716"/>
      <c r="BG22296" s="716"/>
      <c r="BL22296" s="1"/>
      <c r="BM22296" s="1"/>
      <c r="BN22296" s="1"/>
      <c r="BO22296" s="1"/>
    </row>
    <row r="22297" ht="11.25" customHeight="1" spans="22:67">
      <c r="V22297" s="716"/>
      <c r="AB22297" s="716"/>
      <c r="BG22297" s="716"/>
      <c r="BL22297" s="1"/>
      <c r="BM22297" s="1"/>
      <c r="BN22297" s="1"/>
      <c r="BO22297" s="1"/>
    </row>
    <row r="22298" ht="11.25" customHeight="1" spans="22:67">
      <c r="V22298" s="716"/>
      <c r="AB22298" s="716"/>
      <c r="BG22298" s="716"/>
      <c r="BL22298" s="1"/>
      <c r="BM22298" s="1"/>
      <c r="BN22298" s="1"/>
      <c r="BO22298" s="1"/>
    </row>
    <row r="22299" ht="11.25" customHeight="1" spans="22:67">
      <c r="V22299" s="716"/>
      <c r="AB22299" s="716"/>
      <c r="BG22299" s="716"/>
      <c r="BL22299" s="1"/>
      <c r="BM22299" s="1"/>
      <c r="BN22299" s="1"/>
      <c r="BO22299" s="1"/>
    </row>
    <row r="22300" ht="11.25" customHeight="1" spans="22:67">
      <c r="V22300" s="716"/>
      <c r="AB22300" s="716"/>
      <c r="BG22300" s="716"/>
      <c r="BL22300" s="1"/>
      <c r="BM22300" s="1"/>
      <c r="BN22300" s="1"/>
      <c r="BO22300" s="1"/>
    </row>
    <row r="22301" ht="11.25" customHeight="1" spans="22:67">
      <c r="V22301" s="716"/>
      <c r="AB22301" s="716"/>
      <c r="BG22301" s="716"/>
      <c r="BL22301" s="1"/>
      <c r="BM22301" s="1"/>
      <c r="BN22301" s="1"/>
      <c r="BO22301" s="1"/>
    </row>
    <row r="22302" ht="11.25" customHeight="1" spans="22:67">
      <c r="V22302" s="716"/>
      <c r="AB22302" s="716"/>
      <c r="BG22302" s="716"/>
      <c r="BL22302" s="1"/>
      <c r="BM22302" s="1"/>
      <c r="BN22302" s="1"/>
      <c r="BO22302" s="1"/>
    </row>
    <row r="22303" ht="11.25" customHeight="1" spans="22:67">
      <c r="V22303" s="716"/>
      <c r="AB22303" s="716"/>
      <c r="BG22303" s="716"/>
      <c r="BL22303" s="1"/>
      <c r="BM22303" s="1"/>
      <c r="BN22303" s="1"/>
      <c r="BO22303" s="1"/>
    </row>
    <row r="22304" ht="11.25" customHeight="1" spans="22:67">
      <c r="V22304" s="716"/>
      <c r="AB22304" s="716"/>
      <c r="BG22304" s="716"/>
      <c r="BL22304" s="1"/>
      <c r="BM22304" s="1"/>
      <c r="BN22304" s="1"/>
      <c r="BO22304" s="1"/>
    </row>
    <row r="22305" ht="11.25" customHeight="1" spans="22:67">
      <c r="V22305" s="716"/>
      <c r="AB22305" s="716"/>
      <c r="BG22305" s="716"/>
      <c r="BL22305" s="1"/>
      <c r="BM22305" s="1"/>
      <c r="BN22305" s="1"/>
      <c r="BO22305" s="1"/>
    </row>
    <row r="22306" ht="11.25" customHeight="1" spans="22:67">
      <c r="V22306" s="716"/>
      <c r="AB22306" s="716"/>
      <c r="BG22306" s="716"/>
      <c r="BL22306" s="1"/>
      <c r="BM22306" s="1"/>
      <c r="BN22306" s="1"/>
      <c r="BO22306" s="1"/>
    </row>
    <row r="22307" ht="11.25" customHeight="1" spans="22:67">
      <c r="V22307" s="716"/>
      <c r="AB22307" s="716"/>
      <c r="BG22307" s="716"/>
      <c r="BL22307" s="1"/>
      <c r="BM22307" s="1"/>
      <c r="BN22307" s="1"/>
      <c r="BO22307" s="1"/>
    </row>
    <row r="22308" ht="11.25" customHeight="1" spans="22:67">
      <c r="V22308" s="716"/>
      <c r="AB22308" s="716"/>
      <c r="BG22308" s="716"/>
      <c r="BL22308" s="1"/>
      <c r="BM22308" s="1"/>
      <c r="BN22308" s="1"/>
      <c r="BO22308" s="1"/>
    </row>
    <row r="22309" ht="11.25" customHeight="1" spans="22:67">
      <c r="V22309" s="716"/>
      <c r="AB22309" s="716"/>
      <c r="BG22309" s="716"/>
      <c r="BL22309" s="1"/>
      <c r="BM22309" s="1"/>
      <c r="BN22309" s="1"/>
      <c r="BO22309" s="1"/>
    </row>
    <row r="22310" ht="11.25" customHeight="1" spans="22:67">
      <c r="V22310" s="716"/>
      <c r="AB22310" s="716"/>
      <c r="BG22310" s="716"/>
      <c r="BL22310" s="1"/>
      <c r="BM22310" s="1"/>
      <c r="BN22310" s="1"/>
      <c r="BO22310" s="1"/>
    </row>
    <row r="22311" ht="11.25" customHeight="1" spans="22:67">
      <c r="V22311" s="716"/>
      <c r="AB22311" s="716"/>
      <c r="BG22311" s="716"/>
      <c r="BL22311" s="1"/>
      <c r="BM22311" s="1"/>
      <c r="BN22311" s="1"/>
      <c r="BO22311" s="1"/>
    </row>
    <row r="22312" ht="11.25" customHeight="1" spans="22:67">
      <c r="V22312" s="716"/>
      <c r="AB22312" s="716"/>
      <c r="BG22312" s="716"/>
      <c r="BL22312" s="1"/>
      <c r="BM22312" s="1"/>
      <c r="BN22312" s="1"/>
      <c r="BO22312" s="1"/>
    </row>
    <row r="22313" ht="11.25" customHeight="1" spans="22:67">
      <c r="V22313" s="716"/>
      <c r="AB22313" s="716"/>
      <c r="BG22313" s="716"/>
      <c r="BL22313" s="1"/>
      <c r="BM22313" s="1"/>
      <c r="BN22313" s="1"/>
      <c r="BO22313" s="1"/>
    </row>
    <row r="22314" ht="11.25" customHeight="1" spans="22:67">
      <c r="V22314" s="716"/>
      <c r="AB22314" s="716"/>
      <c r="BG22314" s="716"/>
      <c r="BL22314" s="1"/>
      <c r="BM22314" s="1"/>
      <c r="BN22314" s="1"/>
      <c r="BO22314" s="1"/>
    </row>
    <row r="22315" ht="11.25" customHeight="1" spans="22:67">
      <c r="V22315" s="716"/>
      <c r="AB22315" s="716"/>
      <c r="BG22315" s="716"/>
      <c r="BL22315" s="1"/>
      <c r="BM22315" s="1"/>
      <c r="BN22315" s="1"/>
      <c r="BO22315" s="1"/>
    </row>
    <row r="22316" ht="11.25" customHeight="1" spans="22:67">
      <c r="V22316" s="716"/>
      <c r="AB22316" s="716"/>
      <c r="BG22316" s="716"/>
      <c r="BL22316" s="1"/>
      <c r="BM22316" s="1"/>
      <c r="BN22316" s="1"/>
      <c r="BO22316" s="1"/>
    </row>
    <row r="22317" ht="11.25" customHeight="1" spans="22:67">
      <c r="V22317" s="716"/>
      <c r="AB22317" s="716"/>
      <c r="BG22317" s="716"/>
      <c r="BL22317" s="1"/>
      <c r="BM22317" s="1"/>
      <c r="BN22317" s="1"/>
      <c r="BO22317" s="1"/>
    </row>
    <row r="22318" ht="11.25" customHeight="1" spans="22:67">
      <c r="V22318" s="716"/>
      <c r="AB22318" s="716"/>
      <c r="BG22318" s="716"/>
      <c r="BL22318" s="1"/>
      <c r="BM22318" s="1"/>
      <c r="BN22318" s="1"/>
      <c r="BO22318" s="1"/>
    </row>
    <row r="22319" ht="11.25" customHeight="1" spans="22:67">
      <c r="V22319" s="716"/>
      <c r="AB22319" s="716"/>
      <c r="BG22319" s="716"/>
      <c r="BL22319" s="1"/>
      <c r="BM22319" s="1"/>
      <c r="BN22319" s="1"/>
      <c r="BO22319" s="1"/>
    </row>
    <row r="22320" ht="11.25" customHeight="1" spans="22:67">
      <c r="V22320" s="716"/>
      <c r="AB22320" s="716"/>
      <c r="BG22320" s="716"/>
      <c r="BL22320" s="1"/>
      <c r="BM22320" s="1"/>
      <c r="BN22320" s="1"/>
      <c r="BO22320" s="1"/>
    </row>
    <row r="22321" ht="11.25" customHeight="1" spans="22:67">
      <c r="V22321" s="716"/>
      <c r="AB22321" s="716"/>
      <c r="BG22321" s="716"/>
      <c r="BL22321" s="1"/>
      <c r="BM22321" s="1"/>
      <c r="BN22321" s="1"/>
      <c r="BO22321" s="1"/>
    </row>
    <row r="22322" ht="11.25" customHeight="1" spans="22:67">
      <c r="V22322" s="716"/>
      <c r="AB22322" s="716"/>
      <c r="BG22322" s="716"/>
      <c r="BL22322" s="1"/>
      <c r="BM22322" s="1"/>
      <c r="BN22322" s="1"/>
      <c r="BO22322" s="1"/>
    </row>
    <row r="22323" ht="11.25" customHeight="1" spans="22:67">
      <c r="V22323" s="716"/>
      <c r="AB22323" s="716"/>
      <c r="BG22323" s="716"/>
      <c r="BL22323" s="1"/>
      <c r="BM22323" s="1"/>
      <c r="BN22323" s="1"/>
      <c r="BO22323" s="1"/>
    </row>
    <row r="22324" ht="11.25" customHeight="1" spans="22:67">
      <c r="V22324" s="716"/>
      <c r="AB22324" s="716"/>
      <c r="BG22324" s="716"/>
      <c r="BL22324" s="1"/>
      <c r="BM22324" s="1"/>
      <c r="BN22324" s="1"/>
      <c r="BO22324" s="1"/>
    </row>
    <row r="22325" ht="11.25" customHeight="1" spans="22:67">
      <c r="V22325" s="716"/>
      <c r="AB22325" s="716"/>
      <c r="BG22325" s="716"/>
      <c r="BL22325" s="1"/>
      <c r="BM22325" s="1"/>
      <c r="BN22325" s="1"/>
      <c r="BO22325" s="1"/>
    </row>
    <row r="22326" ht="11.25" customHeight="1" spans="22:67">
      <c r="V22326" s="716"/>
      <c r="AB22326" s="716"/>
      <c r="BG22326" s="716"/>
      <c r="BL22326" s="1"/>
      <c r="BM22326" s="1"/>
      <c r="BN22326" s="1"/>
      <c r="BO22326" s="1"/>
    </row>
    <row r="22327" ht="11.25" customHeight="1" spans="22:67">
      <c r="V22327" s="716"/>
      <c r="AB22327" s="716"/>
      <c r="BG22327" s="716"/>
      <c r="BL22327" s="1"/>
      <c r="BM22327" s="1"/>
      <c r="BN22327" s="1"/>
      <c r="BO22327" s="1"/>
    </row>
    <row r="22328" ht="11.25" customHeight="1" spans="22:67">
      <c r="V22328" s="716"/>
      <c r="AB22328" s="716"/>
      <c r="BG22328" s="716"/>
      <c r="BL22328" s="1"/>
      <c r="BM22328" s="1"/>
      <c r="BN22328" s="1"/>
      <c r="BO22328" s="1"/>
    </row>
    <row r="22329" ht="11.25" customHeight="1" spans="22:67">
      <c r="V22329" s="716"/>
      <c r="AB22329" s="716"/>
      <c r="BG22329" s="716"/>
      <c r="BL22329" s="1"/>
      <c r="BM22329" s="1"/>
      <c r="BN22329" s="1"/>
      <c r="BO22329" s="1"/>
    </row>
    <row r="22330" ht="11.25" customHeight="1" spans="22:67">
      <c r="V22330" s="716"/>
      <c r="AB22330" s="716"/>
      <c r="BG22330" s="716"/>
      <c r="BL22330" s="1"/>
      <c r="BM22330" s="1"/>
      <c r="BN22330" s="1"/>
      <c r="BO22330" s="1"/>
    </row>
    <row r="22331" ht="11.25" customHeight="1" spans="22:67">
      <c r="V22331" s="716"/>
      <c r="AB22331" s="716"/>
      <c r="BG22331" s="716"/>
      <c r="BL22331" s="1"/>
      <c r="BM22331" s="1"/>
      <c r="BN22331" s="1"/>
      <c r="BO22331" s="1"/>
    </row>
    <row r="22332" ht="11.25" customHeight="1" spans="22:67">
      <c r="V22332" s="716"/>
      <c r="AB22332" s="716"/>
      <c r="BG22332" s="716"/>
      <c r="BL22332" s="1"/>
      <c r="BM22332" s="1"/>
      <c r="BN22332" s="1"/>
      <c r="BO22332" s="1"/>
    </row>
    <row r="22333" ht="11.25" customHeight="1" spans="22:67">
      <c r="V22333" s="716"/>
      <c r="AB22333" s="716"/>
      <c r="BG22333" s="716"/>
      <c r="BL22333" s="1"/>
      <c r="BM22333" s="1"/>
      <c r="BN22333" s="1"/>
      <c r="BO22333" s="1"/>
    </row>
    <row r="22334" ht="11.25" customHeight="1" spans="22:67">
      <c r="V22334" s="716"/>
      <c r="AB22334" s="716"/>
      <c r="BG22334" s="716"/>
      <c r="BL22334" s="1"/>
      <c r="BM22334" s="1"/>
      <c r="BN22334" s="1"/>
      <c r="BO22334" s="1"/>
    </row>
    <row r="22335" ht="11.25" customHeight="1" spans="22:67">
      <c r="V22335" s="716"/>
      <c r="AB22335" s="716"/>
      <c r="BG22335" s="716"/>
      <c r="BL22335" s="1"/>
      <c r="BM22335" s="1"/>
      <c r="BN22335" s="1"/>
      <c r="BO22335" s="1"/>
    </row>
    <row r="22336" ht="11.25" customHeight="1" spans="22:67">
      <c r="V22336" s="716"/>
      <c r="AB22336" s="716"/>
      <c r="BG22336" s="716"/>
      <c r="BL22336" s="1"/>
      <c r="BM22336" s="1"/>
      <c r="BN22336" s="1"/>
      <c r="BO22336" s="1"/>
    </row>
    <row r="22337" ht="11.25" customHeight="1" spans="22:67">
      <c r="V22337" s="716"/>
      <c r="AB22337" s="716"/>
      <c r="BG22337" s="716"/>
      <c r="BL22337" s="1"/>
      <c r="BM22337" s="1"/>
      <c r="BN22337" s="1"/>
      <c r="BO22337" s="1"/>
    </row>
    <row r="22338" ht="11.25" customHeight="1" spans="22:67">
      <c r="V22338" s="716"/>
      <c r="AB22338" s="716"/>
      <c r="BG22338" s="716"/>
      <c r="BL22338" s="1"/>
      <c r="BM22338" s="1"/>
      <c r="BN22338" s="1"/>
      <c r="BO22338" s="1"/>
    </row>
    <row r="22339" ht="11.25" customHeight="1" spans="22:67">
      <c r="V22339" s="716"/>
      <c r="AB22339" s="716"/>
      <c r="BG22339" s="716"/>
      <c r="BL22339" s="1"/>
      <c r="BM22339" s="1"/>
      <c r="BN22339" s="1"/>
      <c r="BO22339" s="1"/>
    </row>
    <row r="22340" ht="11.25" customHeight="1" spans="22:67">
      <c r="V22340" s="716"/>
      <c r="AB22340" s="716"/>
      <c r="BG22340" s="716"/>
      <c r="BL22340" s="1"/>
      <c r="BM22340" s="1"/>
      <c r="BN22340" s="1"/>
      <c r="BO22340" s="1"/>
    </row>
    <row r="22341" ht="11.25" customHeight="1" spans="22:67">
      <c r="V22341" s="716"/>
      <c r="AB22341" s="716"/>
      <c r="BG22341" s="716"/>
      <c r="BL22341" s="1"/>
      <c r="BM22341" s="1"/>
      <c r="BN22341" s="1"/>
      <c r="BO22341" s="1"/>
    </row>
    <row r="22342" ht="11.25" customHeight="1" spans="22:67">
      <c r="V22342" s="716"/>
      <c r="AB22342" s="716"/>
      <c r="BG22342" s="716"/>
      <c r="BL22342" s="1"/>
      <c r="BM22342" s="1"/>
      <c r="BN22342" s="1"/>
      <c r="BO22342" s="1"/>
    </row>
    <row r="22343" ht="11.25" customHeight="1" spans="22:67">
      <c r="V22343" s="716"/>
      <c r="AB22343" s="716"/>
      <c r="BG22343" s="716"/>
      <c r="BL22343" s="1"/>
      <c r="BM22343" s="1"/>
      <c r="BN22343" s="1"/>
      <c r="BO22343" s="1"/>
    </row>
    <row r="22344" ht="11.25" customHeight="1" spans="22:67">
      <c r="V22344" s="716"/>
      <c r="AB22344" s="716"/>
      <c r="BG22344" s="716"/>
      <c r="BL22344" s="1"/>
      <c r="BM22344" s="1"/>
      <c r="BN22344" s="1"/>
      <c r="BO22344" s="1"/>
    </row>
    <row r="22345" ht="11.25" customHeight="1" spans="22:67">
      <c r="V22345" s="716"/>
      <c r="AB22345" s="716"/>
      <c r="BG22345" s="716"/>
      <c r="BL22345" s="1"/>
      <c r="BM22345" s="1"/>
      <c r="BN22345" s="1"/>
      <c r="BO22345" s="1"/>
    </row>
    <row r="22346" ht="11.25" customHeight="1" spans="22:67">
      <c r="V22346" s="716"/>
      <c r="AB22346" s="716"/>
      <c r="BG22346" s="716"/>
      <c r="BL22346" s="1"/>
      <c r="BM22346" s="1"/>
      <c r="BN22346" s="1"/>
      <c r="BO22346" s="1"/>
    </row>
    <row r="22347" ht="11.25" customHeight="1" spans="22:67">
      <c r="V22347" s="716"/>
      <c r="AB22347" s="716"/>
      <c r="BG22347" s="716"/>
      <c r="BL22347" s="1"/>
      <c r="BM22347" s="1"/>
      <c r="BN22347" s="1"/>
      <c r="BO22347" s="1"/>
    </row>
    <row r="22348" ht="11.25" customHeight="1" spans="22:67">
      <c r="V22348" s="716"/>
      <c r="AB22348" s="716"/>
      <c r="BG22348" s="716"/>
      <c r="BL22348" s="1"/>
      <c r="BM22348" s="1"/>
      <c r="BN22348" s="1"/>
      <c r="BO22348" s="1"/>
    </row>
    <row r="22349" ht="11.25" customHeight="1" spans="22:67">
      <c r="V22349" s="716"/>
      <c r="AB22349" s="716"/>
      <c r="BG22349" s="716"/>
      <c r="BL22349" s="1"/>
      <c r="BM22349" s="1"/>
      <c r="BN22349" s="1"/>
      <c r="BO22349" s="1"/>
    </row>
    <row r="22350" ht="11.25" customHeight="1" spans="22:67">
      <c r="V22350" s="716"/>
      <c r="AB22350" s="716"/>
      <c r="BG22350" s="716"/>
      <c r="BL22350" s="1"/>
      <c r="BM22350" s="1"/>
      <c r="BN22350" s="1"/>
      <c r="BO22350" s="1"/>
    </row>
    <row r="22351" ht="11.25" customHeight="1" spans="22:67">
      <c r="V22351" s="716"/>
      <c r="AB22351" s="716"/>
      <c r="BG22351" s="716"/>
      <c r="BL22351" s="1"/>
      <c r="BM22351" s="1"/>
      <c r="BN22351" s="1"/>
      <c r="BO22351" s="1"/>
    </row>
    <row r="22352" ht="11.25" customHeight="1" spans="22:67">
      <c r="V22352" s="716"/>
      <c r="AB22352" s="716"/>
      <c r="BG22352" s="716"/>
      <c r="BL22352" s="1"/>
      <c r="BM22352" s="1"/>
      <c r="BN22352" s="1"/>
      <c r="BO22352" s="1"/>
    </row>
    <row r="22353" ht="11.25" customHeight="1" spans="22:67">
      <c r="V22353" s="716"/>
      <c r="AB22353" s="716"/>
      <c r="BG22353" s="716"/>
      <c r="BL22353" s="1"/>
      <c r="BM22353" s="1"/>
      <c r="BN22353" s="1"/>
      <c r="BO22353" s="1"/>
    </row>
    <row r="22354" ht="11.25" customHeight="1" spans="22:67">
      <c r="V22354" s="716"/>
      <c r="AB22354" s="716"/>
      <c r="BG22354" s="716"/>
      <c r="BL22354" s="1"/>
      <c r="BM22354" s="1"/>
      <c r="BN22354" s="1"/>
      <c r="BO22354" s="1"/>
    </row>
    <row r="22355" ht="11.25" customHeight="1" spans="22:67">
      <c r="V22355" s="716"/>
      <c r="AB22355" s="716"/>
      <c r="BG22355" s="716"/>
      <c r="BL22355" s="1"/>
      <c r="BM22355" s="1"/>
      <c r="BN22355" s="1"/>
      <c r="BO22355" s="1"/>
    </row>
    <row r="22356" ht="11.25" customHeight="1" spans="22:67">
      <c r="V22356" s="716"/>
      <c r="AB22356" s="716"/>
      <c r="BG22356" s="716"/>
      <c r="BL22356" s="1"/>
      <c r="BM22356" s="1"/>
      <c r="BN22356" s="1"/>
      <c r="BO22356" s="1"/>
    </row>
    <row r="22357" ht="11.25" customHeight="1" spans="22:67">
      <c r="V22357" s="716"/>
      <c r="AB22357" s="716"/>
      <c r="BG22357" s="716"/>
      <c r="BL22357" s="1"/>
      <c r="BM22357" s="1"/>
      <c r="BN22357" s="1"/>
      <c r="BO22357" s="1"/>
    </row>
    <row r="22358" ht="11.25" customHeight="1" spans="22:67">
      <c r="V22358" s="716"/>
      <c r="AB22358" s="716"/>
      <c r="BG22358" s="716"/>
      <c r="BL22358" s="1"/>
      <c r="BM22358" s="1"/>
      <c r="BN22358" s="1"/>
      <c r="BO22358" s="1"/>
    </row>
    <row r="22359" ht="11.25" customHeight="1" spans="22:67">
      <c r="V22359" s="716"/>
      <c r="AB22359" s="716"/>
      <c r="BG22359" s="716"/>
      <c r="BL22359" s="1"/>
      <c r="BM22359" s="1"/>
      <c r="BN22359" s="1"/>
      <c r="BO22359" s="1"/>
    </row>
    <row r="22360" ht="11.25" customHeight="1" spans="22:67">
      <c r="V22360" s="716"/>
      <c r="AB22360" s="716"/>
      <c r="BG22360" s="716"/>
      <c r="BL22360" s="1"/>
      <c r="BM22360" s="1"/>
      <c r="BN22360" s="1"/>
      <c r="BO22360" s="1"/>
    </row>
    <row r="22361" ht="11.25" customHeight="1" spans="22:67">
      <c r="V22361" s="716"/>
      <c r="AB22361" s="716"/>
      <c r="BG22361" s="716"/>
      <c r="BL22361" s="1"/>
      <c r="BM22361" s="1"/>
      <c r="BN22361" s="1"/>
      <c r="BO22361" s="1"/>
    </row>
    <row r="22362" ht="11.25" customHeight="1" spans="22:67">
      <c r="V22362" s="716"/>
      <c r="AB22362" s="716"/>
      <c r="BG22362" s="716"/>
      <c r="BL22362" s="1"/>
      <c r="BM22362" s="1"/>
      <c r="BN22362" s="1"/>
      <c r="BO22362" s="1"/>
    </row>
    <row r="22363" ht="11.25" customHeight="1" spans="22:67">
      <c r="V22363" s="716"/>
      <c r="AB22363" s="716"/>
      <c r="BG22363" s="716"/>
      <c r="BL22363" s="1"/>
      <c r="BM22363" s="1"/>
      <c r="BN22363" s="1"/>
      <c r="BO22363" s="1"/>
    </row>
    <row r="22364" ht="11.25" customHeight="1" spans="22:67">
      <c r="V22364" s="716"/>
      <c r="AB22364" s="716"/>
      <c r="BG22364" s="716"/>
      <c r="BL22364" s="1"/>
      <c r="BM22364" s="1"/>
      <c r="BN22364" s="1"/>
      <c r="BO22364" s="1"/>
    </row>
    <row r="22365" ht="11.25" customHeight="1" spans="22:67">
      <c r="V22365" s="716"/>
      <c r="AB22365" s="716"/>
      <c r="BG22365" s="716"/>
      <c r="BL22365" s="1"/>
      <c r="BM22365" s="1"/>
      <c r="BN22365" s="1"/>
      <c r="BO22365" s="1"/>
    </row>
    <row r="22366" ht="11.25" customHeight="1" spans="22:67">
      <c r="V22366" s="716"/>
      <c r="AB22366" s="716"/>
      <c r="BG22366" s="716"/>
      <c r="BL22366" s="1"/>
      <c r="BM22366" s="1"/>
      <c r="BN22366" s="1"/>
      <c r="BO22366" s="1"/>
    </row>
    <row r="22367" ht="11.25" customHeight="1" spans="22:67">
      <c r="V22367" s="716"/>
      <c r="AB22367" s="716"/>
      <c r="BG22367" s="716"/>
      <c r="BL22367" s="1"/>
      <c r="BM22367" s="1"/>
      <c r="BN22367" s="1"/>
      <c r="BO22367" s="1"/>
    </row>
    <row r="22368" ht="11.25" customHeight="1" spans="22:67">
      <c r="V22368" s="716"/>
      <c r="AB22368" s="716"/>
      <c r="BG22368" s="716"/>
      <c r="BL22368" s="1"/>
      <c r="BM22368" s="1"/>
      <c r="BN22368" s="1"/>
      <c r="BO22368" s="1"/>
    </row>
    <row r="22369" ht="11.25" customHeight="1" spans="22:67">
      <c r="V22369" s="716"/>
      <c r="AB22369" s="716"/>
      <c r="BG22369" s="716"/>
      <c r="BL22369" s="1"/>
      <c r="BM22369" s="1"/>
      <c r="BN22369" s="1"/>
      <c r="BO22369" s="1"/>
    </row>
    <row r="22370" ht="11.25" customHeight="1" spans="22:67">
      <c r="V22370" s="716"/>
      <c r="AB22370" s="716"/>
      <c r="BG22370" s="716"/>
      <c r="BL22370" s="1"/>
      <c r="BM22370" s="1"/>
      <c r="BN22370" s="1"/>
      <c r="BO22370" s="1"/>
    </row>
    <row r="22371" ht="11.25" customHeight="1" spans="22:67">
      <c r="V22371" s="716"/>
      <c r="AB22371" s="716"/>
      <c r="BG22371" s="716"/>
      <c r="BL22371" s="1"/>
      <c r="BM22371" s="1"/>
      <c r="BN22371" s="1"/>
      <c r="BO22371" s="1"/>
    </row>
    <row r="22372" ht="11.25" customHeight="1" spans="22:67">
      <c r="V22372" s="716"/>
      <c r="AB22372" s="716"/>
      <c r="BG22372" s="716"/>
      <c r="BL22372" s="1"/>
      <c r="BM22372" s="1"/>
      <c r="BN22372" s="1"/>
      <c r="BO22372" s="1"/>
    </row>
    <row r="22373" ht="11.25" customHeight="1" spans="22:67">
      <c r="V22373" s="716"/>
      <c r="AB22373" s="716"/>
      <c r="BG22373" s="716"/>
      <c r="BL22373" s="1"/>
      <c r="BM22373" s="1"/>
      <c r="BN22373" s="1"/>
      <c r="BO22373" s="1"/>
    </row>
    <row r="22374" ht="11.25" customHeight="1" spans="22:67">
      <c r="V22374" s="716"/>
      <c r="AB22374" s="716"/>
      <c r="BG22374" s="716"/>
      <c r="BL22374" s="1"/>
      <c r="BM22374" s="1"/>
      <c r="BN22374" s="1"/>
      <c r="BO22374" s="1"/>
    </row>
    <row r="22375" ht="11.25" customHeight="1" spans="22:67">
      <c r="V22375" s="716"/>
      <c r="AB22375" s="716"/>
      <c r="BG22375" s="716"/>
      <c r="BL22375" s="1"/>
      <c r="BM22375" s="1"/>
      <c r="BN22375" s="1"/>
      <c r="BO22375" s="1"/>
    </row>
    <row r="22376" ht="11.25" customHeight="1" spans="22:67">
      <c r="V22376" s="716"/>
      <c r="AB22376" s="716"/>
      <c r="BG22376" s="716"/>
      <c r="BL22376" s="1"/>
      <c r="BM22376" s="1"/>
      <c r="BN22376" s="1"/>
      <c r="BO22376" s="1"/>
    </row>
    <row r="22377" ht="11.25" customHeight="1" spans="22:67">
      <c r="V22377" s="716"/>
      <c r="AB22377" s="716"/>
      <c r="BG22377" s="716"/>
      <c r="BL22377" s="1"/>
      <c r="BM22377" s="1"/>
      <c r="BN22377" s="1"/>
      <c r="BO22377" s="1"/>
    </row>
    <row r="22378" ht="11.25" customHeight="1" spans="22:67">
      <c r="V22378" s="716"/>
      <c r="AB22378" s="716"/>
      <c r="BG22378" s="716"/>
      <c r="BL22378" s="1"/>
      <c r="BM22378" s="1"/>
      <c r="BN22378" s="1"/>
      <c r="BO22378" s="1"/>
    </row>
    <row r="22379" ht="11.25" customHeight="1" spans="22:67">
      <c r="V22379" s="716"/>
      <c r="AB22379" s="716"/>
      <c r="BG22379" s="716"/>
      <c r="BL22379" s="1"/>
      <c r="BM22379" s="1"/>
      <c r="BN22379" s="1"/>
      <c r="BO22379" s="1"/>
    </row>
    <row r="22380" ht="11.25" customHeight="1" spans="22:67">
      <c r="V22380" s="716"/>
      <c r="AB22380" s="716"/>
      <c r="BG22380" s="716"/>
      <c r="BL22380" s="1"/>
      <c r="BM22380" s="1"/>
      <c r="BN22380" s="1"/>
      <c r="BO22380" s="1"/>
    </row>
    <row r="22381" ht="11.25" customHeight="1" spans="22:67">
      <c r="V22381" s="716"/>
      <c r="AB22381" s="716"/>
      <c r="BG22381" s="716"/>
      <c r="BL22381" s="1"/>
      <c r="BM22381" s="1"/>
      <c r="BN22381" s="1"/>
      <c r="BO22381" s="1"/>
    </row>
    <row r="22382" ht="11.25" customHeight="1" spans="22:67">
      <c r="V22382" s="716"/>
      <c r="AB22382" s="716"/>
      <c r="BG22382" s="716"/>
      <c r="BL22382" s="1"/>
      <c r="BM22382" s="1"/>
      <c r="BN22382" s="1"/>
      <c r="BO22382" s="1"/>
    </row>
    <row r="22383" ht="11.25" customHeight="1" spans="22:67">
      <c r="V22383" s="716"/>
      <c r="AB22383" s="716"/>
      <c r="BG22383" s="716"/>
      <c r="BL22383" s="1"/>
      <c r="BM22383" s="1"/>
      <c r="BN22383" s="1"/>
      <c r="BO22383" s="1"/>
    </row>
    <row r="22384" ht="11.25" customHeight="1" spans="22:67">
      <c r="V22384" s="716"/>
      <c r="AB22384" s="716"/>
      <c r="BG22384" s="716"/>
      <c r="BL22384" s="1"/>
      <c r="BM22384" s="1"/>
      <c r="BN22384" s="1"/>
      <c r="BO22384" s="1"/>
    </row>
    <row r="22385" ht="11.25" customHeight="1" spans="22:67">
      <c r="V22385" s="716"/>
      <c r="AB22385" s="716"/>
      <c r="BG22385" s="716"/>
      <c r="BL22385" s="1"/>
      <c r="BM22385" s="1"/>
      <c r="BN22385" s="1"/>
      <c r="BO22385" s="1"/>
    </row>
    <row r="22386" ht="11.25" customHeight="1" spans="22:67">
      <c r="V22386" s="716"/>
      <c r="AB22386" s="716"/>
      <c r="BG22386" s="716"/>
      <c r="BL22386" s="1"/>
      <c r="BM22386" s="1"/>
      <c r="BN22386" s="1"/>
      <c r="BO22386" s="1"/>
    </row>
    <row r="22387" ht="11.25" customHeight="1" spans="22:67">
      <c r="V22387" s="716"/>
      <c r="AB22387" s="716"/>
      <c r="BG22387" s="716"/>
      <c r="BL22387" s="1"/>
      <c r="BM22387" s="1"/>
      <c r="BN22387" s="1"/>
      <c r="BO22387" s="1"/>
    </row>
    <row r="22388" ht="11.25" customHeight="1" spans="22:67">
      <c r="V22388" s="716"/>
      <c r="AB22388" s="716"/>
      <c r="BG22388" s="716"/>
      <c r="BL22388" s="1"/>
      <c r="BM22388" s="1"/>
      <c r="BN22388" s="1"/>
      <c r="BO22388" s="1"/>
    </row>
    <row r="22389" ht="11.25" customHeight="1" spans="22:67">
      <c r="V22389" s="716"/>
      <c r="AB22389" s="716"/>
      <c r="BG22389" s="716"/>
      <c r="BL22389" s="1"/>
      <c r="BM22389" s="1"/>
      <c r="BN22389" s="1"/>
      <c r="BO22389" s="1"/>
    </row>
    <row r="22390" ht="11.25" customHeight="1" spans="22:67">
      <c r="V22390" s="716"/>
      <c r="AB22390" s="716"/>
      <c r="BG22390" s="716"/>
      <c r="BL22390" s="1"/>
      <c r="BM22390" s="1"/>
      <c r="BN22390" s="1"/>
      <c r="BO22390" s="1"/>
    </row>
    <row r="22391" ht="11.25" customHeight="1" spans="22:67">
      <c r="V22391" s="716"/>
      <c r="AB22391" s="716"/>
      <c r="BG22391" s="716"/>
      <c r="BL22391" s="1"/>
      <c r="BM22391" s="1"/>
      <c r="BN22391" s="1"/>
      <c r="BO22391" s="1"/>
    </row>
    <row r="22392" ht="11.25" customHeight="1" spans="22:67">
      <c r="V22392" s="716"/>
      <c r="AB22392" s="716"/>
      <c r="BG22392" s="716"/>
      <c r="BL22392" s="1"/>
      <c r="BM22392" s="1"/>
      <c r="BN22392" s="1"/>
      <c r="BO22392" s="1"/>
    </row>
    <row r="22393" ht="11.25" customHeight="1" spans="22:67">
      <c r="V22393" s="716"/>
      <c r="AB22393" s="716"/>
      <c r="BG22393" s="716"/>
      <c r="BL22393" s="1"/>
      <c r="BM22393" s="1"/>
      <c r="BN22393" s="1"/>
      <c r="BO22393" s="1"/>
    </row>
    <row r="22394" ht="11.25" customHeight="1" spans="22:67">
      <c r="V22394" s="716"/>
      <c r="AB22394" s="716"/>
      <c r="BG22394" s="716"/>
      <c r="BL22394" s="1"/>
      <c r="BM22394" s="1"/>
      <c r="BN22394" s="1"/>
      <c r="BO22394" s="1"/>
    </row>
    <row r="22395" ht="11.25" customHeight="1" spans="22:67">
      <c r="V22395" s="716"/>
      <c r="AB22395" s="716"/>
      <c r="BG22395" s="716"/>
      <c r="BL22395" s="1"/>
      <c r="BM22395" s="1"/>
      <c r="BN22395" s="1"/>
      <c r="BO22395" s="1"/>
    </row>
    <row r="22396" ht="11.25" customHeight="1" spans="22:67">
      <c r="V22396" s="716"/>
      <c r="AB22396" s="716"/>
      <c r="BG22396" s="716"/>
      <c r="BL22396" s="1"/>
      <c r="BM22396" s="1"/>
      <c r="BN22396" s="1"/>
      <c r="BO22396" s="1"/>
    </row>
    <row r="22397" ht="11.25" customHeight="1" spans="22:67">
      <c r="V22397" s="716"/>
      <c r="AB22397" s="716"/>
      <c r="BG22397" s="716"/>
      <c r="BL22397" s="1"/>
      <c r="BM22397" s="1"/>
      <c r="BN22397" s="1"/>
      <c r="BO22397" s="1"/>
    </row>
    <row r="22398" ht="11.25" customHeight="1" spans="22:67">
      <c r="V22398" s="716"/>
      <c r="AB22398" s="716"/>
      <c r="BG22398" s="716"/>
      <c r="BL22398" s="1"/>
      <c r="BM22398" s="1"/>
      <c r="BN22398" s="1"/>
      <c r="BO22398" s="1"/>
    </row>
    <row r="22399" ht="11.25" customHeight="1" spans="22:67">
      <c r="V22399" s="716"/>
      <c r="AB22399" s="716"/>
      <c r="BG22399" s="716"/>
      <c r="BL22399" s="1"/>
      <c r="BM22399" s="1"/>
      <c r="BN22399" s="1"/>
      <c r="BO22399" s="1"/>
    </row>
    <row r="22400" ht="11.25" customHeight="1" spans="22:67">
      <c r="V22400" s="716"/>
      <c r="AB22400" s="716"/>
      <c r="BG22400" s="716"/>
      <c r="BL22400" s="1"/>
      <c r="BM22400" s="1"/>
      <c r="BN22400" s="1"/>
      <c r="BO22400" s="1"/>
    </row>
    <row r="22401" ht="11.25" customHeight="1" spans="22:67">
      <c r="V22401" s="716"/>
      <c r="AB22401" s="716"/>
      <c r="BG22401" s="716"/>
      <c r="BL22401" s="1"/>
      <c r="BM22401" s="1"/>
      <c r="BN22401" s="1"/>
      <c r="BO22401" s="1"/>
    </row>
    <row r="22402" ht="11.25" customHeight="1" spans="22:67">
      <c r="V22402" s="716"/>
      <c r="AB22402" s="716"/>
      <c r="BG22402" s="716"/>
      <c r="BL22402" s="1"/>
      <c r="BM22402" s="1"/>
      <c r="BN22402" s="1"/>
      <c r="BO22402" s="1"/>
    </row>
    <row r="22403" ht="11.25" customHeight="1" spans="22:67">
      <c r="V22403" s="716"/>
      <c r="AB22403" s="716"/>
      <c r="BG22403" s="716"/>
      <c r="BL22403" s="1"/>
      <c r="BM22403" s="1"/>
      <c r="BN22403" s="1"/>
      <c r="BO22403" s="1"/>
    </row>
    <row r="22404" ht="11.25" customHeight="1" spans="22:67">
      <c r="V22404" s="716"/>
      <c r="AB22404" s="716"/>
      <c r="BG22404" s="716"/>
      <c r="BL22404" s="1"/>
      <c r="BM22404" s="1"/>
      <c r="BN22404" s="1"/>
      <c r="BO22404" s="1"/>
    </row>
    <row r="22405" ht="11.25" customHeight="1" spans="22:67">
      <c r="V22405" s="716"/>
      <c r="AB22405" s="716"/>
      <c r="BG22405" s="716"/>
      <c r="BL22405" s="1"/>
      <c r="BM22405" s="1"/>
      <c r="BN22405" s="1"/>
      <c r="BO22405" s="1"/>
    </row>
    <row r="22406" ht="11.25" customHeight="1" spans="22:67">
      <c r="V22406" s="716"/>
      <c r="AB22406" s="716"/>
      <c r="BG22406" s="716"/>
      <c r="BL22406" s="1"/>
      <c r="BM22406" s="1"/>
      <c r="BN22406" s="1"/>
      <c r="BO22406" s="1"/>
    </row>
    <row r="22407" ht="11.25" customHeight="1" spans="22:67">
      <c r="V22407" s="716"/>
      <c r="AB22407" s="716"/>
      <c r="BG22407" s="716"/>
      <c r="BL22407" s="1"/>
      <c r="BM22407" s="1"/>
      <c r="BN22407" s="1"/>
      <c r="BO22407" s="1"/>
    </row>
    <row r="22408" ht="11.25" customHeight="1" spans="22:67">
      <c r="V22408" s="716"/>
      <c r="AB22408" s="716"/>
      <c r="BG22408" s="716"/>
      <c r="BL22408" s="1"/>
      <c r="BM22408" s="1"/>
      <c r="BN22408" s="1"/>
      <c r="BO22408" s="1"/>
    </row>
    <row r="22409" ht="11.25" customHeight="1" spans="22:67">
      <c r="V22409" s="716"/>
      <c r="AB22409" s="716"/>
      <c r="BG22409" s="716"/>
      <c r="BL22409" s="1"/>
      <c r="BM22409" s="1"/>
      <c r="BN22409" s="1"/>
      <c r="BO22409" s="1"/>
    </row>
    <row r="22410" ht="11.25" customHeight="1" spans="22:67">
      <c r="V22410" s="716"/>
      <c r="AB22410" s="716"/>
      <c r="BG22410" s="716"/>
      <c r="BL22410" s="1"/>
      <c r="BM22410" s="1"/>
      <c r="BN22410" s="1"/>
      <c r="BO22410" s="1"/>
    </row>
    <row r="22411" ht="11.25" customHeight="1" spans="22:67">
      <c r="V22411" s="716"/>
      <c r="AB22411" s="716"/>
      <c r="BG22411" s="716"/>
      <c r="BL22411" s="1"/>
      <c r="BM22411" s="1"/>
      <c r="BN22411" s="1"/>
      <c r="BO22411" s="1"/>
    </row>
    <row r="22412" ht="11.25" customHeight="1" spans="22:67">
      <c r="V22412" s="716"/>
      <c r="AB22412" s="716"/>
      <c r="BG22412" s="716"/>
      <c r="BL22412" s="1"/>
      <c r="BM22412" s="1"/>
      <c r="BN22412" s="1"/>
      <c r="BO22412" s="1"/>
    </row>
    <row r="22413" ht="11.25" customHeight="1" spans="22:67">
      <c r="V22413" s="716"/>
      <c r="AB22413" s="716"/>
      <c r="BG22413" s="716"/>
      <c r="BL22413" s="1"/>
      <c r="BM22413" s="1"/>
      <c r="BN22413" s="1"/>
      <c r="BO22413" s="1"/>
    </row>
    <row r="22414" ht="11.25" customHeight="1" spans="22:67">
      <c r="V22414" s="716"/>
      <c r="AB22414" s="716"/>
      <c r="BG22414" s="716"/>
      <c r="BL22414" s="1"/>
      <c r="BM22414" s="1"/>
      <c r="BN22414" s="1"/>
      <c r="BO22414" s="1"/>
    </row>
    <row r="22415" ht="11.25" customHeight="1" spans="22:67">
      <c r="V22415" s="716"/>
      <c r="AB22415" s="716"/>
      <c r="BG22415" s="716"/>
      <c r="BL22415" s="1"/>
      <c r="BM22415" s="1"/>
      <c r="BN22415" s="1"/>
      <c r="BO22415" s="1"/>
    </row>
    <row r="22416" ht="11.25" customHeight="1" spans="22:67">
      <c r="V22416" s="716"/>
      <c r="AB22416" s="716"/>
      <c r="BG22416" s="716"/>
      <c r="BL22416" s="1"/>
      <c r="BM22416" s="1"/>
      <c r="BN22416" s="1"/>
      <c r="BO22416" s="1"/>
    </row>
    <row r="22417" ht="11.25" customHeight="1" spans="22:67">
      <c r="V22417" s="716"/>
      <c r="AB22417" s="716"/>
      <c r="BG22417" s="716"/>
      <c r="BL22417" s="1"/>
      <c r="BM22417" s="1"/>
      <c r="BN22417" s="1"/>
      <c r="BO22417" s="1"/>
    </row>
    <row r="22418" ht="11.25" customHeight="1" spans="22:67">
      <c r="V22418" s="716"/>
      <c r="AB22418" s="716"/>
      <c r="BG22418" s="716"/>
      <c r="BL22418" s="1"/>
      <c r="BM22418" s="1"/>
      <c r="BN22418" s="1"/>
      <c r="BO22418" s="1"/>
    </row>
    <row r="22419" ht="11.25" customHeight="1" spans="22:67">
      <c r="V22419" s="716"/>
      <c r="AB22419" s="716"/>
      <c r="BG22419" s="716"/>
      <c r="BL22419" s="1"/>
      <c r="BM22419" s="1"/>
      <c r="BN22419" s="1"/>
      <c r="BO22419" s="1"/>
    </row>
    <row r="22420" ht="11.25" customHeight="1" spans="22:67">
      <c r="V22420" s="716"/>
      <c r="AB22420" s="716"/>
      <c r="BG22420" s="716"/>
      <c r="BL22420" s="1"/>
      <c r="BM22420" s="1"/>
      <c r="BN22420" s="1"/>
      <c r="BO22420" s="1"/>
    </row>
    <row r="22421" ht="11.25" customHeight="1" spans="22:67">
      <c r="V22421" s="716"/>
      <c r="AB22421" s="716"/>
      <c r="BG22421" s="716"/>
      <c r="BL22421" s="1"/>
      <c r="BM22421" s="1"/>
      <c r="BN22421" s="1"/>
      <c r="BO22421" s="1"/>
    </row>
    <row r="22422" ht="11.25" customHeight="1" spans="22:67">
      <c r="V22422" s="716"/>
      <c r="AB22422" s="716"/>
      <c r="BG22422" s="716"/>
      <c r="BL22422" s="1"/>
      <c r="BM22422" s="1"/>
      <c r="BN22422" s="1"/>
      <c r="BO22422" s="1"/>
    </row>
    <row r="22423" ht="11.25" customHeight="1" spans="22:67">
      <c r="V22423" s="716"/>
      <c r="AB22423" s="716"/>
      <c r="BG22423" s="716"/>
      <c r="BL22423" s="1"/>
      <c r="BM22423" s="1"/>
      <c r="BN22423" s="1"/>
      <c r="BO22423" s="1"/>
    </row>
    <row r="22424" ht="11.25" customHeight="1" spans="22:67">
      <c r="V22424" s="716"/>
      <c r="AB22424" s="716"/>
      <c r="BG22424" s="716"/>
      <c r="BL22424" s="1"/>
      <c r="BM22424" s="1"/>
      <c r="BN22424" s="1"/>
      <c r="BO22424" s="1"/>
    </row>
    <row r="22425" ht="11.25" customHeight="1" spans="22:67">
      <c r="V22425" s="716"/>
      <c r="AB22425" s="716"/>
      <c r="BG22425" s="716"/>
      <c r="BL22425" s="1"/>
      <c r="BM22425" s="1"/>
      <c r="BN22425" s="1"/>
      <c r="BO22425" s="1"/>
    </row>
    <row r="22426" ht="11.25" customHeight="1" spans="22:67">
      <c r="V22426" s="716"/>
      <c r="AB22426" s="716"/>
      <c r="BG22426" s="716"/>
      <c r="BL22426" s="1"/>
      <c r="BM22426" s="1"/>
      <c r="BN22426" s="1"/>
      <c r="BO22426" s="1"/>
    </row>
    <row r="22427" ht="11.25" customHeight="1" spans="22:67">
      <c r="V22427" s="716"/>
      <c r="AB22427" s="716"/>
      <c r="BG22427" s="716"/>
      <c r="BL22427" s="1"/>
      <c r="BM22427" s="1"/>
      <c r="BN22427" s="1"/>
      <c r="BO22427" s="1"/>
    </row>
    <row r="22428" ht="11.25" customHeight="1" spans="22:67">
      <c r="V22428" s="716"/>
      <c r="AB22428" s="716"/>
      <c r="BG22428" s="716"/>
      <c r="BL22428" s="1"/>
      <c r="BM22428" s="1"/>
      <c r="BN22428" s="1"/>
      <c r="BO22428" s="1"/>
    </row>
    <row r="22429" ht="11.25" customHeight="1" spans="22:67">
      <c r="V22429" s="716"/>
      <c r="AB22429" s="716"/>
      <c r="BG22429" s="716"/>
      <c r="BL22429" s="1"/>
      <c r="BM22429" s="1"/>
      <c r="BN22429" s="1"/>
      <c r="BO22429" s="1"/>
    </row>
    <row r="22430" ht="11.25" customHeight="1" spans="22:67">
      <c r="V22430" s="716"/>
      <c r="AB22430" s="716"/>
      <c r="BG22430" s="716"/>
      <c r="BL22430" s="1"/>
      <c r="BM22430" s="1"/>
      <c r="BN22430" s="1"/>
      <c r="BO22430" s="1"/>
    </row>
    <row r="22431" ht="11.25" customHeight="1" spans="22:67">
      <c r="V22431" s="716"/>
      <c r="AB22431" s="716"/>
      <c r="BG22431" s="716"/>
      <c r="BL22431" s="1"/>
      <c r="BM22431" s="1"/>
      <c r="BN22431" s="1"/>
      <c r="BO22431" s="1"/>
    </row>
    <row r="22432" ht="11.25" customHeight="1" spans="22:67">
      <c r="V22432" s="716"/>
      <c r="AB22432" s="716"/>
      <c r="BG22432" s="716"/>
      <c r="BL22432" s="1"/>
      <c r="BM22432" s="1"/>
      <c r="BN22432" s="1"/>
      <c r="BO22432" s="1"/>
    </row>
    <row r="22433" ht="11.25" customHeight="1" spans="22:67">
      <c r="V22433" s="716"/>
      <c r="AB22433" s="716"/>
      <c r="BG22433" s="716"/>
      <c r="BL22433" s="1"/>
      <c r="BM22433" s="1"/>
      <c r="BN22433" s="1"/>
      <c r="BO22433" s="1"/>
    </row>
    <row r="22434" ht="11.25" customHeight="1" spans="22:67">
      <c r="V22434" s="716"/>
      <c r="AB22434" s="716"/>
      <c r="BG22434" s="716"/>
      <c r="BL22434" s="1"/>
      <c r="BM22434" s="1"/>
      <c r="BN22434" s="1"/>
      <c r="BO22434" s="1"/>
    </row>
    <row r="22435" ht="11.25" customHeight="1" spans="22:67">
      <c r="V22435" s="716"/>
      <c r="AB22435" s="716"/>
      <c r="BG22435" s="716"/>
      <c r="BL22435" s="1"/>
      <c r="BM22435" s="1"/>
      <c r="BN22435" s="1"/>
      <c r="BO22435" s="1"/>
    </row>
    <row r="22436" ht="11.25" customHeight="1" spans="22:67">
      <c r="V22436" s="716"/>
      <c r="AB22436" s="716"/>
      <c r="BG22436" s="716"/>
      <c r="BL22436" s="1"/>
      <c r="BM22436" s="1"/>
      <c r="BN22436" s="1"/>
      <c r="BO22436" s="1"/>
    </row>
    <row r="22437" ht="11.25" customHeight="1" spans="22:67">
      <c r="V22437" s="716"/>
      <c r="AB22437" s="716"/>
      <c r="BG22437" s="716"/>
      <c r="BL22437" s="1"/>
      <c r="BM22437" s="1"/>
      <c r="BN22437" s="1"/>
      <c r="BO22437" s="1"/>
    </row>
    <row r="22438" ht="11.25" customHeight="1" spans="22:67">
      <c r="V22438" s="716"/>
      <c r="AB22438" s="716"/>
      <c r="BG22438" s="716"/>
      <c r="BL22438" s="1"/>
      <c r="BM22438" s="1"/>
      <c r="BN22438" s="1"/>
      <c r="BO22438" s="1"/>
    </row>
    <row r="22439" ht="11.25" customHeight="1" spans="22:67">
      <c r="V22439" s="716"/>
      <c r="AB22439" s="716"/>
      <c r="BG22439" s="716"/>
      <c r="BL22439" s="1"/>
      <c r="BM22439" s="1"/>
      <c r="BN22439" s="1"/>
      <c r="BO22439" s="1"/>
    </row>
    <row r="22440" ht="11.25" customHeight="1" spans="22:67">
      <c r="V22440" s="716"/>
      <c r="AB22440" s="716"/>
      <c r="BG22440" s="716"/>
      <c r="BL22440" s="1"/>
      <c r="BM22440" s="1"/>
      <c r="BN22440" s="1"/>
      <c r="BO22440" s="1"/>
    </row>
    <row r="22441" ht="11.25" customHeight="1" spans="22:67">
      <c r="V22441" s="716"/>
      <c r="AB22441" s="716"/>
      <c r="BG22441" s="716"/>
      <c r="BL22441" s="1"/>
      <c r="BM22441" s="1"/>
      <c r="BN22441" s="1"/>
      <c r="BO22441" s="1"/>
    </row>
    <row r="22442" ht="11.25" customHeight="1" spans="22:67">
      <c r="V22442" s="716"/>
      <c r="AB22442" s="716"/>
      <c r="BG22442" s="716"/>
      <c r="BL22442" s="1"/>
      <c r="BM22442" s="1"/>
      <c r="BN22442" s="1"/>
      <c r="BO22442" s="1"/>
    </row>
    <row r="22443" ht="11.25" customHeight="1" spans="22:67">
      <c r="V22443" s="716"/>
      <c r="AB22443" s="716"/>
      <c r="BG22443" s="716"/>
      <c r="BL22443" s="1"/>
      <c r="BM22443" s="1"/>
      <c r="BN22443" s="1"/>
      <c r="BO22443" s="1"/>
    </row>
    <row r="22444" ht="11.25" customHeight="1" spans="22:67">
      <c r="V22444" s="716"/>
      <c r="AB22444" s="716"/>
      <c r="BG22444" s="716"/>
      <c r="BL22444" s="1"/>
      <c r="BM22444" s="1"/>
      <c r="BN22444" s="1"/>
      <c r="BO22444" s="1"/>
    </row>
    <row r="22445" ht="11.25" customHeight="1" spans="22:67">
      <c r="V22445" s="716"/>
      <c r="AB22445" s="716"/>
      <c r="BG22445" s="716"/>
      <c r="BL22445" s="1"/>
      <c r="BM22445" s="1"/>
      <c r="BN22445" s="1"/>
      <c r="BO22445" s="1"/>
    </row>
    <row r="22446" ht="11.25" customHeight="1" spans="22:67">
      <c r="V22446" s="716"/>
      <c r="AB22446" s="716"/>
      <c r="BG22446" s="716"/>
      <c r="BL22446" s="1"/>
      <c r="BM22446" s="1"/>
      <c r="BN22446" s="1"/>
      <c r="BO22446" s="1"/>
    </row>
    <row r="22447" ht="11.25" customHeight="1" spans="22:67">
      <c r="V22447" s="716"/>
      <c r="AB22447" s="716"/>
      <c r="BG22447" s="716"/>
      <c r="BL22447" s="1"/>
      <c r="BM22447" s="1"/>
      <c r="BN22447" s="1"/>
      <c r="BO22447" s="1"/>
    </row>
    <row r="22448" ht="11.25" customHeight="1" spans="22:67">
      <c r="V22448" s="716"/>
      <c r="AB22448" s="716"/>
      <c r="BG22448" s="716"/>
      <c r="BL22448" s="1"/>
      <c r="BM22448" s="1"/>
      <c r="BN22448" s="1"/>
      <c r="BO22448" s="1"/>
    </row>
    <row r="22449" ht="11.25" customHeight="1" spans="22:67">
      <c r="V22449" s="716"/>
      <c r="AB22449" s="716"/>
      <c r="BG22449" s="716"/>
      <c r="BL22449" s="1"/>
      <c r="BM22449" s="1"/>
      <c r="BN22449" s="1"/>
      <c r="BO22449" s="1"/>
    </row>
    <row r="22450" ht="11.25" customHeight="1" spans="22:67">
      <c r="V22450" s="716"/>
      <c r="AB22450" s="716"/>
      <c r="BG22450" s="716"/>
      <c r="BL22450" s="1"/>
      <c r="BM22450" s="1"/>
      <c r="BN22450" s="1"/>
      <c r="BO22450" s="1"/>
    </row>
    <row r="22451" ht="11.25" customHeight="1" spans="22:67">
      <c r="V22451" s="716"/>
      <c r="AB22451" s="716"/>
      <c r="BG22451" s="716"/>
      <c r="BL22451" s="1"/>
      <c r="BM22451" s="1"/>
      <c r="BN22451" s="1"/>
      <c r="BO22451" s="1"/>
    </row>
    <row r="22452" ht="11.25" customHeight="1" spans="22:67">
      <c r="V22452" s="716"/>
      <c r="AB22452" s="716"/>
      <c r="BG22452" s="716"/>
      <c r="BL22452" s="1"/>
      <c r="BM22452" s="1"/>
      <c r="BN22452" s="1"/>
      <c r="BO22452" s="1"/>
    </row>
    <row r="22453" ht="11.25" customHeight="1" spans="22:67">
      <c r="V22453" s="716"/>
      <c r="AB22453" s="716"/>
      <c r="BG22453" s="716"/>
      <c r="BL22453" s="1"/>
      <c r="BM22453" s="1"/>
      <c r="BN22453" s="1"/>
      <c r="BO22453" s="1"/>
    </row>
    <row r="22454" ht="11.25" customHeight="1" spans="22:67">
      <c r="V22454" s="716"/>
      <c r="AB22454" s="716"/>
      <c r="BG22454" s="716"/>
      <c r="BL22454" s="1"/>
      <c r="BM22454" s="1"/>
      <c r="BN22454" s="1"/>
      <c r="BO22454" s="1"/>
    </row>
    <row r="22455" ht="11.25" customHeight="1" spans="22:67">
      <c r="V22455" s="716"/>
      <c r="AB22455" s="716"/>
      <c r="BG22455" s="716"/>
      <c r="BL22455" s="1"/>
      <c r="BM22455" s="1"/>
      <c r="BN22455" s="1"/>
      <c r="BO22455" s="1"/>
    </row>
    <row r="22456" ht="11.25" customHeight="1" spans="22:67">
      <c r="V22456" s="716"/>
      <c r="AB22456" s="716"/>
      <c r="BG22456" s="716"/>
      <c r="BL22456" s="1"/>
      <c r="BM22456" s="1"/>
      <c r="BN22456" s="1"/>
      <c r="BO22456" s="1"/>
    </row>
    <row r="22457" ht="11.25" customHeight="1" spans="22:67">
      <c r="V22457" s="716"/>
      <c r="AB22457" s="716"/>
      <c r="BG22457" s="716"/>
      <c r="BL22457" s="1"/>
      <c r="BM22457" s="1"/>
      <c r="BN22457" s="1"/>
      <c r="BO22457" s="1"/>
    </row>
    <row r="22458" ht="11.25" customHeight="1" spans="22:67">
      <c r="V22458" s="716"/>
      <c r="AB22458" s="716"/>
      <c r="BG22458" s="716"/>
      <c r="BL22458" s="1"/>
      <c r="BM22458" s="1"/>
      <c r="BN22458" s="1"/>
      <c r="BO22458" s="1"/>
    </row>
    <row r="22459" ht="11.25" customHeight="1" spans="22:67">
      <c r="V22459" s="716"/>
      <c r="AB22459" s="716"/>
      <c r="BG22459" s="716"/>
      <c r="BL22459" s="1"/>
      <c r="BM22459" s="1"/>
      <c r="BN22459" s="1"/>
      <c r="BO22459" s="1"/>
    </row>
    <row r="22460" ht="11.25" customHeight="1" spans="22:67">
      <c r="V22460" s="716"/>
      <c r="AB22460" s="716"/>
      <c r="BG22460" s="716"/>
      <c r="BL22460" s="1"/>
      <c r="BM22460" s="1"/>
      <c r="BN22460" s="1"/>
      <c r="BO22460" s="1"/>
    </row>
    <row r="22461" ht="11.25" customHeight="1" spans="22:67">
      <c r="V22461" s="716"/>
      <c r="AB22461" s="716"/>
      <c r="BG22461" s="716"/>
      <c r="BL22461" s="1"/>
      <c r="BM22461" s="1"/>
      <c r="BN22461" s="1"/>
      <c r="BO22461" s="1"/>
    </row>
    <row r="22462" ht="11.25" customHeight="1" spans="22:67">
      <c r="V22462" s="716"/>
      <c r="AB22462" s="716"/>
      <c r="BG22462" s="716"/>
      <c r="BL22462" s="1"/>
      <c r="BM22462" s="1"/>
      <c r="BN22462" s="1"/>
      <c r="BO22462" s="1"/>
    </row>
    <row r="22463" ht="11.25" customHeight="1" spans="22:67">
      <c r="V22463" s="716"/>
      <c r="AB22463" s="716"/>
      <c r="BG22463" s="716"/>
      <c r="BL22463" s="1"/>
      <c r="BM22463" s="1"/>
      <c r="BN22463" s="1"/>
      <c r="BO22463" s="1"/>
    </row>
    <row r="22464" ht="11.25" customHeight="1" spans="22:67">
      <c r="V22464" s="716"/>
      <c r="AB22464" s="716"/>
      <c r="BG22464" s="716"/>
      <c r="BL22464" s="1"/>
      <c r="BM22464" s="1"/>
      <c r="BN22464" s="1"/>
      <c r="BO22464" s="1"/>
    </row>
    <row r="22465" ht="11.25" customHeight="1" spans="22:67">
      <c r="V22465" s="716"/>
      <c r="AB22465" s="716"/>
      <c r="BG22465" s="716"/>
      <c r="BL22465" s="1"/>
      <c r="BM22465" s="1"/>
      <c r="BN22465" s="1"/>
      <c r="BO22465" s="1"/>
    </row>
    <row r="22466" ht="11.25" customHeight="1" spans="22:67">
      <c r="V22466" s="716"/>
      <c r="AB22466" s="716"/>
      <c r="BG22466" s="716"/>
      <c r="BL22466" s="1"/>
      <c r="BM22466" s="1"/>
      <c r="BN22466" s="1"/>
      <c r="BO22466" s="1"/>
    </row>
    <row r="22467" ht="11.25" customHeight="1" spans="22:67">
      <c r="V22467" s="716"/>
      <c r="AB22467" s="716"/>
      <c r="BG22467" s="716"/>
      <c r="BL22467" s="1"/>
      <c r="BM22467" s="1"/>
      <c r="BN22467" s="1"/>
      <c r="BO22467" s="1"/>
    </row>
    <row r="22468" ht="11.25" customHeight="1" spans="22:67">
      <c r="V22468" s="716"/>
      <c r="AB22468" s="716"/>
      <c r="BG22468" s="716"/>
      <c r="BL22468" s="1"/>
      <c r="BM22468" s="1"/>
      <c r="BN22468" s="1"/>
      <c r="BO22468" s="1"/>
    </row>
    <row r="22469" ht="11.25" customHeight="1" spans="22:67">
      <c r="V22469" s="716"/>
      <c r="AB22469" s="716"/>
      <c r="BG22469" s="716"/>
      <c r="BL22469" s="1"/>
      <c r="BM22469" s="1"/>
      <c r="BN22469" s="1"/>
      <c r="BO22469" s="1"/>
    </row>
    <row r="22470" ht="11.25" customHeight="1" spans="22:67">
      <c r="V22470" s="716"/>
      <c r="AB22470" s="716"/>
      <c r="BG22470" s="716"/>
      <c r="BL22470" s="1"/>
      <c r="BM22470" s="1"/>
      <c r="BN22470" s="1"/>
      <c r="BO22470" s="1"/>
    </row>
    <row r="22471" ht="11.25" customHeight="1" spans="22:67">
      <c r="V22471" s="716"/>
      <c r="AB22471" s="716"/>
      <c r="BG22471" s="716"/>
      <c r="BL22471" s="1"/>
      <c r="BM22471" s="1"/>
      <c r="BN22471" s="1"/>
      <c r="BO22471" s="1"/>
    </row>
    <row r="22472" ht="11.25" customHeight="1" spans="22:67">
      <c r="V22472" s="716"/>
      <c r="AB22472" s="716"/>
      <c r="BG22472" s="716"/>
      <c r="BL22472" s="1"/>
      <c r="BM22472" s="1"/>
      <c r="BN22472" s="1"/>
      <c r="BO22472" s="1"/>
    </row>
    <row r="22473" ht="11.25" customHeight="1" spans="22:67">
      <c r="V22473" s="716"/>
      <c r="AB22473" s="716"/>
      <c r="BG22473" s="716"/>
      <c r="BL22473" s="1"/>
      <c r="BM22473" s="1"/>
      <c r="BN22473" s="1"/>
      <c r="BO22473" s="1"/>
    </row>
    <row r="22474" ht="11.25" customHeight="1" spans="22:67">
      <c r="V22474" s="716"/>
      <c r="AB22474" s="716"/>
      <c r="BG22474" s="716"/>
      <c r="BL22474" s="1"/>
      <c r="BM22474" s="1"/>
      <c r="BN22474" s="1"/>
      <c r="BO22474" s="1"/>
    </row>
    <row r="22475" ht="11.25" customHeight="1" spans="22:67">
      <c r="V22475" s="716"/>
      <c r="AB22475" s="716"/>
      <c r="BG22475" s="716"/>
      <c r="BL22475" s="1"/>
      <c r="BM22475" s="1"/>
      <c r="BN22475" s="1"/>
      <c r="BO22475" s="1"/>
    </row>
    <row r="22476" ht="11.25" customHeight="1" spans="22:67">
      <c r="V22476" s="716"/>
      <c r="AB22476" s="716"/>
      <c r="BG22476" s="716"/>
      <c r="BL22476" s="1"/>
      <c r="BM22476" s="1"/>
      <c r="BN22476" s="1"/>
      <c r="BO22476" s="1"/>
    </row>
    <row r="22477" ht="11.25" customHeight="1" spans="22:67">
      <c r="V22477" s="716"/>
      <c r="AB22477" s="716"/>
      <c r="BG22477" s="716"/>
      <c r="BL22477" s="1"/>
      <c r="BM22477" s="1"/>
      <c r="BN22477" s="1"/>
      <c r="BO22477" s="1"/>
    </row>
    <row r="22478" ht="11.25" customHeight="1" spans="22:67">
      <c r="V22478" s="716"/>
      <c r="AB22478" s="716"/>
      <c r="BG22478" s="716"/>
      <c r="BL22478" s="1"/>
      <c r="BM22478" s="1"/>
      <c r="BN22478" s="1"/>
      <c r="BO22478" s="1"/>
    </row>
    <row r="22479" ht="11.25" customHeight="1" spans="22:67">
      <c r="V22479" s="716"/>
      <c r="AB22479" s="716"/>
      <c r="BG22479" s="716"/>
      <c r="BL22479" s="1"/>
      <c r="BM22479" s="1"/>
      <c r="BN22479" s="1"/>
      <c r="BO22479" s="1"/>
    </row>
    <row r="22480" ht="11.25" customHeight="1" spans="22:67">
      <c r="V22480" s="716"/>
      <c r="AB22480" s="716"/>
      <c r="BG22480" s="716"/>
      <c r="BL22480" s="1"/>
      <c r="BM22480" s="1"/>
      <c r="BN22480" s="1"/>
      <c r="BO22480" s="1"/>
    </row>
    <row r="22481" ht="11.25" customHeight="1" spans="22:67">
      <c r="V22481" s="716"/>
      <c r="AB22481" s="716"/>
      <c r="BG22481" s="716"/>
      <c r="BL22481" s="1"/>
      <c r="BM22481" s="1"/>
      <c r="BN22481" s="1"/>
      <c r="BO22481" s="1"/>
    </row>
    <row r="22482" ht="11.25" customHeight="1" spans="22:67">
      <c r="V22482" s="716"/>
      <c r="AB22482" s="716"/>
      <c r="BG22482" s="716"/>
      <c r="BL22482" s="1"/>
      <c r="BM22482" s="1"/>
      <c r="BN22482" s="1"/>
      <c r="BO22482" s="1"/>
    </row>
    <row r="22483" ht="11.25" customHeight="1" spans="22:67">
      <c r="V22483" s="716"/>
      <c r="AB22483" s="716"/>
      <c r="BG22483" s="716"/>
      <c r="BL22483" s="1"/>
      <c r="BM22483" s="1"/>
      <c r="BN22483" s="1"/>
      <c r="BO22483" s="1"/>
    </row>
    <row r="22484" ht="11.25" customHeight="1" spans="22:67">
      <c r="V22484" s="716"/>
      <c r="AB22484" s="716"/>
      <c r="BG22484" s="716"/>
      <c r="BL22484" s="1"/>
      <c r="BM22484" s="1"/>
      <c r="BN22484" s="1"/>
      <c r="BO22484" s="1"/>
    </row>
    <row r="22485" ht="11.25" customHeight="1" spans="22:67">
      <c r="V22485" s="716"/>
      <c r="AB22485" s="716"/>
      <c r="BG22485" s="716"/>
      <c r="BL22485" s="1"/>
      <c r="BM22485" s="1"/>
      <c r="BN22485" s="1"/>
      <c r="BO22485" s="1"/>
    </row>
    <row r="22486" ht="11.25" customHeight="1" spans="22:67">
      <c r="V22486" s="716"/>
      <c r="AB22486" s="716"/>
      <c r="BG22486" s="716"/>
      <c r="BL22486" s="1"/>
      <c r="BM22486" s="1"/>
      <c r="BN22486" s="1"/>
      <c r="BO22486" s="1"/>
    </row>
    <row r="22487" ht="11.25" customHeight="1" spans="22:67">
      <c r="V22487" s="716"/>
      <c r="AB22487" s="716"/>
      <c r="BG22487" s="716"/>
      <c r="BL22487" s="1"/>
      <c r="BM22487" s="1"/>
      <c r="BN22487" s="1"/>
      <c r="BO22487" s="1"/>
    </row>
    <row r="22488" ht="11.25" customHeight="1" spans="22:67">
      <c r="V22488" s="716"/>
      <c r="AB22488" s="716"/>
      <c r="BG22488" s="716"/>
      <c r="BL22488" s="1"/>
      <c r="BM22488" s="1"/>
      <c r="BN22488" s="1"/>
      <c r="BO22488" s="1"/>
    </row>
    <row r="22489" ht="11.25" customHeight="1" spans="22:67">
      <c r="V22489" s="716"/>
      <c r="AB22489" s="716"/>
      <c r="BG22489" s="716"/>
      <c r="BL22489" s="1"/>
      <c r="BM22489" s="1"/>
      <c r="BN22489" s="1"/>
      <c r="BO22489" s="1"/>
    </row>
    <row r="22490" ht="11.25" customHeight="1" spans="22:67">
      <c r="V22490" s="716"/>
      <c r="AB22490" s="716"/>
      <c r="BG22490" s="716"/>
      <c r="BL22490" s="1"/>
      <c r="BM22490" s="1"/>
      <c r="BN22490" s="1"/>
      <c r="BO22490" s="1"/>
    </row>
    <row r="22491" ht="11.25" customHeight="1" spans="22:67">
      <c r="V22491" s="716"/>
      <c r="AB22491" s="716"/>
      <c r="BG22491" s="716"/>
      <c r="BL22491" s="1"/>
      <c r="BM22491" s="1"/>
      <c r="BN22491" s="1"/>
      <c r="BO22491" s="1"/>
    </row>
    <row r="22492" ht="11.25" customHeight="1" spans="22:67">
      <c r="V22492" s="716"/>
      <c r="AB22492" s="716"/>
      <c r="BG22492" s="716"/>
      <c r="BL22492" s="1"/>
      <c r="BM22492" s="1"/>
      <c r="BN22492" s="1"/>
      <c r="BO22492" s="1"/>
    </row>
    <row r="22493" ht="11.25" customHeight="1" spans="22:67">
      <c r="V22493" s="716"/>
      <c r="AB22493" s="716"/>
      <c r="BG22493" s="716"/>
      <c r="BL22493" s="1"/>
      <c r="BM22493" s="1"/>
      <c r="BN22493" s="1"/>
      <c r="BO22493" s="1"/>
    </row>
    <row r="22494" ht="11.25" customHeight="1" spans="22:67">
      <c r="V22494" s="716"/>
      <c r="AB22494" s="716"/>
      <c r="BG22494" s="716"/>
      <c r="BL22494" s="1"/>
      <c r="BM22494" s="1"/>
      <c r="BN22494" s="1"/>
      <c r="BO22494" s="1"/>
    </row>
    <row r="22495" ht="11.25" customHeight="1" spans="22:67">
      <c r="V22495" s="716"/>
      <c r="AB22495" s="716"/>
      <c r="BG22495" s="716"/>
      <c r="BL22495" s="1"/>
      <c r="BM22495" s="1"/>
      <c r="BN22495" s="1"/>
      <c r="BO22495" s="1"/>
    </row>
    <row r="22496" ht="11.25" customHeight="1" spans="22:67">
      <c r="V22496" s="716"/>
      <c r="AB22496" s="716"/>
      <c r="BG22496" s="716"/>
      <c r="BL22496" s="1"/>
      <c r="BM22496" s="1"/>
      <c r="BN22496" s="1"/>
      <c r="BO22496" s="1"/>
    </row>
    <row r="22497" ht="11.25" customHeight="1" spans="22:67">
      <c r="V22497" s="716"/>
      <c r="AB22497" s="716"/>
      <c r="BG22497" s="716"/>
      <c r="BL22497" s="1"/>
      <c r="BM22497" s="1"/>
      <c r="BN22497" s="1"/>
      <c r="BO22497" s="1"/>
    </row>
    <row r="22498" ht="11.25" customHeight="1" spans="22:67">
      <c r="V22498" s="716"/>
      <c r="AB22498" s="716"/>
      <c r="BG22498" s="716"/>
      <c r="BL22498" s="1"/>
      <c r="BM22498" s="1"/>
      <c r="BN22498" s="1"/>
      <c r="BO22498" s="1"/>
    </row>
    <row r="22499" ht="11.25" customHeight="1" spans="22:67">
      <c r="V22499" s="716"/>
      <c r="AB22499" s="716"/>
      <c r="BG22499" s="716"/>
      <c r="BL22499" s="1"/>
      <c r="BM22499" s="1"/>
      <c r="BN22499" s="1"/>
      <c r="BO22499" s="1"/>
    </row>
    <row r="22500" ht="11.25" customHeight="1" spans="22:67">
      <c r="V22500" s="716"/>
      <c r="AB22500" s="716"/>
      <c r="BG22500" s="716"/>
      <c r="BL22500" s="1"/>
      <c r="BM22500" s="1"/>
      <c r="BN22500" s="1"/>
      <c r="BO22500" s="1"/>
    </row>
    <row r="22501" ht="11.25" customHeight="1" spans="22:67">
      <c r="V22501" s="716"/>
      <c r="AB22501" s="716"/>
      <c r="BG22501" s="716"/>
      <c r="BL22501" s="1"/>
      <c r="BM22501" s="1"/>
      <c r="BN22501" s="1"/>
      <c r="BO22501" s="1"/>
    </row>
    <row r="22502" ht="11.25" customHeight="1" spans="22:67">
      <c r="V22502" s="716"/>
      <c r="AB22502" s="716"/>
      <c r="BG22502" s="716"/>
      <c r="BL22502" s="1"/>
      <c r="BM22502" s="1"/>
      <c r="BN22502" s="1"/>
      <c r="BO22502" s="1"/>
    </row>
    <row r="22503" ht="11.25" customHeight="1" spans="22:67">
      <c r="V22503" s="716"/>
      <c r="AB22503" s="716"/>
      <c r="BG22503" s="716"/>
      <c r="BL22503" s="1"/>
      <c r="BM22503" s="1"/>
      <c r="BN22503" s="1"/>
      <c r="BO22503" s="1"/>
    </row>
    <row r="22504" ht="11.25" customHeight="1" spans="22:67">
      <c r="V22504" s="716"/>
      <c r="AB22504" s="716"/>
      <c r="BG22504" s="716"/>
      <c r="BL22504" s="1"/>
      <c r="BM22504" s="1"/>
      <c r="BN22504" s="1"/>
      <c r="BO22504" s="1"/>
    </row>
    <row r="22505" ht="11.25" customHeight="1" spans="22:67">
      <c r="V22505" s="716"/>
      <c r="AB22505" s="716"/>
      <c r="BG22505" s="716"/>
      <c r="BL22505" s="1"/>
      <c r="BM22505" s="1"/>
      <c r="BN22505" s="1"/>
      <c r="BO22505" s="1"/>
    </row>
    <row r="22506" ht="11.25" customHeight="1" spans="22:67">
      <c r="V22506" s="716"/>
      <c r="AB22506" s="716"/>
      <c r="BG22506" s="716"/>
      <c r="BL22506" s="1"/>
      <c r="BM22506" s="1"/>
      <c r="BN22506" s="1"/>
      <c r="BO22506" s="1"/>
    </row>
    <row r="22507" ht="11.25" customHeight="1" spans="22:67">
      <c r="V22507" s="716"/>
      <c r="AB22507" s="716"/>
      <c r="BG22507" s="716"/>
      <c r="BL22507" s="1"/>
      <c r="BM22507" s="1"/>
      <c r="BN22507" s="1"/>
      <c r="BO22507" s="1"/>
    </row>
    <row r="22508" ht="11.25" customHeight="1" spans="22:67">
      <c r="V22508" s="716"/>
      <c r="AB22508" s="716"/>
      <c r="BG22508" s="716"/>
      <c r="BL22508" s="1"/>
      <c r="BM22508" s="1"/>
      <c r="BN22508" s="1"/>
      <c r="BO22508" s="1"/>
    </row>
    <row r="22509" ht="11.25" customHeight="1" spans="22:67">
      <c r="V22509" s="716"/>
      <c r="AB22509" s="716"/>
      <c r="BG22509" s="716"/>
      <c r="BL22509" s="1"/>
      <c r="BM22509" s="1"/>
      <c r="BN22509" s="1"/>
      <c r="BO22509" s="1"/>
    </row>
    <row r="22510" ht="11.25" customHeight="1" spans="22:67">
      <c r="V22510" s="716"/>
      <c r="AB22510" s="716"/>
      <c r="BG22510" s="716"/>
      <c r="BL22510" s="1"/>
      <c r="BM22510" s="1"/>
      <c r="BN22510" s="1"/>
      <c r="BO22510" s="1"/>
    </row>
    <row r="22511" ht="11.25" customHeight="1" spans="22:67">
      <c r="V22511" s="716"/>
      <c r="AB22511" s="716"/>
      <c r="BG22511" s="716"/>
      <c r="BL22511" s="1"/>
      <c r="BM22511" s="1"/>
      <c r="BN22511" s="1"/>
      <c r="BO22511" s="1"/>
    </row>
    <row r="22512" ht="11.25" customHeight="1" spans="22:67">
      <c r="V22512" s="716"/>
      <c r="AB22512" s="716"/>
      <c r="BG22512" s="716"/>
      <c r="BL22512" s="1"/>
      <c r="BM22512" s="1"/>
      <c r="BN22512" s="1"/>
      <c r="BO22512" s="1"/>
    </row>
    <row r="22513" ht="11.25" customHeight="1" spans="22:67">
      <c r="V22513" s="716"/>
      <c r="AB22513" s="716"/>
      <c r="BG22513" s="716"/>
      <c r="BL22513" s="1"/>
      <c r="BM22513" s="1"/>
      <c r="BN22513" s="1"/>
      <c r="BO22513" s="1"/>
    </row>
    <row r="22514" ht="11.25" customHeight="1" spans="22:67">
      <c r="V22514" s="716"/>
      <c r="AB22514" s="716"/>
      <c r="BG22514" s="716"/>
      <c r="BL22514" s="1"/>
      <c r="BM22514" s="1"/>
      <c r="BN22514" s="1"/>
      <c r="BO22514" s="1"/>
    </row>
    <row r="22515" ht="11.25" customHeight="1" spans="22:67">
      <c r="V22515" s="716"/>
      <c r="AB22515" s="716"/>
      <c r="BG22515" s="716"/>
      <c r="BL22515" s="1"/>
      <c r="BM22515" s="1"/>
      <c r="BN22515" s="1"/>
      <c r="BO22515" s="1"/>
    </row>
    <row r="22516" ht="11.25" customHeight="1" spans="22:67">
      <c r="V22516" s="716"/>
      <c r="AB22516" s="716"/>
      <c r="BG22516" s="716"/>
      <c r="BL22516" s="1"/>
      <c r="BM22516" s="1"/>
      <c r="BN22516" s="1"/>
      <c r="BO22516" s="1"/>
    </row>
    <row r="22517" ht="11.25" customHeight="1" spans="22:67">
      <c r="V22517" s="716"/>
      <c r="AB22517" s="716"/>
      <c r="BG22517" s="716"/>
      <c r="BL22517" s="1"/>
      <c r="BM22517" s="1"/>
      <c r="BN22517" s="1"/>
      <c r="BO22517" s="1"/>
    </row>
    <row r="22518" ht="11.25" customHeight="1" spans="22:67">
      <c r="V22518" s="716"/>
      <c r="AB22518" s="716"/>
      <c r="BG22518" s="716"/>
      <c r="BL22518" s="1"/>
      <c r="BM22518" s="1"/>
      <c r="BN22518" s="1"/>
      <c r="BO22518" s="1"/>
    </row>
    <row r="22519" ht="11.25" customHeight="1" spans="22:67">
      <c r="V22519" s="716"/>
      <c r="AB22519" s="716"/>
      <c r="BG22519" s="716"/>
      <c r="BL22519" s="1"/>
      <c r="BM22519" s="1"/>
      <c r="BN22519" s="1"/>
      <c r="BO22519" s="1"/>
    </row>
    <row r="22520" ht="11.25" customHeight="1" spans="22:67">
      <c r="V22520" s="716"/>
      <c r="AB22520" s="716"/>
      <c r="BG22520" s="716"/>
      <c r="BL22520" s="1"/>
      <c r="BM22520" s="1"/>
      <c r="BN22520" s="1"/>
      <c r="BO22520" s="1"/>
    </row>
    <row r="22521" ht="11.25" customHeight="1" spans="22:67">
      <c r="V22521" s="716"/>
      <c r="AB22521" s="716"/>
      <c r="BG22521" s="716"/>
      <c r="BL22521" s="1"/>
      <c r="BM22521" s="1"/>
      <c r="BN22521" s="1"/>
      <c r="BO22521" s="1"/>
    </row>
    <row r="22522" ht="11.25" customHeight="1" spans="22:67">
      <c r="V22522" s="716"/>
      <c r="AB22522" s="716"/>
      <c r="BG22522" s="716"/>
      <c r="BL22522" s="1"/>
      <c r="BM22522" s="1"/>
      <c r="BN22522" s="1"/>
      <c r="BO22522" s="1"/>
    </row>
    <row r="22523" ht="11.25" customHeight="1" spans="22:67">
      <c r="V22523" s="716"/>
      <c r="AB22523" s="716"/>
      <c r="BG22523" s="716"/>
      <c r="BL22523" s="1"/>
      <c r="BM22523" s="1"/>
      <c r="BN22523" s="1"/>
      <c r="BO22523" s="1"/>
    </row>
    <row r="22524" ht="11.25" customHeight="1" spans="22:67">
      <c r="V22524" s="716"/>
      <c r="AB22524" s="716"/>
      <c r="BG22524" s="716"/>
      <c r="BL22524" s="1"/>
      <c r="BM22524" s="1"/>
      <c r="BN22524" s="1"/>
      <c r="BO22524" s="1"/>
    </row>
    <row r="22525" ht="11.25" customHeight="1" spans="22:67">
      <c r="V22525" s="716"/>
      <c r="AB22525" s="716"/>
      <c r="BG22525" s="716"/>
      <c r="BL22525" s="1"/>
      <c r="BM22525" s="1"/>
      <c r="BN22525" s="1"/>
      <c r="BO22525" s="1"/>
    </row>
    <row r="22526" ht="11.25" customHeight="1" spans="22:67">
      <c r="V22526" s="716"/>
      <c r="AB22526" s="716"/>
      <c r="BG22526" s="716"/>
      <c r="BL22526" s="1"/>
      <c r="BM22526" s="1"/>
      <c r="BN22526" s="1"/>
      <c r="BO22526" s="1"/>
    </row>
    <row r="22527" ht="11.25" customHeight="1" spans="22:67">
      <c r="V22527" s="716"/>
      <c r="AB22527" s="716"/>
      <c r="BG22527" s="716"/>
      <c r="BL22527" s="1"/>
      <c r="BM22527" s="1"/>
      <c r="BN22527" s="1"/>
      <c r="BO22527" s="1"/>
    </row>
    <row r="22528" ht="11.25" customHeight="1" spans="22:67">
      <c r="V22528" s="716"/>
      <c r="AB22528" s="716"/>
      <c r="BG22528" s="716"/>
      <c r="BL22528" s="1"/>
      <c r="BM22528" s="1"/>
      <c r="BN22528" s="1"/>
      <c r="BO22528" s="1"/>
    </row>
    <row r="22529" ht="11.25" customHeight="1" spans="22:67">
      <c r="V22529" s="716"/>
      <c r="AB22529" s="716"/>
      <c r="BG22529" s="716"/>
      <c r="BL22529" s="1"/>
      <c r="BM22529" s="1"/>
      <c r="BN22529" s="1"/>
      <c r="BO22529" s="1"/>
    </row>
    <row r="22530" ht="11.25" customHeight="1" spans="22:67">
      <c r="V22530" s="716"/>
      <c r="AB22530" s="716"/>
      <c r="BG22530" s="716"/>
      <c r="BL22530" s="1"/>
      <c r="BM22530" s="1"/>
      <c r="BN22530" s="1"/>
      <c r="BO22530" s="1"/>
    </row>
    <row r="22531" ht="11.25" customHeight="1" spans="22:67">
      <c r="V22531" s="716"/>
      <c r="AB22531" s="716"/>
      <c r="BG22531" s="716"/>
      <c r="BL22531" s="1"/>
      <c r="BM22531" s="1"/>
      <c r="BN22531" s="1"/>
      <c r="BO22531" s="1"/>
    </row>
    <row r="22532" ht="11.25" customHeight="1" spans="22:67">
      <c r="V22532" s="716"/>
      <c r="AB22532" s="716"/>
      <c r="BG22532" s="716"/>
      <c r="BL22532" s="1"/>
      <c r="BM22532" s="1"/>
      <c r="BN22532" s="1"/>
      <c r="BO22532" s="1"/>
    </row>
    <row r="22533" ht="11.25" customHeight="1" spans="22:67">
      <c r="V22533" s="716"/>
      <c r="AB22533" s="716"/>
      <c r="BG22533" s="716"/>
      <c r="BL22533" s="1"/>
      <c r="BM22533" s="1"/>
      <c r="BN22533" s="1"/>
      <c r="BO22533" s="1"/>
    </row>
    <row r="22534" ht="11.25" customHeight="1" spans="22:67">
      <c r="V22534" s="716"/>
      <c r="AB22534" s="716"/>
      <c r="BG22534" s="716"/>
      <c r="BL22534" s="1"/>
      <c r="BM22534" s="1"/>
      <c r="BN22534" s="1"/>
      <c r="BO22534" s="1"/>
    </row>
    <row r="22535" ht="11.25" customHeight="1" spans="22:67">
      <c r="V22535" s="716"/>
      <c r="AB22535" s="716"/>
      <c r="BG22535" s="716"/>
      <c r="BL22535" s="1"/>
      <c r="BM22535" s="1"/>
      <c r="BN22535" s="1"/>
      <c r="BO22535" s="1"/>
    </row>
    <row r="22536" ht="11.25" customHeight="1" spans="22:67">
      <c r="V22536" s="716"/>
      <c r="AB22536" s="716"/>
      <c r="BG22536" s="716"/>
      <c r="BL22536" s="1"/>
      <c r="BM22536" s="1"/>
      <c r="BN22536" s="1"/>
      <c r="BO22536" s="1"/>
    </row>
    <row r="22537" ht="11.25" customHeight="1" spans="22:67">
      <c r="V22537" s="716"/>
      <c r="AB22537" s="716"/>
      <c r="BG22537" s="716"/>
      <c r="BL22537" s="1"/>
      <c r="BM22537" s="1"/>
      <c r="BN22537" s="1"/>
      <c r="BO22537" s="1"/>
    </row>
    <row r="22538" ht="11.25" customHeight="1" spans="22:67">
      <c r="V22538" s="716"/>
      <c r="AB22538" s="716"/>
      <c r="BG22538" s="716"/>
      <c r="BL22538" s="1"/>
      <c r="BM22538" s="1"/>
      <c r="BN22538" s="1"/>
      <c r="BO22538" s="1"/>
    </row>
    <row r="22539" ht="11.25" customHeight="1" spans="22:67">
      <c r="V22539" s="716"/>
      <c r="AB22539" s="716"/>
      <c r="BG22539" s="716"/>
      <c r="BL22539" s="1"/>
      <c r="BM22539" s="1"/>
      <c r="BN22539" s="1"/>
      <c r="BO22539" s="1"/>
    </row>
    <row r="22540" ht="11.25" customHeight="1" spans="22:67">
      <c r="V22540" s="716"/>
      <c r="AB22540" s="716"/>
      <c r="BG22540" s="716"/>
      <c r="BL22540" s="1"/>
      <c r="BM22540" s="1"/>
      <c r="BN22540" s="1"/>
      <c r="BO22540" s="1"/>
    </row>
    <row r="22541" ht="11.25" customHeight="1" spans="22:67">
      <c r="V22541" s="716"/>
      <c r="AB22541" s="716"/>
      <c r="BG22541" s="716"/>
      <c r="BL22541" s="1"/>
      <c r="BM22541" s="1"/>
      <c r="BN22541" s="1"/>
      <c r="BO22541" s="1"/>
    </row>
    <row r="22542" ht="11.25" customHeight="1" spans="22:67">
      <c r="V22542" s="716"/>
      <c r="AB22542" s="716"/>
      <c r="BG22542" s="716"/>
      <c r="BL22542" s="1"/>
      <c r="BM22542" s="1"/>
      <c r="BN22542" s="1"/>
      <c r="BO22542" s="1"/>
    </row>
    <row r="22543" ht="11.25" customHeight="1" spans="22:67">
      <c r="V22543" s="716"/>
      <c r="AB22543" s="716"/>
      <c r="BG22543" s="716"/>
      <c r="BL22543" s="1"/>
      <c r="BM22543" s="1"/>
      <c r="BN22543" s="1"/>
      <c r="BO22543" s="1"/>
    </row>
    <row r="22544" ht="11.25" customHeight="1" spans="22:67">
      <c r="V22544" s="716"/>
      <c r="AB22544" s="716"/>
      <c r="BG22544" s="716"/>
      <c r="BL22544" s="1"/>
      <c r="BM22544" s="1"/>
      <c r="BN22544" s="1"/>
      <c r="BO22544" s="1"/>
    </row>
    <row r="22545" ht="11.25" customHeight="1" spans="22:67">
      <c r="V22545" s="716"/>
      <c r="AB22545" s="716"/>
      <c r="BG22545" s="716"/>
      <c r="BL22545" s="1"/>
      <c r="BM22545" s="1"/>
      <c r="BN22545" s="1"/>
      <c r="BO22545" s="1"/>
    </row>
    <row r="22546" ht="11.25" customHeight="1" spans="22:67">
      <c r="V22546" s="716"/>
      <c r="AB22546" s="716"/>
      <c r="BG22546" s="716"/>
      <c r="BL22546" s="1"/>
      <c r="BM22546" s="1"/>
      <c r="BN22546" s="1"/>
      <c r="BO22546" s="1"/>
    </row>
    <row r="22547" ht="11.25" customHeight="1" spans="22:67">
      <c r="V22547" s="716"/>
      <c r="AB22547" s="716"/>
      <c r="BG22547" s="716"/>
      <c r="BL22547" s="1"/>
      <c r="BM22547" s="1"/>
      <c r="BN22547" s="1"/>
      <c r="BO22547" s="1"/>
    </row>
    <row r="22548" ht="11.25" customHeight="1" spans="22:67">
      <c r="V22548" s="716"/>
      <c r="AB22548" s="716"/>
      <c r="BG22548" s="716"/>
      <c r="BL22548" s="1"/>
      <c r="BM22548" s="1"/>
      <c r="BN22548" s="1"/>
      <c r="BO22548" s="1"/>
    </row>
    <row r="22549" ht="11.25" customHeight="1" spans="22:67">
      <c r="V22549" s="716"/>
      <c r="AB22549" s="716"/>
      <c r="BG22549" s="716"/>
      <c r="BL22549" s="1"/>
      <c r="BM22549" s="1"/>
      <c r="BN22549" s="1"/>
      <c r="BO22549" s="1"/>
    </row>
    <row r="22550" ht="11.25" customHeight="1" spans="22:67">
      <c r="V22550" s="716"/>
      <c r="AB22550" s="716"/>
      <c r="BG22550" s="716"/>
      <c r="BL22550" s="1"/>
      <c r="BM22550" s="1"/>
      <c r="BN22550" s="1"/>
      <c r="BO22550" s="1"/>
    </row>
    <row r="22551" ht="11.25" customHeight="1" spans="22:67">
      <c r="V22551" s="716"/>
      <c r="AB22551" s="716"/>
      <c r="BG22551" s="716"/>
      <c r="BL22551" s="1"/>
      <c r="BM22551" s="1"/>
      <c r="BN22551" s="1"/>
      <c r="BO22551" s="1"/>
    </row>
    <row r="22552" ht="11.25" customHeight="1" spans="22:67">
      <c r="V22552" s="716"/>
      <c r="AB22552" s="716"/>
      <c r="BG22552" s="716"/>
      <c r="BL22552" s="1"/>
      <c r="BM22552" s="1"/>
      <c r="BN22552" s="1"/>
      <c r="BO22552" s="1"/>
    </row>
    <row r="22553" ht="11.25" customHeight="1" spans="22:67">
      <c r="V22553" s="716"/>
      <c r="AB22553" s="716"/>
      <c r="BG22553" s="716"/>
      <c r="BL22553" s="1"/>
      <c r="BM22553" s="1"/>
      <c r="BN22553" s="1"/>
      <c r="BO22553" s="1"/>
    </row>
    <row r="22554" ht="11.25" customHeight="1" spans="22:67">
      <c r="V22554" s="716"/>
      <c r="AB22554" s="716"/>
      <c r="BG22554" s="716"/>
      <c r="BL22554" s="1"/>
      <c r="BM22554" s="1"/>
      <c r="BN22554" s="1"/>
      <c r="BO22554" s="1"/>
    </row>
    <row r="22555" ht="11.25" customHeight="1" spans="22:67">
      <c r="V22555" s="716"/>
      <c r="AB22555" s="716"/>
      <c r="BG22555" s="716"/>
      <c r="BL22555" s="1"/>
      <c r="BM22555" s="1"/>
      <c r="BN22555" s="1"/>
      <c r="BO22555" s="1"/>
    </row>
    <row r="22556" ht="11.25" customHeight="1" spans="22:67">
      <c r="V22556" s="716"/>
      <c r="AB22556" s="716"/>
      <c r="BG22556" s="716"/>
      <c r="BL22556" s="1"/>
      <c r="BM22556" s="1"/>
      <c r="BN22556" s="1"/>
      <c r="BO22556" s="1"/>
    </row>
    <row r="22557" ht="11.25" customHeight="1" spans="22:67">
      <c r="V22557" s="716"/>
      <c r="AB22557" s="716"/>
      <c r="BG22557" s="716"/>
      <c r="BL22557" s="1"/>
      <c r="BM22557" s="1"/>
      <c r="BN22557" s="1"/>
      <c r="BO22557" s="1"/>
    </row>
    <row r="22558" ht="11.25" customHeight="1" spans="22:67">
      <c r="V22558" s="716"/>
      <c r="AB22558" s="716"/>
      <c r="BG22558" s="716"/>
      <c r="BL22558" s="1"/>
      <c r="BM22558" s="1"/>
      <c r="BN22558" s="1"/>
      <c r="BO22558" s="1"/>
    </row>
    <row r="22559" ht="11.25" customHeight="1" spans="22:67">
      <c r="V22559" s="716"/>
      <c r="AB22559" s="716"/>
      <c r="BG22559" s="716"/>
      <c r="BL22559" s="1"/>
      <c r="BM22559" s="1"/>
      <c r="BN22559" s="1"/>
      <c r="BO22559" s="1"/>
    </row>
    <row r="22560" ht="11.25" customHeight="1" spans="22:67">
      <c r="V22560" s="716"/>
      <c r="AB22560" s="716"/>
      <c r="BG22560" s="716"/>
      <c r="BL22560" s="1"/>
      <c r="BM22560" s="1"/>
      <c r="BN22560" s="1"/>
      <c r="BO22560" s="1"/>
    </row>
    <row r="22561" ht="11.25" customHeight="1" spans="22:67">
      <c r="V22561" s="716"/>
      <c r="AB22561" s="716"/>
      <c r="BG22561" s="716"/>
      <c r="BL22561" s="1"/>
      <c r="BM22561" s="1"/>
      <c r="BN22561" s="1"/>
      <c r="BO22561" s="1"/>
    </row>
    <row r="22562" ht="11.25" customHeight="1" spans="22:67">
      <c r="V22562" s="716"/>
      <c r="AB22562" s="716"/>
      <c r="BG22562" s="716"/>
      <c r="BL22562" s="1"/>
      <c r="BM22562" s="1"/>
      <c r="BN22562" s="1"/>
      <c r="BO22562" s="1"/>
    </row>
    <row r="22563" ht="11.25" customHeight="1" spans="22:67">
      <c r="V22563" s="716"/>
      <c r="AB22563" s="716"/>
      <c r="BG22563" s="716"/>
      <c r="BL22563" s="1"/>
      <c r="BM22563" s="1"/>
      <c r="BN22563" s="1"/>
      <c r="BO22563" s="1"/>
    </row>
    <row r="22564" ht="11.25" customHeight="1" spans="22:67">
      <c r="V22564" s="716"/>
      <c r="AB22564" s="716"/>
      <c r="BG22564" s="716"/>
      <c r="BL22564" s="1"/>
      <c r="BM22564" s="1"/>
      <c r="BN22564" s="1"/>
      <c r="BO22564" s="1"/>
    </row>
    <row r="22565" ht="11.25" customHeight="1" spans="22:67">
      <c r="V22565" s="716"/>
      <c r="AB22565" s="716"/>
      <c r="BG22565" s="716"/>
      <c r="BL22565" s="1"/>
      <c r="BM22565" s="1"/>
      <c r="BN22565" s="1"/>
      <c r="BO22565" s="1"/>
    </row>
    <row r="22566" ht="11.25" customHeight="1" spans="22:67">
      <c r="V22566" s="716"/>
      <c r="AB22566" s="716"/>
      <c r="BG22566" s="716"/>
      <c r="BL22566" s="1"/>
      <c r="BM22566" s="1"/>
      <c r="BN22566" s="1"/>
      <c r="BO22566" s="1"/>
    </row>
    <row r="22567" ht="11.25" customHeight="1" spans="22:67">
      <c r="V22567" s="716"/>
      <c r="AB22567" s="716"/>
      <c r="BG22567" s="716"/>
      <c r="BL22567" s="1"/>
      <c r="BM22567" s="1"/>
      <c r="BN22567" s="1"/>
      <c r="BO22567" s="1"/>
    </row>
    <row r="22568" ht="11.25" customHeight="1" spans="22:67">
      <c r="V22568" s="716"/>
      <c r="AB22568" s="716"/>
      <c r="BG22568" s="716"/>
      <c r="BL22568" s="1"/>
      <c r="BM22568" s="1"/>
      <c r="BN22568" s="1"/>
      <c r="BO22568" s="1"/>
    </row>
    <row r="22569" ht="11.25" customHeight="1" spans="22:67">
      <c r="V22569" s="716"/>
      <c r="AB22569" s="716"/>
      <c r="BG22569" s="716"/>
      <c r="BL22569" s="1"/>
      <c r="BM22569" s="1"/>
      <c r="BN22569" s="1"/>
      <c r="BO22569" s="1"/>
    </row>
    <row r="22570" ht="11.25" customHeight="1" spans="22:67">
      <c r="V22570" s="716"/>
      <c r="AB22570" s="716"/>
      <c r="BG22570" s="716"/>
      <c r="BL22570" s="1"/>
      <c r="BM22570" s="1"/>
      <c r="BN22570" s="1"/>
      <c r="BO22570" s="1"/>
    </row>
    <row r="22571" ht="11.25" customHeight="1" spans="22:67">
      <c r="V22571" s="716"/>
      <c r="AB22571" s="716"/>
      <c r="BG22571" s="716"/>
      <c r="BL22571" s="1"/>
      <c r="BM22571" s="1"/>
      <c r="BN22571" s="1"/>
      <c r="BO22571" s="1"/>
    </row>
    <row r="22572" ht="11.25" customHeight="1" spans="22:67">
      <c r="V22572" s="716"/>
      <c r="AB22572" s="716"/>
      <c r="BG22572" s="716"/>
      <c r="BL22572" s="1"/>
      <c r="BM22572" s="1"/>
      <c r="BN22572" s="1"/>
      <c r="BO22572" s="1"/>
    </row>
    <row r="22573" ht="11.25" customHeight="1" spans="22:67">
      <c r="V22573" s="716"/>
      <c r="AB22573" s="716"/>
      <c r="BG22573" s="716"/>
      <c r="BL22573" s="1"/>
      <c r="BM22573" s="1"/>
      <c r="BN22573" s="1"/>
      <c r="BO22573" s="1"/>
    </row>
    <row r="22574" ht="11.25" customHeight="1" spans="22:67">
      <c r="V22574" s="716"/>
      <c r="AB22574" s="716"/>
      <c r="BG22574" s="716"/>
      <c r="BL22574" s="1"/>
      <c r="BM22574" s="1"/>
      <c r="BN22574" s="1"/>
      <c r="BO22574" s="1"/>
    </row>
    <row r="22575" ht="11.25" customHeight="1" spans="22:67">
      <c r="V22575" s="716"/>
      <c r="AB22575" s="716"/>
      <c r="BG22575" s="716"/>
      <c r="BL22575" s="1"/>
      <c r="BM22575" s="1"/>
      <c r="BN22575" s="1"/>
      <c r="BO22575" s="1"/>
    </row>
    <row r="22576" ht="11.25" customHeight="1" spans="22:67">
      <c r="V22576" s="716"/>
      <c r="AB22576" s="716"/>
      <c r="BG22576" s="716"/>
      <c r="BL22576" s="1"/>
      <c r="BM22576" s="1"/>
      <c r="BN22576" s="1"/>
      <c r="BO22576" s="1"/>
    </row>
    <row r="22577" ht="11.25" customHeight="1" spans="22:67">
      <c r="V22577" s="716"/>
      <c r="AB22577" s="716"/>
      <c r="BG22577" s="716"/>
      <c r="BL22577" s="1"/>
      <c r="BM22577" s="1"/>
      <c r="BN22577" s="1"/>
      <c r="BO22577" s="1"/>
    </row>
    <row r="22578" ht="11.25" customHeight="1" spans="22:67">
      <c r="V22578" s="716"/>
      <c r="AB22578" s="716"/>
      <c r="BG22578" s="716"/>
      <c r="BL22578" s="1"/>
      <c r="BM22578" s="1"/>
      <c r="BN22578" s="1"/>
      <c r="BO22578" s="1"/>
    </row>
    <row r="22579" ht="11.25" customHeight="1" spans="22:67">
      <c r="V22579" s="716"/>
      <c r="AB22579" s="716"/>
      <c r="BG22579" s="716"/>
      <c r="BL22579" s="1"/>
      <c r="BM22579" s="1"/>
      <c r="BN22579" s="1"/>
      <c r="BO22579" s="1"/>
    </row>
    <row r="22580" ht="11.25" customHeight="1" spans="22:67">
      <c r="V22580" s="716"/>
      <c r="AB22580" s="716"/>
      <c r="BG22580" s="716"/>
      <c r="BL22580" s="1"/>
      <c r="BM22580" s="1"/>
      <c r="BN22580" s="1"/>
      <c r="BO22580" s="1"/>
    </row>
    <row r="22581" ht="11.25" customHeight="1" spans="22:67">
      <c r="V22581" s="716"/>
      <c r="AB22581" s="716"/>
      <c r="BG22581" s="716"/>
      <c r="BL22581" s="1"/>
      <c r="BM22581" s="1"/>
      <c r="BN22581" s="1"/>
      <c r="BO22581" s="1"/>
    </row>
    <row r="22582" ht="11.25" customHeight="1" spans="22:67">
      <c r="V22582" s="716"/>
      <c r="AB22582" s="716"/>
      <c r="BG22582" s="716"/>
      <c r="BL22582" s="1"/>
      <c r="BM22582" s="1"/>
      <c r="BN22582" s="1"/>
      <c r="BO22582" s="1"/>
    </row>
    <row r="22583" ht="11.25" customHeight="1" spans="22:67">
      <c r="V22583" s="716"/>
      <c r="AB22583" s="716"/>
      <c r="BG22583" s="716"/>
      <c r="BL22583" s="1"/>
      <c r="BM22583" s="1"/>
      <c r="BN22583" s="1"/>
      <c r="BO22583" s="1"/>
    </row>
    <row r="22584" ht="11.25" customHeight="1" spans="22:67">
      <c r="V22584" s="716"/>
      <c r="AB22584" s="716"/>
      <c r="BG22584" s="716"/>
      <c r="BL22584" s="1"/>
      <c r="BM22584" s="1"/>
      <c r="BN22584" s="1"/>
      <c r="BO22584" s="1"/>
    </row>
    <row r="22585" ht="11.25" customHeight="1" spans="22:67">
      <c r="V22585" s="716"/>
      <c r="AB22585" s="716"/>
      <c r="BG22585" s="716"/>
      <c r="BL22585" s="1"/>
      <c r="BM22585" s="1"/>
      <c r="BN22585" s="1"/>
      <c r="BO22585" s="1"/>
    </row>
    <row r="22586" ht="11.25" customHeight="1" spans="22:67">
      <c r="V22586" s="716"/>
      <c r="AB22586" s="716"/>
      <c r="BG22586" s="716"/>
      <c r="BL22586" s="1"/>
      <c r="BM22586" s="1"/>
      <c r="BN22586" s="1"/>
      <c r="BO22586" s="1"/>
    </row>
    <row r="22587" ht="11.25" customHeight="1" spans="22:67">
      <c r="V22587" s="716"/>
      <c r="AB22587" s="716"/>
      <c r="BG22587" s="716"/>
      <c r="BL22587" s="1"/>
      <c r="BM22587" s="1"/>
      <c r="BN22587" s="1"/>
      <c r="BO22587" s="1"/>
    </row>
    <row r="22588" ht="11.25" customHeight="1" spans="22:67">
      <c r="V22588" s="716"/>
      <c r="AB22588" s="716"/>
      <c r="BG22588" s="716"/>
      <c r="BL22588" s="1"/>
      <c r="BM22588" s="1"/>
      <c r="BN22588" s="1"/>
      <c r="BO22588" s="1"/>
    </row>
    <row r="22589" ht="11.25" customHeight="1" spans="22:67">
      <c r="V22589" s="716"/>
      <c r="AB22589" s="716"/>
      <c r="BG22589" s="716"/>
      <c r="BL22589" s="1"/>
      <c r="BM22589" s="1"/>
      <c r="BN22589" s="1"/>
      <c r="BO22589" s="1"/>
    </row>
    <row r="22590" ht="11.25" customHeight="1" spans="22:67">
      <c r="V22590" s="716"/>
      <c r="AB22590" s="716"/>
      <c r="BG22590" s="716"/>
      <c r="BL22590" s="1"/>
      <c r="BM22590" s="1"/>
      <c r="BN22590" s="1"/>
      <c r="BO22590" s="1"/>
    </row>
    <row r="22591" ht="11.25" customHeight="1" spans="22:67">
      <c r="V22591" s="716"/>
      <c r="AB22591" s="716"/>
      <c r="BG22591" s="716"/>
      <c r="BL22591" s="1"/>
      <c r="BM22591" s="1"/>
      <c r="BN22591" s="1"/>
      <c r="BO22591" s="1"/>
    </row>
    <row r="22592" ht="11.25" customHeight="1" spans="22:67">
      <c r="V22592" s="716"/>
      <c r="AB22592" s="716"/>
      <c r="BG22592" s="716"/>
      <c r="BL22592" s="1"/>
      <c r="BM22592" s="1"/>
      <c r="BN22592" s="1"/>
      <c r="BO22592" s="1"/>
    </row>
    <row r="22593" ht="11.25" customHeight="1" spans="22:67">
      <c r="V22593" s="716"/>
      <c r="AB22593" s="716"/>
      <c r="BG22593" s="716"/>
      <c r="BL22593" s="1"/>
      <c r="BM22593" s="1"/>
      <c r="BN22593" s="1"/>
      <c r="BO22593" s="1"/>
    </row>
    <row r="22594" ht="11.25" customHeight="1" spans="22:67">
      <c r="V22594" s="716"/>
      <c r="AB22594" s="716"/>
      <c r="BG22594" s="716"/>
      <c r="BL22594" s="1"/>
      <c r="BM22594" s="1"/>
      <c r="BN22594" s="1"/>
      <c r="BO22594" s="1"/>
    </row>
    <row r="22595" ht="11.25" customHeight="1" spans="22:67">
      <c r="V22595" s="716"/>
      <c r="AB22595" s="716"/>
      <c r="BG22595" s="716"/>
      <c r="BL22595" s="1"/>
      <c r="BM22595" s="1"/>
      <c r="BN22595" s="1"/>
      <c r="BO22595" s="1"/>
    </row>
    <row r="22596" customHeight="1" spans="22:67">
      <c r="V22596" s="716"/>
      <c r="AB22596" s="716"/>
      <c r="BG22596" s="716"/>
      <c r="BL22596" s="1"/>
      <c r="BM22596" s="1"/>
      <c r="BN22596" s="1"/>
      <c r="BO22596" s="1"/>
    </row>
  </sheetData>
  <sortState ref="BO8:BO47">
    <sortCondition ref="BO8"/>
  </sortState>
  <mergeCells count="57">
    <mergeCell ref="F1:G1"/>
    <mergeCell ref="H1:R1"/>
    <mergeCell ref="T1:AF1"/>
    <mergeCell ref="AG1:AX1"/>
    <mergeCell ref="W2:AB2"/>
    <mergeCell ref="Y3:AB3"/>
    <mergeCell ref="Z4:AA4"/>
    <mergeCell ref="BL21:BN21"/>
    <mergeCell ref="A1:A6"/>
    <mergeCell ref="B1:B6"/>
    <mergeCell ref="C1:C6"/>
    <mergeCell ref="D1:D6"/>
    <mergeCell ref="E1:E6"/>
    <mergeCell ref="F2:F6"/>
    <mergeCell ref="G2:G5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1:S6"/>
    <mergeCell ref="T2:T6"/>
    <mergeCell ref="U2:U6"/>
    <mergeCell ref="V2:V6"/>
    <mergeCell ref="AF5:AF6"/>
    <mergeCell ref="AH5:AH6"/>
    <mergeCell ref="AI5:AI6"/>
    <mergeCell ref="AK5:AK6"/>
    <mergeCell ref="AL5:AL6"/>
    <mergeCell ref="AM5:AM6"/>
    <mergeCell ref="AN5:AN6"/>
    <mergeCell ref="AP5:AP6"/>
    <mergeCell ref="AQ5:AQ6"/>
    <mergeCell ref="AU5:AU6"/>
    <mergeCell ref="AV5:AV6"/>
    <mergeCell ref="AY2:AY6"/>
    <mergeCell ref="BE5:BE6"/>
    <mergeCell ref="BF5:BF6"/>
    <mergeCell ref="BG5:BG6"/>
    <mergeCell ref="BH1:BH6"/>
    <mergeCell ref="BI1:BI6"/>
    <mergeCell ref="BJ1:BJ6"/>
    <mergeCell ref="BK1:BK6"/>
    <mergeCell ref="AC2:AF4"/>
    <mergeCell ref="AJ2:AN4"/>
    <mergeCell ref="AO2:AS4"/>
    <mergeCell ref="AT2:AX4"/>
    <mergeCell ref="AZ1:BD4"/>
    <mergeCell ref="BE1:BG4"/>
    <mergeCell ref="W3:X4"/>
    <mergeCell ref="AG2:AI4"/>
  </mergeCells>
  <conditionalFormatting sqref="BH14">
    <cfRule type="containsText" dxfId="0" priority="817" operator="between" text="FIN DE INSTRUCCIÓN">
      <formula>NOT(ISERROR(SEARCH("FIN DE INSTRUCCIÓN",BH14)))</formula>
    </cfRule>
    <cfRule type="containsText" dxfId="1" priority="816" operator="between" text="ARCHIVO PRELIMINAR">
      <formula>NOT(ISERROR(SEARCH("ARCHIVO PRELIMINAR",BH14)))</formula>
    </cfRule>
    <cfRule type="containsText" dxfId="0" priority="815" operator="between" text="DICTÁMEN">
      <formula>NOT(ISERROR(SEARCH("DICTÁMEN",BH14)))</formula>
    </cfRule>
    <cfRule type="containsText" dxfId="2" priority="814" operator="between" text="CADUCADO">
      <formula>NOT(ISERROR(SEARCH("CADUCADO",BH14)))</formula>
    </cfRule>
    <cfRule type="containsText" dxfId="3" priority="813" operator="between" text="INSPECCIÓN">
      <formula>NOT(ISERROR(SEARCH("INSPECCIÓN",BH14)))</formula>
    </cfRule>
  </conditionalFormatting>
  <conditionalFormatting sqref="BI14">
    <cfRule type="containsText" dxfId="0" priority="822" operator="between" text="FIN DE INSTRUCCIÓN">
      <formula>NOT(ISERROR(SEARCH("FIN DE INSTRUCCIÓN",BI14)))</formula>
    </cfRule>
    <cfRule type="containsText" dxfId="1" priority="821" operator="between" text="ARCHIVO PRELIMINAR">
      <formula>NOT(ISERROR(SEARCH("ARCHIVO PRELIMINAR",BI14)))</formula>
    </cfRule>
    <cfRule type="containsText" dxfId="0" priority="820" operator="between" text="DICTÁMEN">
      <formula>NOT(ISERROR(SEARCH("DICTÁMEN",BI14)))</formula>
    </cfRule>
    <cfRule type="containsText" dxfId="2" priority="819" operator="between" text="CADUCADO">
      <formula>NOT(ISERROR(SEARCH("CADUCADO",BI14)))</formula>
    </cfRule>
    <cfRule type="containsText" dxfId="3" priority="818" operator="between" text="INSPECCIÓN">
      <formula>NOT(ISERROR(SEARCH("INSPECCIÓN",BI14)))</formula>
    </cfRule>
  </conditionalFormatting>
  <conditionalFormatting sqref="BH15">
    <cfRule type="containsText" dxfId="0" priority="807" operator="between" text="FIN DE INSTRUCCIÓN">
      <formula>NOT(ISERROR(SEARCH("FIN DE INSTRUCCIÓN",BH15)))</formula>
    </cfRule>
    <cfRule type="containsText" dxfId="1" priority="806" operator="between" text="ARCHIVO PRELIMINAR">
      <formula>NOT(ISERROR(SEARCH("ARCHIVO PRELIMINAR",BH15)))</formula>
    </cfRule>
    <cfRule type="containsText" dxfId="0" priority="805" operator="between" text="DICTÁMEN">
      <formula>NOT(ISERROR(SEARCH("DICTÁMEN",BH15)))</formula>
    </cfRule>
    <cfRule type="containsText" dxfId="2" priority="804" operator="between" text="CADUCADO">
      <formula>NOT(ISERROR(SEARCH("CADUCADO",BH15)))</formula>
    </cfRule>
    <cfRule type="containsText" dxfId="3" priority="803" operator="between" text="INSPECCIÓN">
      <formula>NOT(ISERROR(SEARCH("INSPECCIÓN",BH15)))</formula>
    </cfRule>
  </conditionalFormatting>
  <conditionalFormatting sqref="BI15">
    <cfRule type="containsText" dxfId="0" priority="812" operator="between" text="FIN DE INSTRUCCIÓN">
      <formula>NOT(ISERROR(SEARCH("FIN DE INSTRUCCIÓN",BI15)))</formula>
    </cfRule>
    <cfRule type="containsText" dxfId="1" priority="811" operator="between" text="ARCHIVO PRELIMINAR">
      <formula>NOT(ISERROR(SEARCH("ARCHIVO PRELIMINAR",BI15)))</formula>
    </cfRule>
    <cfRule type="containsText" dxfId="0" priority="810" operator="between" text="DICTÁMEN">
      <formula>NOT(ISERROR(SEARCH("DICTÁMEN",BI15)))</formula>
    </cfRule>
    <cfRule type="containsText" dxfId="2" priority="809" operator="between" text="CADUCADO">
      <formula>NOT(ISERROR(SEARCH("CADUCADO",BI15)))</formula>
    </cfRule>
    <cfRule type="containsText" dxfId="3" priority="808" operator="between" text="INSPECCIÓN">
      <formula>NOT(ISERROR(SEARCH("INSPECCIÓN",BI15)))</formula>
    </cfRule>
  </conditionalFormatting>
  <conditionalFormatting sqref="BH16">
    <cfRule type="containsText" dxfId="0" priority="802" operator="between" text="FIN DE INSTRUCCIÓN">
      <formula>NOT(ISERROR(SEARCH("FIN DE INSTRUCCIÓN",BH16)))</formula>
    </cfRule>
    <cfRule type="containsText" dxfId="1" priority="801" operator="between" text="ARCHIVO PRELIMINAR">
      <formula>NOT(ISERROR(SEARCH("ARCHIVO PRELIMINAR",BH16)))</formula>
    </cfRule>
    <cfRule type="containsText" dxfId="0" priority="800" operator="between" text="DICTÁMEN">
      <formula>NOT(ISERROR(SEARCH("DICTÁMEN",BH16)))</formula>
    </cfRule>
    <cfRule type="containsText" dxfId="2" priority="799" operator="between" text="CADUCADO">
      <formula>NOT(ISERROR(SEARCH("CADUCADO",BH16)))</formula>
    </cfRule>
    <cfRule type="containsText" dxfId="3" priority="798" operator="between" text="INSPECCIÓN">
      <formula>NOT(ISERROR(SEARCH("INSPECCIÓN",BH16)))</formula>
    </cfRule>
  </conditionalFormatting>
  <conditionalFormatting sqref="BI16">
    <cfRule type="containsText" dxfId="0" priority="797" operator="between" text="FIN DE INSTRUCCIÓN">
      <formula>NOT(ISERROR(SEARCH("FIN DE INSTRUCCIÓN",BI16)))</formula>
    </cfRule>
    <cfRule type="containsText" dxfId="1" priority="796" operator="between" text="ARCHIVO PRELIMINAR">
      <formula>NOT(ISERROR(SEARCH("ARCHIVO PRELIMINAR",BI16)))</formula>
    </cfRule>
    <cfRule type="containsText" dxfId="0" priority="795" operator="between" text="DICTÁMEN">
      <formula>NOT(ISERROR(SEARCH("DICTÁMEN",BI16)))</formula>
    </cfRule>
    <cfRule type="containsText" dxfId="2" priority="794" operator="between" text="CADUCADO">
      <formula>NOT(ISERROR(SEARCH("CADUCADO",BI16)))</formula>
    </cfRule>
    <cfRule type="containsText" dxfId="3" priority="793" operator="between" text="INSPECCIÓN">
      <formula>NOT(ISERROR(SEARCH("INSPECCIÓN",BI16)))</formula>
    </cfRule>
  </conditionalFormatting>
  <conditionalFormatting sqref="BH17">
    <cfRule type="containsText" dxfId="0" priority="792" operator="between" text="FIN DE INSTRUCCIÓN">
      <formula>NOT(ISERROR(SEARCH("FIN DE INSTRUCCIÓN",BH17)))</formula>
    </cfRule>
    <cfRule type="containsText" dxfId="1" priority="791" operator="between" text="ARCHIVO PRELIMINAR">
      <formula>NOT(ISERROR(SEARCH("ARCHIVO PRELIMINAR",BH17)))</formula>
    </cfRule>
    <cfRule type="containsText" dxfId="0" priority="790" operator="between" text="DICTÁMEN">
      <formula>NOT(ISERROR(SEARCH("DICTÁMEN",BH17)))</formula>
    </cfRule>
    <cfRule type="containsText" dxfId="2" priority="789" operator="between" text="CADUCADO">
      <formula>NOT(ISERROR(SEARCH("CADUCADO",BH17)))</formula>
    </cfRule>
    <cfRule type="containsText" dxfId="3" priority="788" operator="between" text="INSPECCIÓN">
      <formula>NOT(ISERROR(SEARCH("INSPECCIÓN",BH17)))</formula>
    </cfRule>
  </conditionalFormatting>
  <conditionalFormatting sqref="BI17">
    <cfRule type="containsText" dxfId="0" priority="787" operator="between" text="FIN DE INSTRUCCIÓN">
      <formula>NOT(ISERROR(SEARCH("FIN DE INSTRUCCIÓN",BI17)))</formula>
    </cfRule>
    <cfRule type="containsText" dxfId="1" priority="786" operator="between" text="ARCHIVO PRELIMINAR">
      <formula>NOT(ISERROR(SEARCH("ARCHIVO PRELIMINAR",BI17)))</formula>
    </cfRule>
    <cfRule type="containsText" dxfId="0" priority="785" operator="between" text="DICTÁMEN">
      <formula>NOT(ISERROR(SEARCH("DICTÁMEN",BI17)))</formula>
    </cfRule>
    <cfRule type="containsText" dxfId="2" priority="784" operator="between" text="CADUCADO">
      <formula>NOT(ISERROR(SEARCH("CADUCADO",BI17)))</formula>
    </cfRule>
    <cfRule type="containsText" dxfId="3" priority="783" operator="between" text="INSPECCIÓN">
      <formula>NOT(ISERROR(SEARCH("INSPECCIÓN",BI17)))</formula>
    </cfRule>
  </conditionalFormatting>
  <conditionalFormatting sqref="M18">
    <cfRule type="cellIs" dxfId="4" priority="1042" operator="equal">
      <formula>3</formula>
    </cfRule>
    <cfRule type="cellIs" dxfId="5" priority="1043" operator="equal">
      <formula>2</formula>
    </cfRule>
    <cfRule type="cellIs" dxfId="4" priority="1044" operator="greaterThan">
      <formula>3</formula>
    </cfRule>
    <cfRule type="cellIs" dxfId="6" priority="1041" operator="equal">
      <formula>1</formula>
    </cfRule>
  </conditionalFormatting>
  <conditionalFormatting sqref="BH18">
    <cfRule type="containsText" dxfId="0" priority="742" operator="between" text="FIN DE INSTRUCCIÓN">
      <formula>NOT(ISERROR(SEARCH("FIN DE INSTRUCCIÓN",BH18)))</formula>
    </cfRule>
    <cfRule type="containsText" dxfId="1" priority="741" operator="between" text="ARCHIVO PRELIMINAR">
      <formula>NOT(ISERROR(SEARCH("ARCHIVO PRELIMINAR",BH18)))</formula>
    </cfRule>
    <cfRule type="containsText" dxfId="0" priority="740" operator="between" text="DICTÁMEN">
      <formula>NOT(ISERROR(SEARCH("DICTÁMEN",BH18)))</formula>
    </cfRule>
    <cfRule type="containsText" dxfId="2" priority="739" operator="between" text="CADUCADO">
      <formula>NOT(ISERROR(SEARCH("CADUCADO",BH18)))</formula>
    </cfRule>
    <cfRule type="containsText" dxfId="3" priority="738" operator="between" text="INSPECCIÓN">
      <formula>NOT(ISERROR(SEARCH("INSPECCIÓN",BH18)))</formula>
    </cfRule>
  </conditionalFormatting>
  <conditionalFormatting sqref="BI18">
    <cfRule type="containsText" dxfId="0" priority="737" operator="between" text="FIN DE INSTRUCCIÓN">
      <formula>NOT(ISERROR(SEARCH("FIN DE INSTRUCCIÓN",BI18)))</formula>
    </cfRule>
    <cfRule type="containsText" dxfId="1" priority="736" operator="between" text="ARCHIVO PRELIMINAR">
      <formula>NOT(ISERROR(SEARCH("ARCHIVO PRELIMINAR",BI18)))</formula>
    </cfRule>
    <cfRule type="containsText" dxfId="0" priority="735" operator="between" text="DICTÁMEN">
      <formula>NOT(ISERROR(SEARCH("DICTÁMEN",BI18)))</formula>
    </cfRule>
    <cfRule type="containsText" dxfId="2" priority="734" operator="between" text="CADUCADO">
      <formula>NOT(ISERROR(SEARCH("CADUCADO",BI18)))</formula>
    </cfRule>
    <cfRule type="containsText" dxfId="3" priority="733" operator="between" text="INSPECCIÓN">
      <formula>NOT(ISERROR(SEARCH("INSPECCIÓN",BI18)))</formula>
    </cfRule>
  </conditionalFormatting>
  <conditionalFormatting sqref="M19">
    <cfRule type="cellIs" dxfId="4" priority="1034" operator="equal">
      <formula>3</formula>
    </cfRule>
    <cfRule type="cellIs" dxfId="5" priority="1035" operator="equal">
      <formula>2</formula>
    </cfRule>
    <cfRule type="cellIs" dxfId="4" priority="1036" operator="greaterThan">
      <formula>3</formula>
    </cfRule>
    <cfRule type="cellIs" dxfId="6" priority="1033" operator="equal">
      <formula>1</formula>
    </cfRule>
  </conditionalFormatting>
  <conditionalFormatting sqref="BH19">
    <cfRule type="containsText" dxfId="0" priority="712" operator="between" text="FIN DE INSTRUCCIÓN">
      <formula>NOT(ISERROR(SEARCH("FIN DE INSTRUCCIÓN",BH19)))</formula>
    </cfRule>
    <cfRule type="containsText" dxfId="1" priority="711" operator="between" text="ARCHIVO PRELIMINAR">
      <formula>NOT(ISERROR(SEARCH("ARCHIVO PRELIMINAR",BH19)))</formula>
    </cfRule>
    <cfRule type="containsText" dxfId="0" priority="710" operator="between" text="DICTÁMEN">
      <formula>NOT(ISERROR(SEARCH("DICTÁMEN",BH19)))</formula>
    </cfRule>
    <cfRule type="containsText" dxfId="2" priority="709" operator="between" text="CADUCADO">
      <formula>NOT(ISERROR(SEARCH("CADUCADO",BH19)))</formula>
    </cfRule>
    <cfRule type="containsText" dxfId="3" priority="708" operator="between" text="INSPECCIÓN">
      <formula>NOT(ISERROR(SEARCH("INSPECCIÓN",BH19)))</formula>
    </cfRule>
  </conditionalFormatting>
  <conditionalFormatting sqref="BI19">
    <cfRule type="containsText" dxfId="0" priority="707" operator="between" text="FIN DE INSTRUCCIÓN">
      <formula>NOT(ISERROR(SEARCH("FIN DE INSTRUCCIÓN",BI19)))</formula>
    </cfRule>
    <cfRule type="containsText" dxfId="1" priority="706" operator="between" text="ARCHIVO PRELIMINAR">
      <formula>NOT(ISERROR(SEARCH("ARCHIVO PRELIMINAR",BI19)))</formula>
    </cfRule>
    <cfRule type="containsText" dxfId="0" priority="705" operator="between" text="DICTÁMEN">
      <formula>NOT(ISERROR(SEARCH("DICTÁMEN",BI19)))</formula>
    </cfRule>
    <cfRule type="containsText" dxfId="2" priority="704" operator="between" text="CADUCADO">
      <formula>NOT(ISERROR(SEARCH("CADUCADO",BI19)))</formula>
    </cfRule>
    <cfRule type="containsText" dxfId="3" priority="703" operator="between" text="INSPECCIÓN">
      <formula>NOT(ISERROR(SEARCH("INSPECCIÓN",BI19)))</formula>
    </cfRule>
  </conditionalFormatting>
  <conditionalFormatting sqref="M20">
    <cfRule type="cellIs" dxfId="4" priority="1038" operator="equal">
      <formula>3</formula>
    </cfRule>
    <cfRule type="cellIs" dxfId="5" priority="1039" operator="equal">
      <formula>2</formula>
    </cfRule>
    <cfRule type="cellIs" dxfId="4" priority="1040" operator="greaterThan">
      <formula>3</formula>
    </cfRule>
    <cfRule type="cellIs" dxfId="6" priority="1037" operator="equal">
      <formula>1</formula>
    </cfRule>
  </conditionalFormatting>
  <conditionalFormatting sqref="BH20">
    <cfRule type="containsText" dxfId="0" priority="782" operator="between" text="FIN DE INSTRUCCIÓN">
      <formula>NOT(ISERROR(SEARCH("FIN DE INSTRUCCIÓN",BH20)))</formula>
    </cfRule>
    <cfRule type="containsText" dxfId="1" priority="781" operator="between" text="ARCHIVO PRELIMINAR">
      <formula>NOT(ISERROR(SEARCH("ARCHIVO PRELIMINAR",BH20)))</formula>
    </cfRule>
    <cfRule type="containsText" dxfId="0" priority="780" operator="between" text="DICTÁMEN">
      <formula>NOT(ISERROR(SEARCH("DICTÁMEN",BH20)))</formula>
    </cfRule>
    <cfRule type="containsText" dxfId="2" priority="779" operator="between" text="CADUCADO">
      <formula>NOT(ISERROR(SEARCH("CADUCADO",BH20)))</formula>
    </cfRule>
    <cfRule type="containsText" dxfId="3" priority="778" operator="between" text="INSPECCIÓN">
      <formula>NOT(ISERROR(SEARCH("INSPECCIÓN",BH20)))</formula>
    </cfRule>
  </conditionalFormatting>
  <conditionalFormatting sqref="BI20">
    <cfRule type="containsText" dxfId="0" priority="777" operator="between" text="FIN DE INSTRUCCIÓN">
      <formula>NOT(ISERROR(SEARCH("FIN DE INSTRUCCIÓN",BI20)))</formula>
    </cfRule>
    <cfRule type="containsText" dxfId="1" priority="776" operator="between" text="ARCHIVO PRELIMINAR">
      <formula>NOT(ISERROR(SEARCH("ARCHIVO PRELIMINAR",BI20)))</formula>
    </cfRule>
    <cfRule type="containsText" dxfId="0" priority="775" operator="between" text="DICTÁMEN">
      <formula>NOT(ISERROR(SEARCH("DICTÁMEN",BI20)))</formula>
    </cfRule>
    <cfRule type="containsText" dxfId="2" priority="774" operator="between" text="CADUCADO">
      <formula>NOT(ISERROR(SEARCH("CADUCADO",BI20)))</formula>
    </cfRule>
    <cfRule type="containsText" dxfId="3" priority="773" operator="between" text="INSPECCIÓN">
      <formula>NOT(ISERROR(SEARCH("INSPECCIÓN",BI20)))</formula>
    </cfRule>
  </conditionalFormatting>
  <conditionalFormatting sqref="BH21">
    <cfRule type="containsText" dxfId="0" priority="727" operator="between" text="FIN DE INSTRUCCIÓN">
      <formula>NOT(ISERROR(SEARCH("FIN DE INSTRUCCIÓN",BH21)))</formula>
    </cfRule>
    <cfRule type="containsText" dxfId="1" priority="726" operator="between" text="ARCHIVO PRELIMINAR">
      <formula>NOT(ISERROR(SEARCH("ARCHIVO PRELIMINAR",BH21)))</formula>
    </cfRule>
    <cfRule type="containsText" dxfId="0" priority="725" operator="between" text="DICTÁMEN">
      <formula>NOT(ISERROR(SEARCH("DICTÁMEN",BH21)))</formula>
    </cfRule>
    <cfRule type="containsText" dxfId="2" priority="724" operator="between" text="CADUCADO">
      <formula>NOT(ISERROR(SEARCH("CADUCADO",BH21)))</formula>
    </cfRule>
    <cfRule type="containsText" dxfId="3" priority="723" operator="between" text="INSPECCIÓN">
      <formula>NOT(ISERROR(SEARCH("INSPECCIÓN",BH21)))</formula>
    </cfRule>
  </conditionalFormatting>
  <conditionalFormatting sqref="BI21">
    <cfRule type="containsText" dxfId="0" priority="732" operator="between" text="FIN DE INSTRUCCIÓN">
      <formula>NOT(ISERROR(SEARCH("FIN DE INSTRUCCIÓN",BI21)))</formula>
    </cfRule>
    <cfRule type="containsText" dxfId="1" priority="731" operator="between" text="ARCHIVO PRELIMINAR">
      <formula>NOT(ISERROR(SEARCH("ARCHIVO PRELIMINAR",BI21)))</formula>
    </cfRule>
    <cfRule type="containsText" dxfId="0" priority="730" operator="between" text="DICTÁMEN">
      <formula>NOT(ISERROR(SEARCH("DICTÁMEN",BI21)))</formula>
    </cfRule>
    <cfRule type="containsText" dxfId="2" priority="729" operator="between" text="CADUCADO">
      <formula>NOT(ISERROR(SEARCH("CADUCADO",BI21)))</formula>
    </cfRule>
    <cfRule type="containsText" dxfId="3" priority="728" operator="between" text="INSPECCIÓN">
      <formula>NOT(ISERROR(SEARCH("INSPECCIÓN",BI21)))</formula>
    </cfRule>
  </conditionalFormatting>
  <conditionalFormatting sqref="M22">
    <cfRule type="cellIs" dxfId="4" priority="1030" operator="equal">
      <formula>3</formula>
    </cfRule>
    <cfRule type="cellIs" dxfId="5" priority="1031" operator="equal">
      <formula>2</formula>
    </cfRule>
    <cfRule type="cellIs" dxfId="4" priority="1032" operator="greaterThan">
      <formula>3</formula>
    </cfRule>
    <cfRule type="cellIs" dxfId="6" priority="1029" operator="equal">
      <formula>1</formula>
    </cfRule>
  </conditionalFormatting>
  <conditionalFormatting sqref="BH22">
    <cfRule type="containsText" dxfId="0" priority="702" operator="between" text="FIN DE INSTRUCCIÓN">
      <formula>NOT(ISERROR(SEARCH("FIN DE INSTRUCCIÓN",BH22)))</formula>
    </cfRule>
    <cfRule type="containsText" dxfId="1" priority="701" operator="between" text="ARCHIVO PRELIMINAR">
      <formula>NOT(ISERROR(SEARCH("ARCHIVO PRELIMINAR",BH22)))</formula>
    </cfRule>
    <cfRule type="containsText" dxfId="0" priority="700" operator="between" text="DICTÁMEN">
      <formula>NOT(ISERROR(SEARCH("DICTÁMEN",BH22)))</formula>
    </cfRule>
    <cfRule type="containsText" dxfId="2" priority="699" operator="between" text="CADUCADO">
      <formula>NOT(ISERROR(SEARCH("CADUCADO",BH22)))</formula>
    </cfRule>
    <cfRule type="containsText" dxfId="3" priority="698" operator="between" text="INSPECCIÓN">
      <formula>NOT(ISERROR(SEARCH("INSPECCIÓN",BH22)))</formula>
    </cfRule>
  </conditionalFormatting>
  <conditionalFormatting sqref="BI22">
    <cfRule type="containsText" dxfId="0" priority="697" operator="between" text="FIN DE INSTRUCCIÓN">
      <formula>NOT(ISERROR(SEARCH("FIN DE INSTRUCCIÓN",BI22)))</formula>
    </cfRule>
    <cfRule type="containsText" dxfId="1" priority="696" operator="between" text="ARCHIVO PRELIMINAR">
      <formula>NOT(ISERROR(SEARCH("ARCHIVO PRELIMINAR",BI22)))</formula>
    </cfRule>
    <cfRule type="containsText" dxfId="0" priority="695" operator="between" text="DICTÁMEN">
      <formula>NOT(ISERROR(SEARCH("DICTÁMEN",BI22)))</formula>
    </cfRule>
    <cfRule type="containsText" dxfId="2" priority="694" operator="between" text="CADUCADO">
      <formula>NOT(ISERROR(SEARCH("CADUCADO",BI22)))</formula>
    </cfRule>
    <cfRule type="containsText" dxfId="3" priority="693" operator="between" text="INSPECCIÓN">
      <formula>NOT(ISERROR(SEARCH("INSPECCIÓN",BI22)))</formula>
    </cfRule>
  </conditionalFormatting>
  <conditionalFormatting sqref="BH23">
    <cfRule type="containsText" dxfId="0" priority="772" operator="between" text="FIN DE INSTRUCCIÓN">
      <formula>NOT(ISERROR(SEARCH("FIN DE INSTRUCCIÓN",BH23)))</formula>
    </cfRule>
    <cfRule type="containsText" dxfId="1" priority="771" operator="between" text="ARCHIVO PRELIMINAR">
      <formula>NOT(ISERROR(SEARCH("ARCHIVO PRELIMINAR",BH23)))</formula>
    </cfRule>
    <cfRule type="containsText" dxfId="0" priority="770" operator="between" text="DICTÁMEN">
      <formula>NOT(ISERROR(SEARCH("DICTÁMEN",BH23)))</formula>
    </cfRule>
    <cfRule type="containsText" dxfId="2" priority="769" operator="between" text="CADUCADO">
      <formula>NOT(ISERROR(SEARCH("CADUCADO",BH23)))</formula>
    </cfRule>
    <cfRule type="containsText" dxfId="3" priority="768" operator="between" text="INSPECCIÓN">
      <formula>NOT(ISERROR(SEARCH("INSPECCIÓN",BH23)))</formula>
    </cfRule>
  </conditionalFormatting>
  <conditionalFormatting sqref="BI23">
    <cfRule type="containsText" dxfId="0" priority="767" operator="between" text="FIN DE INSTRUCCIÓN">
      <formula>NOT(ISERROR(SEARCH("FIN DE INSTRUCCIÓN",BI23)))</formula>
    </cfRule>
    <cfRule type="containsText" dxfId="1" priority="766" operator="between" text="ARCHIVO PRELIMINAR">
      <formula>NOT(ISERROR(SEARCH("ARCHIVO PRELIMINAR",BI23)))</formula>
    </cfRule>
    <cfRule type="containsText" dxfId="0" priority="765" operator="between" text="DICTÁMEN">
      <formula>NOT(ISERROR(SEARCH("DICTÁMEN",BI23)))</formula>
    </cfRule>
    <cfRule type="containsText" dxfId="2" priority="764" operator="between" text="CADUCADO">
      <formula>NOT(ISERROR(SEARCH("CADUCADO",BI23)))</formula>
    </cfRule>
    <cfRule type="containsText" dxfId="3" priority="763" operator="between" text="INSPECCIÓN">
      <formula>NOT(ISERROR(SEARCH("INSPECCIÓN",BI23)))</formula>
    </cfRule>
  </conditionalFormatting>
  <conditionalFormatting sqref="BH24">
    <cfRule type="containsText" dxfId="0" priority="752" operator="between" text="FIN DE INSTRUCCIÓN">
      <formula>NOT(ISERROR(SEARCH("FIN DE INSTRUCCIÓN",BH24)))</formula>
    </cfRule>
    <cfRule type="containsText" dxfId="1" priority="751" operator="between" text="ARCHIVO PRELIMINAR">
      <formula>NOT(ISERROR(SEARCH("ARCHIVO PRELIMINAR",BH24)))</formula>
    </cfRule>
    <cfRule type="containsText" dxfId="0" priority="750" operator="between" text="DICTÁMEN">
      <formula>NOT(ISERROR(SEARCH("DICTÁMEN",BH24)))</formula>
    </cfRule>
    <cfRule type="containsText" dxfId="2" priority="749" operator="between" text="CADUCADO">
      <formula>NOT(ISERROR(SEARCH("CADUCADO",BH24)))</formula>
    </cfRule>
    <cfRule type="containsText" dxfId="3" priority="748" operator="between" text="INSPECCIÓN">
      <formula>NOT(ISERROR(SEARCH("INSPECCIÓN",BH24)))</formula>
    </cfRule>
  </conditionalFormatting>
  <conditionalFormatting sqref="BI24">
    <cfRule type="containsText" dxfId="0" priority="747" operator="between" text="FIN DE INSTRUCCIÓN">
      <formula>NOT(ISERROR(SEARCH("FIN DE INSTRUCCIÓN",BI24)))</formula>
    </cfRule>
    <cfRule type="containsText" dxfId="1" priority="746" operator="between" text="ARCHIVO PRELIMINAR">
      <formula>NOT(ISERROR(SEARCH("ARCHIVO PRELIMINAR",BI24)))</formula>
    </cfRule>
    <cfRule type="containsText" dxfId="0" priority="745" operator="between" text="DICTÁMEN">
      <formula>NOT(ISERROR(SEARCH("DICTÁMEN",BI24)))</formula>
    </cfRule>
    <cfRule type="containsText" dxfId="2" priority="744" operator="between" text="CADUCADO">
      <formula>NOT(ISERROR(SEARCH("CADUCADO",BI24)))</formula>
    </cfRule>
    <cfRule type="containsText" dxfId="3" priority="743" operator="between" text="INSPECCIÓN">
      <formula>NOT(ISERROR(SEARCH("INSPECCIÓN",BI24)))</formula>
    </cfRule>
  </conditionalFormatting>
  <conditionalFormatting sqref="BH25">
    <cfRule type="containsText" dxfId="0" priority="692" operator="between" text="FIN DE INSTRUCCIÓN">
      <formula>NOT(ISERROR(SEARCH("FIN DE INSTRUCCIÓN",BH25)))</formula>
    </cfRule>
    <cfRule type="containsText" dxfId="1" priority="691" operator="between" text="ARCHIVO PRELIMINAR">
      <formula>NOT(ISERROR(SEARCH("ARCHIVO PRELIMINAR",BH25)))</formula>
    </cfRule>
    <cfRule type="containsText" dxfId="0" priority="690" operator="between" text="DICTÁMEN">
      <formula>NOT(ISERROR(SEARCH("DICTÁMEN",BH25)))</formula>
    </cfRule>
    <cfRule type="containsText" dxfId="2" priority="689" operator="between" text="CADUCADO">
      <formula>NOT(ISERROR(SEARCH("CADUCADO",BH25)))</formula>
    </cfRule>
    <cfRule type="containsText" dxfId="3" priority="688" operator="between" text="INSPECCIÓN">
      <formula>NOT(ISERROR(SEARCH("INSPECCIÓN",BH25)))</formula>
    </cfRule>
  </conditionalFormatting>
  <conditionalFormatting sqref="BI25">
    <cfRule type="containsText" dxfId="0" priority="687" operator="between" text="FIN DE INSTRUCCIÓN">
      <formula>NOT(ISERROR(SEARCH("FIN DE INSTRUCCIÓN",BI25)))</formula>
    </cfRule>
    <cfRule type="containsText" dxfId="1" priority="686" operator="between" text="ARCHIVO PRELIMINAR">
      <formula>NOT(ISERROR(SEARCH("ARCHIVO PRELIMINAR",BI25)))</formula>
    </cfRule>
    <cfRule type="containsText" dxfId="0" priority="685" operator="between" text="DICTÁMEN">
      <formula>NOT(ISERROR(SEARCH("DICTÁMEN",BI25)))</formula>
    </cfRule>
    <cfRule type="containsText" dxfId="2" priority="684" operator="between" text="CADUCADO">
      <formula>NOT(ISERROR(SEARCH("CADUCADO",BI25)))</formula>
    </cfRule>
    <cfRule type="containsText" dxfId="3" priority="683" operator="between" text="INSPECCIÓN">
      <formula>NOT(ISERROR(SEARCH("INSPECCIÓN",BI25)))</formula>
    </cfRule>
  </conditionalFormatting>
  <conditionalFormatting sqref="BH26">
    <cfRule type="containsText" dxfId="0" priority="762" operator="between" text="FIN DE INSTRUCCIÓN">
      <formula>NOT(ISERROR(SEARCH("FIN DE INSTRUCCIÓN",BH26)))</formula>
    </cfRule>
    <cfRule type="containsText" dxfId="1" priority="761" operator="between" text="ARCHIVO PRELIMINAR">
      <formula>NOT(ISERROR(SEARCH("ARCHIVO PRELIMINAR",BH26)))</formula>
    </cfRule>
    <cfRule type="containsText" dxfId="0" priority="760" operator="between" text="DICTÁMEN">
      <formula>NOT(ISERROR(SEARCH("DICTÁMEN",BH26)))</formula>
    </cfRule>
    <cfRule type="containsText" dxfId="2" priority="759" operator="between" text="CADUCADO">
      <formula>NOT(ISERROR(SEARCH("CADUCADO",BH26)))</formula>
    </cfRule>
    <cfRule type="containsText" dxfId="3" priority="758" operator="between" text="INSPECCIÓN">
      <formula>NOT(ISERROR(SEARCH("INSPECCIÓN",BH26)))</formula>
    </cfRule>
  </conditionalFormatting>
  <conditionalFormatting sqref="BI26">
    <cfRule type="containsText" dxfId="0" priority="757" operator="between" text="FIN DE INSTRUCCIÓN">
      <formula>NOT(ISERROR(SEARCH("FIN DE INSTRUCCIÓN",BI26)))</formula>
    </cfRule>
    <cfRule type="containsText" dxfId="1" priority="756" operator="between" text="ARCHIVO PRELIMINAR">
      <formula>NOT(ISERROR(SEARCH("ARCHIVO PRELIMINAR",BI26)))</formula>
    </cfRule>
    <cfRule type="containsText" dxfId="0" priority="755" operator="between" text="DICTÁMEN">
      <formula>NOT(ISERROR(SEARCH("DICTÁMEN",BI26)))</formula>
    </cfRule>
    <cfRule type="containsText" dxfId="2" priority="754" operator="between" text="CADUCADO">
      <formula>NOT(ISERROR(SEARCH("CADUCADO",BI26)))</formula>
    </cfRule>
    <cfRule type="containsText" dxfId="3" priority="753" operator="between" text="INSPECCIÓN">
      <formula>NOT(ISERROR(SEARCH("INSPECCIÓN",BI26)))</formula>
    </cfRule>
  </conditionalFormatting>
  <conditionalFormatting sqref="BH27">
    <cfRule type="containsText" dxfId="0" priority="717" operator="between" text="FIN DE INSTRUCCIÓN">
      <formula>NOT(ISERROR(SEARCH("FIN DE INSTRUCCIÓN",BH27)))</formula>
    </cfRule>
    <cfRule type="containsText" dxfId="1" priority="716" operator="between" text="ARCHIVO PRELIMINAR">
      <formula>NOT(ISERROR(SEARCH("ARCHIVO PRELIMINAR",BH27)))</formula>
    </cfRule>
    <cfRule type="containsText" dxfId="0" priority="715" operator="between" text="DICTÁMEN">
      <formula>NOT(ISERROR(SEARCH("DICTÁMEN",BH27)))</formula>
    </cfRule>
    <cfRule type="containsText" dxfId="2" priority="714" operator="between" text="CADUCADO">
      <formula>NOT(ISERROR(SEARCH("CADUCADO",BH27)))</formula>
    </cfRule>
    <cfRule type="containsText" dxfId="3" priority="713" operator="between" text="INSPECCIÓN">
      <formula>NOT(ISERROR(SEARCH("INSPECCIÓN",BH27)))</formula>
    </cfRule>
  </conditionalFormatting>
  <conditionalFormatting sqref="BI27">
    <cfRule type="containsText" dxfId="0" priority="722" operator="between" text="FIN DE INSTRUCCIÓN">
      <formula>NOT(ISERROR(SEARCH("FIN DE INSTRUCCIÓN",BI27)))</formula>
    </cfRule>
    <cfRule type="containsText" dxfId="1" priority="721" operator="between" text="ARCHIVO PRELIMINAR">
      <formula>NOT(ISERROR(SEARCH("ARCHIVO PRELIMINAR",BI27)))</formula>
    </cfRule>
    <cfRule type="containsText" dxfId="0" priority="720" operator="between" text="DICTÁMEN">
      <formula>NOT(ISERROR(SEARCH("DICTÁMEN",BI27)))</formula>
    </cfRule>
    <cfRule type="containsText" dxfId="2" priority="719" operator="between" text="CADUCADO">
      <formula>NOT(ISERROR(SEARCH("CADUCADO",BI27)))</formula>
    </cfRule>
    <cfRule type="containsText" dxfId="3" priority="718" operator="between" text="INSPECCIÓN">
      <formula>NOT(ISERROR(SEARCH("INSPECCIÓN",BI27)))</formula>
    </cfRule>
  </conditionalFormatting>
  <conditionalFormatting sqref="BH28">
    <cfRule type="containsText" dxfId="0" priority="682" operator="between" text="FIN DE INSTRUCCIÓN">
      <formula>NOT(ISERROR(SEARCH("FIN DE INSTRUCCIÓN",BH28)))</formula>
    </cfRule>
    <cfRule type="containsText" dxfId="1" priority="681" operator="between" text="ARCHIVO PRELIMINAR">
      <formula>NOT(ISERROR(SEARCH("ARCHIVO PRELIMINAR",BH28)))</formula>
    </cfRule>
    <cfRule type="containsText" dxfId="0" priority="680" operator="between" text="DICTÁMEN">
      <formula>NOT(ISERROR(SEARCH("DICTÁMEN",BH28)))</formula>
    </cfRule>
    <cfRule type="containsText" dxfId="2" priority="679" operator="between" text="CADUCADO">
      <formula>NOT(ISERROR(SEARCH("CADUCADO",BH28)))</formula>
    </cfRule>
    <cfRule type="containsText" dxfId="3" priority="678" operator="between" text="INSPECCIÓN">
      <formula>NOT(ISERROR(SEARCH("INSPECCIÓN",BH28)))</formula>
    </cfRule>
  </conditionalFormatting>
  <conditionalFormatting sqref="BI28">
    <cfRule type="containsText" dxfId="0" priority="677" operator="between" text="FIN DE INSTRUCCIÓN">
      <formula>NOT(ISERROR(SEARCH("FIN DE INSTRUCCIÓN",BI28)))</formula>
    </cfRule>
    <cfRule type="containsText" dxfId="1" priority="676" operator="between" text="ARCHIVO PRELIMINAR">
      <formula>NOT(ISERROR(SEARCH("ARCHIVO PRELIMINAR",BI28)))</formula>
    </cfRule>
    <cfRule type="containsText" dxfId="0" priority="675" operator="between" text="DICTÁMEN">
      <formula>NOT(ISERROR(SEARCH("DICTÁMEN",BI28)))</formula>
    </cfRule>
    <cfRule type="containsText" dxfId="2" priority="674" operator="between" text="CADUCADO">
      <formula>NOT(ISERROR(SEARCH("CADUCADO",BI28)))</formula>
    </cfRule>
    <cfRule type="containsText" dxfId="3" priority="673" operator="between" text="INSPECCIÓN">
      <formula>NOT(ISERROR(SEARCH("INSPECCIÓN",BI28)))</formula>
    </cfRule>
  </conditionalFormatting>
  <conditionalFormatting sqref="M35">
    <cfRule type="cellIs" dxfId="4" priority="971" operator="equal">
      <formula>3</formula>
    </cfRule>
    <cfRule type="cellIs" dxfId="5" priority="972" operator="equal">
      <formula>2</formula>
    </cfRule>
    <cfRule type="cellIs" dxfId="4" priority="973" operator="greaterThan">
      <formula>3</formula>
    </cfRule>
    <cfRule type="cellIs" dxfId="6" priority="970" operator="equal">
      <formula>1</formula>
    </cfRule>
  </conditionalFormatting>
  <conditionalFormatting sqref="E44">
    <cfRule type="containsText" dxfId="7" priority="640" operator="between" text="ABIERTO">
      <formula>NOT(ISERROR(SEARCH("ABIERTO",E44)))</formula>
    </cfRule>
    <cfRule type="containsText" dxfId="8" priority="641" operator="between" text="CLAUSURADO">
      <formula>NOT(ISERROR(SEARCH("CLAUSURADO",E44)))</formula>
    </cfRule>
  </conditionalFormatting>
  <conditionalFormatting sqref="E50">
    <cfRule type="containsText" dxfId="7" priority="646" operator="between" text="ABIERTO">
      <formula>NOT(ISERROR(SEARCH("ABIERTO",E50)))</formula>
    </cfRule>
    <cfRule type="containsText" dxfId="8" priority="647" operator="between" text="CLAUSURADO">
      <formula>NOT(ISERROR(SEARCH("CLAUSURADO",E50)))</formula>
    </cfRule>
  </conditionalFormatting>
  <conditionalFormatting sqref="E51">
    <cfRule type="containsText" dxfId="7" priority="649" operator="between" text="ABIERTO">
      <formula>NOT(ISERROR(SEARCH("ABIERTO",E51)))</formula>
    </cfRule>
    <cfRule type="containsText" dxfId="8" priority="650" operator="between" text="CLAUSURADO">
      <formula>NOT(ISERROR(SEARCH("CLAUSURADO",E51)))</formula>
    </cfRule>
  </conditionalFormatting>
  <conditionalFormatting sqref="E52">
    <cfRule type="containsText" dxfId="7" priority="637" operator="between" text="ABIERTO">
      <formula>NOT(ISERROR(SEARCH("ABIERTO",E52)))</formula>
    </cfRule>
    <cfRule type="containsText" dxfId="8" priority="638" operator="between" text="CLAUSURADO">
      <formula>NOT(ISERROR(SEARCH("CLAUSURADO",E52)))</formula>
    </cfRule>
  </conditionalFormatting>
  <conditionalFormatting sqref="E53">
    <cfRule type="containsText" dxfId="7" priority="652" operator="between" text="ABIERTO">
      <formula>NOT(ISERROR(SEARCH("ABIERTO",E53)))</formula>
    </cfRule>
    <cfRule type="containsText" dxfId="8" priority="653" operator="between" text="CLAUSURADO">
      <formula>NOT(ISERROR(SEARCH("CLAUSURADO",E53)))</formula>
    </cfRule>
  </conditionalFormatting>
  <conditionalFormatting sqref="M68">
    <cfRule type="cellIs" dxfId="4" priority="967" operator="equal">
      <formula>3</formula>
    </cfRule>
    <cfRule type="cellIs" dxfId="5" priority="968" operator="equal">
      <formula>2</formula>
    </cfRule>
    <cfRule type="cellIs" dxfId="4" priority="969" operator="greaterThan">
      <formula>3</formula>
    </cfRule>
    <cfRule type="cellIs" dxfId="6" priority="966" operator="equal">
      <formula>1</formula>
    </cfRule>
  </conditionalFormatting>
  <conditionalFormatting sqref="M69">
    <cfRule type="cellIs" dxfId="4" priority="955" operator="equal">
      <formula>3</formula>
    </cfRule>
    <cfRule type="cellIs" dxfId="5" priority="956" operator="equal">
      <formula>2</formula>
    </cfRule>
    <cfRule type="cellIs" dxfId="4" priority="957" operator="greaterThan">
      <formula>3</formula>
    </cfRule>
    <cfRule type="cellIs" dxfId="6" priority="954" operator="equal">
      <formula>1</formula>
    </cfRule>
  </conditionalFormatting>
  <conditionalFormatting sqref="M70">
    <cfRule type="cellIs" dxfId="4" priority="959" operator="equal">
      <formula>3</formula>
    </cfRule>
    <cfRule type="cellIs" dxfId="5" priority="960" operator="equal">
      <formula>2</formula>
    </cfRule>
    <cfRule type="cellIs" dxfId="4" priority="961" operator="greaterThan">
      <formula>3</formula>
    </cfRule>
    <cfRule type="cellIs" dxfId="6" priority="958" operator="equal">
      <formula>1</formula>
    </cfRule>
  </conditionalFormatting>
  <conditionalFormatting sqref="M71">
    <cfRule type="cellIs" dxfId="4" priority="951" operator="equal">
      <formula>3</formula>
    </cfRule>
    <cfRule type="cellIs" dxfId="5" priority="952" operator="equal">
      <formula>2</formula>
    </cfRule>
    <cfRule type="cellIs" dxfId="4" priority="953" operator="greaterThan">
      <formula>3</formula>
    </cfRule>
    <cfRule type="cellIs" dxfId="6" priority="950" operator="equal">
      <formula>1</formula>
    </cfRule>
  </conditionalFormatting>
  <conditionalFormatting sqref="M72">
    <cfRule type="cellIs" dxfId="4" priority="947" operator="equal">
      <formula>3</formula>
    </cfRule>
    <cfRule type="cellIs" dxfId="5" priority="948" operator="equal">
      <formula>2</formula>
    </cfRule>
    <cfRule type="cellIs" dxfId="4" priority="949" operator="greaterThan">
      <formula>3</formula>
    </cfRule>
    <cfRule type="cellIs" dxfId="6" priority="946" operator="equal">
      <formula>1</formula>
    </cfRule>
  </conditionalFormatting>
  <conditionalFormatting sqref="M73">
    <cfRule type="cellIs" dxfId="4" priority="943" operator="equal">
      <formula>3</formula>
    </cfRule>
    <cfRule type="cellIs" dxfId="5" priority="944" operator="equal">
      <formula>2</formula>
    </cfRule>
    <cfRule type="cellIs" dxfId="4" priority="945" operator="greaterThan">
      <formula>3</formula>
    </cfRule>
    <cfRule type="cellIs" dxfId="6" priority="942" operator="equal">
      <formula>1</formula>
    </cfRule>
  </conditionalFormatting>
  <conditionalFormatting sqref="M74">
    <cfRule type="cellIs" dxfId="4" priority="939" operator="equal">
      <formula>3</formula>
    </cfRule>
    <cfRule type="cellIs" dxfId="5" priority="940" operator="equal">
      <formula>2</formula>
    </cfRule>
    <cfRule type="cellIs" dxfId="4" priority="941" operator="greaterThan">
      <formula>3</formula>
    </cfRule>
    <cfRule type="cellIs" dxfId="6" priority="938" operator="equal">
      <formula>1</formula>
    </cfRule>
  </conditionalFormatting>
  <conditionalFormatting sqref="M75">
    <cfRule type="cellIs" dxfId="4" priority="935" operator="equal">
      <formula>3</formula>
    </cfRule>
    <cfRule type="cellIs" dxfId="5" priority="936" operator="equal">
      <formula>2</formula>
    </cfRule>
    <cfRule type="cellIs" dxfId="4" priority="937" operator="greaterThan">
      <formula>3</formula>
    </cfRule>
    <cfRule type="cellIs" dxfId="6" priority="934" operator="equal">
      <formula>1</formula>
    </cfRule>
  </conditionalFormatting>
  <conditionalFormatting sqref="E77">
    <cfRule type="containsText" dxfId="7" priority="924" operator="between" text="ABIERTO">
      <formula>NOT(ISERROR(SEARCH("ABIERTO",E77)))</formula>
    </cfRule>
    <cfRule type="containsText" dxfId="8" priority="925" operator="between" text="CLAUSURADO">
      <formula>NOT(ISERROR(SEARCH("CLAUSURADO",E77)))</formula>
    </cfRule>
  </conditionalFormatting>
  <conditionalFormatting sqref="I77">
    <cfRule type="cellIs" dxfId="4" priority="912" operator="equal">
      <formula>3</formula>
    </cfRule>
    <cfRule type="cellIs" dxfId="5" priority="913" operator="equal">
      <formula>2</formula>
    </cfRule>
    <cfRule type="cellIs" dxfId="4" priority="914" operator="greaterThan">
      <formula>3</formula>
    </cfRule>
    <cfRule type="cellIs" dxfId="6" priority="911" operator="equal">
      <formula>1</formula>
    </cfRule>
  </conditionalFormatting>
  <conditionalFormatting sqref="L77">
    <cfRule type="cellIs" dxfId="4" priority="907" operator="equal">
      <formula>3</formula>
    </cfRule>
    <cfRule type="cellIs" dxfId="5" priority="908" operator="equal">
      <formula>2</formula>
    </cfRule>
    <cfRule type="cellIs" dxfId="4" priority="909" operator="greaterThan">
      <formula>3</formula>
    </cfRule>
    <cfRule type="cellIs" dxfId="6" priority="906" operator="equal">
      <formula>1</formula>
    </cfRule>
  </conditionalFormatting>
  <conditionalFormatting sqref="M77">
    <cfRule type="cellIs" dxfId="4" priority="903" operator="equal">
      <formula>3</formula>
    </cfRule>
    <cfRule type="cellIs" dxfId="5" priority="904" operator="equal">
      <formula>2</formula>
    </cfRule>
    <cfRule type="cellIs" dxfId="4" priority="905" operator="greaterThan">
      <formula>3</formula>
    </cfRule>
    <cfRule type="cellIs" dxfId="6" priority="902" operator="equal">
      <formula>1</formula>
    </cfRule>
  </conditionalFormatting>
  <conditionalFormatting sqref="E78">
    <cfRule type="containsText" dxfId="7" priority="900" operator="between" text="ABIERTO">
      <formula>NOT(ISERROR(SEARCH("ABIERTO",E78)))</formula>
    </cfRule>
    <cfRule type="containsText" dxfId="8" priority="901" operator="between" text="CLAUSURADO">
      <formula>NOT(ISERROR(SEARCH("CLAUSURADO",E78)))</formula>
    </cfRule>
  </conditionalFormatting>
  <conditionalFormatting sqref="I78">
    <cfRule type="cellIs" dxfId="4" priority="888" operator="equal">
      <formula>3</formula>
    </cfRule>
    <cfRule type="cellIs" dxfId="5" priority="889" operator="equal">
      <formula>2</formula>
    </cfRule>
    <cfRule type="cellIs" dxfId="4" priority="890" operator="greaterThan">
      <formula>3</formula>
    </cfRule>
    <cfRule type="cellIs" dxfId="6" priority="887" operator="equal">
      <formula>1</formula>
    </cfRule>
  </conditionalFormatting>
  <conditionalFormatting sqref="L78">
    <cfRule type="cellIs" dxfId="4" priority="883" operator="equal">
      <formula>3</formula>
    </cfRule>
    <cfRule type="cellIs" dxfId="5" priority="884" operator="equal">
      <formula>2</formula>
    </cfRule>
    <cfRule type="cellIs" dxfId="4" priority="885" operator="greaterThan">
      <formula>3</formula>
    </cfRule>
    <cfRule type="cellIs" dxfId="6" priority="882" operator="equal">
      <formula>1</formula>
    </cfRule>
  </conditionalFormatting>
  <conditionalFormatting sqref="M78">
    <cfRule type="cellIs" dxfId="4" priority="879" operator="equal">
      <formula>3</formula>
    </cfRule>
    <cfRule type="cellIs" dxfId="5" priority="880" operator="equal">
      <formula>2</formula>
    </cfRule>
    <cfRule type="cellIs" dxfId="4" priority="881" operator="greaterThan">
      <formula>3</formula>
    </cfRule>
    <cfRule type="cellIs" dxfId="6" priority="878" operator="equal">
      <formula>1</formula>
    </cfRule>
  </conditionalFormatting>
  <conditionalFormatting sqref="I85">
    <cfRule type="cellIs" dxfId="4" priority="852" operator="equal">
      <formula>3</formula>
    </cfRule>
    <cfRule type="cellIs" dxfId="5" priority="853" operator="equal">
      <formula>2</formula>
    </cfRule>
    <cfRule type="cellIs" dxfId="4" priority="854" operator="greaterThan">
      <formula>3</formula>
    </cfRule>
    <cfRule type="cellIs" dxfId="6" priority="851" operator="equal">
      <formula>1</formula>
    </cfRule>
  </conditionalFormatting>
  <conditionalFormatting sqref="L85">
    <cfRule type="cellIs" dxfId="4" priority="847" operator="equal">
      <formula>3</formula>
    </cfRule>
    <cfRule type="cellIs" dxfId="5" priority="848" operator="equal">
      <formula>2</formula>
    </cfRule>
    <cfRule type="cellIs" dxfId="4" priority="849" operator="greaterThan">
      <formula>3</formula>
    </cfRule>
    <cfRule type="cellIs" dxfId="6" priority="846" operator="equal">
      <formula>1</formula>
    </cfRule>
  </conditionalFormatting>
  <conditionalFormatting sqref="M85">
    <cfRule type="cellIs" dxfId="4" priority="865" operator="equal">
      <formula>3</formula>
    </cfRule>
    <cfRule type="cellIs" dxfId="5" priority="866" operator="equal">
      <formula>2</formula>
    </cfRule>
    <cfRule type="cellIs" dxfId="4" priority="867" operator="greaterThan">
      <formula>3</formula>
    </cfRule>
    <cfRule type="cellIs" dxfId="6" priority="864" operator="equal">
      <formula>1</formula>
    </cfRule>
  </conditionalFormatting>
  <conditionalFormatting sqref="BH105:BI105">
    <cfRule type="containsText" dxfId="0" priority="343" operator="between" text="FIN DE INSTRUCCIÓN">
      <formula>NOT(ISERROR(SEARCH("FIN DE INSTRUCCIÓN",BH105)))</formula>
    </cfRule>
    <cfRule type="containsText" dxfId="1" priority="342" operator="between" text="ARCHIVO PRELIMINAR">
      <formula>NOT(ISERROR(SEARCH("ARCHIVO PRELIMINAR",BH105)))</formula>
    </cfRule>
    <cfRule type="containsText" dxfId="0" priority="341" operator="between" text="DICTÁMEN">
      <formula>NOT(ISERROR(SEARCH("DICTÁMEN",BH105)))</formula>
    </cfRule>
    <cfRule type="containsText" dxfId="2" priority="340" operator="between" text="CADUCADO">
      <formula>NOT(ISERROR(SEARCH("CADUCADO",BH105)))</formula>
    </cfRule>
    <cfRule type="containsText" dxfId="3" priority="339" operator="between" text="INSPECCIÓN">
      <formula>NOT(ISERROR(SEARCH("INSPECCIÓN",BH105)))</formula>
    </cfRule>
  </conditionalFormatting>
  <conditionalFormatting sqref="M115">
    <cfRule type="cellIs" dxfId="4" priority="589" operator="equal">
      <formula>3</formula>
    </cfRule>
    <cfRule type="cellIs" dxfId="5" priority="590" operator="equal">
      <formula>2</formula>
    </cfRule>
    <cfRule type="cellIs" dxfId="4" priority="591" operator="greaterThan">
      <formula>3</formula>
    </cfRule>
    <cfRule type="cellIs" dxfId="6" priority="588" operator="equal">
      <formula>1</formula>
    </cfRule>
  </conditionalFormatting>
  <conditionalFormatting sqref="E126">
    <cfRule type="containsText" dxfId="7" priority="578" operator="between" text="ABIERTO">
      <formula>NOT(ISERROR(SEARCH("ABIERTO",E126)))</formula>
    </cfRule>
    <cfRule type="containsText" dxfId="8" priority="579" operator="between" text="CLAUSURADO">
      <formula>NOT(ISERROR(SEARCH("CLAUSURADO",E126)))</formula>
    </cfRule>
  </conditionalFormatting>
  <conditionalFormatting sqref="BH131">
    <cfRule type="containsText" dxfId="0" priority="573" operator="between" text="FIN DE INSTRUCCIÓN">
      <formula>NOT(ISERROR(SEARCH("FIN DE INSTRUCCIÓN",BH131)))</formula>
    </cfRule>
    <cfRule type="containsText" dxfId="1" priority="572" operator="between" text="ARCHIVO PRELIMINAR">
      <formula>NOT(ISERROR(SEARCH("ARCHIVO PRELIMINAR",BH131)))</formula>
    </cfRule>
    <cfRule type="containsText" dxfId="0" priority="571" operator="between" text="DICTÁMEN">
      <formula>NOT(ISERROR(SEARCH("DICTÁMEN",BH131)))</formula>
    </cfRule>
    <cfRule type="containsText" dxfId="2" priority="570" operator="between" text="CADUCADO">
      <formula>NOT(ISERROR(SEARCH("CADUCADO",BH131)))</formula>
    </cfRule>
  </conditionalFormatting>
  <conditionalFormatting sqref="BH131:BI131">
    <cfRule type="containsText" dxfId="3" priority="565" operator="between" text="INSPECCIÓN">
      <formula>NOT(ISERROR(SEARCH("INSPECCIÓN",BH131)))</formula>
    </cfRule>
  </conditionalFormatting>
  <conditionalFormatting sqref="BI131">
    <cfRule type="containsText" dxfId="0" priority="569" operator="between" text="FIN DE INSTRUCCIÓN">
      <formula>NOT(ISERROR(SEARCH("FIN DE INSTRUCCIÓN",BI131)))</formula>
    </cfRule>
    <cfRule type="containsText" dxfId="1" priority="568" operator="between" text="ARCHIVO PRELIMINAR">
      <formula>NOT(ISERROR(SEARCH("ARCHIVO PRELIMINAR",BI131)))</formula>
    </cfRule>
    <cfRule type="containsText" dxfId="0" priority="567" operator="between" text="DICTÁMEN">
      <formula>NOT(ISERROR(SEARCH("DICTÁMEN",BI131)))</formula>
    </cfRule>
    <cfRule type="containsText" dxfId="2" priority="566" operator="between" text="CADUCADO">
      <formula>NOT(ISERROR(SEARCH("CADUCADO",BI131)))</formula>
    </cfRule>
  </conditionalFormatting>
  <conditionalFormatting sqref="BH133">
    <cfRule type="containsText" dxfId="0" priority="554" operator="between" text="FIN DE INSTRUCCIÓN">
      <formula>NOT(ISERROR(SEARCH("FIN DE INSTRUCCIÓN",BH133)))</formula>
    </cfRule>
    <cfRule type="containsText" dxfId="1" priority="553" operator="between" text="ARCHIVO PRELIMINAR">
      <formula>NOT(ISERROR(SEARCH("ARCHIVO PRELIMINAR",BH133)))</formula>
    </cfRule>
    <cfRule type="containsText" dxfId="0" priority="552" operator="between" text="DICTÁMEN">
      <formula>NOT(ISERROR(SEARCH("DICTÁMEN",BH133)))</formula>
    </cfRule>
    <cfRule type="containsText" dxfId="2" priority="551" operator="between" text="CADUCADO">
      <formula>NOT(ISERROR(SEARCH("CADUCADO",BH133)))</formula>
    </cfRule>
  </conditionalFormatting>
  <conditionalFormatting sqref="BH133:BI133">
    <cfRule type="containsText" dxfId="3" priority="546" operator="between" text="INSPECCIÓN">
      <formula>NOT(ISERROR(SEARCH("INSPECCIÓN",BH133)))</formula>
    </cfRule>
  </conditionalFormatting>
  <conditionalFormatting sqref="BI133">
    <cfRule type="containsText" dxfId="0" priority="550" operator="between" text="FIN DE INSTRUCCIÓN">
      <formula>NOT(ISERROR(SEARCH("FIN DE INSTRUCCIÓN",BI133)))</formula>
    </cfRule>
    <cfRule type="containsText" dxfId="1" priority="549" operator="between" text="ARCHIVO PRELIMINAR">
      <formula>NOT(ISERROR(SEARCH("ARCHIVO PRELIMINAR",BI133)))</formula>
    </cfRule>
    <cfRule type="containsText" dxfId="0" priority="548" operator="between" text="DICTÁMEN">
      <formula>NOT(ISERROR(SEARCH("DICTÁMEN",BI133)))</formula>
    </cfRule>
    <cfRule type="containsText" dxfId="2" priority="547" operator="between" text="CADUCADO">
      <formula>NOT(ISERROR(SEARCH("CADUCADO",BI133)))</formula>
    </cfRule>
  </conditionalFormatting>
  <conditionalFormatting sqref="BH134">
    <cfRule type="containsText" dxfId="0" priority="563" operator="between" text="FIN DE INSTRUCCIÓN">
      <formula>NOT(ISERROR(SEARCH("FIN DE INSTRUCCIÓN",BH134)))</formula>
    </cfRule>
    <cfRule type="containsText" dxfId="1" priority="562" operator="between" text="ARCHIVO PRELIMINAR">
      <formula>NOT(ISERROR(SEARCH("ARCHIVO PRELIMINAR",BH134)))</formula>
    </cfRule>
    <cfRule type="containsText" dxfId="0" priority="561" operator="between" text="DICTÁMEN">
      <formula>NOT(ISERROR(SEARCH("DICTÁMEN",BH134)))</formula>
    </cfRule>
    <cfRule type="containsText" dxfId="2" priority="560" operator="between" text="CADUCADO">
      <formula>NOT(ISERROR(SEARCH("CADUCADO",BH134)))</formula>
    </cfRule>
  </conditionalFormatting>
  <conditionalFormatting sqref="BH134:BI134">
    <cfRule type="containsText" dxfId="3" priority="555" operator="between" text="INSPECCIÓN">
      <formula>NOT(ISERROR(SEARCH("INSPECCIÓN",BH134)))</formula>
    </cfRule>
  </conditionalFormatting>
  <conditionalFormatting sqref="BI134">
    <cfRule type="containsText" dxfId="0" priority="559" operator="between" text="FIN DE INSTRUCCIÓN">
      <formula>NOT(ISERROR(SEARCH("FIN DE INSTRUCCIÓN",BI134)))</formula>
    </cfRule>
    <cfRule type="containsText" dxfId="1" priority="558" operator="between" text="ARCHIVO PRELIMINAR">
      <formula>NOT(ISERROR(SEARCH("ARCHIVO PRELIMINAR",BI134)))</formula>
    </cfRule>
    <cfRule type="containsText" dxfId="0" priority="557" operator="between" text="DICTÁMEN">
      <formula>NOT(ISERROR(SEARCH("DICTÁMEN",BI134)))</formula>
    </cfRule>
    <cfRule type="containsText" dxfId="2" priority="556" operator="between" text="CADUCADO">
      <formula>NOT(ISERROR(SEARCH("CADUCADO",BI134)))</formula>
    </cfRule>
  </conditionalFormatting>
  <conditionalFormatting sqref="L135">
    <cfRule type="cellIs" dxfId="4" priority="539" operator="equal">
      <formula>3</formula>
    </cfRule>
    <cfRule type="cellIs" dxfId="5" priority="540" operator="equal">
      <formula>2</formula>
    </cfRule>
    <cfRule type="cellIs" dxfId="4" priority="541" operator="greaterThan">
      <formula>3</formula>
    </cfRule>
    <cfRule type="cellIs" dxfId="6" priority="538" operator="equal">
      <formula>1</formula>
    </cfRule>
  </conditionalFormatting>
  <conditionalFormatting sqref="M135">
    <cfRule type="cellIs" dxfId="4" priority="543" operator="equal">
      <formula>3</formula>
    </cfRule>
    <cfRule type="cellIs" dxfId="5" priority="544" operator="equal">
      <formula>2</formula>
    </cfRule>
    <cfRule type="cellIs" dxfId="4" priority="545" operator="greaterThan">
      <formula>3</formula>
    </cfRule>
    <cfRule type="cellIs" dxfId="6" priority="542" operator="equal">
      <formula>1</formula>
    </cfRule>
  </conditionalFormatting>
  <conditionalFormatting sqref="BH135">
    <cfRule type="containsText" dxfId="0" priority="536" operator="between" text="FIN DE INSTRUCCIÓN">
      <formula>NOT(ISERROR(SEARCH("FIN DE INSTRUCCIÓN",BH135)))</formula>
    </cfRule>
    <cfRule type="containsText" dxfId="1" priority="535" operator="between" text="ARCHIVO PRELIMINAR">
      <formula>NOT(ISERROR(SEARCH("ARCHIVO PRELIMINAR",BH135)))</formula>
    </cfRule>
    <cfRule type="containsText" dxfId="0" priority="534" operator="between" text="DICTÁMEN">
      <formula>NOT(ISERROR(SEARCH("DICTÁMEN",BH135)))</formula>
    </cfRule>
    <cfRule type="containsText" dxfId="2" priority="533" operator="between" text="CADUCADO">
      <formula>NOT(ISERROR(SEARCH("CADUCADO",BH135)))</formula>
    </cfRule>
  </conditionalFormatting>
  <conditionalFormatting sqref="BH135:BI135">
    <cfRule type="containsText" dxfId="3" priority="528" operator="between" text="INSPECCIÓN">
      <formula>NOT(ISERROR(SEARCH("INSPECCIÓN",BH135)))</formula>
    </cfRule>
  </conditionalFormatting>
  <conditionalFormatting sqref="BI135">
    <cfRule type="containsText" dxfId="0" priority="532" operator="between" text="FIN DE INSTRUCCIÓN">
      <formula>NOT(ISERROR(SEARCH("FIN DE INSTRUCCIÓN",BI135)))</formula>
    </cfRule>
    <cfRule type="containsText" dxfId="1" priority="531" operator="between" text="ARCHIVO PRELIMINAR">
      <formula>NOT(ISERROR(SEARCH("ARCHIVO PRELIMINAR",BI135)))</formula>
    </cfRule>
    <cfRule type="containsText" dxfId="0" priority="530" operator="between" text="DICTÁMEN">
      <formula>NOT(ISERROR(SEARCH("DICTÁMEN",BI135)))</formula>
    </cfRule>
    <cfRule type="containsText" dxfId="2" priority="529" operator="between" text="CADUCADO">
      <formula>NOT(ISERROR(SEARCH("CADUCADO",BI135)))</formula>
    </cfRule>
  </conditionalFormatting>
  <conditionalFormatting sqref="E136">
    <cfRule type="containsText" dxfId="7" priority="526" operator="between" text="ABIERTO">
      <formula>NOT(ISERROR(SEARCH("ABIERTO",E136)))</formula>
    </cfRule>
    <cfRule type="containsText" dxfId="8" priority="527" operator="between" text="CLAUSURADO">
      <formula>NOT(ISERROR(SEARCH("CLAUSURADO",E136)))</formula>
    </cfRule>
  </conditionalFormatting>
  <conditionalFormatting sqref="BH136">
    <cfRule type="containsText" dxfId="0" priority="524" operator="between" text="FIN DE INSTRUCCIÓN">
      <formula>NOT(ISERROR(SEARCH("FIN DE INSTRUCCIÓN",BH136)))</formula>
    </cfRule>
    <cfRule type="containsText" dxfId="1" priority="523" operator="between" text="ARCHIVO PRELIMINAR">
      <formula>NOT(ISERROR(SEARCH("ARCHIVO PRELIMINAR",BH136)))</formula>
    </cfRule>
    <cfRule type="containsText" dxfId="0" priority="522" operator="between" text="DICTÁMEN">
      <formula>NOT(ISERROR(SEARCH("DICTÁMEN",BH136)))</formula>
    </cfRule>
    <cfRule type="containsText" dxfId="2" priority="521" operator="between" text="CADUCADO">
      <formula>NOT(ISERROR(SEARCH("CADUCADO",BH136)))</formula>
    </cfRule>
  </conditionalFormatting>
  <conditionalFormatting sqref="BH136:BI136">
    <cfRule type="containsText" dxfId="3" priority="516" operator="between" text="INSPECCIÓN">
      <formula>NOT(ISERROR(SEARCH("INSPECCIÓN",BH136)))</formula>
    </cfRule>
  </conditionalFormatting>
  <conditionalFormatting sqref="BI136">
    <cfRule type="containsText" dxfId="0" priority="520" operator="between" text="FIN DE INSTRUCCIÓN">
      <formula>NOT(ISERROR(SEARCH("FIN DE INSTRUCCIÓN",BI136)))</formula>
    </cfRule>
    <cfRule type="containsText" dxfId="1" priority="519" operator="between" text="ARCHIVO PRELIMINAR">
      <formula>NOT(ISERROR(SEARCH("ARCHIVO PRELIMINAR",BI136)))</formula>
    </cfRule>
    <cfRule type="containsText" dxfId="0" priority="518" operator="between" text="DICTÁMEN">
      <formula>NOT(ISERROR(SEARCH("DICTÁMEN",BI136)))</formula>
    </cfRule>
    <cfRule type="containsText" dxfId="2" priority="517" operator="between" text="CADUCADO">
      <formula>NOT(ISERROR(SEARCH("CADUCADO",BI136)))</formula>
    </cfRule>
  </conditionalFormatting>
  <conditionalFormatting sqref="BH137">
    <cfRule type="containsText" dxfId="0" priority="514" operator="between" text="FIN DE INSTRUCCIÓN">
      <formula>NOT(ISERROR(SEARCH("FIN DE INSTRUCCIÓN",BH137)))</formula>
    </cfRule>
    <cfRule type="containsText" dxfId="1" priority="513" operator="between" text="ARCHIVO PRELIMINAR">
      <formula>NOT(ISERROR(SEARCH("ARCHIVO PRELIMINAR",BH137)))</formula>
    </cfRule>
    <cfRule type="containsText" dxfId="0" priority="512" operator="between" text="DICTÁMEN">
      <formula>NOT(ISERROR(SEARCH("DICTÁMEN",BH137)))</formula>
    </cfRule>
    <cfRule type="containsText" dxfId="2" priority="511" operator="between" text="CADUCADO">
      <formula>NOT(ISERROR(SEARCH("CADUCADO",BH137)))</formula>
    </cfRule>
  </conditionalFormatting>
  <conditionalFormatting sqref="BH137:BI137">
    <cfRule type="containsText" dxfId="3" priority="506" operator="between" text="INSPECCIÓN">
      <formula>NOT(ISERROR(SEARCH("INSPECCIÓN",BH137)))</formula>
    </cfRule>
  </conditionalFormatting>
  <conditionalFormatting sqref="BI137">
    <cfRule type="containsText" dxfId="0" priority="510" operator="between" text="FIN DE INSTRUCCIÓN">
      <formula>NOT(ISERROR(SEARCH("FIN DE INSTRUCCIÓN",BI137)))</formula>
    </cfRule>
    <cfRule type="containsText" dxfId="1" priority="509" operator="between" text="ARCHIVO PRELIMINAR">
      <formula>NOT(ISERROR(SEARCH("ARCHIVO PRELIMINAR",BI137)))</formula>
    </cfRule>
    <cfRule type="containsText" dxfId="0" priority="508" operator="between" text="DICTÁMEN">
      <formula>NOT(ISERROR(SEARCH("DICTÁMEN",BI137)))</formula>
    </cfRule>
    <cfRule type="containsText" dxfId="2" priority="507" operator="between" text="CADUCADO">
      <formula>NOT(ISERROR(SEARCH("CADUCADO",BI137)))</formula>
    </cfRule>
  </conditionalFormatting>
  <conditionalFormatting sqref="BH138">
    <cfRule type="containsText" dxfId="0" priority="505" operator="between" text="FIN DE INSTRUCCIÓN">
      <formula>NOT(ISERROR(SEARCH("FIN DE INSTRUCCIÓN",BH138)))</formula>
    </cfRule>
    <cfRule type="containsText" dxfId="1" priority="504" operator="between" text="ARCHIVO PRELIMINAR">
      <formula>NOT(ISERROR(SEARCH("ARCHIVO PRELIMINAR",BH138)))</formula>
    </cfRule>
    <cfRule type="containsText" dxfId="0" priority="503" operator="between" text="DICTÁMEN">
      <formula>NOT(ISERROR(SEARCH("DICTÁMEN",BH138)))</formula>
    </cfRule>
    <cfRule type="containsText" dxfId="2" priority="502" operator="between" text="CADUCADO">
      <formula>NOT(ISERROR(SEARCH("CADUCADO",BH138)))</formula>
    </cfRule>
  </conditionalFormatting>
  <conditionalFormatting sqref="BH138:BI138">
    <cfRule type="containsText" dxfId="3" priority="497" operator="between" text="INSPECCIÓN">
      <formula>NOT(ISERROR(SEARCH("INSPECCIÓN",BH138)))</formula>
    </cfRule>
  </conditionalFormatting>
  <conditionalFormatting sqref="BI138">
    <cfRule type="containsText" dxfId="0" priority="501" operator="between" text="FIN DE INSTRUCCIÓN">
      <formula>NOT(ISERROR(SEARCH("FIN DE INSTRUCCIÓN",BI138)))</formula>
    </cfRule>
    <cfRule type="containsText" dxfId="1" priority="500" operator="between" text="ARCHIVO PRELIMINAR">
      <formula>NOT(ISERROR(SEARCH("ARCHIVO PRELIMINAR",BI138)))</formula>
    </cfRule>
    <cfRule type="containsText" dxfId="0" priority="499" operator="between" text="DICTÁMEN">
      <formula>NOT(ISERROR(SEARCH("DICTÁMEN",BI138)))</formula>
    </cfRule>
    <cfRule type="containsText" dxfId="2" priority="498" operator="between" text="CADUCADO">
      <formula>NOT(ISERROR(SEARCH("CADUCADO",BI138)))</formula>
    </cfRule>
  </conditionalFormatting>
  <conditionalFormatting sqref="BH139">
    <cfRule type="containsText" dxfId="0" priority="496" operator="between" text="FIN DE INSTRUCCIÓN">
      <formula>NOT(ISERROR(SEARCH("FIN DE INSTRUCCIÓN",BH139)))</formula>
    </cfRule>
    <cfRule type="containsText" dxfId="1" priority="495" operator="between" text="ARCHIVO PRELIMINAR">
      <formula>NOT(ISERROR(SEARCH("ARCHIVO PRELIMINAR",BH139)))</formula>
    </cfRule>
    <cfRule type="containsText" dxfId="0" priority="494" operator="between" text="DICTÁMEN">
      <formula>NOT(ISERROR(SEARCH("DICTÁMEN",BH139)))</formula>
    </cfRule>
    <cfRule type="containsText" dxfId="2" priority="493" operator="between" text="CADUCADO">
      <formula>NOT(ISERROR(SEARCH("CADUCADO",BH139)))</formula>
    </cfRule>
  </conditionalFormatting>
  <conditionalFormatting sqref="BH139:BI139">
    <cfRule type="containsText" dxfId="3" priority="488" operator="between" text="INSPECCIÓN">
      <formula>NOT(ISERROR(SEARCH("INSPECCIÓN",BH139)))</formula>
    </cfRule>
  </conditionalFormatting>
  <conditionalFormatting sqref="BI139">
    <cfRule type="containsText" dxfId="0" priority="492" operator="between" text="FIN DE INSTRUCCIÓN">
      <formula>NOT(ISERROR(SEARCH("FIN DE INSTRUCCIÓN",BI139)))</formula>
    </cfRule>
    <cfRule type="containsText" dxfId="1" priority="491" operator="between" text="ARCHIVO PRELIMINAR">
      <formula>NOT(ISERROR(SEARCH("ARCHIVO PRELIMINAR",BI139)))</formula>
    </cfRule>
    <cfRule type="containsText" dxfId="0" priority="490" operator="between" text="DICTÁMEN">
      <formula>NOT(ISERROR(SEARCH("DICTÁMEN",BI139)))</formula>
    </cfRule>
    <cfRule type="containsText" dxfId="2" priority="489" operator="between" text="CADUCADO">
      <formula>NOT(ISERROR(SEARCH("CADUCADO",BI139)))</formula>
    </cfRule>
  </conditionalFormatting>
  <conditionalFormatting sqref="BH140">
    <cfRule type="containsText" dxfId="0" priority="486" operator="between" text="FIN DE INSTRUCCIÓN">
      <formula>NOT(ISERROR(SEARCH("FIN DE INSTRUCCIÓN",BH140)))</formula>
    </cfRule>
    <cfRule type="containsText" dxfId="1" priority="485" operator="between" text="ARCHIVO PRELIMINAR">
      <formula>NOT(ISERROR(SEARCH("ARCHIVO PRELIMINAR",BH140)))</formula>
    </cfRule>
    <cfRule type="containsText" dxfId="0" priority="484" operator="between" text="DICTÁMEN">
      <formula>NOT(ISERROR(SEARCH("DICTÁMEN",BH140)))</formula>
    </cfRule>
    <cfRule type="containsText" dxfId="2" priority="483" operator="between" text="CADUCADO">
      <formula>NOT(ISERROR(SEARCH("CADUCADO",BH140)))</formula>
    </cfRule>
  </conditionalFormatting>
  <conditionalFormatting sqref="BH140:BI140">
    <cfRule type="containsText" dxfId="3" priority="478" operator="between" text="INSPECCIÓN">
      <formula>NOT(ISERROR(SEARCH("INSPECCIÓN",BH140)))</formula>
    </cfRule>
  </conditionalFormatting>
  <conditionalFormatting sqref="BI140">
    <cfRule type="containsText" dxfId="0" priority="482" operator="between" text="FIN DE INSTRUCCIÓN">
      <formula>NOT(ISERROR(SEARCH("FIN DE INSTRUCCIÓN",BI140)))</formula>
    </cfRule>
    <cfRule type="containsText" dxfId="1" priority="481" operator="between" text="ARCHIVO PRELIMINAR">
      <formula>NOT(ISERROR(SEARCH("ARCHIVO PRELIMINAR",BI140)))</formula>
    </cfRule>
    <cfRule type="containsText" dxfId="0" priority="480" operator="between" text="DICTÁMEN">
      <formula>NOT(ISERROR(SEARCH("DICTÁMEN",BI140)))</formula>
    </cfRule>
    <cfRule type="containsText" dxfId="2" priority="479" operator="between" text="CADUCADO">
      <formula>NOT(ISERROR(SEARCH("CADUCADO",BI140)))</formula>
    </cfRule>
  </conditionalFormatting>
  <conditionalFormatting sqref="BH141">
    <cfRule type="containsText" dxfId="0" priority="476" operator="between" text="FIN DE INSTRUCCIÓN">
      <formula>NOT(ISERROR(SEARCH("FIN DE INSTRUCCIÓN",BH141)))</formula>
    </cfRule>
    <cfRule type="containsText" dxfId="1" priority="475" operator="between" text="ARCHIVO PRELIMINAR">
      <formula>NOT(ISERROR(SEARCH("ARCHIVO PRELIMINAR",BH141)))</formula>
    </cfRule>
    <cfRule type="containsText" dxfId="0" priority="474" operator="between" text="DICTÁMEN">
      <formula>NOT(ISERROR(SEARCH("DICTÁMEN",BH141)))</formula>
    </cfRule>
    <cfRule type="containsText" dxfId="2" priority="473" operator="between" text="CADUCADO">
      <formula>NOT(ISERROR(SEARCH("CADUCADO",BH141)))</formula>
    </cfRule>
  </conditionalFormatting>
  <conditionalFormatting sqref="BH141:BI141">
    <cfRule type="containsText" dxfId="3" priority="468" operator="between" text="INSPECCIÓN">
      <formula>NOT(ISERROR(SEARCH("INSPECCIÓN",BH141)))</formula>
    </cfRule>
  </conditionalFormatting>
  <conditionalFormatting sqref="BI141">
    <cfRule type="containsText" dxfId="0" priority="472" operator="between" text="FIN DE INSTRUCCIÓN">
      <formula>NOT(ISERROR(SEARCH("FIN DE INSTRUCCIÓN",BI141)))</formula>
    </cfRule>
    <cfRule type="containsText" dxfId="1" priority="471" operator="between" text="ARCHIVO PRELIMINAR">
      <formula>NOT(ISERROR(SEARCH("ARCHIVO PRELIMINAR",BI141)))</formula>
    </cfRule>
    <cfRule type="containsText" dxfId="0" priority="470" operator="between" text="DICTÁMEN">
      <formula>NOT(ISERROR(SEARCH("DICTÁMEN",BI141)))</formula>
    </cfRule>
    <cfRule type="containsText" dxfId="2" priority="469" operator="between" text="CADUCADO">
      <formula>NOT(ISERROR(SEARCH("CADUCADO",BI141)))</formula>
    </cfRule>
  </conditionalFormatting>
  <conditionalFormatting sqref="BH142">
    <cfRule type="containsText" dxfId="0" priority="466" operator="between" text="FIN DE INSTRUCCIÓN">
      <formula>NOT(ISERROR(SEARCH("FIN DE INSTRUCCIÓN",BH142)))</formula>
    </cfRule>
    <cfRule type="containsText" dxfId="1" priority="465" operator="between" text="ARCHIVO PRELIMINAR">
      <formula>NOT(ISERROR(SEARCH("ARCHIVO PRELIMINAR",BH142)))</formula>
    </cfRule>
    <cfRule type="containsText" dxfId="0" priority="464" operator="between" text="DICTÁMEN">
      <formula>NOT(ISERROR(SEARCH("DICTÁMEN",BH142)))</formula>
    </cfRule>
    <cfRule type="containsText" dxfId="2" priority="463" operator="between" text="CADUCADO">
      <formula>NOT(ISERROR(SEARCH("CADUCADO",BH142)))</formula>
    </cfRule>
  </conditionalFormatting>
  <conditionalFormatting sqref="BH142:BI142">
    <cfRule type="containsText" dxfId="3" priority="458" operator="between" text="INSPECCIÓN">
      <formula>NOT(ISERROR(SEARCH("INSPECCIÓN",BH142)))</formula>
    </cfRule>
  </conditionalFormatting>
  <conditionalFormatting sqref="BI142">
    <cfRule type="containsText" dxfId="0" priority="462" operator="between" text="FIN DE INSTRUCCIÓN">
      <formula>NOT(ISERROR(SEARCH("FIN DE INSTRUCCIÓN",BI142)))</formula>
    </cfRule>
    <cfRule type="containsText" dxfId="1" priority="461" operator="between" text="ARCHIVO PRELIMINAR">
      <formula>NOT(ISERROR(SEARCH("ARCHIVO PRELIMINAR",BI142)))</formula>
    </cfRule>
    <cfRule type="containsText" dxfId="0" priority="460" operator="between" text="DICTÁMEN">
      <formula>NOT(ISERROR(SEARCH("DICTÁMEN",BI142)))</formula>
    </cfRule>
    <cfRule type="containsText" dxfId="2" priority="459" operator="between" text="CADUCADO">
      <formula>NOT(ISERROR(SEARCH("CADUCADO",BI142)))</formula>
    </cfRule>
  </conditionalFormatting>
  <conditionalFormatting sqref="BH154:BI154">
    <cfRule type="containsText" dxfId="0" priority="457" operator="between" text="FIN DE INSTRUCCIÓN">
      <formula>NOT(ISERROR(SEARCH("FIN DE INSTRUCCIÓN",BH154)))</formula>
    </cfRule>
    <cfRule type="containsText" dxfId="1" priority="456" operator="between" text="ARCHIVO PRELIMINAR">
      <formula>NOT(ISERROR(SEARCH("ARCHIVO PRELIMINAR",BH154)))</formula>
    </cfRule>
    <cfRule type="containsText" dxfId="0" priority="455" operator="between" text="DICTÁMEN">
      <formula>NOT(ISERROR(SEARCH("DICTÁMEN",BH154)))</formula>
    </cfRule>
    <cfRule type="containsText" dxfId="2" priority="454" operator="between" text="CADUCADO">
      <formula>NOT(ISERROR(SEARCH("CADUCADO",BH154)))</formula>
    </cfRule>
    <cfRule type="containsText" dxfId="3" priority="453" operator="between" text="INSPECCIÓN">
      <formula>NOT(ISERROR(SEARCH("INSPECCIÓN",BH154)))</formula>
    </cfRule>
  </conditionalFormatting>
  <conditionalFormatting sqref="BH155:BI155">
    <cfRule type="containsText" dxfId="0" priority="451" operator="between" text="FIN DE INSTRUCCIÓN">
      <formula>NOT(ISERROR(SEARCH("FIN DE INSTRUCCIÓN",BH155)))</formula>
    </cfRule>
    <cfRule type="containsText" dxfId="1" priority="450" operator="between" text="ARCHIVO PRELIMINAR">
      <formula>NOT(ISERROR(SEARCH("ARCHIVO PRELIMINAR",BH155)))</formula>
    </cfRule>
    <cfRule type="containsText" dxfId="0" priority="449" operator="between" text="DICTÁMEN">
      <formula>NOT(ISERROR(SEARCH("DICTÁMEN",BH155)))</formula>
    </cfRule>
    <cfRule type="containsText" dxfId="2" priority="448" operator="between" text="CADUCADO">
      <formula>NOT(ISERROR(SEARCH("CADUCADO",BH155)))</formula>
    </cfRule>
    <cfRule type="containsText" dxfId="3" priority="447" operator="between" text="INSPECCIÓN">
      <formula>NOT(ISERROR(SEARCH("INSPECCIÓN",BH155)))</formula>
    </cfRule>
  </conditionalFormatting>
  <conditionalFormatting sqref="BH156:BI156">
    <cfRule type="containsText" dxfId="0" priority="445" operator="between" text="FIN DE INSTRUCCIÓN">
      <formula>NOT(ISERROR(SEARCH("FIN DE INSTRUCCIÓN",BH156)))</formula>
    </cfRule>
    <cfRule type="containsText" dxfId="1" priority="444" operator="between" text="ARCHIVO PRELIMINAR">
      <formula>NOT(ISERROR(SEARCH("ARCHIVO PRELIMINAR",BH156)))</formula>
    </cfRule>
    <cfRule type="containsText" dxfId="0" priority="443" operator="between" text="DICTÁMEN">
      <formula>NOT(ISERROR(SEARCH("DICTÁMEN",BH156)))</formula>
    </cfRule>
    <cfRule type="containsText" dxfId="2" priority="442" operator="between" text="CADUCADO">
      <formula>NOT(ISERROR(SEARCH("CADUCADO",BH156)))</formula>
    </cfRule>
    <cfRule type="containsText" dxfId="3" priority="441" operator="between" text="INSPECCIÓN">
      <formula>NOT(ISERROR(SEARCH("INSPECCIÓN",BH156)))</formula>
    </cfRule>
  </conditionalFormatting>
  <conditionalFormatting sqref="BH157:BI157">
    <cfRule type="containsText" dxfId="0" priority="439" operator="between" text="FIN DE INSTRUCCIÓN">
      <formula>NOT(ISERROR(SEARCH("FIN DE INSTRUCCIÓN",BH157)))</formula>
    </cfRule>
    <cfRule type="containsText" dxfId="1" priority="438" operator="between" text="ARCHIVO PRELIMINAR">
      <formula>NOT(ISERROR(SEARCH("ARCHIVO PRELIMINAR",BH157)))</formula>
    </cfRule>
    <cfRule type="containsText" dxfId="0" priority="437" operator="between" text="DICTÁMEN">
      <formula>NOT(ISERROR(SEARCH("DICTÁMEN",BH157)))</formula>
    </cfRule>
    <cfRule type="containsText" dxfId="2" priority="436" operator="between" text="CADUCADO">
      <formula>NOT(ISERROR(SEARCH("CADUCADO",BH157)))</formula>
    </cfRule>
    <cfRule type="containsText" dxfId="3" priority="435" operator="between" text="INSPECCIÓN">
      <formula>NOT(ISERROR(SEARCH("INSPECCIÓN",BH157)))</formula>
    </cfRule>
  </conditionalFormatting>
  <conditionalFormatting sqref="M158">
    <cfRule type="cellIs" dxfId="4" priority="432" operator="equal">
      <formula>3</formula>
    </cfRule>
    <cfRule type="cellIs" dxfId="5" priority="433" operator="equal">
      <formula>2</formula>
    </cfRule>
    <cfRule type="cellIs" dxfId="4" priority="434" operator="greaterThan">
      <formula>3</formula>
    </cfRule>
    <cfRule type="cellIs" dxfId="6" priority="431" operator="equal">
      <formula>1</formula>
    </cfRule>
  </conditionalFormatting>
  <conditionalFormatting sqref="BH158:BI158">
    <cfRule type="containsText" dxfId="0" priority="429" operator="between" text="FIN DE INSTRUCCIÓN">
      <formula>NOT(ISERROR(SEARCH("FIN DE INSTRUCCIÓN",BH158)))</formula>
    </cfRule>
    <cfRule type="containsText" dxfId="1" priority="428" operator="between" text="ARCHIVO PRELIMINAR">
      <formula>NOT(ISERROR(SEARCH("ARCHIVO PRELIMINAR",BH158)))</formula>
    </cfRule>
    <cfRule type="containsText" dxfId="0" priority="427" operator="between" text="DICTÁMEN">
      <formula>NOT(ISERROR(SEARCH("DICTÁMEN",BH158)))</formula>
    </cfRule>
    <cfRule type="containsText" dxfId="2" priority="426" operator="between" text="CADUCADO">
      <formula>NOT(ISERROR(SEARCH("CADUCADO",BH158)))</formula>
    </cfRule>
    <cfRule type="containsText" dxfId="3" priority="425" operator="between" text="INSPECCIÓN">
      <formula>NOT(ISERROR(SEARCH("INSPECCIÓN",BH158)))</formula>
    </cfRule>
  </conditionalFormatting>
  <conditionalFormatting sqref="M159">
    <cfRule type="cellIs" dxfId="4" priority="422" operator="equal">
      <formula>3</formula>
    </cfRule>
    <cfRule type="cellIs" dxfId="5" priority="423" operator="equal">
      <formula>2</formula>
    </cfRule>
    <cfRule type="cellIs" dxfId="4" priority="424" operator="greaterThan">
      <formula>3</formula>
    </cfRule>
    <cfRule type="cellIs" dxfId="6" priority="421" operator="equal">
      <formula>1</formula>
    </cfRule>
  </conditionalFormatting>
  <conditionalFormatting sqref="BH159:BI159">
    <cfRule type="containsText" dxfId="0" priority="419" operator="between" text="FIN DE INSTRUCCIÓN">
      <formula>NOT(ISERROR(SEARCH("FIN DE INSTRUCCIÓN",BH159)))</formula>
    </cfRule>
    <cfRule type="containsText" dxfId="1" priority="418" operator="between" text="ARCHIVO PRELIMINAR">
      <formula>NOT(ISERROR(SEARCH("ARCHIVO PRELIMINAR",BH159)))</formula>
    </cfRule>
    <cfRule type="containsText" dxfId="0" priority="417" operator="between" text="DICTÁMEN">
      <formula>NOT(ISERROR(SEARCH("DICTÁMEN",BH159)))</formula>
    </cfRule>
    <cfRule type="containsText" dxfId="2" priority="416" operator="between" text="CADUCADO">
      <formula>NOT(ISERROR(SEARCH("CADUCADO",BH159)))</formula>
    </cfRule>
    <cfRule type="containsText" dxfId="3" priority="415" operator="between" text="INSPECCIÓN">
      <formula>NOT(ISERROR(SEARCH("INSPECCIÓN",BH159)))</formula>
    </cfRule>
  </conditionalFormatting>
  <conditionalFormatting sqref="BH160:BI160">
    <cfRule type="containsText" dxfId="0" priority="414" operator="between" text="FIN DE INSTRUCCIÓN">
      <formula>NOT(ISERROR(SEARCH("FIN DE INSTRUCCIÓN",BH160)))</formula>
    </cfRule>
    <cfRule type="containsText" dxfId="1" priority="413" operator="between" text="ARCHIVO PRELIMINAR">
      <formula>NOT(ISERROR(SEARCH("ARCHIVO PRELIMINAR",BH160)))</formula>
    </cfRule>
    <cfRule type="containsText" dxfId="0" priority="412" operator="between" text="DICTÁMEN">
      <formula>NOT(ISERROR(SEARCH("DICTÁMEN",BH160)))</formula>
    </cfRule>
    <cfRule type="containsText" dxfId="2" priority="411" operator="between" text="CADUCADO">
      <formula>NOT(ISERROR(SEARCH("CADUCADO",BH160)))</formula>
    </cfRule>
    <cfRule type="containsText" dxfId="3" priority="410" operator="between" text="INSPECCIÓN">
      <formula>NOT(ISERROR(SEARCH("INSPECCIÓN",BH160)))</formula>
    </cfRule>
  </conditionalFormatting>
  <conditionalFormatting sqref="BH161:BI161">
    <cfRule type="containsText" dxfId="0" priority="409" operator="between" text="FIN DE INSTRUCCIÓN">
      <formula>NOT(ISERROR(SEARCH("FIN DE INSTRUCCIÓN",BH161)))</formula>
    </cfRule>
    <cfRule type="containsText" dxfId="1" priority="408" operator="between" text="ARCHIVO PRELIMINAR">
      <formula>NOT(ISERROR(SEARCH("ARCHIVO PRELIMINAR",BH161)))</formula>
    </cfRule>
    <cfRule type="containsText" dxfId="0" priority="407" operator="between" text="DICTÁMEN">
      <formula>NOT(ISERROR(SEARCH("DICTÁMEN",BH161)))</formula>
    </cfRule>
    <cfRule type="containsText" dxfId="2" priority="406" operator="between" text="CADUCADO">
      <formula>NOT(ISERROR(SEARCH("CADUCADO",BH161)))</formula>
    </cfRule>
    <cfRule type="containsText" dxfId="3" priority="405" operator="between" text="INSPECCIÓN">
      <formula>NOT(ISERROR(SEARCH("INSPECCIÓN",BH161)))</formula>
    </cfRule>
  </conditionalFormatting>
  <conditionalFormatting sqref="BH162:BI162">
    <cfRule type="containsText" dxfId="0" priority="403" operator="between" text="FIN DE INSTRUCCIÓN">
      <formula>NOT(ISERROR(SEARCH("FIN DE INSTRUCCIÓN",BH162)))</formula>
    </cfRule>
    <cfRule type="containsText" dxfId="1" priority="402" operator="between" text="ARCHIVO PRELIMINAR">
      <formula>NOT(ISERROR(SEARCH("ARCHIVO PRELIMINAR",BH162)))</formula>
    </cfRule>
    <cfRule type="containsText" dxfId="0" priority="401" operator="between" text="DICTÁMEN">
      <formula>NOT(ISERROR(SEARCH("DICTÁMEN",BH162)))</formula>
    </cfRule>
    <cfRule type="containsText" dxfId="2" priority="400" operator="between" text="CADUCADO">
      <formula>NOT(ISERROR(SEARCH("CADUCADO",BH162)))</formula>
    </cfRule>
    <cfRule type="containsText" dxfId="3" priority="399" operator="between" text="INSPECCIÓN">
      <formula>NOT(ISERROR(SEARCH("INSPECCIÓN",BH162)))</formula>
    </cfRule>
  </conditionalFormatting>
  <conditionalFormatting sqref="M163">
    <cfRule type="cellIs" dxfId="4" priority="396" operator="equal">
      <formula>3</formula>
    </cfRule>
    <cfRule type="cellIs" dxfId="5" priority="397" operator="equal">
      <formula>2</formula>
    </cfRule>
    <cfRule type="cellIs" dxfId="4" priority="398" operator="greaterThan">
      <formula>3</formula>
    </cfRule>
    <cfRule type="cellIs" dxfId="6" priority="395" operator="equal">
      <formula>1</formula>
    </cfRule>
  </conditionalFormatting>
  <conditionalFormatting sqref="BH163:BI163">
    <cfRule type="containsText" dxfId="0" priority="393" operator="between" text="FIN DE INSTRUCCIÓN">
      <formula>NOT(ISERROR(SEARCH("FIN DE INSTRUCCIÓN",BH163)))</formula>
    </cfRule>
    <cfRule type="containsText" dxfId="1" priority="392" operator="between" text="ARCHIVO PRELIMINAR">
      <formula>NOT(ISERROR(SEARCH("ARCHIVO PRELIMINAR",BH163)))</formula>
    </cfRule>
    <cfRule type="containsText" dxfId="0" priority="391" operator="between" text="DICTÁMEN">
      <formula>NOT(ISERROR(SEARCH("DICTÁMEN",BH163)))</formula>
    </cfRule>
    <cfRule type="containsText" dxfId="2" priority="390" operator="between" text="CADUCADO">
      <formula>NOT(ISERROR(SEARCH("CADUCADO",BH163)))</formula>
    </cfRule>
    <cfRule type="containsText" dxfId="3" priority="389" operator="between" text="INSPECCIÓN">
      <formula>NOT(ISERROR(SEARCH("INSPECCIÓN",BH163)))</formula>
    </cfRule>
  </conditionalFormatting>
  <conditionalFormatting sqref="M164">
    <cfRule type="cellIs" dxfId="4" priority="386" operator="equal">
      <formula>3</formula>
    </cfRule>
    <cfRule type="cellIs" dxfId="5" priority="387" operator="equal">
      <formula>2</formula>
    </cfRule>
    <cfRule type="cellIs" dxfId="4" priority="388" operator="greaterThan">
      <formula>3</formula>
    </cfRule>
    <cfRule type="cellIs" dxfId="6" priority="385" operator="equal">
      <formula>1</formula>
    </cfRule>
  </conditionalFormatting>
  <conditionalFormatting sqref="BH164:BI164">
    <cfRule type="containsText" dxfId="0" priority="384" operator="between" text="FIN DE INSTRUCCIÓN">
      <formula>NOT(ISERROR(SEARCH("FIN DE INSTRUCCIÓN",BH164)))</formula>
    </cfRule>
    <cfRule type="containsText" dxfId="1" priority="383" operator="between" text="ARCHIVO PRELIMINAR">
      <formula>NOT(ISERROR(SEARCH("ARCHIVO PRELIMINAR",BH164)))</formula>
    </cfRule>
    <cfRule type="containsText" dxfId="0" priority="382" operator="between" text="DICTÁMEN">
      <formula>NOT(ISERROR(SEARCH("DICTÁMEN",BH164)))</formula>
    </cfRule>
    <cfRule type="containsText" dxfId="2" priority="381" operator="between" text="CADUCADO">
      <formula>NOT(ISERROR(SEARCH("CADUCADO",BH164)))</formula>
    </cfRule>
    <cfRule type="containsText" dxfId="3" priority="380" operator="between" text="INSPECCIÓN">
      <formula>NOT(ISERROR(SEARCH("INSPECCIÓN",BH164)))</formula>
    </cfRule>
  </conditionalFormatting>
  <conditionalFormatting sqref="M165">
    <cfRule type="cellIs" dxfId="4" priority="377" operator="equal">
      <formula>3</formula>
    </cfRule>
    <cfRule type="cellIs" dxfId="5" priority="378" operator="equal">
      <formula>2</formula>
    </cfRule>
    <cfRule type="cellIs" dxfId="4" priority="379" operator="greaterThan">
      <formula>3</formula>
    </cfRule>
    <cfRule type="cellIs" dxfId="6" priority="376" operator="equal">
      <formula>1</formula>
    </cfRule>
  </conditionalFormatting>
  <conditionalFormatting sqref="BH165:BI165">
    <cfRule type="containsText" dxfId="0" priority="374" operator="between" text="FIN DE INSTRUCCIÓN">
      <formula>NOT(ISERROR(SEARCH("FIN DE INSTRUCCIÓN",BH165)))</formula>
    </cfRule>
    <cfRule type="containsText" dxfId="1" priority="373" operator="between" text="ARCHIVO PRELIMINAR">
      <formula>NOT(ISERROR(SEARCH("ARCHIVO PRELIMINAR",BH165)))</formula>
    </cfRule>
    <cfRule type="containsText" dxfId="0" priority="372" operator="between" text="DICTÁMEN">
      <formula>NOT(ISERROR(SEARCH("DICTÁMEN",BH165)))</formula>
    </cfRule>
    <cfRule type="containsText" dxfId="2" priority="371" operator="between" text="CADUCADO">
      <formula>NOT(ISERROR(SEARCH("CADUCADO",BH165)))</formula>
    </cfRule>
    <cfRule type="containsText" dxfId="3" priority="370" operator="between" text="INSPECCIÓN">
      <formula>NOT(ISERROR(SEARCH("INSPECCIÓN",BH165)))</formula>
    </cfRule>
  </conditionalFormatting>
  <conditionalFormatting sqref="BH166:BI166">
    <cfRule type="containsText" dxfId="0" priority="369" operator="between" text="FIN DE INSTRUCCIÓN">
      <formula>NOT(ISERROR(SEARCH("FIN DE INSTRUCCIÓN",BH166)))</formula>
    </cfRule>
    <cfRule type="containsText" dxfId="1" priority="368" operator="between" text="ARCHIVO PRELIMINAR">
      <formula>NOT(ISERROR(SEARCH("ARCHIVO PRELIMINAR",BH166)))</formula>
    </cfRule>
    <cfRule type="containsText" dxfId="0" priority="367" operator="between" text="DICTÁMEN">
      <formula>NOT(ISERROR(SEARCH("DICTÁMEN",BH166)))</formula>
    </cfRule>
    <cfRule type="containsText" dxfId="2" priority="366" operator="between" text="CADUCADO">
      <formula>NOT(ISERROR(SEARCH("CADUCADO",BH166)))</formula>
    </cfRule>
    <cfRule type="containsText" dxfId="3" priority="365" operator="between" text="INSPECCIÓN">
      <formula>NOT(ISERROR(SEARCH("INSPECCIÓN",BH166)))</formula>
    </cfRule>
  </conditionalFormatting>
  <conditionalFormatting sqref="BH167:BI167">
    <cfRule type="containsText" dxfId="0" priority="364" operator="between" text="FIN DE INSTRUCCIÓN">
      <formula>NOT(ISERROR(SEARCH("FIN DE INSTRUCCIÓN",BH167)))</formula>
    </cfRule>
    <cfRule type="containsText" dxfId="1" priority="363" operator="between" text="ARCHIVO PRELIMINAR">
      <formula>NOT(ISERROR(SEARCH("ARCHIVO PRELIMINAR",BH167)))</formula>
    </cfRule>
    <cfRule type="containsText" dxfId="0" priority="362" operator="between" text="DICTÁMEN">
      <formula>NOT(ISERROR(SEARCH("DICTÁMEN",BH167)))</formula>
    </cfRule>
    <cfRule type="containsText" dxfId="2" priority="361" operator="between" text="CADUCADO">
      <formula>NOT(ISERROR(SEARCH("CADUCADO",BH167)))</formula>
    </cfRule>
    <cfRule type="containsText" dxfId="3" priority="360" operator="between" text="INSPECCIÓN">
      <formula>NOT(ISERROR(SEARCH("INSPECCIÓN",BH167)))</formula>
    </cfRule>
  </conditionalFormatting>
  <conditionalFormatting sqref="M168">
    <cfRule type="cellIs" dxfId="4" priority="357" operator="equal">
      <formula>3</formula>
    </cfRule>
    <cfRule type="cellIs" dxfId="5" priority="358" operator="equal">
      <formula>2</formula>
    </cfRule>
    <cfRule type="cellIs" dxfId="4" priority="359" operator="greaterThan">
      <formula>3</formula>
    </cfRule>
    <cfRule type="cellIs" dxfId="6" priority="356" operator="equal">
      <formula>1</formula>
    </cfRule>
  </conditionalFormatting>
  <conditionalFormatting sqref="BH168:BI168">
    <cfRule type="containsText" dxfId="0" priority="354" operator="between" text="FIN DE INSTRUCCIÓN">
      <formula>NOT(ISERROR(SEARCH("FIN DE INSTRUCCIÓN",BH168)))</formula>
    </cfRule>
    <cfRule type="containsText" dxfId="1" priority="353" operator="between" text="ARCHIVO PRELIMINAR">
      <formula>NOT(ISERROR(SEARCH("ARCHIVO PRELIMINAR",BH168)))</formula>
    </cfRule>
    <cfRule type="containsText" dxfId="0" priority="352" operator="between" text="DICTÁMEN">
      <formula>NOT(ISERROR(SEARCH("DICTÁMEN",BH168)))</formula>
    </cfRule>
    <cfRule type="containsText" dxfId="2" priority="351" operator="between" text="CADUCADO">
      <formula>NOT(ISERROR(SEARCH("CADUCADO",BH168)))</formula>
    </cfRule>
    <cfRule type="containsText" dxfId="3" priority="350" operator="between" text="INSPECCIÓN">
      <formula>NOT(ISERROR(SEARCH("INSPECCIÓN",BH168)))</formula>
    </cfRule>
  </conditionalFormatting>
  <conditionalFormatting sqref="BH169:BI169">
    <cfRule type="containsText" dxfId="0" priority="349" operator="between" text="FIN DE INSTRUCCIÓN">
      <formula>NOT(ISERROR(SEARCH("FIN DE INSTRUCCIÓN",BH169)))</formula>
    </cfRule>
    <cfRule type="containsText" dxfId="1" priority="348" operator="between" text="ARCHIVO PRELIMINAR">
      <formula>NOT(ISERROR(SEARCH("ARCHIVO PRELIMINAR",BH169)))</formula>
    </cfRule>
    <cfRule type="containsText" dxfId="0" priority="347" operator="between" text="DICTÁMEN">
      <formula>NOT(ISERROR(SEARCH("DICTÁMEN",BH169)))</formula>
    </cfRule>
    <cfRule type="containsText" dxfId="2" priority="346" operator="between" text="CADUCADO">
      <formula>NOT(ISERROR(SEARCH("CADUCADO",BH169)))</formula>
    </cfRule>
    <cfRule type="containsText" dxfId="3" priority="345" operator="between" text="INSPECCIÓN">
      <formula>NOT(ISERROR(SEARCH("INSPECCIÓN",BH169)))</formula>
    </cfRule>
  </conditionalFormatting>
  <conditionalFormatting sqref="BH170:BI170">
    <cfRule type="containsText" dxfId="0" priority="338" operator="between" text="FIN DE INSTRUCCIÓN">
      <formula>NOT(ISERROR(SEARCH("FIN DE INSTRUCCIÓN",BH170)))</formula>
    </cfRule>
    <cfRule type="containsText" dxfId="1" priority="337" operator="between" text="ARCHIVO PRELIMINAR">
      <formula>NOT(ISERROR(SEARCH("ARCHIVO PRELIMINAR",BH170)))</formula>
    </cfRule>
    <cfRule type="containsText" dxfId="0" priority="336" operator="between" text="DICTÁMEN">
      <formula>NOT(ISERROR(SEARCH("DICTÁMEN",BH170)))</formula>
    </cfRule>
    <cfRule type="containsText" dxfId="2" priority="335" operator="between" text="CADUCADO">
      <formula>NOT(ISERROR(SEARCH("CADUCADO",BH170)))</formula>
    </cfRule>
    <cfRule type="containsText" dxfId="3" priority="334" operator="between" text="INSPECCIÓN">
      <formula>NOT(ISERROR(SEARCH("INSPECCIÓN",BH170)))</formula>
    </cfRule>
  </conditionalFormatting>
  <conditionalFormatting sqref="BH171:BI171">
    <cfRule type="containsText" dxfId="0" priority="333" operator="between" text="FIN DE INSTRUCCIÓN">
      <formula>NOT(ISERROR(SEARCH("FIN DE INSTRUCCIÓN",BH171)))</formula>
    </cfRule>
    <cfRule type="containsText" dxfId="1" priority="332" operator="between" text="ARCHIVO PRELIMINAR">
      <formula>NOT(ISERROR(SEARCH("ARCHIVO PRELIMINAR",BH171)))</formula>
    </cfRule>
    <cfRule type="containsText" dxfId="0" priority="331" operator="between" text="DICTÁMEN">
      <formula>NOT(ISERROR(SEARCH("DICTÁMEN",BH171)))</formula>
    </cfRule>
    <cfRule type="containsText" dxfId="2" priority="330" operator="between" text="CADUCADO">
      <formula>NOT(ISERROR(SEARCH("CADUCADO",BH171)))</formula>
    </cfRule>
    <cfRule type="containsText" dxfId="3" priority="329" operator="between" text="INSPECCIÓN">
      <formula>NOT(ISERROR(SEARCH("INSPECCIÓN",BH171)))</formula>
    </cfRule>
  </conditionalFormatting>
  <conditionalFormatting sqref="BH172:BI172">
    <cfRule type="containsText" dxfId="0" priority="328" operator="between" text="FIN DE INSTRUCCIÓN">
      <formula>NOT(ISERROR(SEARCH("FIN DE INSTRUCCIÓN",BH172)))</formula>
    </cfRule>
    <cfRule type="containsText" dxfId="1" priority="327" operator="between" text="ARCHIVO PRELIMINAR">
      <formula>NOT(ISERROR(SEARCH("ARCHIVO PRELIMINAR",BH172)))</formula>
    </cfRule>
    <cfRule type="containsText" dxfId="0" priority="326" operator="between" text="DICTÁMEN">
      <formula>NOT(ISERROR(SEARCH("DICTÁMEN",BH172)))</formula>
    </cfRule>
    <cfRule type="containsText" dxfId="2" priority="325" operator="between" text="CADUCADO">
      <formula>NOT(ISERROR(SEARCH("CADUCADO",BH172)))</formula>
    </cfRule>
    <cfRule type="containsText" dxfId="3" priority="324" operator="between" text="INSPECCIÓN">
      <formula>NOT(ISERROR(SEARCH("INSPECCIÓN",BH172)))</formula>
    </cfRule>
  </conditionalFormatting>
  <conditionalFormatting sqref="BH173:BI173">
    <cfRule type="containsText" dxfId="0" priority="323" operator="between" text="FIN DE INSTRUCCIÓN">
      <formula>NOT(ISERROR(SEARCH("FIN DE INSTRUCCIÓN",BH173)))</formula>
    </cfRule>
    <cfRule type="containsText" dxfId="1" priority="322" operator="between" text="ARCHIVO PRELIMINAR">
      <formula>NOT(ISERROR(SEARCH("ARCHIVO PRELIMINAR",BH173)))</formula>
    </cfRule>
    <cfRule type="containsText" dxfId="0" priority="321" operator="between" text="DICTÁMEN">
      <formula>NOT(ISERROR(SEARCH("DICTÁMEN",BH173)))</formula>
    </cfRule>
    <cfRule type="containsText" dxfId="2" priority="320" operator="between" text="CADUCADO">
      <formula>NOT(ISERROR(SEARCH("CADUCADO",BH173)))</formula>
    </cfRule>
    <cfRule type="containsText" dxfId="3" priority="319" operator="between" text="INSPECCIÓN">
      <formula>NOT(ISERROR(SEARCH("INSPECCIÓN",BH173)))</formula>
    </cfRule>
  </conditionalFormatting>
  <conditionalFormatting sqref="BH174:BI174">
    <cfRule type="containsText" dxfId="0" priority="318" operator="between" text="FIN DE INSTRUCCIÓN">
      <formula>NOT(ISERROR(SEARCH("FIN DE INSTRUCCIÓN",BH174)))</formula>
    </cfRule>
    <cfRule type="containsText" dxfId="1" priority="317" operator="between" text="ARCHIVO PRELIMINAR">
      <formula>NOT(ISERROR(SEARCH("ARCHIVO PRELIMINAR",BH174)))</formula>
    </cfRule>
    <cfRule type="containsText" dxfId="0" priority="316" operator="between" text="DICTÁMEN">
      <formula>NOT(ISERROR(SEARCH("DICTÁMEN",BH174)))</formula>
    </cfRule>
    <cfRule type="containsText" dxfId="2" priority="315" operator="between" text="CADUCADO">
      <formula>NOT(ISERROR(SEARCH("CADUCADO",BH174)))</formula>
    </cfRule>
    <cfRule type="containsText" dxfId="3" priority="314" operator="between" text="INSPECCIÓN">
      <formula>NOT(ISERROR(SEARCH("INSPECCIÓN",BH174)))</formula>
    </cfRule>
  </conditionalFormatting>
  <conditionalFormatting sqref="BH175:BI175">
    <cfRule type="containsText" dxfId="0" priority="313" operator="between" text="FIN DE INSTRUCCIÓN">
      <formula>NOT(ISERROR(SEARCH("FIN DE INSTRUCCIÓN",BH175)))</formula>
    </cfRule>
    <cfRule type="containsText" dxfId="1" priority="312" operator="between" text="ARCHIVO PRELIMINAR">
      <formula>NOT(ISERROR(SEARCH("ARCHIVO PRELIMINAR",BH175)))</formula>
    </cfRule>
    <cfRule type="containsText" dxfId="0" priority="311" operator="between" text="DICTÁMEN">
      <formula>NOT(ISERROR(SEARCH("DICTÁMEN",BH175)))</formula>
    </cfRule>
    <cfRule type="containsText" dxfId="2" priority="310" operator="between" text="CADUCADO">
      <formula>NOT(ISERROR(SEARCH("CADUCADO",BH175)))</formula>
    </cfRule>
    <cfRule type="containsText" dxfId="3" priority="309" operator="between" text="INSPECCIÓN">
      <formula>NOT(ISERROR(SEARCH("INSPECCIÓN",BH175)))</formula>
    </cfRule>
  </conditionalFormatting>
  <conditionalFormatting sqref="BH176:BI176">
    <cfRule type="containsText" dxfId="0" priority="303" operator="between" text="FIN DE INSTRUCCIÓN">
      <formula>NOT(ISERROR(SEARCH("FIN DE INSTRUCCIÓN",BH176)))</formula>
    </cfRule>
    <cfRule type="containsText" dxfId="1" priority="302" operator="between" text="ARCHIVO PRELIMINAR">
      <formula>NOT(ISERROR(SEARCH("ARCHIVO PRELIMINAR",BH176)))</formula>
    </cfRule>
    <cfRule type="containsText" dxfId="0" priority="301" operator="between" text="DICTÁMEN">
      <formula>NOT(ISERROR(SEARCH("DICTÁMEN",BH176)))</formula>
    </cfRule>
    <cfRule type="containsText" dxfId="2" priority="300" operator="between" text="CADUCADO">
      <formula>NOT(ISERROR(SEARCH("CADUCADO",BH176)))</formula>
    </cfRule>
    <cfRule type="containsText" dxfId="3" priority="299" operator="between" text="INSPECCIÓN">
      <formula>NOT(ISERROR(SEARCH("INSPECCIÓN",BH176)))</formula>
    </cfRule>
  </conditionalFormatting>
  <conditionalFormatting sqref="N177">
    <cfRule type="cellIs" dxfId="4" priority="306" operator="equal">
      <formula>3</formula>
    </cfRule>
    <cfRule type="cellIs" dxfId="5" priority="307" operator="equal">
      <formula>2</formula>
    </cfRule>
    <cfRule type="cellIs" dxfId="4" priority="308" operator="greaterThan">
      <formula>3</formula>
    </cfRule>
    <cfRule type="cellIs" dxfId="6" priority="305" operator="equal">
      <formula>1</formula>
    </cfRule>
  </conditionalFormatting>
  <conditionalFormatting sqref="BH177:BI177">
    <cfRule type="containsText" dxfId="0" priority="297" operator="between" text="FIN DE INSTRUCCIÓN">
      <formula>NOT(ISERROR(SEARCH("FIN DE INSTRUCCIÓN",BH177)))</formula>
    </cfRule>
    <cfRule type="containsText" dxfId="1" priority="296" operator="between" text="ARCHIVO PRELIMINAR">
      <formula>NOT(ISERROR(SEARCH("ARCHIVO PRELIMINAR",BH177)))</formula>
    </cfRule>
    <cfRule type="containsText" dxfId="0" priority="295" operator="between" text="DICTÁMEN">
      <formula>NOT(ISERROR(SEARCH("DICTÁMEN",BH177)))</formula>
    </cfRule>
    <cfRule type="containsText" dxfId="2" priority="294" operator="between" text="CADUCADO">
      <formula>NOT(ISERROR(SEARCH("CADUCADO",BH177)))</formula>
    </cfRule>
    <cfRule type="containsText" dxfId="3" priority="293" operator="between" text="INSPECCIÓN">
      <formula>NOT(ISERROR(SEARCH("INSPECCIÓN",BH177)))</formula>
    </cfRule>
  </conditionalFormatting>
  <conditionalFormatting sqref="E178">
    <cfRule type="containsText" dxfId="7" priority="291" operator="between" text="ABIERTO">
      <formula>NOT(ISERROR(SEARCH("ABIERTO",E178)))</formula>
    </cfRule>
    <cfRule type="containsText" dxfId="8" priority="292" operator="between" text="CLAUSURADO">
      <formula>NOT(ISERROR(SEARCH("CLAUSURADO",E178)))</formula>
    </cfRule>
  </conditionalFormatting>
  <conditionalFormatting sqref="N178">
    <cfRule type="cellIs" dxfId="4" priority="288" operator="equal">
      <formula>3</formula>
    </cfRule>
    <cfRule type="cellIs" dxfId="5" priority="289" operator="equal">
      <formula>2</formula>
    </cfRule>
    <cfRule type="cellIs" dxfId="4" priority="290" operator="greaterThan">
      <formula>3</formula>
    </cfRule>
    <cfRule type="cellIs" dxfId="6" priority="287" operator="equal">
      <formula>1</formula>
    </cfRule>
  </conditionalFormatting>
  <conditionalFormatting sqref="BH178:BI178">
    <cfRule type="containsText" dxfId="0" priority="285" operator="between" text="FIN DE INSTRUCCIÓN">
      <formula>NOT(ISERROR(SEARCH("FIN DE INSTRUCCIÓN",BH178)))</formula>
    </cfRule>
    <cfRule type="containsText" dxfId="1" priority="284" operator="between" text="ARCHIVO PRELIMINAR">
      <formula>NOT(ISERROR(SEARCH("ARCHIVO PRELIMINAR",BH178)))</formula>
    </cfRule>
    <cfRule type="containsText" dxfId="0" priority="283" operator="between" text="DICTÁMEN">
      <formula>NOT(ISERROR(SEARCH("DICTÁMEN",BH178)))</formula>
    </cfRule>
    <cfRule type="containsText" dxfId="2" priority="282" operator="between" text="CADUCADO">
      <formula>NOT(ISERROR(SEARCH("CADUCADO",BH178)))</formula>
    </cfRule>
    <cfRule type="containsText" dxfId="3" priority="281" operator="between" text="INSPECCIÓN">
      <formula>NOT(ISERROR(SEARCH("INSPECCIÓN",BH178)))</formula>
    </cfRule>
  </conditionalFormatting>
  <conditionalFormatting sqref="M179">
    <cfRule type="cellIs" dxfId="4" priority="278" operator="equal">
      <formula>3</formula>
    </cfRule>
    <cfRule type="cellIs" dxfId="5" priority="279" operator="equal">
      <formula>2</formula>
    </cfRule>
    <cfRule type="cellIs" dxfId="4" priority="280" operator="greaterThan">
      <formula>3</formula>
    </cfRule>
    <cfRule type="cellIs" dxfId="6" priority="277" operator="equal">
      <formula>1</formula>
    </cfRule>
  </conditionalFormatting>
  <conditionalFormatting sqref="N179">
    <cfRule type="cellIs" dxfId="4" priority="274" operator="equal">
      <formula>3</formula>
    </cfRule>
    <cfRule type="cellIs" dxfId="5" priority="275" operator="equal">
      <formula>2</formula>
    </cfRule>
    <cfRule type="cellIs" dxfId="4" priority="276" operator="greaterThan">
      <formula>3</formula>
    </cfRule>
    <cfRule type="cellIs" dxfId="6" priority="273" operator="equal">
      <formula>1</formula>
    </cfRule>
  </conditionalFormatting>
  <conditionalFormatting sqref="BH179:BI179">
    <cfRule type="containsText" dxfId="0" priority="271" operator="between" text="FIN DE INSTRUCCIÓN">
      <formula>NOT(ISERROR(SEARCH("FIN DE INSTRUCCIÓN",BH179)))</formula>
    </cfRule>
    <cfRule type="containsText" dxfId="1" priority="270" operator="between" text="ARCHIVO PRELIMINAR">
      <formula>NOT(ISERROR(SEARCH("ARCHIVO PRELIMINAR",BH179)))</formula>
    </cfRule>
    <cfRule type="containsText" dxfId="0" priority="269" operator="between" text="DICTÁMEN">
      <formula>NOT(ISERROR(SEARCH("DICTÁMEN",BH179)))</formula>
    </cfRule>
    <cfRule type="containsText" dxfId="2" priority="268" operator="between" text="CADUCADO">
      <formula>NOT(ISERROR(SEARCH("CADUCADO",BH179)))</formula>
    </cfRule>
    <cfRule type="containsText" dxfId="3" priority="267" operator="between" text="INSPECCIÓN">
      <formula>NOT(ISERROR(SEARCH("INSPECCIÓN",BH179)))</formula>
    </cfRule>
  </conditionalFormatting>
  <conditionalFormatting sqref="BH180:BI180">
    <cfRule type="containsText" dxfId="0" priority="185" operator="between" text="FIN DE INSTRUCCIÓN">
      <formula>NOT(ISERROR(SEARCH("FIN DE INSTRUCCIÓN",BH180)))</formula>
    </cfRule>
    <cfRule type="containsText" dxfId="1" priority="184" operator="between" text="ARCHIVO PRELIMINAR">
      <formula>NOT(ISERROR(SEARCH("ARCHIVO PRELIMINAR",BH180)))</formula>
    </cfRule>
    <cfRule type="containsText" dxfId="0" priority="183" operator="between" text="DICTÁMEN">
      <formula>NOT(ISERROR(SEARCH("DICTÁMEN",BH180)))</formula>
    </cfRule>
    <cfRule type="containsText" dxfId="2" priority="182" operator="between" text="CADUCADO">
      <formula>NOT(ISERROR(SEARCH("CADUCADO",BH180)))</formula>
    </cfRule>
    <cfRule type="containsText" dxfId="3" priority="181" operator="between" text="INSPECCIÓN">
      <formula>NOT(ISERROR(SEARCH("INSPECCIÓN",BH180)))</formula>
    </cfRule>
  </conditionalFormatting>
  <conditionalFormatting sqref="BH181:BI181">
    <cfRule type="containsText" dxfId="0" priority="179" operator="between" text="FIN DE INSTRUCCIÓN">
      <formula>NOT(ISERROR(SEARCH("FIN DE INSTRUCCIÓN",BH181)))</formula>
    </cfRule>
    <cfRule type="containsText" dxfId="1" priority="178" operator="between" text="ARCHIVO PRELIMINAR">
      <formula>NOT(ISERROR(SEARCH("ARCHIVO PRELIMINAR",BH181)))</formula>
    </cfRule>
    <cfRule type="containsText" dxfId="0" priority="177" operator="between" text="DICTÁMEN">
      <formula>NOT(ISERROR(SEARCH("DICTÁMEN",BH181)))</formula>
    </cfRule>
    <cfRule type="containsText" dxfId="2" priority="176" operator="between" text="CADUCADO">
      <formula>NOT(ISERROR(SEARCH("CADUCADO",BH181)))</formula>
    </cfRule>
    <cfRule type="containsText" dxfId="3" priority="175" operator="between" text="INSPECCIÓN">
      <formula>NOT(ISERROR(SEARCH("INSPECCIÓN",BH181)))</formula>
    </cfRule>
  </conditionalFormatting>
  <conditionalFormatting sqref="BH182:BI182">
    <cfRule type="containsText" dxfId="0" priority="173" operator="between" text="FIN DE INSTRUCCIÓN">
      <formula>NOT(ISERROR(SEARCH("FIN DE INSTRUCCIÓN",BH182)))</formula>
    </cfRule>
    <cfRule type="containsText" dxfId="1" priority="172" operator="between" text="ARCHIVO PRELIMINAR">
      <formula>NOT(ISERROR(SEARCH("ARCHIVO PRELIMINAR",BH182)))</formula>
    </cfRule>
    <cfRule type="containsText" dxfId="0" priority="171" operator="between" text="DICTÁMEN">
      <formula>NOT(ISERROR(SEARCH("DICTÁMEN",BH182)))</formula>
    </cfRule>
    <cfRule type="containsText" dxfId="2" priority="170" operator="between" text="CADUCADO">
      <formula>NOT(ISERROR(SEARCH("CADUCADO",BH182)))</formula>
    </cfRule>
    <cfRule type="containsText" dxfId="3" priority="169" operator="between" text="INSPECCIÓN">
      <formula>NOT(ISERROR(SEARCH("INSPECCIÓN",BH182)))</formula>
    </cfRule>
  </conditionalFormatting>
  <conditionalFormatting sqref="BH183:BI183">
    <cfRule type="containsText" dxfId="0" priority="167" operator="between" text="FIN DE INSTRUCCIÓN">
      <formula>NOT(ISERROR(SEARCH("FIN DE INSTRUCCIÓN",BH183)))</formula>
    </cfRule>
    <cfRule type="containsText" dxfId="1" priority="166" operator="between" text="ARCHIVO PRELIMINAR">
      <formula>NOT(ISERROR(SEARCH("ARCHIVO PRELIMINAR",BH183)))</formula>
    </cfRule>
    <cfRule type="containsText" dxfId="0" priority="165" operator="between" text="DICTÁMEN">
      <formula>NOT(ISERROR(SEARCH("DICTÁMEN",BH183)))</formula>
    </cfRule>
    <cfRule type="containsText" dxfId="2" priority="164" operator="between" text="CADUCADO">
      <formula>NOT(ISERROR(SEARCH("CADUCADO",BH183)))</formula>
    </cfRule>
    <cfRule type="containsText" dxfId="3" priority="163" operator="between" text="INSPECCIÓN">
      <formula>NOT(ISERROR(SEARCH("INSPECCIÓN",BH183)))</formula>
    </cfRule>
  </conditionalFormatting>
  <conditionalFormatting sqref="BH184:BI184">
    <cfRule type="containsText" dxfId="0" priority="161" operator="between" text="FIN DE INSTRUCCIÓN">
      <formula>NOT(ISERROR(SEARCH("FIN DE INSTRUCCIÓN",BH184)))</formula>
    </cfRule>
    <cfRule type="containsText" dxfId="1" priority="160" operator="between" text="ARCHIVO PRELIMINAR">
      <formula>NOT(ISERROR(SEARCH("ARCHIVO PRELIMINAR",BH184)))</formula>
    </cfRule>
    <cfRule type="containsText" dxfId="0" priority="159" operator="between" text="DICTÁMEN">
      <formula>NOT(ISERROR(SEARCH("DICTÁMEN",BH184)))</formula>
    </cfRule>
    <cfRule type="containsText" dxfId="2" priority="158" operator="between" text="CADUCADO">
      <formula>NOT(ISERROR(SEARCH("CADUCADO",BH184)))</formula>
    </cfRule>
    <cfRule type="containsText" dxfId="3" priority="157" operator="between" text="INSPECCIÓN">
      <formula>NOT(ISERROR(SEARCH("INSPECCIÓN",BH184)))</formula>
    </cfRule>
  </conditionalFormatting>
  <conditionalFormatting sqref="BH185:BI185">
    <cfRule type="containsText" dxfId="0" priority="156" operator="between" text="FIN DE INSTRUCCIÓN">
      <formula>NOT(ISERROR(SEARCH("FIN DE INSTRUCCIÓN",BH185)))</formula>
    </cfRule>
    <cfRule type="containsText" dxfId="1" priority="155" operator="between" text="ARCHIVO PRELIMINAR">
      <formula>NOT(ISERROR(SEARCH("ARCHIVO PRELIMINAR",BH185)))</formula>
    </cfRule>
    <cfRule type="containsText" dxfId="0" priority="154" operator="between" text="DICTÁMEN">
      <formula>NOT(ISERROR(SEARCH("DICTÁMEN",BH185)))</formula>
    </cfRule>
    <cfRule type="containsText" dxfId="2" priority="153" operator="between" text="CADUCADO">
      <formula>NOT(ISERROR(SEARCH("CADUCADO",BH185)))</formula>
    </cfRule>
    <cfRule type="containsText" dxfId="3" priority="152" operator="between" text="INSPECCIÓN">
      <formula>NOT(ISERROR(SEARCH("INSPECCIÓN",BH185)))</formula>
    </cfRule>
  </conditionalFormatting>
  <conditionalFormatting sqref="BH186:BI186">
    <cfRule type="containsText" dxfId="0" priority="151" operator="between" text="FIN DE INSTRUCCIÓN">
      <formula>NOT(ISERROR(SEARCH("FIN DE INSTRUCCIÓN",BH186)))</formula>
    </cfRule>
    <cfRule type="containsText" dxfId="1" priority="150" operator="between" text="ARCHIVO PRELIMINAR">
      <formula>NOT(ISERROR(SEARCH("ARCHIVO PRELIMINAR",BH186)))</formula>
    </cfRule>
    <cfRule type="containsText" dxfId="0" priority="149" operator="between" text="DICTÁMEN">
      <formula>NOT(ISERROR(SEARCH("DICTÁMEN",BH186)))</formula>
    </cfRule>
    <cfRule type="containsText" dxfId="2" priority="148" operator="between" text="CADUCADO">
      <formula>NOT(ISERROR(SEARCH("CADUCADO",BH186)))</formula>
    </cfRule>
    <cfRule type="containsText" dxfId="3" priority="147" operator="between" text="INSPECCIÓN">
      <formula>NOT(ISERROR(SEARCH("INSPECCIÓN",BH186)))</formula>
    </cfRule>
  </conditionalFormatting>
  <conditionalFormatting sqref="BH187:BI187">
    <cfRule type="containsText" dxfId="0" priority="146" operator="between" text="FIN DE INSTRUCCIÓN">
      <formula>NOT(ISERROR(SEARCH("FIN DE INSTRUCCIÓN",BH187)))</formula>
    </cfRule>
    <cfRule type="containsText" dxfId="1" priority="145" operator="between" text="ARCHIVO PRELIMINAR">
      <formula>NOT(ISERROR(SEARCH("ARCHIVO PRELIMINAR",BH187)))</formula>
    </cfRule>
    <cfRule type="containsText" dxfId="0" priority="144" operator="between" text="DICTÁMEN">
      <formula>NOT(ISERROR(SEARCH("DICTÁMEN",BH187)))</formula>
    </cfRule>
    <cfRule type="containsText" dxfId="2" priority="143" operator="between" text="CADUCADO">
      <formula>NOT(ISERROR(SEARCH("CADUCADO",BH187)))</formula>
    </cfRule>
    <cfRule type="containsText" dxfId="3" priority="142" operator="between" text="INSPECCIÓN">
      <formula>NOT(ISERROR(SEARCH("INSPECCIÓN",BH187)))</formula>
    </cfRule>
  </conditionalFormatting>
  <conditionalFormatting sqref="BH188:BI188">
    <cfRule type="containsText" dxfId="0" priority="140" operator="between" text="FIN DE INSTRUCCIÓN">
      <formula>NOT(ISERROR(SEARCH("FIN DE INSTRUCCIÓN",BH188)))</formula>
    </cfRule>
    <cfRule type="containsText" dxfId="1" priority="139" operator="between" text="ARCHIVO PRELIMINAR">
      <formula>NOT(ISERROR(SEARCH("ARCHIVO PRELIMINAR",BH188)))</formula>
    </cfRule>
    <cfRule type="containsText" dxfId="0" priority="138" operator="between" text="DICTÁMEN">
      <formula>NOT(ISERROR(SEARCH("DICTÁMEN",BH188)))</formula>
    </cfRule>
    <cfRule type="containsText" dxfId="2" priority="137" operator="between" text="CADUCADO">
      <formula>NOT(ISERROR(SEARCH("CADUCADO",BH188)))</formula>
    </cfRule>
    <cfRule type="containsText" dxfId="3" priority="136" operator="between" text="INSPECCIÓN">
      <formula>NOT(ISERROR(SEARCH("INSPECCIÓN",BH188)))</formula>
    </cfRule>
  </conditionalFormatting>
  <conditionalFormatting sqref="BA209">
    <cfRule type="cellIs" dxfId="9" priority="126" operator="greaterThan">
      <formula>25</formula>
    </cfRule>
  </conditionalFormatting>
  <conditionalFormatting sqref="BH226">
    <cfRule type="containsText" dxfId="0" priority="118" operator="between" text="FIN DE INSTRUCCIÓN">
      <formula>NOT(ISERROR(SEARCH("FIN DE INSTRUCCIÓN",BH226)))</formula>
    </cfRule>
    <cfRule type="containsText" dxfId="1" priority="117" operator="between" text="ARCHIVO PRELIMINAR">
      <formula>NOT(ISERROR(SEARCH("ARCHIVO PRELIMINAR",BH226)))</formula>
    </cfRule>
    <cfRule type="containsText" dxfId="0" priority="116" operator="between" text="DICTÁMEN">
      <formula>NOT(ISERROR(SEARCH("DICTÁMEN",BH226)))</formula>
    </cfRule>
    <cfRule type="containsText" dxfId="2" priority="115" operator="between" text="CADUCADO">
      <formula>NOT(ISERROR(SEARCH("CADUCADO",BH226)))</formula>
    </cfRule>
  </conditionalFormatting>
  <conditionalFormatting sqref="BI226">
    <cfRule type="containsText" dxfId="0" priority="114" operator="between" text="FIN DE INSTRUCCIÓN">
      <formula>NOT(ISERROR(SEARCH("FIN DE INSTRUCCIÓN",BI226)))</formula>
    </cfRule>
    <cfRule type="containsText" dxfId="1" priority="113" operator="between" text="ARCHIVO PRELIMINAR">
      <formula>NOT(ISERROR(SEARCH("ARCHIVO PRELIMINAR",BI226)))</formula>
    </cfRule>
    <cfRule type="containsText" dxfId="0" priority="112" operator="between" text="DICTÁMEN">
      <formula>NOT(ISERROR(SEARCH("DICTÁMEN",BI226)))</formula>
    </cfRule>
    <cfRule type="containsText" dxfId="2" priority="111" operator="between" text="CADUCADO">
      <formula>NOT(ISERROR(SEARCH("CADUCADO",BI226)))</formula>
    </cfRule>
  </conditionalFormatting>
  <conditionalFormatting sqref="BH268">
    <cfRule type="containsText" dxfId="0" priority="105" operator="between" text="FIN DE INSTRUCCIÓN">
      <formula>NOT(ISERROR(SEARCH("FIN DE INSTRUCCIÓN",BH268)))</formula>
    </cfRule>
    <cfRule type="containsText" dxfId="1" priority="104" operator="between" text="ARCHIVO PRELIMINAR">
      <formula>NOT(ISERROR(SEARCH("ARCHIVO PRELIMINAR",BH268)))</formula>
    </cfRule>
    <cfRule type="containsText" dxfId="0" priority="103" operator="between" text="DICTÁMEN">
      <formula>NOT(ISERROR(SEARCH("DICTÁMEN",BH268)))</formula>
    </cfRule>
    <cfRule type="containsText" dxfId="2" priority="102" operator="between" text="CADUCADO">
      <formula>NOT(ISERROR(SEARCH("CADUCADO",BH268)))</formula>
    </cfRule>
  </conditionalFormatting>
  <conditionalFormatting sqref="BI268">
    <cfRule type="containsText" dxfId="0" priority="101" operator="between" text="FIN DE INSTRUCCIÓN">
      <formula>NOT(ISERROR(SEARCH("FIN DE INSTRUCCIÓN",BI268)))</formula>
    </cfRule>
    <cfRule type="containsText" dxfId="1" priority="100" operator="between" text="ARCHIVO PRELIMINAR">
      <formula>NOT(ISERROR(SEARCH("ARCHIVO PRELIMINAR",BI268)))</formula>
    </cfRule>
    <cfRule type="containsText" dxfId="0" priority="99" operator="between" text="DICTÁMEN">
      <formula>NOT(ISERROR(SEARCH("DICTÁMEN",BI268)))</formula>
    </cfRule>
    <cfRule type="containsText" dxfId="2" priority="98" operator="between" text="CADUCADO">
      <formula>NOT(ISERROR(SEARCH("CADUCADO",BI268)))</formula>
    </cfRule>
  </conditionalFormatting>
  <conditionalFormatting sqref="BH269">
    <cfRule type="containsText" dxfId="0" priority="97" operator="between" text="FIN DE INSTRUCCIÓN">
      <formula>NOT(ISERROR(SEARCH("FIN DE INSTRUCCIÓN",BH269)))</formula>
    </cfRule>
    <cfRule type="containsText" dxfId="1" priority="96" operator="between" text="ARCHIVO PRELIMINAR">
      <formula>NOT(ISERROR(SEARCH("ARCHIVO PRELIMINAR",BH269)))</formula>
    </cfRule>
    <cfRule type="containsText" dxfId="0" priority="95" operator="between" text="DICTÁMEN">
      <formula>NOT(ISERROR(SEARCH("DICTÁMEN",BH269)))</formula>
    </cfRule>
    <cfRule type="containsText" dxfId="2" priority="94" operator="between" text="CADUCADO">
      <formula>NOT(ISERROR(SEARCH("CADUCADO",BH269)))</formula>
    </cfRule>
  </conditionalFormatting>
  <conditionalFormatting sqref="BI269">
    <cfRule type="containsText" dxfId="0" priority="93" operator="between" text="FIN DE INSTRUCCIÓN">
      <formula>NOT(ISERROR(SEARCH("FIN DE INSTRUCCIÓN",BI269)))</formula>
    </cfRule>
    <cfRule type="containsText" dxfId="1" priority="92" operator="between" text="ARCHIVO PRELIMINAR">
      <formula>NOT(ISERROR(SEARCH("ARCHIVO PRELIMINAR",BI269)))</formula>
    </cfRule>
    <cfRule type="containsText" dxfId="0" priority="91" operator="between" text="DICTÁMEN">
      <formula>NOT(ISERROR(SEARCH("DICTÁMEN",BI269)))</formula>
    </cfRule>
    <cfRule type="containsText" dxfId="2" priority="90" operator="between" text="CADUCADO">
      <formula>NOT(ISERROR(SEARCH("CADUCADO",BI269)))</formula>
    </cfRule>
  </conditionalFormatting>
  <conditionalFormatting sqref="BH270">
    <cfRule type="containsText" dxfId="0" priority="89" operator="between" text="FIN DE INSTRUCCIÓN">
      <formula>NOT(ISERROR(SEARCH("FIN DE INSTRUCCIÓN",BH270)))</formula>
    </cfRule>
    <cfRule type="containsText" dxfId="1" priority="88" operator="between" text="ARCHIVO PRELIMINAR">
      <formula>NOT(ISERROR(SEARCH("ARCHIVO PRELIMINAR",BH270)))</formula>
    </cfRule>
    <cfRule type="containsText" dxfId="0" priority="87" operator="between" text="DICTÁMEN">
      <formula>NOT(ISERROR(SEARCH("DICTÁMEN",BH270)))</formula>
    </cfRule>
    <cfRule type="containsText" dxfId="2" priority="86" operator="between" text="CADUCADO">
      <formula>NOT(ISERROR(SEARCH("CADUCADO",BH270)))</formula>
    </cfRule>
  </conditionalFormatting>
  <conditionalFormatting sqref="BI270">
    <cfRule type="containsText" dxfId="0" priority="85" operator="between" text="FIN DE INSTRUCCIÓN">
      <formula>NOT(ISERROR(SEARCH("FIN DE INSTRUCCIÓN",BI270)))</formula>
    </cfRule>
    <cfRule type="containsText" dxfId="1" priority="84" operator="between" text="ARCHIVO PRELIMINAR">
      <formula>NOT(ISERROR(SEARCH("ARCHIVO PRELIMINAR",BI270)))</formula>
    </cfRule>
    <cfRule type="containsText" dxfId="0" priority="83" operator="between" text="DICTÁMEN">
      <formula>NOT(ISERROR(SEARCH("DICTÁMEN",BI270)))</formula>
    </cfRule>
    <cfRule type="containsText" dxfId="2" priority="82" operator="between" text="CADUCADO">
      <formula>NOT(ISERROR(SEARCH("CADUCADO",BI270)))</formula>
    </cfRule>
  </conditionalFormatting>
  <conditionalFormatting sqref="BH271">
    <cfRule type="containsText" dxfId="0" priority="81" operator="between" text="FIN DE INSTRUCCIÓN">
      <formula>NOT(ISERROR(SEARCH("FIN DE INSTRUCCIÓN",BH271)))</formula>
    </cfRule>
    <cfRule type="containsText" dxfId="1" priority="80" operator="between" text="ARCHIVO PRELIMINAR">
      <formula>NOT(ISERROR(SEARCH("ARCHIVO PRELIMINAR",BH271)))</formula>
    </cfRule>
    <cfRule type="containsText" dxfId="0" priority="79" operator="between" text="DICTÁMEN">
      <formula>NOT(ISERROR(SEARCH("DICTÁMEN",BH271)))</formula>
    </cfRule>
    <cfRule type="containsText" dxfId="2" priority="78" operator="between" text="CADUCADO">
      <formula>NOT(ISERROR(SEARCH("CADUCADO",BH271)))</formula>
    </cfRule>
  </conditionalFormatting>
  <conditionalFormatting sqref="BI271">
    <cfRule type="containsText" dxfId="0" priority="77" operator="between" text="FIN DE INSTRUCCIÓN">
      <formula>NOT(ISERROR(SEARCH("FIN DE INSTRUCCIÓN",BI271)))</formula>
    </cfRule>
    <cfRule type="containsText" dxfId="1" priority="76" operator="between" text="ARCHIVO PRELIMINAR">
      <formula>NOT(ISERROR(SEARCH("ARCHIVO PRELIMINAR",BI271)))</formula>
    </cfRule>
    <cfRule type="containsText" dxfId="0" priority="75" operator="between" text="DICTÁMEN">
      <formula>NOT(ISERROR(SEARCH("DICTÁMEN",BI271)))</formula>
    </cfRule>
    <cfRule type="containsText" dxfId="2" priority="74" operator="between" text="CADUCADO">
      <formula>NOT(ISERROR(SEARCH("CADUCADO",BI271)))</formula>
    </cfRule>
  </conditionalFormatting>
  <conditionalFormatting sqref="BG278">
    <cfRule type="cellIs" dxfId="9" priority="4" operator="greaterThan">
      <formula>25</formula>
    </cfRule>
  </conditionalFormatting>
  <conditionalFormatting sqref="BH278:BI278">
    <cfRule type="containsText" dxfId="0" priority="73" operator="between" text="FIN DE INSTRUCCIÓN">
      <formula>NOT(ISERROR(SEARCH("FIN DE INSTRUCCIÓN",BH278)))</formula>
    </cfRule>
    <cfRule type="containsText" dxfId="1" priority="72" operator="between" text="ARCHIVO PRELIMINAR">
      <formula>NOT(ISERROR(SEARCH("ARCHIVO PRELIMINAR",BH278)))</formula>
    </cfRule>
    <cfRule type="containsText" dxfId="0" priority="71" operator="between" text="DICTÁMEN">
      <formula>NOT(ISERROR(SEARCH("DICTÁMEN",BH278)))</formula>
    </cfRule>
    <cfRule type="containsText" dxfId="2" priority="70" operator="between" text="CADUCADO">
      <formula>NOT(ISERROR(SEARCH("CADUCADO",BH278)))</formula>
    </cfRule>
  </conditionalFormatting>
  <conditionalFormatting sqref="BI280">
    <cfRule type="containsText" dxfId="0" priority="68" operator="between" text="FIN DE INSTRUCCIÓN">
      <formula>NOT(ISERROR(SEARCH("FIN DE INSTRUCCIÓN",BI280)))</formula>
    </cfRule>
    <cfRule type="containsText" dxfId="1" priority="67" operator="between" text="ARCHIVO PRELIMINAR">
      <formula>NOT(ISERROR(SEARCH("ARCHIVO PRELIMINAR",BI280)))</formula>
    </cfRule>
    <cfRule type="containsText" dxfId="0" priority="66" operator="between" text="DICTÁMEN">
      <formula>NOT(ISERROR(SEARCH("DICTÁMEN",BI280)))</formula>
    </cfRule>
    <cfRule type="containsText" dxfId="2" priority="65" operator="between" text="CADUCADO">
      <formula>NOT(ISERROR(SEARCH("CADUCADO",BI280)))</formula>
    </cfRule>
  </conditionalFormatting>
  <conditionalFormatting sqref="BI281">
    <cfRule type="containsText" dxfId="0" priority="64" operator="between" text="FIN DE INSTRUCCIÓN">
      <formula>NOT(ISERROR(SEARCH("FIN DE INSTRUCCIÓN",BI281)))</formula>
    </cfRule>
    <cfRule type="containsText" dxfId="1" priority="63" operator="between" text="ARCHIVO PRELIMINAR">
      <formula>NOT(ISERROR(SEARCH("ARCHIVO PRELIMINAR",BI281)))</formula>
    </cfRule>
    <cfRule type="containsText" dxfId="0" priority="62" operator="between" text="DICTÁMEN">
      <formula>NOT(ISERROR(SEARCH("DICTÁMEN",BI281)))</formula>
    </cfRule>
    <cfRule type="containsText" dxfId="2" priority="61" operator="between" text="CADUCADO">
      <formula>NOT(ISERROR(SEARCH("CADUCADO",BI281)))</formula>
    </cfRule>
  </conditionalFormatting>
  <conditionalFormatting sqref="BI282">
    <cfRule type="containsText" dxfId="0" priority="60" operator="between" text="FIN DE INSTRUCCIÓN">
      <formula>NOT(ISERROR(SEARCH("FIN DE INSTRUCCIÓN",BI282)))</formula>
    </cfRule>
    <cfRule type="containsText" dxfId="1" priority="59" operator="between" text="ARCHIVO PRELIMINAR">
      <formula>NOT(ISERROR(SEARCH("ARCHIVO PRELIMINAR",BI282)))</formula>
    </cfRule>
    <cfRule type="containsText" dxfId="0" priority="58" operator="between" text="DICTÁMEN">
      <formula>NOT(ISERROR(SEARCH("DICTÁMEN",BI282)))</formula>
    </cfRule>
    <cfRule type="containsText" dxfId="2" priority="57" operator="between" text="CADUCADO">
      <formula>NOT(ISERROR(SEARCH("CADUCADO",BI282)))</formula>
    </cfRule>
  </conditionalFormatting>
  <conditionalFormatting sqref="BG283">
    <cfRule type="cellIs" dxfId="9" priority="5" operator="greaterThan">
      <formula>25</formula>
    </cfRule>
  </conditionalFormatting>
  <conditionalFormatting sqref="BH283">
    <cfRule type="containsText" dxfId="0" priority="56" operator="between" text="FIN DE INSTRUCCIÓN">
      <formula>NOT(ISERROR(SEARCH("FIN DE INSTRUCCIÓN",BH283)))</formula>
    </cfRule>
    <cfRule type="containsText" dxfId="1" priority="55" operator="between" text="ARCHIVO PRELIMINAR">
      <formula>NOT(ISERROR(SEARCH("ARCHIVO PRELIMINAR",BH283)))</formula>
    </cfRule>
    <cfRule type="containsText" dxfId="0" priority="54" operator="between" text="DICTÁMEN">
      <formula>NOT(ISERROR(SEARCH("DICTÁMEN",BH283)))</formula>
    </cfRule>
    <cfRule type="containsText" dxfId="2" priority="53" operator="between" text="CADUCADO">
      <formula>NOT(ISERROR(SEARCH("CADUCADO",BH283)))</formula>
    </cfRule>
  </conditionalFormatting>
  <conditionalFormatting sqref="BI283">
    <cfRule type="containsText" dxfId="0" priority="51" operator="between" text="FIN DE INSTRUCCIÓN">
      <formula>NOT(ISERROR(SEARCH("FIN DE INSTRUCCIÓN",BI283)))</formula>
    </cfRule>
    <cfRule type="containsText" dxfId="1" priority="50" operator="between" text="ARCHIVO PRELIMINAR">
      <formula>NOT(ISERROR(SEARCH("ARCHIVO PRELIMINAR",BI283)))</formula>
    </cfRule>
    <cfRule type="containsText" dxfId="0" priority="49" operator="between" text="DICTÁMEN">
      <formula>NOT(ISERROR(SEARCH("DICTÁMEN",BI283)))</formula>
    </cfRule>
    <cfRule type="containsText" dxfId="2" priority="48" operator="between" text="CADUCADO">
      <formula>NOT(ISERROR(SEARCH("CADUCADO",BI283)))</formula>
    </cfRule>
  </conditionalFormatting>
  <conditionalFormatting sqref="BG284">
    <cfRule type="cellIs" dxfId="9" priority="6" operator="greaterThan">
      <formula>25</formula>
    </cfRule>
  </conditionalFormatting>
  <conditionalFormatting sqref="BH284">
    <cfRule type="containsText" dxfId="0" priority="47" operator="between" text="FIN DE INSTRUCCIÓN">
      <formula>NOT(ISERROR(SEARCH("FIN DE INSTRUCCIÓN",BH284)))</formula>
    </cfRule>
    <cfRule type="containsText" dxfId="1" priority="46" operator="between" text="ARCHIVO PRELIMINAR">
      <formula>NOT(ISERROR(SEARCH("ARCHIVO PRELIMINAR",BH284)))</formula>
    </cfRule>
    <cfRule type="containsText" dxfId="0" priority="45" operator="between" text="DICTÁMEN">
      <formula>NOT(ISERROR(SEARCH("DICTÁMEN",BH284)))</formula>
    </cfRule>
    <cfRule type="containsText" dxfId="2" priority="44" operator="between" text="CADUCADO">
      <formula>NOT(ISERROR(SEARCH("CADUCADO",BH284)))</formula>
    </cfRule>
  </conditionalFormatting>
  <conditionalFormatting sqref="BI284">
    <cfRule type="containsText" dxfId="0" priority="42" operator="between" text="FIN DE INSTRUCCIÓN">
      <formula>NOT(ISERROR(SEARCH("FIN DE INSTRUCCIÓN",BI284)))</formula>
    </cfRule>
    <cfRule type="containsText" dxfId="1" priority="41" operator="between" text="ARCHIVO PRELIMINAR">
      <formula>NOT(ISERROR(SEARCH("ARCHIVO PRELIMINAR",BI284)))</formula>
    </cfRule>
    <cfRule type="containsText" dxfId="0" priority="40" operator="between" text="DICTÁMEN">
      <formula>NOT(ISERROR(SEARCH("DICTÁMEN",BI284)))</formula>
    </cfRule>
    <cfRule type="containsText" dxfId="2" priority="39" operator="between" text="CADUCADO">
      <formula>NOT(ISERROR(SEARCH("CADUCADO",BI284)))</formula>
    </cfRule>
  </conditionalFormatting>
  <conditionalFormatting sqref="BG285">
    <cfRule type="cellIs" dxfId="9" priority="7" operator="greaterThan">
      <formula>25</formula>
    </cfRule>
  </conditionalFormatting>
  <conditionalFormatting sqref="BH285">
    <cfRule type="containsText" dxfId="0" priority="38" operator="between" text="FIN DE INSTRUCCIÓN">
      <formula>NOT(ISERROR(SEARCH("FIN DE INSTRUCCIÓN",BH285)))</formula>
    </cfRule>
    <cfRule type="containsText" dxfId="1" priority="37" operator="between" text="ARCHIVO PRELIMINAR">
      <formula>NOT(ISERROR(SEARCH("ARCHIVO PRELIMINAR",BH285)))</formula>
    </cfRule>
    <cfRule type="containsText" dxfId="0" priority="36" operator="between" text="DICTÁMEN">
      <formula>NOT(ISERROR(SEARCH("DICTÁMEN",BH285)))</formula>
    </cfRule>
    <cfRule type="containsText" dxfId="2" priority="35" operator="between" text="CADUCADO">
      <formula>NOT(ISERROR(SEARCH("CADUCADO",BH285)))</formula>
    </cfRule>
  </conditionalFormatting>
  <conditionalFormatting sqref="BI285">
    <cfRule type="containsText" dxfId="0" priority="33" operator="between" text="FIN DE INSTRUCCIÓN">
      <formula>NOT(ISERROR(SEARCH("FIN DE INSTRUCCIÓN",BI285)))</formula>
    </cfRule>
    <cfRule type="containsText" dxfId="1" priority="32" operator="between" text="ARCHIVO PRELIMINAR">
      <formula>NOT(ISERROR(SEARCH("ARCHIVO PRELIMINAR",BI285)))</formula>
    </cfRule>
    <cfRule type="containsText" dxfId="0" priority="31" operator="between" text="DICTÁMEN">
      <formula>NOT(ISERROR(SEARCH("DICTÁMEN",BI285)))</formula>
    </cfRule>
    <cfRule type="containsText" dxfId="2" priority="30" operator="between" text="CADUCADO">
      <formula>NOT(ISERROR(SEARCH("CADUCADO",BI285)))</formula>
    </cfRule>
  </conditionalFormatting>
  <conditionalFormatting sqref="BG286">
    <cfRule type="cellIs" dxfId="9" priority="8" operator="greaterThan">
      <formula>25</formula>
    </cfRule>
  </conditionalFormatting>
  <conditionalFormatting sqref="BH286">
    <cfRule type="containsText" dxfId="0" priority="29" operator="between" text="FIN DE INSTRUCCIÓN">
      <formula>NOT(ISERROR(SEARCH("FIN DE INSTRUCCIÓN",BH286)))</formula>
    </cfRule>
    <cfRule type="containsText" dxfId="1" priority="28" operator="between" text="ARCHIVO PRELIMINAR">
      <formula>NOT(ISERROR(SEARCH("ARCHIVO PRELIMINAR",BH286)))</formula>
    </cfRule>
    <cfRule type="containsText" dxfId="0" priority="27" operator="between" text="DICTÁMEN">
      <formula>NOT(ISERROR(SEARCH("DICTÁMEN",BH286)))</formula>
    </cfRule>
    <cfRule type="containsText" dxfId="2" priority="26" operator="between" text="CADUCADO">
      <formula>NOT(ISERROR(SEARCH("CADUCADO",BH286)))</formula>
    </cfRule>
  </conditionalFormatting>
  <conditionalFormatting sqref="BI286">
    <cfRule type="containsText" dxfId="0" priority="24" operator="between" text="FIN DE INSTRUCCIÓN">
      <formula>NOT(ISERROR(SEARCH("FIN DE INSTRUCCIÓN",BI286)))</formula>
    </cfRule>
    <cfRule type="containsText" dxfId="1" priority="23" operator="between" text="ARCHIVO PRELIMINAR">
      <formula>NOT(ISERROR(SEARCH("ARCHIVO PRELIMINAR",BI286)))</formula>
    </cfRule>
    <cfRule type="containsText" dxfId="0" priority="22" operator="between" text="DICTÁMEN">
      <formula>NOT(ISERROR(SEARCH("DICTÁMEN",BI286)))</formula>
    </cfRule>
    <cfRule type="containsText" dxfId="2" priority="21" operator="between" text="CADUCADO">
      <formula>NOT(ISERROR(SEARCH("CADUCADO",BI286)))</formula>
    </cfRule>
  </conditionalFormatting>
  <conditionalFormatting sqref="E287">
    <cfRule type="containsText" dxfId="7" priority="19" operator="between" text="ABIERTO">
      <formula>NOT(ISERROR(SEARCH("ABIERTO",E287)))</formula>
    </cfRule>
    <cfRule type="containsText" dxfId="8" priority="20" operator="between" text="CLAUSURADO">
      <formula>NOT(ISERROR(SEARCH("CLAUSURADO",E287)))</formula>
    </cfRule>
  </conditionalFormatting>
  <conditionalFormatting sqref="BG287">
    <cfRule type="cellIs" dxfId="9" priority="9" operator="greaterThan">
      <formula>25</formula>
    </cfRule>
  </conditionalFormatting>
  <conditionalFormatting sqref="BH287">
    <cfRule type="containsText" dxfId="0" priority="18" operator="between" text="FIN DE INSTRUCCIÓN">
      <formula>NOT(ISERROR(SEARCH("FIN DE INSTRUCCIÓN",BH287)))</formula>
    </cfRule>
    <cfRule type="containsText" dxfId="1" priority="17" operator="between" text="ARCHIVO PRELIMINAR">
      <formula>NOT(ISERROR(SEARCH("ARCHIVO PRELIMINAR",BH287)))</formula>
    </cfRule>
    <cfRule type="containsText" dxfId="0" priority="16" operator="between" text="DICTÁMEN">
      <formula>NOT(ISERROR(SEARCH("DICTÁMEN",BH287)))</formula>
    </cfRule>
    <cfRule type="containsText" dxfId="2" priority="15" operator="between" text="CADUCADO">
      <formula>NOT(ISERROR(SEARCH("CADUCADO",BH287)))</formula>
    </cfRule>
  </conditionalFormatting>
  <conditionalFormatting sqref="BI287">
    <cfRule type="containsText" dxfId="0" priority="13" operator="between" text="FIN DE INSTRUCCIÓN">
      <formula>NOT(ISERROR(SEARCH("FIN DE INSTRUCCIÓN",BI287)))</formula>
    </cfRule>
    <cfRule type="containsText" dxfId="1" priority="12" operator="between" text="ARCHIVO PRELIMINAR">
      <formula>NOT(ISERROR(SEARCH("ARCHIVO PRELIMINAR",BI287)))</formula>
    </cfRule>
    <cfRule type="containsText" dxfId="0" priority="11" operator="between" text="DICTÁMEN">
      <formula>NOT(ISERROR(SEARCH("DICTÁMEN",BI287)))</formula>
    </cfRule>
    <cfRule type="containsText" dxfId="2" priority="10" operator="between" text="CADUCADO">
      <formula>NOT(ISERROR(SEARCH("CADUCADO",BI287)))</formula>
    </cfRule>
  </conditionalFormatting>
  <conditionalFormatting sqref="BG1510">
    <cfRule type="cellIs" dxfId="9" priority="261" operator="greaterThan">
      <formula>25</formula>
    </cfRule>
  </conditionalFormatting>
  <conditionalFormatting sqref="BH1510:BI1510">
    <cfRule type="containsText" dxfId="0" priority="266" operator="between" text="FIN DE INSTRUCCIÓN">
      <formula>NOT(ISERROR(SEARCH("FIN DE INSTRUCCIÓN",BH1510)))</formula>
    </cfRule>
    <cfRule type="containsText" dxfId="1" priority="265" operator="between" text="ARCHIVO PRELIMINAR">
      <formula>NOT(ISERROR(SEARCH("ARCHIVO PRELIMINAR",BH1510)))</formula>
    </cfRule>
    <cfRule type="containsText" dxfId="0" priority="264" operator="between" text="DICTÁMEN">
      <formula>NOT(ISERROR(SEARCH("DICTÁMEN",BH1510)))</formula>
    </cfRule>
    <cfRule type="containsText" dxfId="2" priority="263" operator="between" text="CADUCADO">
      <formula>NOT(ISERROR(SEARCH("CADUCADO",BH1510)))</formula>
    </cfRule>
    <cfRule type="containsText" dxfId="3" priority="262" operator="between" text="INSPECCIÓN">
      <formula>NOT(ISERROR(SEARCH("INSPECCIÓN",BH1510)))</formula>
    </cfRule>
  </conditionalFormatting>
  <conditionalFormatting sqref="BG1511">
    <cfRule type="cellIs" dxfId="9" priority="255" operator="greaterThan">
      <formula>25</formula>
    </cfRule>
  </conditionalFormatting>
  <conditionalFormatting sqref="BH1511:BI1511">
    <cfRule type="containsText" dxfId="0" priority="260" operator="between" text="FIN DE INSTRUCCIÓN">
      <formula>NOT(ISERROR(SEARCH("FIN DE INSTRUCCIÓN",BH1511)))</formula>
    </cfRule>
    <cfRule type="containsText" dxfId="1" priority="259" operator="between" text="ARCHIVO PRELIMINAR">
      <formula>NOT(ISERROR(SEARCH("ARCHIVO PRELIMINAR",BH1511)))</formula>
    </cfRule>
    <cfRule type="containsText" dxfId="0" priority="258" operator="between" text="DICTÁMEN">
      <formula>NOT(ISERROR(SEARCH("DICTÁMEN",BH1511)))</formula>
    </cfRule>
    <cfRule type="containsText" dxfId="2" priority="257" operator="between" text="CADUCADO">
      <formula>NOT(ISERROR(SEARCH("CADUCADO",BH1511)))</formula>
    </cfRule>
    <cfRule type="containsText" dxfId="3" priority="256" operator="between" text="INSPECCIÓN">
      <formula>NOT(ISERROR(SEARCH("INSPECCIÓN",BH1511)))</formula>
    </cfRule>
  </conditionalFormatting>
  <conditionalFormatting sqref="BG1512">
    <cfRule type="cellIs" dxfId="9" priority="249" operator="greaterThan">
      <formula>25</formula>
    </cfRule>
  </conditionalFormatting>
  <conditionalFormatting sqref="BH1512:BI1512">
    <cfRule type="containsText" dxfId="0" priority="254" operator="between" text="FIN DE INSTRUCCIÓN">
      <formula>NOT(ISERROR(SEARCH("FIN DE INSTRUCCIÓN",BH1512)))</formula>
    </cfRule>
    <cfRule type="containsText" dxfId="1" priority="253" operator="between" text="ARCHIVO PRELIMINAR">
      <formula>NOT(ISERROR(SEARCH("ARCHIVO PRELIMINAR",BH1512)))</formula>
    </cfRule>
    <cfRule type="containsText" dxfId="0" priority="252" operator="between" text="DICTÁMEN">
      <formula>NOT(ISERROR(SEARCH("DICTÁMEN",BH1512)))</formula>
    </cfRule>
    <cfRule type="containsText" dxfId="2" priority="251" operator="between" text="CADUCADO">
      <formula>NOT(ISERROR(SEARCH("CADUCADO",BH1512)))</formula>
    </cfRule>
    <cfRule type="containsText" dxfId="3" priority="250" operator="between" text="INSPECCIÓN">
      <formula>NOT(ISERROR(SEARCH("INSPECCIÓN",BH1512)))</formula>
    </cfRule>
  </conditionalFormatting>
  <conditionalFormatting sqref="BG1513">
    <cfRule type="cellIs" dxfId="9" priority="243" operator="greaterThan">
      <formula>25</formula>
    </cfRule>
  </conditionalFormatting>
  <conditionalFormatting sqref="BH1513:BI1513">
    <cfRule type="containsText" dxfId="0" priority="248" operator="between" text="FIN DE INSTRUCCIÓN">
      <formula>NOT(ISERROR(SEARCH("FIN DE INSTRUCCIÓN",BH1513)))</formula>
    </cfRule>
    <cfRule type="containsText" dxfId="1" priority="247" operator="between" text="ARCHIVO PRELIMINAR">
      <formula>NOT(ISERROR(SEARCH("ARCHIVO PRELIMINAR",BH1513)))</formula>
    </cfRule>
    <cfRule type="containsText" dxfId="0" priority="246" operator="between" text="DICTÁMEN">
      <formula>NOT(ISERROR(SEARCH("DICTÁMEN",BH1513)))</formula>
    </cfRule>
    <cfRule type="containsText" dxfId="2" priority="245" operator="between" text="CADUCADO">
      <formula>NOT(ISERROR(SEARCH("CADUCADO",BH1513)))</formula>
    </cfRule>
    <cfRule type="containsText" dxfId="3" priority="244" operator="between" text="INSPECCIÓN">
      <formula>NOT(ISERROR(SEARCH("INSPECCIÓN",BH1513)))</formula>
    </cfRule>
  </conditionalFormatting>
  <conditionalFormatting sqref="BH1514:BI1514">
    <cfRule type="containsText" dxfId="0" priority="242" operator="between" text="FIN DE INSTRUCCIÓN">
      <formula>NOT(ISERROR(SEARCH("FIN DE INSTRUCCIÓN",BH1514)))</formula>
    </cfRule>
    <cfRule type="containsText" dxfId="1" priority="241" operator="between" text="ARCHIVO PRELIMINAR">
      <formula>NOT(ISERROR(SEARCH("ARCHIVO PRELIMINAR",BH1514)))</formula>
    </cfRule>
    <cfRule type="containsText" dxfId="0" priority="240" operator="between" text="DICTÁMEN">
      <formula>NOT(ISERROR(SEARCH("DICTÁMEN",BH1514)))</formula>
    </cfRule>
    <cfRule type="containsText" dxfId="2" priority="239" operator="between" text="CADUCADO">
      <formula>NOT(ISERROR(SEARCH("CADUCADO",BH1514)))</formula>
    </cfRule>
    <cfRule type="containsText" dxfId="3" priority="238" operator="between" text="INSPECCIÓN">
      <formula>NOT(ISERROR(SEARCH("INSPECCIÓN",BH1514)))</formula>
    </cfRule>
  </conditionalFormatting>
  <conditionalFormatting sqref="BH1515:BI1515">
    <cfRule type="containsText" dxfId="0" priority="237" operator="between" text="FIN DE INSTRUCCIÓN">
      <formula>NOT(ISERROR(SEARCH("FIN DE INSTRUCCIÓN",BH1515)))</formula>
    </cfRule>
    <cfRule type="containsText" dxfId="1" priority="236" operator="between" text="ARCHIVO PRELIMINAR">
      <formula>NOT(ISERROR(SEARCH("ARCHIVO PRELIMINAR",BH1515)))</formula>
    </cfRule>
    <cfRule type="containsText" dxfId="0" priority="235" operator="between" text="DICTÁMEN">
      <formula>NOT(ISERROR(SEARCH("DICTÁMEN",BH1515)))</formula>
    </cfRule>
    <cfRule type="containsText" dxfId="2" priority="234" operator="between" text="CADUCADO">
      <formula>NOT(ISERROR(SEARCH("CADUCADO",BH1515)))</formula>
    </cfRule>
    <cfRule type="containsText" dxfId="3" priority="233" operator="between" text="INSPECCIÓN">
      <formula>NOT(ISERROR(SEARCH("INSPECCIÓN",BH1515)))</formula>
    </cfRule>
  </conditionalFormatting>
  <conditionalFormatting sqref="BH1516:BI1516">
    <cfRule type="containsText" dxfId="0" priority="232" operator="between" text="FIN DE INSTRUCCIÓN">
      <formula>NOT(ISERROR(SEARCH("FIN DE INSTRUCCIÓN",BH1516)))</formula>
    </cfRule>
    <cfRule type="containsText" dxfId="1" priority="231" operator="between" text="ARCHIVO PRELIMINAR">
      <formula>NOT(ISERROR(SEARCH("ARCHIVO PRELIMINAR",BH1516)))</formula>
    </cfRule>
    <cfRule type="containsText" dxfId="0" priority="230" operator="between" text="DICTÁMEN">
      <formula>NOT(ISERROR(SEARCH("DICTÁMEN",BH1516)))</formula>
    </cfRule>
    <cfRule type="containsText" dxfId="2" priority="229" operator="between" text="CADUCADO">
      <formula>NOT(ISERROR(SEARCH("CADUCADO",BH1516)))</formula>
    </cfRule>
    <cfRule type="containsText" dxfId="3" priority="228" operator="between" text="INSPECCIÓN">
      <formula>NOT(ISERROR(SEARCH("INSPECCIÓN",BH1516)))</formula>
    </cfRule>
  </conditionalFormatting>
  <conditionalFormatting sqref="BH1517:BI1517">
    <cfRule type="containsText" dxfId="0" priority="227" operator="between" text="FIN DE INSTRUCCIÓN">
      <formula>NOT(ISERROR(SEARCH("FIN DE INSTRUCCIÓN",BH1517)))</formula>
    </cfRule>
    <cfRule type="containsText" dxfId="1" priority="226" operator="between" text="ARCHIVO PRELIMINAR">
      <formula>NOT(ISERROR(SEARCH("ARCHIVO PRELIMINAR",BH1517)))</formula>
    </cfRule>
    <cfRule type="containsText" dxfId="0" priority="225" operator="between" text="DICTÁMEN">
      <formula>NOT(ISERROR(SEARCH("DICTÁMEN",BH1517)))</formula>
    </cfRule>
    <cfRule type="containsText" dxfId="2" priority="224" operator="between" text="CADUCADO">
      <formula>NOT(ISERROR(SEARCH("CADUCADO",BH1517)))</formula>
    </cfRule>
    <cfRule type="containsText" dxfId="3" priority="223" operator="between" text="INSPECCIÓN">
      <formula>NOT(ISERROR(SEARCH("INSPECCIÓN",BH1517)))</formula>
    </cfRule>
  </conditionalFormatting>
  <conditionalFormatting sqref="BG1518">
    <cfRule type="cellIs" dxfId="9" priority="222" operator="greaterThan">
      <formula>25</formula>
    </cfRule>
  </conditionalFormatting>
  <conditionalFormatting sqref="BH1518:BI1518">
    <cfRule type="containsText" dxfId="0" priority="221" operator="between" text="FIN DE INSTRUCCIÓN">
      <formula>NOT(ISERROR(SEARCH("FIN DE INSTRUCCIÓN",BH1518)))</formula>
    </cfRule>
    <cfRule type="containsText" dxfId="1" priority="220" operator="between" text="ARCHIVO PRELIMINAR">
      <formula>NOT(ISERROR(SEARCH("ARCHIVO PRELIMINAR",BH1518)))</formula>
    </cfRule>
    <cfRule type="containsText" dxfId="0" priority="219" operator="between" text="DICTÁMEN">
      <formula>NOT(ISERROR(SEARCH("DICTÁMEN",BH1518)))</formula>
    </cfRule>
    <cfRule type="containsText" dxfId="2" priority="218" operator="between" text="CADUCADO">
      <formula>NOT(ISERROR(SEARCH("CADUCADO",BH1518)))</formula>
    </cfRule>
    <cfRule type="containsText" dxfId="3" priority="217" operator="between" text="INSPECCIÓN">
      <formula>NOT(ISERROR(SEARCH("INSPECCIÓN",BH1518)))</formula>
    </cfRule>
  </conditionalFormatting>
  <conditionalFormatting sqref="BG1521">
    <cfRule type="cellIs" dxfId="9" priority="211" operator="greaterThan">
      <formula>25</formula>
    </cfRule>
  </conditionalFormatting>
  <conditionalFormatting sqref="BG1522">
    <cfRule type="cellIs" dxfId="9" priority="210" operator="greaterThan">
      <formula>25</formula>
    </cfRule>
  </conditionalFormatting>
  <conditionalFormatting sqref="BG1527">
    <cfRule type="cellIs" dxfId="9" priority="209" operator="greaterThan">
      <formula>25</formula>
    </cfRule>
  </conditionalFormatting>
  <conditionalFormatting sqref="BG1529">
    <cfRule type="cellIs" dxfId="9" priority="208" operator="greaterThan">
      <formula>25</formula>
    </cfRule>
  </conditionalFormatting>
  <conditionalFormatting sqref="BG1532">
    <cfRule type="cellIs" dxfId="9" priority="207" operator="greaterThan">
      <formula>25</formula>
    </cfRule>
  </conditionalFormatting>
  <conditionalFormatting sqref="BG1533">
    <cfRule type="cellIs" dxfId="9" priority="206" operator="greaterThan">
      <formula>25</formula>
    </cfRule>
  </conditionalFormatting>
  <conditionalFormatting sqref="BG1534">
    <cfRule type="cellIs" dxfId="9" priority="205" operator="greaterThan">
      <formula>25</formula>
    </cfRule>
  </conditionalFormatting>
  <conditionalFormatting sqref="BG1535">
    <cfRule type="cellIs" dxfId="9" priority="204" operator="greaterThan">
      <formula>25</formula>
    </cfRule>
  </conditionalFormatting>
  <conditionalFormatting sqref="BG1538">
    <cfRule type="cellIs" dxfId="9" priority="203" operator="greaterThan">
      <formula>25</formula>
    </cfRule>
  </conditionalFormatting>
  <conditionalFormatting sqref="BA1539">
    <cfRule type="cellIs" dxfId="9" priority="202" operator="greaterThan">
      <formula>25</formula>
    </cfRule>
  </conditionalFormatting>
  <conditionalFormatting sqref="BG1539">
    <cfRule type="cellIs" dxfId="9" priority="201" operator="greaterThan">
      <formula>25</formula>
    </cfRule>
  </conditionalFormatting>
  <conditionalFormatting sqref="BG1540">
    <cfRule type="cellIs" dxfId="9" priority="200" operator="greaterThan">
      <formula>25</formula>
    </cfRule>
  </conditionalFormatting>
  <conditionalFormatting sqref="BG1541">
    <cfRule type="cellIs" dxfId="9" priority="199" operator="greaterThan">
      <formula>25</formula>
    </cfRule>
  </conditionalFormatting>
  <conditionalFormatting sqref="BG1542">
    <cfRule type="cellIs" dxfId="9" priority="198" operator="greaterThan">
      <formula>25</formula>
    </cfRule>
  </conditionalFormatting>
  <conditionalFormatting sqref="BG1543">
    <cfRule type="cellIs" dxfId="9" priority="197" operator="greaterThan">
      <formula>25</formula>
    </cfRule>
  </conditionalFormatting>
  <conditionalFormatting sqref="BG1544">
    <cfRule type="cellIs" dxfId="9" priority="196" operator="greaterThan">
      <formula>25</formula>
    </cfRule>
  </conditionalFormatting>
  <conditionalFormatting sqref="BG1545">
    <cfRule type="cellIs" dxfId="9" priority="195" operator="greaterThan">
      <formula>25</formula>
    </cfRule>
  </conditionalFormatting>
  <conditionalFormatting sqref="E8:E31">
    <cfRule type="containsText" dxfId="7" priority="1049" operator="between" text="ABIERTO">
      <formula>NOT(ISERROR(SEARCH("ABIERTO",E8)))</formula>
    </cfRule>
    <cfRule type="containsText" dxfId="8" priority="1050" operator="between" text="CLAUSURADO">
      <formula>NOT(ISERROR(SEARCH("CLAUSURADO",E8)))</formula>
    </cfRule>
  </conditionalFormatting>
  <conditionalFormatting sqref="BG8:BG266">
    <cfRule type="cellIs" dxfId="9" priority="1" operator="greaterThan">
      <formula>25</formula>
    </cfRule>
  </conditionalFormatting>
  <conditionalFormatting sqref="BG267:BG270">
    <cfRule type="cellIs" dxfId="9" priority="2" operator="greaterThan">
      <formula>25</formula>
    </cfRule>
  </conditionalFormatting>
  <conditionalFormatting sqref="BG271:BG273">
    <cfRule type="cellIs" dxfId="9" priority="3" operator="greaterThan">
      <formula>25</formula>
    </cfRule>
  </conditionalFormatting>
  <conditionalFormatting sqref="BH8:BH13">
    <cfRule type="containsText" dxfId="0" priority="986" operator="between" text="FIN DE INSTRUCCIÓN">
      <formula>NOT(ISERROR(SEARCH("FIN DE INSTRUCCIÓN",BH8)))</formula>
    </cfRule>
    <cfRule type="containsText" dxfId="1" priority="985" operator="between" text="ARCHIVO PRELIMINAR">
      <formula>NOT(ISERROR(SEARCH("ARCHIVO PRELIMINAR",BH8)))</formula>
    </cfRule>
    <cfRule type="containsText" dxfId="0" priority="984" operator="between" text="DICTÁMEN">
      <formula>NOT(ISERROR(SEARCH("DICTÁMEN",BH8)))</formula>
    </cfRule>
    <cfRule type="containsText" dxfId="2" priority="983" operator="between" text="CADUCADO">
      <formula>NOT(ISERROR(SEARCH("CADUCADO",BH8)))</formula>
    </cfRule>
  </conditionalFormatting>
  <conditionalFormatting sqref="BH229:BH262">
    <cfRule type="containsText" dxfId="0" priority="194" operator="between" text="FIN DE INSTRUCCIÓN">
      <formula>NOT(ISERROR(SEARCH("FIN DE INSTRUCCIÓN",BH229)))</formula>
    </cfRule>
    <cfRule type="containsText" dxfId="1" priority="193" operator="between" text="ARCHIVO PRELIMINAR">
      <formula>NOT(ISERROR(SEARCH("ARCHIVO PRELIMINAR",BH229)))</formula>
    </cfRule>
    <cfRule type="containsText" dxfId="0" priority="192" operator="between" text="DICTÁMEN">
      <formula>NOT(ISERROR(SEARCH("DICTÁMEN",BH229)))</formula>
    </cfRule>
    <cfRule type="containsText" dxfId="2" priority="191" operator="between" text="CADUCADO">
      <formula>NOT(ISERROR(SEARCH("CADUCADO",BH229)))</formula>
    </cfRule>
  </conditionalFormatting>
  <conditionalFormatting sqref="BH311:BH1509">
    <cfRule type="containsText" dxfId="0" priority="1084" operator="between" text="FIN DE INSTRUCCIÓN">
      <formula>NOT(ISERROR(SEARCH("FIN DE INSTRUCCIÓN",BH311)))</formula>
    </cfRule>
    <cfRule type="containsText" dxfId="1" priority="1083" operator="between" text="ARCHIVO PRELIMINAR">
      <formula>NOT(ISERROR(SEARCH("ARCHIVO PRELIMINAR",BH311)))</formula>
    </cfRule>
    <cfRule type="containsText" dxfId="0" priority="1082" operator="between" text="DICTÁMEN">
      <formula>NOT(ISERROR(SEARCH("DICTÁMEN",BH311)))</formula>
    </cfRule>
    <cfRule type="containsText" dxfId="2" priority="1081" operator="between" text="CADUCADO">
      <formula>NOT(ISERROR(SEARCH("CADUCADO",BH311)))</formula>
    </cfRule>
  </conditionalFormatting>
  <conditionalFormatting sqref="BI8:BI13">
    <cfRule type="containsText" dxfId="0" priority="982" operator="between" text="FIN DE INSTRUCCIÓN">
      <formula>NOT(ISERROR(SEARCH("FIN DE INSTRUCCIÓN",BI8)))</formula>
    </cfRule>
    <cfRule type="containsText" dxfId="1" priority="981" operator="between" text="ARCHIVO PRELIMINAR">
      <formula>NOT(ISERROR(SEARCH("ARCHIVO PRELIMINAR",BI8)))</formula>
    </cfRule>
    <cfRule type="containsText" dxfId="0" priority="980" operator="between" text="DICTÁMEN">
      <formula>NOT(ISERROR(SEARCH("DICTÁMEN",BI8)))</formula>
    </cfRule>
    <cfRule type="containsText" dxfId="2" priority="979" operator="between" text="CADUCADO">
      <formula>NOT(ISERROR(SEARCH("CADUCADO",BI8)))</formula>
    </cfRule>
  </conditionalFormatting>
  <conditionalFormatting sqref="BI288:BI1509">
    <cfRule type="containsText" dxfId="0" priority="1080" operator="between" text="FIN DE INSTRUCCIÓN">
      <formula>NOT(ISERROR(SEARCH("FIN DE INSTRUCCIÓN",BI288)))</formula>
    </cfRule>
    <cfRule type="containsText" dxfId="1" priority="1079" operator="between" text="ARCHIVO PRELIMINAR">
      <formula>NOT(ISERROR(SEARCH("ARCHIVO PRELIMINAR",BI288)))</formula>
    </cfRule>
    <cfRule type="containsText" dxfId="0" priority="1078" operator="between" text="DICTÁMEN">
      <formula>NOT(ISERROR(SEARCH("DICTÁMEN",BI288)))</formula>
    </cfRule>
    <cfRule type="containsText" dxfId="2" priority="1077" operator="between" text="CADUCADO">
      <formula>NOT(ISERROR(SEARCH("CADUCADO",BI288)))</formula>
    </cfRule>
  </conditionalFormatting>
  <conditionalFormatting sqref="BH1:BH7;BH29;BH130;BH31;BH132;BH143:BH152;BH153:BI153;BH1546:BH1048576;BH216:BH225;BI217:BI225;BH227:BI227;BI229:BI267;BH263:BH267;BH272:BI277;BH288:BH310;BH279:BI279;BH280:BH282">
    <cfRule type="containsText" dxfId="0" priority="1100" operator="between" text="FIN DE INSTRUCCIÓN">
      <formula>NOT(ISERROR(SEARCH("FIN DE INSTRUCCIÓN",BH1)))</formula>
    </cfRule>
    <cfRule type="containsText" dxfId="1" priority="1099" operator="between" text="ARCHIVO PRELIMINAR">
      <formula>NOT(ISERROR(SEARCH("ARCHIVO PRELIMINAR",BH1)))</formula>
    </cfRule>
    <cfRule type="containsText" dxfId="0" priority="1098" operator="between" text="DICTÁMEN">
      <formula>NOT(ISERROR(SEARCH("DICTÁMEN",BH1)))</formula>
    </cfRule>
    <cfRule type="containsText" dxfId="2" priority="1097" operator="between" text="CADUCADO">
      <formula>NOT(ISERROR(SEARCH("CADUCADO",BH1)))</formula>
    </cfRule>
  </conditionalFormatting>
  <conditionalFormatting sqref="BI1:BI7;BI29;BI130;BI31;BI132;BI143:BI152;BI1547:BI1048576">
    <cfRule type="containsText" dxfId="0" priority="1096" operator="between" text="FIN DE INSTRUCCIÓN">
      <formula>NOT(ISERROR(SEARCH("FIN DE INSTRUCCIÓN",BI1)))</formula>
    </cfRule>
    <cfRule type="containsText" dxfId="1" priority="1095" operator="between" text="ARCHIVO PRELIMINAR">
      <formula>NOT(ISERROR(SEARCH("ARCHIVO PRELIMINAR",BI1)))</formula>
    </cfRule>
    <cfRule type="containsText" dxfId="0" priority="1094" operator="between" text="DICTÁMEN">
      <formula>NOT(ISERROR(SEARCH("DICTÁMEN",BI1)))</formula>
    </cfRule>
    <cfRule type="containsText" dxfId="2" priority="1093" operator="between" text="CADUCADO">
      <formula>NOT(ISERROR(SEARCH("CADUCADO",BI1)))</formula>
    </cfRule>
  </conditionalFormatting>
  <conditionalFormatting sqref="BG5;BG7;BG1514:BG1517;BG1519:BG1520;BG1523:BG1526;BG1528;BG1530:BG1531;BG1536:BG1537;BG1546:BG1048576;BG288:BG1509;BG279:BG282;BG274:BG277">
    <cfRule type="cellIs" dxfId="9" priority="1071" operator="greaterThan">
      <formula>25</formula>
    </cfRule>
  </conditionalFormatting>
  <conditionalFormatting sqref="I8:I43;I79:I84;I86:I103;I107:I152">
    <cfRule type="cellIs" dxfId="4" priority="1073" operator="equal">
      <formula>3</formula>
    </cfRule>
    <cfRule type="cellIs" dxfId="5" priority="1074" operator="equal">
      <formula>2</formula>
    </cfRule>
    <cfRule type="cellIs" dxfId="4" priority="1075" operator="greaterThan">
      <formula>3</formula>
    </cfRule>
    <cfRule type="cellIs" dxfId="6" priority="1072" operator="equal">
      <formula>1</formula>
    </cfRule>
  </conditionalFormatting>
  <conditionalFormatting sqref="L8:L43;L79:L84;L86:L103;L107:L134;L136:L152">
    <cfRule type="cellIs" dxfId="4" priority="1068" operator="equal">
      <formula>3</formula>
    </cfRule>
    <cfRule type="cellIs" dxfId="5" priority="1069" operator="equal">
      <formula>2</formula>
    </cfRule>
    <cfRule type="cellIs" dxfId="4" priority="1070" operator="greaterThan">
      <formula>3</formula>
    </cfRule>
    <cfRule type="cellIs" dxfId="6" priority="1067" operator="equal">
      <formula>1</formula>
    </cfRule>
  </conditionalFormatting>
  <conditionalFormatting sqref="M21;M23:M31;M8:M17">
    <cfRule type="cellIs" dxfId="4" priority="1046" operator="equal">
      <formula>3</formula>
    </cfRule>
    <cfRule type="cellIs" dxfId="5" priority="1047" operator="equal">
      <formula>2</formula>
    </cfRule>
    <cfRule type="cellIs" dxfId="4" priority="1048" operator="greaterThan">
      <formula>3</formula>
    </cfRule>
    <cfRule type="cellIs" dxfId="6" priority="1045" operator="equal">
      <formula>1</formula>
    </cfRule>
  </conditionalFormatting>
  <conditionalFormatting sqref="BH8:BI13">
    <cfRule type="containsText" dxfId="3" priority="978" operator="between" text="INSPECCIÓN">
      <formula>NOT(ISERROR(SEARCH("INSPECCIÓN",BH8)))</formula>
    </cfRule>
  </conditionalFormatting>
  <conditionalFormatting sqref="BH29:BI29;BH130:BI130;BH31:BI31;BH132:BI132;BH311:BI1509;BH143:BI153;BI288:BI414">
    <cfRule type="containsText" dxfId="3" priority="1076" operator="between" text="INSPECCIÓN">
      <formula>NOT(ISERROR(SEARCH("INSPECCIÓN",BH29)))</formula>
    </cfRule>
  </conditionalFormatting>
  <conditionalFormatting sqref="E32:E43;E79:E103;E60:E76;E57:E58;E45:E49;E107:E125;E127:E135;E137:E153;E155:E169;E171:E177;E105;E179;E286;E288:E1509">
    <cfRule type="containsText" dxfId="7" priority="1105" operator="between" text="ABIERTO">
      <formula>NOT(ISERROR(SEARCH("ABIERTO",E32)))</formula>
    </cfRule>
    <cfRule type="containsText" dxfId="8" priority="1106" operator="between" text="CLAUSURADO">
      <formula>NOT(ISERROR(SEARCH("CLAUSURADO",E32)))</formula>
    </cfRule>
  </conditionalFormatting>
  <conditionalFormatting sqref="M32:M34;M79:M84;M86:M103;M36:M40;M60:M67;I60:I76;L60:L76;L44:M44;M47:M49;M45;L57:M58;L45:L49;I57:I58;L53:M53;L50:M51;I53;I44:I51;M107:M114;M116:M134;M136:M152;I153;L155:M157;L153:M153;L158:L159;L160:M162;L166:M167;L163:L165;L168;I155:I169;I171:I179;I105;L169:M169;L105:M105;L171;L172:M178;L286:M1509;L179;I286:I1509">
    <cfRule type="cellIs" dxfId="4" priority="1102" operator="equal">
      <formula>3</formula>
    </cfRule>
    <cfRule type="cellIs" dxfId="5" priority="1103" operator="equal">
      <formula>2</formula>
    </cfRule>
    <cfRule type="cellIs" dxfId="4" priority="1104" operator="greaterThan">
      <formula>3</formula>
    </cfRule>
    <cfRule type="cellIs" dxfId="6" priority="1101" operator="equal">
      <formula>1</formula>
    </cfRule>
  </conditionalFormatting>
  <conditionalFormatting sqref="M41:M43;M46">
    <cfRule type="cellIs" dxfId="4" priority="975" operator="equal">
      <formula>3</formula>
    </cfRule>
    <cfRule type="cellIs" dxfId="5" priority="976" operator="equal">
      <formula>2</formula>
    </cfRule>
    <cfRule type="cellIs" dxfId="4" priority="977" operator="greaterThan">
      <formula>3</formula>
    </cfRule>
    <cfRule type="cellIs" dxfId="6" priority="974" operator="equal">
      <formula>1</formula>
    </cfRule>
  </conditionalFormatting>
  <conditionalFormatting sqref="E104;E106">
    <cfRule type="containsText" dxfId="7" priority="601" operator="between" text="ABIERTO">
      <formula>NOT(ISERROR(SEARCH("ABIERTO",E104)))</formula>
    </cfRule>
    <cfRule type="containsText" dxfId="8" priority="602" operator="between" text="CLAUSURADO">
      <formula>NOT(ISERROR(SEARCH("CLAUSURADO",E104)))</formula>
    </cfRule>
  </conditionalFormatting>
  <conditionalFormatting sqref="L106:M106;I104;I106;L104:M104">
    <cfRule type="cellIs" dxfId="4" priority="598" operator="equal">
      <formula>3</formula>
    </cfRule>
    <cfRule type="cellIs" dxfId="5" priority="599" operator="equal">
      <formula>2</formula>
    </cfRule>
    <cfRule type="cellIs" dxfId="4" priority="600" operator="greaterThan">
      <formula>3</formula>
    </cfRule>
    <cfRule type="cellIs" dxfId="6" priority="597" operator="equal">
      <formula>1</formula>
    </cfRule>
  </conditionalFormatting>
  <dataValidations count="1">
    <dataValidation type="list" allowBlank="1" showInputMessage="1" showErrorMessage="1" sqref="S206;S210;S212;S305;S317;S319;S324;S347;S350;S353;S356;S359;S362;S365;S368;S371;S374;S377;S380;S383;S386;S389;S392;S395;S398;S401;S404;S407;S410;S413;S416;S419;S422;S425;S428;S431;S434;S437;S440;S443;S446;S449;S452;S455;S458;S461;S464;S467;S470;S473;S476;S479;S482;S485;S488;S491;S494;S497;S500;S503;S506;S509;S512;S515;S518;S521;S524;S527;S530;S533;S536;S539;S542;S545;S548;S551;S554;S557;S560;S563;S566;S569;S572;S575;S578;S581;S584;S587;S590;S593;S596;S599;S602;S605;S608;S611;S614;S617;S620;S623;S626;S629;S632;S635;S638;S641;S644;S647;S650;S653;S656;S659;S662;S665;S668;S671;S674;S677;S680;S683;S686;S689;S692;S695;S698;S701;S704;S707;S710;S713;S716;S719;S722;S725;S728;S731;S734;S737;S740;S743;S746;S749;S752;S755;S758;S761;S764;S767;S770;S773;S776;S779;S782;S785;S788;S791;S794;S797;S800;S803;S806;S809;S812;S815;S818;S821;S824;S827;S830;S833;S836;S839;S842;S845;S848;S851;S854;S857;S860;S863;S866;S869;S872;S875;S878;S881;S884;S887;S890;S893;S896;S899;S902;S905;S908;S911;S914;S917;S920;S923;S926;S929;S932;S935;S938;S941;S944;S947;S950;S953;S956;S959;S962;S965;S968;S971;S974;S977;S980;S983;S986;S989;S992;S995;S998;S1001;S1004;S1007;S1010;S1013;S1016;S1019;S1022;S1025;S1028;S1031;S1034;S1037;S1040;S1043;S1046;S1049;S1052;S1055;S1058;S1061;S1064;S1067;S1070;S1073;S1076;S1079;S1082;S1085;S1088;S1091;S1094;S1097;S1100;S1103;S1106;S1109;S1112;S1115;S1118;S1121;S1124;S1127;S1130;S1133;S1136;S1139;S1142;S1145;S1148;S1151;S1154;S1157;S1160;S1163;S1166;S1169;S1172;S1175;S1178;S1181;S1184;S1187;S1190;S1193;S1196;S1199;S1202;S1205;S1208;S1211;S1214;S1217;S1220;S1223;S1226;S1229;S1232;S1235;S1238;S1241;S1244;S1247;S1250;S1253;S1256;S1259;S1262;S1265;S1268;S1271;S1274;S1277;S1280;S1283;S1286;S1289;S1292;S1295;S1298;S1301;S1304;S1307;S1310;S1313;S1316;S1319;S1322;S1325;S1328;S1331;S1334;S1337;S1340;S1343;S1346;S1349;S1352;S1355;S1358;S1361;S1364;S1367;S1370;S1373;S1376;S1379;S1382;S1385;S1388;S1391;S1394;S1397;S1400;S1403;S1406;S1409;S1412;S1415;S1418;S1421;S1424;S1427;S1430;S1433;S1436;S1439;S1442;S1445;S1448;S1451;S1454;S1457;S1460;S1463;S1466;S1469;S1472;S1475;S1478;S1481;S1484;S1487;S1490;S1493;S1496;S1499;S1502;S1505;S1508;S1515;S1536;S1542;S8:S53;S55:S62;S64:S182;S184:S185;S187:S199;S293:S302;S321:S322;S326:S328;S331:S332;S338:S339;S1510:S1511;S1517:S1529;S1546:S1552">
      <formula1>$BO$8:$BO$47</formula1>
    </dataValidation>
  </dataValidations>
  <pageMargins left="0.15748031496063" right="0.15748031496063" top="0.748031496062992" bottom="0.31496062992126" header="0.31496062992126" footer="0.31496062992126"/>
  <pageSetup paperSize="1" scale="37" fitToHeight="10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7A3DF"/>
  </sheetPr>
  <dimension ref="A1:K312"/>
  <sheetViews>
    <sheetView showGridLines="0" topLeftCell="A120" workbookViewId="0">
      <selection activeCell="E131" sqref="E131"/>
    </sheetView>
  </sheetViews>
  <sheetFormatPr defaultColWidth="11.4285714285714" defaultRowHeight="16.5" zeroHeight="1"/>
  <cols>
    <col min="1" max="1" width="4.71428571428571" style="483" customWidth="1"/>
    <col min="2" max="2" width="3.14285714285714" style="483" customWidth="1"/>
    <col min="3" max="3" width="6.71428571428571" style="484" customWidth="1"/>
    <col min="4" max="7" width="10.7142857142857" style="483" customWidth="1"/>
    <col min="8" max="8" width="11.4285714285714" style="483" customWidth="1"/>
    <col min="9" max="16384" width="11.4285714285714" style="483"/>
  </cols>
  <sheetData>
    <row r="1" s="482" customFormat="1" ht="20.25" customHeight="1" spans="1:7">
      <c r="A1" s="485"/>
      <c r="B1" s="485"/>
      <c r="C1" s="485"/>
      <c r="D1" s="485"/>
      <c r="E1" s="485"/>
      <c r="F1" s="485"/>
      <c r="G1" s="485"/>
    </row>
    <row r="2" ht="15.75" customHeight="1" spans="1:7">
      <c r="A2" s="486"/>
      <c r="B2" s="486"/>
      <c r="C2" s="486"/>
      <c r="D2" s="486"/>
      <c r="E2" s="486"/>
      <c r="F2" s="486"/>
      <c r="G2" s="486"/>
    </row>
    <row r="3" ht="21" customHeight="1"/>
    <row r="4" ht="21" customHeight="1" spans="1:11">
      <c r="A4" s="487" t="s">
        <v>1445</v>
      </c>
      <c r="B4" s="487"/>
      <c r="C4" s="487"/>
      <c r="D4" s="487"/>
      <c r="E4" s="487"/>
      <c r="F4" s="487"/>
      <c r="G4" s="487"/>
      <c r="H4" s="488"/>
      <c r="I4" s="488"/>
      <c r="J4" s="488"/>
      <c r="K4" s="488"/>
    </row>
    <row r="5" ht="12.75" customHeight="1" spans="1:5">
      <c r="A5" s="487"/>
      <c r="B5" s="487"/>
      <c r="C5" s="487"/>
      <c r="E5" s="489">
        <v>2019</v>
      </c>
    </row>
    <row r="6" ht="32.25" customHeight="1" spans="1:7">
      <c r="A6" s="490" t="s">
        <v>197</v>
      </c>
      <c r="B6" s="491" t="s">
        <v>1446</v>
      </c>
      <c r="C6" s="492" t="s">
        <v>1447</v>
      </c>
      <c r="D6" s="493" t="s">
        <v>1448</v>
      </c>
      <c r="E6" s="494"/>
      <c r="F6" s="494"/>
      <c r="G6" s="494"/>
    </row>
    <row r="7" ht="66" customHeight="1" spans="1:7">
      <c r="A7" s="495"/>
      <c r="B7" s="496"/>
      <c r="C7" s="497"/>
      <c r="D7" s="498" t="s">
        <v>1449</v>
      </c>
      <c r="E7" s="499" t="s">
        <v>1450</v>
      </c>
      <c r="F7" s="499" t="s">
        <v>1451</v>
      </c>
      <c r="G7" s="499" t="s">
        <v>1452</v>
      </c>
    </row>
    <row r="8" spans="1:7">
      <c r="A8" s="495"/>
      <c r="B8" s="500">
        <v>1</v>
      </c>
      <c r="C8" s="501">
        <v>432</v>
      </c>
      <c r="D8" s="502">
        <f>COUNTIFS('LIBRO DIARIO CMASA 2019'!$AG$8:$AG$1048576,"X",'LIBRO DIARIO CMASA 2019'!$T$8:$T$1048576,'MENSUAL X OM'!C8,'LIBRO DIARIO CMASA 2019'!$AI$8:$AI$1048576,"ENERO")</f>
        <v>0</v>
      </c>
      <c r="E8" s="502">
        <f>COUNTIFS('LIBRO DIARIO CMASA 2019'!$AJ$8:$AJ$1048576,"X",'LIBRO DIARIO CMASA 2019'!$T$8:$T$1048576,'MENSUAL X OM'!C8,'LIBRO DIARIO CMASA 2019'!$AL$8:$AL$1048576,"ENERO")</f>
        <v>0</v>
      </c>
      <c r="F8" s="502">
        <f>COUNTIFS('LIBRO DIARIO CMASA 2019'!$AO$8:$AO$1048576,"X",'LIBRO DIARIO CMASA 2019'!$T$8:$T$1048576,'MENSUAL X OM'!C8,'LIBRO DIARIO CMASA 2019'!$AQ$8:$AQ$1048576,"ENERO")</f>
        <v>0</v>
      </c>
      <c r="G8" s="502">
        <f>COUNTIFS('LIBRO DIARIO CMASA 2019'!$AT$8:$AT$1048576,"X",'LIBRO DIARIO CMASA 2019'!$T$8:$T$1048576,'MENSUAL X OM'!C8,'LIBRO DIARIO CMASA 2019'!$AV$8:$AV$1048576,"ENERO")</f>
        <v>0</v>
      </c>
    </row>
    <row r="9" spans="1:7">
      <c r="A9" s="495"/>
      <c r="B9" s="503">
        <v>2</v>
      </c>
      <c r="C9" s="504">
        <v>470</v>
      </c>
      <c r="D9" s="502">
        <f>COUNTIFS('LIBRO DIARIO CMASA 2019'!$AG$8:$AG$1048576,"X",'LIBRO DIARIO CMASA 2019'!$T$8:$T$1048576,'MENSUAL X OM'!C9,'LIBRO DIARIO CMASA 2019'!$AI$8:$AI$1048576,"ENERO")</f>
        <v>0</v>
      </c>
      <c r="E9" s="502">
        <f>COUNTIFS('LIBRO DIARIO CMASA 2019'!$AJ$8:$AJ$1048576,"X",'LIBRO DIARIO CMASA 2019'!$T$8:$T$1048576,'MENSUAL X OM'!C9,'LIBRO DIARIO CMASA 2019'!$AL$8:$AL$1048576,"ENERO")</f>
        <v>0</v>
      </c>
      <c r="F9" s="502">
        <f>COUNTIFS('LIBRO DIARIO CMASA 2019'!$AO$8:$AO$1048576,"X",'LIBRO DIARIO CMASA 2019'!$T$8:$T$1048576,'MENSUAL X OM'!C9,'LIBRO DIARIO CMASA 2019'!$AQ$8:$AQ$1048576,"ENERO")</f>
        <v>0</v>
      </c>
      <c r="G9" s="502">
        <f>COUNTIFS('LIBRO DIARIO CMASA 2019'!$AT$8:$AT$1048576,"X",'LIBRO DIARIO CMASA 2019'!$T$8:$T$1048576,'MENSUAL X OM'!C9,'LIBRO DIARIO CMASA 2019'!$AV$8:$AV$1048576,"ENERO")</f>
        <v>0</v>
      </c>
    </row>
    <row r="10" ht="17.25" spans="1:7">
      <c r="A10" s="495"/>
      <c r="B10" s="503">
        <v>3</v>
      </c>
      <c r="C10" s="504">
        <v>540</v>
      </c>
      <c r="D10" s="502">
        <f>COUNTIFS('LIBRO DIARIO CMASA 2019'!$AG$8:$AG$1048576,"X",'LIBRO DIARIO CMASA 2019'!$T$8:$T$1048576,'MENSUAL X OM'!C10,'LIBRO DIARIO CMASA 2019'!$AI$8:$AI$1048576,"ENERO")</f>
        <v>0</v>
      </c>
      <c r="E10" s="502">
        <f>COUNTIFS('LIBRO DIARIO CMASA 2019'!$AJ$8:$AJ$1048576,"X",'LIBRO DIARIO CMASA 2019'!$T$8:$T$1048576,'MENSUAL X OM'!C10,'LIBRO DIARIO CMASA 2019'!$AL$8:$AL$1048576,"ENERO")</f>
        <v>0</v>
      </c>
      <c r="F10" s="502">
        <f>COUNTIFS('LIBRO DIARIO CMASA 2019'!$AO$8:$AO$1048576,"X",'LIBRO DIARIO CMASA 2019'!$T$8:$T$1048576,'MENSUAL X OM'!C10,'LIBRO DIARIO CMASA 2019'!$AQ$8:$AQ$1048576,"ENERO")</f>
        <v>0</v>
      </c>
      <c r="G10" s="502">
        <v>0</v>
      </c>
    </row>
    <row r="11" spans="1:7">
      <c r="A11" s="495"/>
      <c r="B11" s="500">
        <v>4</v>
      </c>
      <c r="C11" s="504">
        <v>556</v>
      </c>
      <c r="D11" s="502">
        <f>COUNTIFS('LIBRO DIARIO CMASA 2019'!$AG$8:$AG$1048576,"X",'LIBRO DIARIO CMASA 2019'!$T$8:$T$1048576,'MENSUAL X OM'!C11,'LIBRO DIARIO CMASA 2019'!$AI$8:$AI$1048576,"ENERO")</f>
        <v>0</v>
      </c>
      <c r="E11" s="502">
        <f>COUNTIFS('LIBRO DIARIO CMASA 2019'!$AJ$8:$AJ$1048576,"X",'LIBRO DIARIO CMASA 2019'!$T$8:$T$1048576,'MENSUAL X OM'!C11,'LIBRO DIARIO CMASA 2019'!$AL$8:$AL$1048576,"ENERO")</f>
        <v>0</v>
      </c>
      <c r="F11" s="502">
        <f>COUNTIFS('LIBRO DIARIO CMASA 2019'!$AO$8:$AO$1048576,"X",'LIBRO DIARIO CMASA 2019'!$T$8:$T$1048576,'MENSUAL X OM'!C11,'LIBRO DIARIO CMASA 2019'!$AQ$8:$AQ$1048576,"ENERO")</f>
        <v>0</v>
      </c>
      <c r="G11" s="502">
        <f>COUNTIFS('LIBRO DIARIO CMASA 2019'!$AT$8:$AT$1048576,"X",'LIBRO DIARIO CMASA 2019'!$T$8:$T$1048576,'MENSUAL X OM'!C11,'LIBRO DIARIO CMASA 2019'!$AV$8:$AV$1048576,"ENERO")</f>
        <v>0</v>
      </c>
    </row>
    <row r="12" spans="1:7">
      <c r="A12" s="495"/>
      <c r="B12" s="503">
        <v>5</v>
      </c>
      <c r="C12" s="504">
        <v>125</v>
      </c>
      <c r="D12" s="502">
        <f>COUNTIFS('LIBRO DIARIO CMASA 2019'!$AG$8:$AG$1048576,"X",'LIBRO DIARIO CMASA 2019'!$T$8:$T$1048576,'MENSUAL X OM'!C12,'LIBRO DIARIO CMASA 2019'!$AI$8:$AI$1048576,"ENERO")</f>
        <v>0</v>
      </c>
      <c r="E12" s="502">
        <f>COUNTIFS('LIBRO DIARIO CMASA 2019'!$AJ$8:$AJ$1048576,"X",'LIBRO DIARIO CMASA 2019'!$T$8:$T$1048576,'MENSUAL X OM'!C12,'LIBRO DIARIO CMASA 2019'!$AL$8:$AL$1048576,"ENERO")</f>
        <v>0</v>
      </c>
      <c r="F12" s="502">
        <f>COUNTIFS('LIBRO DIARIO CMASA 2019'!$AO$8:$AO$1048576,"X",'LIBRO DIARIO CMASA 2019'!$T$8:$T$1048576,'MENSUAL X OM'!C12,'LIBRO DIARIO CMASA 2019'!$AQ$8:$AQ$1048576,"ENERO")</f>
        <v>0</v>
      </c>
      <c r="G12" s="502">
        <f>COUNTIFS('LIBRO DIARIO CMASA 2019'!$AT$8:$AT$1048576,"X",'LIBRO DIARIO CMASA 2019'!$T$8:$T$1048576,'MENSUAL X OM'!C12,'LIBRO DIARIO CMASA 2019'!$AV$8:$AV$1048576,"ENERO")</f>
        <v>0</v>
      </c>
    </row>
    <row r="13" ht="17.25" spans="1:7">
      <c r="A13" s="495"/>
      <c r="B13" s="503">
        <v>6</v>
      </c>
      <c r="C13" s="504">
        <v>201</v>
      </c>
      <c r="D13" s="502">
        <f>COUNTIFS('LIBRO DIARIO CMASA 2019'!$AG$8:$AG$1048576,"X",'LIBRO DIARIO CMASA 2019'!$T$8:$T$1048576,'MENSUAL X OM'!C13,'LIBRO DIARIO CMASA 2019'!$AI$8:$AI$1048576,"ENERO")</f>
        <v>0</v>
      </c>
      <c r="E13" s="502">
        <f>COUNTIFS('LIBRO DIARIO CMASA 2019'!$AJ$8:$AJ$1048576,"X",'LIBRO DIARIO CMASA 2019'!$T$8:$T$1048576,'MENSUAL X OM'!C13,'LIBRO DIARIO CMASA 2019'!$AL$8:$AL$1048576,"ENERO")</f>
        <v>0</v>
      </c>
      <c r="F13" s="502">
        <f>COUNTIFS('LIBRO DIARIO CMASA 2019'!$AO$8:$AO$1048576,"X",'LIBRO DIARIO CMASA 2019'!$T$8:$T$1048576,'MENSUAL X OM'!C13,'LIBRO DIARIO CMASA 2019'!$AQ$8:$AQ$1048576,"ENERO")</f>
        <v>0</v>
      </c>
      <c r="G13" s="502">
        <f>COUNTIFS('LIBRO DIARIO CMASA 2019'!$AT$8:$AT$1048576,"X",'LIBRO DIARIO CMASA 2019'!$T$8:$T$1048576,'MENSUAL X OM'!C13,'LIBRO DIARIO CMASA 2019'!$AV$8:$AV$1048576,"ENERO")</f>
        <v>0</v>
      </c>
    </row>
    <row r="14" spans="1:7">
      <c r="A14" s="495"/>
      <c r="B14" s="500">
        <v>7</v>
      </c>
      <c r="C14" s="504">
        <v>282</v>
      </c>
      <c r="D14" s="502">
        <v>0</v>
      </c>
      <c r="E14" s="502">
        <f>COUNTIFS('LIBRO DIARIO CMASA 2019'!$AJ$8:$AJ$1048576,"X",'LIBRO DIARIO CMASA 2019'!$T$8:$T$1048576,'MENSUAL X OM'!C14,'LIBRO DIARIO CMASA 2019'!$AL$8:$AL$1048576,"ENERO")</f>
        <v>0</v>
      </c>
      <c r="F14" s="502">
        <f>COUNTIFS('LIBRO DIARIO CMASA 2019'!$AO$8:$AO$1048576,"X",'LIBRO DIARIO CMASA 2019'!$T$8:$T$1048576,'MENSUAL X OM'!C14,'LIBRO DIARIO CMASA 2019'!$AQ$8:$AQ$1048576,"ENERO")</f>
        <v>0</v>
      </c>
      <c r="G14" s="502">
        <f>COUNTIFS('LIBRO DIARIO CMASA 2019'!$AT$8:$AT$1048576,"X",'LIBRO DIARIO CMASA 2019'!$T$8:$T$1048576,'MENSUAL X OM'!C14,'LIBRO DIARIO CMASA 2019'!$AV$8:$AV$1048576,"ENERO")</f>
        <v>0</v>
      </c>
    </row>
    <row r="15" spans="1:7">
      <c r="A15" s="495"/>
      <c r="B15" s="503">
        <v>8</v>
      </c>
      <c r="C15" s="504">
        <v>151</v>
      </c>
      <c r="D15" s="502">
        <f>COUNTIFS('LIBRO DIARIO CMASA 2019'!$AG$8:$AG$1048576,"X",'LIBRO DIARIO CMASA 2019'!$T$8:$T$1048576,'MENSUAL X OM'!C15,'LIBRO DIARIO CMASA 2019'!$AI$8:$AI$1048576,"ENERO")</f>
        <v>0</v>
      </c>
      <c r="E15" s="502">
        <f>COUNTIFS('LIBRO DIARIO CMASA 2019'!$AJ$8:$AJ$1048576,"X",'LIBRO DIARIO CMASA 2019'!$T$8:$T$1048576,'MENSUAL X OM'!C15,'LIBRO DIARIO CMASA 2019'!$AL$8:$AL$1048576,"ENERO")</f>
        <v>0</v>
      </c>
      <c r="F15" s="502">
        <f>COUNTIFS('LIBRO DIARIO CMASA 2019'!$AO$8:$AO$1048576,"X",'LIBRO DIARIO CMASA 2019'!$T$8:$T$1048576,'MENSUAL X OM'!C15,'LIBRO DIARIO CMASA 2019'!$AQ$8:$AQ$1048576,"ENERO")</f>
        <v>0</v>
      </c>
      <c r="G15" s="502">
        <f>COUNTIFS('LIBRO DIARIO CMASA 2019'!$AT$8:$AT$1048576,"X",'LIBRO DIARIO CMASA 2019'!$T$8:$T$1048576,'MENSUAL X OM'!C15,'LIBRO DIARIO CMASA 2019'!$AV$8:$AV$1048576,"ENERO")</f>
        <v>0</v>
      </c>
    </row>
    <row r="16" ht="17.25" spans="1:7">
      <c r="A16" s="495"/>
      <c r="B16" s="503">
        <v>9</v>
      </c>
      <c r="C16" s="504">
        <v>332</v>
      </c>
      <c r="D16" s="502">
        <f>COUNTIFS('LIBRO DIARIO CMASA 2019'!$AG$8:$AG$1048576,"X",'LIBRO DIARIO CMASA 2019'!$T$8:$T$1048576,'MENSUAL X OM'!C16,'LIBRO DIARIO CMASA 2019'!$AI$8:$AI$1048576,"ENERO")</f>
        <v>0</v>
      </c>
      <c r="E16" s="502">
        <v>0</v>
      </c>
      <c r="F16" s="502">
        <f>COUNTIFS('LIBRO DIARIO CMASA 2019'!$AO$8:$AO$1048576,"X",'LIBRO DIARIO CMASA 2019'!$T$8:$T$1048576,'MENSUAL X OM'!C16,'LIBRO DIARIO CMASA 2019'!$AQ$8:$AQ$1048576,"ENERO")</f>
        <v>0</v>
      </c>
      <c r="G16" s="502">
        <f>COUNTIFS('LIBRO DIARIO CMASA 2019'!$AT$8:$AT$1048576,"X",'LIBRO DIARIO CMASA 2019'!$T$8:$T$1048576,'MENSUAL X OM'!C16,'LIBRO DIARIO CMASA 2019'!$AV$8:$AV$1048576,"ENERO")</f>
        <v>0</v>
      </c>
    </row>
    <row r="17" spans="1:7">
      <c r="A17" s="495"/>
      <c r="B17" s="500">
        <v>10</v>
      </c>
      <c r="C17" s="504">
        <v>138</v>
      </c>
      <c r="D17" s="502">
        <f>COUNTIFS('LIBRO DIARIO CMASA 2019'!$AG$8:$AG$1048576,"X",'LIBRO DIARIO CMASA 2019'!$T$8:$T$1048576,'MENSUAL X OM'!C17,'LIBRO DIARIO CMASA 2019'!$AI$8:$AI$1048576,"ENERO")</f>
        <v>0</v>
      </c>
      <c r="E17" s="502">
        <f>COUNTIFS('LIBRO DIARIO CMASA 2019'!$AJ$8:$AJ$1048576,"X",'LIBRO DIARIO CMASA 2019'!$T$8:$T$1048576,'MENSUAL X OM'!C17,'LIBRO DIARIO CMASA 2019'!$AL$8:$AL$1048576,"ENERO")</f>
        <v>0</v>
      </c>
      <c r="F17" s="502">
        <f>COUNTIFS('LIBRO DIARIO CMASA 2019'!$AO$8:$AO$1048576,"X",'LIBRO DIARIO CMASA 2019'!$T$8:$T$1048576,'MENSUAL X OM'!C17,'LIBRO DIARIO CMASA 2019'!$AQ$8:$AQ$1048576,"ENERO")</f>
        <v>0</v>
      </c>
      <c r="G17" s="502">
        <f>COUNTIFS('LIBRO DIARIO CMASA 2019'!$AT$8:$AT$1048576,"X",'LIBRO DIARIO CMASA 2019'!$T$8:$T$1048576,'MENSUAL X OM'!C17,'LIBRO DIARIO CMASA 2019'!$AV$8:$AV$1048576,"ENERO")</f>
        <v>0</v>
      </c>
    </row>
    <row r="18" spans="1:7">
      <c r="A18" s="495"/>
      <c r="B18" s="503">
        <v>11</v>
      </c>
      <c r="C18" s="504">
        <v>213</v>
      </c>
      <c r="D18" s="502">
        <f>COUNTIFS('LIBRO DIARIO CMASA 2019'!$AG$8:$AG$1048576,"X",'LIBRO DIARIO CMASA 2019'!$T$8:$T$1048576,'MENSUAL X OM'!C18,'LIBRO DIARIO CMASA 2019'!$AI$8:$AI$1048576,"ENERO")</f>
        <v>0</v>
      </c>
      <c r="E18" s="502">
        <f>COUNTIFS('LIBRO DIARIO CMASA 2019'!$AJ$8:$AJ$1048576,"X",'LIBRO DIARIO CMASA 2019'!$T$8:$T$1048576,'MENSUAL X OM'!C18,'LIBRO DIARIO CMASA 2019'!$AL$8:$AL$1048576,"ENERO")</f>
        <v>0</v>
      </c>
      <c r="F18" s="502">
        <f>COUNTIFS('LIBRO DIARIO CMASA 2019'!$AO$8:$AO$1048576,"X",'LIBRO DIARIO CMASA 2019'!$T$8:$T$1048576,'MENSUAL X OM'!C18,'LIBRO DIARIO CMASA 2019'!$AQ$8:$AQ$1048576,"ENERO")</f>
        <v>0</v>
      </c>
      <c r="G18" s="502">
        <f>COUNTIFS('LIBRO DIARIO CMASA 2019'!$AT$8:$AT$1048576,"X",'LIBRO DIARIO CMASA 2019'!$T$8:$T$1048576,'MENSUAL X OM'!C18,'LIBRO DIARIO CMASA 2019'!$AV$8:$AV$1048576,"ENERO")</f>
        <v>0</v>
      </c>
    </row>
    <row r="19" ht="17.25" spans="1:7">
      <c r="A19" s="495"/>
      <c r="B19" s="503">
        <v>12</v>
      </c>
      <c r="C19" s="504">
        <v>280</v>
      </c>
      <c r="D19" s="502">
        <f>COUNTIFS('LIBRO DIARIO CMASA 2019'!$AG$8:$AG$1048576,"X",'LIBRO DIARIO CMASA 2019'!$T$8:$T$1048576,'MENSUAL X OM'!C19,'LIBRO DIARIO CMASA 2019'!$AI$8:$AI$1048576,"ENERO")</f>
        <v>0</v>
      </c>
      <c r="E19" s="502">
        <f>COUNTIFS('LIBRO DIARIO CMASA 2019'!$AJ$8:$AJ$1048576,"X",'LIBRO DIARIO CMASA 2019'!$T$8:$T$1048576,'MENSUAL X OM'!C19,'LIBRO DIARIO CMASA 2019'!$AL$8:$AL$1048576,"ENERO")</f>
        <v>0</v>
      </c>
      <c r="F19" s="502">
        <f>COUNTIFS('LIBRO DIARIO CMASA 2019'!$AO$8:$AO$1048576,"X",'LIBRO DIARIO CMASA 2019'!$T$8:$T$1048576,'MENSUAL X OM'!C19,'LIBRO DIARIO CMASA 2019'!$AQ$8:$AQ$1048576,"ENERO")</f>
        <v>0</v>
      </c>
      <c r="G19" s="502">
        <f>COUNTIFS('LIBRO DIARIO CMASA 2019'!$AT$8:$AT$1048576,"X",'LIBRO DIARIO CMASA 2019'!$T$8:$T$1048576,'MENSUAL X OM'!C19,'LIBRO DIARIO CMASA 2019'!$AV$8:$AV$1048576,"ENERO")</f>
        <v>0</v>
      </c>
    </row>
    <row r="20" spans="1:7">
      <c r="A20" s="495"/>
      <c r="B20" s="500">
        <v>13</v>
      </c>
      <c r="C20" s="504">
        <v>48</v>
      </c>
      <c r="D20" s="502">
        <f>COUNTIFS('LIBRO DIARIO CMASA 2019'!$AG$8:$AG$1048576,"X",'LIBRO DIARIO CMASA 2019'!$T$8:$T$1048576,'MENSUAL X OM'!C20,'LIBRO DIARIO CMASA 2019'!$AI$8:$AI$1048576,"ENERO")</f>
        <v>0</v>
      </c>
      <c r="E20" s="502">
        <f>COUNTIFS('LIBRO DIARIO CMASA 2019'!$AJ$8:$AJ$1048576,"X",'LIBRO DIARIO CMASA 2019'!$T$8:$T$1048576,'MENSUAL X OM'!C20,'LIBRO DIARIO CMASA 2019'!$AL$8:$AL$1048576,"ENERO")</f>
        <v>0</v>
      </c>
      <c r="F20" s="502">
        <f>COUNTIFS('LIBRO DIARIO CMASA 2019'!$AO$8:$AO$1048576,"X",'LIBRO DIARIO CMASA 2019'!$T$8:$T$1048576,'MENSUAL X OM'!C20,'LIBRO DIARIO CMASA 2019'!$AQ$8:$AQ$1048576,"ENERO")</f>
        <v>0</v>
      </c>
      <c r="G20" s="502">
        <f>COUNTIFS('LIBRO DIARIO CMASA 2019'!$AT$8:$AT$1048576,"X",'LIBRO DIARIO CMASA 2019'!$T$8:$T$1048576,'MENSUAL X OM'!C20,'LIBRO DIARIO CMASA 2019'!$AV$8:$AV$1048576,"ENERO")</f>
        <v>0</v>
      </c>
    </row>
    <row r="21" spans="1:7">
      <c r="A21" s="495"/>
      <c r="B21" s="503">
        <v>14</v>
      </c>
      <c r="C21" s="504">
        <v>260</v>
      </c>
      <c r="D21" s="502">
        <f>COUNTIFS('LIBRO DIARIO CMASA 2019'!$AG$8:$AG$1048576,"X",'LIBRO DIARIO CMASA 2019'!$T$8:$T$1048576,'MENSUAL X OM'!C21,'LIBRO DIARIO CMASA 2019'!$AI$8:$AI$1048576,"ENERO")</f>
        <v>0</v>
      </c>
      <c r="E21" s="502">
        <f>COUNTIFS('LIBRO DIARIO CMASA 2019'!$AJ$8:$AJ$1048576,"X",'LIBRO DIARIO CMASA 2019'!$T$8:$T$1048576,'MENSUAL X OM'!C21,'LIBRO DIARIO CMASA 2019'!$AL$8:$AL$1048576,"ENERO")</f>
        <v>0</v>
      </c>
      <c r="F21" s="502">
        <f>COUNTIFS('LIBRO DIARIO CMASA 2019'!$AO$8:$AO$1048576,"X",'LIBRO DIARIO CMASA 2019'!$T$8:$T$1048576,'MENSUAL X OM'!C21,'LIBRO DIARIO CMASA 2019'!$AQ$8:$AQ$1048576,"ENERO")</f>
        <v>0</v>
      </c>
      <c r="G21" s="502">
        <f>COUNTIFS('LIBRO DIARIO CMASA 2019'!$AT$8:$AT$1048576,"X",'LIBRO DIARIO CMASA 2019'!$T$8:$T$1048576,'MENSUAL X OM'!C21,'LIBRO DIARIO CMASA 2019'!$AV$8:$AV$1048576,"ENERO")</f>
        <v>0</v>
      </c>
    </row>
    <row r="22" ht="17.25" spans="1:7">
      <c r="A22" s="495"/>
      <c r="B22" s="503">
        <v>15</v>
      </c>
      <c r="C22" s="504">
        <v>119</v>
      </c>
      <c r="D22" s="502">
        <f>COUNTIFS('LIBRO DIARIO CMASA 2019'!$AG$8:$AG$1048576,"X",'LIBRO DIARIO CMASA 2019'!$T$8:$T$1048576,'MENSUAL X OM'!C22,'LIBRO DIARIO CMASA 2019'!$AI$8:$AI$1048576,"ENERO")</f>
        <v>0</v>
      </c>
      <c r="E22" s="502">
        <f>COUNTIFS('LIBRO DIARIO CMASA 2019'!$AJ$8:$AJ$1048576,"X",'LIBRO DIARIO CMASA 2019'!$T$8:$T$1048576,'MENSUAL X OM'!C22,'LIBRO DIARIO CMASA 2019'!$AL$8:$AL$1048576,"ENERO")</f>
        <v>0</v>
      </c>
      <c r="F22" s="502">
        <f>COUNTIFS('LIBRO DIARIO CMASA 2019'!$AO$8:$AO$1048576,"X",'LIBRO DIARIO CMASA 2019'!$T$8:$T$1048576,'MENSUAL X OM'!C22,'LIBRO DIARIO CMASA 2019'!$AQ$8:$AQ$1048576,"ENERO")</f>
        <v>0</v>
      </c>
      <c r="G22" s="502">
        <v>0</v>
      </c>
    </row>
    <row r="23" spans="1:7">
      <c r="A23" s="495"/>
      <c r="B23" s="500">
        <v>16</v>
      </c>
      <c r="C23" s="504">
        <v>236</v>
      </c>
      <c r="D23" s="502">
        <f>COUNTIFS('LIBRO DIARIO CMASA 2019'!$AG$8:$AG$1048576,"X",'LIBRO DIARIO CMASA 2019'!$T$8:$T$1048576,'MENSUAL X OM'!C23,'LIBRO DIARIO CMASA 2019'!$AI$8:$AI$1048576,"ENERO")</f>
        <v>0</v>
      </c>
      <c r="E23" s="502">
        <f>COUNTIFS('LIBRO DIARIO CMASA 2019'!$AJ$8:$AJ$1048576,"X",'LIBRO DIARIO CMASA 2019'!$T$8:$T$1048576,'MENSUAL X OM'!C23,'LIBRO DIARIO CMASA 2019'!$AL$8:$AL$1048576,"ENERO")</f>
        <v>0</v>
      </c>
      <c r="F23" s="502">
        <f>COUNTIFS('LIBRO DIARIO CMASA 2019'!$AO$8:$AO$1048576,"X",'LIBRO DIARIO CMASA 2019'!$T$8:$T$1048576,'MENSUAL X OM'!C23,'LIBRO DIARIO CMASA 2019'!$AQ$8:$AQ$1048576,"ENERO")</f>
        <v>0</v>
      </c>
      <c r="G23" s="502">
        <v>0</v>
      </c>
    </row>
    <row r="24" spans="1:7">
      <c r="A24" s="495"/>
      <c r="B24" s="503">
        <v>17</v>
      </c>
      <c r="C24" s="504">
        <v>149</v>
      </c>
      <c r="D24" s="502">
        <f>COUNTIFS('LIBRO DIARIO CMASA 2019'!$AG$8:$AG$1048576,"X",'LIBRO DIARIO CMASA 2019'!$T$8:$T$1048576,'MENSUAL X OM'!C24,'LIBRO DIARIO CMASA 2019'!$AI$8:$AI$1048576,"ENERO")</f>
        <v>0</v>
      </c>
      <c r="E24" s="502">
        <f>COUNTIFS('LIBRO DIARIO CMASA 2019'!$AJ$8:$AJ$1048576,"X",'LIBRO DIARIO CMASA 2019'!$T$8:$T$1048576,'MENSUAL X OM'!C24,'LIBRO DIARIO CMASA 2019'!$AL$8:$AL$1048576,"ENERO")</f>
        <v>0</v>
      </c>
      <c r="F24" s="502">
        <v>0</v>
      </c>
      <c r="G24" s="502">
        <f>COUNTIFS('LIBRO DIARIO CMASA 2019'!$AT$8:$AT$1048576,"X",'LIBRO DIARIO CMASA 2019'!$T$8:$T$1048576,'MENSUAL X OM'!C24,'LIBRO DIARIO CMASA 2019'!$AV$8:$AV$1048576,"ENERO")</f>
        <v>0</v>
      </c>
    </row>
    <row r="25" ht="17.25" spans="1:7">
      <c r="A25" s="495"/>
      <c r="B25" s="503">
        <v>18</v>
      </c>
      <c r="C25" s="504">
        <v>253</v>
      </c>
      <c r="D25" s="502">
        <f>COUNTIFS('LIBRO DIARIO CMASA 2019'!$AG$8:$AG$1048576,"X",'LIBRO DIARIO CMASA 2019'!$T$8:$T$1048576,'MENSUAL X OM'!C25,'LIBRO DIARIO CMASA 2019'!$AI$8:$AI$1048576,"ENERO")</f>
        <v>0</v>
      </c>
      <c r="E25" s="502">
        <f>COUNTIFS('LIBRO DIARIO CMASA 2019'!$AJ$8:$AJ$1048576,"X",'LIBRO DIARIO CMASA 2019'!$T$8:$T$1048576,'MENSUAL X OM'!C25,'LIBRO DIARIO CMASA 2019'!$AL$8:$AL$1048576,"ENERO")</f>
        <v>0</v>
      </c>
      <c r="F25" s="502">
        <f>COUNTIFS('LIBRO DIARIO CMASA 2019'!$AO$8:$AO$1048576,"X",'LIBRO DIARIO CMASA 2019'!$T$8:$T$1048576,'MENSUAL X OM'!C25,'LIBRO DIARIO CMASA 2019'!$AQ$8:$AQ$1048576,"ENERO")</f>
        <v>0</v>
      </c>
      <c r="G25" s="502">
        <f>COUNTIFS('LIBRO DIARIO CMASA 2019'!$AT$8:$AT$1048576,"X",'LIBRO DIARIO CMASA 2019'!$T$8:$T$1048576,'MENSUAL X OM'!C25,'LIBRO DIARIO CMASA 2019'!$AV$8:$AV$1048576,"ENERO")</f>
        <v>0</v>
      </c>
    </row>
    <row r="26" ht="17.25" spans="1:7">
      <c r="A26" s="495"/>
      <c r="B26" s="500">
        <v>19</v>
      </c>
      <c r="C26" s="505">
        <v>267</v>
      </c>
      <c r="D26" s="502">
        <f>COUNTIFS('LIBRO DIARIO CMASA 2019'!$AG$8:$AG$1048576,"X",'LIBRO DIARIO CMASA 2019'!$T$8:$T$1048576,'MENSUAL X OM'!C26,'LIBRO DIARIO CMASA 2019'!$AI$8:$AI$1048576,"ENERO")</f>
        <v>0</v>
      </c>
      <c r="E26" s="502">
        <f>COUNTIFS('LIBRO DIARIO CMASA 2019'!$AJ$8:$AJ$1048576,"X",'LIBRO DIARIO CMASA 2019'!$T$8:$T$1048576,'MENSUAL X OM'!C26,'LIBRO DIARIO CMASA 2019'!$AL$8:$AL$1048576,"ENERO")</f>
        <v>0</v>
      </c>
      <c r="F26" s="502">
        <f>COUNTIFS('LIBRO DIARIO CMASA 2019'!$AO$8:$AO$1048576,"X",'LIBRO DIARIO CMASA 2019'!$T$8:$T$1048576,'MENSUAL X OM'!C26,'LIBRO DIARIO CMASA 2019'!$AQ$8:$AQ$1048576,"ENERO")</f>
        <v>0</v>
      </c>
      <c r="G26" s="502">
        <f>COUNTIFS('LIBRO DIARIO CMASA 2019'!$AT$8:$AT$1048576,"X",'LIBRO DIARIO CMASA 2019'!$T$8:$T$1048576,'MENSUAL X OM'!C26,'LIBRO DIARIO CMASA 2019'!$AV$8:$AV$1048576,"ENERO")</f>
        <v>0</v>
      </c>
    </row>
    <row r="27" ht="17.25" spans="1:7">
      <c r="A27" s="506"/>
      <c r="B27" s="507" t="s">
        <v>1453</v>
      </c>
      <c r="C27" s="508"/>
      <c r="D27" s="509">
        <f>SUM(D8:D26)</f>
        <v>0</v>
      </c>
      <c r="E27" s="510">
        <f>SUM(E8:E26)</f>
        <v>0</v>
      </c>
      <c r="F27" s="510">
        <f>SUM(F8:F26)</f>
        <v>0</v>
      </c>
      <c r="G27" s="510">
        <f>SUM(G8:G26)</f>
        <v>0</v>
      </c>
    </row>
    <row r="28" ht="15.75"/>
    <row r="29" ht="30" customHeight="1" spans="1:7">
      <c r="A29" s="511" t="s">
        <v>88</v>
      </c>
      <c r="B29" s="512" t="s">
        <v>1446</v>
      </c>
      <c r="C29" s="513" t="s">
        <v>1447</v>
      </c>
      <c r="D29" s="514" t="s">
        <v>1448</v>
      </c>
      <c r="E29" s="515"/>
      <c r="F29" s="515"/>
      <c r="G29" s="515"/>
    </row>
    <row r="30" ht="66" customHeight="1" spans="1:7">
      <c r="A30" s="516"/>
      <c r="B30" s="517"/>
      <c r="C30" s="518"/>
      <c r="D30" s="519" t="s">
        <v>1449</v>
      </c>
      <c r="E30" s="519" t="s">
        <v>1450</v>
      </c>
      <c r="F30" s="519" t="s">
        <v>1451</v>
      </c>
      <c r="G30" s="519" t="s">
        <v>1452</v>
      </c>
    </row>
    <row r="31" spans="1:7">
      <c r="A31" s="516"/>
      <c r="B31" s="520">
        <v>1</v>
      </c>
      <c r="C31" s="521">
        <v>432</v>
      </c>
      <c r="D31" s="502">
        <f>COUNTIFS('LIBRO DIARIO CMASA 2019'!$AG$8:$AG$1048576,"X",'LIBRO DIARIO CMASA 2019'!$T$8:$T$1048576,'MENSUAL X OM'!C31,'LIBRO DIARIO CMASA 2019'!$AI$8:$AI$1048576,"FEBRERO")</f>
        <v>0</v>
      </c>
      <c r="E31" s="502">
        <f>COUNTIFS('LIBRO DIARIO CMASA 2019'!$AJ$8:$AJ$1048576,"X",'LIBRO DIARIO CMASA 2019'!$T$8:$T$1048576,'MENSUAL X OM'!C31,'LIBRO DIARIO CMASA 2019'!$AL$8:$AL$1048576,"FEBRERO")</f>
        <v>0</v>
      </c>
      <c r="F31" s="502">
        <f>COUNTIFS('LIBRO DIARIO CMASA 2019'!$AO$8:$AO$1048576,"X",'LIBRO DIARIO CMASA 2019'!$T$8:$T$1048576,'MENSUAL X OM'!C31,'LIBRO DIARIO CMASA 2019'!$AQ$8:$AQ$1048576,"FEBRERO")</f>
        <v>0</v>
      </c>
      <c r="G31" s="502">
        <f>COUNTIFS('LIBRO DIARIO CMASA 2019'!$AT$8:$AT$1048576,"X",'LIBRO DIARIO CMASA 2019'!$T$8:$T$1048576,'MENSUAL X OM'!C31,'LIBRO DIARIO CMASA 2019'!$AV$8:$AV$1048576,"FEBRERO")</f>
        <v>0</v>
      </c>
    </row>
    <row r="32" spans="1:7">
      <c r="A32" s="516"/>
      <c r="B32" s="522">
        <v>2</v>
      </c>
      <c r="C32" s="523">
        <v>470</v>
      </c>
      <c r="D32" s="502">
        <f>COUNTIFS('LIBRO DIARIO CMASA 2019'!$AG$8:$AG$1048576,"X",'LIBRO DIARIO CMASA 2019'!$T$8:$T$1048576,'MENSUAL X OM'!C32,'LIBRO DIARIO CMASA 2019'!$AI$8:$AI$1048576,"FEBRERO")</f>
        <v>0</v>
      </c>
      <c r="E32" s="502">
        <f>COUNTIFS('LIBRO DIARIO CMASA 2019'!$AJ$8:$AJ$1048576,"X",'LIBRO DIARIO CMASA 2019'!$T$8:$T$1048576,'MENSUAL X OM'!C32,'LIBRO DIARIO CMASA 2019'!$AL$8:$AL$1048576,"FEBRERO")</f>
        <v>0</v>
      </c>
      <c r="F32" s="502">
        <f>COUNTIFS('LIBRO DIARIO CMASA 2019'!$AO$8:$AO$1048576,"X",'LIBRO DIARIO CMASA 2019'!$T$8:$T$1048576,'MENSUAL X OM'!C32,'LIBRO DIARIO CMASA 2019'!$AQ$8:$AQ$1048576,"FEBRERO")</f>
        <v>0</v>
      </c>
      <c r="G32" s="502">
        <f>COUNTIFS('LIBRO DIARIO CMASA 2019'!$AT$8:$AT$1048576,"X",'LIBRO DIARIO CMASA 2019'!$T$8:$T$1048576,'MENSUAL X OM'!C32,'LIBRO DIARIO CMASA 2019'!$AV$8:$AV$1048576,"FEBRERO")</f>
        <v>0</v>
      </c>
    </row>
    <row r="33" ht="17.25" spans="1:7">
      <c r="A33" s="516"/>
      <c r="B33" s="522">
        <v>3</v>
      </c>
      <c r="C33" s="523">
        <v>540</v>
      </c>
      <c r="D33" s="502">
        <f>COUNTIFS('LIBRO DIARIO CMASA 2019'!$AG$8:$AG$1048576,"X",'LIBRO DIARIO CMASA 2019'!$T$8:$T$1048576,'MENSUAL X OM'!C33,'LIBRO DIARIO CMASA 2019'!$AI$8:$AI$1048576,"FEBRERO")</f>
        <v>0</v>
      </c>
      <c r="E33" s="502">
        <v>0</v>
      </c>
      <c r="F33" s="502">
        <f>COUNTIFS('LIBRO DIARIO CMASA 2019'!$AO$8:$AO$1048576,"X",'LIBRO DIARIO CMASA 2019'!$T$8:$T$1048576,'MENSUAL X OM'!C33,'LIBRO DIARIO CMASA 2019'!$AQ$8:$AQ$1048576,"FEBRERO")</f>
        <v>0</v>
      </c>
      <c r="G33" s="502">
        <f>COUNTIFS('LIBRO DIARIO CMASA 2019'!$AT$8:$AT$1048576,"X",'LIBRO DIARIO CMASA 2019'!$T$8:$T$1048576,'MENSUAL X OM'!C33,'LIBRO DIARIO CMASA 2019'!$AV$8:$AV$1048576,"FEBRERO")</f>
        <v>0</v>
      </c>
    </row>
    <row r="34" spans="1:7">
      <c r="A34" s="516"/>
      <c r="B34" s="520">
        <v>4</v>
      </c>
      <c r="C34" s="523">
        <v>556</v>
      </c>
      <c r="D34" s="502">
        <f>COUNTIFS('LIBRO DIARIO CMASA 2019'!$AG$8:$AG$1048576,"X",'LIBRO DIARIO CMASA 2019'!$T$8:$T$1048576,'MENSUAL X OM'!C34,'LIBRO DIARIO CMASA 2019'!$AI$8:$AI$1048576,"FEBRERO")</f>
        <v>0</v>
      </c>
      <c r="E34" s="502">
        <f>COUNTIFS('LIBRO DIARIO CMASA 2019'!$AJ$8:$AJ$1048576,"X",'LIBRO DIARIO CMASA 2019'!$T$8:$T$1048576,'MENSUAL X OM'!C34,'LIBRO DIARIO CMASA 2019'!$AL$8:$AL$1048576,"FEBRERO")</f>
        <v>0</v>
      </c>
      <c r="F34" s="502">
        <f>COUNTIFS('LIBRO DIARIO CMASA 2019'!$AO$8:$AO$1048576,"X",'LIBRO DIARIO CMASA 2019'!$T$8:$T$1048576,'MENSUAL X OM'!C34,'LIBRO DIARIO CMASA 2019'!$AQ$8:$AQ$1048576,"FEBRERO")</f>
        <v>0</v>
      </c>
      <c r="G34" s="502">
        <f>COUNTIFS('LIBRO DIARIO CMASA 2019'!$AT$8:$AT$1048576,"X",'LIBRO DIARIO CMASA 2019'!$T$8:$T$1048576,'MENSUAL X OM'!C34,'LIBRO DIARIO CMASA 2019'!$AV$8:$AV$1048576,"FEBRERO")</f>
        <v>0</v>
      </c>
    </row>
    <row r="35" spans="1:7">
      <c r="A35" s="516"/>
      <c r="B35" s="522">
        <v>5</v>
      </c>
      <c r="C35" s="523">
        <v>125</v>
      </c>
      <c r="D35" s="502">
        <f>COUNTIFS('LIBRO DIARIO CMASA 2019'!$AG$8:$AG$1048576,"X",'LIBRO DIARIO CMASA 2019'!$T$8:$T$1048576,'MENSUAL X OM'!C35,'LIBRO DIARIO CMASA 2019'!$AI$8:$AI$1048576,"FEBRERO")</f>
        <v>0</v>
      </c>
      <c r="E35" s="502">
        <v>0</v>
      </c>
      <c r="F35" s="502">
        <f>COUNTIFS('LIBRO DIARIO CMASA 2019'!$AO$8:$AO$1048576,"X",'LIBRO DIARIO CMASA 2019'!$T$8:$T$1048576,'MENSUAL X OM'!C35,'LIBRO DIARIO CMASA 2019'!$AQ$8:$AQ$1048576,"FEBRERO")</f>
        <v>0</v>
      </c>
      <c r="G35" s="502">
        <f>COUNTIFS('LIBRO DIARIO CMASA 2019'!$AT$8:$AT$1048576,"X",'LIBRO DIARIO CMASA 2019'!$T$8:$T$1048576,'MENSUAL X OM'!C35,'LIBRO DIARIO CMASA 2019'!$AV$8:$AV$1048576,"FEBRERO")</f>
        <v>0</v>
      </c>
    </row>
    <row r="36" ht="17.25" spans="1:7">
      <c r="A36" s="516"/>
      <c r="B36" s="522">
        <v>6</v>
      </c>
      <c r="C36" s="523">
        <v>201</v>
      </c>
      <c r="D36" s="502">
        <f>COUNTIFS('LIBRO DIARIO CMASA 2019'!$AG$8:$AG$1048576,"X",'LIBRO DIARIO CMASA 2019'!$T$8:$T$1048576,'MENSUAL X OM'!C36,'LIBRO DIARIO CMASA 2019'!$AI$8:$AI$1048576,"FEBRERO")</f>
        <v>0</v>
      </c>
      <c r="E36" s="502">
        <f>COUNTIFS('LIBRO DIARIO CMASA 2019'!$AJ$8:$AJ$1048576,"X",'LIBRO DIARIO CMASA 2019'!$T$8:$T$1048576,'MENSUAL X OM'!C36,'LIBRO DIARIO CMASA 2019'!$AL$8:$AL$1048576,"FEBRERO")</f>
        <v>1</v>
      </c>
      <c r="F36" s="502">
        <f>COUNTIFS('LIBRO DIARIO CMASA 2019'!$AO$8:$AO$1048576,"X",'LIBRO DIARIO CMASA 2019'!$T$8:$T$1048576,'MENSUAL X OM'!C36,'LIBRO DIARIO CMASA 2019'!$AQ$8:$AQ$1048576,"FEBRERO")</f>
        <v>0</v>
      </c>
      <c r="G36" s="502">
        <f>COUNTIFS('LIBRO DIARIO CMASA 2019'!$AT$8:$AT$1048576,"X",'LIBRO DIARIO CMASA 2019'!$T$8:$T$1048576,'MENSUAL X OM'!C36,'LIBRO DIARIO CMASA 2019'!$AV$8:$AV$1048576,"FEBRERO")</f>
        <v>0</v>
      </c>
    </row>
    <row r="37" spans="1:7">
      <c r="A37" s="516"/>
      <c r="B37" s="520">
        <v>7</v>
      </c>
      <c r="C37" s="523">
        <v>282</v>
      </c>
      <c r="D37" s="502">
        <f>COUNTIFS('LIBRO DIARIO CMASA 2019'!$AG$8:$AG$1048576,"X",'LIBRO DIARIO CMASA 2019'!$T$8:$T$1048576,'MENSUAL X OM'!C37,'LIBRO DIARIO CMASA 2019'!$AI$8:$AI$1048576,"FEBRERO")</f>
        <v>0</v>
      </c>
      <c r="E37" s="502">
        <f>COUNTIFS('LIBRO DIARIO CMASA 2019'!$AJ$8:$AJ$1048576,"X",'LIBRO DIARIO CMASA 2019'!$T$8:$T$1048576,'MENSUAL X OM'!C37,'LIBRO DIARIO CMASA 2019'!$AL$8:$AL$1048576,"FEBRERO")</f>
        <v>0</v>
      </c>
      <c r="F37" s="502">
        <f>COUNTIFS('LIBRO DIARIO CMASA 2019'!$AO$8:$AO$1048576,"X",'LIBRO DIARIO CMASA 2019'!$T$8:$T$1048576,'MENSUAL X OM'!C37,'LIBRO DIARIO CMASA 2019'!$AQ$8:$AQ$1048576,"FEBRERO")</f>
        <v>0</v>
      </c>
      <c r="G37" s="502">
        <f>COUNTIFS('LIBRO DIARIO CMASA 2019'!$AT$8:$AT$1048576,"X",'LIBRO DIARIO CMASA 2019'!$T$8:$T$1048576,'MENSUAL X OM'!C37,'LIBRO DIARIO CMASA 2019'!$AV$8:$AV$1048576,"FEBRERO")</f>
        <v>0</v>
      </c>
    </row>
    <row r="38" spans="1:7">
      <c r="A38" s="516"/>
      <c r="B38" s="522">
        <v>8</v>
      </c>
      <c r="C38" s="523">
        <v>151</v>
      </c>
      <c r="D38" s="502">
        <f>COUNTIFS('LIBRO DIARIO CMASA 2019'!$AG$8:$AG$1048576,"X",'LIBRO DIARIO CMASA 2019'!$T$8:$T$1048576,'MENSUAL X OM'!C38,'LIBRO DIARIO CMASA 2019'!$AI$8:$AI$1048576,"FEBRERO")</f>
        <v>0</v>
      </c>
      <c r="E38" s="502">
        <f>COUNTIFS('LIBRO DIARIO CMASA 2019'!$AJ$8:$AJ$1048576,"X",'LIBRO DIARIO CMASA 2019'!$T$8:$T$1048576,'MENSUAL X OM'!C38,'LIBRO DIARIO CMASA 2019'!$AL$8:$AL$1048576,"FEBRERO")</f>
        <v>0</v>
      </c>
      <c r="F38" s="502">
        <f>COUNTIFS('LIBRO DIARIO CMASA 2019'!$AO$8:$AO$1048576,"X",'LIBRO DIARIO CMASA 2019'!$T$8:$T$1048576,'MENSUAL X OM'!C38,'LIBRO DIARIO CMASA 2019'!$AQ$8:$AQ$1048576,"FEBRERO")</f>
        <v>0</v>
      </c>
      <c r="G38" s="502">
        <f>COUNTIFS('LIBRO DIARIO CMASA 2019'!$AT$8:$AT$1048576,"X",'LIBRO DIARIO CMASA 2019'!$T$8:$T$1048576,'MENSUAL X OM'!C38,'LIBRO DIARIO CMASA 2019'!$AV$8:$AV$1048576,"FEBRERO")</f>
        <v>0</v>
      </c>
    </row>
    <row r="39" ht="17.25" spans="1:7">
      <c r="A39" s="516"/>
      <c r="B39" s="522">
        <v>9</v>
      </c>
      <c r="C39" s="523">
        <v>332</v>
      </c>
      <c r="D39" s="502">
        <f>COUNTIFS('LIBRO DIARIO CMASA 2019'!$AG$8:$AG$1048576,"X",'LIBRO DIARIO CMASA 2019'!$T$8:$T$1048576,'MENSUAL X OM'!C39,'LIBRO DIARIO CMASA 2019'!$AI$8:$AI$1048576,"FEBRERO")</f>
        <v>9</v>
      </c>
      <c r="E39" s="502">
        <f>COUNTIFS('LIBRO DIARIO CMASA 2019'!$AJ$8:$AJ$1048576,"X",'LIBRO DIARIO CMASA 2019'!$T$8:$T$1048576,'MENSUAL X OM'!C39,'LIBRO DIARIO CMASA 2019'!$AL$8:$AL$1048576,"FEBRERO")</f>
        <v>3</v>
      </c>
      <c r="F39" s="502">
        <v>0</v>
      </c>
      <c r="G39" s="502">
        <f>COUNTIFS('LIBRO DIARIO CMASA 2019'!$AT$8:$AT$1048576,"X",'LIBRO DIARIO CMASA 2019'!$T$8:$T$1048576,'MENSUAL X OM'!C39,'LIBRO DIARIO CMASA 2019'!$AV$8:$AV$1048576,"FEBRERO")</f>
        <v>0</v>
      </c>
    </row>
    <row r="40" spans="1:7">
      <c r="A40" s="516"/>
      <c r="B40" s="520">
        <v>10</v>
      </c>
      <c r="C40" s="523">
        <v>138</v>
      </c>
      <c r="D40" s="502">
        <f>COUNTIFS('LIBRO DIARIO CMASA 2019'!$AG$8:$AG$1048576,"X",'LIBRO DIARIO CMASA 2019'!$T$8:$T$1048576,'MENSUAL X OM'!C40,'LIBRO DIARIO CMASA 2019'!$AI$8:$AI$1048576,"FEBRERO")</f>
        <v>0</v>
      </c>
      <c r="E40" s="502">
        <f>COUNTIFS('LIBRO DIARIO CMASA 2019'!$AJ$8:$AJ$1048576,"X",'LIBRO DIARIO CMASA 2019'!$T$8:$T$1048576,'MENSUAL X OM'!C40,'LIBRO DIARIO CMASA 2019'!$AL$8:$AL$1048576,"FEBRERO")</f>
        <v>0</v>
      </c>
      <c r="F40" s="502">
        <f>COUNTIFS('LIBRO DIARIO CMASA 2019'!$AO$8:$AO$1048576,"X",'LIBRO DIARIO CMASA 2019'!$T$8:$T$1048576,'MENSUAL X OM'!C40,'LIBRO DIARIO CMASA 2019'!$AQ$8:$AQ$1048576,"FEBRERO")</f>
        <v>0</v>
      </c>
      <c r="G40" s="502">
        <f>COUNTIFS('LIBRO DIARIO CMASA 2019'!$AT$8:$AT$1048576,"X",'LIBRO DIARIO CMASA 2019'!$T$8:$T$1048576,'MENSUAL X OM'!C40,'LIBRO DIARIO CMASA 2019'!$AV$8:$AV$1048576,"FEBRERO")</f>
        <v>0</v>
      </c>
    </row>
    <row r="41" spans="1:7">
      <c r="A41" s="516"/>
      <c r="B41" s="522">
        <v>11</v>
      </c>
      <c r="C41" s="523">
        <v>213</v>
      </c>
      <c r="D41" s="502">
        <f>COUNTIFS('LIBRO DIARIO CMASA 2019'!$AG$8:$AG$1048576,"X",'LIBRO DIARIO CMASA 2019'!$T$8:$T$1048576,'MENSUAL X OM'!C41,'LIBRO DIARIO CMASA 2019'!$AI$8:$AI$1048576,"FEBRERO")</f>
        <v>0</v>
      </c>
      <c r="E41" s="502">
        <f>COUNTIFS('LIBRO DIARIO CMASA 2019'!$AJ$8:$AJ$1048576,"X",'LIBRO DIARIO CMASA 2019'!$T$8:$T$1048576,'MENSUAL X OM'!C41,'LIBRO DIARIO CMASA 2019'!$AL$8:$AL$1048576,"FEBRERO")</f>
        <v>0</v>
      </c>
      <c r="F41" s="502">
        <f>COUNTIFS('LIBRO DIARIO CMASA 2019'!$AO$8:$AO$1048576,"X",'LIBRO DIARIO CMASA 2019'!$T$8:$T$1048576,'MENSUAL X OM'!C41,'LIBRO DIARIO CMASA 2019'!$AQ$8:$AQ$1048576,"FEBRERO")</f>
        <v>0</v>
      </c>
      <c r="G41" s="502">
        <f>COUNTIFS('LIBRO DIARIO CMASA 2019'!$AT$8:$AT$1048576,"X",'LIBRO DIARIO CMASA 2019'!$T$8:$T$1048576,'MENSUAL X OM'!C41,'LIBRO DIARIO CMASA 2019'!$AV$8:$AV$1048576,"FEBRERO")</f>
        <v>0</v>
      </c>
    </row>
    <row r="42" ht="17.25" spans="1:7">
      <c r="A42" s="516"/>
      <c r="B42" s="522">
        <v>12</v>
      </c>
      <c r="C42" s="523">
        <v>280</v>
      </c>
      <c r="D42" s="502">
        <f>COUNTIFS('LIBRO DIARIO CMASA 2019'!$AG$8:$AG$1048576,"X",'LIBRO DIARIO CMASA 2019'!$T$8:$T$1048576,'MENSUAL X OM'!C42,'LIBRO DIARIO CMASA 2019'!$AI$8:$AI$1048576,"FEBRERO")</f>
        <v>0</v>
      </c>
      <c r="E42" s="502">
        <f>COUNTIFS('LIBRO DIARIO CMASA 2019'!$AJ$8:$AJ$1048576,"X",'LIBRO DIARIO CMASA 2019'!$T$8:$T$1048576,'MENSUAL X OM'!C42,'LIBRO DIARIO CMASA 2019'!$AL$8:$AL$1048576,"FEBRERO")</f>
        <v>0</v>
      </c>
      <c r="F42" s="502">
        <f>COUNTIFS('LIBRO DIARIO CMASA 2019'!$AO$8:$AO$1048576,"X",'LIBRO DIARIO CMASA 2019'!$T$8:$T$1048576,'MENSUAL X OM'!C42,'LIBRO DIARIO CMASA 2019'!$AQ$8:$AQ$1048576,"FEBRERO")</f>
        <v>0</v>
      </c>
      <c r="G42" s="502">
        <f>COUNTIFS('LIBRO DIARIO CMASA 2019'!$AT$8:$AT$1048576,"X",'LIBRO DIARIO CMASA 2019'!$T$8:$T$1048576,'MENSUAL X OM'!C42,'LIBRO DIARIO CMASA 2019'!$AV$8:$AV$1048576,"FEBRERO")</f>
        <v>0</v>
      </c>
    </row>
    <row r="43" spans="1:7">
      <c r="A43" s="516"/>
      <c r="B43" s="520">
        <v>13</v>
      </c>
      <c r="C43" s="523">
        <v>48</v>
      </c>
      <c r="D43" s="502">
        <f>COUNTIFS('LIBRO DIARIO CMASA 2019'!$AG$8:$AG$1048576,"X",'LIBRO DIARIO CMASA 2019'!$T$8:$T$1048576,'MENSUAL X OM'!C43,'LIBRO DIARIO CMASA 2019'!$AI$8:$AI$1048576,"FEBRERO")</f>
        <v>0</v>
      </c>
      <c r="E43" s="502">
        <f>COUNTIFS('LIBRO DIARIO CMASA 2019'!$AJ$8:$AJ$1048576,"X",'LIBRO DIARIO CMASA 2019'!$T$8:$T$1048576,'MENSUAL X OM'!C43,'LIBRO DIARIO CMASA 2019'!$AL$8:$AL$1048576,"FEBRERO")</f>
        <v>0</v>
      </c>
      <c r="F43" s="502">
        <f>COUNTIFS('LIBRO DIARIO CMASA 2019'!$AO$8:$AO$1048576,"X",'LIBRO DIARIO CMASA 2019'!$T$8:$T$1048576,'MENSUAL X OM'!C43,'LIBRO DIARIO CMASA 2019'!$AQ$8:$AQ$1048576,"FEBRERO")</f>
        <v>0</v>
      </c>
      <c r="G43" s="502">
        <f>COUNTIFS('LIBRO DIARIO CMASA 2019'!$AT$8:$AT$1048576,"X",'LIBRO DIARIO CMASA 2019'!$T$8:$T$1048576,'MENSUAL X OM'!C43,'LIBRO DIARIO CMASA 2019'!$AV$8:$AV$1048576,"FEBRERO")</f>
        <v>0</v>
      </c>
    </row>
    <row r="44" spans="1:7">
      <c r="A44" s="516"/>
      <c r="B44" s="522">
        <v>14</v>
      </c>
      <c r="C44" s="523">
        <v>260</v>
      </c>
      <c r="D44" s="502">
        <f>COUNTIFS('LIBRO DIARIO CMASA 2019'!$AG$8:$AG$1048576,"X",'LIBRO DIARIO CMASA 2019'!$T$8:$T$1048576,'MENSUAL X OM'!C44,'LIBRO DIARIO CMASA 2019'!$AI$8:$AI$1048576,"FEBRERO")</f>
        <v>0</v>
      </c>
      <c r="E44" s="502">
        <f>COUNTIFS('LIBRO DIARIO CMASA 2019'!$AJ$8:$AJ$1048576,"X",'LIBRO DIARIO CMASA 2019'!$T$8:$T$1048576,'MENSUAL X OM'!C44,'LIBRO DIARIO CMASA 2019'!$AL$8:$AL$1048576,"FEBRERO")</f>
        <v>0</v>
      </c>
      <c r="F44" s="502">
        <f>COUNTIFS('LIBRO DIARIO CMASA 2019'!$AO$8:$AO$1048576,"X",'LIBRO DIARIO CMASA 2019'!$T$8:$T$1048576,'MENSUAL X OM'!C44,'LIBRO DIARIO CMASA 2019'!$AQ$8:$AQ$1048576,"FEBRERO")</f>
        <v>0</v>
      </c>
      <c r="G44" s="502">
        <v>0</v>
      </c>
    </row>
    <row r="45" ht="17.25" spans="1:7">
      <c r="A45" s="516"/>
      <c r="B45" s="522">
        <v>15</v>
      </c>
      <c r="C45" s="523">
        <v>119</v>
      </c>
      <c r="D45" s="502">
        <f>COUNTIFS('LIBRO DIARIO CMASA 2019'!$AG$8:$AG$1048576,"X",'LIBRO DIARIO CMASA 2019'!$T$8:$T$1048576,'MENSUAL X OM'!C45,'LIBRO DIARIO CMASA 2019'!$AI$8:$AI$1048576,"FEBRERO")</f>
        <v>0</v>
      </c>
      <c r="E45" s="502">
        <f>COUNTIFS('LIBRO DIARIO CMASA 2019'!$AJ$8:$AJ$1048576,"X",'LIBRO DIARIO CMASA 2019'!$T$8:$T$1048576,'MENSUAL X OM'!C45,'LIBRO DIARIO CMASA 2019'!$AL$8:$AL$1048576,"FEBRERO")</f>
        <v>0</v>
      </c>
      <c r="F45" s="502">
        <f>COUNTIFS('LIBRO DIARIO CMASA 2019'!$AO$8:$AO$1048576,"X",'LIBRO DIARIO CMASA 2019'!$T$8:$T$1048576,'MENSUAL X OM'!C45,'LIBRO DIARIO CMASA 2019'!$AQ$8:$AQ$1048576,"FEBRERO")</f>
        <v>0</v>
      </c>
      <c r="G45" s="502">
        <f>COUNTIFS('LIBRO DIARIO CMASA 2019'!$AT$8:$AT$1048576,"X",'LIBRO DIARIO CMASA 2019'!$T$8:$T$1048576,'MENSUAL X OM'!C45,'LIBRO DIARIO CMASA 2019'!$AV$8:$AV$1048576,"FEBRERO")</f>
        <v>0</v>
      </c>
    </row>
    <row r="46" spans="1:7">
      <c r="A46" s="516"/>
      <c r="B46" s="520">
        <v>16</v>
      </c>
      <c r="C46" s="523">
        <v>236</v>
      </c>
      <c r="D46" s="502">
        <f>COUNTIFS('LIBRO DIARIO CMASA 2019'!$AG$8:$AG$1048576,"X",'LIBRO DIARIO CMASA 2019'!$T$8:$T$1048576,'MENSUAL X OM'!C46,'LIBRO DIARIO CMASA 2019'!$AI$8:$AI$1048576,"FEBRERO")</f>
        <v>0</v>
      </c>
      <c r="E46" s="502">
        <f>COUNTIFS('LIBRO DIARIO CMASA 2019'!$AJ$8:$AJ$1048576,"X",'LIBRO DIARIO CMASA 2019'!$T$8:$T$1048576,'MENSUAL X OM'!C46,'LIBRO DIARIO CMASA 2019'!$AL$8:$AL$1048576,"FEBRERO")</f>
        <v>0</v>
      </c>
      <c r="F46" s="502">
        <f>COUNTIFS('LIBRO DIARIO CMASA 2019'!$AO$8:$AO$1048576,"X",'LIBRO DIARIO CMASA 2019'!$T$8:$T$1048576,'MENSUAL X OM'!C46,'LIBRO DIARIO CMASA 2019'!$AQ$8:$AQ$1048576,"FEBRERO")</f>
        <v>0</v>
      </c>
      <c r="G46" s="502">
        <f>COUNTIFS('LIBRO DIARIO CMASA 2019'!$AT$8:$AT$1048576,"X",'LIBRO DIARIO CMASA 2019'!$T$8:$T$1048576,'MENSUAL X OM'!C46,'LIBRO DIARIO CMASA 2019'!$AV$8:$AV$1048576,"FEBRERO")</f>
        <v>0</v>
      </c>
    </row>
    <row r="47" spans="1:7">
      <c r="A47" s="516"/>
      <c r="B47" s="522">
        <v>17</v>
      </c>
      <c r="C47" s="523">
        <v>149</v>
      </c>
      <c r="D47" s="502">
        <f>COUNTIFS('LIBRO DIARIO CMASA 2019'!$AG$8:$AG$1048576,"X",'LIBRO DIARIO CMASA 2019'!$T$8:$T$1048576,'MENSUAL X OM'!C47,'LIBRO DIARIO CMASA 2019'!$AI$8:$AI$1048576,"FEBRERO")</f>
        <v>0</v>
      </c>
      <c r="E47" s="502">
        <f>COUNTIFS('LIBRO DIARIO CMASA 2019'!$AJ$8:$AJ$1048576,"X",'LIBRO DIARIO CMASA 2019'!$T$8:$T$1048576,'MENSUAL X OM'!C47,'LIBRO DIARIO CMASA 2019'!$AL$8:$AL$1048576,"FEBRERO")</f>
        <v>0</v>
      </c>
      <c r="F47" s="502">
        <f>COUNTIFS('LIBRO DIARIO CMASA 2019'!$AO$8:$AO$1048576,"X",'LIBRO DIARIO CMASA 2019'!$T$8:$T$1048576,'MENSUAL X OM'!C47,'LIBRO DIARIO CMASA 2019'!$AQ$8:$AQ$1048576,"FEBRERO")</f>
        <v>0</v>
      </c>
      <c r="G47" s="502">
        <f>COUNTIFS('LIBRO DIARIO CMASA 2019'!$AT$8:$AT$1048576,"X",'LIBRO DIARIO CMASA 2019'!$T$8:$T$1048576,'MENSUAL X OM'!C47,'LIBRO DIARIO CMASA 2019'!$AV$8:$AV$1048576,"FEBRERO")</f>
        <v>0</v>
      </c>
    </row>
    <row r="48" ht="17.25" spans="1:7">
      <c r="A48" s="516"/>
      <c r="B48" s="522">
        <v>18</v>
      </c>
      <c r="C48" s="523">
        <v>253</v>
      </c>
      <c r="D48" s="502">
        <f>COUNTIFS('LIBRO DIARIO CMASA 2019'!$AG$8:$AG$1048576,"X",'LIBRO DIARIO CMASA 2019'!$T$8:$T$1048576,'MENSUAL X OM'!C48,'LIBRO DIARIO CMASA 2019'!$AI$8:$AI$1048576,"FEBRERO")</f>
        <v>0</v>
      </c>
      <c r="E48" s="502">
        <f>COUNTIFS('LIBRO DIARIO CMASA 2019'!$AJ$8:$AJ$1048576,"X",'LIBRO DIARIO CMASA 2019'!$T$8:$T$1048576,'MENSUAL X OM'!C48,'LIBRO DIARIO CMASA 2019'!$AL$8:$AL$1048576,"FEBRERO")</f>
        <v>0</v>
      </c>
      <c r="F48" s="502">
        <f>COUNTIFS('LIBRO DIARIO CMASA 2019'!$AO$8:$AO$1048576,"X",'LIBRO DIARIO CMASA 2019'!$T$8:$T$1048576,'MENSUAL X OM'!C48,'LIBRO DIARIO CMASA 2019'!$AQ$8:$AQ$1048576,"FEBRERO")</f>
        <v>0</v>
      </c>
      <c r="G48" s="502">
        <f>COUNTIFS('LIBRO DIARIO CMASA 2019'!$AT$8:$AT$1048576,"X",'LIBRO DIARIO CMASA 2019'!$T$8:$T$1048576,'MENSUAL X OM'!C48,'LIBRO DIARIO CMASA 2019'!$AV$8:$AV$1048576,"FEBRERO")</f>
        <v>0</v>
      </c>
    </row>
    <row r="49" ht="17.25" spans="1:7">
      <c r="A49" s="516"/>
      <c r="B49" s="520">
        <v>19</v>
      </c>
      <c r="C49" s="524">
        <v>267</v>
      </c>
      <c r="D49" s="502">
        <f>COUNTIFS('LIBRO DIARIO CMASA 2019'!$AG$8:$AG$1048576,"X",'LIBRO DIARIO CMASA 2019'!$T$8:$T$1048576,'MENSUAL X OM'!C49,'LIBRO DIARIO CMASA 2019'!$AI$8:$AI$1048576,"FEBRERO")</f>
        <v>0</v>
      </c>
      <c r="E49" s="502">
        <f>COUNTIFS('LIBRO DIARIO CMASA 2019'!$AJ$8:$AJ$1048576,"X",'LIBRO DIARIO CMASA 2019'!$T$8:$T$1048576,'MENSUAL X OM'!C49,'LIBRO DIARIO CMASA 2019'!$AL$8:$AL$1048576,"FEBRERO")</f>
        <v>0</v>
      </c>
      <c r="F49" s="502">
        <f>COUNTIFS('LIBRO DIARIO CMASA 2019'!$AO$8:$AO$1048576,"X",'LIBRO DIARIO CMASA 2019'!$T$8:$T$1048576,'MENSUAL X OM'!C49,'LIBRO DIARIO CMASA 2019'!$AQ$8:$AQ$1048576,"FEBRERO")</f>
        <v>0</v>
      </c>
      <c r="G49" s="502">
        <f>COUNTIFS('LIBRO DIARIO CMASA 2019'!$AT$8:$AT$1048576,"X",'LIBRO DIARIO CMASA 2019'!$T$8:$T$1048576,'MENSUAL X OM'!C49,'LIBRO DIARIO CMASA 2019'!$AV$8:$AV$1048576,"FEBRERO")</f>
        <v>0</v>
      </c>
    </row>
    <row r="50" ht="17.25" spans="1:7">
      <c r="A50" s="525"/>
      <c r="B50" s="526" t="s">
        <v>1453</v>
      </c>
      <c r="C50" s="527"/>
      <c r="D50" s="528">
        <f>SUM(D31:D49)</f>
        <v>9</v>
      </c>
      <c r="E50" s="529">
        <f>SUM(E31:E49)</f>
        <v>4</v>
      </c>
      <c r="F50" s="529">
        <f>SUM(F31:F49)</f>
        <v>0</v>
      </c>
      <c r="G50" s="529">
        <f>SUM(G31:G49)</f>
        <v>0</v>
      </c>
    </row>
    <row r="51" ht="15.75"/>
    <row r="52" ht="30" customHeight="1" spans="1:7">
      <c r="A52" s="530" t="s">
        <v>256</v>
      </c>
      <c r="B52" s="531" t="s">
        <v>1446</v>
      </c>
      <c r="C52" s="532" t="s">
        <v>1447</v>
      </c>
      <c r="D52" s="533" t="s">
        <v>1448</v>
      </c>
      <c r="E52" s="534"/>
      <c r="F52" s="534"/>
      <c r="G52" s="534"/>
    </row>
    <row r="53" ht="66" customHeight="1" spans="1:7">
      <c r="A53" s="535"/>
      <c r="B53" s="536"/>
      <c r="C53" s="537"/>
      <c r="D53" s="538" t="s">
        <v>1449</v>
      </c>
      <c r="E53" s="538" t="s">
        <v>1450</v>
      </c>
      <c r="F53" s="538" t="s">
        <v>1451</v>
      </c>
      <c r="G53" s="538" t="s">
        <v>1452</v>
      </c>
    </row>
    <row r="54" spans="1:7">
      <c r="A54" s="535"/>
      <c r="B54" s="539">
        <v>1</v>
      </c>
      <c r="C54" s="540">
        <v>432</v>
      </c>
      <c r="D54" s="502">
        <f>COUNTIFS('LIBRO DIARIO CMASA 2019'!$AG$8:$AG$1048576,"X",'LIBRO DIARIO CMASA 2019'!$T$8:$T$1048576,'MENSUAL X OM'!C54,'LIBRO DIARIO CMASA 2019'!$AI$8:$AI$1048576,"MARZO")</f>
        <v>0</v>
      </c>
      <c r="E54" s="502">
        <f>COUNTIFS('LIBRO DIARIO CMASA 2019'!$AJ$8:$AJ$1048576,"X",'LIBRO DIARIO CMASA 2019'!$T$8:$T$1048576,'MENSUAL X OM'!C54,'LIBRO DIARIO CMASA 2019'!$AL$8:$AL$1048576,"MARZO")</f>
        <v>0</v>
      </c>
      <c r="F54" s="502">
        <f>COUNTIFS('LIBRO DIARIO CMASA 2019'!$AO$8:$AO$1048576,"X",'LIBRO DIARIO CMASA 2019'!$T$8:$T$1048576,'MENSUAL X OM'!C54,'LIBRO DIARIO CMASA 2019'!$AQ$8:$AQ$1048576,"MARZO")</f>
        <v>0</v>
      </c>
      <c r="G54" s="502">
        <f>COUNTIFS('LIBRO DIARIO CMASA 2019'!$AT$8:$AT$1048576,"X",'LIBRO DIARIO CMASA 2019'!$T$8:$T$1048576,'MENSUAL X OM'!C54,'LIBRO DIARIO CMASA 2019'!$AV$8:$AV$1048576,"MARZO")</f>
        <v>0</v>
      </c>
    </row>
    <row r="55" spans="1:7">
      <c r="A55" s="535"/>
      <c r="B55" s="541">
        <v>2</v>
      </c>
      <c r="C55" s="542">
        <v>470</v>
      </c>
      <c r="D55" s="502">
        <f>COUNTIFS('LIBRO DIARIO CMASA 2019'!$AG$8:$AG$1048576,"X",'LIBRO DIARIO CMASA 2019'!$T$8:$T$1048576,'MENSUAL X OM'!C55,'LIBRO DIARIO CMASA 2019'!$AI$8:$AI$1048576,"MARZO")</f>
        <v>0</v>
      </c>
      <c r="E55" s="502">
        <f>COUNTIFS('LIBRO DIARIO CMASA 2019'!$AJ$8:$AJ$1048576,"X",'LIBRO DIARIO CMASA 2019'!$T$8:$T$1048576,'MENSUAL X OM'!C55,'LIBRO DIARIO CMASA 2019'!$AL$8:$AL$1048576,"MARZO")</f>
        <v>0</v>
      </c>
      <c r="F55" s="502">
        <f>COUNTIFS('LIBRO DIARIO CMASA 2019'!$AO$8:$AO$1048576,"X",'LIBRO DIARIO CMASA 2019'!$T$8:$T$1048576,'MENSUAL X OM'!C55,'LIBRO DIARIO CMASA 2019'!$AQ$8:$AQ$1048576,"MARZO")</f>
        <v>0</v>
      </c>
      <c r="G55" s="502">
        <f>COUNTIFS('LIBRO DIARIO CMASA 2019'!$AT$8:$AT$1048576,"X",'LIBRO DIARIO CMASA 2019'!$T$8:$T$1048576,'MENSUAL X OM'!C55,'LIBRO DIARIO CMASA 2019'!$AV$8:$AV$1048576,"MARZO")</f>
        <v>0</v>
      </c>
    </row>
    <row r="56" ht="17.25" spans="1:7">
      <c r="A56" s="535"/>
      <c r="B56" s="541">
        <v>3</v>
      </c>
      <c r="C56" s="542">
        <v>540</v>
      </c>
      <c r="D56" s="502">
        <f>COUNTIFS('LIBRO DIARIO CMASA 2019'!$AG$8:$AG$1048576,"X",'LIBRO DIARIO CMASA 2019'!$T$8:$T$1048576,'MENSUAL X OM'!C56,'LIBRO DIARIO CMASA 2019'!$AI$8:$AI$1048576,"MARZO")</f>
        <v>0</v>
      </c>
      <c r="E56" s="502">
        <f>COUNTIFS('LIBRO DIARIO CMASA 2019'!$AJ$8:$AJ$1048576,"X",'LIBRO DIARIO CMASA 2019'!$T$8:$T$1048576,'MENSUAL X OM'!C56,'LIBRO DIARIO CMASA 2019'!$AL$8:$AL$1048576,"MARZO")</f>
        <v>0</v>
      </c>
      <c r="F56" s="502">
        <f>COUNTIFS('LIBRO DIARIO CMASA 2019'!$AO$8:$AO$1048576,"X",'LIBRO DIARIO CMASA 2019'!$T$8:$T$1048576,'MENSUAL X OM'!C56,'LIBRO DIARIO CMASA 2019'!$AQ$8:$AQ$1048576,"MARZO")</f>
        <v>0</v>
      </c>
      <c r="G56" s="502">
        <f>COUNTIFS('LIBRO DIARIO CMASA 2019'!$AT$8:$AT$1048576,"X",'LIBRO DIARIO CMASA 2019'!$T$8:$T$1048576,'MENSUAL X OM'!C56,'LIBRO DIARIO CMASA 2019'!$AV$8:$AV$1048576,"MARZO")</f>
        <v>0</v>
      </c>
    </row>
    <row r="57" spans="1:7">
      <c r="A57" s="535"/>
      <c r="B57" s="539">
        <v>4</v>
      </c>
      <c r="C57" s="542">
        <v>556</v>
      </c>
      <c r="D57" s="502">
        <f>COUNTIFS('LIBRO DIARIO CMASA 2019'!$AG$8:$AG$1048576,"X",'LIBRO DIARIO CMASA 2019'!$T$8:$T$1048576,'MENSUAL X OM'!C57,'LIBRO DIARIO CMASA 2019'!$AI$8:$AI$1048576,"MARZO")</f>
        <v>0</v>
      </c>
      <c r="E57" s="502">
        <f>COUNTIFS('LIBRO DIARIO CMASA 2019'!$AJ$8:$AJ$1048576,"X",'LIBRO DIARIO CMASA 2019'!$T$8:$T$1048576,'MENSUAL X OM'!C57,'LIBRO DIARIO CMASA 2019'!$AL$8:$AL$1048576,"MARZO")</f>
        <v>0</v>
      </c>
      <c r="F57" s="502">
        <f>COUNTIFS('LIBRO DIARIO CMASA 2019'!$AO$8:$AO$1048576,"X",'LIBRO DIARIO CMASA 2019'!$T$8:$T$1048576,'MENSUAL X OM'!C57,'LIBRO DIARIO CMASA 2019'!$AQ$8:$AQ$1048576,"MARZO")</f>
        <v>0</v>
      </c>
      <c r="G57" s="502">
        <f>COUNTIFS('LIBRO DIARIO CMASA 2019'!$AT$8:$AT$1048576,"X",'LIBRO DIARIO CMASA 2019'!$T$8:$T$1048576,'MENSUAL X OM'!C57,'LIBRO DIARIO CMASA 2019'!$AV$8:$AV$1048576,"MARZO")</f>
        <v>0</v>
      </c>
    </row>
    <row r="58" spans="1:7">
      <c r="A58" s="535"/>
      <c r="B58" s="541">
        <v>5</v>
      </c>
      <c r="C58" s="542">
        <v>125</v>
      </c>
      <c r="D58" s="502">
        <f>COUNTIFS('LIBRO DIARIO CMASA 2019'!$AG$8:$AG$1048576,"X",'LIBRO DIARIO CMASA 2019'!$T$8:$T$1048576,'MENSUAL X OM'!C58,'LIBRO DIARIO CMASA 2019'!$AI$8:$AI$1048576,"MARZO")</f>
        <v>0</v>
      </c>
      <c r="E58" s="502">
        <f>COUNTIFS('LIBRO DIARIO CMASA 2019'!$AJ$8:$AJ$1048576,"X",'LIBRO DIARIO CMASA 2019'!$T$8:$T$1048576,'MENSUAL X OM'!C58,'LIBRO DIARIO CMASA 2019'!$AL$8:$AL$1048576,"MARZO")</f>
        <v>0</v>
      </c>
      <c r="F58" s="502">
        <f>COUNTIFS('LIBRO DIARIO CMASA 2019'!$AO$8:$AO$1048576,"X",'LIBRO DIARIO CMASA 2019'!$T$8:$T$1048576,'MENSUAL X OM'!C58,'LIBRO DIARIO CMASA 2019'!$AQ$8:$AQ$1048576,"MARZO")</f>
        <v>0</v>
      </c>
      <c r="G58" s="502">
        <f>COUNTIFS('LIBRO DIARIO CMASA 2019'!$AT$8:$AT$1048576,"X",'LIBRO DIARIO CMASA 2019'!$T$8:$T$1048576,'MENSUAL X OM'!C58,'LIBRO DIARIO CMASA 2019'!$AV$8:$AV$1048576,"MARZO")</f>
        <v>0</v>
      </c>
    </row>
    <row r="59" ht="17.25" spans="1:7">
      <c r="A59" s="535"/>
      <c r="B59" s="541">
        <v>6</v>
      </c>
      <c r="C59" s="542">
        <v>201</v>
      </c>
      <c r="D59" s="502">
        <f>COUNTIFS('LIBRO DIARIO CMASA 2019'!$AG$8:$AG$1048576,"X",'LIBRO DIARIO CMASA 2019'!$T$8:$T$1048576,'MENSUAL X OM'!C59,'LIBRO DIARIO CMASA 2019'!$AI$8:$AI$1048576,"MARZO")</f>
        <v>1</v>
      </c>
      <c r="E59" s="502">
        <f>COUNTIFS('LIBRO DIARIO CMASA 2019'!$AJ$8:$AJ$1048576,"X",'LIBRO DIARIO CMASA 2019'!$T$8:$T$1048576,'MENSUAL X OM'!C59,'LIBRO DIARIO CMASA 2019'!$AL$8:$AL$1048576,"MARZO")</f>
        <v>0</v>
      </c>
      <c r="F59" s="502">
        <f>COUNTIFS('LIBRO DIARIO CMASA 2019'!$AO$8:$AO$1048576,"X",'LIBRO DIARIO CMASA 2019'!$T$8:$T$1048576,'MENSUAL X OM'!C59,'LIBRO DIARIO CMASA 2019'!$AQ$8:$AQ$1048576,"MARZO")</f>
        <v>0</v>
      </c>
      <c r="G59" s="502">
        <f>COUNTIFS('LIBRO DIARIO CMASA 2019'!$AT$8:$AT$1048576,"X",'LIBRO DIARIO CMASA 2019'!$T$8:$T$1048576,'MENSUAL X OM'!C59,'LIBRO DIARIO CMASA 2019'!$AV$8:$AV$1048576,"MARZO")</f>
        <v>0</v>
      </c>
    </row>
    <row r="60" spans="1:7">
      <c r="A60" s="535"/>
      <c r="B60" s="539">
        <v>7</v>
      </c>
      <c r="C60" s="542">
        <v>282</v>
      </c>
      <c r="D60" s="502">
        <f>COUNTIFS('LIBRO DIARIO CMASA 2019'!$AG$8:$AG$1048576,"X",'LIBRO DIARIO CMASA 2019'!$T$8:$T$1048576,'MENSUAL X OM'!C60,'LIBRO DIARIO CMASA 2019'!$AI$8:$AI$1048576,"MARZO")</f>
        <v>0</v>
      </c>
      <c r="E60" s="502">
        <f>COUNTIFS('LIBRO DIARIO CMASA 2019'!$AJ$8:$AJ$1048576,"X",'LIBRO DIARIO CMASA 2019'!$T$8:$T$1048576,'MENSUAL X OM'!C60,'LIBRO DIARIO CMASA 2019'!$AL$8:$AL$1048576,"MARZO")</f>
        <v>0</v>
      </c>
      <c r="F60" s="502">
        <f>COUNTIFS('LIBRO DIARIO CMASA 2019'!$AO$8:$AO$1048576,"X",'LIBRO DIARIO CMASA 2019'!$T$8:$T$1048576,'MENSUAL X OM'!C60,'LIBRO DIARIO CMASA 2019'!$AQ$8:$AQ$1048576,"MARZO")</f>
        <v>0</v>
      </c>
      <c r="G60" s="502">
        <f>COUNTIFS('LIBRO DIARIO CMASA 2019'!$AT$8:$AT$1048576,"X",'LIBRO DIARIO CMASA 2019'!$T$8:$T$1048576,'MENSUAL X OM'!C60,'LIBRO DIARIO CMASA 2019'!$AV$8:$AV$1048576,"MARZO")</f>
        <v>0</v>
      </c>
    </row>
    <row r="61" spans="1:7">
      <c r="A61" s="535"/>
      <c r="B61" s="541">
        <v>8</v>
      </c>
      <c r="C61" s="542">
        <v>151</v>
      </c>
      <c r="D61" s="502">
        <f>COUNTIFS('LIBRO DIARIO CMASA 2019'!$AG$8:$AG$1048576,"X",'LIBRO DIARIO CMASA 2019'!$T$8:$T$1048576,'MENSUAL X OM'!C61,'LIBRO DIARIO CMASA 2019'!$AI$8:$AI$1048576,"MARZO")</f>
        <v>0</v>
      </c>
      <c r="E61" s="502">
        <f>COUNTIFS('LIBRO DIARIO CMASA 2019'!$AJ$8:$AJ$1048576,"X",'LIBRO DIARIO CMASA 2019'!$T$8:$T$1048576,'MENSUAL X OM'!C61,'LIBRO DIARIO CMASA 2019'!$AL$8:$AL$1048576,"MARZO")</f>
        <v>0</v>
      </c>
      <c r="F61" s="502">
        <f>COUNTIFS('LIBRO DIARIO CMASA 2019'!$AO$8:$AO$1048576,"X",'LIBRO DIARIO CMASA 2019'!$T$8:$T$1048576,'MENSUAL X OM'!C61,'LIBRO DIARIO CMASA 2019'!$AQ$8:$AQ$1048576,"MARZO")</f>
        <v>0</v>
      </c>
      <c r="G61" s="502">
        <f>COUNTIFS('LIBRO DIARIO CMASA 2019'!$AT$8:$AT$1048576,"X",'LIBRO DIARIO CMASA 2019'!$T$8:$T$1048576,'MENSUAL X OM'!C61,'LIBRO DIARIO CMASA 2019'!$AV$8:$AV$1048576,"MARZO")</f>
        <v>0</v>
      </c>
    </row>
    <row r="62" ht="17.25" spans="1:7">
      <c r="A62" s="535"/>
      <c r="B62" s="541">
        <v>9</v>
      </c>
      <c r="C62" s="542">
        <v>332</v>
      </c>
      <c r="D62" s="502">
        <f>COUNTIFS('LIBRO DIARIO CMASA 2019'!$AG$8:$AG$1048576,"X",'LIBRO DIARIO CMASA 2019'!$T$8:$T$1048576,'MENSUAL X OM'!C62,'LIBRO DIARIO CMASA 2019'!$AI$8:$AI$1048576,"MARZO")</f>
        <v>5</v>
      </c>
      <c r="E62" s="502">
        <f>COUNTIFS('LIBRO DIARIO CMASA 2019'!$AJ$8:$AJ$1048576,"X",'LIBRO DIARIO CMASA 2019'!$T$8:$T$1048576,'MENSUAL X OM'!C62,'LIBRO DIARIO CMASA 2019'!$AL$8:$AL$1048576,"MARZO")</f>
        <v>4</v>
      </c>
      <c r="F62" s="502">
        <f>COUNTIFS('LIBRO DIARIO CMASA 2019'!$AO$8:$AO$1048576,"X",'LIBRO DIARIO CMASA 2019'!$T$8:$T$1048576,'MENSUAL X OM'!C62,'LIBRO DIARIO CMASA 2019'!$AQ$8:$AQ$1048576,"MARZO")</f>
        <v>0</v>
      </c>
      <c r="G62" s="502">
        <f>COUNTIFS('LIBRO DIARIO CMASA 2019'!$AT$8:$AT$1048576,"X",'LIBRO DIARIO CMASA 2019'!$T$8:$T$1048576,'MENSUAL X OM'!C62,'LIBRO DIARIO CMASA 2019'!$AV$8:$AV$1048576,"MARZO")</f>
        <v>0</v>
      </c>
    </row>
    <row r="63" spans="1:7">
      <c r="A63" s="535"/>
      <c r="B63" s="539">
        <v>10</v>
      </c>
      <c r="C63" s="542">
        <v>138</v>
      </c>
      <c r="D63" s="502">
        <f>COUNTIFS('LIBRO DIARIO CMASA 2019'!$AG$8:$AG$1048576,"X",'LIBRO DIARIO CMASA 2019'!$T$8:$T$1048576,'MENSUAL X OM'!C63,'LIBRO DIARIO CMASA 2019'!$AI$8:$AI$1048576,"MARZO")</f>
        <v>0</v>
      </c>
      <c r="E63" s="502">
        <f>COUNTIFS('LIBRO DIARIO CMASA 2019'!$AJ$8:$AJ$1048576,"X",'LIBRO DIARIO CMASA 2019'!$T$8:$T$1048576,'MENSUAL X OM'!C63,'LIBRO DIARIO CMASA 2019'!$AL$8:$AL$1048576,"MARZO")</f>
        <v>0</v>
      </c>
      <c r="F63" s="502">
        <f>COUNTIFS('LIBRO DIARIO CMASA 2019'!$AO$8:$AO$1048576,"X",'LIBRO DIARIO CMASA 2019'!$T$8:$T$1048576,'MENSUAL X OM'!C63,'LIBRO DIARIO CMASA 2019'!$AQ$8:$AQ$1048576,"MARZO")</f>
        <v>0</v>
      </c>
      <c r="G63" s="502">
        <f>COUNTIFS('LIBRO DIARIO CMASA 2019'!$AT$8:$AT$1048576,"X",'LIBRO DIARIO CMASA 2019'!$T$8:$T$1048576,'MENSUAL X OM'!C63,'LIBRO DIARIO CMASA 2019'!$AV$8:$AV$1048576,"MARZO")</f>
        <v>0</v>
      </c>
    </row>
    <row r="64" spans="1:7">
      <c r="A64" s="535"/>
      <c r="B64" s="541">
        <v>11</v>
      </c>
      <c r="C64" s="542">
        <v>213</v>
      </c>
      <c r="D64" s="502">
        <f>COUNTIFS('LIBRO DIARIO CMASA 2019'!$AG$8:$AG$1048576,"X",'LIBRO DIARIO CMASA 2019'!$T$8:$T$1048576,'MENSUAL X OM'!C64,'LIBRO DIARIO CMASA 2019'!$AI$8:$AI$1048576,"MARZO")</f>
        <v>0</v>
      </c>
      <c r="E64" s="502">
        <f>COUNTIFS('LIBRO DIARIO CMASA 2019'!$AJ$8:$AJ$1048576,"X",'LIBRO DIARIO CMASA 2019'!$T$8:$T$1048576,'MENSUAL X OM'!C64,'LIBRO DIARIO CMASA 2019'!$AL$8:$AL$1048576,"MARZO")</f>
        <v>0</v>
      </c>
      <c r="F64" s="502">
        <f>COUNTIFS('LIBRO DIARIO CMASA 2019'!$AO$8:$AO$1048576,"X",'LIBRO DIARIO CMASA 2019'!$T$8:$T$1048576,'MENSUAL X OM'!C64,'LIBRO DIARIO CMASA 2019'!$AQ$8:$AQ$1048576,"MARZO")</f>
        <v>0</v>
      </c>
      <c r="G64" s="502">
        <f>COUNTIFS('LIBRO DIARIO CMASA 2019'!$AT$8:$AT$1048576,"X",'LIBRO DIARIO CMASA 2019'!$T$8:$T$1048576,'MENSUAL X OM'!C64,'LIBRO DIARIO CMASA 2019'!$AV$8:$AV$1048576,"MARZO")</f>
        <v>0</v>
      </c>
    </row>
    <row r="65" ht="17.25" spans="1:7">
      <c r="A65" s="535"/>
      <c r="B65" s="541">
        <v>12</v>
      </c>
      <c r="C65" s="542">
        <v>280</v>
      </c>
      <c r="D65" s="502">
        <f>COUNTIFS('LIBRO DIARIO CMASA 2019'!$AG$8:$AG$1048576,"X",'LIBRO DIARIO CMASA 2019'!$T$8:$T$1048576,'MENSUAL X OM'!C65,'LIBRO DIARIO CMASA 2019'!$AI$8:$AI$1048576,"MARZO")</f>
        <v>0</v>
      </c>
      <c r="E65" s="502">
        <f>COUNTIFS('LIBRO DIARIO CMASA 2019'!$AJ$8:$AJ$1048576,"X",'LIBRO DIARIO CMASA 2019'!$T$8:$T$1048576,'MENSUAL X OM'!C65,'LIBRO DIARIO CMASA 2019'!$AL$8:$AL$1048576,"MARZO")</f>
        <v>0</v>
      </c>
      <c r="F65" s="502">
        <f>COUNTIFS('LIBRO DIARIO CMASA 2019'!$AO$8:$AO$1048576,"X",'LIBRO DIARIO CMASA 2019'!$T$8:$T$1048576,'MENSUAL X OM'!C65,'LIBRO DIARIO CMASA 2019'!$AQ$8:$AQ$1048576,"MARZO")</f>
        <v>0</v>
      </c>
      <c r="G65" s="502">
        <f>COUNTIFS('LIBRO DIARIO CMASA 2019'!$AT$8:$AT$1048576,"X",'LIBRO DIARIO CMASA 2019'!$T$8:$T$1048576,'MENSUAL X OM'!C65,'LIBRO DIARIO CMASA 2019'!$AV$8:$AV$1048576,"MARZO")</f>
        <v>0</v>
      </c>
    </row>
    <row r="66" spans="1:7">
      <c r="A66" s="535"/>
      <c r="B66" s="539">
        <v>13</v>
      </c>
      <c r="C66" s="542">
        <v>48</v>
      </c>
      <c r="D66" s="502">
        <f>COUNTIFS('LIBRO DIARIO CMASA 2019'!$AG$8:$AG$1048576,"X",'LIBRO DIARIO CMASA 2019'!$T$8:$T$1048576,'MENSUAL X OM'!C66,'LIBRO DIARIO CMASA 2019'!$AI$8:$AI$1048576,"MARZO")</f>
        <v>3</v>
      </c>
      <c r="E66" s="502">
        <f>COUNTIFS('LIBRO DIARIO CMASA 2019'!$AJ$8:$AJ$1048576,"X",'LIBRO DIARIO CMASA 2019'!$T$8:$T$1048576,'MENSUAL X OM'!C66,'LIBRO DIARIO CMASA 2019'!$AL$8:$AL$1048576,"MARZO")</f>
        <v>0</v>
      </c>
      <c r="F66" s="502">
        <f>COUNTIFS('LIBRO DIARIO CMASA 2019'!$AO$8:$AO$1048576,"X",'LIBRO DIARIO CMASA 2019'!$T$8:$T$1048576,'MENSUAL X OM'!C66,'LIBRO DIARIO CMASA 2019'!$AQ$8:$AQ$1048576,"MARZO")</f>
        <v>0</v>
      </c>
      <c r="G66" s="502">
        <f>COUNTIFS('LIBRO DIARIO CMASA 2019'!$AT$8:$AT$1048576,"X",'LIBRO DIARIO CMASA 2019'!$T$8:$T$1048576,'MENSUAL X OM'!C66,'LIBRO DIARIO CMASA 2019'!$AV$8:$AV$1048576,"MARZO")</f>
        <v>0</v>
      </c>
    </row>
    <row r="67" spans="1:7">
      <c r="A67" s="535"/>
      <c r="B67" s="541">
        <v>14</v>
      </c>
      <c r="C67" s="542">
        <v>260</v>
      </c>
      <c r="D67" s="502">
        <f>COUNTIFS('LIBRO DIARIO CMASA 2019'!$AG$8:$AG$1048576,"X",'LIBRO DIARIO CMASA 2019'!$T$8:$T$1048576,'MENSUAL X OM'!C67,'LIBRO DIARIO CMASA 2019'!$AI$8:$AI$1048576,"MARZO")</f>
        <v>0</v>
      </c>
      <c r="E67" s="502">
        <f>COUNTIFS('LIBRO DIARIO CMASA 2019'!$AJ$8:$AJ$1048576,"X",'LIBRO DIARIO CMASA 2019'!$T$8:$T$1048576,'MENSUAL X OM'!C67,'LIBRO DIARIO CMASA 2019'!$AL$8:$AL$1048576,"MARZO")</f>
        <v>0</v>
      </c>
      <c r="F67" s="502">
        <v>0</v>
      </c>
      <c r="G67" s="502">
        <f>COUNTIFS('LIBRO DIARIO CMASA 2019'!$AT$8:$AT$1048576,"X",'LIBRO DIARIO CMASA 2019'!$T$8:$T$1048576,'MENSUAL X OM'!C67,'LIBRO DIARIO CMASA 2019'!$AV$8:$AV$1048576,"MARZO")</f>
        <v>0</v>
      </c>
    </row>
    <row r="68" ht="17.25" spans="1:7">
      <c r="A68" s="535"/>
      <c r="B68" s="541">
        <v>15</v>
      </c>
      <c r="C68" s="542">
        <v>119</v>
      </c>
      <c r="D68" s="502">
        <f>COUNTIFS('LIBRO DIARIO CMASA 2019'!$AG$8:$AG$1048576,"X",'LIBRO DIARIO CMASA 2019'!$T$8:$T$1048576,'MENSUAL X OM'!C68,'LIBRO DIARIO CMASA 2019'!$AI$8:$AI$1048576,"MARZO")</f>
        <v>0</v>
      </c>
      <c r="E68" s="502">
        <f>COUNTIFS('LIBRO DIARIO CMASA 2019'!$AJ$8:$AJ$1048576,"X",'LIBRO DIARIO CMASA 2019'!$T$8:$T$1048576,'MENSUAL X OM'!C68,'LIBRO DIARIO CMASA 2019'!$AL$8:$AL$1048576,"MARZO")</f>
        <v>0</v>
      </c>
      <c r="F68" s="502">
        <f>COUNTIFS('LIBRO DIARIO CMASA 2019'!$AO$8:$AO$1048576,"X",'LIBRO DIARIO CMASA 2019'!$T$8:$T$1048576,'MENSUAL X OM'!C68,'LIBRO DIARIO CMASA 2019'!$AQ$8:$AQ$1048576,"MARZO")</f>
        <v>0</v>
      </c>
      <c r="G68" s="502">
        <f>COUNTIFS('LIBRO DIARIO CMASA 2019'!$AT$8:$AT$1048576,"X",'LIBRO DIARIO CMASA 2019'!$T$8:$T$1048576,'MENSUAL X OM'!C68,'LIBRO DIARIO CMASA 2019'!$AV$8:$AV$1048576,"MARZO")</f>
        <v>0</v>
      </c>
    </row>
    <row r="69" spans="1:7">
      <c r="A69" s="535"/>
      <c r="B69" s="539">
        <v>16</v>
      </c>
      <c r="C69" s="542">
        <v>236</v>
      </c>
      <c r="D69" s="502">
        <f>COUNTIFS('LIBRO DIARIO CMASA 2019'!$AG$8:$AG$1048576,"X",'LIBRO DIARIO CMASA 2019'!$T$8:$T$1048576,'MENSUAL X OM'!C69,'LIBRO DIARIO CMASA 2019'!$AI$8:$AI$1048576,"MARZO")</f>
        <v>0</v>
      </c>
      <c r="E69" s="502">
        <f>COUNTIFS('LIBRO DIARIO CMASA 2019'!$AJ$8:$AJ$1048576,"X",'LIBRO DIARIO CMASA 2019'!$T$8:$T$1048576,'MENSUAL X OM'!C69,'LIBRO DIARIO CMASA 2019'!$AL$8:$AL$1048576,"MARZO")</f>
        <v>0</v>
      </c>
      <c r="F69" s="502">
        <f>COUNTIFS('LIBRO DIARIO CMASA 2019'!$AO$8:$AO$1048576,"X",'LIBRO DIARIO CMASA 2019'!$T$8:$T$1048576,'MENSUAL X OM'!C69,'LIBRO DIARIO CMASA 2019'!$AQ$8:$AQ$1048576,"MARZO")</f>
        <v>0</v>
      </c>
      <c r="G69" s="502">
        <f>COUNTIFS('LIBRO DIARIO CMASA 2019'!$AT$8:$AT$1048576,"X",'LIBRO DIARIO CMASA 2019'!$T$8:$T$1048576,'MENSUAL X OM'!C69,'LIBRO DIARIO CMASA 2019'!$AV$8:$AV$1048576,"MARZO")</f>
        <v>0</v>
      </c>
    </row>
    <row r="70" spans="1:7">
      <c r="A70" s="535"/>
      <c r="B70" s="541">
        <v>17</v>
      </c>
      <c r="C70" s="542">
        <v>149</v>
      </c>
      <c r="D70" s="502">
        <f>COUNTIFS('LIBRO DIARIO CMASA 2019'!$AG$8:$AG$1048576,"X",'LIBRO DIARIO CMASA 2019'!$T$8:$T$1048576,'MENSUAL X OM'!C70,'LIBRO DIARIO CMASA 2019'!$AI$8:$AI$1048576,"MARZO")</f>
        <v>0</v>
      </c>
      <c r="E70" s="502">
        <f>COUNTIFS('LIBRO DIARIO CMASA 2019'!$AJ$8:$AJ$1048576,"X",'LIBRO DIARIO CMASA 2019'!$T$8:$T$1048576,'MENSUAL X OM'!C70,'LIBRO DIARIO CMASA 2019'!$AL$8:$AL$1048576,"MARZO")</f>
        <v>0</v>
      </c>
      <c r="F70" s="502">
        <f>COUNTIFS('LIBRO DIARIO CMASA 2019'!$AO$8:$AO$1048576,"X",'LIBRO DIARIO CMASA 2019'!$T$8:$T$1048576,'MENSUAL X OM'!C70,'LIBRO DIARIO CMASA 2019'!$AQ$8:$AQ$1048576,"MARZO")</f>
        <v>0</v>
      </c>
      <c r="G70" s="502">
        <f>COUNTIFS('LIBRO DIARIO CMASA 2019'!$AT$8:$AT$1048576,"X",'LIBRO DIARIO CMASA 2019'!$T$8:$T$1048576,'MENSUAL X OM'!C70,'LIBRO DIARIO CMASA 2019'!$AV$8:$AV$1048576,"MARZO")</f>
        <v>0</v>
      </c>
    </row>
    <row r="71" ht="17.25" spans="1:7">
      <c r="A71" s="535"/>
      <c r="B71" s="541">
        <v>18</v>
      </c>
      <c r="C71" s="542">
        <v>253</v>
      </c>
      <c r="D71" s="502">
        <f>COUNTIFS('LIBRO DIARIO CMASA 2019'!$AG$8:$AG$1048576,"X",'LIBRO DIARIO CMASA 2019'!$T$8:$T$1048576,'MENSUAL X OM'!C71,'LIBRO DIARIO CMASA 2019'!$AI$8:$AI$1048576,"MARZO")</f>
        <v>0</v>
      </c>
      <c r="E71" s="502">
        <f>COUNTIFS('LIBRO DIARIO CMASA 2019'!$AJ$8:$AJ$1048576,"X",'LIBRO DIARIO CMASA 2019'!$T$8:$T$1048576,'MENSUAL X OM'!C71,'LIBRO DIARIO CMASA 2019'!$AL$8:$AL$1048576,"MARZO")</f>
        <v>0</v>
      </c>
      <c r="F71" s="502">
        <f>COUNTIFS('LIBRO DIARIO CMASA 2019'!$AO$8:$AO$1048576,"X",'LIBRO DIARIO CMASA 2019'!$T$8:$T$1048576,'MENSUAL X OM'!C71,'LIBRO DIARIO CMASA 2019'!$AQ$8:$AQ$1048576,"MARZO")</f>
        <v>0</v>
      </c>
      <c r="G71" s="502">
        <f>COUNTIFS('LIBRO DIARIO CMASA 2019'!$AT$8:$AT$1048576,"X",'LIBRO DIARIO CMASA 2019'!$T$8:$T$1048576,'MENSUAL X OM'!C71,'LIBRO DIARIO CMASA 2019'!$AV$8:$AV$1048576,"MARZO")</f>
        <v>0</v>
      </c>
    </row>
    <row r="72" ht="17.25" spans="1:7">
      <c r="A72" s="535"/>
      <c r="B72" s="539">
        <v>19</v>
      </c>
      <c r="C72" s="543">
        <v>267</v>
      </c>
      <c r="D72" s="502">
        <f>COUNTIFS('LIBRO DIARIO CMASA 2019'!$AG$8:$AG$1048576,"X",'LIBRO DIARIO CMASA 2019'!$T$8:$T$1048576,'MENSUAL X OM'!C72,'LIBRO DIARIO CMASA 2019'!$AI$8:$AI$1048576,"MARZO")</f>
        <v>0</v>
      </c>
      <c r="E72" s="502">
        <f>COUNTIFS('LIBRO DIARIO CMASA 2019'!$AJ$8:$AJ$1048576,"X",'LIBRO DIARIO CMASA 2019'!$T$8:$T$1048576,'MENSUAL X OM'!C72,'LIBRO DIARIO CMASA 2019'!$AL$8:$AL$1048576,"MARZO")</f>
        <v>0</v>
      </c>
      <c r="F72" s="502">
        <f>COUNTIFS('LIBRO DIARIO CMASA 2019'!$AO$8:$AO$1048576,"X",'LIBRO DIARIO CMASA 2019'!$T$8:$T$1048576,'MENSUAL X OM'!C72,'LIBRO DIARIO CMASA 2019'!$AQ$8:$AQ$1048576,"MARZO")</f>
        <v>0</v>
      </c>
      <c r="G72" s="502">
        <f>COUNTIFS('LIBRO DIARIO CMASA 2019'!$AT$8:$AT$1048576,"X",'LIBRO DIARIO CMASA 2019'!$T$8:$T$1048576,'MENSUAL X OM'!C72,'LIBRO DIARIO CMASA 2019'!$AV$8:$AV$1048576,"MARZO")</f>
        <v>0</v>
      </c>
    </row>
    <row r="73" ht="17.25" spans="1:7">
      <c r="A73" s="544"/>
      <c r="B73" s="545" t="s">
        <v>1453</v>
      </c>
      <c r="C73" s="546"/>
      <c r="D73" s="547">
        <f>SUM(D54:D72)</f>
        <v>9</v>
      </c>
      <c r="E73" s="548">
        <f>SUM(E54:E72)</f>
        <v>4</v>
      </c>
      <c r="F73" s="548">
        <f>SUM(F54:F72)</f>
        <v>0</v>
      </c>
      <c r="G73" s="548">
        <f>SUM(G54:G72)</f>
        <v>0</v>
      </c>
    </row>
    <row r="74" ht="15.75"/>
    <row r="75" ht="30" customHeight="1" spans="1:7">
      <c r="A75" s="549" t="s">
        <v>393</v>
      </c>
      <c r="B75" s="550" t="s">
        <v>1446</v>
      </c>
      <c r="C75" s="551" t="s">
        <v>1447</v>
      </c>
      <c r="D75" s="552" t="s">
        <v>1448</v>
      </c>
      <c r="E75" s="553"/>
      <c r="F75" s="553"/>
      <c r="G75" s="553"/>
    </row>
    <row r="76" ht="66" customHeight="1" spans="1:7">
      <c r="A76" s="554"/>
      <c r="B76" s="555"/>
      <c r="C76" s="556"/>
      <c r="D76" s="557" t="s">
        <v>1449</v>
      </c>
      <c r="E76" s="557" t="s">
        <v>1450</v>
      </c>
      <c r="F76" s="557" t="s">
        <v>1451</v>
      </c>
      <c r="G76" s="557" t="s">
        <v>1452</v>
      </c>
    </row>
    <row r="77" spans="1:7">
      <c r="A77" s="554"/>
      <c r="B77" s="558">
        <v>1</v>
      </c>
      <c r="C77" s="559">
        <v>432</v>
      </c>
      <c r="D77" s="502">
        <f>COUNTIFS('LIBRO DIARIO CMASA 2019'!$AG$8:$AG$1048576,"X",'LIBRO DIARIO CMASA 2019'!$T$8:$T$1048576,'MENSUAL X OM'!C77,'LIBRO DIARIO CMASA 2019'!$AI$8:$AI$1048576,"ABRIL")</f>
        <v>0</v>
      </c>
      <c r="E77" s="502">
        <f>COUNTIFS('LIBRO DIARIO CMASA 2019'!$AJ$8:$AJ$1048576,"X",'LIBRO DIARIO CMASA 2019'!$T$8:$T$1048576,'MENSUAL X OM'!C77,'LIBRO DIARIO CMASA 2019'!$AL$8:$AL$1048576,"ABRIL")</f>
        <v>0</v>
      </c>
      <c r="F77" s="502">
        <f>COUNTIFS('LIBRO DIARIO CMASA 2019'!$AO$8:$AO$1048576,"X",'LIBRO DIARIO CMASA 2019'!$T$8:$T$1048576,'MENSUAL X OM'!C77,'LIBRO DIARIO CMASA 2019'!$AQ$8:$AQ$1048576,"ABRIL")</f>
        <v>0</v>
      </c>
      <c r="G77" s="502">
        <f>COUNTIFS('LIBRO DIARIO CMASA 2019'!$AT$8:$AT$1048576,"X",'LIBRO DIARIO CMASA 2019'!$T$8:$T$1048576,'MENSUAL X OM'!C77,'LIBRO DIARIO CMASA 2019'!$AV$8:$AV$1048576,"ABRIL")</f>
        <v>0</v>
      </c>
    </row>
    <row r="78" spans="1:7">
      <c r="A78" s="554"/>
      <c r="B78" s="560">
        <v>2</v>
      </c>
      <c r="C78" s="561">
        <v>470</v>
      </c>
      <c r="D78" s="502">
        <f>COUNTIFS('LIBRO DIARIO CMASA 2019'!$AG$8:$AG$1048576,"X",'LIBRO DIARIO CMASA 2019'!$T$8:$T$1048576,'MENSUAL X OM'!C78,'LIBRO DIARIO CMASA 2019'!$AI$8:$AI$1048576,"ABRIL")</f>
        <v>0</v>
      </c>
      <c r="E78" s="502">
        <f>COUNTIFS('LIBRO DIARIO CMASA 2019'!$AJ$8:$AJ$1048576,"X",'LIBRO DIARIO CMASA 2019'!$T$8:$T$1048576,'MENSUAL X OM'!C78,'LIBRO DIARIO CMASA 2019'!$AL$8:$AL$1048576,"ABRIL")</f>
        <v>0</v>
      </c>
      <c r="F78" s="502">
        <f>COUNTIFS('LIBRO DIARIO CMASA 2019'!$AO$8:$AO$1048576,"X",'LIBRO DIARIO CMASA 2019'!$T$8:$T$1048576,'MENSUAL X OM'!C78,'LIBRO DIARIO CMASA 2019'!$AQ$8:$AQ$1048576,"ABRIL")</f>
        <v>0</v>
      </c>
      <c r="G78" s="502">
        <f>COUNTIFS('LIBRO DIARIO CMASA 2019'!$AT$8:$AT$1048576,"X",'LIBRO DIARIO CMASA 2019'!$T$8:$T$1048576,'MENSUAL X OM'!C78,'LIBRO DIARIO CMASA 2019'!$AV$8:$AV$1048576,"ABRIL")</f>
        <v>0</v>
      </c>
    </row>
    <row r="79" ht="17.25" spans="1:7">
      <c r="A79" s="554"/>
      <c r="B79" s="560">
        <v>3</v>
      </c>
      <c r="C79" s="561">
        <v>540</v>
      </c>
      <c r="D79" s="502">
        <f>COUNTIFS('LIBRO DIARIO CMASA 2019'!$AG$8:$AG$1048576,"X",'LIBRO DIARIO CMASA 2019'!$T$8:$T$1048576,'MENSUAL X OM'!C79,'LIBRO DIARIO CMASA 2019'!$AI$8:$AI$1048576,"ABRIL")</f>
        <v>0</v>
      </c>
      <c r="E79" s="502">
        <f>COUNTIFS('LIBRO DIARIO CMASA 2019'!$AJ$8:$AJ$1048576,"X",'LIBRO DIARIO CMASA 2019'!$T$8:$T$1048576,'MENSUAL X OM'!C79,'LIBRO DIARIO CMASA 2019'!$AL$8:$AL$1048576,"ABRIL")</f>
        <v>0</v>
      </c>
      <c r="F79" s="502">
        <f>COUNTIFS('LIBRO DIARIO CMASA 2019'!$AO$8:$AO$1048576,"X",'LIBRO DIARIO CMASA 2019'!$T$8:$T$1048576,'MENSUAL X OM'!C79,'LIBRO DIARIO CMASA 2019'!$AQ$8:$AQ$1048576,"ABRIL")</f>
        <v>0</v>
      </c>
      <c r="G79" s="502">
        <f>COUNTIFS('LIBRO DIARIO CMASA 2019'!$AT$8:$AT$1048576,"X",'LIBRO DIARIO CMASA 2019'!$T$8:$T$1048576,'MENSUAL X OM'!C79,'LIBRO DIARIO CMASA 2019'!$AV$8:$AV$1048576,"ABRIL")</f>
        <v>0</v>
      </c>
    </row>
    <row r="80" spans="1:7">
      <c r="A80" s="554"/>
      <c r="B80" s="558">
        <v>4</v>
      </c>
      <c r="C80" s="561">
        <v>556</v>
      </c>
      <c r="D80" s="502">
        <f>COUNTIFS('LIBRO DIARIO CMASA 2019'!$AG$8:$AG$1048576,"X",'LIBRO DIARIO CMASA 2019'!$T$8:$T$1048576,'MENSUAL X OM'!C80,'LIBRO DIARIO CMASA 2019'!$AI$8:$AI$1048576,"ABRIL")</f>
        <v>0</v>
      </c>
      <c r="E80" s="502">
        <f>COUNTIFS('LIBRO DIARIO CMASA 2019'!$AJ$8:$AJ$1048576,"X",'LIBRO DIARIO CMASA 2019'!$T$8:$T$1048576,'MENSUAL X OM'!C80,'LIBRO DIARIO CMASA 2019'!$AL$8:$AL$1048576,"ABRIL")</f>
        <v>0</v>
      </c>
      <c r="F80" s="502">
        <f>COUNTIFS('LIBRO DIARIO CMASA 2019'!$AO$8:$AO$1048576,"X",'LIBRO DIARIO CMASA 2019'!$T$8:$T$1048576,'MENSUAL X OM'!C80,'LIBRO DIARIO CMASA 2019'!$AQ$8:$AQ$1048576,"ABRIL")</f>
        <v>0</v>
      </c>
      <c r="G80" s="502">
        <f>COUNTIFS('LIBRO DIARIO CMASA 2019'!$AT$8:$AT$1048576,"X",'LIBRO DIARIO CMASA 2019'!$T$8:$T$1048576,'MENSUAL X OM'!C80,'LIBRO DIARIO CMASA 2019'!$AV$8:$AV$1048576,"ABRIL")</f>
        <v>0</v>
      </c>
    </row>
    <row r="81" spans="1:7">
      <c r="A81" s="554"/>
      <c r="B81" s="560">
        <v>5</v>
      </c>
      <c r="C81" s="561">
        <v>125</v>
      </c>
      <c r="D81" s="502">
        <f>COUNTIFS('LIBRO DIARIO CMASA 2019'!$AG$8:$AG$1048576,"X",'LIBRO DIARIO CMASA 2019'!$T$8:$T$1048576,'MENSUAL X OM'!C81,'LIBRO DIARIO CMASA 2019'!$AI$8:$AI$1048576,"ABRIL")</f>
        <v>0</v>
      </c>
      <c r="E81" s="502">
        <f>COUNTIFS('LIBRO DIARIO CMASA 2019'!$AJ$8:$AJ$1048576,"X",'LIBRO DIARIO CMASA 2019'!$T$8:$T$1048576,'MENSUAL X OM'!C81,'LIBRO DIARIO CMASA 2019'!$AL$8:$AL$1048576,"ABRIL")</f>
        <v>0</v>
      </c>
      <c r="F81" s="502">
        <f>COUNTIFS('LIBRO DIARIO CMASA 2019'!$AO$8:$AO$1048576,"X",'LIBRO DIARIO CMASA 2019'!$T$8:$T$1048576,'MENSUAL X OM'!C81,'LIBRO DIARIO CMASA 2019'!$AQ$8:$AQ$1048576,"ABRIL")</f>
        <v>0</v>
      </c>
      <c r="G81" s="502">
        <f>COUNTIFS('LIBRO DIARIO CMASA 2019'!$AT$8:$AT$1048576,"X",'LIBRO DIARIO CMASA 2019'!$T$8:$T$1048576,'MENSUAL X OM'!C81,'LIBRO DIARIO CMASA 2019'!$AV$8:$AV$1048576,"ABRIL")</f>
        <v>0</v>
      </c>
    </row>
    <row r="82" ht="17.25" spans="1:7">
      <c r="A82" s="554"/>
      <c r="B82" s="560">
        <v>6</v>
      </c>
      <c r="C82" s="561">
        <v>201</v>
      </c>
      <c r="D82" s="502">
        <f>COUNTIFS('LIBRO DIARIO CMASA 2019'!$AG$8:$AG$1048576,"X",'LIBRO DIARIO CMASA 2019'!$T$8:$T$1048576,'MENSUAL X OM'!C82,'LIBRO DIARIO CMASA 2019'!$AI$8:$AI$1048576,"ABRIL")</f>
        <v>12</v>
      </c>
      <c r="E82" s="502">
        <f>COUNTIFS('LIBRO DIARIO CMASA 2019'!$AJ$8:$AJ$1048576,"X",'LIBRO DIARIO CMASA 2019'!$T$8:$T$1048576,'MENSUAL X OM'!C82,'LIBRO DIARIO CMASA 2019'!$AL$8:$AL$1048576,"ABRIL")</f>
        <v>0</v>
      </c>
      <c r="F82" s="502">
        <f>COUNTIFS('LIBRO DIARIO CMASA 2019'!$AO$8:$AO$1048576,"X",'LIBRO DIARIO CMASA 2019'!$T$8:$T$1048576,'MENSUAL X OM'!C82,'LIBRO DIARIO CMASA 2019'!$AQ$8:$AQ$1048576,"ABRIL")</f>
        <v>0</v>
      </c>
      <c r="G82" s="502">
        <f>COUNTIFS('LIBRO DIARIO CMASA 2019'!$AT$8:$AT$1048576,"X",'LIBRO DIARIO CMASA 2019'!$T$8:$T$1048576,'MENSUAL X OM'!C82,'LIBRO DIARIO CMASA 2019'!$AV$8:$AV$1048576,"ABRIL")</f>
        <v>0</v>
      </c>
    </row>
    <row r="83" spans="1:7">
      <c r="A83" s="554"/>
      <c r="B83" s="558">
        <v>7</v>
      </c>
      <c r="C83" s="561">
        <v>282</v>
      </c>
      <c r="D83" s="502">
        <f>COUNTIFS('LIBRO DIARIO CMASA 2019'!$AG$8:$AG$1048576,"X",'LIBRO DIARIO CMASA 2019'!$T$8:$T$1048576,'MENSUAL X OM'!C83,'LIBRO DIARIO CMASA 2019'!$AI$8:$AI$1048576,"ABRIL")</f>
        <v>0</v>
      </c>
      <c r="E83" s="502">
        <f>COUNTIFS('LIBRO DIARIO CMASA 2019'!$AJ$8:$AJ$1048576,"X",'LIBRO DIARIO CMASA 2019'!$T$8:$T$1048576,'MENSUAL X OM'!C83,'LIBRO DIARIO CMASA 2019'!$AL$8:$AL$1048576,"ABRIL")</f>
        <v>0</v>
      </c>
      <c r="F83" s="502">
        <f>COUNTIFS('LIBRO DIARIO CMASA 2019'!$AO$8:$AO$1048576,"X",'LIBRO DIARIO CMASA 2019'!$T$8:$T$1048576,'MENSUAL X OM'!C83,'LIBRO DIARIO CMASA 2019'!$AQ$8:$AQ$1048576,"ABRIL")</f>
        <v>0</v>
      </c>
      <c r="G83" s="502">
        <f>COUNTIFS('LIBRO DIARIO CMASA 2019'!$AT$8:$AT$1048576,"X",'LIBRO DIARIO CMASA 2019'!$T$8:$T$1048576,'MENSUAL X OM'!C83,'LIBRO DIARIO CMASA 2019'!$AV$8:$AV$1048576,"ABRIL")</f>
        <v>0</v>
      </c>
    </row>
    <row r="84" spans="1:7">
      <c r="A84" s="554"/>
      <c r="B84" s="560">
        <v>8</v>
      </c>
      <c r="C84" s="561">
        <v>151</v>
      </c>
      <c r="D84" s="502">
        <f>COUNTIFS('LIBRO DIARIO CMASA 2019'!$AG$8:$AG$1048576,"X",'LIBRO DIARIO CMASA 2019'!$T$8:$T$1048576,'MENSUAL X OM'!C84,'LIBRO DIARIO CMASA 2019'!$AI$8:$AI$1048576,"ABRIL")</f>
        <v>1</v>
      </c>
      <c r="E84" s="502">
        <f>COUNTIFS('LIBRO DIARIO CMASA 2019'!$AJ$8:$AJ$1048576,"X",'LIBRO DIARIO CMASA 2019'!$T$8:$T$1048576,'MENSUAL X OM'!C84,'LIBRO DIARIO CMASA 2019'!$AL$8:$AL$1048576,"ABRIL")</f>
        <v>0</v>
      </c>
      <c r="F84" s="502">
        <f>COUNTIFS('LIBRO DIARIO CMASA 2019'!$AO$8:$AO$1048576,"X",'LIBRO DIARIO CMASA 2019'!$T$8:$T$1048576,'MENSUAL X OM'!C84,'LIBRO DIARIO CMASA 2019'!$AQ$8:$AQ$1048576,"ABRIL")</f>
        <v>0</v>
      </c>
      <c r="G84" s="502">
        <f>COUNTIFS('LIBRO DIARIO CMASA 2019'!$AT$8:$AT$1048576,"X",'LIBRO DIARIO CMASA 2019'!$T$8:$T$1048576,'MENSUAL X OM'!C84,'LIBRO DIARIO CMASA 2019'!$AV$8:$AV$1048576,"ABRIL")</f>
        <v>0</v>
      </c>
    </row>
    <row r="85" ht="17.25" spans="1:7">
      <c r="A85" s="554"/>
      <c r="B85" s="560">
        <v>9</v>
      </c>
      <c r="C85" s="561">
        <v>332</v>
      </c>
      <c r="D85" s="502">
        <f>COUNTIFS('LIBRO DIARIO CMASA 2019'!$AG$8:$AG$1048576,"X",'LIBRO DIARIO CMASA 2019'!$T$8:$T$1048576,'MENSUAL X OM'!C85,'LIBRO DIARIO CMASA 2019'!$AI$8:$AI$1048576,"ABRIL")</f>
        <v>21</v>
      </c>
      <c r="E85" s="502">
        <f>COUNTIFS('LIBRO DIARIO CMASA 2019'!$AJ$8:$AJ$1048576,"X",'LIBRO DIARIO CMASA 2019'!$T$8:$T$1048576,'MENSUAL X OM'!C85,'LIBRO DIARIO CMASA 2019'!$AL$8:$AL$1048576,"ABRIL")</f>
        <v>0</v>
      </c>
      <c r="F85" s="502">
        <f>COUNTIFS('LIBRO DIARIO CMASA 2019'!$AO$8:$AO$1048576,"X",'LIBRO DIARIO CMASA 2019'!$T$8:$T$1048576,'MENSUAL X OM'!C85,'LIBRO DIARIO CMASA 2019'!$AQ$8:$AQ$1048576,"ABRIL")</f>
        <v>0</v>
      </c>
      <c r="G85" s="502">
        <f>COUNTIFS('LIBRO DIARIO CMASA 2019'!$AT$8:$AT$1048576,"X",'LIBRO DIARIO CMASA 2019'!$T$8:$T$1048576,'MENSUAL X OM'!C85,'LIBRO DIARIO CMASA 2019'!$AV$8:$AV$1048576,"ABRIL")</f>
        <v>0</v>
      </c>
    </row>
    <row r="86" spans="1:7">
      <c r="A86" s="554"/>
      <c r="B86" s="558">
        <v>10</v>
      </c>
      <c r="C86" s="561">
        <v>138</v>
      </c>
      <c r="D86" s="502">
        <f>COUNTIFS('LIBRO DIARIO CMASA 2019'!$AG$8:$AG$1048576,"X",'LIBRO DIARIO CMASA 2019'!$T$8:$T$1048576,'MENSUAL X OM'!C86,'LIBRO DIARIO CMASA 2019'!$AI$8:$AI$1048576,"ABRIL")</f>
        <v>0</v>
      </c>
      <c r="E86" s="502">
        <f>COUNTIFS('LIBRO DIARIO CMASA 2019'!$AJ$8:$AJ$1048576,"X",'LIBRO DIARIO CMASA 2019'!$T$8:$T$1048576,'MENSUAL X OM'!C86,'LIBRO DIARIO CMASA 2019'!$AL$8:$AL$1048576,"ABRIL")</f>
        <v>0</v>
      </c>
      <c r="F86" s="502">
        <f>COUNTIFS('LIBRO DIARIO CMASA 2019'!$AO$8:$AO$1048576,"X",'LIBRO DIARIO CMASA 2019'!$T$8:$T$1048576,'MENSUAL X OM'!C86,'LIBRO DIARIO CMASA 2019'!$AQ$8:$AQ$1048576,"ABRIL")</f>
        <v>0</v>
      </c>
      <c r="G86" s="502">
        <f>COUNTIFS('LIBRO DIARIO CMASA 2019'!$AT$8:$AT$1048576,"X",'LIBRO DIARIO CMASA 2019'!$T$8:$T$1048576,'MENSUAL X OM'!C86,'LIBRO DIARIO CMASA 2019'!$AV$8:$AV$1048576,"ABRIL")</f>
        <v>0</v>
      </c>
    </row>
    <row r="87" spans="1:7">
      <c r="A87" s="554"/>
      <c r="B87" s="560">
        <v>11</v>
      </c>
      <c r="C87" s="561">
        <v>213</v>
      </c>
      <c r="D87" s="502">
        <f>COUNTIFS('LIBRO DIARIO CMASA 2019'!$AG$8:$AG$1048576,"X",'LIBRO DIARIO CMASA 2019'!$T$8:$T$1048576,'MENSUAL X OM'!C87,'LIBRO DIARIO CMASA 2019'!$AI$8:$AI$1048576,"ABRIL")</f>
        <v>0</v>
      </c>
      <c r="E87" s="502">
        <f>COUNTIFS('LIBRO DIARIO CMASA 2019'!$AJ$8:$AJ$1048576,"X",'LIBRO DIARIO CMASA 2019'!$T$8:$T$1048576,'MENSUAL X OM'!C87,'LIBRO DIARIO CMASA 2019'!$AL$8:$AL$1048576,"ABRIL")</f>
        <v>0</v>
      </c>
      <c r="F87" s="502">
        <f>COUNTIFS('LIBRO DIARIO CMASA 2019'!$AO$8:$AO$1048576,"X",'LIBRO DIARIO CMASA 2019'!$T$8:$T$1048576,'MENSUAL X OM'!C87,'LIBRO DIARIO CMASA 2019'!$AQ$8:$AQ$1048576,"ABRIL")</f>
        <v>0</v>
      </c>
      <c r="G87" s="502">
        <f>COUNTIFS('LIBRO DIARIO CMASA 2019'!$AT$8:$AT$1048576,"X",'LIBRO DIARIO CMASA 2019'!$T$8:$T$1048576,'MENSUAL X OM'!C87,'LIBRO DIARIO CMASA 2019'!$AV$8:$AV$1048576,"ABRIL")</f>
        <v>0</v>
      </c>
    </row>
    <row r="88" ht="17.25" spans="1:7">
      <c r="A88" s="554"/>
      <c r="B88" s="560">
        <v>12</v>
      </c>
      <c r="C88" s="561">
        <v>280</v>
      </c>
      <c r="D88" s="502">
        <v>0</v>
      </c>
      <c r="E88" s="502">
        <f>COUNTIFS('LIBRO DIARIO CMASA 2019'!$AJ$8:$AJ$1048576,"X",'LIBRO DIARIO CMASA 2019'!$T$8:$T$1048576,'MENSUAL X OM'!C88,'LIBRO DIARIO CMASA 2019'!$AL$8:$AL$1048576,"ABRIL")</f>
        <v>0</v>
      </c>
      <c r="F88" s="502">
        <f>COUNTIFS('LIBRO DIARIO CMASA 2019'!$AO$8:$AO$1048576,"X",'LIBRO DIARIO CMASA 2019'!$T$8:$T$1048576,'MENSUAL X OM'!C88,'LIBRO DIARIO CMASA 2019'!$AQ$8:$AQ$1048576,"ABRIL")</f>
        <v>0</v>
      </c>
      <c r="G88" s="502">
        <f>COUNTIFS('LIBRO DIARIO CMASA 2019'!$AT$8:$AT$1048576,"X",'LIBRO DIARIO CMASA 2019'!$T$8:$T$1048576,'MENSUAL X OM'!C88,'LIBRO DIARIO CMASA 2019'!$AV$8:$AV$1048576,"ABRIL")</f>
        <v>0</v>
      </c>
    </row>
    <row r="89" spans="1:7">
      <c r="A89" s="554"/>
      <c r="B89" s="558">
        <v>13</v>
      </c>
      <c r="C89" s="561">
        <v>48</v>
      </c>
      <c r="D89" s="502">
        <f>COUNTIFS('LIBRO DIARIO CMASA 2019'!$AG$8:$AG$1048576,"X",'LIBRO DIARIO CMASA 2019'!$T$8:$T$1048576,'MENSUAL X OM'!C89,'LIBRO DIARIO CMASA 2019'!$AI$8:$AI$1048576,"ABRIL")</f>
        <v>0</v>
      </c>
      <c r="E89" s="502">
        <f>COUNTIFS('LIBRO DIARIO CMASA 2019'!$AJ$8:$AJ$1048576,"X",'LIBRO DIARIO CMASA 2019'!$T$8:$T$1048576,'MENSUAL X OM'!C89,'LIBRO DIARIO CMASA 2019'!$AL$8:$AL$1048576,"ABRIL")</f>
        <v>0</v>
      </c>
      <c r="F89" s="502">
        <f>COUNTIFS('LIBRO DIARIO CMASA 2019'!$AO$8:$AO$1048576,"X",'LIBRO DIARIO CMASA 2019'!$T$8:$T$1048576,'MENSUAL X OM'!C89,'LIBRO DIARIO CMASA 2019'!$AQ$8:$AQ$1048576,"ABRIL")</f>
        <v>0</v>
      </c>
      <c r="G89" s="502">
        <f>COUNTIFS('LIBRO DIARIO CMASA 2019'!$AT$8:$AT$1048576,"X",'LIBRO DIARIO CMASA 2019'!$T$8:$T$1048576,'MENSUAL X OM'!C89,'LIBRO DIARIO CMASA 2019'!$AV$8:$AV$1048576,"ABRIL")</f>
        <v>0</v>
      </c>
    </row>
    <row r="90" spans="1:7">
      <c r="A90" s="554"/>
      <c r="B90" s="560">
        <v>14</v>
      </c>
      <c r="C90" s="561">
        <v>260</v>
      </c>
      <c r="D90" s="502">
        <f>COUNTIFS('LIBRO DIARIO CMASA 2019'!$AG$8:$AG$1048576,"X",'LIBRO DIARIO CMASA 2019'!$T$8:$T$1048576,'MENSUAL X OM'!C90,'LIBRO DIARIO CMASA 2019'!$AI$8:$AI$1048576,"ABRIL")</f>
        <v>0</v>
      </c>
      <c r="E90" s="502">
        <f>COUNTIFS('LIBRO DIARIO CMASA 2019'!$AJ$8:$AJ$1048576,"X",'LIBRO DIARIO CMASA 2019'!$T$8:$T$1048576,'MENSUAL X OM'!C90,'LIBRO DIARIO CMASA 2019'!$AL$8:$AL$1048576,"ABRIL")</f>
        <v>0</v>
      </c>
      <c r="F90" s="502">
        <f>COUNTIFS('LIBRO DIARIO CMASA 2019'!$AO$8:$AO$1048576,"X",'LIBRO DIARIO CMASA 2019'!$T$8:$T$1048576,'MENSUAL X OM'!C90,'LIBRO DIARIO CMASA 2019'!$AQ$8:$AQ$1048576,"ABRIL")</f>
        <v>0</v>
      </c>
      <c r="G90" s="502">
        <f>COUNTIFS('LIBRO DIARIO CMASA 2019'!$AT$8:$AT$1048576,"X",'LIBRO DIARIO CMASA 2019'!$T$8:$T$1048576,'MENSUAL X OM'!C90,'LIBRO DIARIO CMASA 2019'!$AV$8:$AV$1048576,"ABRIL")</f>
        <v>0</v>
      </c>
    </row>
    <row r="91" ht="17.25" spans="1:7">
      <c r="A91" s="554"/>
      <c r="B91" s="560">
        <v>15</v>
      </c>
      <c r="C91" s="561">
        <v>119</v>
      </c>
      <c r="D91" s="502">
        <f>COUNTIFS('LIBRO DIARIO CMASA 2019'!$AG$8:$AG$1048576,"X",'LIBRO DIARIO CMASA 2019'!$T$8:$T$1048576,'MENSUAL X OM'!C91,'LIBRO DIARIO CMASA 2019'!$AI$8:$AI$1048576,"ABRIL")</f>
        <v>0</v>
      </c>
      <c r="E91" s="502">
        <f>COUNTIFS('LIBRO DIARIO CMASA 2019'!$AJ$8:$AJ$1048576,"X",'LIBRO DIARIO CMASA 2019'!$T$8:$T$1048576,'MENSUAL X OM'!C91,'LIBRO DIARIO CMASA 2019'!$AL$8:$AL$1048576,"ABRIL")</f>
        <v>0</v>
      </c>
      <c r="F91" s="502">
        <f>COUNTIFS('LIBRO DIARIO CMASA 2019'!$AO$8:$AO$1048576,"X",'LIBRO DIARIO CMASA 2019'!$T$8:$T$1048576,'MENSUAL X OM'!C91,'LIBRO DIARIO CMASA 2019'!$AQ$8:$AQ$1048576,"ABRIL")</f>
        <v>0</v>
      </c>
      <c r="G91" s="502">
        <f>COUNTIFS('LIBRO DIARIO CMASA 2019'!$AT$8:$AT$1048576,"X",'LIBRO DIARIO CMASA 2019'!$T$8:$T$1048576,'MENSUAL X OM'!C91,'LIBRO DIARIO CMASA 2019'!$AV$8:$AV$1048576,"ABRIL")</f>
        <v>0</v>
      </c>
    </row>
    <row r="92" spans="1:7">
      <c r="A92" s="554"/>
      <c r="B92" s="558">
        <v>16</v>
      </c>
      <c r="C92" s="561">
        <v>236</v>
      </c>
      <c r="D92" s="502">
        <f>COUNTIFS('LIBRO DIARIO CMASA 2019'!$AG$8:$AG$1048576,"X",'LIBRO DIARIO CMASA 2019'!$T$8:$T$1048576,'MENSUAL X OM'!C92,'LIBRO DIARIO CMASA 2019'!$AI$8:$AI$1048576,"ABRIL")</f>
        <v>0</v>
      </c>
      <c r="E92" s="502">
        <f>COUNTIFS('LIBRO DIARIO CMASA 2019'!$AJ$8:$AJ$1048576,"X",'LIBRO DIARIO CMASA 2019'!$T$8:$T$1048576,'MENSUAL X OM'!C92,'LIBRO DIARIO CMASA 2019'!$AL$8:$AL$1048576,"ABRIL")</f>
        <v>0</v>
      </c>
      <c r="F92" s="502">
        <f>COUNTIFS('LIBRO DIARIO CMASA 2019'!$AO$8:$AO$1048576,"X",'LIBRO DIARIO CMASA 2019'!$T$8:$T$1048576,'MENSUAL X OM'!C92,'LIBRO DIARIO CMASA 2019'!$AQ$8:$AQ$1048576,"ABRIL")</f>
        <v>0</v>
      </c>
      <c r="G92" s="502">
        <f>COUNTIFS('LIBRO DIARIO CMASA 2019'!$AT$8:$AT$1048576,"X",'LIBRO DIARIO CMASA 2019'!$T$8:$T$1048576,'MENSUAL X OM'!C92,'LIBRO DIARIO CMASA 2019'!$AV$8:$AV$1048576,"ABRIL")</f>
        <v>0</v>
      </c>
    </row>
    <row r="93" spans="1:7">
      <c r="A93" s="554"/>
      <c r="B93" s="560">
        <v>17</v>
      </c>
      <c r="C93" s="561">
        <v>149</v>
      </c>
      <c r="D93" s="502">
        <f>COUNTIFS('LIBRO DIARIO CMASA 2019'!$AG$8:$AG$1048576,"X",'LIBRO DIARIO CMASA 2019'!$T$8:$T$1048576,'MENSUAL X OM'!C93,'LIBRO DIARIO CMASA 2019'!$AI$8:$AI$1048576,"ABRIL")</f>
        <v>0</v>
      </c>
      <c r="E93" s="502">
        <f>COUNTIFS('LIBRO DIARIO CMASA 2019'!$AJ$8:$AJ$1048576,"X",'LIBRO DIARIO CMASA 2019'!$T$8:$T$1048576,'MENSUAL X OM'!C93,'LIBRO DIARIO CMASA 2019'!$AL$8:$AL$1048576,"ABRIL")</f>
        <v>0</v>
      </c>
      <c r="F93" s="502">
        <f>COUNTIFS('LIBRO DIARIO CMASA 2019'!$AO$8:$AO$1048576,"X",'LIBRO DIARIO CMASA 2019'!$T$8:$T$1048576,'MENSUAL X OM'!C93,'LIBRO DIARIO CMASA 2019'!$AQ$8:$AQ$1048576,"ABRIL")</f>
        <v>0</v>
      </c>
      <c r="G93" s="502">
        <f>COUNTIFS('LIBRO DIARIO CMASA 2019'!$AT$8:$AT$1048576,"X",'LIBRO DIARIO CMASA 2019'!$T$8:$T$1048576,'MENSUAL X OM'!C93,'LIBRO DIARIO CMASA 2019'!$AV$8:$AV$1048576,"ABRIL")</f>
        <v>0</v>
      </c>
    </row>
    <row r="94" ht="17.25" spans="1:7">
      <c r="A94" s="554"/>
      <c r="B94" s="560">
        <v>18</v>
      </c>
      <c r="C94" s="561">
        <v>253</v>
      </c>
      <c r="D94" s="502">
        <f>COUNTIFS('LIBRO DIARIO CMASA 2019'!$AG$8:$AG$1048576,"X",'LIBRO DIARIO CMASA 2019'!$T$8:$T$1048576,'MENSUAL X OM'!C94,'LIBRO DIARIO CMASA 2019'!$AI$8:$AI$1048576,"ABRIL")</f>
        <v>0</v>
      </c>
      <c r="E94" s="502">
        <f>COUNTIFS('LIBRO DIARIO CMASA 2019'!$AJ$8:$AJ$1048576,"X",'LIBRO DIARIO CMASA 2019'!$T$8:$T$1048576,'MENSUAL X OM'!C94,'LIBRO DIARIO CMASA 2019'!$AL$8:$AL$1048576,"ABRIL")</f>
        <v>0</v>
      </c>
      <c r="F94" s="502">
        <f>COUNTIFS('LIBRO DIARIO CMASA 2019'!$AO$8:$AO$1048576,"X",'LIBRO DIARIO CMASA 2019'!$T$8:$T$1048576,'MENSUAL X OM'!C94,'LIBRO DIARIO CMASA 2019'!$AQ$8:$AQ$1048576,"ABRIL")</f>
        <v>0</v>
      </c>
      <c r="G94" s="502">
        <f>COUNTIFS('LIBRO DIARIO CMASA 2019'!$AT$8:$AT$1048576,"X",'LIBRO DIARIO CMASA 2019'!$T$8:$T$1048576,'MENSUAL X OM'!C94,'LIBRO DIARIO CMASA 2019'!$AV$8:$AV$1048576,"ABRIL")</f>
        <v>0</v>
      </c>
    </row>
    <row r="95" ht="17.25" spans="1:7">
      <c r="A95" s="554"/>
      <c r="B95" s="558">
        <v>19</v>
      </c>
      <c r="C95" s="562">
        <v>267</v>
      </c>
      <c r="D95" s="502">
        <f>COUNTIFS('LIBRO DIARIO CMASA 2019'!$AG$8:$AG$1048576,"X",'LIBRO DIARIO CMASA 2019'!$T$8:$T$1048576,'MENSUAL X OM'!C95,'LIBRO DIARIO CMASA 2019'!$AI$8:$AI$1048576,"ABRIL")</f>
        <v>0</v>
      </c>
      <c r="E95" s="502">
        <f>COUNTIFS('LIBRO DIARIO CMASA 2019'!$AJ$8:$AJ$1048576,"X",'LIBRO DIARIO CMASA 2019'!$T$8:$T$1048576,'MENSUAL X OM'!C95,'LIBRO DIARIO CMASA 2019'!$AL$8:$AL$1048576,"ABRIL")</f>
        <v>0</v>
      </c>
      <c r="F95" s="502">
        <f>COUNTIFS('LIBRO DIARIO CMASA 2019'!$AO$8:$AO$1048576,"X",'LIBRO DIARIO CMASA 2019'!$T$8:$T$1048576,'MENSUAL X OM'!C95,'LIBRO DIARIO CMASA 2019'!$AQ$8:$AQ$1048576,"ABRIL")</f>
        <v>0</v>
      </c>
      <c r="G95" s="502">
        <f>COUNTIFS('LIBRO DIARIO CMASA 2019'!$AT$8:$AT$1048576,"X",'LIBRO DIARIO CMASA 2019'!$T$8:$T$1048576,'MENSUAL X OM'!C95,'LIBRO DIARIO CMASA 2019'!$AV$8:$AV$1048576,"ABRIL")</f>
        <v>0</v>
      </c>
    </row>
    <row r="96" ht="17.25" spans="1:7">
      <c r="A96" s="563"/>
      <c r="B96" s="564" t="s">
        <v>1453</v>
      </c>
      <c r="C96" s="565"/>
      <c r="D96" s="566">
        <f>SUM(D77:D95)</f>
        <v>34</v>
      </c>
      <c r="E96" s="567">
        <f>SUM(E77:E95)</f>
        <v>0</v>
      </c>
      <c r="F96" s="567">
        <f>SUM(F77:F95)</f>
        <v>0</v>
      </c>
      <c r="G96" s="567">
        <f>SUM(G77:G95)</f>
        <v>0</v>
      </c>
    </row>
    <row r="97" ht="15.75"/>
    <row r="98" ht="30" customHeight="1" spans="1:7">
      <c r="A98" s="568" t="s">
        <v>545</v>
      </c>
      <c r="B98" s="569" t="s">
        <v>1446</v>
      </c>
      <c r="C98" s="570" t="s">
        <v>1447</v>
      </c>
      <c r="D98" s="571" t="s">
        <v>1448</v>
      </c>
      <c r="E98" s="572"/>
      <c r="F98" s="572"/>
      <c r="G98" s="572"/>
    </row>
    <row r="99" ht="66" customHeight="1" spans="1:7">
      <c r="A99" s="573"/>
      <c r="B99" s="574"/>
      <c r="C99" s="575"/>
      <c r="D99" s="576" t="s">
        <v>1449</v>
      </c>
      <c r="E99" s="576" t="s">
        <v>1450</v>
      </c>
      <c r="F99" s="576" t="s">
        <v>1451</v>
      </c>
      <c r="G99" s="576" t="s">
        <v>1452</v>
      </c>
    </row>
    <row r="100" spans="1:7">
      <c r="A100" s="573"/>
      <c r="B100" s="577">
        <v>1</v>
      </c>
      <c r="C100" s="578">
        <v>432</v>
      </c>
      <c r="D100" s="502">
        <f>COUNTIFS('LIBRO DIARIO CMASA 2019'!$AG$8:$AG$1048576,"X",'LIBRO DIARIO CMASA 2019'!$T$8:$T$1048576,'MENSUAL X OM'!C100,'LIBRO DIARIO CMASA 2019'!$AI$8:$AI$1048576,"MAYO")</f>
        <v>0</v>
      </c>
      <c r="E100" s="502">
        <f>COUNTIFS('LIBRO DIARIO CMASA 2019'!$AJ$8:$AJ$1048576,"X",'LIBRO DIARIO CMASA 2019'!$T$8:$T$1048576,'MENSUAL X OM'!C100,'LIBRO DIARIO CMASA 2019'!$AL$8:$AL$1048576,"MAYO")</f>
        <v>0</v>
      </c>
      <c r="F100" s="502">
        <f>COUNTIFS('LIBRO DIARIO CMASA 2019'!$AO$8:$AO$1048576,"X",'LIBRO DIARIO CMASA 2019'!$T$8:$T$1048576,'MENSUAL X OM'!C100,'LIBRO DIARIO CMASA 2019'!$AQ$8:$AQ$1048576,"MAYO")</f>
        <v>0</v>
      </c>
      <c r="G100" s="502">
        <f>COUNTIFS('LIBRO DIARIO CMASA 2019'!$AT$8:$AT$1048576,"X",'LIBRO DIARIO CMASA 2019'!$T$8:$T$1048576,'MENSUAL X OM'!C100,'LIBRO DIARIO CMASA 2019'!$AV$8:$AV$1048576,"MAYO")</f>
        <v>0</v>
      </c>
    </row>
    <row r="101" spans="1:7">
      <c r="A101" s="573"/>
      <c r="B101" s="579">
        <v>2</v>
      </c>
      <c r="C101" s="580">
        <v>470</v>
      </c>
      <c r="D101" s="502">
        <f>COUNTIFS('LIBRO DIARIO CMASA 2019'!$AG$8:$AG$1048576,"X",'LIBRO DIARIO CMASA 2019'!$T$8:$T$1048576,'MENSUAL X OM'!C101,'LIBRO DIARIO CMASA 2019'!$AI$8:$AI$1048576,"MAYO")</f>
        <v>0</v>
      </c>
      <c r="E101" s="502">
        <f>COUNTIFS('LIBRO DIARIO CMASA 2019'!$AJ$8:$AJ$1048576,"X",'LIBRO DIARIO CMASA 2019'!$T$8:$T$1048576,'MENSUAL X OM'!C101,'LIBRO DIARIO CMASA 2019'!$AL$8:$AL$1048576,"MAYO")</f>
        <v>0</v>
      </c>
      <c r="F101" s="502">
        <f>COUNTIFS('LIBRO DIARIO CMASA 2019'!$AO$8:$AO$1048576,"X",'LIBRO DIARIO CMASA 2019'!$T$8:$T$1048576,'MENSUAL X OM'!C101,'LIBRO DIARIO CMASA 2019'!$AQ$8:$AQ$1048576,"MAYO")</f>
        <v>0</v>
      </c>
      <c r="G101" s="502">
        <f>COUNTIFS('LIBRO DIARIO CMASA 2019'!$AT$8:$AT$1048576,"X",'LIBRO DIARIO CMASA 2019'!$T$8:$T$1048576,'MENSUAL X OM'!C101,'LIBRO DIARIO CMASA 2019'!$AV$8:$AV$1048576,"MAYO")</f>
        <v>0</v>
      </c>
    </row>
    <row r="102" ht="17.25" spans="1:7">
      <c r="A102" s="573"/>
      <c r="B102" s="579">
        <v>3</v>
      </c>
      <c r="C102" s="580">
        <v>540</v>
      </c>
      <c r="D102" s="502">
        <f>COUNTIFS('LIBRO DIARIO CMASA 2019'!$AG$8:$AG$1048576,"X",'LIBRO DIARIO CMASA 2019'!$T$8:$T$1048576,'MENSUAL X OM'!C102,'LIBRO DIARIO CMASA 2019'!$AI$8:$AI$1048576,"MAYO")</f>
        <v>0</v>
      </c>
      <c r="E102" s="502">
        <f>COUNTIFS('LIBRO DIARIO CMASA 2019'!$AJ$8:$AJ$1048576,"X",'LIBRO DIARIO CMASA 2019'!$T$8:$T$1048576,'MENSUAL X OM'!C102,'LIBRO DIARIO CMASA 2019'!$AL$8:$AL$1048576,"MAYO")</f>
        <v>0</v>
      </c>
      <c r="F102" s="502">
        <f>COUNTIFS('LIBRO DIARIO CMASA 2019'!$AO$8:$AO$1048576,"X",'LIBRO DIARIO CMASA 2019'!$T$8:$T$1048576,'MENSUAL X OM'!C102,'LIBRO DIARIO CMASA 2019'!$AQ$8:$AQ$1048576,"MAYO")</f>
        <v>0</v>
      </c>
      <c r="G102" s="502">
        <f>COUNTIFS('LIBRO DIARIO CMASA 2019'!$AT$8:$AT$1048576,"X",'LIBRO DIARIO CMASA 2019'!$T$8:$T$1048576,'MENSUAL X OM'!C102,'LIBRO DIARIO CMASA 2019'!$AV$8:$AV$1048576,"MAYO")</f>
        <v>0</v>
      </c>
    </row>
    <row r="103" spans="1:7">
      <c r="A103" s="573"/>
      <c r="B103" s="577">
        <v>4</v>
      </c>
      <c r="C103" s="580">
        <v>556</v>
      </c>
      <c r="D103" s="502">
        <f>COUNTIFS('LIBRO DIARIO CMASA 2019'!$AG$8:$AG$1048576,"X",'LIBRO DIARIO CMASA 2019'!$T$8:$T$1048576,'MENSUAL X OM'!C103,'LIBRO DIARIO CMASA 2019'!$AI$8:$AI$1048576,"MAYO")</f>
        <v>0</v>
      </c>
      <c r="E103" s="502">
        <f>COUNTIFS('LIBRO DIARIO CMASA 2019'!$AJ$8:$AJ$1048576,"X",'LIBRO DIARIO CMASA 2019'!$T$8:$T$1048576,'MENSUAL X OM'!C103,'LIBRO DIARIO CMASA 2019'!$AL$8:$AL$1048576,"MAYO")</f>
        <v>0</v>
      </c>
      <c r="F103" s="502">
        <f>COUNTIFS('LIBRO DIARIO CMASA 2019'!$AO$8:$AO$1048576,"X",'LIBRO DIARIO CMASA 2019'!$T$8:$T$1048576,'MENSUAL X OM'!C103,'LIBRO DIARIO CMASA 2019'!$AQ$8:$AQ$1048576,"MAYO")</f>
        <v>0</v>
      </c>
      <c r="G103" s="502">
        <f>COUNTIFS('LIBRO DIARIO CMASA 2019'!$AT$8:$AT$1048576,"X",'LIBRO DIARIO CMASA 2019'!$T$8:$T$1048576,'MENSUAL X OM'!C103,'LIBRO DIARIO CMASA 2019'!$AV$8:$AV$1048576,"MAYO")</f>
        <v>0</v>
      </c>
    </row>
    <row r="104" spans="1:7">
      <c r="A104" s="573"/>
      <c r="B104" s="579">
        <v>5</v>
      </c>
      <c r="C104" s="580">
        <v>125</v>
      </c>
      <c r="D104" s="502">
        <f>COUNTIFS('LIBRO DIARIO CMASA 2019'!$AG$8:$AG$1048576,"X",'LIBRO DIARIO CMASA 2019'!$T$8:$T$1048576,'MENSUAL X OM'!C104,'LIBRO DIARIO CMASA 2019'!$AI$8:$AI$1048576,"MAYO")</f>
        <v>0</v>
      </c>
      <c r="E104" s="502">
        <f>COUNTIFS('LIBRO DIARIO CMASA 2019'!$AJ$8:$AJ$1048576,"X",'LIBRO DIARIO CMASA 2019'!$T$8:$T$1048576,'MENSUAL X OM'!C104,'LIBRO DIARIO CMASA 2019'!$AL$8:$AL$1048576,"MAYO")</f>
        <v>0</v>
      </c>
      <c r="F104" s="502">
        <f>COUNTIFS('LIBRO DIARIO CMASA 2019'!$AO$8:$AO$1048576,"X",'LIBRO DIARIO CMASA 2019'!$T$8:$T$1048576,'MENSUAL X OM'!C104,'LIBRO DIARIO CMASA 2019'!$AQ$8:$AQ$1048576,"MAYO")</f>
        <v>0</v>
      </c>
      <c r="G104" s="502">
        <f>COUNTIFS('LIBRO DIARIO CMASA 2019'!$AT$8:$AT$1048576,"X",'LIBRO DIARIO CMASA 2019'!$T$8:$T$1048576,'MENSUAL X OM'!C104,'LIBRO DIARIO CMASA 2019'!$AV$8:$AV$1048576,"MAYO")</f>
        <v>0</v>
      </c>
    </row>
    <row r="105" ht="17.25" spans="1:7">
      <c r="A105" s="573"/>
      <c r="B105" s="579">
        <v>6</v>
      </c>
      <c r="C105" s="580">
        <v>201</v>
      </c>
      <c r="D105" s="502">
        <f>COUNTIFS('LIBRO DIARIO CMASA 2019'!$AG$8:$AG$1048576,"X",'LIBRO DIARIO CMASA 2019'!$T$8:$T$1048576,'MENSUAL X OM'!C105,'LIBRO DIARIO CMASA 2019'!$AI$8:$AI$1048576,"MAYO")</f>
        <v>3</v>
      </c>
      <c r="E105" s="502">
        <f>COUNTIFS('LIBRO DIARIO CMASA 2019'!$AJ$8:$AJ$1048576,"X",'LIBRO DIARIO CMASA 2019'!$T$8:$T$1048576,'MENSUAL X OM'!C105,'LIBRO DIARIO CMASA 2019'!$AL$8:$AL$1048576,"MAYO")</f>
        <v>0</v>
      </c>
      <c r="F105" s="502">
        <f>COUNTIFS('LIBRO DIARIO CMASA 2019'!$AO$8:$AO$1048576,"X",'LIBRO DIARIO CMASA 2019'!$T$8:$T$1048576,'MENSUAL X OM'!C105,'LIBRO DIARIO CMASA 2019'!$AQ$8:$AQ$1048576,"MAYO")</f>
        <v>0</v>
      </c>
      <c r="G105" s="502">
        <f>COUNTIFS('LIBRO DIARIO CMASA 2019'!$AT$8:$AT$1048576,"X",'LIBRO DIARIO CMASA 2019'!$T$8:$T$1048576,'MENSUAL X OM'!C105,'LIBRO DIARIO CMASA 2019'!$AV$8:$AV$1048576,"MAYO")</f>
        <v>0</v>
      </c>
    </row>
    <row r="106" spans="1:7">
      <c r="A106" s="573"/>
      <c r="B106" s="577">
        <v>7</v>
      </c>
      <c r="C106" s="580">
        <v>282</v>
      </c>
      <c r="D106" s="502">
        <f>COUNTIFS('LIBRO DIARIO CMASA 2019'!$AG$8:$AG$1048576,"X",'LIBRO DIARIO CMASA 2019'!$T$8:$T$1048576,'MENSUAL X OM'!C106,'LIBRO DIARIO CMASA 2019'!$AI$8:$AI$1048576,"MAYO")</f>
        <v>0</v>
      </c>
      <c r="E106" s="502">
        <f>COUNTIFS('LIBRO DIARIO CMASA 2019'!$AJ$8:$AJ$1048576,"X",'LIBRO DIARIO CMASA 2019'!$T$8:$T$1048576,'MENSUAL X OM'!C106,'LIBRO DIARIO CMASA 2019'!$AL$8:$AL$1048576,"MAYO")</f>
        <v>0</v>
      </c>
      <c r="F106" s="502">
        <f>COUNTIFS('LIBRO DIARIO CMASA 2019'!$AO$8:$AO$1048576,"X",'LIBRO DIARIO CMASA 2019'!$T$8:$T$1048576,'MENSUAL X OM'!C106,'LIBRO DIARIO CMASA 2019'!$AQ$8:$AQ$1048576,"MAYO")</f>
        <v>0</v>
      </c>
      <c r="G106" s="502">
        <f>COUNTIFS('LIBRO DIARIO CMASA 2019'!$AT$8:$AT$1048576,"X",'LIBRO DIARIO CMASA 2019'!$T$8:$T$1048576,'MENSUAL X OM'!C106,'LIBRO DIARIO CMASA 2019'!$AV$8:$AV$1048576,"MAYO")</f>
        <v>0</v>
      </c>
    </row>
    <row r="107" spans="1:7">
      <c r="A107" s="573"/>
      <c r="B107" s="579">
        <v>8</v>
      </c>
      <c r="C107" s="580">
        <v>151</v>
      </c>
      <c r="D107" s="502">
        <f>COUNTIFS('LIBRO DIARIO CMASA 2019'!$AG$8:$AG$1048576,"X",'LIBRO DIARIO CMASA 2019'!$T$8:$T$1048576,'MENSUAL X OM'!C107,'LIBRO DIARIO CMASA 2019'!$AI$8:$AI$1048576,"MAYO")</f>
        <v>3</v>
      </c>
      <c r="E107" s="502">
        <f>COUNTIFS('LIBRO DIARIO CMASA 2019'!$AJ$8:$AJ$1048576,"X",'LIBRO DIARIO CMASA 2019'!$T$8:$T$1048576,'MENSUAL X OM'!C107,'LIBRO DIARIO CMASA 2019'!$AL$8:$AL$1048576,"MAYO")</f>
        <v>0</v>
      </c>
      <c r="F107" s="502">
        <f>COUNTIFS('LIBRO DIARIO CMASA 2019'!$AO$8:$AO$1048576,"X",'LIBRO DIARIO CMASA 2019'!$T$8:$T$1048576,'MENSUAL X OM'!C107,'LIBRO DIARIO CMASA 2019'!$AQ$8:$AQ$1048576,"MAYO")</f>
        <v>0</v>
      </c>
      <c r="G107" s="502">
        <f>COUNTIFS('LIBRO DIARIO CMASA 2019'!$AT$8:$AT$1048576,"X",'LIBRO DIARIO CMASA 2019'!$T$8:$T$1048576,'MENSUAL X OM'!C107,'LIBRO DIARIO CMASA 2019'!$AV$8:$AV$1048576,"MAYO")</f>
        <v>0</v>
      </c>
    </row>
    <row r="108" ht="17.25" spans="1:7">
      <c r="A108" s="573"/>
      <c r="B108" s="579">
        <v>9</v>
      </c>
      <c r="C108" s="580">
        <v>332</v>
      </c>
      <c r="D108" s="502">
        <f>COUNTIFS('LIBRO DIARIO CMASA 2019'!$AG$8:$AG$1048576,"X",'LIBRO DIARIO CMASA 2019'!$T$8:$T$1048576,'MENSUAL X OM'!C108,'LIBRO DIARIO CMASA 2019'!$AI$8:$AI$1048576,"MAYO")</f>
        <v>11</v>
      </c>
      <c r="E108" s="502">
        <f>COUNTIFS('LIBRO DIARIO CMASA 2019'!$AJ$8:$AJ$1048576,"X",'LIBRO DIARIO CMASA 2019'!$T$8:$T$1048576,'MENSUAL X OM'!C108,'LIBRO DIARIO CMASA 2019'!$AL$8:$AL$1048576,"MAYO")</f>
        <v>0</v>
      </c>
      <c r="F108" s="502">
        <f>COUNTIFS('LIBRO DIARIO CMASA 2019'!$AO$8:$AO$1048576,"X",'LIBRO DIARIO CMASA 2019'!$T$8:$T$1048576,'MENSUAL X OM'!C108,'LIBRO DIARIO CMASA 2019'!$AQ$8:$AQ$1048576,"MAYO")</f>
        <v>0</v>
      </c>
      <c r="G108" s="502">
        <f>COUNTIFS('LIBRO DIARIO CMASA 2019'!$AT$8:$AT$1048576,"X",'LIBRO DIARIO CMASA 2019'!$T$8:$T$1048576,'MENSUAL X OM'!C108,'LIBRO DIARIO CMASA 2019'!$AV$8:$AV$1048576,"MAYO")</f>
        <v>0</v>
      </c>
    </row>
    <row r="109" spans="1:7">
      <c r="A109" s="573"/>
      <c r="B109" s="577">
        <v>10</v>
      </c>
      <c r="C109" s="580">
        <v>138</v>
      </c>
      <c r="D109" s="502">
        <f>COUNTIFS('LIBRO DIARIO CMASA 2019'!$AG$8:$AG$1048576,"X",'LIBRO DIARIO CMASA 2019'!$T$8:$T$1048576,'MENSUAL X OM'!C109,'LIBRO DIARIO CMASA 2019'!$AI$8:$AI$1048576,"MAYO")</f>
        <v>0</v>
      </c>
      <c r="E109" s="502">
        <f>COUNTIFS('LIBRO DIARIO CMASA 2019'!$AJ$8:$AJ$1048576,"X",'LIBRO DIARIO CMASA 2019'!$T$8:$T$1048576,'MENSUAL X OM'!C109,'LIBRO DIARIO CMASA 2019'!$AL$8:$AL$1048576,"MAYO")</f>
        <v>0</v>
      </c>
      <c r="F109" s="502">
        <f>COUNTIFS('LIBRO DIARIO CMASA 2019'!$AO$8:$AO$1048576,"X",'LIBRO DIARIO CMASA 2019'!$T$8:$T$1048576,'MENSUAL X OM'!C109,'LIBRO DIARIO CMASA 2019'!$AQ$8:$AQ$1048576,"MAYO")</f>
        <v>0</v>
      </c>
      <c r="G109" s="502">
        <f>COUNTIFS('LIBRO DIARIO CMASA 2019'!$AT$8:$AT$1048576,"X",'LIBRO DIARIO CMASA 2019'!$T$8:$T$1048576,'MENSUAL X OM'!C109,'LIBRO DIARIO CMASA 2019'!$AV$8:$AV$1048576,"MAYO")</f>
        <v>0</v>
      </c>
    </row>
    <row r="110" spans="1:7">
      <c r="A110" s="573"/>
      <c r="B110" s="579">
        <v>11</v>
      </c>
      <c r="C110" s="580">
        <v>213</v>
      </c>
      <c r="D110" s="502">
        <f>COUNTIFS('LIBRO DIARIO CMASA 2019'!$AG$8:$AG$1048576,"X",'LIBRO DIARIO CMASA 2019'!$T$8:$T$1048576,'MENSUAL X OM'!C110,'LIBRO DIARIO CMASA 2019'!$AI$8:$AI$1048576,"MAYO")</f>
        <v>0</v>
      </c>
      <c r="E110" s="502">
        <f>COUNTIFS('LIBRO DIARIO CMASA 2019'!$AJ$8:$AJ$1048576,"X",'LIBRO DIARIO CMASA 2019'!$T$8:$T$1048576,'MENSUAL X OM'!C110,'LIBRO DIARIO CMASA 2019'!$AL$8:$AL$1048576,"MAYO")</f>
        <v>0</v>
      </c>
      <c r="F110" s="502">
        <f>COUNTIFS('LIBRO DIARIO CMASA 2019'!$AO$8:$AO$1048576,"X",'LIBRO DIARIO CMASA 2019'!$T$8:$T$1048576,'MENSUAL X OM'!C110,'LIBRO DIARIO CMASA 2019'!$AQ$8:$AQ$1048576,"MAYO")</f>
        <v>0</v>
      </c>
      <c r="G110" s="502">
        <f>COUNTIFS('LIBRO DIARIO CMASA 2019'!$AT$8:$AT$1048576,"X",'LIBRO DIARIO CMASA 2019'!$T$8:$T$1048576,'MENSUAL X OM'!C110,'LIBRO DIARIO CMASA 2019'!$AV$8:$AV$1048576,"MAYO")</f>
        <v>0</v>
      </c>
    </row>
    <row r="111" ht="17.25" spans="1:7">
      <c r="A111" s="573"/>
      <c r="B111" s="579">
        <v>12</v>
      </c>
      <c r="C111" s="580">
        <v>280</v>
      </c>
      <c r="D111" s="502">
        <f>COUNTIFS('LIBRO DIARIO CMASA 2019'!$AG$8:$AG$1048576,"X",'LIBRO DIARIO CMASA 2019'!$T$8:$T$1048576,'MENSUAL X OM'!C111,'LIBRO DIARIO CMASA 2019'!$AI$8:$AI$1048576,"MAYO")</f>
        <v>0</v>
      </c>
      <c r="E111" s="502">
        <f>COUNTIFS('LIBRO DIARIO CMASA 2019'!$AJ$8:$AJ$1048576,"X",'LIBRO DIARIO CMASA 2019'!$T$8:$T$1048576,'MENSUAL X OM'!C111,'LIBRO DIARIO CMASA 2019'!$AL$8:$AL$1048576,"MAYO")</f>
        <v>0</v>
      </c>
      <c r="F111" s="502">
        <f>COUNTIFS('LIBRO DIARIO CMASA 2019'!$AO$8:$AO$1048576,"X",'LIBRO DIARIO CMASA 2019'!$T$8:$T$1048576,'MENSUAL X OM'!C111,'LIBRO DIARIO CMASA 2019'!$AQ$8:$AQ$1048576,"MAYO")</f>
        <v>0</v>
      </c>
      <c r="G111" s="502">
        <f>COUNTIFS('LIBRO DIARIO CMASA 2019'!$AT$8:$AT$1048576,"X",'LIBRO DIARIO CMASA 2019'!$T$8:$T$1048576,'MENSUAL X OM'!C111,'LIBRO DIARIO CMASA 2019'!$AV$8:$AV$1048576,"MAYO")</f>
        <v>0</v>
      </c>
    </row>
    <row r="112" spans="1:7">
      <c r="A112" s="573"/>
      <c r="B112" s="577">
        <v>13</v>
      </c>
      <c r="C112" s="580">
        <v>48</v>
      </c>
      <c r="D112" s="502">
        <f>COUNTIFS('LIBRO DIARIO CMASA 2019'!$AG$8:$AG$1048576,"X",'LIBRO DIARIO CMASA 2019'!$T$8:$T$1048576,'MENSUAL X OM'!C112,'LIBRO DIARIO CMASA 2019'!$AI$8:$AI$1048576,"MAYO")</f>
        <v>0</v>
      </c>
      <c r="E112" s="502">
        <f>COUNTIFS('LIBRO DIARIO CMASA 2019'!$AJ$8:$AJ$1048576,"X",'LIBRO DIARIO CMASA 2019'!$T$8:$T$1048576,'MENSUAL X OM'!C112,'LIBRO DIARIO CMASA 2019'!$AL$8:$AL$1048576,"MAYO")</f>
        <v>0</v>
      </c>
      <c r="F112" s="502">
        <f>COUNTIFS('LIBRO DIARIO CMASA 2019'!$AO$8:$AO$1048576,"X",'LIBRO DIARIO CMASA 2019'!$T$8:$T$1048576,'MENSUAL X OM'!C112,'LIBRO DIARIO CMASA 2019'!$AQ$8:$AQ$1048576,"MAYO")</f>
        <v>0</v>
      </c>
      <c r="G112" s="502">
        <f>COUNTIFS('LIBRO DIARIO CMASA 2019'!$AT$8:$AT$1048576,"X",'LIBRO DIARIO CMASA 2019'!$T$8:$T$1048576,'MENSUAL X OM'!C112,'LIBRO DIARIO CMASA 2019'!$AV$8:$AV$1048576,"MAYO")</f>
        <v>0</v>
      </c>
    </row>
    <row r="113" spans="1:7">
      <c r="A113" s="573"/>
      <c r="B113" s="579">
        <v>14</v>
      </c>
      <c r="C113" s="580">
        <v>260</v>
      </c>
      <c r="D113" s="502">
        <f>COUNTIFS('LIBRO DIARIO CMASA 2019'!$AG$8:$AG$1048576,"X",'LIBRO DIARIO CMASA 2019'!$T$8:$T$1048576,'MENSUAL X OM'!C113,'LIBRO DIARIO CMASA 2019'!$AI$8:$AI$1048576,"MAYO")</f>
        <v>0</v>
      </c>
      <c r="E113" s="502">
        <f>COUNTIFS('LIBRO DIARIO CMASA 2019'!$AJ$8:$AJ$1048576,"X",'LIBRO DIARIO CMASA 2019'!$T$8:$T$1048576,'MENSUAL X OM'!C113,'LIBRO DIARIO CMASA 2019'!$AL$8:$AL$1048576,"MAYO")</f>
        <v>0</v>
      </c>
      <c r="F113" s="502">
        <f>COUNTIFS('LIBRO DIARIO CMASA 2019'!$AO$8:$AO$1048576,"X",'LIBRO DIARIO CMASA 2019'!$T$8:$T$1048576,'MENSUAL X OM'!C113,'LIBRO DIARIO CMASA 2019'!$AQ$8:$AQ$1048576,"MAYO")</f>
        <v>0</v>
      </c>
      <c r="G113" s="502">
        <f>COUNTIFS('LIBRO DIARIO CMASA 2019'!$AT$8:$AT$1048576,"X",'LIBRO DIARIO CMASA 2019'!$T$8:$T$1048576,'MENSUAL X OM'!C113,'LIBRO DIARIO CMASA 2019'!$AV$8:$AV$1048576,"MAYO")</f>
        <v>0</v>
      </c>
    </row>
    <row r="114" ht="17.25" spans="1:7">
      <c r="A114" s="573"/>
      <c r="B114" s="579">
        <v>15</v>
      </c>
      <c r="C114" s="580">
        <v>119</v>
      </c>
      <c r="D114" s="502">
        <f>COUNTIFS('LIBRO DIARIO CMASA 2019'!$AG$8:$AG$1048576,"X",'LIBRO DIARIO CMASA 2019'!$T$8:$T$1048576,'MENSUAL X OM'!C114,'LIBRO DIARIO CMASA 2019'!$AI$8:$AI$1048576,"MAYO")</f>
        <v>0</v>
      </c>
      <c r="E114" s="502">
        <f>COUNTIFS('LIBRO DIARIO CMASA 2019'!$AJ$8:$AJ$1048576,"X",'LIBRO DIARIO CMASA 2019'!$T$8:$T$1048576,'MENSUAL X OM'!C114,'LIBRO DIARIO CMASA 2019'!$AL$8:$AL$1048576,"MAYO")</f>
        <v>0</v>
      </c>
      <c r="F114" s="502">
        <f>COUNTIFS('LIBRO DIARIO CMASA 2019'!$AO$8:$AO$1048576,"X",'LIBRO DIARIO CMASA 2019'!$T$8:$T$1048576,'MENSUAL X OM'!C114,'LIBRO DIARIO CMASA 2019'!$AQ$8:$AQ$1048576,"MAYO")</f>
        <v>0</v>
      </c>
      <c r="G114" s="502">
        <f>COUNTIFS('LIBRO DIARIO CMASA 2019'!$AT$8:$AT$1048576,"X",'LIBRO DIARIO CMASA 2019'!$T$8:$T$1048576,'MENSUAL X OM'!C114,'LIBRO DIARIO CMASA 2019'!$AV$8:$AV$1048576,"MAYO")</f>
        <v>0</v>
      </c>
    </row>
    <row r="115" spans="1:7">
      <c r="A115" s="573"/>
      <c r="B115" s="577">
        <v>16</v>
      </c>
      <c r="C115" s="580">
        <v>236</v>
      </c>
      <c r="D115" s="502">
        <f>COUNTIFS('LIBRO DIARIO CMASA 2019'!$AG$8:$AG$1048576,"X",'LIBRO DIARIO CMASA 2019'!$T$8:$T$1048576,'MENSUAL X OM'!C115,'LIBRO DIARIO CMASA 2019'!$AI$8:$AI$1048576,"MAYO")</f>
        <v>0</v>
      </c>
      <c r="E115" s="502">
        <f>COUNTIFS('LIBRO DIARIO CMASA 2019'!$AJ$8:$AJ$1048576,"X",'LIBRO DIARIO CMASA 2019'!$T$8:$T$1048576,'MENSUAL X OM'!C115,'LIBRO DIARIO CMASA 2019'!$AL$8:$AL$1048576,"MAYO")</f>
        <v>0</v>
      </c>
      <c r="F115" s="502">
        <f>COUNTIFS('LIBRO DIARIO CMASA 2019'!$AO$8:$AO$1048576,"X",'LIBRO DIARIO CMASA 2019'!$T$8:$T$1048576,'MENSUAL X OM'!C115,'LIBRO DIARIO CMASA 2019'!$AQ$8:$AQ$1048576,"MAYO")</f>
        <v>0</v>
      </c>
      <c r="G115" s="502">
        <f>COUNTIFS('LIBRO DIARIO CMASA 2019'!$AT$8:$AT$1048576,"X",'LIBRO DIARIO CMASA 2019'!$T$8:$T$1048576,'MENSUAL X OM'!C115,'LIBRO DIARIO CMASA 2019'!$AV$8:$AV$1048576,"MAYO")</f>
        <v>0</v>
      </c>
    </row>
    <row r="116" spans="1:7">
      <c r="A116" s="573"/>
      <c r="B116" s="579">
        <v>17</v>
      </c>
      <c r="C116" s="580">
        <v>149</v>
      </c>
      <c r="D116" s="502">
        <f>COUNTIFS('LIBRO DIARIO CMASA 2019'!$AG$8:$AG$1048576,"X",'LIBRO DIARIO CMASA 2019'!$T$8:$T$1048576,'MENSUAL X OM'!C116,'LIBRO DIARIO CMASA 2019'!$AI$8:$AI$1048576,"MAYO")</f>
        <v>0</v>
      </c>
      <c r="E116" s="502">
        <f>COUNTIFS('LIBRO DIARIO CMASA 2019'!$AJ$8:$AJ$1048576,"X",'LIBRO DIARIO CMASA 2019'!$T$8:$T$1048576,'MENSUAL X OM'!C116,'LIBRO DIARIO CMASA 2019'!$AL$8:$AL$1048576,"MAYO")</f>
        <v>0</v>
      </c>
      <c r="F116" s="502">
        <f>COUNTIFS('LIBRO DIARIO CMASA 2019'!$AO$8:$AO$1048576,"X",'LIBRO DIARIO CMASA 2019'!$T$8:$T$1048576,'MENSUAL X OM'!C116,'LIBRO DIARIO CMASA 2019'!$AQ$8:$AQ$1048576,"MAYO")</f>
        <v>0</v>
      </c>
      <c r="G116" s="502">
        <f>COUNTIFS('LIBRO DIARIO CMASA 2019'!$AT$8:$AT$1048576,"X",'LIBRO DIARIO CMASA 2019'!$T$8:$T$1048576,'MENSUAL X OM'!C116,'LIBRO DIARIO CMASA 2019'!$AV$8:$AV$1048576,"MAYO")</f>
        <v>0</v>
      </c>
    </row>
    <row r="117" ht="17.25" spans="1:7">
      <c r="A117" s="573"/>
      <c r="B117" s="579">
        <v>18</v>
      </c>
      <c r="C117" s="580">
        <v>253</v>
      </c>
      <c r="D117" s="502">
        <f>COUNTIFS('LIBRO DIARIO CMASA 2019'!$AG$8:$AG$1048576,"X",'LIBRO DIARIO CMASA 2019'!$T$8:$T$1048576,'MENSUAL X OM'!C117,'LIBRO DIARIO CMASA 2019'!$AI$8:$AI$1048576,"MAYO")</f>
        <v>0</v>
      </c>
      <c r="E117" s="502">
        <f>COUNTIFS('LIBRO DIARIO CMASA 2019'!$AJ$8:$AJ$1048576,"X",'LIBRO DIARIO CMASA 2019'!$T$8:$T$1048576,'MENSUAL X OM'!C117,'LIBRO DIARIO CMASA 2019'!$AL$8:$AL$1048576,"MAYO")</f>
        <v>0</v>
      </c>
      <c r="F117" s="502">
        <f>COUNTIFS('LIBRO DIARIO CMASA 2019'!$AO$8:$AO$1048576,"X",'LIBRO DIARIO CMASA 2019'!$T$8:$T$1048576,'MENSUAL X OM'!C117,'LIBRO DIARIO CMASA 2019'!$AQ$8:$AQ$1048576,"MAYO")</f>
        <v>0</v>
      </c>
      <c r="G117" s="502">
        <f>COUNTIFS('LIBRO DIARIO CMASA 2019'!$AT$8:$AT$1048576,"X",'LIBRO DIARIO CMASA 2019'!$T$8:$T$1048576,'MENSUAL X OM'!C117,'LIBRO DIARIO CMASA 2019'!$AV$8:$AV$1048576,"MAYO")</f>
        <v>0</v>
      </c>
    </row>
    <row r="118" ht="17.25" spans="1:7">
      <c r="A118" s="573"/>
      <c r="B118" s="577">
        <v>19</v>
      </c>
      <c r="C118" s="581">
        <v>267</v>
      </c>
      <c r="D118" s="502">
        <f>COUNTIFS('LIBRO DIARIO CMASA 2019'!$AG$8:$AG$1048576,"X",'LIBRO DIARIO CMASA 2019'!$T$8:$T$1048576,'MENSUAL X OM'!C118,'LIBRO DIARIO CMASA 2019'!$AI$8:$AI$1048576,"MAYO")</f>
        <v>0</v>
      </c>
      <c r="E118" s="502">
        <f>COUNTIFS('LIBRO DIARIO CMASA 2019'!$AJ$8:$AJ$1048576,"X",'LIBRO DIARIO CMASA 2019'!$T$8:$T$1048576,'MENSUAL X OM'!C118,'LIBRO DIARIO CMASA 2019'!$AL$8:$AL$1048576,"MAYO")</f>
        <v>0</v>
      </c>
      <c r="F118" s="502">
        <f>COUNTIFS('LIBRO DIARIO CMASA 2019'!$AO$8:$AO$1048576,"X",'LIBRO DIARIO CMASA 2019'!$T$8:$T$1048576,'MENSUAL X OM'!C118,'LIBRO DIARIO CMASA 2019'!$AQ$8:$AQ$1048576,"MAYO")</f>
        <v>0</v>
      </c>
      <c r="G118" s="502">
        <f>COUNTIFS('LIBRO DIARIO CMASA 2019'!$AT$8:$AT$1048576,"X",'LIBRO DIARIO CMASA 2019'!$T$8:$T$1048576,'MENSUAL X OM'!C118,'LIBRO DIARIO CMASA 2019'!$AV$8:$AV$1048576,"MAYO")</f>
        <v>0</v>
      </c>
    </row>
    <row r="119" ht="17.25" spans="1:7">
      <c r="A119" s="582"/>
      <c r="B119" s="583" t="s">
        <v>1453</v>
      </c>
      <c r="C119" s="584"/>
      <c r="D119" s="585">
        <f>SUM(D100:D118)</f>
        <v>17</v>
      </c>
      <c r="E119" s="586">
        <f>SUM(E100:E118)</f>
        <v>0</v>
      </c>
      <c r="F119" s="586">
        <f>SUM(F100:F118)</f>
        <v>0</v>
      </c>
      <c r="G119" s="586">
        <f>SUM(G100:G118)</f>
        <v>0</v>
      </c>
    </row>
    <row r="120" ht="15.75"/>
    <row r="121" ht="30" customHeight="1" spans="1:7">
      <c r="A121" s="587" t="s">
        <v>538</v>
      </c>
      <c r="B121" s="588" t="s">
        <v>1446</v>
      </c>
      <c r="C121" s="589" t="s">
        <v>1447</v>
      </c>
      <c r="D121" s="590" t="s">
        <v>1448</v>
      </c>
      <c r="E121" s="591"/>
      <c r="F121" s="591"/>
      <c r="G121" s="591"/>
    </row>
    <row r="122" ht="66" customHeight="1" spans="1:7">
      <c r="A122" s="592"/>
      <c r="B122" s="593"/>
      <c r="C122" s="594"/>
      <c r="D122" s="595" t="s">
        <v>1449</v>
      </c>
      <c r="E122" s="595" t="s">
        <v>1450</v>
      </c>
      <c r="F122" s="595" t="s">
        <v>1451</v>
      </c>
      <c r="G122" s="595" t="s">
        <v>1452</v>
      </c>
    </row>
    <row r="123" spans="1:7">
      <c r="A123" s="592"/>
      <c r="B123" s="596">
        <v>1</v>
      </c>
      <c r="C123" s="597">
        <v>432</v>
      </c>
      <c r="D123" s="502">
        <f>COUNTIFS('LIBRO DIARIO CMASA 2019'!$AG$8:$AG$1048576,"X",'LIBRO DIARIO CMASA 2019'!$T$8:$T$1048576,'MENSUAL X OM'!C123,'LIBRO DIARIO CMASA 2019'!$AI$8:$AI$1048576,"JUNIO")</f>
        <v>0</v>
      </c>
      <c r="E123" s="502">
        <f>COUNTIFS('LIBRO DIARIO CMASA 2019'!$AJ$8:$AJ$1048576,"X",'LIBRO DIARIO CMASA 2019'!$T$8:$T$1048576,'MENSUAL X OM'!C123,'LIBRO DIARIO CMASA 2019'!$AL$8:$AL$1048576,"JUNIO")</f>
        <v>0</v>
      </c>
      <c r="F123" s="502">
        <f>COUNTIFS('LIBRO DIARIO CMASA 2019'!$AO$8:$AO$1048576,"X",'LIBRO DIARIO CMASA 2019'!$T$8:$T$1048576,'MENSUAL X OM'!C123,'LIBRO DIARIO CMASA 2019'!$AQ$8:$AQ$1048576,"JUNIO")</f>
        <v>0</v>
      </c>
      <c r="G123" s="502">
        <f>COUNTIFS('LIBRO DIARIO CMASA 2019'!$AT$8:$AT$1048576,"X",'LIBRO DIARIO CMASA 2019'!$T$8:$T$1048576,'MENSUAL X OM'!C123,'LIBRO DIARIO CMASA 2019'!$AV$8:$AV$1048576,"JUNIO")</f>
        <v>0</v>
      </c>
    </row>
    <row r="124" spans="1:7">
      <c r="A124" s="592"/>
      <c r="B124" s="598">
        <v>2</v>
      </c>
      <c r="C124" s="599">
        <v>470</v>
      </c>
      <c r="D124" s="502">
        <f>COUNTIFS('LIBRO DIARIO CMASA 2019'!$AG$8:$AG$1048576,"X",'LIBRO DIARIO CMASA 2019'!$T$8:$T$1048576,'MENSUAL X OM'!C124,'LIBRO DIARIO CMASA 2019'!$AI$8:$AI$1048576,"JUNIO")</f>
        <v>0</v>
      </c>
      <c r="E124" s="502">
        <f>COUNTIFS('LIBRO DIARIO CMASA 2019'!$AJ$8:$AJ$1048576,"X",'LIBRO DIARIO CMASA 2019'!$T$8:$T$1048576,'MENSUAL X OM'!C124,'LIBRO DIARIO CMASA 2019'!$AL$8:$AL$1048576,"JUNIO")</f>
        <v>0</v>
      </c>
      <c r="F124" s="502">
        <f>COUNTIFS('LIBRO DIARIO CMASA 2019'!$AO$8:$AO$1048576,"X",'LIBRO DIARIO CMASA 2019'!$T$8:$T$1048576,'MENSUAL X OM'!C124,'LIBRO DIARIO CMASA 2019'!$AQ$8:$AQ$1048576,"JUNIO")</f>
        <v>0</v>
      </c>
      <c r="G124" s="502">
        <f>COUNTIFS('LIBRO DIARIO CMASA 2019'!$AT$8:$AT$1048576,"X",'LIBRO DIARIO CMASA 2019'!$T$8:$T$1048576,'MENSUAL X OM'!C124,'LIBRO DIARIO CMASA 2019'!$AV$8:$AV$1048576,"JUNIO")</f>
        <v>0</v>
      </c>
    </row>
    <row r="125" ht="17.25" spans="1:7">
      <c r="A125" s="592"/>
      <c r="B125" s="598">
        <v>3</v>
      </c>
      <c r="C125" s="599">
        <v>540</v>
      </c>
      <c r="D125" s="502">
        <f>COUNTIFS('LIBRO DIARIO CMASA 2019'!$AG$8:$AG$1048576,"X",'LIBRO DIARIO CMASA 2019'!$T$8:$T$1048576,'MENSUAL X OM'!C125,'LIBRO DIARIO CMASA 2019'!$AI$8:$AI$1048576,"JUNIO")</f>
        <v>0</v>
      </c>
      <c r="E125" s="502">
        <f>COUNTIFS('LIBRO DIARIO CMASA 2019'!$AJ$8:$AJ$1048576,"X",'LIBRO DIARIO CMASA 2019'!$T$8:$T$1048576,'MENSUAL X OM'!C125,'LIBRO DIARIO CMASA 2019'!$AL$8:$AL$1048576,"JUNIO")</f>
        <v>0</v>
      </c>
      <c r="F125" s="502">
        <f>COUNTIFS('LIBRO DIARIO CMASA 2019'!$AO$8:$AO$1048576,"X",'LIBRO DIARIO CMASA 2019'!$T$8:$T$1048576,'MENSUAL X OM'!C125,'LIBRO DIARIO CMASA 2019'!$AQ$8:$AQ$1048576,"JUNIO")</f>
        <v>0</v>
      </c>
      <c r="G125" s="502">
        <f>COUNTIFS('LIBRO DIARIO CMASA 2019'!$AT$8:$AT$1048576,"X",'LIBRO DIARIO CMASA 2019'!$T$8:$T$1048576,'MENSUAL X OM'!C125,'LIBRO DIARIO CMASA 2019'!$AV$8:$AV$1048576,"JUNIO")</f>
        <v>0</v>
      </c>
    </row>
    <row r="126" spans="1:7">
      <c r="A126" s="592"/>
      <c r="B126" s="596">
        <v>4</v>
      </c>
      <c r="C126" s="599">
        <v>556</v>
      </c>
      <c r="D126" s="502">
        <f>COUNTIFS('LIBRO DIARIO CMASA 2019'!$AG$8:$AG$1048576,"X",'LIBRO DIARIO CMASA 2019'!$T$8:$T$1048576,'MENSUAL X OM'!C126,'LIBRO DIARIO CMASA 2019'!$AI$8:$AI$1048576,"JUNIO")</f>
        <v>0</v>
      </c>
      <c r="E126" s="502">
        <f>COUNTIFS('LIBRO DIARIO CMASA 2019'!$AJ$8:$AJ$1048576,"X",'LIBRO DIARIO CMASA 2019'!$T$8:$T$1048576,'MENSUAL X OM'!C126,'LIBRO DIARIO CMASA 2019'!$AL$8:$AL$1048576,"JUNIO")</f>
        <v>0</v>
      </c>
      <c r="F126" s="502">
        <f>COUNTIFS('LIBRO DIARIO CMASA 2019'!$AO$8:$AO$1048576,"X",'LIBRO DIARIO CMASA 2019'!$T$8:$T$1048576,'MENSUAL X OM'!C126,'LIBRO DIARIO CMASA 2019'!$AQ$8:$AQ$1048576,"JUNIO")</f>
        <v>0</v>
      </c>
      <c r="G126" s="502">
        <f>COUNTIFS('LIBRO DIARIO CMASA 2019'!$AT$8:$AT$1048576,"X",'LIBRO DIARIO CMASA 2019'!$T$8:$T$1048576,'MENSUAL X OM'!C126,'LIBRO DIARIO CMASA 2019'!$AV$8:$AV$1048576,"JUNIO")</f>
        <v>0</v>
      </c>
    </row>
    <row r="127" spans="1:7">
      <c r="A127" s="592"/>
      <c r="B127" s="598">
        <v>5</v>
      </c>
      <c r="C127" s="599">
        <v>125</v>
      </c>
      <c r="D127" s="502">
        <f>COUNTIFS('LIBRO DIARIO CMASA 2019'!$AG$8:$AG$1048576,"X",'LIBRO DIARIO CMASA 2019'!$T$8:$T$1048576,'MENSUAL X OM'!C127,'LIBRO DIARIO CMASA 2019'!$AI$8:$AI$1048576,"JUNIO")</f>
        <v>0</v>
      </c>
      <c r="E127" s="502">
        <f>COUNTIFS('LIBRO DIARIO CMASA 2019'!$AJ$8:$AJ$1048576,"X",'LIBRO DIARIO CMASA 2019'!$T$8:$T$1048576,'MENSUAL X OM'!C127,'LIBRO DIARIO CMASA 2019'!$AL$8:$AL$1048576,"JUNIO")</f>
        <v>0</v>
      </c>
      <c r="F127" s="502">
        <f>COUNTIFS('LIBRO DIARIO CMASA 2019'!$AO$8:$AO$1048576,"X",'LIBRO DIARIO CMASA 2019'!$T$8:$T$1048576,'MENSUAL X OM'!C127,'LIBRO DIARIO CMASA 2019'!$AQ$8:$AQ$1048576,"JUNIO")</f>
        <v>0</v>
      </c>
      <c r="G127" s="502">
        <f>COUNTIFS('LIBRO DIARIO CMASA 2019'!$AT$8:$AT$1048576,"X",'LIBRO DIARIO CMASA 2019'!$T$8:$T$1048576,'MENSUAL X OM'!C127,'LIBRO DIARIO CMASA 2019'!$AV$8:$AV$1048576,"JUNIO")</f>
        <v>0</v>
      </c>
    </row>
    <row r="128" ht="17.25" spans="1:7">
      <c r="A128" s="592"/>
      <c r="B128" s="598">
        <v>6</v>
      </c>
      <c r="C128" s="599">
        <v>201</v>
      </c>
      <c r="D128" s="502">
        <f>COUNTIFS('LIBRO DIARIO CMASA 2019'!$AG$8:$AG$1048576,"X",'LIBRO DIARIO CMASA 2019'!$T$8:$T$1048576,'MENSUAL X OM'!C128,'LIBRO DIARIO CMASA 2019'!$AI$8:$AI$1048576,"JUNIO")</f>
        <v>4</v>
      </c>
      <c r="E128" s="502">
        <f>COUNTIFS('LIBRO DIARIO CMASA 2019'!$AJ$8:$AJ$1048576,"X",'LIBRO DIARIO CMASA 2019'!$T$8:$T$1048576,'MENSUAL X OM'!C128,'LIBRO DIARIO CMASA 2019'!$AL$8:$AL$1048576,"JUNIO")</f>
        <v>0</v>
      </c>
      <c r="F128" s="502">
        <f>COUNTIFS('LIBRO DIARIO CMASA 2019'!$AO$8:$AO$1048576,"X",'LIBRO DIARIO CMASA 2019'!$T$8:$T$1048576,'MENSUAL X OM'!C128,'LIBRO DIARIO CMASA 2019'!$AQ$8:$AQ$1048576,"JUNIO")</f>
        <v>0</v>
      </c>
      <c r="G128" s="502">
        <f>COUNTIFS('LIBRO DIARIO CMASA 2019'!$AT$8:$AT$1048576,"X",'LIBRO DIARIO CMASA 2019'!$T$8:$T$1048576,'MENSUAL X OM'!C128,'LIBRO DIARIO CMASA 2019'!$AV$8:$AV$1048576,"JUNIO")</f>
        <v>0</v>
      </c>
    </row>
    <row r="129" spans="1:7">
      <c r="A129" s="592"/>
      <c r="B129" s="596">
        <v>7</v>
      </c>
      <c r="C129" s="599">
        <v>282</v>
      </c>
      <c r="D129" s="502">
        <f>COUNTIFS('LIBRO DIARIO CMASA 2019'!$AG$8:$AG$1048576,"X",'LIBRO DIARIO CMASA 2019'!$T$8:$T$1048576,'MENSUAL X OM'!C129,'LIBRO DIARIO CMASA 2019'!$AI$8:$AI$1048576,"JUNIO")</f>
        <v>0</v>
      </c>
      <c r="E129" s="502">
        <f>COUNTIFS('LIBRO DIARIO CMASA 2019'!$AJ$8:$AJ$1048576,"X",'LIBRO DIARIO CMASA 2019'!$T$8:$T$1048576,'MENSUAL X OM'!C129,'LIBRO DIARIO CMASA 2019'!$AL$8:$AL$1048576,"JUNIO")</f>
        <v>0</v>
      </c>
      <c r="F129" s="502">
        <f>COUNTIFS('LIBRO DIARIO CMASA 2019'!$AO$8:$AO$1048576,"X",'LIBRO DIARIO CMASA 2019'!$T$8:$T$1048576,'MENSUAL X OM'!C129,'LIBRO DIARIO CMASA 2019'!$AQ$8:$AQ$1048576,"JUNIO")</f>
        <v>0</v>
      </c>
      <c r="G129" s="502">
        <f>COUNTIFS('LIBRO DIARIO CMASA 2019'!$AT$8:$AT$1048576,"X",'LIBRO DIARIO CMASA 2019'!$T$8:$T$1048576,'MENSUAL X OM'!C129,'LIBRO DIARIO CMASA 2019'!$AV$8:$AV$1048576,"JUNIO")</f>
        <v>0</v>
      </c>
    </row>
    <row r="130" spans="1:7">
      <c r="A130" s="592"/>
      <c r="B130" s="598">
        <v>8</v>
      </c>
      <c r="C130" s="599">
        <v>151</v>
      </c>
      <c r="D130" s="502">
        <f>COUNTIFS('LIBRO DIARIO CMASA 2019'!$AG$8:$AG$1048576,"X",'LIBRO DIARIO CMASA 2019'!$T$8:$T$1048576,'MENSUAL X OM'!C130,'LIBRO DIARIO CMASA 2019'!$AI$8:$AI$1048576,"JUNIO")</f>
        <v>2</v>
      </c>
      <c r="E130" s="502">
        <f>COUNTIFS('LIBRO DIARIO CMASA 2019'!$AJ$8:$AJ$1048576,"X",'LIBRO DIARIO CMASA 2019'!$T$8:$T$1048576,'MENSUAL X OM'!C130,'LIBRO DIARIO CMASA 2019'!$AL$8:$AL$1048576,"JUNIO")</f>
        <v>0</v>
      </c>
      <c r="F130" s="502">
        <f>COUNTIFS('LIBRO DIARIO CMASA 2019'!$AO$8:$AO$1048576,"X",'LIBRO DIARIO CMASA 2019'!$T$8:$T$1048576,'MENSUAL X OM'!C130,'LIBRO DIARIO CMASA 2019'!$AQ$8:$AQ$1048576,"JUNIO")</f>
        <v>0</v>
      </c>
      <c r="G130" s="502">
        <f>COUNTIFS('LIBRO DIARIO CMASA 2019'!$AT$8:$AT$1048576,"X",'LIBRO DIARIO CMASA 2019'!$T$8:$T$1048576,'MENSUAL X OM'!C130,'LIBRO DIARIO CMASA 2019'!$AV$8:$AV$1048576,"JUNIO")</f>
        <v>0</v>
      </c>
    </row>
    <row r="131" ht="17.25" spans="1:7">
      <c r="A131" s="592"/>
      <c r="B131" s="598">
        <v>9</v>
      </c>
      <c r="C131" s="599">
        <v>332</v>
      </c>
      <c r="D131" s="502">
        <f>COUNTIFS('LIBRO DIARIO CMASA 2019'!$AG$8:$AG$1048576,"X",'LIBRO DIARIO CMASA 2019'!$T$8:$T$1048576,'MENSUAL X OM'!C131,'LIBRO DIARIO CMASA 2019'!$AI$8:$AI$1048576,"JUNIO")</f>
        <v>15</v>
      </c>
      <c r="E131" s="502">
        <f>COUNTIFS('LIBRO DIARIO CMASA 2019'!$AJ$8:$AJ$1048576,"X",'LIBRO DIARIO CMASA 2019'!$T$8:$T$1048576,'MENSUAL X OM'!C131,'LIBRO DIARIO CMASA 2019'!$AL$8:$AL$1048576,"JUNIO")</f>
        <v>0</v>
      </c>
      <c r="F131" s="502">
        <f>COUNTIFS('LIBRO DIARIO CMASA 2019'!$AO$8:$AO$1048576,"X",'LIBRO DIARIO CMASA 2019'!$T$8:$T$1048576,'MENSUAL X OM'!C131,'LIBRO DIARIO CMASA 2019'!$AQ$8:$AQ$1048576,"JUNIO")</f>
        <v>0</v>
      </c>
      <c r="G131" s="502">
        <f>COUNTIFS('LIBRO DIARIO CMASA 2019'!$AT$8:$AT$1048576,"X",'LIBRO DIARIO CMASA 2019'!$T$8:$T$1048576,'MENSUAL X OM'!C131,'LIBRO DIARIO CMASA 2019'!$AV$8:$AV$1048576,"JUNIO")</f>
        <v>0</v>
      </c>
    </row>
    <row r="132" spans="1:7">
      <c r="A132" s="592"/>
      <c r="B132" s="596">
        <v>10</v>
      </c>
      <c r="C132" s="599">
        <v>138</v>
      </c>
      <c r="D132" s="502">
        <f>COUNTIFS('LIBRO DIARIO CMASA 2019'!$AG$8:$AG$1048576,"X",'LIBRO DIARIO CMASA 2019'!$T$8:$T$1048576,'MENSUAL X OM'!C132,'LIBRO DIARIO CMASA 2019'!$AI$8:$AI$1048576,"JUNIO")</f>
        <v>0</v>
      </c>
      <c r="E132" s="502">
        <f>COUNTIFS('LIBRO DIARIO CMASA 2019'!$AJ$8:$AJ$1048576,"X",'LIBRO DIARIO CMASA 2019'!$T$8:$T$1048576,'MENSUAL X OM'!C132,'LIBRO DIARIO CMASA 2019'!$AL$8:$AL$1048576,"JUNIO")</f>
        <v>0</v>
      </c>
      <c r="F132" s="502">
        <f>COUNTIFS('LIBRO DIARIO CMASA 2019'!$AO$8:$AO$1048576,"X",'LIBRO DIARIO CMASA 2019'!$T$8:$T$1048576,'MENSUAL X OM'!C132,'LIBRO DIARIO CMASA 2019'!$AQ$8:$AQ$1048576,"JUNIO")</f>
        <v>0</v>
      </c>
      <c r="G132" s="502">
        <f>COUNTIFS('LIBRO DIARIO CMASA 2019'!$AT$8:$AT$1048576,"X",'LIBRO DIARIO CMASA 2019'!$T$8:$T$1048576,'MENSUAL X OM'!C132,'LIBRO DIARIO CMASA 2019'!$AV$8:$AV$1048576,"JUNIO")</f>
        <v>0</v>
      </c>
    </row>
    <row r="133" spans="1:7">
      <c r="A133" s="592"/>
      <c r="B133" s="598">
        <v>11</v>
      </c>
      <c r="C133" s="599">
        <v>213</v>
      </c>
      <c r="D133" s="502">
        <f>COUNTIFS('LIBRO DIARIO CMASA 2019'!$AG$8:$AG$1048576,"X",'LIBRO DIARIO CMASA 2019'!$T$8:$T$1048576,'MENSUAL X OM'!C133,'LIBRO DIARIO CMASA 2019'!$AI$8:$AI$1048576,"JUNIO")</f>
        <v>0</v>
      </c>
      <c r="E133" s="502">
        <f>COUNTIFS('LIBRO DIARIO CMASA 2019'!$AJ$8:$AJ$1048576,"X",'LIBRO DIARIO CMASA 2019'!$T$8:$T$1048576,'MENSUAL X OM'!C133,'LIBRO DIARIO CMASA 2019'!$AL$8:$AL$1048576,"JUNIO")</f>
        <v>0</v>
      </c>
      <c r="F133" s="502">
        <f>COUNTIFS('LIBRO DIARIO CMASA 2019'!$AO$8:$AO$1048576,"X",'LIBRO DIARIO CMASA 2019'!$T$8:$T$1048576,'MENSUAL X OM'!C133,'LIBRO DIARIO CMASA 2019'!$AQ$8:$AQ$1048576,"JUNIO")</f>
        <v>0</v>
      </c>
      <c r="G133" s="502">
        <f>COUNTIFS('LIBRO DIARIO CMASA 2019'!$AT$8:$AT$1048576,"X",'LIBRO DIARIO CMASA 2019'!$T$8:$T$1048576,'MENSUAL X OM'!C133,'LIBRO DIARIO CMASA 2019'!$AV$8:$AV$1048576,"JUNIO")</f>
        <v>0</v>
      </c>
    </row>
    <row r="134" ht="17.25" spans="1:7">
      <c r="A134" s="592"/>
      <c r="B134" s="598">
        <v>12</v>
      </c>
      <c r="C134" s="599">
        <v>280</v>
      </c>
      <c r="D134" s="502">
        <f>COUNTIFS('LIBRO DIARIO CMASA 2019'!$AG$8:$AG$1048576,"X",'LIBRO DIARIO CMASA 2019'!$T$8:$T$1048576,'MENSUAL X OM'!C134,'LIBRO DIARIO CMASA 2019'!$AI$8:$AI$1048576,"JUNIO")</f>
        <v>0</v>
      </c>
      <c r="E134" s="502">
        <f>COUNTIFS('LIBRO DIARIO CMASA 2019'!$AJ$8:$AJ$1048576,"X",'LIBRO DIARIO CMASA 2019'!$T$8:$T$1048576,'MENSUAL X OM'!C134,'LIBRO DIARIO CMASA 2019'!$AL$8:$AL$1048576,"JUNIO")</f>
        <v>0</v>
      </c>
      <c r="F134" s="502">
        <f>COUNTIFS('LIBRO DIARIO CMASA 2019'!$AO$8:$AO$1048576,"X",'LIBRO DIARIO CMASA 2019'!$T$8:$T$1048576,'MENSUAL X OM'!C134,'LIBRO DIARIO CMASA 2019'!$AQ$8:$AQ$1048576,"JUNIO")</f>
        <v>0</v>
      </c>
      <c r="G134" s="502">
        <f>COUNTIFS('LIBRO DIARIO CMASA 2019'!$AT$8:$AT$1048576,"X",'LIBRO DIARIO CMASA 2019'!$T$8:$T$1048576,'MENSUAL X OM'!C134,'LIBRO DIARIO CMASA 2019'!$AV$8:$AV$1048576,"JUNIO")</f>
        <v>0</v>
      </c>
    </row>
    <row r="135" spans="1:7">
      <c r="A135" s="592"/>
      <c r="B135" s="596">
        <v>13</v>
      </c>
      <c r="C135" s="599">
        <v>48</v>
      </c>
      <c r="D135" s="502">
        <f>COUNTIFS('LIBRO DIARIO CMASA 2019'!$AG$8:$AG$1048576,"X",'LIBRO DIARIO CMASA 2019'!$T$8:$T$1048576,'MENSUAL X OM'!C135,'LIBRO DIARIO CMASA 2019'!$AI$8:$AI$1048576,"JUNIO")</f>
        <v>0</v>
      </c>
      <c r="E135" s="502">
        <f>COUNTIFS('LIBRO DIARIO CMASA 2019'!$AJ$8:$AJ$1048576,"X",'LIBRO DIARIO CMASA 2019'!$T$8:$T$1048576,'MENSUAL X OM'!C135,'LIBRO DIARIO CMASA 2019'!$AL$8:$AL$1048576,"JUNIO")</f>
        <v>0</v>
      </c>
      <c r="F135" s="502">
        <f>COUNTIFS('LIBRO DIARIO CMASA 2019'!$AO$8:$AO$1048576,"X",'LIBRO DIARIO CMASA 2019'!$T$8:$T$1048576,'MENSUAL X OM'!C135,'LIBRO DIARIO CMASA 2019'!$AQ$8:$AQ$1048576,"JUNIO")</f>
        <v>0</v>
      </c>
      <c r="G135" s="502">
        <f>COUNTIFS('LIBRO DIARIO CMASA 2019'!$AT$8:$AT$1048576,"X",'LIBRO DIARIO CMASA 2019'!$T$8:$T$1048576,'MENSUAL X OM'!C135,'LIBRO DIARIO CMASA 2019'!$AV$8:$AV$1048576,"JUNIO")</f>
        <v>0</v>
      </c>
    </row>
    <row r="136" spans="1:7">
      <c r="A136" s="592"/>
      <c r="B136" s="598">
        <v>14</v>
      </c>
      <c r="C136" s="599">
        <v>260</v>
      </c>
      <c r="D136" s="502">
        <f>COUNTIFS('LIBRO DIARIO CMASA 2019'!$AG$8:$AG$1048576,"X",'LIBRO DIARIO CMASA 2019'!$T$8:$T$1048576,'MENSUAL X OM'!C136,'LIBRO DIARIO CMASA 2019'!$AI$8:$AI$1048576,"JUNIO")</f>
        <v>0</v>
      </c>
      <c r="E136" s="502">
        <f>COUNTIFS('LIBRO DIARIO CMASA 2019'!$AJ$8:$AJ$1048576,"X",'LIBRO DIARIO CMASA 2019'!$T$8:$T$1048576,'MENSUAL X OM'!C136,'LIBRO DIARIO CMASA 2019'!$AL$8:$AL$1048576,"JUNIO")</f>
        <v>0</v>
      </c>
      <c r="F136" s="502">
        <f>COUNTIFS('LIBRO DIARIO CMASA 2019'!$AO$8:$AO$1048576,"X",'LIBRO DIARIO CMASA 2019'!$T$8:$T$1048576,'MENSUAL X OM'!C136,'LIBRO DIARIO CMASA 2019'!$AQ$8:$AQ$1048576,"JUNIO")</f>
        <v>0</v>
      </c>
      <c r="G136" s="502">
        <f>COUNTIFS('LIBRO DIARIO CMASA 2019'!$AT$8:$AT$1048576,"X",'LIBRO DIARIO CMASA 2019'!$T$8:$T$1048576,'MENSUAL X OM'!C136,'LIBRO DIARIO CMASA 2019'!$AV$8:$AV$1048576,"JUNIO")</f>
        <v>0</v>
      </c>
    </row>
    <row r="137" ht="17.25" spans="1:7">
      <c r="A137" s="592"/>
      <c r="B137" s="598">
        <v>15</v>
      </c>
      <c r="C137" s="599">
        <v>119</v>
      </c>
      <c r="D137" s="502">
        <f>COUNTIFS('LIBRO DIARIO CMASA 2019'!$AG$8:$AG$1048576,"X",'LIBRO DIARIO CMASA 2019'!$T$8:$T$1048576,'MENSUAL X OM'!C137,'LIBRO DIARIO CMASA 2019'!$AI$8:$AI$1048576,"JUNIO")</f>
        <v>0</v>
      </c>
      <c r="E137" s="502">
        <f>COUNTIFS('LIBRO DIARIO CMASA 2019'!$AJ$8:$AJ$1048576,"X",'LIBRO DIARIO CMASA 2019'!$T$8:$T$1048576,'MENSUAL X OM'!C137,'LIBRO DIARIO CMASA 2019'!$AL$8:$AL$1048576,"JUNIO")</f>
        <v>0</v>
      </c>
      <c r="F137" s="502">
        <f>COUNTIFS('LIBRO DIARIO CMASA 2019'!$AO$8:$AO$1048576,"X",'LIBRO DIARIO CMASA 2019'!$T$8:$T$1048576,'MENSUAL X OM'!C137,'LIBRO DIARIO CMASA 2019'!$AQ$8:$AQ$1048576,"JUNIO")</f>
        <v>0</v>
      </c>
      <c r="G137" s="502">
        <f>COUNTIFS('LIBRO DIARIO CMASA 2019'!$AT$8:$AT$1048576,"X",'LIBRO DIARIO CMASA 2019'!$T$8:$T$1048576,'MENSUAL X OM'!C137,'LIBRO DIARIO CMASA 2019'!$AV$8:$AV$1048576,"JUNIO")</f>
        <v>0</v>
      </c>
    </row>
    <row r="138" spans="1:7">
      <c r="A138" s="592"/>
      <c r="B138" s="596">
        <v>16</v>
      </c>
      <c r="C138" s="599">
        <v>236</v>
      </c>
      <c r="D138" s="502">
        <f>COUNTIFS('LIBRO DIARIO CMASA 2019'!$AG$8:$AG$1048576,"X",'LIBRO DIARIO CMASA 2019'!$T$8:$T$1048576,'MENSUAL X OM'!C138,'LIBRO DIARIO CMASA 2019'!$AI$8:$AI$1048576,"JUNIO")</f>
        <v>0</v>
      </c>
      <c r="E138" s="502">
        <f>COUNTIFS('LIBRO DIARIO CMASA 2019'!$AJ$8:$AJ$1048576,"X",'LIBRO DIARIO CMASA 2019'!$T$8:$T$1048576,'MENSUAL X OM'!C138,'LIBRO DIARIO CMASA 2019'!$AL$8:$AL$1048576,"JUNIO")</f>
        <v>0</v>
      </c>
      <c r="F138" s="502">
        <f>COUNTIFS('LIBRO DIARIO CMASA 2019'!$AO$8:$AO$1048576,"X",'LIBRO DIARIO CMASA 2019'!$T$8:$T$1048576,'MENSUAL X OM'!C138,'LIBRO DIARIO CMASA 2019'!$AQ$8:$AQ$1048576,"JUNIO")</f>
        <v>0</v>
      </c>
      <c r="G138" s="502">
        <f>COUNTIFS('LIBRO DIARIO CMASA 2019'!$AT$8:$AT$1048576,"X",'LIBRO DIARIO CMASA 2019'!$T$8:$T$1048576,'MENSUAL X OM'!C138,'LIBRO DIARIO CMASA 2019'!$AV$8:$AV$1048576,"JUNIO")</f>
        <v>0</v>
      </c>
    </row>
    <row r="139" spans="1:7">
      <c r="A139" s="592"/>
      <c r="B139" s="598">
        <v>17</v>
      </c>
      <c r="C139" s="599">
        <v>149</v>
      </c>
      <c r="D139" s="502">
        <f>COUNTIFS('LIBRO DIARIO CMASA 2019'!$AG$8:$AG$1048576,"X",'LIBRO DIARIO CMASA 2019'!$T$8:$T$1048576,'MENSUAL X OM'!C139,'LIBRO DIARIO CMASA 2019'!$AI$8:$AI$1048576,"JUNIO")</f>
        <v>0</v>
      </c>
      <c r="E139" s="502">
        <f>COUNTIFS('LIBRO DIARIO CMASA 2019'!$AJ$8:$AJ$1048576,"X",'LIBRO DIARIO CMASA 2019'!$T$8:$T$1048576,'MENSUAL X OM'!C139,'LIBRO DIARIO CMASA 2019'!$AL$8:$AL$1048576,"JUNIO")</f>
        <v>0</v>
      </c>
      <c r="F139" s="502">
        <f>COUNTIFS('LIBRO DIARIO CMASA 2019'!$AO$8:$AO$1048576,"X",'LIBRO DIARIO CMASA 2019'!$T$8:$T$1048576,'MENSUAL X OM'!C139,'LIBRO DIARIO CMASA 2019'!$AQ$8:$AQ$1048576,"JUNIO")</f>
        <v>0</v>
      </c>
      <c r="G139" s="502">
        <f>COUNTIFS('LIBRO DIARIO CMASA 2019'!$AT$8:$AT$1048576,"X",'LIBRO DIARIO CMASA 2019'!$T$8:$T$1048576,'MENSUAL X OM'!C139,'LIBRO DIARIO CMASA 2019'!$AV$8:$AV$1048576,"JUNIO")</f>
        <v>0</v>
      </c>
    </row>
    <row r="140" ht="17.25" spans="1:7">
      <c r="A140" s="592"/>
      <c r="B140" s="598">
        <v>18</v>
      </c>
      <c r="C140" s="599">
        <v>253</v>
      </c>
      <c r="D140" s="502">
        <f>COUNTIFS('LIBRO DIARIO CMASA 2019'!$AG$8:$AG$1048576,"X",'LIBRO DIARIO CMASA 2019'!$T$8:$T$1048576,'MENSUAL X OM'!C140,'LIBRO DIARIO CMASA 2019'!$AI$8:$AI$1048576,"JUNIO")</f>
        <v>0</v>
      </c>
      <c r="E140" s="502">
        <f>COUNTIFS('LIBRO DIARIO CMASA 2019'!$AJ$8:$AJ$1048576,"X",'LIBRO DIARIO CMASA 2019'!$T$8:$T$1048576,'MENSUAL X OM'!C140,'LIBRO DIARIO CMASA 2019'!$AL$8:$AL$1048576,"JUNIO")</f>
        <v>0</v>
      </c>
      <c r="F140" s="502">
        <f>COUNTIFS('LIBRO DIARIO CMASA 2019'!$AO$8:$AO$1048576,"X",'LIBRO DIARIO CMASA 2019'!$T$8:$T$1048576,'MENSUAL X OM'!C140,'LIBRO DIARIO CMASA 2019'!$AQ$8:$AQ$1048576,"JUNIO")</f>
        <v>0</v>
      </c>
      <c r="G140" s="502">
        <f>COUNTIFS('LIBRO DIARIO CMASA 2019'!$AT$8:$AT$1048576,"X",'LIBRO DIARIO CMASA 2019'!$T$8:$T$1048576,'MENSUAL X OM'!C140,'LIBRO DIARIO CMASA 2019'!$AV$8:$AV$1048576,"JUNIO")</f>
        <v>0</v>
      </c>
    </row>
    <row r="141" ht="17.25" spans="1:7">
      <c r="A141" s="592"/>
      <c r="B141" s="596">
        <v>19</v>
      </c>
      <c r="C141" s="600">
        <v>267</v>
      </c>
      <c r="D141" s="502">
        <f>COUNTIFS('LIBRO DIARIO CMASA 2019'!$AG$8:$AG$1048576,"X",'LIBRO DIARIO CMASA 2019'!$T$8:$T$1048576,'MENSUAL X OM'!C141,'LIBRO DIARIO CMASA 2019'!$AI$8:$AI$1048576,"JUNIO")</f>
        <v>0</v>
      </c>
      <c r="E141" s="502">
        <f>COUNTIFS('LIBRO DIARIO CMASA 2019'!$AJ$8:$AJ$1048576,"X",'LIBRO DIARIO CMASA 2019'!$T$8:$T$1048576,'MENSUAL X OM'!C141,'LIBRO DIARIO CMASA 2019'!$AL$8:$AL$1048576,"JUNIO")</f>
        <v>0</v>
      </c>
      <c r="F141" s="502">
        <f>COUNTIFS('LIBRO DIARIO CMASA 2019'!$AO$8:$AO$1048576,"X",'LIBRO DIARIO CMASA 2019'!$T$8:$T$1048576,'MENSUAL X OM'!C141,'LIBRO DIARIO CMASA 2019'!$AQ$8:$AQ$1048576,"JUNIO")</f>
        <v>0</v>
      </c>
      <c r="G141" s="502">
        <f>COUNTIFS('LIBRO DIARIO CMASA 2019'!$AT$8:$AT$1048576,"X",'LIBRO DIARIO CMASA 2019'!$T$8:$T$1048576,'MENSUAL X OM'!C141,'LIBRO DIARIO CMASA 2019'!$AV$8:$AV$1048576,"JUNIO")</f>
        <v>0</v>
      </c>
    </row>
    <row r="142" ht="17.25" spans="1:7">
      <c r="A142" s="601"/>
      <c r="B142" s="602" t="s">
        <v>1453</v>
      </c>
      <c r="C142" s="603"/>
      <c r="D142" s="604">
        <f>SUM(D123:D141)</f>
        <v>21</v>
      </c>
      <c r="E142" s="605">
        <f>SUM(E123:E141)</f>
        <v>0</v>
      </c>
      <c r="F142" s="605">
        <f>SUM(F123:F141)</f>
        <v>0</v>
      </c>
      <c r="G142" s="605">
        <f>SUM(G123:G141)</f>
        <v>0</v>
      </c>
    </row>
    <row r="143" ht="15.75"/>
    <row r="144" ht="30" customHeight="1" spans="1:7">
      <c r="A144" s="606" t="s">
        <v>501</v>
      </c>
      <c r="B144" s="607" t="s">
        <v>1446</v>
      </c>
      <c r="C144" s="608" t="s">
        <v>1447</v>
      </c>
      <c r="D144" s="609" t="s">
        <v>1448</v>
      </c>
      <c r="E144" s="610"/>
      <c r="F144" s="610"/>
      <c r="G144" s="610"/>
    </row>
    <row r="145" ht="79.5" customHeight="1" spans="1:7">
      <c r="A145" s="611"/>
      <c r="B145" s="612"/>
      <c r="C145" s="613"/>
      <c r="D145" s="614" t="s">
        <v>1449</v>
      </c>
      <c r="E145" s="614" t="s">
        <v>1450</v>
      </c>
      <c r="F145" s="614" t="s">
        <v>1451</v>
      </c>
      <c r="G145" s="614" t="s">
        <v>1452</v>
      </c>
    </row>
    <row r="146" spans="1:7">
      <c r="A146" s="611"/>
      <c r="B146" s="615">
        <v>1</v>
      </c>
      <c r="C146" s="616">
        <v>432</v>
      </c>
      <c r="D146" s="502">
        <f>COUNTIFS('LIBRO DIARIO CMASA 2019'!$AG$8:$AG$1048576,"X",'LIBRO DIARIO CMASA 2019'!$T$8:$T$1048576,'MENSUAL X OM'!C146,'LIBRO DIARIO CMASA 2019'!$AI$8:$AI$1048576,"JULIO")</f>
        <v>0</v>
      </c>
      <c r="E146" s="502">
        <f>COUNTIFS('LIBRO DIARIO CMASA 2019'!$AJ$8:$AJ$1048576,"X",'LIBRO DIARIO CMASA 2019'!$T$8:$T$1048576,'MENSUAL X OM'!C146,'LIBRO DIARIO CMASA 2019'!$AL$8:$AL$1048576,"JULIO")</f>
        <v>0</v>
      </c>
      <c r="F146" s="502">
        <f>COUNTIFS('LIBRO DIARIO CMASA 2019'!$AO$8:$AO$1048576,"X",'LIBRO DIARIO CMASA 2019'!$T$8:$T$1048576,'MENSUAL X OM'!C146,'LIBRO DIARIO CMASA 2019'!$AQ$8:$AQ$1048576,"JULIO")</f>
        <v>0</v>
      </c>
      <c r="G146" s="502">
        <f>COUNTIFS('LIBRO DIARIO CMASA 2019'!$AT$8:$AT$1048576,"X",'LIBRO DIARIO CMASA 2019'!$T$8:$T$1048576,'MENSUAL X OM'!C146,'LIBRO DIARIO CMASA 2019'!$AV$8:$AV$1048576,"JULIO")</f>
        <v>0</v>
      </c>
    </row>
    <row r="147" spans="1:7">
      <c r="A147" s="611"/>
      <c r="B147" s="617">
        <v>2</v>
      </c>
      <c r="C147" s="618">
        <v>470</v>
      </c>
      <c r="D147" s="502">
        <f>COUNTIFS('LIBRO DIARIO CMASA 2019'!$AG$8:$AG$1048576,"X",'LIBRO DIARIO CMASA 2019'!$T$8:$T$1048576,'MENSUAL X OM'!C147,'LIBRO DIARIO CMASA 2019'!$AI$8:$AI$1048576,"JULIO")</f>
        <v>0</v>
      </c>
      <c r="E147" s="502">
        <f>COUNTIFS('LIBRO DIARIO CMASA 2019'!$AJ$8:$AJ$1048576,"X",'LIBRO DIARIO CMASA 2019'!$T$8:$T$1048576,'MENSUAL X OM'!C147,'LIBRO DIARIO CMASA 2019'!$AL$8:$AL$1048576,"JULIO")</f>
        <v>0</v>
      </c>
      <c r="F147" s="502">
        <f>COUNTIFS('LIBRO DIARIO CMASA 2019'!$AO$8:$AO$1048576,"X",'LIBRO DIARIO CMASA 2019'!$T$8:$T$1048576,'MENSUAL X OM'!C147,'LIBRO DIARIO CMASA 2019'!$AQ$8:$AQ$1048576,"JULIO")</f>
        <v>0</v>
      </c>
      <c r="G147" s="502">
        <f>COUNTIFS('LIBRO DIARIO CMASA 2019'!$AT$8:$AT$1048576,"X",'LIBRO DIARIO CMASA 2019'!$T$8:$T$1048576,'MENSUAL X OM'!C147,'LIBRO DIARIO CMASA 2019'!$AV$8:$AV$1048576,"JULIO")</f>
        <v>0</v>
      </c>
    </row>
    <row r="148" spans="1:7">
      <c r="A148" s="611"/>
      <c r="B148" s="617">
        <v>3</v>
      </c>
      <c r="C148" s="618">
        <v>540</v>
      </c>
      <c r="D148" s="502">
        <f>COUNTIFS('LIBRO DIARIO CMASA 2019'!$AG$8:$AG$1048576,"X",'LIBRO DIARIO CMASA 2019'!$T$8:$T$1048576,'MENSUAL X OM'!C148,'LIBRO DIARIO CMASA 2019'!$AI$8:$AI$1048576,"JULIO")</f>
        <v>0</v>
      </c>
      <c r="E148" s="502">
        <f>COUNTIFS('LIBRO DIARIO CMASA 2019'!$AJ$8:$AJ$1048576,"X",'LIBRO DIARIO CMASA 2019'!$T$8:$T$1048576,'MENSUAL X OM'!C148,'LIBRO DIARIO CMASA 2019'!$AL$8:$AL$1048576,"JULIO")</f>
        <v>0</v>
      </c>
      <c r="F148" s="502">
        <f>COUNTIFS('LIBRO DIARIO CMASA 2019'!$AO$8:$AO$1048576,"X",'LIBRO DIARIO CMASA 2019'!$T$8:$T$1048576,'MENSUAL X OM'!C148,'LIBRO DIARIO CMASA 2019'!$AQ$8:$AQ$1048576,"JULIO")</f>
        <v>0</v>
      </c>
      <c r="G148" s="502">
        <f>COUNTIFS('LIBRO DIARIO CMASA 2019'!$AT$8:$AT$1048576,"X",'LIBRO DIARIO CMASA 2019'!$T$8:$T$1048576,'MENSUAL X OM'!C148,'LIBRO DIARIO CMASA 2019'!$AV$8:$AV$1048576,"JULIO")</f>
        <v>0</v>
      </c>
    </row>
    <row r="149" ht="17.25" spans="1:7">
      <c r="A149" s="611"/>
      <c r="B149" s="617">
        <v>4</v>
      </c>
      <c r="C149" s="618">
        <v>556</v>
      </c>
      <c r="D149" s="502">
        <f>COUNTIFS('LIBRO DIARIO CMASA 2019'!$AG$8:$AG$1048576,"X",'LIBRO DIARIO CMASA 2019'!$T$8:$T$1048576,'MENSUAL X OM'!C149,'LIBRO DIARIO CMASA 2019'!$AI$8:$AI$1048576,"JULIO")</f>
        <v>0</v>
      </c>
      <c r="E149" s="502">
        <f>COUNTIFS('LIBRO DIARIO CMASA 2019'!$AJ$8:$AJ$1048576,"X",'LIBRO DIARIO CMASA 2019'!$T$8:$T$1048576,'MENSUAL X OM'!C149,'LIBRO DIARIO CMASA 2019'!$AL$8:$AL$1048576,"JULIO")</f>
        <v>0</v>
      </c>
      <c r="F149" s="502">
        <f>COUNTIFS('LIBRO DIARIO CMASA 2019'!$AO$8:$AO$1048576,"X",'LIBRO DIARIO CMASA 2019'!$T$8:$T$1048576,'MENSUAL X OM'!C149,'LIBRO DIARIO CMASA 2019'!$AQ$8:$AQ$1048576,"JULIO")</f>
        <v>0</v>
      </c>
      <c r="G149" s="502">
        <f>COUNTIFS('LIBRO DIARIO CMASA 2019'!$AT$8:$AT$1048576,"X",'LIBRO DIARIO CMASA 2019'!$T$8:$T$1048576,'MENSUAL X OM'!C149,'LIBRO DIARIO CMASA 2019'!$AV$8:$AV$1048576,"JULIO")</f>
        <v>0</v>
      </c>
    </row>
    <row r="150" spans="1:7">
      <c r="A150" s="611"/>
      <c r="B150" s="615">
        <v>5</v>
      </c>
      <c r="C150" s="618">
        <v>125</v>
      </c>
      <c r="D150" s="502">
        <f>COUNTIFS('LIBRO DIARIO CMASA 2019'!$AG$8:$AG$1048576,"X",'LIBRO DIARIO CMASA 2019'!$T$8:$T$1048576,'MENSUAL X OM'!C150,'LIBRO DIARIO CMASA 2019'!$AI$8:$AI$1048576,"JULIO")</f>
        <v>0</v>
      </c>
      <c r="E150" s="502">
        <f>COUNTIFS('LIBRO DIARIO CMASA 2019'!$AJ$8:$AJ$1048576,"X",'LIBRO DIARIO CMASA 2019'!$T$8:$T$1048576,'MENSUAL X OM'!C150,'LIBRO DIARIO CMASA 2019'!$AL$8:$AL$1048576,"JULIO")</f>
        <v>0</v>
      </c>
      <c r="F150" s="502">
        <f>COUNTIFS('LIBRO DIARIO CMASA 2019'!$AO$8:$AO$1048576,"X",'LIBRO DIARIO CMASA 2019'!$T$8:$T$1048576,'MENSUAL X OM'!C150,'LIBRO DIARIO CMASA 2019'!$AQ$8:$AQ$1048576,"JULIO")</f>
        <v>0</v>
      </c>
      <c r="G150" s="502">
        <f>COUNTIFS('LIBRO DIARIO CMASA 2019'!$AT$8:$AT$1048576,"X",'LIBRO DIARIO CMASA 2019'!$T$8:$T$1048576,'MENSUAL X OM'!C150,'LIBRO DIARIO CMASA 2019'!$AV$8:$AV$1048576,"JULIO")</f>
        <v>0</v>
      </c>
    </row>
    <row r="151" spans="1:7">
      <c r="A151" s="611"/>
      <c r="B151" s="617">
        <v>6</v>
      </c>
      <c r="C151" s="618">
        <v>201</v>
      </c>
      <c r="D151" s="502">
        <f>COUNTIFS('LIBRO DIARIO CMASA 2019'!$AG$8:$AG$1048576,"X",'LIBRO DIARIO CMASA 2019'!$T$8:$T$1048576,'MENSUAL X OM'!C151,'LIBRO DIARIO CMASA 2019'!$AI$8:$AI$1048576,"JULIO")</f>
        <v>3</v>
      </c>
      <c r="E151" s="502">
        <f>COUNTIFS('LIBRO DIARIO CMASA 2019'!$AJ$8:$AJ$1048576,"X",'LIBRO DIARIO CMASA 2019'!$T$8:$T$1048576,'MENSUAL X OM'!C151,'LIBRO DIARIO CMASA 2019'!$AL$8:$AL$1048576,"JULIO")</f>
        <v>0</v>
      </c>
      <c r="F151" s="502">
        <f>COUNTIFS('LIBRO DIARIO CMASA 2019'!$AO$8:$AO$1048576,"X",'LIBRO DIARIO CMASA 2019'!$T$8:$T$1048576,'MENSUAL X OM'!C151,'LIBRO DIARIO CMASA 2019'!$AQ$8:$AQ$1048576,"JULIO")</f>
        <v>0</v>
      </c>
      <c r="G151" s="502">
        <f>COUNTIFS('LIBRO DIARIO CMASA 2019'!$AT$8:$AT$1048576,"X",'LIBRO DIARIO CMASA 2019'!$T$8:$T$1048576,'MENSUAL X OM'!C151,'LIBRO DIARIO CMASA 2019'!$AV$8:$AV$1048576,"JULIO")</f>
        <v>0</v>
      </c>
    </row>
    <row r="152" spans="1:7">
      <c r="A152" s="611"/>
      <c r="B152" s="617">
        <v>7</v>
      </c>
      <c r="C152" s="618">
        <v>282</v>
      </c>
      <c r="D152" s="502">
        <f>COUNTIFS('LIBRO DIARIO CMASA 2019'!$AG$8:$AG$1048576,"X",'LIBRO DIARIO CMASA 2019'!$T$8:$T$1048576,'MENSUAL X OM'!C152,'LIBRO DIARIO CMASA 2019'!$AI$8:$AI$1048576,"JULIO")</f>
        <v>0</v>
      </c>
      <c r="E152" s="502">
        <f>COUNTIFS('LIBRO DIARIO CMASA 2019'!$AJ$8:$AJ$1048576,"X",'LIBRO DIARIO CMASA 2019'!$T$8:$T$1048576,'MENSUAL X OM'!C152,'LIBRO DIARIO CMASA 2019'!$AL$8:$AL$1048576,"JULIO")</f>
        <v>0</v>
      </c>
      <c r="F152" s="502">
        <f>COUNTIFS('LIBRO DIARIO CMASA 2019'!$AO$8:$AO$1048576,"X",'LIBRO DIARIO CMASA 2019'!$T$8:$T$1048576,'MENSUAL X OM'!C152,'LIBRO DIARIO CMASA 2019'!$AQ$8:$AQ$1048576,"JULIO")</f>
        <v>0</v>
      </c>
      <c r="G152" s="502">
        <f>COUNTIFS('LIBRO DIARIO CMASA 2019'!$AT$8:$AT$1048576,"X",'LIBRO DIARIO CMASA 2019'!$T$8:$T$1048576,'MENSUAL X OM'!C152,'LIBRO DIARIO CMASA 2019'!$AV$8:$AV$1048576,"JULIO")</f>
        <v>0</v>
      </c>
    </row>
    <row r="153" ht="17.25" spans="1:7">
      <c r="A153" s="611"/>
      <c r="B153" s="617">
        <v>8</v>
      </c>
      <c r="C153" s="618">
        <v>151</v>
      </c>
      <c r="D153" s="502">
        <f>COUNTIFS('LIBRO DIARIO CMASA 2019'!$AG$8:$AG$1048576,"X",'LIBRO DIARIO CMASA 2019'!$T$8:$T$1048576,'MENSUAL X OM'!C153,'LIBRO DIARIO CMASA 2019'!$AI$8:$AI$1048576,"JULIO")</f>
        <v>20</v>
      </c>
      <c r="E153" s="502">
        <f>COUNTIFS('LIBRO DIARIO CMASA 2019'!$AJ$8:$AJ$1048576,"X",'LIBRO DIARIO CMASA 2019'!$T$8:$T$1048576,'MENSUAL X OM'!C153,'LIBRO DIARIO CMASA 2019'!$AL$8:$AL$1048576,"JULIO")</f>
        <v>0</v>
      </c>
      <c r="F153" s="502">
        <f>COUNTIFS('LIBRO DIARIO CMASA 2019'!$AO$8:$AO$1048576,"X",'LIBRO DIARIO CMASA 2019'!$T$8:$T$1048576,'MENSUAL X OM'!C153,'LIBRO DIARIO CMASA 2019'!$AQ$8:$AQ$1048576,"JULIO")</f>
        <v>0</v>
      </c>
      <c r="G153" s="502">
        <f>COUNTIFS('LIBRO DIARIO CMASA 2019'!$AT$8:$AT$1048576,"X",'LIBRO DIARIO CMASA 2019'!$T$8:$T$1048576,'MENSUAL X OM'!C153,'LIBRO DIARIO CMASA 2019'!$AV$8:$AV$1048576,"JULIO")</f>
        <v>0</v>
      </c>
    </row>
    <row r="154" spans="1:7">
      <c r="A154" s="611"/>
      <c r="B154" s="615">
        <v>9</v>
      </c>
      <c r="C154" s="618">
        <v>332</v>
      </c>
      <c r="D154" s="502">
        <f>COUNTIFS('LIBRO DIARIO CMASA 2019'!$AG$8:$AG$1048576,"X",'LIBRO DIARIO CMASA 2019'!$T$8:$T$1048576,'MENSUAL X OM'!C154,'LIBRO DIARIO CMASA 2019'!$AI$8:$AI$1048576,"JULIO")</f>
        <v>17</v>
      </c>
      <c r="E154" s="502">
        <f>COUNTIFS('LIBRO DIARIO CMASA 2019'!$AJ$8:$AJ$1048576,"X",'LIBRO DIARIO CMASA 2019'!$T$8:$T$1048576,'MENSUAL X OM'!C154,'LIBRO DIARIO CMASA 2019'!$AL$8:$AL$1048576,"JULIO")</f>
        <v>0</v>
      </c>
      <c r="F154" s="502">
        <f>COUNTIFS('LIBRO DIARIO CMASA 2019'!$AO$8:$AO$1048576,"X",'LIBRO DIARIO CMASA 2019'!$T$8:$T$1048576,'MENSUAL X OM'!C154,'LIBRO DIARIO CMASA 2019'!$AQ$8:$AQ$1048576,"JULIO")</f>
        <v>0</v>
      </c>
      <c r="G154" s="502">
        <f>COUNTIFS('LIBRO DIARIO CMASA 2019'!$AT$8:$AT$1048576,"X",'LIBRO DIARIO CMASA 2019'!$T$8:$T$1048576,'MENSUAL X OM'!C154,'LIBRO DIARIO CMASA 2019'!$AV$8:$AV$1048576,"JULIO")</f>
        <v>0</v>
      </c>
    </row>
    <row r="155" spans="1:7">
      <c r="A155" s="611"/>
      <c r="B155" s="617">
        <v>10</v>
      </c>
      <c r="C155" s="618">
        <v>138</v>
      </c>
      <c r="D155" s="502">
        <f>COUNTIFS('LIBRO DIARIO CMASA 2019'!$AG$8:$AG$1048576,"X",'LIBRO DIARIO CMASA 2019'!$T$8:$T$1048576,'MENSUAL X OM'!C155,'LIBRO DIARIO CMASA 2019'!$AI$8:$AI$1048576,"JULIO")</f>
        <v>0</v>
      </c>
      <c r="E155" s="502">
        <f>COUNTIFS('LIBRO DIARIO CMASA 2019'!$AJ$8:$AJ$1048576,"X",'LIBRO DIARIO CMASA 2019'!$T$8:$T$1048576,'MENSUAL X OM'!C155,'LIBRO DIARIO CMASA 2019'!$AL$8:$AL$1048576,"JULIO")</f>
        <v>0</v>
      </c>
      <c r="F155" s="502">
        <f>COUNTIFS('LIBRO DIARIO CMASA 2019'!$AO$8:$AO$1048576,"X",'LIBRO DIARIO CMASA 2019'!$T$8:$T$1048576,'MENSUAL X OM'!C155,'LIBRO DIARIO CMASA 2019'!$AQ$8:$AQ$1048576,"JULIO")</f>
        <v>0</v>
      </c>
      <c r="G155" s="502">
        <f>COUNTIFS('LIBRO DIARIO CMASA 2019'!$AT$8:$AT$1048576,"X",'LIBRO DIARIO CMASA 2019'!$T$8:$T$1048576,'MENSUAL X OM'!C155,'LIBRO DIARIO CMASA 2019'!$AV$8:$AV$1048576,"JULIO")</f>
        <v>0</v>
      </c>
    </row>
    <row r="156" spans="1:7">
      <c r="A156" s="611"/>
      <c r="B156" s="617">
        <v>11</v>
      </c>
      <c r="C156" s="618">
        <v>213</v>
      </c>
      <c r="D156" s="502">
        <f>COUNTIFS('LIBRO DIARIO CMASA 2019'!$AG$8:$AG$1048576,"X",'LIBRO DIARIO CMASA 2019'!$T$8:$T$1048576,'MENSUAL X OM'!C156,'LIBRO DIARIO CMASA 2019'!$AI$8:$AI$1048576,"JULIO")</f>
        <v>0</v>
      </c>
      <c r="E156" s="502">
        <f>COUNTIFS('LIBRO DIARIO CMASA 2019'!$AJ$8:$AJ$1048576,"X",'LIBRO DIARIO CMASA 2019'!$T$8:$T$1048576,'MENSUAL X OM'!C156,'LIBRO DIARIO CMASA 2019'!$AL$8:$AL$1048576,"JULIO")</f>
        <v>0</v>
      </c>
      <c r="F156" s="502">
        <f>COUNTIFS('LIBRO DIARIO CMASA 2019'!$AO$8:$AO$1048576,"X",'LIBRO DIARIO CMASA 2019'!$T$8:$T$1048576,'MENSUAL X OM'!C156,'LIBRO DIARIO CMASA 2019'!$AQ$8:$AQ$1048576,"JULIO")</f>
        <v>0</v>
      </c>
      <c r="G156" s="502">
        <f>COUNTIFS('LIBRO DIARIO CMASA 2019'!$AT$8:$AT$1048576,"X",'LIBRO DIARIO CMASA 2019'!$T$8:$T$1048576,'MENSUAL X OM'!C156,'LIBRO DIARIO CMASA 2019'!$AV$8:$AV$1048576,"JULIO")</f>
        <v>0</v>
      </c>
    </row>
    <row r="157" ht="17.25" spans="1:7">
      <c r="A157" s="611"/>
      <c r="B157" s="617">
        <v>12</v>
      </c>
      <c r="C157" s="618">
        <v>280</v>
      </c>
      <c r="D157" s="502">
        <f>COUNTIFS('LIBRO DIARIO CMASA 2019'!$AG$8:$AG$1048576,"X",'LIBRO DIARIO CMASA 2019'!$T$8:$T$1048576,'MENSUAL X OM'!C157,'LIBRO DIARIO CMASA 2019'!$AI$8:$AI$1048576,"JULIO")</f>
        <v>0</v>
      </c>
      <c r="E157" s="502">
        <f>COUNTIFS('LIBRO DIARIO CMASA 2019'!$AJ$8:$AJ$1048576,"X",'LIBRO DIARIO CMASA 2019'!$T$8:$T$1048576,'MENSUAL X OM'!C157,'LIBRO DIARIO CMASA 2019'!$AL$8:$AL$1048576,"JULIO")</f>
        <v>0</v>
      </c>
      <c r="F157" s="502">
        <f>COUNTIFS('LIBRO DIARIO CMASA 2019'!$AO$8:$AO$1048576,"X",'LIBRO DIARIO CMASA 2019'!$T$8:$T$1048576,'MENSUAL X OM'!C157,'LIBRO DIARIO CMASA 2019'!$AQ$8:$AQ$1048576,"JULIO")</f>
        <v>0</v>
      </c>
      <c r="G157" s="502">
        <f>COUNTIFS('LIBRO DIARIO CMASA 2019'!$AT$8:$AT$1048576,"X",'LIBRO DIARIO CMASA 2019'!$T$8:$T$1048576,'MENSUAL X OM'!C157,'LIBRO DIARIO CMASA 2019'!$AV$8:$AV$1048576,"JULIO")</f>
        <v>0</v>
      </c>
    </row>
    <row r="158" spans="1:7">
      <c r="A158" s="611"/>
      <c r="B158" s="615">
        <v>13</v>
      </c>
      <c r="C158" s="618">
        <v>48</v>
      </c>
      <c r="D158" s="502">
        <f>COUNTIFS('LIBRO DIARIO CMASA 2019'!$AG$8:$AG$1048576,"X",'LIBRO DIARIO CMASA 2019'!$T$8:$T$1048576,'MENSUAL X OM'!C158,'LIBRO DIARIO CMASA 2019'!$AI$8:$AI$1048576,"JULIO")</f>
        <v>0</v>
      </c>
      <c r="E158" s="502">
        <f>COUNTIFS('LIBRO DIARIO CMASA 2019'!$AJ$8:$AJ$1048576,"X",'LIBRO DIARIO CMASA 2019'!$T$8:$T$1048576,'MENSUAL X OM'!C158,'LIBRO DIARIO CMASA 2019'!$AL$8:$AL$1048576,"JULIO")</f>
        <v>0</v>
      </c>
      <c r="F158" s="502">
        <f>COUNTIFS('LIBRO DIARIO CMASA 2019'!$AO$8:$AO$1048576,"X",'LIBRO DIARIO CMASA 2019'!$T$8:$T$1048576,'MENSUAL X OM'!C158,'LIBRO DIARIO CMASA 2019'!$AQ$8:$AQ$1048576,"JULIO")</f>
        <v>0</v>
      </c>
      <c r="G158" s="502">
        <f>COUNTIFS('LIBRO DIARIO CMASA 2019'!$AT$8:$AT$1048576,"X",'LIBRO DIARIO CMASA 2019'!$T$8:$T$1048576,'MENSUAL X OM'!C158,'LIBRO DIARIO CMASA 2019'!$AV$8:$AV$1048576,"JULIO")</f>
        <v>0</v>
      </c>
    </row>
    <row r="159" spans="1:7">
      <c r="A159" s="611"/>
      <c r="B159" s="617">
        <v>14</v>
      </c>
      <c r="C159" s="618">
        <v>260</v>
      </c>
      <c r="D159" s="502">
        <f>COUNTIFS('LIBRO DIARIO CMASA 2019'!$AG$8:$AG$1048576,"X",'LIBRO DIARIO CMASA 2019'!$T$8:$T$1048576,'MENSUAL X OM'!C159,'LIBRO DIARIO CMASA 2019'!$AI$8:$AI$1048576,"JULIO")</f>
        <v>0</v>
      </c>
      <c r="E159" s="502">
        <f>COUNTIFS('LIBRO DIARIO CMASA 2019'!$AJ$8:$AJ$1048576,"X",'LIBRO DIARIO CMASA 2019'!$T$8:$T$1048576,'MENSUAL X OM'!C159,'LIBRO DIARIO CMASA 2019'!$AL$8:$AL$1048576,"JULIO")</f>
        <v>0</v>
      </c>
      <c r="F159" s="502">
        <f>COUNTIFS('LIBRO DIARIO CMASA 2019'!$AO$8:$AO$1048576,"X",'LIBRO DIARIO CMASA 2019'!$T$8:$T$1048576,'MENSUAL X OM'!C159,'LIBRO DIARIO CMASA 2019'!$AQ$8:$AQ$1048576,"JULIO")</f>
        <v>0</v>
      </c>
      <c r="G159" s="502">
        <f>COUNTIFS('LIBRO DIARIO CMASA 2019'!$AT$8:$AT$1048576,"X",'LIBRO DIARIO CMASA 2019'!$T$8:$T$1048576,'MENSUAL X OM'!C159,'LIBRO DIARIO CMASA 2019'!$AV$8:$AV$1048576,"JULIO")</f>
        <v>0</v>
      </c>
    </row>
    <row r="160" spans="1:7">
      <c r="A160" s="611"/>
      <c r="B160" s="617">
        <v>15</v>
      </c>
      <c r="C160" s="618">
        <v>119</v>
      </c>
      <c r="D160" s="502">
        <f>COUNTIFS('LIBRO DIARIO CMASA 2019'!$AG$8:$AG$1048576,"X",'LIBRO DIARIO CMASA 2019'!$T$8:$T$1048576,'MENSUAL X OM'!C160,'LIBRO DIARIO CMASA 2019'!$AI$8:$AI$1048576,"JULIO")</f>
        <v>0</v>
      </c>
      <c r="E160" s="502">
        <f>COUNTIFS('LIBRO DIARIO CMASA 2019'!$AJ$8:$AJ$1048576,"X",'LIBRO DIARIO CMASA 2019'!$T$8:$T$1048576,'MENSUAL X OM'!C160,'LIBRO DIARIO CMASA 2019'!$AL$8:$AL$1048576,"JULIO")</f>
        <v>0</v>
      </c>
      <c r="F160" s="502">
        <f>COUNTIFS('LIBRO DIARIO CMASA 2019'!$AO$8:$AO$1048576,"X",'LIBRO DIARIO CMASA 2019'!$T$8:$T$1048576,'MENSUAL X OM'!C160,'LIBRO DIARIO CMASA 2019'!$AQ$8:$AQ$1048576,"JULIO")</f>
        <v>0</v>
      </c>
      <c r="G160" s="502">
        <f>COUNTIFS('LIBRO DIARIO CMASA 2019'!$AT$8:$AT$1048576,"X",'LIBRO DIARIO CMASA 2019'!$T$8:$T$1048576,'MENSUAL X OM'!C160,'LIBRO DIARIO CMASA 2019'!$AV$8:$AV$1048576,"JULIO")</f>
        <v>0</v>
      </c>
    </row>
    <row r="161" ht="17.25" spans="1:7">
      <c r="A161" s="611"/>
      <c r="B161" s="617">
        <v>16</v>
      </c>
      <c r="C161" s="618">
        <v>236</v>
      </c>
      <c r="D161" s="502">
        <f>COUNTIFS('LIBRO DIARIO CMASA 2019'!$AG$8:$AG$1048576,"X",'LIBRO DIARIO CMASA 2019'!$T$8:$T$1048576,'MENSUAL X OM'!C161,'LIBRO DIARIO CMASA 2019'!$AI$8:$AI$1048576,"JULIO")</f>
        <v>0</v>
      </c>
      <c r="E161" s="502">
        <f>COUNTIFS('LIBRO DIARIO CMASA 2019'!$AJ$8:$AJ$1048576,"X",'LIBRO DIARIO CMASA 2019'!$T$8:$T$1048576,'MENSUAL X OM'!C161,'LIBRO DIARIO CMASA 2019'!$AL$8:$AL$1048576,"JULIO")</f>
        <v>0</v>
      </c>
      <c r="F161" s="502">
        <f>COUNTIFS('LIBRO DIARIO CMASA 2019'!$AO$8:$AO$1048576,"X",'LIBRO DIARIO CMASA 2019'!$T$8:$T$1048576,'MENSUAL X OM'!C161,'LIBRO DIARIO CMASA 2019'!$AQ$8:$AQ$1048576,"JULIO")</f>
        <v>0</v>
      </c>
      <c r="G161" s="502">
        <f>COUNTIFS('LIBRO DIARIO CMASA 2019'!$AT$8:$AT$1048576,"X",'LIBRO DIARIO CMASA 2019'!$T$8:$T$1048576,'MENSUAL X OM'!C161,'LIBRO DIARIO CMASA 2019'!$AV$8:$AV$1048576,"JULIO")</f>
        <v>0</v>
      </c>
    </row>
    <row r="162" spans="1:7">
      <c r="A162" s="611"/>
      <c r="B162" s="615">
        <v>17</v>
      </c>
      <c r="C162" s="618">
        <v>149</v>
      </c>
      <c r="D162" s="502">
        <f>COUNTIFS('LIBRO DIARIO CMASA 2019'!$AG$8:$AG$1048576,"X",'LIBRO DIARIO CMASA 2019'!$T$8:$T$1048576,'MENSUAL X OM'!C162,'LIBRO DIARIO CMASA 2019'!$AI$8:$AI$1048576,"JULIO")</f>
        <v>0</v>
      </c>
      <c r="E162" s="502">
        <f>COUNTIFS('LIBRO DIARIO CMASA 2019'!$AJ$8:$AJ$1048576,"X",'LIBRO DIARIO CMASA 2019'!$T$8:$T$1048576,'MENSUAL X OM'!C162,'LIBRO DIARIO CMASA 2019'!$AL$8:$AL$1048576,"JULIO")</f>
        <v>0</v>
      </c>
      <c r="F162" s="502">
        <f>COUNTIFS('LIBRO DIARIO CMASA 2019'!$AO$8:$AO$1048576,"X",'LIBRO DIARIO CMASA 2019'!$T$8:$T$1048576,'MENSUAL X OM'!C162,'LIBRO DIARIO CMASA 2019'!$AQ$8:$AQ$1048576,"JULIO")</f>
        <v>0</v>
      </c>
      <c r="G162" s="502">
        <f>COUNTIFS('LIBRO DIARIO CMASA 2019'!$AT$8:$AT$1048576,"X",'LIBRO DIARIO CMASA 2019'!$T$8:$T$1048576,'MENSUAL X OM'!C162,'LIBRO DIARIO CMASA 2019'!$AV$8:$AV$1048576,"JULIO")</f>
        <v>0</v>
      </c>
    </row>
    <row r="163" spans="1:7">
      <c r="A163" s="611"/>
      <c r="B163" s="617">
        <v>18</v>
      </c>
      <c r="C163" s="618">
        <v>253</v>
      </c>
      <c r="D163" s="502">
        <f>COUNTIFS('LIBRO DIARIO CMASA 2019'!$AG$8:$AG$1048576,"X",'LIBRO DIARIO CMASA 2019'!$T$8:$T$1048576,'MENSUAL X OM'!C163,'LIBRO DIARIO CMASA 2019'!$AI$8:$AI$1048576,"JULIO")</f>
        <v>0</v>
      </c>
      <c r="E163" s="502">
        <f>COUNTIFS('LIBRO DIARIO CMASA 2019'!$AJ$8:$AJ$1048576,"X",'LIBRO DIARIO CMASA 2019'!$T$8:$T$1048576,'MENSUAL X OM'!C163,'LIBRO DIARIO CMASA 2019'!$AL$8:$AL$1048576,"JULIO")</f>
        <v>0</v>
      </c>
      <c r="F163" s="502">
        <f>COUNTIFS('LIBRO DIARIO CMASA 2019'!$AO$8:$AO$1048576,"X",'LIBRO DIARIO CMASA 2019'!$T$8:$T$1048576,'MENSUAL X OM'!C163,'LIBRO DIARIO CMASA 2019'!$AQ$8:$AQ$1048576,"JULIO")</f>
        <v>0</v>
      </c>
      <c r="G163" s="502">
        <f>COUNTIFS('LIBRO DIARIO CMASA 2019'!$AT$8:$AT$1048576,"X",'LIBRO DIARIO CMASA 2019'!$T$8:$T$1048576,'MENSUAL X OM'!C163,'LIBRO DIARIO CMASA 2019'!$AV$8:$AV$1048576,"JULIO")</f>
        <v>0</v>
      </c>
    </row>
    <row r="164" ht="17.25" spans="1:7">
      <c r="A164" s="611"/>
      <c r="B164" s="617">
        <v>19</v>
      </c>
      <c r="C164" s="619">
        <v>267</v>
      </c>
      <c r="D164" s="502">
        <f>COUNTIFS('LIBRO DIARIO CMASA 2019'!$AG$8:$AG$1048576,"X",'LIBRO DIARIO CMASA 2019'!$T$8:$T$1048576,'MENSUAL X OM'!C164,'LIBRO DIARIO CMASA 2019'!$AI$8:$AI$1048576,"JULIO")</f>
        <v>0</v>
      </c>
      <c r="E164" s="502">
        <f>COUNTIFS('LIBRO DIARIO CMASA 2019'!$AJ$8:$AJ$1048576,"X",'LIBRO DIARIO CMASA 2019'!$T$8:$T$1048576,'MENSUAL X OM'!C164,'LIBRO DIARIO CMASA 2019'!$AL$8:$AL$1048576,"JULIO")</f>
        <v>0</v>
      </c>
      <c r="F164" s="502">
        <f>COUNTIFS('LIBRO DIARIO CMASA 2019'!$AO$8:$AO$1048576,"X",'LIBRO DIARIO CMASA 2019'!$T$8:$T$1048576,'MENSUAL X OM'!C164,'LIBRO DIARIO CMASA 2019'!$AQ$8:$AQ$1048576,"JULIO")</f>
        <v>0</v>
      </c>
      <c r="G164" s="502">
        <f>COUNTIFS('LIBRO DIARIO CMASA 2019'!$AT$8:$AT$1048576,"X",'LIBRO DIARIO CMASA 2019'!$T$8:$T$1048576,'MENSUAL X OM'!C164,'LIBRO DIARIO CMASA 2019'!$AV$8:$AV$1048576,"JULIO")</f>
        <v>0</v>
      </c>
    </row>
    <row r="165" ht="17.25" spans="1:7">
      <c r="A165" s="620"/>
      <c r="B165" s="621" t="s">
        <v>1453</v>
      </c>
      <c r="C165" s="622"/>
      <c r="D165" s="623">
        <f>SUM(D146:D164)</f>
        <v>40</v>
      </c>
      <c r="E165" s="624">
        <f>SUM(E146:E164)</f>
        <v>0</v>
      </c>
      <c r="F165" s="624">
        <f>SUM(F146:F164)</f>
        <v>0</v>
      </c>
      <c r="G165" s="624">
        <f>SUM(G146:G164)</f>
        <v>0</v>
      </c>
    </row>
    <row r="166" ht="15.75"/>
    <row r="167" ht="30" customHeight="1" spans="1:7">
      <c r="A167" s="625" t="s">
        <v>849</v>
      </c>
      <c r="B167" s="626" t="s">
        <v>1446</v>
      </c>
      <c r="C167" s="627" t="s">
        <v>1447</v>
      </c>
      <c r="D167" s="628" t="s">
        <v>1448</v>
      </c>
      <c r="E167" s="629"/>
      <c r="F167" s="629"/>
      <c r="G167" s="629"/>
    </row>
    <row r="168" ht="75" customHeight="1" spans="1:7">
      <c r="A168" s="630"/>
      <c r="B168" s="631"/>
      <c r="C168" s="632"/>
      <c r="D168" s="633" t="s">
        <v>1449</v>
      </c>
      <c r="E168" s="633" t="s">
        <v>1450</v>
      </c>
      <c r="F168" s="633" t="s">
        <v>1451</v>
      </c>
      <c r="G168" s="633" t="s">
        <v>1452</v>
      </c>
    </row>
    <row r="169" spans="1:7">
      <c r="A169" s="630"/>
      <c r="B169" s="634">
        <v>1</v>
      </c>
      <c r="C169" s="635">
        <v>432</v>
      </c>
      <c r="D169" s="502">
        <f>COUNTIFS('LIBRO DIARIO CMASA 2019'!$AG$8:$AG$1048576,"X",'LIBRO DIARIO CMASA 2019'!$T$8:$T$1048576,'MENSUAL X OM'!C169,'LIBRO DIARIO CMASA 2019'!$AI$8:$AI$1048576,"AGOSTO")</f>
        <v>0</v>
      </c>
      <c r="E169" s="502">
        <f>COUNTIFS('LIBRO DIARIO CMASA 2019'!$AJ$8:$AJ$1048576,"X",'LIBRO DIARIO CMASA 2019'!$T$8:$T$1048576,'MENSUAL X OM'!C169,'LIBRO DIARIO CMASA 2019'!$AL$8:$AL$1048576,"AGOSTO")</f>
        <v>0</v>
      </c>
      <c r="F169" s="502">
        <f>COUNTIFS('LIBRO DIARIO CMASA 2019'!$AO$8:$AO$1048576,"X",'LIBRO DIARIO CMASA 2019'!$T$8:$T$1048576,'MENSUAL X OM'!C169,'LIBRO DIARIO CMASA 2019'!$AQ$8:$AQ$1048576,"AGOSTO")</f>
        <v>0</v>
      </c>
      <c r="G169" s="502">
        <f>COUNTIFS('LIBRO DIARIO CMASA 2019'!$AT$8:$AT$1048576,"X",'LIBRO DIARIO CMASA 2019'!$T$8:$T$1048576,'MENSUAL X OM'!C169,'LIBRO DIARIO CMASA 2019'!$AV$8:$AV$1048576,"AGOSTO")</f>
        <v>0</v>
      </c>
    </row>
    <row r="170" spans="1:7">
      <c r="A170" s="630"/>
      <c r="B170" s="636">
        <v>2</v>
      </c>
      <c r="C170" s="637">
        <v>470</v>
      </c>
      <c r="D170" s="502">
        <f>COUNTIFS('LIBRO DIARIO CMASA 2019'!$AG$8:$AG$1048576,"X",'LIBRO DIARIO CMASA 2019'!$T$8:$T$1048576,'MENSUAL X OM'!C170,'LIBRO DIARIO CMASA 2019'!$AI$8:$AI$1048576,"AGOSTO")</f>
        <v>0</v>
      </c>
      <c r="E170" s="502">
        <f>COUNTIFS('LIBRO DIARIO CMASA 2019'!$AJ$8:$AJ$1048576,"X",'LIBRO DIARIO CMASA 2019'!$T$8:$T$1048576,'MENSUAL X OM'!C170,'LIBRO DIARIO CMASA 2019'!$AL$8:$AL$1048576,"AGOSTO")</f>
        <v>0</v>
      </c>
      <c r="F170" s="502">
        <f>COUNTIFS('LIBRO DIARIO CMASA 2019'!$AO$8:$AO$1048576,"X",'LIBRO DIARIO CMASA 2019'!$T$8:$T$1048576,'MENSUAL X OM'!C170,'LIBRO DIARIO CMASA 2019'!$AQ$8:$AQ$1048576,"AGOSTO")</f>
        <v>0</v>
      </c>
      <c r="G170" s="502">
        <f>COUNTIFS('LIBRO DIARIO CMASA 2019'!$AT$8:$AT$1048576,"X",'LIBRO DIARIO CMASA 2019'!$T$8:$T$1048576,'MENSUAL X OM'!C170,'LIBRO DIARIO CMASA 2019'!$AV$8:$AV$1048576,"AGOSTO")</f>
        <v>0</v>
      </c>
    </row>
    <row r="171" ht="17.25" spans="1:7">
      <c r="A171" s="630"/>
      <c r="B171" s="636">
        <v>3</v>
      </c>
      <c r="C171" s="637">
        <v>540</v>
      </c>
      <c r="D171" s="502">
        <f>COUNTIFS('LIBRO DIARIO CMASA 2019'!$AG$8:$AG$1048576,"X",'LIBRO DIARIO CMASA 2019'!$T$8:$T$1048576,'MENSUAL X OM'!C171,'LIBRO DIARIO CMASA 2019'!$AI$8:$AI$1048576,"AGOSTO")</f>
        <v>0</v>
      </c>
      <c r="E171" s="502">
        <f>COUNTIFS('LIBRO DIARIO CMASA 2019'!$AJ$8:$AJ$1048576,"X",'LIBRO DIARIO CMASA 2019'!$T$8:$T$1048576,'MENSUAL X OM'!C171,'LIBRO DIARIO CMASA 2019'!$AL$8:$AL$1048576,"AGOSTO")</f>
        <v>0</v>
      </c>
      <c r="F171" s="502">
        <f>COUNTIFS('LIBRO DIARIO CMASA 2019'!$AO$8:$AO$1048576,"X",'LIBRO DIARIO CMASA 2019'!$T$8:$T$1048576,'MENSUAL X OM'!C171,'LIBRO DIARIO CMASA 2019'!$AQ$8:$AQ$1048576,"AGOSTO")</f>
        <v>0</v>
      </c>
      <c r="G171" s="502">
        <f>COUNTIFS('LIBRO DIARIO CMASA 2019'!$AT$8:$AT$1048576,"X",'LIBRO DIARIO CMASA 2019'!$T$8:$T$1048576,'MENSUAL X OM'!C171,'LIBRO DIARIO CMASA 2019'!$AV$8:$AV$1048576,"AGOSTO")</f>
        <v>0</v>
      </c>
    </row>
    <row r="172" spans="1:7">
      <c r="A172" s="630"/>
      <c r="B172" s="634">
        <v>4</v>
      </c>
      <c r="C172" s="637">
        <v>556</v>
      </c>
      <c r="D172" s="502">
        <f>COUNTIFS('LIBRO DIARIO CMASA 2019'!$AG$8:$AG$1048576,"X",'LIBRO DIARIO CMASA 2019'!$T$8:$T$1048576,'MENSUAL X OM'!C172,'LIBRO DIARIO CMASA 2019'!$AI$8:$AI$1048576,"AGOSTO")</f>
        <v>0</v>
      </c>
      <c r="E172" s="502">
        <f>COUNTIFS('LIBRO DIARIO CMASA 2019'!$AJ$8:$AJ$1048576,"X",'LIBRO DIARIO CMASA 2019'!$T$8:$T$1048576,'MENSUAL X OM'!C172,'LIBRO DIARIO CMASA 2019'!$AL$8:$AL$1048576,"AGOSTO")</f>
        <v>0</v>
      </c>
      <c r="F172" s="502">
        <f>COUNTIFS('LIBRO DIARIO CMASA 2019'!$AO$8:$AO$1048576,"X",'LIBRO DIARIO CMASA 2019'!$T$8:$T$1048576,'MENSUAL X OM'!C172,'LIBRO DIARIO CMASA 2019'!$AQ$8:$AQ$1048576,"AGOSTO")</f>
        <v>0</v>
      </c>
      <c r="G172" s="502">
        <f>COUNTIFS('LIBRO DIARIO CMASA 2019'!$AT$8:$AT$1048576,"X",'LIBRO DIARIO CMASA 2019'!$T$8:$T$1048576,'MENSUAL X OM'!C172,'LIBRO DIARIO CMASA 2019'!$AV$8:$AV$1048576,"AGOSTO")</f>
        <v>0</v>
      </c>
    </row>
    <row r="173" spans="1:7">
      <c r="A173" s="630"/>
      <c r="B173" s="636">
        <v>5</v>
      </c>
      <c r="C173" s="637">
        <v>125</v>
      </c>
      <c r="D173" s="502">
        <f>COUNTIFS('LIBRO DIARIO CMASA 2019'!$AG$8:$AG$1048576,"X",'LIBRO DIARIO CMASA 2019'!$T$8:$T$1048576,'MENSUAL X OM'!C173,'LIBRO DIARIO CMASA 2019'!$AI$8:$AI$1048576,"AGOSTO")</f>
        <v>0</v>
      </c>
      <c r="E173" s="502">
        <f>COUNTIFS('LIBRO DIARIO CMASA 2019'!$AJ$8:$AJ$1048576,"X",'LIBRO DIARIO CMASA 2019'!$T$8:$T$1048576,'MENSUAL X OM'!C173,'LIBRO DIARIO CMASA 2019'!$AL$8:$AL$1048576,"AGOSTO")</f>
        <v>0</v>
      </c>
      <c r="F173" s="502">
        <f>COUNTIFS('LIBRO DIARIO CMASA 2019'!$AO$8:$AO$1048576,"X",'LIBRO DIARIO CMASA 2019'!$T$8:$T$1048576,'MENSUAL X OM'!C173,'LIBRO DIARIO CMASA 2019'!$AQ$8:$AQ$1048576,"AGOSTO")</f>
        <v>0</v>
      </c>
      <c r="G173" s="502">
        <f>COUNTIFS('LIBRO DIARIO CMASA 2019'!$AT$8:$AT$1048576,"X",'LIBRO DIARIO CMASA 2019'!$T$8:$T$1048576,'MENSUAL X OM'!C173,'LIBRO DIARIO CMASA 2019'!$AV$8:$AV$1048576,"AGOSTO")</f>
        <v>0</v>
      </c>
    </row>
    <row r="174" ht="17.25" spans="1:7">
      <c r="A174" s="630"/>
      <c r="B174" s="636">
        <v>6</v>
      </c>
      <c r="C174" s="637">
        <v>201</v>
      </c>
      <c r="D174" s="502">
        <f>COUNTIFS('LIBRO DIARIO CMASA 2019'!$AG$8:$AG$1048576,"X",'LIBRO DIARIO CMASA 2019'!$T$8:$T$1048576,'MENSUAL X OM'!C174,'LIBRO DIARIO CMASA 2019'!$AI$8:$AI$1048576,"AGOSTO")</f>
        <v>14</v>
      </c>
      <c r="E174" s="502">
        <f>COUNTIFS('LIBRO DIARIO CMASA 2019'!$AJ$8:$AJ$1048576,"X",'LIBRO DIARIO CMASA 2019'!$T$8:$T$1048576,'MENSUAL X OM'!C174,'LIBRO DIARIO CMASA 2019'!$AL$8:$AL$1048576,"AGOSTO")</f>
        <v>1</v>
      </c>
      <c r="F174" s="502">
        <f>COUNTIFS('LIBRO DIARIO CMASA 2019'!$AO$8:$AO$1048576,"X",'LIBRO DIARIO CMASA 2019'!$T$8:$T$1048576,'MENSUAL X OM'!C174,'LIBRO DIARIO CMASA 2019'!$AQ$8:$AQ$1048576,"AGOSTO")</f>
        <v>0</v>
      </c>
      <c r="G174" s="502">
        <f>COUNTIFS('LIBRO DIARIO CMASA 2019'!$AT$8:$AT$1048576,"X",'LIBRO DIARIO CMASA 2019'!$T$8:$T$1048576,'MENSUAL X OM'!C174,'LIBRO DIARIO CMASA 2019'!$AV$8:$AV$1048576,"AGOSTO")</f>
        <v>0</v>
      </c>
    </row>
    <row r="175" spans="1:7">
      <c r="A175" s="630"/>
      <c r="B175" s="634">
        <v>7</v>
      </c>
      <c r="C175" s="637">
        <v>282</v>
      </c>
      <c r="D175" s="502">
        <f>COUNTIFS('LIBRO DIARIO CMASA 2019'!$AG$8:$AG$1048576,"X",'LIBRO DIARIO CMASA 2019'!$T$8:$T$1048576,'MENSUAL X OM'!C175,'LIBRO DIARIO CMASA 2019'!$AI$8:$AI$1048576,"AGOSTO")</f>
        <v>0</v>
      </c>
      <c r="E175" s="502">
        <f>COUNTIFS('LIBRO DIARIO CMASA 2019'!$AJ$8:$AJ$1048576,"X",'LIBRO DIARIO CMASA 2019'!$T$8:$T$1048576,'MENSUAL X OM'!C175,'LIBRO DIARIO CMASA 2019'!$AL$8:$AL$1048576,"AGOSTO")</f>
        <v>0</v>
      </c>
      <c r="F175" s="502">
        <f>COUNTIFS('LIBRO DIARIO CMASA 2019'!$AO$8:$AO$1048576,"X",'LIBRO DIARIO CMASA 2019'!$T$8:$T$1048576,'MENSUAL X OM'!C175,'LIBRO DIARIO CMASA 2019'!$AQ$8:$AQ$1048576,"AGOSTO")</f>
        <v>0</v>
      </c>
      <c r="G175" s="502">
        <f>COUNTIFS('LIBRO DIARIO CMASA 2019'!$AT$8:$AT$1048576,"X",'LIBRO DIARIO CMASA 2019'!$T$8:$T$1048576,'MENSUAL X OM'!C175,'LIBRO DIARIO CMASA 2019'!$AV$8:$AV$1048576,"AGOSTO")</f>
        <v>0</v>
      </c>
    </row>
    <row r="176" spans="1:7">
      <c r="A176" s="630"/>
      <c r="B176" s="636">
        <v>8</v>
      </c>
      <c r="C176" s="637">
        <v>151</v>
      </c>
      <c r="D176" s="502">
        <f>COUNTIFS('LIBRO DIARIO CMASA 2019'!$AG$8:$AG$1048576,"X",'LIBRO DIARIO CMASA 2019'!$T$8:$T$1048576,'MENSUAL X OM'!C176,'LIBRO DIARIO CMASA 2019'!$AI$8:$AI$1048576,"AGOSTO")</f>
        <v>26</v>
      </c>
      <c r="E176" s="502">
        <f>COUNTIFS('LIBRO DIARIO CMASA 2019'!$AJ$8:$AJ$1048576,"X",'LIBRO DIARIO CMASA 2019'!$T$8:$T$1048576,'MENSUAL X OM'!C176,'LIBRO DIARIO CMASA 2019'!$AL$8:$AL$1048576,"AGOSTO")</f>
        <v>0</v>
      </c>
      <c r="F176" s="502">
        <f>COUNTIFS('LIBRO DIARIO CMASA 2019'!$AO$8:$AO$1048576,"X",'LIBRO DIARIO CMASA 2019'!$T$8:$T$1048576,'MENSUAL X OM'!C176,'LIBRO DIARIO CMASA 2019'!$AQ$8:$AQ$1048576,"AGOSTO")</f>
        <v>0</v>
      </c>
      <c r="G176" s="502">
        <f>COUNTIFS('LIBRO DIARIO CMASA 2019'!$AT$8:$AT$1048576,"X",'LIBRO DIARIO CMASA 2019'!$T$8:$T$1048576,'MENSUAL X OM'!C176,'LIBRO DIARIO CMASA 2019'!$AV$8:$AV$1048576,"AGOSTO")</f>
        <v>0</v>
      </c>
    </row>
    <row r="177" ht="17.25" spans="1:7">
      <c r="A177" s="630"/>
      <c r="B177" s="636">
        <v>9</v>
      </c>
      <c r="C177" s="637">
        <v>332</v>
      </c>
      <c r="D177" s="502">
        <f>COUNTIFS('LIBRO DIARIO CMASA 2019'!$AG$8:$AG$1048576,"X",'LIBRO DIARIO CMASA 2019'!$T$8:$T$1048576,'MENSUAL X OM'!C177,'LIBRO DIARIO CMASA 2019'!$AI$8:$AI$1048576,"AGOSTO")</f>
        <v>68</v>
      </c>
      <c r="E177" s="502">
        <f>COUNTIFS('LIBRO DIARIO CMASA 2019'!$AJ$8:$AJ$1048576,"X",'LIBRO DIARIO CMASA 2019'!$T$8:$T$1048576,'MENSUAL X OM'!C177,'LIBRO DIARIO CMASA 2019'!$AL$8:$AL$1048576,"AGOSTO")</f>
        <v>2</v>
      </c>
      <c r="F177" s="502">
        <f>COUNTIFS('LIBRO DIARIO CMASA 2019'!$AO$8:$AO$1048576,"X",'LIBRO DIARIO CMASA 2019'!$T$8:$T$1048576,'MENSUAL X OM'!C177,'LIBRO DIARIO CMASA 2019'!$AQ$8:$AQ$1048576,"AGOSTO")</f>
        <v>0</v>
      </c>
      <c r="G177" s="502">
        <f>COUNTIFS('LIBRO DIARIO CMASA 2019'!$AT$8:$AT$1048576,"X",'LIBRO DIARIO CMASA 2019'!$T$8:$T$1048576,'MENSUAL X OM'!C177,'LIBRO DIARIO CMASA 2019'!$AV$8:$AV$1048576,"AGOSTO")</f>
        <v>0</v>
      </c>
    </row>
    <row r="178" spans="1:7">
      <c r="A178" s="630"/>
      <c r="B178" s="634">
        <v>10</v>
      </c>
      <c r="C178" s="637">
        <v>138</v>
      </c>
      <c r="D178" s="502">
        <f>COUNTIFS('LIBRO DIARIO CMASA 2019'!$AG$8:$AG$1048576,"X",'LIBRO DIARIO CMASA 2019'!$T$8:$T$1048576,'MENSUAL X OM'!C178,'LIBRO DIARIO CMASA 2019'!$AI$8:$AI$1048576,"AGOSTO")</f>
        <v>0</v>
      </c>
      <c r="E178" s="502">
        <f>COUNTIFS('LIBRO DIARIO CMASA 2019'!$AJ$8:$AJ$1048576,"X",'LIBRO DIARIO CMASA 2019'!$T$8:$T$1048576,'MENSUAL X OM'!C178,'LIBRO DIARIO CMASA 2019'!$AL$8:$AL$1048576,"AGOSTO")</f>
        <v>0</v>
      </c>
      <c r="F178" s="502">
        <f>COUNTIFS('LIBRO DIARIO CMASA 2019'!$AO$8:$AO$1048576,"X",'LIBRO DIARIO CMASA 2019'!$T$8:$T$1048576,'MENSUAL X OM'!C178,'LIBRO DIARIO CMASA 2019'!$AQ$8:$AQ$1048576,"AGOSTO")</f>
        <v>0</v>
      </c>
      <c r="G178" s="502">
        <f>COUNTIFS('LIBRO DIARIO CMASA 2019'!$AT$8:$AT$1048576,"X",'LIBRO DIARIO CMASA 2019'!$T$8:$T$1048576,'MENSUAL X OM'!C178,'LIBRO DIARIO CMASA 2019'!$AV$8:$AV$1048576,"AGOSTO")</f>
        <v>0</v>
      </c>
    </row>
    <row r="179" spans="1:7">
      <c r="A179" s="630"/>
      <c r="B179" s="636">
        <v>11</v>
      </c>
      <c r="C179" s="637">
        <v>213</v>
      </c>
      <c r="D179" s="502">
        <f>COUNTIFS('LIBRO DIARIO CMASA 2019'!$AG$8:$AG$1048576,"X",'LIBRO DIARIO CMASA 2019'!$T$8:$T$1048576,'MENSUAL X OM'!C179,'LIBRO DIARIO CMASA 2019'!$AI$8:$AI$1048576,"AGOSTO")</f>
        <v>0</v>
      </c>
      <c r="E179" s="502">
        <f>COUNTIFS('LIBRO DIARIO CMASA 2019'!$AJ$8:$AJ$1048576,"X",'LIBRO DIARIO CMASA 2019'!$T$8:$T$1048576,'MENSUAL X OM'!C179,'LIBRO DIARIO CMASA 2019'!$AL$8:$AL$1048576,"AGOSTO")</f>
        <v>0</v>
      </c>
      <c r="F179" s="502">
        <f>COUNTIFS('LIBRO DIARIO CMASA 2019'!$AO$8:$AO$1048576,"X",'LIBRO DIARIO CMASA 2019'!$T$8:$T$1048576,'MENSUAL X OM'!C179,'LIBRO DIARIO CMASA 2019'!$AQ$8:$AQ$1048576,"AGOSTO")</f>
        <v>0</v>
      </c>
      <c r="G179" s="502">
        <f>COUNTIFS('LIBRO DIARIO CMASA 2019'!$AT$8:$AT$1048576,"X",'LIBRO DIARIO CMASA 2019'!$T$8:$T$1048576,'MENSUAL X OM'!C179,'LIBRO DIARIO CMASA 2019'!$AV$8:$AV$1048576,"AGOSTO")</f>
        <v>0</v>
      </c>
    </row>
    <row r="180" ht="17.25" spans="1:7">
      <c r="A180" s="630"/>
      <c r="B180" s="636">
        <v>12</v>
      </c>
      <c r="C180" s="637">
        <v>280</v>
      </c>
      <c r="D180" s="502">
        <f>COUNTIFS('LIBRO DIARIO CMASA 2019'!$AG$8:$AG$1048576,"X",'LIBRO DIARIO CMASA 2019'!$T$8:$T$1048576,'MENSUAL X OM'!C180,'LIBRO DIARIO CMASA 2019'!$AI$8:$AI$1048576,"AGOSTO")</f>
        <v>0</v>
      </c>
      <c r="E180" s="502">
        <f>COUNTIFS('LIBRO DIARIO CMASA 2019'!$AJ$8:$AJ$1048576,"X",'LIBRO DIARIO CMASA 2019'!$T$8:$T$1048576,'MENSUAL X OM'!C180,'LIBRO DIARIO CMASA 2019'!$AL$8:$AL$1048576,"AGOSTO")</f>
        <v>0</v>
      </c>
      <c r="F180" s="502">
        <f>COUNTIFS('LIBRO DIARIO CMASA 2019'!$AO$8:$AO$1048576,"X",'LIBRO DIARIO CMASA 2019'!$T$8:$T$1048576,'MENSUAL X OM'!C180,'LIBRO DIARIO CMASA 2019'!$AQ$8:$AQ$1048576,"AGOSTO")</f>
        <v>0</v>
      </c>
      <c r="G180" s="502">
        <f>COUNTIFS('LIBRO DIARIO CMASA 2019'!$AT$8:$AT$1048576,"X",'LIBRO DIARIO CMASA 2019'!$T$8:$T$1048576,'MENSUAL X OM'!C180,'LIBRO DIARIO CMASA 2019'!$AV$8:$AV$1048576,"AGOSTO")</f>
        <v>0</v>
      </c>
    </row>
    <row r="181" spans="1:7">
      <c r="A181" s="630"/>
      <c r="B181" s="634">
        <v>13</v>
      </c>
      <c r="C181" s="637">
        <v>48</v>
      </c>
      <c r="D181" s="502">
        <f>COUNTIFS('LIBRO DIARIO CMASA 2019'!$AG$8:$AG$1048576,"X",'LIBRO DIARIO CMASA 2019'!$T$8:$T$1048576,'MENSUAL X OM'!C181,'LIBRO DIARIO CMASA 2019'!$AI$8:$AI$1048576,"AGOSTO")</f>
        <v>0</v>
      </c>
      <c r="E181" s="502">
        <f>COUNTIFS('LIBRO DIARIO CMASA 2019'!$AJ$8:$AJ$1048576,"X",'LIBRO DIARIO CMASA 2019'!$T$8:$T$1048576,'MENSUAL X OM'!C181,'LIBRO DIARIO CMASA 2019'!$AL$8:$AL$1048576,"AGOSTO")</f>
        <v>0</v>
      </c>
      <c r="F181" s="502">
        <f>COUNTIFS('LIBRO DIARIO CMASA 2019'!$AO$8:$AO$1048576,"X",'LIBRO DIARIO CMASA 2019'!$T$8:$T$1048576,'MENSUAL X OM'!C181,'LIBRO DIARIO CMASA 2019'!$AQ$8:$AQ$1048576,"AGOSTO")</f>
        <v>0</v>
      </c>
      <c r="G181" s="502">
        <f>COUNTIFS('LIBRO DIARIO CMASA 2019'!$AT$8:$AT$1048576,"X",'LIBRO DIARIO CMASA 2019'!$T$8:$T$1048576,'MENSUAL X OM'!C181,'LIBRO DIARIO CMASA 2019'!$AV$8:$AV$1048576,"AGOSTO")</f>
        <v>0</v>
      </c>
    </row>
    <row r="182" spans="1:7">
      <c r="A182" s="630"/>
      <c r="B182" s="636">
        <v>14</v>
      </c>
      <c r="C182" s="637">
        <v>260</v>
      </c>
      <c r="D182" s="502">
        <f>COUNTIFS('LIBRO DIARIO CMASA 2019'!$AG$8:$AG$1048576,"X",'LIBRO DIARIO CMASA 2019'!$T$8:$T$1048576,'MENSUAL X OM'!C182,'LIBRO DIARIO CMASA 2019'!$AI$8:$AI$1048576,"AGOSTO")</f>
        <v>0</v>
      </c>
      <c r="E182" s="502">
        <f>COUNTIFS('LIBRO DIARIO CMASA 2019'!$AJ$8:$AJ$1048576,"X",'LIBRO DIARIO CMASA 2019'!$T$8:$T$1048576,'MENSUAL X OM'!C182,'LIBRO DIARIO CMASA 2019'!$AL$8:$AL$1048576,"AGOSTO")</f>
        <v>0</v>
      </c>
      <c r="F182" s="502">
        <f>COUNTIFS('LIBRO DIARIO CMASA 2019'!$AO$8:$AO$1048576,"X",'LIBRO DIARIO CMASA 2019'!$T$8:$T$1048576,'MENSUAL X OM'!C182,'LIBRO DIARIO CMASA 2019'!$AQ$8:$AQ$1048576,"AGOSTO")</f>
        <v>0</v>
      </c>
      <c r="G182" s="502">
        <f>COUNTIFS('LIBRO DIARIO CMASA 2019'!$AT$8:$AT$1048576,"X",'LIBRO DIARIO CMASA 2019'!$T$8:$T$1048576,'MENSUAL X OM'!C182,'LIBRO DIARIO CMASA 2019'!$AV$8:$AV$1048576,"AGOSTO")</f>
        <v>0</v>
      </c>
    </row>
    <row r="183" ht="17.25" spans="1:7">
      <c r="A183" s="630"/>
      <c r="B183" s="636">
        <v>15</v>
      </c>
      <c r="C183" s="637">
        <v>119</v>
      </c>
      <c r="D183" s="502">
        <f>COUNTIFS('LIBRO DIARIO CMASA 2019'!$AG$8:$AG$1048576,"X",'LIBRO DIARIO CMASA 2019'!$T$8:$T$1048576,'MENSUAL X OM'!C183,'LIBRO DIARIO CMASA 2019'!$AI$8:$AI$1048576,"AGOSTO")</f>
        <v>0</v>
      </c>
      <c r="E183" s="502">
        <f>COUNTIFS('LIBRO DIARIO CMASA 2019'!$AJ$8:$AJ$1048576,"X",'LIBRO DIARIO CMASA 2019'!$T$8:$T$1048576,'MENSUAL X OM'!C183,'LIBRO DIARIO CMASA 2019'!$AL$8:$AL$1048576,"AGOSTO")</f>
        <v>0</v>
      </c>
      <c r="F183" s="502">
        <f>COUNTIFS('LIBRO DIARIO CMASA 2019'!$AO$8:$AO$1048576,"X",'LIBRO DIARIO CMASA 2019'!$T$8:$T$1048576,'MENSUAL X OM'!C183,'LIBRO DIARIO CMASA 2019'!$AQ$8:$AQ$1048576,"AGOSTO")</f>
        <v>0</v>
      </c>
      <c r="G183" s="502">
        <f>COUNTIFS('LIBRO DIARIO CMASA 2019'!$AT$8:$AT$1048576,"X",'LIBRO DIARIO CMASA 2019'!$T$8:$T$1048576,'MENSUAL X OM'!C183,'LIBRO DIARIO CMASA 2019'!$AV$8:$AV$1048576,"AGOSTO")</f>
        <v>0</v>
      </c>
    </row>
    <row r="184" spans="1:7">
      <c r="A184" s="630"/>
      <c r="B184" s="634">
        <v>16</v>
      </c>
      <c r="C184" s="637">
        <v>236</v>
      </c>
      <c r="D184" s="502">
        <f>COUNTIFS('LIBRO DIARIO CMASA 2019'!$AG$8:$AG$1048576,"X",'LIBRO DIARIO CMASA 2019'!$T$8:$T$1048576,'MENSUAL X OM'!C184,'LIBRO DIARIO CMASA 2019'!$AI$8:$AI$1048576,"AGOSTO")</f>
        <v>0</v>
      </c>
      <c r="E184" s="502">
        <f>COUNTIFS('LIBRO DIARIO CMASA 2019'!$AJ$8:$AJ$1048576,"X",'LIBRO DIARIO CMASA 2019'!$T$8:$T$1048576,'MENSUAL X OM'!C184,'LIBRO DIARIO CMASA 2019'!$AL$8:$AL$1048576,"AGOSTO")</f>
        <v>0</v>
      </c>
      <c r="F184" s="502">
        <f>COUNTIFS('LIBRO DIARIO CMASA 2019'!$AO$8:$AO$1048576,"X",'LIBRO DIARIO CMASA 2019'!$T$8:$T$1048576,'MENSUAL X OM'!C184,'LIBRO DIARIO CMASA 2019'!$AQ$8:$AQ$1048576,"AGOSTO")</f>
        <v>0</v>
      </c>
      <c r="G184" s="502">
        <f>COUNTIFS('LIBRO DIARIO CMASA 2019'!$AT$8:$AT$1048576,"X",'LIBRO DIARIO CMASA 2019'!$T$8:$T$1048576,'MENSUAL X OM'!C184,'LIBRO DIARIO CMASA 2019'!$AV$8:$AV$1048576,"AGOSTO")</f>
        <v>0</v>
      </c>
    </row>
    <row r="185" spans="1:7">
      <c r="A185" s="630"/>
      <c r="B185" s="636">
        <v>17</v>
      </c>
      <c r="C185" s="637">
        <v>149</v>
      </c>
      <c r="D185" s="502">
        <f>COUNTIFS('LIBRO DIARIO CMASA 2019'!$AG$8:$AG$1048576,"X",'LIBRO DIARIO CMASA 2019'!$T$8:$T$1048576,'MENSUAL X OM'!C185,'LIBRO DIARIO CMASA 2019'!$AI$8:$AI$1048576,"AGOSTO")</f>
        <v>0</v>
      </c>
      <c r="E185" s="502">
        <f>COUNTIFS('LIBRO DIARIO CMASA 2019'!$AJ$8:$AJ$1048576,"X",'LIBRO DIARIO CMASA 2019'!$T$8:$T$1048576,'MENSUAL X OM'!C185,'LIBRO DIARIO CMASA 2019'!$AL$8:$AL$1048576,"AGOSTO")</f>
        <v>0</v>
      </c>
      <c r="F185" s="502">
        <f>COUNTIFS('LIBRO DIARIO CMASA 2019'!$AO$8:$AO$1048576,"X",'LIBRO DIARIO CMASA 2019'!$T$8:$T$1048576,'MENSUAL X OM'!C185,'LIBRO DIARIO CMASA 2019'!$AQ$8:$AQ$1048576,"AGOSTO")</f>
        <v>0</v>
      </c>
      <c r="G185" s="502">
        <f>COUNTIFS('LIBRO DIARIO CMASA 2019'!$AT$8:$AT$1048576,"X",'LIBRO DIARIO CMASA 2019'!$T$8:$T$1048576,'MENSUAL X OM'!C185,'LIBRO DIARIO CMASA 2019'!$AV$8:$AV$1048576,"AGOSTO")</f>
        <v>0</v>
      </c>
    </row>
    <row r="186" ht="17.25" spans="1:7">
      <c r="A186" s="630"/>
      <c r="B186" s="636">
        <v>18</v>
      </c>
      <c r="C186" s="637">
        <v>253</v>
      </c>
      <c r="D186" s="502">
        <f>COUNTIFS('LIBRO DIARIO CMASA 2019'!$AG$8:$AG$1048576,"X",'LIBRO DIARIO CMASA 2019'!$T$8:$T$1048576,'MENSUAL X OM'!C186,'LIBRO DIARIO CMASA 2019'!$AI$8:$AI$1048576,"AGOSTO")</f>
        <v>0</v>
      </c>
      <c r="E186" s="502">
        <f>COUNTIFS('LIBRO DIARIO CMASA 2019'!$AJ$8:$AJ$1048576,"X",'LIBRO DIARIO CMASA 2019'!$T$8:$T$1048576,'MENSUAL X OM'!C186,'LIBRO DIARIO CMASA 2019'!$AL$8:$AL$1048576,"AGOSTO")</f>
        <v>0</v>
      </c>
      <c r="F186" s="502">
        <f>COUNTIFS('LIBRO DIARIO CMASA 2019'!$AO$8:$AO$1048576,"X",'LIBRO DIARIO CMASA 2019'!$T$8:$T$1048576,'MENSUAL X OM'!C186,'LIBRO DIARIO CMASA 2019'!$AQ$8:$AQ$1048576,"AGOSTO")</f>
        <v>0</v>
      </c>
      <c r="G186" s="502">
        <f>COUNTIFS('LIBRO DIARIO CMASA 2019'!$AT$8:$AT$1048576,"X",'LIBRO DIARIO CMASA 2019'!$T$8:$T$1048576,'MENSUAL X OM'!C186,'LIBRO DIARIO CMASA 2019'!$AV$8:$AV$1048576,"AGOSTO")</f>
        <v>0</v>
      </c>
    </row>
    <row r="187" ht="17.25" spans="1:7">
      <c r="A187" s="630"/>
      <c r="B187" s="634">
        <v>19</v>
      </c>
      <c r="C187" s="638">
        <v>267</v>
      </c>
      <c r="D187" s="502">
        <f>COUNTIFS('LIBRO DIARIO CMASA 2019'!$AG$8:$AG$1048576,"X",'LIBRO DIARIO CMASA 2019'!$T$8:$T$1048576,'MENSUAL X OM'!C187,'LIBRO DIARIO CMASA 2019'!$AI$8:$AI$1048576,"AGOSTO")</f>
        <v>0</v>
      </c>
      <c r="E187" s="502">
        <f>COUNTIFS('LIBRO DIARIO CMASA 2019'!$AJ$8:$AJ$1048576,"X",'LIBRO DIARIO CMASA 2019'!$T$8:$T$1048576,'MENSUAL X OM'!C187,'LIBRO DIARIO CMASA 2019'!$AL$8:$AL$1048576,"AGOSTO")</f>
        <v>0</v>
      </c>
      <c r="F187" s="502">
        <f>COUNTIFS('LIBRO DIARIO CMASA 2019'!$AO$8:$AO$1048576,"X",'LIBRO DIARIO CMASA 2019'!$T$8:$T$1048576,'MENSUAL X OM'!C187,'LIBRO DIARIO CMASA 2019'!$AQ$8:$AQ$1048576,"AGOSTO")</f>
        <v>0</v>
      </c>
      <c r="G187" s="502">
        <f>COUNTIFS('LIBRO DIARIO CMASA 2019'!$AT$8:$AT$1048576,"X",'LIBRO DIARIO CMASA 2019'!$T$8:$T$1048576,'MENSUAL X OM'!C187,'LIBRO DIARIO CMASA 2019'!$AV$8:$AV$1048576,"AGOSTO")</f>
        <v>0</v>
      </c>
    </row>
    <row r="188" ht="17.25" spans="1:7">
      <c r="A188" s="639"/>
      <c r="B188" s="640" t="s">
        <v>1453</v>
      </c>
      <c r="C188" s="641"/>
      <c r="D188" s="642">
        <f>SUM(D169:D187)</f>
        <v>108</v>
      </c>
      <c r="E188" s="643">
        <f>SUM(E169:E187)</f>
        <v>3</v>
      </c>
      <c r="F188" s="643">
        <f>SUM(F169:F187)</f>
        <v>0</v>
      </c>
      <c r="G188" s="643">
        <f>SUM(G169:G187)</f>
        <v>0</v>
      </c>
    </row>
    <row r="189" ht="15.75"/>
    <row r="190" ht="30" customHeight="1" spans="1:7">
      <c r="A190" s="644" t="s">
        <v>353</v>
      </c>
      <c r="B190" s="645" t="s">
        <v>1446</v>
      </c>
      <c r="C190" s="646" t="s">
        <v>1447</v>
      </c>
      <c r="D190" s="647" t="s">
        <v>1448</v>
      </c>
      <c r="E190" s="648"/>
      <c r="F190" s="648"/>
      <c r="G190" s="648"/>
    </row>
    <row r="191" ht="75" customHeight="1" spans="1:7">
      <c r="A191" s="649"/>
      <c r="B191" s="650"/>
      <c r="C191" s="651"/>
      <c r="D191" s="652" t="s">
        <v>1449</v>
      </c>
      <c r="E191" s="652" t="s">
        <v>1450</v>
      </c>
      <c r="F191" s="652" t="s">
        <v>1451</v>
      </c>
      <c r="G191" s="652" t="s">
        <v>1452</v>
      </c>
    </row>
    <row r="192" spans="1:7">
      <c r="A192" s="649"/>
      <c r="B192" s="653">
        <v>1</v>
      </c>
      <c r="C192" s="654">
        <v>432</v>
      </c>
      <c r="D192" s="502">
        <f>COUNTIFS('LIBRO DIARIO CMASA 2019'!$AG$8:$AG$1048576,"X",'LIBRO DIARIO CMASA 2019'!$T$8:$T$1048576,'MENSUAL X OM'!C192,'LIBRO DIARIO CMASA 2019'!$AI$8:$AI$1048576,"SEPTIEMBRE")</f>
        <v>0</v>
      </c>
      <c r="E192" s="502">
        <f>COUNTIFS('LIBRO DIARIO CMASA 2019'!$AJ$8:$AJ$1048576,"X",'LIBRO DIARIO CMASA 2019'!$T$8:$T$1048576,'MENSUAL X OM'!C192,'LIBRO DIARIO CMASA 2019'!$AL$8:$AL$1048576,"SEPTIEMBRE")</f>
        <v>0</v>
      </c>
      <c r="F192" s="502">
        <f>COUNTIFS('LIBRO DIARIO CMASA 2019'!$AO$8:$AO$1048576,"X",'LIBRO DIARIO CMASA 2019'!$T$8:$T$1048576,'MENSUAL X OM'!C192,'LIBRO DIARIO CMASA 2019'!$AQ$8:$AQ$1048576,"SEPTIEMBRE")</f>
        <v>0</v>
      </c>
      <c r="G192" s="502">
        <f>COUNTIFS('LIBRO DIARIO CMASA 2019'!$AT$8:$AT$1048576,"X",'LIBRO DIARIO CMASA 2019'!$T$8:$T$1048576,'MENSUAL X OM'!C192,'LIBRO DIARIO CMASA 2019'!$AV$8:$AV$1048576,"SEPTIEMBRE")</f>
        <v>0</v>
      </c>
    </row>
    <row r="193" spans="1:7">
      <c r="A193" s="649"/>
      <c r="B193" s="655">
        <v>2</v>
      </c>
      <c r="C193" s="656">
        <v>470</v>
      </c>
      <c r="D193" s="502">
        <f>COUNTIFS('LIBRO DIARIO CMASA 2019'!$AG$8:$AG$1048576,"X",'LIBRO DIARIO CMASA 2019'!$T$8:$T$1048576,'MENSUAL X OM'!C193,'LIBRO DIARIO CMASA 2019'!$AI$8:$AI$1048576,"SEPTIEMBRE")</f>
        <v>0</v>
      </c>
      <c r="E193" s="502">
        <f>COUNTIFS('LIBRO DIARIO CMASA 2019'!$AJ$8:$AJ$1048576,"X",'LIBRO DIARIO CMASA 2019'!$T$8:$T$1048576,'MENSUAL X OM'!C193,'LIBRO DIARIO CMASA 2019'!$AL$8:$AL$1048576,"SEPTIEMBRE")</f>
        <v>0</v>
      </c>
      <c r="F193" s="502">
        <f>COUNTIFS('LIBRO DIARIO CMASA 2019'!$AO$8:$AO$1048576,"X",'LIBRO DIARIO CMASA 2019'!$T$8:$T$1048576,'MENSUAL X OM'!C193,'LIBRO DIARIO CMASA 2019'!$AQ$8:$AQ$1048576,"SEPTIEMBRE")</f>
        <v>0</v>
      </c>
      <c r="G193" s="502">
        <f>COUNTIFS('LIBRO DIARIO CMASA 2019'!$AT$8:$AT$1048576,"X",'LIBRO DIARIO CMASA 2019'!$T$8:$T$1048576,'MENSUAL X OM'!C193,'LIBRO DIARIO CMASA 2019'!$AV$8:$AV$1048576,"SEPTIEMBRE")</f>
        <v>0</v>
      </c>
    </row>
    <row r="194" ht="17.25" spans="1:7">
      <c r="A194" s="649"/>
      <c r="B194" s="655">
        <v>3</v>
      </c>
      <c r="C194" s="656">
        <v>540</v>
      </c>
      <c r="D194" s="502">
        <f>COUNTIFS('LIBRO DIARIO CMASA 2019'!$AG$8:$AG$1048576,"X",'LIBRO DIARIO CMASA 2019'!$T$8:$T$1048576,'MENSUAL X OM'!C194,'LIBRO DIARIO CMASA 2019'!$AI$8:$AI$1048576,"SEPTIEMBRE")</f>
        <v>0</v>
      </c>
      <c r="E194" s="502">
        <f>COUNTIFS('LIBRO DIARIO CMASA 2019'!$AJ$8:$AJ$1048576,"X",'LIBRO DIARIO CMASA 2019'!$T$8:$T$1048576,'MENSUAL X OM'!C194,'LIBRO DIARIO CMASA 2019'!$AL$8:$AL$1048576,"SEPTIEMBRE")</f>
        <v>0</v>
      </c>
      <c r="F194" s="502">
        <f>COUNTIFS('LIBRO DIARIO CMASA 2019'!$AO$8:$AO$1048576,"X",'LIBRO DIARIO CMASA 2019'!$T$8:$T$1048576,'MENSUAL X OM'!C194,'LIBRO DIARIO CMASA 2019'!$AQ$8:$AQ$1048576,"SEPTIEMBRE")</f>
        <v>0</v>
      </c>
      <c r="G194" s="502">
        <f>COUNTIFS('LIBRO DIARIO CMASA 2019'!$AT$8:$AT$1048576,"X",'LIBRO DIARIO CMASA 2019'!$T$8:$T$1048576,'MENSUAL X OM'!C194,'LIBRO DIARIO CMASA 2019'!$AV$8:$AV$1048576,"SEPTIEMBRE")</f>
        <v>0</v>
      </c>
    </row>
    <row r="195" spans="1:7">
      <c r="A195" s="649"/>
      <c r="B195" s="653">
        <v>4</v>
      </c>
      <c r="C195" s="656">
        <v>556</v>
      </c>
      <c r="D195" s="502">
        <f>COUNTIFS('LIBRO DIARIO CMASA 2019'!$AG$8:$AG$1048576,"X",'LIBRO DIARIO CMASA 2019'!$T$8:$T$1048576,'MENSUAL X OM'!C195,'LIBRO DIARIO CMASA 2019'!$AI$8:$AI$1048576,"SEPTIEMBRE")</f>
        <v>0</v>
      </c>
      <c r="E195" s="502">
        <f>COUNTIFS('LIBRO DIARIO CMASA 2019'!$AJ$8:$AJ$1048576,"X",'LIBRO DIARIO CMASA 2019'!$T$8:$T$1048576,'MENSUAL X OM'!C195,'LIBRO DIARIO CMASA 2019'!$AL$8:$AL$1048576,"SEPTIEMBRE")</f>
        <v>0</v>
      </c>
      <c r="F195" s="502">
        <f>COUNTIFS('LIBRO DIARIO CMASA 2019'!$AO$8:$AO$1048576,"X",'LIBRO DIARIO CMASA 2019'!$T$8:$T$1048576,'MENSUAL X OM'!C195,'LIBRO DIARIO CMASA 2019'!$AQ$8:$AQ$1048576,"SEPTIEMBRE")</f>
        <v>0</v>
      </c>
      <c r="G195" s="502">
        <f>COUNTIFS('LIBRO DIARIO CMASA 2019'!$AT$8:$AT$1048576,"X",'LIBRO DIARIO CMASA 2019'!$T$8:$T$1048576,'MENSUAL X OM'!C195,'LIBRO DIARIO CMASA 2019'!$AV$8:$AV$1048576,"SEPTIEMBRE")</f>
        <v>0</v>
      </c>
    </row>
    <row r="196" spans="1:7">
      <c r="A196" s="649"/>
      <c r="B196" s="655">
        <v>5</v>
      </c>
      <c r="C196" s="656">
        <v>125</v>
      </c>
      <c r="D196" s="502">
        <f>COUNTIFS('LIBRO DIARIO CMASA 2019'!$AG$8:$AG$1048576,"X",'LIBRO DIARIO CMASA 2019'!$T$8:$T$1048576,'MENSUAL X OM'!C196,'LIBRO DIARIO CMASA 2019'!$AI$8:$AI$1048576,"SEPTIEMBRE")</f>
        <v>0</v>
      </c>
      <c r="E196" s="502">
        <f>COUNTIFS('LIBRO DIARIO CMASA 2019'!$AJ$8:$AJ$1048576,"X",'LIBRO DIARIO CMASA 2019'!$T$8:$T$1048576,'MENSUAL X OM'!C196,'LIBRO DIARIO CMASA 2019'!$AL$8:$AL$1048576,"SEPTIEMBRE")</f>
        <v>0</v>
      </c>
      <c r="F196" s="502">
        <f>COUNTIFS('LIBRO DIARIO CMASA 2019'!$AO$8:$AO$1048576,"X",'LIBRO DIARIO CMASA 2019'!$T$8:$T$1048576,'MENSUAL X OM'!C196,'LIBRO DIARIO CMASA 2019'!$AQ$8:$AQ$1048576,"SEPTIEMBRE")</f>
        <v>0</v>
      </c>
      <c r="G196" s="502">
        <f>COUNTIFS('LIBRO DIARIO CMASA 2019'!$AT$8:$AT$1048576,"X",'LIBRO DIARIO CMASA 2019'!$T$8:$T$1048576,'MENSUAL X OM'!C196,'LIBRO DIARIO CMASA 2019'!$AV$8:$AV$1048576,"SEPTIEMBRE")</f>
        <v>0</v>
      </c>
    </row>
    <row r="197" ht="17.25" spans="1:7">
      <c r="A197" s="649"/>
      <c r="B197" s="655">
        <v>6</v>
      </c>
      <c r="C197" s="656">
        <v>201</v>
      </c>
      <c r="D197" s="502">
        <f>COUNTIFS('LIBRO DIARIO CMASA 2019'!$AG$8:$AG$1048576,"X",'LIBRO DIARIO CMASA 2019'!$T$8:$T$1048576,'MENSUAL X OM'!C197,'LIBRO DIARIO CMASA 2019'!$AI$8:$AI$1048576,"SEPTIEMBRE")</f>
        <v>1</v>
      </c>
      <c r="E197" s="502">
        <f>COUNTIFS('LIBRO DIARIO CMASA 2019'!$AJ$8:$AJ$1048576,"X",'LIBRO DIARIO CMASA 2019'!$T$8:$T$1048576,'MENSUAL X OM'!C197,'LIBRO DIARIO CMASA 2019'!$AL$8:$AL$1048576,"SEPTIEMBRE")</f>
        <v>3</v>
      </c>
      <c r="F197" s="502">
        <f>COUNTIFS('LIBRO DIARIO CMASA 2019'!$AO$8:$AO$1048576,"X",'LIBRO DIARIO CMASA 2019'!$T$8:$T$1048576,'MENSUAL X OM'!C197,'LIBRO DIARIO CMASA 2019'!$AQ$8:$AQ$1048576,"SEPTIEMBRE")</f>
        <v>0</v>
      </c>
      <c r="G197" s="502">
        <f>COUNTIFS('LIBRO DIARIO CMASA 2019'!$AT$8:$AT$1048576,"X",'LIBRO DIARIO CMASA 2019'!$T$8:$T$1048576,'MENSUAL X OM'!C197,'LIBRO DIARIO CMASA 2019'!$AV$8:$AV$1048576,"SEPTIEMBRE")</f>
        <v>0</v>
      </c>
    </row>
    <row r="198" spans="1:7">
      <c r="A198" s="649"/>
      <c r="B198" s="653">
        <v>7</v>
      </c>
      <c r="C198" s="656">
        <v>282</v>
      </c>
      <c r="D198" s="502">
        <f>COUNTIFS('LIBRO DIARIO CMASA 2019'!$AG$8:$AG$1048576,"X",'LIBRO DIARIO CMASA 2019'!$T$8:$T$1048576,'MENSUAL X OM'!C198,'LIBRO DIARIO CMASA 2019'!$AI$8:$AI$1048576,"SEPTIEMBRE")</f>
        <v>0</v>
      </c>
      <c r="E198" s="502">
        <f>COUNTIFS('LIBRO DIARIO CMASA 2019'!$AJ$8:$AJ$1048576,"X",'LIBRO DIARIO CMASA 2019'!$T$8:$T$1048576,'MENSUAL X OM'!C198,'LIBRO DIARIO CMASA 2019'!$AL$8:$AL$1048576,"SEPTIEMBRE")</f>
        <v>0</v>
      </c>
      <c r="F198" s="502">
        <f>COUNTIFS('LIBRO DIARIO CMASA 2019'!$AO$8:$AO$1048576,"X",'LIBRO DIARIO CMASA 2019'!$T$8:$T$1048576,'MENSUAL X OM'!C198,'LIBRO DIARIO CMASA 2019'!$AQ$8:$AQ$1048576,"SEPTIEMBRE")</f>
        <v>0</v>
      </c>
      <c r="G198" s="502">
        <f>COUNTIFS('LIBRO DIARIO CMASA 2019'!$AT$8:$AT$1048576,"X",'LIBRO DIARIO CMASA 2019'!$T$8:$T$1048576,'MENSUAL X OM'!C198,'LIBRO DIARIO CMASA 2019'!$AV$8:$AV$1048576,"SEPTIEMBRE")</f>
        <v>0</v>
      </c>
    </row>
    <row r="199" spans="1:7">
      <c r="A199" s="649"/>
      <c r="B199" s="655">
        <v>8</v>
      </c>
      <c r="C199" s="656">
        <v>151</v>
      </c>
      <c r="D199" s="502">
        <f>COUNTIFS('LIBRO DIARIO CMASA 2019'!$AG$8:$AG$1048576,"X",'LIBRO DIARIO CMASA 2019'!$T$8:$T$1048576,'MENSUAL X OM'!C199,'LIBRO DIARIO CMASA 2019'!$AI$8:$AI$1048576,"SEPTIEMBRE")</f>
        <v>0</v>
      </c>
      <c r="E199" s="502">
        <f>COUNTIFS('LIBRO DIARIO CMASA 2019'!$AJ$8:$AJ$1048576,"X",'LIBRO DIARIO CMASA 2019'!$T$8:$T$1048576,'MENSUAL X OM'!C199,'LIBRO DIARIO CMASA 2019'!$AL$8:$AL$1048576,"SEPTIEMBRE")</f>
        <v>2</v>
      </c>
      <c r="F199" s="502">
        <f>COUNTIFS('LIBRO DIARIO CMASA 2019'!$AO$8:$AO$1048576,"X",'LIBRO DIARIO CMASA 2019'!$T$8:$T$1048576,'MENSUAL X OM'!C199,'LIBRO DIARIO CMASA 2019'!$AQ$8:$AQ$1048576,"SEPTIEMBRE")</f>
        <v>0</v>
      </c>
      <c r="G199" s="502">
        <f>COUNTIFS('LIBRO DIARIO CMASA 2019'!$AT$8:$AT$1048576,"X",'LIBRO DIARIO CMASA 2019'!$T$8:$T$1048576,'MENSUAL X OM'!C199,'LIBRO DIARIO CMASA 2019'!$AV$8:$AV$1048576,"SEPTIEMBRE")</f>
        <v>0</v>
      </c>
    </row>
    <row r="200" ht="17.25" spans="1:7">
      <c r="A200" s="649"/>
      <c r="B200" s="655">
        <v>9</v>
      </c>
      <c r="C200" s="656">
        <v>332</v>
      </c>
      <c r="D200" s="502">
        <f>COUNTIFS('LIBRO DIARIO CMASA 2019'!$AG$8:$AG$1048576,"X",'LIBRO DIARIO CMASA 2019'!$T$8:$T$1048576,'MENSUAL X OM'!C200,'LIBRO DIARIO CMASA 2019'!$AI$8:$AI$1048576,"SEPTIEMBRE")</f>
        <v>2</v>
      </c>
      <c r="E200" s="502">
        <f>COUNTIFS('LIBRO DIARIO CMASA 2019'!$AJ$8:$AJ$1048576,"X",'LIBRO DIARIO CMASA 2019'!$T$8:$T$1048576,'MENSUAL X OM'!C200,'LIBRO DIARIO CMASA 2019'!$AL$8:$AL$1048576,"SEPTIEMBRE")</f>
        <v>7</v>
      </c>
      <c r="F200" s="502">
        <f>COUNTIFS('LIBRO DIARIO CMASA 2019'!$AO$8:$AO$1048576,"X",'LIBRO DIARIO CMASA 2019'!$T$8:$T$1048576,'MENSUAL X OM'!C200,'LIBRO DIARIO CMASA 2019'!$AQ$8:$AQ$1048576,"SEPTIEMBRE")</f>
        <v>0</v>
      </c>
      <c r="G200" s="502">
        <f>COUNTIFS('LIBRO DIARIO CMASA 2019'!$AT$8:$AT$1048576,"X",'LIBRO DIARIO CMASA 2019'!$T$8:$T$1048576,'MENSUAL X OM'!C200,'LIBRO DIARIO CMASA 2019'!$AV$8:$AV$1048576,"SEPTIEMBRE")</f>
        <v>0</v>
      </c>
    </row>
    <row r="201" spans="1:7">
      <c r="A201" s="649"/>
      <c r="B201" s="653">
        <v>10</v>
      </c>
      <c r="C201" s="656">
        <v>138</v>
      </c>
      <c r="D201" s="502">
        <f>COUNTIFS('LIBRO DIARIO CMASA 2019'!$AG$8:$AG$1048576,"X",'LIBRO DIARIO CMASA 2019'!$T$8:$T$1048576,'MENSUAL X OM'!C201,'LIBRO DIARIO CMASA 2019'!$AI$8:$AI$1048576,"SEPTIEMBRE")</f>
        <v>0</v>
      </c>
      <c r="E201" s="502">
        <f>COUNTIFS('LIBRO DIARIO CMASA 2019'!$AJ$8:$AJ$1048576,"X",'LIBRO DIARIO CMASA 2019'!$T$8:$T$1048576,'MENSUAL X OM'!C201,'LIBRO DIARIO CMASA 2019'!$AL$8:$AL$1048576,"SEPTIEMBRE")</f>
        <v>0</v>
      </c>
      <c r="F201" s="502">
        <f>COUNTIFS('LIBRO DIARIO CMASA 2019'!$AO$8:$AO$1048576,"X",'LIBRO DIARIO CMASA 2019'!$T$8:$T$1048576,'MENSUAL X OM'!C201,'LIBRO DIARIO CMASA 2019'!$AQ$8:$AQ$1048576,"SEPTIEMBRE")</f>
        <v>0</v>
      </c>
      <c r="G201" s="502">
        <f>COUNTIFS('LIBRO DIARIO CMASA 2019'!$AT$8:$AT$1048576,"X",'LIBRO DIARIO CMASA 2019'!$T$8:$T$1048576,'MENSUAL X OM'!C201,'LIBRO DIARIO CMASA 2019'!$AV$8:$AV$1048576,"SEPTIEMBRE")</f>
        <v>0</v>
      </c>
    </row>
    <row r="202" spans="1:7">
      <c r="A202" s="649"/>
      <c r="B202" s="655">
        <v>11</v>
      </c>
      <c r="C202" s="656">
        <v>213</v>
      </c>
      <c r="D202" s="502">
        <f>COUNTIFS('LIBRO DIARIO CMASA 2019'!$AG$8:$AG$1048576,"X",'LIBRO DIARIO CMASA 2019'!$T$8:$T$1048576,'MENSUAL X OM'!C202,'LIBRO DIARIO CMASA 2019'!$AI$8:$AI$1048576,"SEPTIEMBRE")</f>
        <v>0</v>
      </c>
      <c r="E202" s="502">
        <f>COUNTIFS('LIBRO DIARIO CMASA 2019'!$AJ$8:$AJ$1048576,"X",'LIBRO DIARIO CMASA 2019'!$T$8:$T$1048576,'MENSUAL X OM'!C202,'LIBRO DIARIO CMASA 2019'!$AL$8:$AL$1048576,"SEPTIEMBRE")</f>
        <v>0</v>
      </c>
      <c r="F202" s="502">
        <f>COUNTIFS('LIBRO DIARIO CMASA 2019'!$AO$8:$AO$1048576,"X",'LIBRO DIARIO CMASA 2019'!$T$8:$T$1048576,'MENSUAL X OM'!C202,'LIBRO DIARIO CMASA 2019'!$AQ$8:$AQ$1048576,"SEPTIEMBRE")</f>
        <v>0</v>
      </c>
      <c r="G202" s="502">
        <f>COUNTIFS('LIBRO DIARIO CMASA 2019'!$AT$8:$AT$1048576,"X",'LIBRO DIARIO CMASA 2019'!$T$8:$T$1048576,'MENSUAL X OM'!C202,'LIBRO DIARIO CMASA 2019'!$AV$8:$AV$1048576,"SEPTIEMBRE")</f>
        <v>0</v>
      </c>
    </row>
    <row r="203" ht="17.25" spans="1:7">
      <c r="A203" s="649"/>
      <c r="B203" s="655">
        <v>12</v>
      </c>
      <c r="C203" s="656">
        <v>280</v>
      </c>
      <c r="D203" s="502">
        <f>COUNTIFS('LIBRO DIARIO CMASA 2019'!$AG$8:$AG$1048576,"X",'LIBRO DIARIO CMASA 2019'!$T$8:$T$1048576,'MENSUAL X OM'!C203,'LIBRO DIARIO CMASA 2019'!$AI$8:$AI$1048576,"SEPTIEMBRE")</f>
        <v>0</v>
      </c>
      <c r="E203" s="502">
        <f>COUNTIFS('LIBRO DIARIO CMASA 2019'!$AJ$8:$AJ$1048576,"X",'LIBRO DIARIO CMASA 2019'!$T$8:$T$1048576,'MENSUAL X OM'!C203,'LIBRO DIARIO CMASA 2019'!$AL$8:$AL$1048576,"SEPTIEMBRE")</f>
        <v>0</v>
      </c>
      <c r="F203" s="502">
        <f>COUNTIFS('LIBRO DIARIO CMASA 2019'!$AO$8:$AO$1048576,"X",'LIBRO DIARIO CMASA 2019'!$T$8:$T$1048576,'MENSUAL X OM'!C203,'LIBRO DIARIO CMASA 2019'!$AQ$8:$AQ$1048576,"SEPTIEMBRE")</f>
        <v>0</v>
      </c>
      <c r="G203" s="502">
        <f>COUNTIFS('LIBRO DIARIO CMASA 2019'!$AT$8:$AT$1048576,"X",'LIBRO DIARIO CMASA 2019'!$T$8:$T$1048576,'MENSUAL X OM'!C203,'LIBRO DIARIO CMASA 2019'!$AV$8:$AV$1048576,"SEPTIEMBRE")</f>
        <v>0</v>
      </c>
    </row>
    <row r="204" spans="1:7">
      <c r="A204" s="649"/>
      <c r="B204" s="653">
        <v>13</v>
      </c>
      <c r="C204" s="656">
        <v>48</v>
      </c>
      <c r="D204" s="502">
        <f>COUNTIFS('LIBRO DIARIO CMASA 2019'!$AG$8:$AG$1048576,"X",'LIBRO DIARIO CMASA 2019'!$T$8:$T$1048576,'MENSUAL X OM'!C204,'LIBRO DIARIO CMASA 2019'!$AI$8:$AI$1048576,"SEPTIEMBRE")</f>
        <v>0</v>
      </c>
      <c r="E204" s="502">
        <f>COUNTIFS('LIBRO DIARIO CMASA 2019'!$AJ$8:$AJ$1048576,"X",'LIBRO DIARIO CMASA 2019'!$T$8:$T$1048576,'MENSUAL X OM'!C204,'LIBRO DIARIO CMASA 2019'!$AL$8:$AL$1048576,"SEPTIEMBRE")</f>
        <v>0</v>
      </c>
      <c r="F204" s="502">
        <f>COUNTIFS('LIBRO DIARIO CMASA 2019'!$AO$8:$AO$1048576,"X",'LIBRO DIARIO CMASA 2019'!$T$8:$T$1048576,'MENSUAL X OM'!C204,'LIBRO DIARIO CMASA 2019'!$AQ$8:$AQ$1048576,"SEPTIEMBRE")</f>
        <v>0</v>
      </c>
      <c r="G204" s="502">
        <f>COUNTIFS('LIBRO DIARIO CMASA 2019'!$AT$8:$AT$1048576,"X",'LIBRO DIARIO CMASA 2019'!$T$8:$T$1048576,'MENSUAL X OM'!C204,'LIBRO DIARIO CMASA 2019'!$AV$8:$AV$1048576,"SEPTIEMBRE")</f>
        <v>0</v>
      </c>
    </row>
    <row r="205" spans="1:7">
      <c r="A205" s="649"/>
      <c r="B205" s="655">
        <v>14</v>
      </c>
      <c r="C205" s="656">
        <v>260</v>
      </c>
      <c r="D205" s="502">
        <f>COUNTIFS('LIBRO DIARIO CMASA 2019'!$AG$8:$AG$1048576,"X",'LIBRO DIARIO CMASA 2019'!$T$8:$T$1048576,'MENSUAL X OM'!C205,'LIBRO DIARIO CMASA 2019'!$AI$8:$AI$1048576,"SEPTIEMBRE")</f>
        <v>0</v>
      </c>
      <c r="E205" s="502">
        <f>COUNTIFS('LIBRO DIARIO CMASA 2019'!$AJ$8:$AJ$1048576,"X",'LIBRO DIARIO CMASA 2019'!$T$8:$T$1048576,'MENSUAL X OM'!C205,'LIBRO DIARIO CMASA 2019'!$AL$8:$AL$1048576,"SEPTIEMBRE")</f>
        <v>0</v>
      </c>
      <c r="F205" s="502">
        <f>COUNTIFS('LIBRO DIARIO CMASA 2019'!$AO$8:$AO$1048576,"X",'LIBRO DIARIO CMASA 2019'!$T$8:$T$1048576,'MENSUAL X OM'!C205,'LIBRO DIARIO CMASA 2019'!$AQ$8:$AQ$1048576,"SEPTIEMBRE")</f>
        <v>0</v>
      </c>
      <c r="G205" s="502">
        <f>COUNTIFS('LIBRO DIARIO CMASA 2019'!$AT$8:$AT$1048576,"X",'LIBRO DIARIO CMASA 2019'!$T$8:$T$1048576,'MENSUAL X OM'!C205,'LIBRO DIARIO CMASA 2019'!$AV$8:$AV$1048576,"SEPTIEMBRE")</f>
        <v>0</v>
      </c>
    </row>
    <row r="206" ht="17.25" spans="1:7">
      <c r="A206" s="649"/>
      <c r="B206" s="655">
        <v>15</v>
      </c>
      <c r="C206" s="656">
        <v>119</v>
      </c>
      <c r="D206" s="502">
        <f>COUNTIFS('LIBRO DIARIO CMASA 2019'!$AG$8:$AG$1048576,"X",'LIBRO DIARIO CMASA 2019'!$T$8:$T$1048576,'MENSUAL X OM'!C206,'LIBRO DIARIO CMASA 2019'!$AI$8:$AI$1048576,"SEPTIEMBRE")</f>
        <v>0</v>
      </c>
      <c r="E206" s="502">
        <f>COUNTIFS('LIBRO DIARIO CMASA 2019'!$AJ$8:$AJ$1048576,"X",'LIBRO DIARIO CMASA 2019'!$T$8:$T$1048576,'MENSUAL X OM'!C206,'LIBRO DIARIO CMASA 2019'!$AL$8:$AL$1048576,"SEPTIEMBRE")</f>
        <v>0</v>
      </c>
      <c r="F206" s="502">
        <f>COUNTIFS('LIBRO DIARIO CMASA 2019'!$AO$8:$AO$1048576,"X",'LIBRO DIARIO CMASA 2019'!$T$8:$T$1048576,'MENSUAL X OM'!C206,'LIBRO DIARIO CMASA 2019'!$AQ$8:$AQ$1048576,"SEPTIEMBRE")</f>
        <v>0</v>
      </c>
      <c r="G206" s="502">
        <f>COUNTIFS('LIBRO DIARIO CMASA 2019'!$AT$8:$AT$1048576,"X",'LIBRO DIARIO CMASA 2019'!$T$8:$T$1048576,'MENSUAL X OM'!C206,'LIBRO DIARIO CMASA 2019'!$AV$8:$AV$1048576,"SEPTIEMBRE")</f>
        <v>0</v>
      </c>
    </row>
    <row r="207" spans="1:7">
      <c r="A207" s="649"/>
      <c r="B207" s="653">
        <v>16</v>
      </c>
      <c r="C207" s="656">
        <v>236</v>
      </c>
      <c r="D207" s="502">
        <f>COUNTIFS('LIBRO DIARIO CMASA 2019'!$AG$8:$AG$1048576,"X",'LIBRO DIARIO CMASA 2019'!$T$8:$T$1048576,'MENSUAL X OM'!C207,'LIBRO DIARIO CMASA 2019'!$AI$8:$AI$1048576,"SEPTIEMBRE")</f>
        <v>0</v>
      </c>
      <c r="E207" s="502">
        <f>COUNTIFS('LIBRO DIARIO CMASA 2019'!$AJ$8:$AJ$1048576,"X",'LIBRO DIARIO CMASA 2019'!$T$8:$T$1048576,'MENSUAL X OM'!C207,'LIBRO DIARIO CMASA 2019'!$AL$8:$AL$1048576,"SEPTIEMBRE")</f>
        <v>0</v>
      </c>
      <c r="F207" s="502">
        <f>COUNTIFS('LIBRO DIARIO CMASA 2019'!$AO$8:$AO$1048576,"X",'LIBRO DIARIO CMASA 2019'!$T$8:$T$1048576,'MENSUAL X OM'!C207,'LIBRO DIARIO CMASA 2019'!$AQ$8:$AQ$1048576,"SEPTIEMBRE")</f>
        <v>0</v>
      </c>
      <c r="G207" s="502">
        <f>COUNTIFS('LIBRO DIARIO CMASA 2019'!$AT$8:$AT$1048576,"X",'LIBRO DIARIO CMASA 2019'!$T$8:$T$1048576,'MENSUAL X OM'!C207,'LIBRO DIARIO CMASA 2019'!$AV$8:$AV$1048576,"SEPTIEMBRE")</f>
        <v>0</v>
      </c>
    </row>
    <row r="208" spans="1:7">
      <c r="A208" s="649"/>
      <c r="B208" s="655">
        <v>17</v>
      </c>
      <c r="C208" s="656">
        <v>149</v>
      </c>
      <c r="D208" s="502">
        <f>COUNTIFS('LIBRO DIARIO CMASA 2019'!$AG$8:$AG$1048576,"X",'LIBRO DIARIO CMASA 2019'!$T$8:$T$1048576,'MENSUAL X OM'!C208,'LIBRO DIARIO CMASA 2019'!$AI$8:$AI$1048576,"SEPTIEMBRE")</f>
        <v>0</v>
      </c>
      <c r="E208" s="502">
        <f>COUNTIFS('LIBRO DIARIO CMASA 2019'!$AJ$8:$AJ$1048576,"X",'LIBRO DIARIO CMASA 2019'!$T$8:$T$1048576,'MENSUAL X OM'!C208,'LIBRO DIARIO CMASA 2019'!$AL$8:$AL$1048576,"SEPTIEMBRE")</f>
        <v>0</v>
      </c>
      <c r="F208" s="502">
        <f>COUNTIFS('LIBRO DIARIO CMASA 2019'!$AO$8:$AO$1048576,"X",'LIBRO DIARIO CMASA 2019'!$T$8:$T$1048576,'MENSUAL X OM'!C208,'LIBRO DIARIO CMASA 2019'!$AQ$8:$AQ$1048576,"SEPTIEMBRE")</f>
        <v>0</v>
      </c>
      <c r="G208" s="502">
        <f>COUNTIFS('LIBRO DIARIO CMASA 2019'!$AT$8:$AT$1048576,"X",'LIBRO DIARIO CMASA 2019'!$T$8:$T$1048576,'MENSUAL X OM'!C208,'LIBRO DIARIO CMASA 2019'!$AV$8:$AV$1048576,"SEPTIEMBRE")</f>
        <v>0</v>
      </c>
    </row>
    <row r="209" ht="17.25" spans="1:7">
      <c r="A209" s="649"/>
      <c r="B209" s="655">
        <v>18</v>
      </c>
      <c r="C209" s="656">
        <v>253</v>
      </c>
      <c r="D209" s="502">
        <f>COUNTIFS('LIBRO DIARIO CMASA 2019'!$AG$8:$AG$1048576,"X",'LIBRO DIARIO CMASA 2019'!$T$8:$T$1048576,'MENSUAL X OM'!C209,'LIBRO DIARIO CMASA 2019'!$AI$8:$AI$1048576,"SEPTIEMBRE")</f>
        <v>0</v>
      </c>
      <c r="E209" s="502">
        <f>COUNTIFS('LIBRO DIARIO CMASA 2019'!$AJ$8:$AJ$1048576,"X",'LIBRO DIARIO CMASA 2019'!$T$8:$T$1048576,'MENSUAL X OM'!C209,'LIBRO DIARIO CMASA 2019'!$AL$8:$AL$1048576,"SEPTIEMBRE")</f>
        <v>0</v>
      </c>
      <c r="F209" s="502">
        <f>COUNTIFS('LIBRO DIARIO CMASA 2019'!$AO$8:$AO$1048576,"X",'LIBRO DIARIO CMASA 2019'!$T$8:$T$1048576,'MENSUAL X OM'!C209,'LIBRO DIARIO CMASA 2019'!$AQ$8:$AQ$1048576,"SEPTIEMBRE")</f>
        <v>0</v>
      </c>
      <c r="G209" s="502">
        <f>COUNTIFS('LIBRO DIARIO CMASA 2019'!$AT$8:$AT$1048576,"X",'LIBRO DIARIO CMASA 2019'!$T$8:$T$1048576,'MENSUAL X OM'!C209,'LIBRO DIARIO CMASA 2019'!$AV$8:$AV$1048576,"SEPTIEMBRE")</f>
        <v>0</v>
      </c>
    </row>
    <row r="210" ht="17.25" spans="1:7">
      <c r="A210" s="649"/>
      <c r="B210" s="653">
        <v>19</v>
      </c>
      <c r="C210" s="657">
        <v>267</v>
      </c>
      <c r="D210" s="502">
        <f>COUNTIFS('LIBRO DIARIO CMASA 2019'!$AG$8:$AG$1048576,"X",'LIBRO DIARIO CMASA 2019'!$T$8:$T$1048576,'MENSUAL X OM'!C210,'LIBRO DIARIO CMASA 2019'!$AI$8:$AI$1048576,"SEPTIEMBRE")</f>
        <v>0</v>
      </c>
      <c r="E210" s="502">
        <f>COUNTIFS('LIBRO DIARIO CMASA 2019'!$AJ$8:$AJ$1048576,"X",'LIBRO DIARIO CMASA 2019'!$T$8:$T$1048576,'MENSUAL X OM'!C210,'LIBRO DIARIO CMASA 2019'!$AL$8:$AL$1048576,"SEPTIEMBRE")</f>
        <v>0</v>
      </c>
      <c r="F210" s="502">
        <f>COUNTIFS('LIBRO DIARIO CMASA 2019'!$AO$8:$AO$1048576,"X",'LIBRO DIARIO CMASA 2019'!$T$8:$T$1048576,'MENSUAL X OM'!C210,'LIBRO DIARIO CMASA 2019'!$AQ$8:$AQ$1048576,"SEPTIEMBRE")</f>
        <v>0</v>
      </c>
      <c r="G210" s="502">
        <f>COUNTIFS('LIBRO DIARIO CMASA 2019'!$AT$8:$AT$1048576,"X",'LIBRO DIARIO CMASA 2019'!$T$8:$T$1048576,'MENSUAL X OM'!C210,'LIBRO DIARIO CMASA 2019'!$AV$8:$AV$1048576,"SEPTIEMBRE")</f>
        <v>0</v>
      </c>
    </row>
    <row r="211" ht="17.25" spans="1:7">
      <c r="A211" s="658"/>
      <c r="B211" s="659" t="s">
        <v>1453</v>
      </c>
      <c r="C211" s="660"/>
      <c r="D211" s="661">
        <f>SUM(D192:D210)</f>
        <v>3</v>
      </c>
      <c r="E211" s="662">
        <f>SUM(E192:E210)</f>
        <v>12</v>
      </c>
      <c r="F211" s="662">
        <f>SUM(F192:F210)</f>
        <v>0</v>
      </c>
      <c r="G211" s="662">
        <f>SUM(G192:G210)</f>
        <v>0</v>
      </c>
    </row>
    <row r="212" ht="15.75"/>
    <row r="213" ht="30" customHeight="1" spans="1:7">
      <c r="A213" s="663" t="s">
        <v>1191</v>
      </c>
      <c r="B213" s="664" t="s">
        <v>1446</v>
      </c>
      <c r="C213" s="665" t="s">
        <v>1447</v>
      </c>
      <c r="D213" s="666" t="s">
        <v>1448</v>
      </c>
      <c r="E213" s="667"/>
      <c r="F213" s="667"/>
      <c r="G213" s="667"/>
    </row>
    <row r="214" ht="75" customHeight="1" spans="1:7">
      <c r="A214" s="668"/>
      <c r="B214" s="669"/>
      <c r="C214" s="670"/>
      <c r="D214" s="671" t="s">
        <v>1449</v>
      </c>
      <c r="E214" s="671" t="s">
        <v>1450</v>
      </c>
      <c r="F214" s="671" t="s">
        <v>1451</v>
      </c>
      <c r="G214" s="671" t="s">
        <v>1452</v>
      </c>
    </row>
    <row r="215" spans="1:7">
      <c r="A215" s="668"/>
      <c r="B215" s="672">
        <v>1</v>
      </c>
      <c r="C215" s="673">
        <v>432</v>
      </c>
      <c r="D215" s="502">
        <f>COUNTIFS('LIBRO DIARIO CMASA 2019'!$AG$8:$AG$1048576,"X",'LIBRO DIARIO CMASA 2019'!$T$8:$T$1048576,'MENSUAL X OM'!C215,'LIBRO DIARIO CMASA 2019'!$AI$8:$AI$1048576,"OCTUBRE")</f>
        <v>0</v>
      </c>
      <c r="E215" s="502">
        <f>COUNTIFS('LIBRO DIARIO CMASA 2019'!$AJ$8:$AJ$1048576,"X",'LIBRO DIARIO CMASA 2019'!$T$8:$T$1048576,'MENSUAL X OM'!C215,'LIBRO DIARIO CMASA 2019'!$AL$8:$AL$1048576,"OCTUBRE")</f>
        <v>0</v>
      </c>
      <c r="F215" s="502">
        <f>COUNTIFS('LIBRO DIARIO CMASA 2019'!$AO$8:$AO$1048576,"X",'LIBRO DIARIO CMASA 2019'!$T$8:$T$1048576,'MENSUAL X OM'!C215,'LIBRO DIARIO CMASA 2019'!$AQ$8:$AQ$1048576,"OCTUBRE")</f>
        <v>0</v>
      </c>
      <c r="G215" s="502">
        <f>COUNTIFS('LIBRO DIARIO CMASA 2019'!$AT$8:$AT$1048576,"X",'LIBRO DIARIO CMASA 2019'!$T$8:$T$1048576,'MENSUAL X OM'!C215,'LIBRO DIARIO CMASA 2019'!$AV$8:$AV$1048576,"OCTUBRE")</f>
        <v>0</v>
      </c>
    </row>
    <row r="216" spans="1:7">
      <c r="A216" s="668"/>
      <c r="B216" s="674">
        <v>2</v>
      </c>
      <c r="C216" s="675">
        <v>470</v>
      </c>
      <c r="D216" s="502">
        <f>COUNTIFS('LIBRO DIARIO CMASA 2019'!$AG$8:$AG$1048576,"X",'LIBRO DIARIO CMASA 2019'!$T$8:$T$1048576,'MENSUAL X OM'!C216,'LIBRO DIARIO CMASA 2019'!$AI$8:$AI$1048576,"OCTUBRE")</f>
        <v>0</v>
      </c>
      <c r="E216" s="502">
        <f>COUNTIFS('LIBRO DIARIO CMASA 2019'!$AJ$8:$AJ$1048576,"X",'LIBRO DIARIO CMASA 2019'!$T$8:$T$1048576,'MENSUAL X OM'!C216,'LIBRO DIARIO CMASA 2019'!$AL$8:$AL$1048576,"OCTUBRE")</f>
        <v>0</v>
      </c>
      <c r="F216" s="502">
        <f>COUNTIFS('LIBRO DIARIO CMASA 2019'!$AO$8:$AO$1048576,"X",'LIBRO DIARIO CMASA 2019'!$T$8:$T$1048576,'MENSUAL X OM'!C216,'LIBRO DIARIO CMASA 2019'!$AQ$8:$AQ$1048576,"OCTUBRE")</f>
        <v>0</v>
      </c>
      <c r="G216" s="502">
        <f>COUNTIFS('LIBRO DIARIO CMASA 2019'!$AT$8:$AT$1048576,"X",'LIBRO DIARIO CMASA 2019'!$T$8:$T$1048576,'MENSUAL X OM'!C216,'LIBRO DIARIO CMASA 2019'!$AV$8:$AV$1048576,"OCTUBRE")</f>
        <v>0</v>
      </c>
    </row>
    <row r="217" spans="1:7">
      <c r="A217" s="668"/>
      <c r="B217" s="674">
        <v>3</v>
      </c>
      <c r="C217" s="675">
        <v>540</v>
      </c>
      <c r="D217" s="502">
        <f>COUNTIFS('LIBRO DIARIO CMASA 2019'!$AG$8:$AG$1048576,"X",'LIBRO DIARIO CMASA 2019'!$T$8:$T$1048576,'MENSUAL X OM'!C217,'LIBRO DIARIO CMASA 2019'!$AI$8:$AI$1048576,"OCTUBRE")</f>
        <v>0</v>
      </c>
      <c r="E217" s="502">
        <v>0</v>
      </c>
      <c r="F217" s="502">
        <f>COUNTIFS('LIBRO DIARIO CMASA 2019'!$AO$8:$AO$1048576,"X",'LIBRO DIARIO CMASA 2019'!$T$8:$T$1048576,'MENSUAL X OM'!C217,'LIBRO DIARIO CMASA 2019'!$AQ$8:$AQ$1048576,"OCTUBRE")</f>
        <v>0</v>
      </c>
      <c r="G217" s="502">
        <f>COUNTIFS('LIBRO DIARIO CMASA 2019'!$AT$8:$AT$1048576,"X",'LIBRO DIARIO CMASA 2019'!$T$8:$T$1048576,'MENSUAL X OM'!C217,'LIBRO DIARIO CMASA 2019'!$AV$8:$AV$1048576,"OCTUBRE")</f>
        <v>0</v>
      </c>
    </row>
    <row r="218" ht="17.25" spans="1:7">
      <c r="A218" s="668"/>
      <c r="B218" s="674">
        <v>4</v>
      </c>
      <c r="C218" s="675">
        <v>556</v>
      </c>
      <c r="D218" s="502">
        <f>COUNTIFS('LIBRO DIARIO CMASA 2019'!$AG$8:$AG$1048576,"X",'LIBRO DIARIO CMASA 2019'!$T$8:$T$1048576,'MENSUAL X OM'!C218,'LIBRO DIARIO CMASA 2019'!$AI$8:$AI$1048576,"OCTUBRE")</f>
        <v>0</v>
      </c>
      <c r="E218" s="502">
        <f>COUNTIFS('LIBRO DIARIO CMASA 2019'!$AJ$8:$AJ$1048576,"X",'LIBRO DIARIO CMASA 2019'!$T$8:$T$1048576,'MENSUAL X OM'!C218,'LIBRO DIARIO CMASA 2019'!$AL$8:$AL$1048576,"OCTUBRE")</f>
        <v>0</v>
      </c>
      <c r="F218" s="502">
        <f>COUNTIFS('LIBRO DIARIO CMASA 2019'!$AO$8:$AO$1048576,"X",'LIBRO DIARIO CMASA 2019'!$T$8:$T$1048576,'MENSUAL X OM'!C218,'LIBRO DIARIO CMASA 2019'!$AQ$8:$AQ$1048576,"OCTUBRE")</f>
        <v>0</v>
      </c>
      <c r="G218" s="502">
        <f>COUNTIFS('LIBRO DIARIO CMASA 2019'!$AT$8:$AT$1048576,"X",'LIBRO DIARIO CMASA 2019'!$T$8:$T$1048576,'MENSUAL X OM'!C218,'LIBRO DIARIO CMASA 2019'!$AV$8:$AV$1048576,"OCTUBRE")</f>
        <v>0</v>
      </c>
    </row>
    <row r="219" spans="1:7">
      <c r="A219" s="668"/>
      <c r="B219" s="672">
        <v>5</v>
      </c>
      <c r="C219" s="675">
        <v>125</v>
      </c>
      <c r="D219" s="502">
        <f>COUNTIFS('LIBRO DIARIO CMASA 2019'!$AG$8:$AG$1048576,"X",'LIBRO DIARIO CMASA 2019'!$T$8:$T$1048576,'MENSUAL X OM'!C219,'LIBRO DIARIO CMASA 2019'!$AI$8:$AI$1048576,"OCTUBRE")</f>
        <v>0</v>
      </c>
      <c r="E219" s="502">
        <f>COUNTIFS('LIBRO DIARIO CMASA 2019'!$AJ$8:$AJ$1048576,"X",'LIBRO DIARIO CMASA 2019'!$T$8:$T$1048576,'MENSUAL X OM'!C219,'LIBRO DIARIO CMASA 2019'!$AL$8:$AL$1048576,"OCTUBRE")</f>
        <v>0</v>
      </c>
      <c r="F219" s="502">
        <f>COUNTIFS('LIBRO DIARIO CMASA 2019'!$AO$8:$AO$1048576,"X",'LIBRO DIARIO CMASA 2019'!$T$8:$T$1048576,'MENSUAL X OM'!C219,'LIBRO DIARIO CMASA 2019'!$AQ$8:$AQ$1048576,"OCTUBRE")</f>
        <v>0</v>
      </c>
      <c r="G219" s="502">
        <f>COUNTIFS('LIBRO DIARIO CMASA 2019'!$AT$8:$AT$1048576,"X",'LIBRO DIARIO CMASA 2019'!$T$8:$T$1048576,'MENSUAL X OM'!C219,'LIBRO DIARIO CMASA 2019'!$AV$8:$AV$1048576,"OCTUBRE")</f>
        <v>0</v>
      </c>
    </row>
    <row r="220" spans="1:7">
      <c r="A220" s="668"/>
      <c r="B220" s="674">
        <v>6</v>
      </c>
      <c r="C220" s="675">
        <v>201</v>
      </c>
      <c r="D220" s="502">
        <f>COUNTIFS('LIBRO DIARIO CMASA 2019'!$AG$8:$AG$1048576,"X",'LIBRO DIARIO CMASA 2019'!$T$8:$T$1048576,'MENSUAL X OM'!C220,'LIBRO DIARIO CMASA 2019'!$AI$8:$AI$1048576,"OCTUBRE")</f>
        <v>3</v>
      </c>
      <c r="E220" s="502">
        <f>COUNTIFS('LIBRO DIARIO CMASA 2019'!$AJ$8:$AJ$1048576,"X",'LIBRO DIARIO CMASA 2019'!$T$8:$T$1048576,'MENSUAL X OM'!C220,'LIBRO DIARIO CMASA 2019'!$AL$8:$AL$1048576,"OCTUBRE")</f>
        <v>2</v>
      </c>
      <c r="F220" s="502">
        <f>COUNTIFS('LIBRO DIARIO CMASA 2019'!$AO$8:$AO$1048576,"X",'LIBRO DIARIO CMASA 2019'!$T$8:$T$1048576,'MENSUAL X OM'!C220,'LIBRO DIARIO CMASA 2019'!$AQ$8:$AQ$1048576,"OCTUBRE")</f>
        <v>0</v>
      </c>
      <c r="G220" s="502">
        <f>COUNTIFS('LIBRO DIARIO CMASA 2019'!$AT$8:$AT$1048576,"X",'LIBRO DIARIO CMASA 2019'!$T$8:$T$1048576,'MENSUAL X OM'!C220,'LIBRO DIARIO CMASA 2019'!$AV$8:$AV$1048576,"OCTUBRE")</f>
        <v>0</v>
      </c>
    </row>
    <row r="221" spans="1:7">
      <c r="A221" s="668"/>
      <c r="B221" s="674">
        <v>7</v>
      </c>
      <c r="C221" s="675">
        <v>282</v>
      </c>
      <c r="D221" s="502">
        <f>COUNTIFS('LIBRO DIARIO CMASA 2019'!$AG$8:$AG$1048576,"X",'LIBRO DIARIO CMASA 2019'!$T$8:$T$1048576,'MENSUAL X OM'!C221,'LIBRO DIARIO CMASA 2019'!$AI$8:$AI$1048576,"OCTUBRE")</f>
        <v>0</v>
      </c>
      <c r="E221" s="502">
        <f>COUNTIFS('LIBRO DIARIO CMASA 2019'!$AJ$8:$AJ$1048576,"X",'LIBRO DIARIO CMASA 2019'!$T$8:$T$1048576,'MENSUAL X OM'!C221,'LIBRO DIARIO CMASA 2019'!$AL$8:$AL$1048576,"OCTUBRE")</f>
        <v>0</v>
      </c>
      <c r="F221" s="502">
        <f>COUNTIFS('LIBRO DIARIO CMASA 2019'!$AO$8:$AO$1048576,"X",'LIBRO DIARIO CMASA 2019'!$T$8:$T$1048576,'MENSUAL X OM'!C221,'LIBRO DIARIO CMASA 2019'!$AQ$8:$AQ$1048576,"OCTUBRE")</f>
        <v>0</v>
      </c>
      <c r="G221" s="502">
        <f>COUNTIFS('LIBRO DIARIO CMASA 2019'!$AT$8:$AT$1048576,"X",'LIBRO DIARIO CMASA 2019'!$T$8:$T$1048576,'MENSUAL X OM'!C221,'LIBRO DIARIO CMASA 2019'!$AV$8:$AV$1048576,"OCTUBRE")</f>
        <v>0</v>
      </c>
    </row>
    <row r="222" ht="17.25" spans="1:7">
      <c r="A222" s="668"/>
      <c r="B222" s="674">
        <v>8</v>
      </c>
      <c r="C222" s="675">
        <v>151</v>
      </c>
      <c r="D222" s="502">
        <f>COUNTIFS('LIBRO DIARIO CMASA 2019'!$AG$8:$AG$1048576,"X",'LIBRO DIARIO CMASA 2019'!$T$8:$T$1048576,'MENSUAL X OM'!C222,'LIBRO DIARIO CMASA 2019'!$AI$8:$AI$1048576,"OCTUBRE")</f>
        <v>32</v>
      </c>
      <c r="E222" s="502">
        <f>COUNTIFS('LIBRO DIARIO CMASA 2019'!$AJ$8:$AJ$1048576,"X",'LIBRO DIARIO CMASA 2019'!$T$8:$T$1048576,'MENSUAL X OM'!C222,'LIBRO DIARIO CMASA 2019'!$AL$8:$AL$1048576,"OCTUBRE")</f>
        <v>7</v>
      </c>
      <c r="F222" s="502">
        <v>0</v>
      </c>
      <c r="G222" s="502">
        <f>COUNTIFS('LIBRO DIARIO CMASA 2019'!$AT$8:$AT$1048576,"X",'LIBRO DIARIO CMASA 2019'!$T$8:$T$1048576,'MENSUAL X OM'!C222,'LIBRO DIARIO CMASA 2019'!$AV$8:$AV$1048576,"OCTUBRE")</f>
        <v>0</v>
      </c>
    </row>
    <row r="223" spans="1:7">
      <c r="A223" s="668"/>
      <c r="B223" s="672">
        <v>9</v>
      </c>
      <c r="C223" s="675">
        <v>332</v>
      </c>
      <c r="D223" s="502">
        <f>COUNTIFS('LIBRO DIARIO CMASA 2019'!$AG$8:$AG$1048576,"X",'LIBRO DIARIO CMASA 2019'!$T$8:$T$1048576,'MENSUAL X OM'!C223,'LIBRO DIARIO CMASA 2019'!$AI$8:$AI$1048576,"OCTUBRE")</f>
        <v>15</v>
      </c>
      <c r="E223" s="502">
        <f>COUNTIFS('LIBRO DIARIO CMASA 2019'!$AJ$8:$AJ$1048576,"X",'LIBRO DIARIO CMASA 2019'!$T$8:$T$1048576,'MENSUAL X OM'!C223,'LIBRO DIARIO CMASA 2019'!$AL$8:$AL$1048576,"OCTUBRE")</f>
        <v>3</v>
      </c>
      <c r="F223" s="502">
        <f>COUNTIFS('LIBRO DIARIO CMASA 2019'!$AO$8:$AO$1048576,"X",'LIBRO DIARIO CMASA 2019'!$T$8:$T$1048576,'MENSUAL X OM'!C223,'LIBRO DIARIO CMASA 2019'!$AQ$8:$AQ$1048576,"OCTUBRE")</f>
        <v>0</v>
      </c>
      <c r="G223" s="502">
        <f>COUNTIFS('LIBRO DIARIO CMASA 2019'!$AT$8:$AT$1048576,"X",'LIBRO DIARIO CMASA 2019'!$T$8:$T$1048576,'MENSUAL X OM'!C223,'LIBRO DIARIO CMASA 2019'!$AV$8:$AV$1048576,"OCTUBRE")</f>
        <v>0</v>
      </c>
    </row>
    <row r="224" spans="1:7">
      <c r="A224" s="668"/>
      <c r="B224" s="674">
        <v>10</v>
      </c>
      <c r="C224" s="675">
        <v>138</v>
      </c>
      <c r="D224" s="502">
        <f>COUNTIFS('LIBRO DIARIO CMASA 2019'!$AG$8:$AG$1048576,"X",'LIBRO DIARIO CMASA 2019'!$T$8:$T$1048576,'MENSUAL X OM'!C224,'LIBRO DIARIO CMASA 2019'!$AI$8:$AI$1048576,"OCTUBRE")</f>
        <v>0</v>
      </c>
      <c r="E224" s="502">
        <f>COUNTIFS('LIBRO DIARIO CMASA 2019'!$AJ$8:$AJ$1048576,"X",'LIBRO DIARIO CMASA 2019'!$T$8:$T$1048576,'MENSUAL X OM'!C224,'LIBRO DIARIO CMASA 2019'!$AL$8:$AL$1048576,"OCTUBRE")</f>
        <v>0</v>
      </c>
      <c r="F224" s="502">
        <f>COUNTIFS('LIBRO DIARIO CMASA 2019'!$AO$8:$AO$1048576,"X",'LIBRO DIARIO CMASA 2019'!$T$8:$T$1048576,'MENSUAL X OM'!C224,'LIBRO DIARIO CMASA 2019'!$AQ$8:$AQ$1048576,"OCTUBRE")</f>
        <v>0</v>
      </c>
      <c r="G224" s="502">
        <f>COUNTIFS('LIBRO DIARIO CMASA 2019'!$AT$8:$AT$1048576,"X",'LIBRO DIARIO CMASA 2019'!$T$8:$T$1048576,'MENSUAL X OM'!C224,'LIBRO DIARIO CMASA 2019'!$AV$8:$AV$1048576,"OCTUBRE")</f>
        <v>0</v>
      </c>
    </row>
    <row r="225" spans="1:7">
      <c r="A225" s="668"/>
      <c r="B225" s="674">
        <v>11</v>
      </c>
      <c r="C225" s="675">
        <v>213</v>
      </c>
      <c r="D225" s="502">
        <f>COUNTIFS('LIBRO DIARIO CMASA 2019'!$AG$8:$AG$1048576,"X",'LIBRO DIARIO CMASA 2019'!$T$8:$T$1048576,'MENSUAL X OM'!C225,'LIBRO DIARIO CMASA 2019'!$AI$8:$AI$1048576,"OCTUBRE")</f>
        <v>0</v>
      </c>
      <c r="E225" s="502">
        <f>COUNTIFS('LIBRO DIARIO CMASA 2019'!$AJ$8:$AJ$1048576,"X",'LIBRO DIARIO CMASA 2019'!$T$8:$T$1048576,'MENSUAL X OM'!C225,'LIBRO DIARIO CMASA 2019'!$AL$8:$AL$1048576,"OCTUBRE")</f>
        <v>0</v>
      </c>
      <c r="F225" s="502">
        <f>COUNTIFS('LIBRO DIARIO CMASA 2019'!$AO$8:$AO$1048576,"X",'LIBRO DIARIO CMASA 2019'!$T$8:$T$1048576,'MENSUAL X OM'!C225,'LIBRO DIARIO CMASA 2019'!$AQ$8:$AQ$1048576,"OCTUBRE")</f>
        <v>0</v>
      </c>
      <c r="G225" s="502">
        <f>COUNTIFS('LIBRO DIARIO CMASA 2019'!$AT$8:$AT$1048576,"X",'LIBRO DIARIO CMASA 2019'!$T$8:$T$1048576,'MENSUAL X OM'!C225,'LIBRO DIARIO CMASA 2019'!$AV$8:$AV$1048576,"OCTUBRE")</f>
        <v>0</v>
      </c>
    </row>
    <row r="226" ht="17.25" spans="1:7">
      <c r="A226" s="668"/>
      <c r="B226" s="674">
        <v>12</v>
      </c>
      <c r="C226" s="675">
        <v>280</v>
      </c>
      <c r="D226" s="502">
        <f>COUNTIFS('LIBRO DIARIO CMASA 2019'!$AG$8:$AG$1048576,"X",'LIBRO DIARIO CMASA 2019'!$T$8:$T$1048576,'MENSUAL X OM'!C226,'LIBRO DIARIO CMASA 2019'!$AI$8:$AI$1048576,"OCTUBRE")</f>
        <v>0</v>
      </c>
      <c r="E226" s="502">
        <f>COUNTIFS('LIBRO DIARIO CMASA 2019'!$AJ$8:$AJ$1048576,"X",'LIBRO DIARIO CMASA 2019'!$T$8:$T$1048576,'MENSUAL X OM'!C226,'LIBRO DIARIO CMASA 2019'!$AL$8:$AL$1048576,"OCTUBRE")</f>
        <v>0</v>
      </c>
      <c r="F226" s="502">
        <f>COUNTIFS('LIBRO DIARIO CMASA 2019'!$AO$8:$AO$1048576,"X",'LIBRO DIARIO CMASA 2019'!$T$8:$T$1048576,'MENSUAL X OM'!C226,'LIBRO DIARIO CMASA 2019'!$AQ$8:$AQ$1048576,"OCTUBRE")</f>
        <v>0</v>
      </c>
      <c r="G226" s="502">
        <f>COUNTIFS('LIBRO DIARIO CMASA 2019'!$AT$8:$AT$1048576,"X",'LIBRO DIARIO CMASA 2019'!$T$8:$T$1048576,'MENSUAL X OM'!C226,'LIBRO DIARIO CMASA 2019'!$AV$8:$AV$1048576,"OCTUBRE")</f>
        <v>0</v>
      </c>
    </row>
    <row r="227" spans="1:7">
      <c r="A227" s="668"/>
      <c r="B227" s="672">
        <v>13</v>
      </c>
      <c r="C227" s="675">
        <v>48</v>
      </c>
      <c r="D227" s="502">
        <f>COUNTIFS('LIBRO DIARIO CMASA 2019'!$AG$8:$AG$1048576,"X",'LIBRO DIARIO CMASA 2019'!$T$8:$T$1048576,'MENSUAL X OM'!C227,'LIBRO DIARIO CMASA 2019'!$AI$8:$AI$1048576,"OCTUBRE")</f>
        <v>2</v>
      </c>
      <c r="E227" s="502">
        <f>COUNTIFS('LIBRO DIARIO CMASA 2019'!$AJ$8:$AJ$1048576,"X",'LIBRO DIARIO CMASA 2019'!$T$8:$T$1048576,'MENSUAL X OM'!C227,'LIBRO DIARIO CMASA 2019'!$AL$8:$AL$1048576,"OCTUBRE")</f>
        <v>0</v>
      </c>
      <c r="F227" s="502">
        <f>COUNTIFS('LIBRO DIARIO CMASA 2019'!$AO$8:$AO$1048576,"X",'LIBRO DIARIO CMASA 2019'!$T$8:$T$1048576,'MENSUAL X OM'!C227,'LIBRO DIARIO CMASA 2019'!$AQ$8:$AQ$1048576,"OCTUBRE")</f>
        <v>0</v>
      </c>
      <c r="G227" s="502">
        <f>COUNTIFS('LIBRO DIARIO CMASA 2019'!$AT$8:$AT$1048576,"X",'LIBRO DIARIO CMASA 2019'!$T$8:$T$1048576,'MENSUAL X OM'!C227,'LIBRO DIARIO CMASA 2019'!$AV$8:$AV$1048576,"OCTUBRE")</f>
        <v>0</v>
      </c>
    </row>
    <row r="228" spans="1:7">
      <c r="A228" s="668"/>
      <c r="B228" s="674">
        <v>14</v>
      </c>
      <c r="C228" s="675">
        <v>260</v>
      </c>
      <c r="D228" s="502">
        <f>COUNTIFS('LIBRO DIARIO CMASA 2019'!$AG$8:$AG$1048576,"X",'LIBRO DIARIO CMASA 2019'!$T$8:$T$1048576,'MENSUAL X OM'!C228,'LIBRO DIARIO CMASA 2019'!$AI$8:$AI$1048576,"OCTUBRE")</f>
        <v>0</v>
      </c>
      <c r="E228" s="502">
        <f>COUNTIFS('LIBRO DIARIO CMASA 2019'!$AJ$8:$AJ$1048576,"X",'LIBRO DIARIO CMASA 2019'!$T$8:$T$1048576,'MENSUAL X OM'!C228,'LIBRO DIARIO CMASA 2019'!$AL$8:$AL$1048576,"OCTUBRE")</f>
        <v>0</v>
      </c>
      <c r="F228" s="502">
        <f>COUNTIFS('LIBRO DIARIO CMASA 2019'!$AO$8:$AO$1048576,"X",'LIBRO DIARIO CMASA 2019'!$T$8:$T$1048576,'MENSUAL X OM'!C228,'LIBRO DIARIO CMASA 2019'!$AQ$8:$AQ$1048576,"OCTUBRE")</f>
        <v>0</v>
      </c>
      <c r="G228" s="502">
        <f>COUNTIFS('LIBRO DIARIO CMASA 2019'!$AT$8:$AT$1048576,"X",'LIBRO DIARIO CMASA 2019'!$T$8:$T$1048576,'MENSUAL X OM'!C228,'LIBRO DIARIO CMASA 2019'!$AV$8:$AV$1048576,"OCTUBRE")</f>
        <v>0</v>
      </c>
    </row>
    <row r="229" spans="1:7">
      <c r="A229" s="668"/>
      <c r="B229" s="674">
        <v>15</v>
      </c>
      <c r="C229" s="675">
        <v>119</v>
      </c>
      <c r="D229" s="502">
        <f>COUNTIFS('LIBRO DIARIO CMASA 2019'!$AG$8:$AG$1048576,"X",'LIBRO DIARIO CMASA 2019'!$T$8:$T$1048576,'MENSUAL X OM'!C229,'LIBRO DIARIO CMASA 2019'!$AI$8:$AI$1048576,"OCTUBRE")</f>
        <v>0</v>
      </c>
      <c r="E229" s="502">
        <f>COUNTIFS('LIBRO DIARIO CMASA 2019'!$AJ$8:$AJ$1048576,"X",'LIBRO DIARIO CMASA 2019'!$T$8:$T$1048576,'MENSUAL X OM'!C229,'LIBRO DIARIO CMASA 2019'!$AL$8:$AL$1048576,"OCTUBRE")</f>
        <v>0</v>
      </c>
      <c r="F229" s="502">
        <f>COUNTIFS('LIBRO DIARIO CMASA 2019'!$AO$8:$AO$1048576,"X",'LIBRO DIARIO CMASA 2019'!$T$8:$T$1048576,'MENSUAL X OM'!C229,'LIBRO DIARIO CMASA 2019'!$AQ$8:$AQ$1048576,"OCTUBRE")</f>
        <v>0</v>
      </c>
      <c r="G229" s="502">
        <f>COUNTIFS('LIBRO DIARIO CMASA 2019'!$AT$8:$AT$1048576,"X",'LIBRO DIARIO CMASA 2019'!$T$8:$T$1048576,'MENSUAL X OM'!C229,'LIBRO DIARIO CMASA 2019'!$AV$8:$AV$1048576,"OCTUBRE")</f>
        <v>0</v>
      </c>
    </row>
    <row r="230" ht="17.25" spans="1:7">
      <c r="A230" s="668"/>
      <c r="B230" s="674">
        <v>16</v>
      </c>
      <c r="C230" s="675">
        <v>236</v>
      </c>
      <c r="D230" s="502">
        <f>COUNTIFS('LIBRO DIARIO CMASA 2019'!$AG$8:$AG$1048576,"X",'LIBRO DIARIO CMASA 2019'!$T$8:$T$1048576,'MENSUAL X OM'!C230,'LIBRO DIARIO CMASA 2019'!$AI$8:$AI$1048576,"OCTUBRE")</f>
        <v>0</v>
      </c>
      <c r="E230" s="502">
        <f>COUNTIFS('LIBRO DIARIO CMASA 2019'!$AJ$8:$AJ$1048576,"X",'LIBRO DIARIO CMASA 2019'!$T$8:$T$1048576,'MENSUAL X OM'!C230,'LIBRO DIARIO CMASA 2019'!$AL$8:$AL$1048576,"OCTUBRE")</f>
        <v>0</v>
      </c>
      <c r="F230" s="502">
        <f>COUNTIFS('LIBRO DIARIO CMASA 2019'!$AO$8:$AO$1048576,"X",'LIBRO DIARIO CMASA 2019'!$T$8:$T$1048576,'MENSUAL X OM'!C230,'LIBRO DIARIO CMASA 2019'!$AQ$8:$AQ$1048576,"OCTUBRE")</f>
        <v>0</v>
      </c>
      <c r="G230" s="502">
        <f>COUNTIFS('LIBRO DIARIO CMASA 2019'!$AT$8:$AT$1048576,"X",'LIBRO DIARIO CMASA 2019'!$T$8:$T$1048576,'MENSUAL X OM'!C230,'LIBRO DIARIO CMASA 2019'!$AV$8:$AV$1048576,"OCTUBRE")</f>
        <v>0</v>
      </c>
    </row>
    <row r="231" spans="1:7">
      <c r="A231" s="668"/>
      <c r="B231" s="672">
        <v>17</v>
      </c>
      <c r="C231" s="675">
        <v>149</v>
      </c>
      <c r="D231" s="502">
        <f>COUNTIFS('LIBRO DIARIO CMASA 2019'!$AG$8:$AG$1048576,"X",'LIBRO DIARIO CMASA 2019'!$T$8:$T$1048576,'MENSUAL X OM'!C231,'LIBRO DIARIO CMASA 2019'!$AI$8:$AI$1048576,"OCTUBRE")</f>
        <v>0</v>
      </c>
      <c r="E231" s="502">
        <f>COUNTIFS('LIBRO DIARIO CMASA 2019'!$AJ$8:$AJ$1048576,"X",'LIBRO DIARIO CMASA 2019'!$T$8:$T$1048576,'MENSUAL X OM'!C231,'LIBRO DIARIO CMASA 2019'!$AL$8:$AL$1048576,"OCTUBRE")</f>
        <v>0</v>
      </c>
      <c r="F231" s="502">
        <f>COUNTIFS('LIBRO DIARIO CMASA 2019'!$AO$8:$AO$1048576,"X",'LIBRO DIARIO CMASA 2019'!$T$8:$T$1048576,'MENSUAL X OM'!C231,'LIBRO DIARIO CMASA 2019'!$AQ$8:$AQ$1048576,"OCTUBRE")</f>
        <v>0</v>
      </c>
      <c r="G231" s="502">
        <f>COUNTIFS('LIBRO DIARIO CMASA 2019'!$AT$8:$AT$1048576,"X",'LIBRO DIARIO CMASA 2019'!$T$8:$T$1048576,'MENSUAL X OM'!C231,'LIBRO DIARIO CMASA 2019'!$AV$8:$AV$1048576,"OCTUBRE")</f>
        <v>0</v>
      </c>
    </row>
    <row r="232" spans="1:7">
      <c r="A232" s="668"/>
      <c r="B232" s="674">
        <v>18</v>
      </c>
      <c r="C232" s="675">
        <v>253</v>
      </c>
      <c r="D232" s="502">
        <f>COUNTIFS('LIBRO DIARIO CMASA 2019'!$AG$8:$AG$1048576,"X",'LIBRO DIARIO CMASA 2019'!$T$8:$T$1048576,'MENSUAL X OM'!C232,'LIBRO DIARIO CMASA 2019'!$AI$8:$AI$1048576,"OCTUBRE")</f>
        <v>0</v>
      </c>
      <c r="E232" s="502">
        <f>COUNTIFS('LIBRO DIARIO CMASA 2019'!$AJ$8:$AJ$1048576,"X",'LIBRO DIARIO CMASA 2019'!$T$8:$T$1048576,'MENSUAL X OM'!C232,'LIBRO DIARIO CMASA 2019'!$AL$8:$AL$1048576,"OCTUBRE")</f>
        <v>0</v>
      </c>
      <c r="F232" s="502">
        <f>COUNTIFS('LIBRO DIARIO CMASA 2019'!$AO$8:$AO$1048576,"X",'LIBRO DIARIO CMASA 2019'!$T$8:$T$1048576,'MENSUAL X OM'!C232,'LIBRO DIARIO CMASA 2019'!$AQ$8:$AQ$1048576,"OCTUBRE")</f>
        <v>0</v>
      </c>
      <c r="G232" s="502">
        <f>COUNTIFS('LIBRO DIARIO CMASA 2019'!$AT$8:$AT$1048576,"X",'LIBRO DIARIO CMASA 2019'!$T$8:$T$1048576,'MENSUAL X OM'!C232,'LIBRO DIARIO CMASA 2019'!$AV$8:$AV$1048576,"OCTUBRE")</f>
        <v>0</v>
      </c>
    </row>
    <row r="233" ht="17.25" spans="1:7">
      <c r="A233" s="668"/>
      <c r="B233" s="674">
        <v>19</v>
      </c>
      <c r="C233" s="676">
        <v>267</v>
      </c>
      <c r="D233" s="502">
        <f>COUNTIFS('LIBRO DIARIO CMASA 2019'!$AG$8:$AG$1048576,"X",'LIBRO DIARIO CMASA 2019'!$T$8:$T$1048576,'MENSUAL X OM'!C233,'LIBRO DIARIO CMASA 2019'!$AI$8:$AI$1048576,"OCTUBRE")</f>
        <v>0</v>
      </c>
      <c r="E233" s="502">
        <f>COUNTIFS('LIBRO DIARIO CMASA 2019'!$AJ$8:$AJ$1048576,"X",'LIBRO DIARIO CMASA 2019'!$T$8:$T$1048576,'MENSUAL X OM'!C233,'LIBRO DIARIO CMASA 2019'!$AL$8:$AL$1048576,"OCTUBRE")</f>
        <v>0</v>
      </c>
      <c r="F233" s="502">
        <f>COUNTIFS('LIBRO DIARIO CMASA 2019'!$AO$8:$AO$1048576,"X",'LIBRO DIARIO CMASA 2019'!$T$8:$T$1048576,'MENSUAL X OM'!C233,'LIBRO DIARIO CMASA 2019'!$AQ$8:$AQ$1048576,"OCTUBRE")</f>
        <v>0</v>
      </c>
      <c r="G233" s="502">
        <f>COUNTIFS('LIBRO DIARIO CMASA 2019'!$AT$8:$AT$1048576,"X",'LIBRO DIARIO CMASA 2019'!$T$8:$T$1048576,'MENSUAL X OM'!C233,'LIBRO DIARIO CMASA 2019'!$AV$8:$AV$1048576,"OCTUBRE")</f>
        <v>0</v>
      </c>
    </row>
    <row r="234" ht="17.25" spans="1:7">
      <c r="A234" s="677"/>
      <c r="B234" s="678" t="s">
        <v>1453</v>
      </c>
      <c r="C234" s="679"/>
      <c r="D234" s="680">
        <f>SUM(D215:D233)</f>
        <v>52</v>
      </c>
      <c r="E234" s="681">
        <f>SUM(E215:E233)</f>
        <v>12</v>
      </c>
      <c r="F234" s="681">
        <f>SUM(F215:F233)</f>
        <v>0</v>
      </c>
      <c r="G234" s="681">
        <f>SUM(G215:G233)</f>
        <v>0</v>
      </c>
    </row>
    <row r="235" ht="15.75"/>
    <row r="236" ht="30" customHeight="1" spans="1:7">
      <c r="A236" s="682" t="s">
        <v>329</v>
      </c>
      <c r="B236" s="683" t="s">
        <v>1446</v>
      </c>
      <c r="C236" s="684" t="s">
        <v>1447</v>
      </c>
      <c r="D236" s="685" t="s">
        <v>1448</v>
      </c>
      <c r="E236" s="686"/>
      <c r="F236" s="686"/>
      <c r="G236" s="686"/>
    </row>
    <row r="237" ht="75" customHeight="1" spans="1:7">
      <c r="A237" s="687"/>
      <c r="B237" s="688"/>
      <c r="C237" s="689"/>
      <c r="D237" s="690" t="s">
        <v>1449</v>
      </c>
      <c r="E237" s="690" t="s">
        <v>1450</v>
      </c>
      <c r="F237" s="690" t="s">
        <v>1451</v>
      </c>
      <c r="G237" s="690" t="s">
        <v>1452</v>
      </c>
    </row>
    <row r="238" spans="1:7">
      <c r="A238" s="687"/>
      <c r="B238" s="691">
        <v>1</v>
      </c>
      <c r="C238" s="692">
        <v>432</v>
      </c>
      <c r="D238" s="502">
        <f>COUNTIFS('LIBRO DIARIO CMASA 2019'!$AG$8:$AG$1048576,"X",'LIBRO DIARIO CMASA 2019'!$T$8:$T$1048576,'MENSUAL X OM'!C238,'LIBRO DIARIO CMASA 2019'!$AI$8:$AI$1048576,"NOVIEMBRE")</f>
        <v>0</v>
      </c>
      <c r="E238" s="502">
        <f>COUNTIFS('LIBRO DIARIO CMASA 2019'!$AJ$8:$AJ$1048576,"X",'LIBRO DIARIO CMASA 2019'!$T$8:$T$1048576,'MENSUAL X OM'!C238,'LIBRO DIARIO CMASA 2019'!$AL$8:$AL$1048576,"NOVIEMBRE")</f>
        <v>0</v>
      </c>
      <c r="F238" s="502">
        <f>COUNTIFS('LIBRO DIARIO CMASA 2019'!$AO$8:$AO$1048576,"X",'LIBRO DIARIO CMASA 2019'!$T$8:$T$1048576,'MENSUAL X OM'!C238,'LIBRO DIARIO CMASA 2019'!$AQ$8:$AQ$1048576,"NOVIEMBRE")</f>
        <v>0</v>
      </c>
      <c r="G238" s="502">
        <f>COUNTIFS('LIBRO DIARIO CMASA 2019'!$AT$8:$AT$1048576,"X",'LIBRO DIARIO CMASA 2019'!$T$8:$T$1048576,'MENSUAL X OM'!C238,'LIBRO DIARIO CMASA 2019'!$AV$8:$AV$1048576,"NOVIEMBRE")</f>
        <v>0</v>
      </c>
    </row>
    <row r="239" spans="1:7">
      <c r="A239" s="687"/>
      <c r="B239" s="693">
        <v>2</v>
      </c>
      <c r="C239" s="694">
        <v>470</v>
      </c>
      <c r="D239" s="502">
        <f>COUNTIFS('LIBRO DIARIO CMASA 2019'!$AG$8:$AG$1048576,"X",'LIBRO DIARIO CMASA 2019'!$T$8:$T$1048576,'MENSUAL X OM'!C239,'LIBRO DIARIO CMASA 2019'!$AI$8:$AI$1048576,"NOVIEMBRE")</f>
        <v>0</v>
      </c>
      <c r="E239" s="502">
        <f>COUNTIFS('LIBRO DIARIO CMASA 2019'!$AJ$8:$AJ$1048576,"X",'LIBRO DIARIO CMASA 2019'!$T$8:$T$1048576,'MENSUAL X OM'!C239,'LIBRO DIARIO CMASA 2019'!$AL$8:$AL$1048576,"NOVIEMBRE")</f>
        <v>0</v>
      </c>
      <c r="F239" s="502">
        <f>COUNTIFS('LIBRO DIARIO CMASA 2019'!$AO$8:$AO$1048576,"X",'LIBRO DIARIO CMASA 2019'!$T$8:$T$1048576,'MENSUAL X OM'!C239,'LIBRO DIARIO CMASA 2019'!$AQ$8:$AQ$1048576,"NOVIEMBRE")</f>
        <v>0</v>
      </c>
      <c r="G239" s="502">
        <f>COUNTIFS('LIBRO DIARIO CMASA 2019'!$AT$8:$AT$1048576,"X",'LIBRO DIARIO CMASA 2019'!$T$8:$T$1048576,'MENSUAL X OM'!C239,'LIBRO DIARIO CMASA 2019'!$AV$8:$AV$1048576,"NOVIEMBRE")</f>
        <v>0</v>
      </c>
    </row>
    <row r="240" ht="17.25" spans="1:7">
      <c r="A240" s="687"/>
      <c r="B240" s="693">
        <v>3</v>
      </c>
      <c r="C240" s="694">
        <v>540</v>
      </c>
      <c r="D240" s="502">
        <f>COUNTIFS('LIBRO DIARIO CMASA 2019'!$AG$8:$AG$1048576,"X",'LIBRO DIARIO CMASA 2019'!$T$8:$T$1048576,'MENSUAL X OM'!C240,'LIBRO DIARIO CMASA 2019'!$AI$8:$AI$1048576,"NOVIEMBRE")</f>
        <v>0</v>
      </c>
      <c r="E240" s="502">
        <f>COUNTIFS('LIBRO DIARIO CMASA 2019'!$AJ$8:$AJ$1048576,"X",'LIBRO DIARIO CMASA 2019'!$T$8:$T$1048576,'MENSUAL X OM'!C240,'LIBRO DIARIO CMASA 2019'!$AL$8:$AL$1048576,"NOVIEMBRE")</f>
        <v>0</v>
      </c>
      <c r="F240" s="502">
        <f>COUNTIFS('LIBRO DIARIO CMASA 2019'!$AO$8:$AO$1048576,"X",'LIBRO DIARIO CMASA 2019'!$T$8:$T$1048576,'MENSUAL X OM'!C240,'LIBRO DIARIO CMASA 2019'!$AQ$8:$AQ$1048576,"NOVIEMBRE")</f>
        <v>0</v>
      </c>
      <c r="G240" s="502">
        <f>COUNTIFS('LIBRO DIARIO CMASA 2019'!$AT$8:$AT$1048576,"X",'LIBRO DIARIO CMASA 2019'!$T$8:$T$1048576,'MENSUAL X OM'!C240,'LIBRO DIARIO CMASA 2019'!$AV$8:$AV$1048576,"NOVIEMBRE")</f>
        <v>0</v>
      </c>
    </row>
    <row r="241" spans="1:7">
      <c r="A241" s="687"/>
      <c r="B241" s="691">
        <v>4</v>
      </c>
      <c r="C241" s="694">
        <v>556</v>
      </c>
      <c r="D241" s="502">
        <f>COUNTIFS('LIBRO DIARIO CMASA 2019'!$AG$8:$AG$1048576,"X",'LIBRO DIARIO CMASA 2019'!$T$8:$T$1048576,'MENSUAL X OM'!C241,'LIBRO DIARIO CMASA 2019'!$AI$8:$AI$1048576,"NOVIEMBRE")</f>
        <v>0</v>
      </c>
      <c r="E241" s="502">
        <f>COUNTIFS('LIBRO DIARIO CMASA 2019'!$AJ$8:$AJ$1048576,"X",'LIBRO DIARIO CMASA 2019'!$T$8:$T$1048576,'MENSUAL X OM'!C241,'LIBRO DIARIO CMASA 2019'!$AL$8:$AL$1048576,"NOVIEMBRE")</f>
        <v>0</v>
      </c>
      <c r="F241" s="502">
        <f>COUNTIFS('LIBRO DIARIO CMASA 2019'!$AO$8:$AO$1048576,"X",'LIBRO DIARIO CMASA 2019'!$T$8:$T$1048576,'MENSUAL X OM'!C241,'LIBRO DIARIO CMASA 2019'!$AQ$8:$AQ$1048576,"NOVIEMBRE")</f>
        <v>0</v>
      </c>
      <c r="G241" s="502">
        <f>COUNTIFS('LIBRO DIARIO CMASA 2019'!$AT$8:$AT$1048576,"X",'LIBRO DIARIO CMASA 2019'!$T$8:$T$1048576,'MENSUAL X OM'!C241,'LIBRO DIARIO CMASA 2019'!$AV$8:$AV$1048576,"NOVIEMBRE")</f>
        <v>0</v>
      </c>
    </row>
    <row r="242" spans="1:7">
      <c r="A242" s="687"/>
      <c r="B242" s="693">
        <v>5</v>
      </c>
      <c r="C242" s="694">
        <v>125</v>
      </c>
      <c r="D242" s="502">
        <f>COUNTIFS('LIBRO DIARIO CMASA 2019'!$AG$8:$AG$1048576,"X",'LIBRO DIARIO CMASA 2019'!$T$8:$T$1048576,'MENSUAL X OM'!C242,'LIBRO DIARIO CMASA 2019'!$AI$8:$AI$1048576,"NOVIEMBRE")</f>
        <v>0</v>
      </c>
      <c r="E242" s="502">
        <f>COUNTIFS('LIBRO DIARIO CMASA 2019'!$AJ$8:$AJ$1048576,"X",'LIBRO DIARIO CMASA 2019'!$T$8:$T$1048576,'MENSUAL X OM'!C242,'LIBRO DIARIO CMASA 2019'!$AL$8:$AL$1048576,"NOVIEMBRE")</f>
        <v>0</v>
      </c>
      <c r="F242" s="502">
        <f>COUNTIFS('LIBRO DIARIO CMASA 2019'!$AO$8:$AO$1048576,"X",'LIBRO DIARIO CMASA 2019'!$T$8:$T$1048576,'MENSUAL X OM'!C242,'LIBRO DIARIO CMASA 2019'!$AQ$8:$AQ$1048576,"NOVIEMBRE")</f>
        <v>0</v>
      </c>
      <c r="G242" s="502">
        <f>COUNTIFS('LIBRO DIARIO CMASA 2019'!$AT$8:$AT$1048576,"X",'LIBRO DIARIO CMASA 2019'!$T$8:$T$1048576,'MENSUAL X OM'!C242,'LIBRO DIARIO CMASA 2019'!$AV$8:$AV$1048576,"NOVIEMBRE")</f>
        <v>0</v>
      </c>
    </row>
    <row r="243" ht="17.25" spans="1:7">
      <c r="A243" s="687"/>
      <c r="B243" s="693">
        <v>6</v>
      </c>
      <c r="C243" s="694">
        <v>201</v>
      </c>
      <c r="D243" s="502">
        <f>COUNTIFS('LIBRO DIARIO CMASA 2019'!$AG$8:$AG$1048576,"X",'LIBRO DIARIO CMASA 2019'!$T$8:$T$1048576,'MENSUAL X OM'!C243,'LIBRO DIARIO CMASA 2019'!$AI$8:$AI$1048576,"NOVIEMBRE")</f>
        <v>0</v>
      </c>
      <c r="E243" s="502">
        <f>COUNTIFS('LIBRO DIARIO CMASA 2019'!$AJ$8:$AJ$1048576,"X",'LIBRO DIARIO CMASA 2019'!$T$8:$T$1048576,'MENSUAL X OM'!C243,'LIBRO DIARIO CMASA 2019'!$AL$8:$AL$1048576,"NOVIEMBRE")</f>
        <v>0</v>
      </c>
      <c r="F243" s="502">
        <f>COUNTIFS('LIBRO DIARIO CMASA 2019'!$AO$8:$AO$1048576,"X",'LIBRO DIARIO CMASA 2019'!$T$8:$T$1048576,'MENSUAL X OM'!C243,'LIBRO DIARIO CMASA 2019'!$AQ$8:$AQ$1048576,"NOVIEMBRE")</f>
        <v>0</v>
      </c>
      <c r="G243" s="502">
        <f>COUNTIFS('LIBRO DIARIO CMASA 2019'!$AT$8:$AT$1048576,"X",'LIBRO DIARIO CMASA 2019'!$T$8:$T$1048576,'MENSUAL X OM'!C243,'LIBRO DIARIO CMASA 2019'!$AV$8:$AV$1048576,"NOVIEMBRE")</f>
        <v>0</v>
      </c>
    </row>
    <row r="244" spans="1:7">
      <c r="A244" s="687"/>
      <c r="B244" s="691">
        <v>7</v>
      </c>
      <c r="C244" s="694">
        <v>282</v>
      </c>
      <c r="D244" s="502">
        <f>COUNTIFS('LIBRO DIARIO CMASA 2019'!$AG$8:$AG$1048576,"X",'LIBRO DIARIO CMASA 2019'!$T$8:$T$1048576,'MENSUAL X OM'!C244,'LIBRO DIARIO CMASA 2019'!$AI$8:$AI$1048576,"NOVIEMBRE")</f>
        <v>0</v>
      </c>
      <c r="E244" s="502">
        <f>COUNTIFS('LIBRO DIARIO CMASA 2019'!$AJ$8:$AJ$1048576,"X",'LIBRO DIARIO CMASA 2019'!$T$8:$T$1048576,'MENSUAL X OM'!C244,'LIBRO DIARIO CMASA 2019'!$AL$8:$AL$1048576,"NOVIEMBRE")</f>
        <v>0</v>
      </c>
      <c r="F244" s="502">
        <f>COUNTIFS('LIBRO DIARIO CMASA 2019'!$AO$8:$AO$1048576,"X",'LIBRO DIARIO CMASA 2019'!$T$8:$T$1048576,'MENSUAL X OM'!C244,'LIBRO DIARIO CMASA 2019'!$AQ$8:$AQ$1048576,"NOVIEMBRE")</f>
        <v>0</v>
      </c>
      <c r="G244" s="502">
        <f>COUNTIFS('LIBRO DIARIO CMASA 2019'!$AT$8:$AT$1048576,"X",'LIBRO DIARIO CMASA 2019'!$T$8:$T$1048576,'MENSUAL X OM'!C244,'LIBRO DIARIO CMASA 2019'!$AV$8:$AV$1048576,"NOVIEMBRE")</f>
        <v>0</v>
      </c>
    </row>
    <row r="245" spans="1:7">
      <c r="A245" s="687"/>
      <c r="B245" s="693">
        <v>8</v>
      </c>
      <c r="C245" s="694">
        <v>151</v>
      </c>
      <c r="D245" s="502">
        <f>COUNTIFS('LIBRO DIARIO CMASA 2019'!$AG$8:$AG$1048576,"X",'LIBRO DIARIO CMASA 2019'!$T$8:$T$1048576,'MENSUAL X OM'!C245,'LIBRO DIARIO CMASA 2019'!$AI$8:$AI$1048576,"NOVIEMBRE")</f>
        <v>2</v>
      </c>
      <c r="E245" s="502">
        <f>COUNTIFS('LIBRO DIARIO CMASA 2019'!$AJ$8:$AJ$1048576,"X",'LIBRO DIARIO CMASA 2019'!$T$8:$T$1048576,'MENSUAL X OM'!C245,'LIBRO DIARIO CMASA 2019'!$AL$8:$AL$1048576,"NOVIEMBRE")</f>
        <v>4</v>
      </c>
      <c r="F245" s="502">
        <f>COUNTIFS('LIBRO DIARIO CMASA 2019'!$AO$8:$AO$1048576,"X",'LIBRO DIARIO CMASA 2019'!$T$8:$T$1048576,'MENSUAL X OM'!C245,'LIBRO DIARIO CMASA 2019'!$AQ$8:$AQ$1048576,"NOVIEMBRE")</f>
        <v>0</v>
      </c>
      <c r="G245" s="502">
        <f>COUNTIFS('LIBRO DIARIO CMASA 2019'!$AT$8:$AT$1048576,"X",'LIBRO DIARIO CMASA 2019'!$T$8:$T$1048576,'MENSUAL X OM'!C245,'LIBRO DIARIO CMASA 2019'!$AV$8:$AV$1048576,"NOVIEMBRE")</f>
        <v>0</v>
      </c>
    </row>
    <row r="246" ht="17.25" spans="1:7">
      <c r="A246" s="687"/>
      <c r="B246" s="693">
        <v>9</v>
      </c>
      <c r="C246" s="694">
        <v>332</v>
      </c>
      <c r="D246" s="502">
        <f>COUNTIFS('LIBRO DIARIO CMASA 2019'!$AG$8:$AG$1048576,"X",'LIBRO DIARIO CMASA 2019'!$T$8:$T$1048576,'MENSUAL X OM'!C246,'LIBRO DIARIO CMASA 2019'!$AI$8:$AI$1048576,"NOVIEMBRE")</f>
        <v>3</v>
      </c>
      <c r="E246" s="502">
        <f>COUNTIFS('LIBRO DIARIO CMASA 2019'!$AJ$8:$AJ$1048576,"X",'LIBRO DIARIO CMASA 2019'!$T$8:$T$1048576,'MENSUAL X OM'!C246,'LIBRO DIARIO CMASA 2019'!$AL$8:$AL$1048576,"NOVIEMBRE")</f>
        <v>3</v>
      </c>
      <c r="F246" s="502">
        <f>COUNTIFS('LIBRO DIARIO CMASA 2019'!$AO$8:$AO$1048576,"X",'LIBRO DIARIO CMASA 2019'!$T$8:$T$1048576,'MENSUAL X OM'!C246,'LIBRO DIARIO CMASA 2019'!$AQ$8:$AQ$1048576,"NOVIEMBRE")</f>
        <v>0</v>
      </c>
      <c r="G246" s="502">
        <f>COUNTIFS('LIBRO DIARIO CMASA 2019'!$AT$8:$AT$1048576,"X",'LIBRO DIARIO CMASA 2019'!$T$8:$T$1048576,'MENSUAL X OM'!C246,'LIBRO DIARIO CMASA 2019'!$AV$8:$AV$1048576,"NOVIEMBRE")</f>
        <v>0</v>
      </c>
    </row>
    <row r="247" spans="1:7">
      <c r="A247" s="687"/>
      <c r="B247" s="691">
        <v>10</v>
      </c>
      <c r="C247" s="694">
        <v>138</v>
      </c>
      <c r="D247" s="502">
        <f>COUNTIFS('LIBRO DIARIO CMASA 2019'!$AG$8:$AG$1048576,"X",'LIBRO DIARIO CMASA 2019'!$T$8:$T$1048576,'MENSUAL X OM'!C247,'LIBRO DIARIO CMASA 2019'!$AI$8:$AI$1048576,"NOVIEMBRE")</f>
        <v>0</v>
      </c>
      <c r="E247" s="502">
        <f>COUNTIFS('LIBRO DIARIO CMASA 2019'!$AJ$8:$AJ$1048576,"X",'LIBRO DIARIO CMASA 2019'!$T$8:$T$1048576,'MENSUAL X OM'!C247,'LIBRO DIARIO CMASA 2019'!$AL$8:$AL$1048576,"NOVIEMBRE")</f>
        <v>0</v>
      </c>
      <c r="F247" s="502">
        <f>COUNTIFS('LIBRO DIARIO CMASA 2019'!$AO$8:$AO$1048576,"X",'LIBRO DIARIO CMASA 2019'!$T$8:$T$1048576,'MENSUAL X OM'!C247,'LIBRO DIARIO CMASA 2019'!$AQ$8:$AQ$1048576,"NOVIEMBRE")</f>
        <v>0</v>
      </c>
      <c r="G247" s="502">
        <f>COUNTIFS('LIBRO DIARIO CMASA 2019'!$AT$8:$AT$1048576,"X",'LIBRO DIARIO CMASA 2019'!$T$8:$T$1048576,'MENSUAL X OM'!C247,'LIBRO DIARIO CMASA 2019'!$AV$8:$AV$1048576,"NOVIEMBRE")</f>
        <v>0</v>
      </c>
    </row>
    <row r="248" spans="1:7">
      <c r="A248" s="687"/>
      <c r="B248" s="693">
        <v>11</v>
      </c>
      <c r="C248" s="694">
        <v>213</v>
      </c>
      <c r="D248" s="502">
        <f>COUNTIFS('LIBRO DIARIO CMASA 2019'!$AG$8:$AG$1048576,"X",'LIBRO DIARIO CMASA 2019'!$T$8:$T$1048576,'MENSUAL X OM'!C248,'LIBRO DIARIO CMASA 2019'!$AI$8:$AI$1048576,"NOVIEMBRE")</f>
        <v>0</v>
      </c>
      <c r="E248" s="502">
        <f>COUNTIFS('LIBRO DIARIO CMASA 2019'!$AJ$8:$AJ$1048576,"X",'LIBRO DIARIO CMASA 2019'!$T$8:$T$1048576,'MENSUAL X OM'!C248,'LIBRO DIARIO CMASA 2019'!$AL$8:$AL$1048576,"NOVIEMBRE")</f>
        <v>0</v>
      </c>
      <c r="F248" s="502">
        <f>COUNTIFS('LIBRO DIARIO CMASA 2019'!$AO$8:$AO$1048576,"X",'LIBRO DIARIO CMASA 2019'!$T$8:$T$1048576,'MENSUAL X OM'!C248,'LIBRO DIARIO CMASA 2019'!$AQ$8:$AQ$1048576,"NOVIEMBRE")</f>
        <v>0</v>
      </c>
      <c r="G248" s="502">
        <f>COUNTIFS('LIBRO DIARIO CMASA 2019'!$AT$8:$AT$1048576,"X",'LIBRO DIARIO CMASA 2019'!$T$8:$T$1048576,'MENSUAL X OM'!C248,'LIBRO DIARIO CMASA 2019'!$AV$8:$AV$1048576,"NOVIEMBRE")</f>
        <v>0</v>
      </c>
    </row>
    <row r="249" ht="17.25" spans="1:7">
      <c r="A249" s="687"/>
      <c r="B249" s="693">
        <v>12</v>
      </c>
      <c r="C249" s="694">
        <v>280</v>
      </c>
      <c r="D249" s="502">
        <f>COUNTIFS('LIBRO DIARIO CMASA 2019'!$AG$8:$AG$1048576,"X",'LIBRO DIARIO CMASA 2019'!$T$8:$T$1048576,'MENSUAL X OM'!C249,'LIBRO DIARIO CMASA 2019'!$AI$8:$AI$1048576,"NOVIEMBRE")</f>
        <v>0</v>
      </c>
      <c r="E249" s="502">
        <f>COUNTIFS('LIBRO DIARIO CMASA 2019'!$AJ$8:$AJ$1048576,"X",'LIBRO DIARIO CMASA 2019'!$T$8:$T$1048576,'MENSUAL X OM'!C249,'LIBRO DIARIO CMASA 2019'!$AL$8:$AL$1048576,"NOVIEMBRE")</f>
        <v>0</v>
      </c>
      <c r="F249" s="502">
        <f>COUNTIFS('LIBRO DIARIO CMASA 2019'!$AO$8:$AO$1048576,"X",'LIBRO DIARIO CMASA 2019'!$T$8:$T$1048576,'MENSUAL X OM'!C249,'LIBRO DIARIO CMASA 2019'!$AQ$8:$AQ$1048576,"NOVIEMBRE")</f>
        <v>0</v>
      </c>
      <c r="G249" s="502">
        <f>COUNTIFS('LIBRO DIARIO CMASA 2019'!$AT$8:$AT$1048576,"X",'LIBRO DIARIO CMASA 2019'!$T$8:$T$1048576,'MENSUAL X OM'!C249,'LIBRO DIARIO CMASA 2019'!$AV$8:$AV$1048576,"NOVIEMBRE")</f>
        <v>0</v>
      </c>
    </row>
    <row r="250" spans="1:7">
      <c r="A250" s="687"/>
      <c r="B250" s="691">
        <v>13</v>
      </c>
      <c r="C250" s="694">
        <v>48</v>
      </c>
      <c r="D250" s="502">
        <f>COUNTIFS('LIBRO DIARIO CMASA 2019'!$AG$8:$AG$1048576,"X",'LIBRO DIARIO CMASA 2019'!$T$8:$T$1048576,'MENSUAL X OM'!C250,'LIBRO DIARIO CMASA 2019'!$AI$8:$AI$1048576,"NOVIEMBRE")</f>
        <v>1</v>
      </c>
      <c r="E250" s="502">
        <f>COUNTIFS('LIBRO DIARIO CMASA 2019'!$AJ$8:$AJ$1048576,"X",'LIBRO DIARIO CMASA 2019'!$T$8:$T$1048576,'MENSUAL X OM'!C250,'LIBRO DIARIO CMASA 2019'!$AL$8:$AL$1048576,"NOVIEMBRE")</f>
        <v>0</v>
      </c>
      <c r="F250" s="502">
        <f>COUNTIFS('LIBRO DIARIO CMASA 2019'!$AO$8:$AO$1048576,"X",'LIBRO DIARIO CMASA 2019'!$T$8:$T$1048576,'MENSUAL X OM'!C250,'LIBRO DIARIO CMASA 2019'!$AQ$8:$AQ$1048576,"NOVIEMBRE")</f>
        <v>0</v>
      </c>
      <c r="G250" s="502">
        <f>COUNTIFS('LIBRO DIARIO CMASA 2019'!$AT$8:$AT$1048576,"X",'LIBRO DIARIO CMASA 2019'!$T$8:$T$1048576,'MENSUAL X OM'!C250,'LIBRO DIARIO CMASA 2019'!$AV$8:$AV$1048576,"NOVIEMBRE")</f>
        <v>0</v>
      </c>
    </row>
    <row r="251" spans="1:7">
      <c r="A251" s="687"/>
      <c r="B251" s="693">
        <v>14</v>
      </c>
      <c r="C251" s="694">
        <v>260</v>
      </c>
      <c r="D251" s="502">
        <f>COUNTIFS('LIBRO DIARIO CMASA 2019'!$AG$8:$AG$1048576,"X",'LIBRO DIARIO CMASA 2019'!$T$8:$T$1048576,'MENSUAL X OM'!C251,'LIBRO DIARIO CMASA 2019'!$AI$8:$AI$1048576,"NOVIEMBRE")</f>
        <v>0</v>
      </c>
      <c r="E251" s="502">
        <f>COUNTIFS('LIBRO DIARIO CMASA 2019'!$AJ$8:$AJ$1048576,"X",'LIBRO DIARIO CMASA 2019'!$T$8:$T$1048576,'MENSUAL X OM'!C251,'LIBRO DIARIO CMASA 2019'!$AL$8:$AL$1048576,"NOVIEMBRE")</f>
        <v>0</v>
      </c>
      <c r="F251" s="502">
        <f>COUNTIFS('LIBRO DIARIO CMASA 2019'!$AO$8:$AO$1048576,"X",'LIBRO DIARIO CMASA 2019'!$T$8:$T$1048576,'MENSUAL X OM'!C251,'LIBRO DIARIO CMASA 2019'!$AQ$8:$AQ$1048576,"NOVIEMBRE")</f>
        <v>0</v>
      </c>
      <c r="G251" s="502">
        <f>COUNTIFS('LIBRO DIARIO CMASA 2019'!$AT$8:$AT$1048576,"X",'LIBRO DIARIO CMASA 2019'!$T$8:$T$1048576,'MENSUAL X OM'!C251,'LIBRO DIARIO CMASA 2019'!$AV$8:$AV$1048576,"NOVIEMBRE")</f>
        <v>0</v>
      </c>
    </row>
    <row r="252" ht="17.25" spans="1:7">
      <c r="A252" s="687"/>
      <c r="B252" s="693">
        <v>15</v>
      </c>
      <c r="C252" s="694">
        <v>119</v>
      </c>
      <c r="D252" s="502">
        <f>COUNTIFS('LIBRO DIARIO CMASA 2019'!$AG$8:$AG$1048576,"X",'LIBRO DIARIO CMASA 2019'!$T$8:$T$1048576,'MENSUAL X OM'!C252,'LIBRO DIARIO CMASA 2019'!$AI$8:$AI$1048576,"NOVIEMBRE")</f>
        <v>0</v>
      </c>
      <c r="E252" s="502">
        <f>COUNTIFS('LIBRO DIARIO CMASA 2019'!$AJ$8:$AJ$1048576,"X",'LIBRO DIARIO CMASA 2019'!$T$8:$T$1048576,'MENSUAL X OM'!C252,'LIBRO DIARIO CMASA 2019'!$AL$8:$AL$1048576,"NOVIEMBRE")</f>
        <v>0</v>
      </c>
      <c r="F252" s="502">
        <f>COUNTIFS('LIBRO DIARIO CMASA 2019'!$AO$8:$AO$1048576,"X",'LIBRO DIARIO CMASA 2019'!$T$8:$T$1048576,'MENSUAL X OM'!C252,'LIBRO DIARIO CMASA 2019'!$AQ$8:$AQ$1048576,"NOVIEMBRE")</f>
        <v>0</v>
      </c>
      <c r="G252" s="502">
        <f>COUNTIFS('LIBRO DIARIO CMASA 2019'!$AT$8:$AT$1048576,"X",'LIBRO DIARIO CMASA 2019'!$T$8:$T$1048576,'MENSUAL X OM'!C252,'LIBRO DIARIO CMASA 2019'!$AV$8:$AV$1048576,"NOVIEMBRE")</f>
        <v>0</v>
      </c>
    </row>
    <row r="253" spans="1:7">
      <c r="A253" s="687"/>
      <c r="B253" s="691">
        <v>16</v>
      </c>
      <c r="C253" s="694">
        <v>236</v>
      </c>
      <c r="D253" s="502">
        <f>COUNTIFS('LIBRO DIARIO CMASA 2019'!$AG$8:$AG$1048576,"X",'LIBRO DIARIO CMASA 2019'!$T$8:$T$1048576,'MENSUAL X OM'!C253,'LIBRO DIARIO CMASA 2019'!$AI$8:$AI$1048576,"NOVIEMBRE")</f>
        <v>0</v>
      </c>
      <c r="E253" s="502">
        <f>COUNTIFS('LIBRO DIARIO CMASA 2019'!$AJ$8:$AJ$1048576,"X",'LIBRO DIARIO CMASA 2019'!$T$8:$T$1048576,'MENSUAL X OM'!C253,'LIBRO DIARIO CMASA 2019'!$AL$8:$AL$1048576,"NOVIEMBRE")</f>
        <v>0</v>
      </c>
      <c r="F253" s="502">
        <f>COUNTIFS('LIBRO DIARIO CMASA 2019'!$AO$8:$AO$1048576,"X",'LIBRO DIARIO CMASA 2019'!$T$8:$T$1048576,'MENSUAL X OM'!C253,'LIBRO DIARIO CMASA 2019'!$AQ$8:$AQ$1048576,"NOVIEMBRE")</f>
        <v>0</v>
      </c>
      <c r="G253" s="502">
        <f>COUNTIFS('LIBRO DIARIO CMASA 2019'!$AT$8:$AT$1048576,"X",'LIBRO DIARIO CMASA 2019'!$T$8:$T$1048576,'MENSUAL X OM'!C253,'LIBRO DIARIO CMASA 2019'!$AV$8:$AV$1048576,"NOVIEMBRE")</f>
        <v>0</v>
      </c>
    </row>
    <row r="254" spans="1:7">
      <c r="A254" s="687"/>
      <c r="B254" s="693">
        <v>17</v>
      </c>
      <c r="C254" s="694">
        <v>149</v>
      </c>
      <c r="D254" s="502">
        <f>COUNTIFS('LIBRO DIARIO CMASA 2019'!$AG$8:$AG$1048576,"X",'LIBRO DIARIO CMASA 2019'!$T$8:$T$1048576,'MENSUAL X OM'!C254,'LIBRO DIARIO CMASA 2019'!$AI$8:$AI$1048576,"NOVIEMBRE")</f>
        <v>0</v>
      </c>
      <c r="E254" s="502">
        <f>COUNTIFS('LIBRO DIARIO CMASA 2019'!$AJ$8:$AJ$1048576,"X",'LIBRO DIARIO CMASA 2019'!$T$8:$T$1048576,'MENSUAL X OM'!C254,'LIBRO DIARIO CMASA 2019'!$AL$8:$AL$1048576,"NOVIEMBRE")</f>
        <v>0</v>
      </c>
      <c r="F254" s="502">
        <f>COUNTIFS('LIBRO DIARIO CMASA 2019'!$AO$8:$AO$1048576,"X",'LIBRO DIARIO CMASA 2019'!$T$8:$T$1048576,'MENSUAL X OM'!C254,'LIBRO DIARIO CMASA 2019'!$AQ$8:$AQ$1048576,"NOVIEMBRE")</f>
        <v>0</v>
      </c>
      <c r="G254" s="502">
        <f>COUNTIFS('LIBRO DIARIO CMASA 2019'!$AT$8:$AT$1048576,"X",'LIBRO DIARIO CMASA 2019'!$T$8:$T$1048576,'MENSUAL X OM'!C254,'LIBRO DIARIO CMASA 2019'!$AV$8:$AV$1048576,"NOVIEMBRE")</f>
        <v>0</v>
      </c>
    </row>
    <row r="255" ht="17.25" spans="1:7">
      <c r="A255" s="687"/>
      <c r="B255" s="693">
        <v>18</v>
      </c>
      <c r="C255" s="694">
        <v>253</v>
      </c>
      <c r="D255" s="502">
        <f>COUNTIFS('LIBRO DIARIO CMASA 2019'!$AG$8:$AG$1048576,"X",'LIBRO DIARIO CMASA 2019'!$T$8:$T$1048576,'MENSUAL X OM'!C255,'LIBRO DIARIO CMASA 2019'!$AI$8:$AI$1048576,"NOVIEMBRE")</f>
        <v>0</v>
      </c>
      <c r="E255" s="502">
        <f>COUNTIFS('LIBRO DIARIO CMASA 2019'!$AJ$8:$AJ$1048576,"X",'LIBRO DIARIO CMASA 2019'!$T$8:$T$1048576,'MENSUAL X OM'!C255,'LIBRO DIARIO CMASA 2019'!$AL$8:$AL$1048576,"NOVIEMBRE")</f>
        <v>0</v>
      </c>
      <c r="F255" s="502">
        <f>COUNTIFS('LIBRO DIARIO CMASA 2019'!$AO$8:$AO$1048576,"X",'LIBRO DIARIO CMASA 2019'!$T$8:$T$1048576,'MENSUAL X OM'!C255,'LIBRO DIARIO CMASA 2019'!$AQ$8:$AQ$1048576,"NOVIEMBRE")</f>
        <v>0</v>
      </c>
      <c r="G255" s="502">
        <f>COUNTIFS('LIBRO DIARIO CMASA 2019'!$AT$8:$AT$1048576,"X",'LIBRO DIARIO CMASA 2019'!$T$8:$T$1048576,'MENSUAL X OM'!C255,'LIBRO DIARIO CMASA 2019'!$AV$8:$AV$1048576,"NOVIEMBRE")</f>
        <v>0</v>
      </c>
    </row>
    <row r="256" ht="17.25" spans="1:7">
      <c r="A256" s="687"/>
      <c r="B256" s="691">
        <v>19</v>
      </c>
      <c r="C256" s="695">
        <v>267</v>
      </c>
      <c r="D256" s="502">
        <f>COUNTIFS('LIBRO DIARIO CMASA 2019'!$AG$8:$AG$1048576,"X",'LIBRO DIARIO CMASA 2019'!$T$8:$T$1048576,'MENSUAL X OM'!C256,'LIBRO DIARIO CMASA 2019'!$AI$8:$AI$1048576,"NOVIEMBRE")</f>
        <v>0</v>
      </c>
      <c r="E256" s="502">
        <f>COUNTIFS('LIBRO DIARIO CMASA 2019'!$AJ$8:$AJ$1048576,"X",'LIBRO DIARIO CMASA 2019'!$T$8:$T$1048576,'MENSUAL X OM'!C256,'LIBRO DIARIO CMASA 2019'!$AL$8:$AL$1048576,"NOVIEMBRE")</f>
        <v>0</v>
      </c>
      <c r="F256" s="502">
        <f>COUNTIFS('LIBRO DIARIO CMASA 2019'!$AO$8:$AO$1048576,"X",'LIBRO DIARIO CMASA 2019'!$T$8:$T$1048576,'MENSUAL X OM'!C256,'LIBRO DIARIO CMASA 2019'!$AQ$8:$AQ$1048576,"NOVIEMBRE")</f>
        <v>0</v>
      </c>
      <c r="G256" s="502">
        <f>COUNTIFS('LIBRO DIARIO CMASA 2019'!$AT$8:$AT$1048576,"X",'LIBRO DIARIO CMASA 2019'!$T$8:$T$1048576,'MENSUAL X OM'!C256,'LIBRO DIARIO CMASA 2019'!$AV$8:$AV$1048576,"NOVIEMBRE")</f>
        <v>0</v>
      </c>
    </row>
    <row r="257" ht="17.25" spans="1:7">
      <c r="A257" s="696"/>
      <c r="B257" s="697" t="s">
        <v>1453</v>
      </c>
      <c r="C257" s="698"/>
      <c r="D257" s="699">
        <f>SUM(D238:D256)</f>
        <v>6</v>
      </c>
      <c r="E257" s="700">
        <f>SUM(E238:E256)</f>
        <v>7</v>
      </c>
      <c r="F257" s="700">
        <f>SUM(F238:F256)</f>
        <v>0</v>
      </c>
      <c r="G257" s="700">
        <f>SUM(G238:G256)</f>
        <v>0</v>
      </c>
    </row>
    <row r="258" ht="15.75"/>
    <row r="259" ht="30" customHeight="1" spans="1:7">
      <c r="A259" s="460" t="s">
        <v>1454</v>
      </c>
      <c r="B259" s="461" t="s">
        <v>1446</v>
      </c>
      <c r="C259" s="462" t="s">
        <v>1447</v>
      </c>
      <c r="D259" s="463" t="s">
        <v>1448</v>
      </c>
      <c r="E259" s="464"/>
      <c r="F259" s="464"/>
      <c r="G259" s="464"/>
    </row>
    <row r="260" ht="75" customHeight="1" spans="1:7">
      <c r="A260" s="465"/>
      <c r="B260" s="466"/>
      <c r="C260" s="467"/>
      <c r="D260" s="701" t="s">
        <v>1449</v>
      </c>
      <c r="E260" s="701" t="s">
        <v>1450</v>
      </c>
      <c r="F260" s="701" t="s">
        <v>1451</v>
      </c>
      <c r="G260" s="701" t="s">
        <v>1452</v>
      </c>
    </row>
    <row r="261" spans="1:7">
      <c r="A261" s="465"/>
      <c r="B261" s="470">
        <v>1</v>
      </c>
      <c r="C261" s="471">
        <v>432</v>
      </c>
      <c r="D261" s="502">
        <f>COUNTIFS('LIBRO DIARIO CMASA 2019'!$AG$8:$AG$1048576,"X",'LIBRO DIARIO CMASA 2019'!$T$8:$T$1048576,'MENSUAL X OM'!C261,'LIBRO DIARIO CMASA 2019'!$AI$8:$AI$1048576,"DICIEMBRE")</f>
        <v>0</v>
      </c>
      <c r="E261" s="502">
        <f>COUNTIFS('LIBRO DIARIO CMASA 2019'!$AJ$8:$AJ$1048576,"X",'LIBRO DIARIO CMASA 2019'!$T$8:$T$1048576,'MENSUAL X OM'!C261,'LIBRO DIARIO CMASA 2019'!$AL$8:$AL$1048576,"DICIEMBRE")</f>
        <v>0</v>
      </c>
      <c r="F261" s="502">
        <f>COUNTIFS('LIBRO DIARIO CMASA 2019'!$AO$8:$AO$1048576,"X",'LIBRO DIARIO CMASA 2019'!$T$8:$T$1048576,'MENSUAL X OM'!C261,'LIBRO DIARIO CMASA 2019'!$AQ$8:$AQ$1048576,"DICIEMBRE")</f>
        <v>0</v>
      </c>
      <c r="G261" s="502">
        <f>COUNTIFS('LIBRO DIARIO CMASA 2019'!$AT$8:$AT$1048576,"X",'LIBRO DIARIO CMASA 2019'!$T$8:$T$1048576,'MENSUAL X OM'!C261,'LIBRO DIARIO CMASA 2019'!$AV$8:$AV$1048576,"DICIEMBRE")</f>
        <v>0</v>
      </c>
    </row>
    <row r="262" spans="1:7">
      <c r="A262" s="465"/>
      <c r="B262" s="474">
        <v>2</v>
      </c>
      <c r="C262" s="475">
        <v>470</v>
      </c>
      <c r="D262" s="502">
        <f>COUNTIFS('LIBRO DIARIO CMASA 2019'!$AG$8:$AG$1048576,"X",'LIBRO DIARIO CMASA 2019'!$T$8:$T$1048576,'MENSUAL X OM'!C262,'LIBRO DIARIO CMASA 2019'!$AI$8:$AI$1048576,"DICIEMBRE")</f>
        <v>0</v>
      </c>
      <c r="E262" s="502">
        <f>COUNTIFS('LIBRO DIARIO CMASA 2019'!$AJ$8:$AJ$1048576,"X",'LIBRO DIARIO CMASA 2019'!$T$8:$T$1048576,'MENSUAL X OM'!C262,'LIBRO DIARIO CMASA 2019'!$AL$8:$AL$1048576,"DICIEMBRE")</f>
        <v>0</v>
      </c>
      <c r="F262" s="502">
        <f>COUNTIFS('LIBRO DIARIO CMASA 2019'!$AO$8:$AO$1048576,"X",'LIBRO DIARIO CMASA 2019'!$T$8:$T$1048576,'MENSUAL X OM'!C262,'LIBRO DIARIO CMASA 2019'!$AQ$8:$AQ$1048576,"DICIEMBRE")</f>
        <v>0</v>
      </c>
      <c r="G262" s="502">
        <f>COUNTIFS('LIBRO DIARIO CMASA 2019'!$AT$8:$AT$1048576,"X",'LIBRO DIARIO CMASA 2019'!$T$8:$T$1048576,'MENSUAL X OM'!C262,'LIBRO DIARIO CMASA 2019'!$AV$8:$AV$1048576,"DICIEMBRE")</f>
        <v>0</v>
      </c>
    </row>
    <row r="263" spans="1:7">
      <c r="A263" s="465"/>
      <c r="B263" s="474">
        <v>3</v>
      </c>
      <c r="C263" s="475">
        <v>540</v>
      </c>
      <c r="D263" s="502">
        <f>COUNTIFS('LIBRO DIARIO CMASA 2019'!$AG$8:$AG$1048576,"X",'LIBRO DIARIO CMASA 2019'!$T$8:$T$1048576,'MENSUAL X OM'!C263,'LIBRO DIARIO CMASA 2019'!$AI$8:$AI$1048576,"DICIEMBRE")</f>
        <v>0</v>
      </c>
      <c r="E263" s="502">
        <f>COUNTIFS('LIBRO DIARIO CMASA 2019'!$AJ$8:$AJ$1048576,"X",'LIBRO DIARIO CMASA 2019'!$T$8:$T$1048576,'MENSUAL X OM'!C263,'LIBRO DIARIO CMASA 2019'!$AL$8:$AL$1048576,"DICIEMBRE")</f>
        <v>0</v>
      </c>
      <c r="F263" s="502">
        <f>COUNTIFS('LIBRO DIARIO CMASA 2019'!$AO$8:$AO$1048576,"X",'LIBRO DIARIO CMASA 2019'!$T$8:$T$1048576,'MENSUAL X OM'!C263,'LIBRO DIARIO CMASA 2019'!$AQ$8:$AQ$1048576,"DICIEMBRE")</f>
        <v>0</v>
      </c>
      <c r="G263" s="502">
        <f>COUNTIFS('LIBRO DIARIO CMASA 2019'!$AT$8:$AT$1048576,"X",'LIBRO DIARIO CMASA 2019'!$T$8:$T$1048576,'MENSUAL X OM'!C263,'LIBRO DIARIO CMASA 2019'!$AV$8:$AV$1048576,"DICIEMBRE")</f>
        <v>0</v>
      </c>
    </row>
    <row r="264" ht="17.25" spans="1:7">
      <c r="A264" s="465"/>
      <c r="B264" s="474">
        <v>4</v>
      </c>
      <c r="C264" s="475">
        <v>556</v>
      </c>
      <c r="D264" s="502">
        <f>COUNTIFS('LIBRO DIARIO CMASA 2019'!$AG$8:$AG$1048576,"X",'LIBRO DIARIO CMASA 2019'!$T$8:$T$1048576,'MENSUAL X OM'!C264,'LIBRO DIARIO CMASA 2019'!$AI$8:$AI$1048576,"DICIEMBRE")</f>
        <v>0</v>
      </c>
      <c r="E264" s="502">
        <f>COUNTIFS('LIBRO DIARIO CMASA 2019'!$AJ$8:$AJ$1048576,"X",'LIBRO DIARIO CMASA 2019'!$T$8:$T$1048576,'MENSUAL X OM'!C264,'LIBRO DIARIO CMASA 2019'!$AL$8:$AL$1048576,"DICIEMBRE")</f>
        <v>0</v>
      </c>
      <c r="F264" s="502">
        <f>COUNTIFS('LIBRO DIARIO CMASA 2019'!$AO$8:$AO$1048576,"X",'LIBRO DIARIO CMASA 2019'!$T$8:$T$1048576,'MENSUAL X OM'!C264,'LIBRO DIARIO CMASA 2019'!$AQ$8:$AQ$1048576,"DICIEMBRE")</f>
        <v>0</v>
      </c>
      <c r="G264" s="502">
        <f>COUNTIFS('LIBRO DIARIO CMASA 2019'!$AT$8:$AT$1048576,"X",'LIBRO DIARIO CMASA 2019'!$T$8:$T$1048576,'MENSUAL X OM'!C264,'LIBRO DIARIO CMASA 2019'!$AV$8:$AV$1048576,"DICIEMBRE")</f>
        <v>0</v>
      </c>
    </row>
    <row r="265" spans="1:7">
      <c r="A265" s="465"/>
      <c r="B265" s="470">
        <v>5</v>
      </c>
      <c r="C265" s="475">
        <v>125</v>
      </c>
      <c r="D265" s="502">
        <f>COUNTIFS('LIBRO DIARIO CMASA 2019'!$AG$8:$AG$1048576,"X",'LIBRO DIARIO CMASA 2019'!$T$8:$T$1048576,'MENSUAL X OM'!C265,'LIBRO DIARIO CMASA 2019'!$AI$8:$AI$1048576,"DICIEMBRE")</f>
        <v>0</v>
      </c>
      <c r="E265" s="502">
        <f>COUNTIFS('LIBRO DIARIO CMASA 2019'!$AJ$8:$AJ$1048576,"X",'LIBRO DIARIO CMASA 2019'!$T$8:$T$1048576,'MENSUAL X OM'!C265,'LIBRO DIARIO CMASA 2019'!$AL$8:$AL$1048576,"DICIEMBRE")</f>
        <v>0</v>
      </c>
      <c r="F265" s="502">
        <f>COUNTIFS('LIBRO DIARIO CMASA 2019'!$AO$8:$AO$1048576,"X",'LIBRO DIARIO CMASA 2019'!$T$8:$T$1048576,'MENSUAL X OM'!C265,'LIBRO DIARIO CMASA 2019'!$AQ$8:$AQ$1048576,"DICIEMBRE")</f>
        <v>0</v>
      </c>
      <c r="G265" s="502">
        <f>COUNTIFS('LIBRO DIARIO CMASA 2019'!$AT$8:$AT$1048576,"X",'LIBRO DIARIO CMASA 2019'!$T$8:$T$1048576,'MENSUAL X OM'!C265,'LIBRO DIARIO CMASA 2019'!$AV$8:$AV$1048576,"DICIEMBRE")</f>
        <v>0</v>
      </c>
    </row>
    <row r="266" spans="1:7">
      <c r="A266" s="465"/>
      <c r="B266" s="474">
        <v>6</v>
      </c>
      <c r="C266" s="475">
        <v>201</v>
      </c>
      <c r="D266" s="502">
        <f>COUNTIFS('LIBRO DIARIO CMASA 2019'!$AG$8:$AG$1048576,"X",'LIBRO DIARIO CMASA 2019'!$T$8:$T$1048576,'MENSUAL X OM'!C266,'LIBRO DIARIO CMASA 2019'!$AI$8:$AI$1048576,"DICIEMBRE")</f>
        <v>0</v>
      </c>
      <c r="E266" s="502">
        <f>COUNTIFS('LIBRO DIARIO CMASA 2019'!$AJ$8:$AJ$1048576,"X",'LIBRO DIARIO CMASA 2019'!$T$8:$T$1048576,'MENSUAL X OM'!C266,'LIBRO DIARIO CMASA 2019'!$AL$8:$AL$1048576,"DICIEMBRE")</f>
        <v>0</v>
      </c>
      <c r="F266" s="502">
        <f>COUNTIFS('LIBRO DIARIO CMASA 2019'!$AO$8:$AO$1048576,"X",'LIBRO DIARIO CMASA 2019'!$T$8:$T$1048576,'MENSUAL X OM'!C266,'LIBRO DIARIO CMASA 2019'!$AQ$8:$AQ$1048576,"DICIEMBRE")</f>
        <v>0</v>
      </c>
      <c r="G266" s="502">
        <f>COUNTIFS('LIBRO DIARIO CMASA 2019'!$AT$8:$AT$1048576,"X",'LIBRO DIARIO CMASA 2019'!$T$8:$T$1048576,'MENSUAL X OM'!C266,'LIBRO DIARIO CMASA 2019'!$AV$8:$AV$1048576,"DICIEMBRE")</f>
        <v>0</v>
      </c>
    </row>
    <row r="267" spans="1:7">
      <c r="A267" s="465"/>
      <c r="B267" s="474">
        <v>7</v>
      </c>
      <c r="C267" s="475">
        <v>282</v>
      </c>
      <c r="D267" s="502">
        <f>COUNTIFS('LIBRO DIARIO CMASA 2019'!$AG$8:$AG$1048576,"X",'LIBRO DIARIO CMASA 2019'!$T$8:$T$1048576,'MENSUAL X OM'!C267,'LIBRO DIARIO CMASA 2019'!$AI$8:$AI$1048576,"DICIEMBRE")</f>
        <v>0</v>
      </c>
      <c r="E267" s="502">
        <f>COUNTIFS('LIBRO DIARIO CMASA 2019'!$AJ$8:$AJ$1048576,"X",'LIBRO DIARIO CMASA 2019'!$T$8:$T$1048576,'MENSUAL X OM'!C267,'LIBRO DIARIO CMASA 2019'!$AL$8:$AL$1048576,"DICIEMBRE")</f>
        <v>0</v>
      </c>
      <c r="F267" s="502">
        <f>COUNTIFS('LIBRO DIARIO CMASA 2019'!$AO$8:$AO$1048576,"X",'LIBRO DIARIO CMASA 2019'!$T$8:$T$1048576,'MENSUAL X OM'!C267,'LIBRO DIARIO CMASA 2019'!$AQ$8:$AQ$1048576,"DICIEMBRE")</f>
        <v>0</v>
      </c>
      <c r="G267" s="502">
        <f>COUNTIFS('LIBRO DIARIO CMASA 2019'!$AT$8:$AT$1048576,"X",'LIBRO DIARIO CMASA 2019'!$T$8:$T$1048576,'MENSUAL X OM'!C267,'LIBRO DIARIO CMASA 2019'!$AV$8:$AV$1048576,"DICIEMBRE")</f>
        <v>0</v>
      </c>
    </row>
    <row r="268" ht="17.25" spans="1:7">
      <c r="A268" s="465"/>
      <c r="B268" s="474">
        <v>8</v>
      </c>
      <c r="C268" s="475">
        <v>151</v>
      </c>
      <c r="D268" s="502">
        <f>COUNTIFS('LIBRO DIARIO CMASA 2019'!$AG$8:$AG$1048576,"X",'LIBRO DIARIO CMASA 2019'!$T$8:$T$1048576,'MENSUAL X OM'!C268,'LIBRO DIARIO CMASA 2019'!$AI$8:$AI$1048576,"DICIEMBRE")</f>
        <v>0</v>
      </c>
      <c r="E268" s="502">
        <f>COUNTIFS('LIBRO DIARIO CMASA 2019'!$AJ$8:$AJ$1048576,"X",'LIBRO DIARIO CMASA 2019'!$T$8:$T$1048576,'MENSUAL X OM'!C268,'LIBRO DIARIO CMASA 2019'!$AL$8:$AL$1048576,"DICIEMBRE")</f>
        <v>0</v>
      </c>
      <c r="F268" s="502">
        <f>COUNTIFS('LIBRO DIARIO CMASA 2019'!$AO$8:$AO$1048576,"X",'LIBRO DIARIO CMASA 2019'!$T$8:$T$1048576,'MENSUAL X OM'!C268,'LIBRO DIARIO CMASA 2019'!$AQ$8:$AQ$1048576,"DICIEMBRE")</f>
        <v>0</v>
      </c>
      <c r="G268" s="502">
        <f>COUNTIFS('LIBRO DIARIO CMASA 2019'!$AT$8:$AT$1048576,"X",'LIBRO DIARIO CMASA 2019'!$T$8:$T$1048576,'MENSUAL X OM'!C268,'LIBRO DIARIO CMASA 2019'!$AV$8:$AV$1048576,"DICIEMBRE")</f>
        <v>0</v>
      </c>
    </row>
    <row r="269" spans="1:7">
      <c r="A269" s="465"/>
      <c r="B269" s="470">
        <v>9</v>
      </c>
      <c r="C269" s="475">
        <v>332</v>
      </c>
      <c r="D269" s="502">
        <f>COUNTIFS('LIBRO DIARIO CMASA 2019'!$AG$8:$AG$1048576,"X",'LIBRO DIARIO CMASA 2019'!$T$8:$T$1048576,'MENSUAL X OM'!C269,'LIBRO DIARIO CMASA 2019'!$AI$8:$AI$1048576,"DICIEMBRE")</f>
        <v>0</v>
      </c>
      <c r="E269" s="502">
        <f>COUNTIFS('LIBRO DIARIO CMASA 2019'!$AJ$8:$AJ$1048576,"X",'LIBRO DIARIO CMASA 2019'!$T$8:$T$1048576,'MENSUAL X OM'!C269,'LIBRO DIARIO CMASA 2019'!$AL$8:$AL$1048576,"DICIEMBRE")</f>
        <v>0</v>
      </c>
      <c r="F269" s="502">
        <f>COUNTIFS('LIBRO DIARIO CMASA 2019'!$AO$8:$AO$1048576,"X",'LIBRO DIARIO CMASA 2019'!$T$8:$T$1048576,'MENSUAL X OM'!C269,'LIBRO DIARIO CMASA 2019'!$AQ$8:$AQ$1048576,"DICIEMBRE")</f>
        <v>0</v>
      </c>
      <c r="G269" s="502">
        <f>COUNTIFS('LIBRO DIARIO CMASA 2019'!$AT$8:$AT$1048576,"X",'LIBRO DIARIO CMASA 2019'!$T$8:$T$1048576,'MENSUAL X OM'!C269,'LIBRO DIARIO CMASA 2019'!$AV$8:$AV$1048576,"DICIEMBRE")</f>
        <v>0</v>
      </c>
    </row>
    <row r="270" spans="1:7">
      <c r="A270" s="465"/>
      <c r="B270" s="474">
        <v>10</v>
      </c>
      <c r="C270" s="475">
        <v>138</v>
      </c>
      <c r="D270" s="502">
        <f>COUNTIFS('LIBRO DIARIO CMASA 2019'!$AG$8:$AG$1048576,"X",'LIBRO DIARIO CMASA 2019'!$T$8:$T$1048576,'MENSUAL X OM'!C270,'LIBRO DIARIO CMASA 2019'!$AI$8:$AI$1048576,"DICIEMBRE")</f>
        <v>0</v>
      </c>
      <c r="E270" s="502">
        <f>COUNTIFS('LIBRO DIARIO CMASA 2019'!$AJ$8:$AJ$1048576,"X",'LIBRO DIARIO CMASA 2019'!$T$8:$T$1048576,'MENSUAL X OM'!C270,'LIBRO DIARIO CMASA 2019'!$AL$8:$AL$1048576,"DICIEMBRE")</f>
        <v>0</v>
      </c>
      <c r="F270" s="502">
        <f>COUNTIFS('LIBRO DIARIO CMASA 2019'!$AO$8:$AO$1048576,"X",'LIBRO DIARIO CMASA 2019'!$T$8:$T$1048576,'MENSUAL X OM'!C270,'LIBRO DIARIO CMASA 2019'!$AQ$8:$AQ$1048576,"DICIEMBRE")</f>
        <v>0</v>
      </c>
      <c r="G270" s="502">
        <f>COUNTIFS('LIBRO DIARIO CMASA 2019'!$AT$8:$AT$1048576,"X",'LIBRO DIARIO CMASA 2019'!$T$8:$T$1048576,'MENSUAL X OM'!C270,'LIBRO DIARIO CMASA 2019'!$AV$8:$AV$1048576,"DICIEMBRE")</f>
        <v>0</v>
      </c>
    </row>
    <row r="271" spans="1:7">
      <c r="A271" s="465"/>
      <c r="B271" s="474">
        <v>11</v>
      </c>
      <c r="C271" s="475">
        <v>213</v>
      </c>
      <c r="D271" s="502">
        <f>COUNTIFS('LIBRO DIARIO CMASA 2019'!$AG$8:$AG$1048576,"X",'LIBRO DIARIO CMASA 2019'!$T$8:$T$1048576,'MENSUAL X OM'!C271,'LIBRO DIARIO CMASA 2019'!$AI$8:$AI$1048576,"DICIEMBRE")</f>
        <v>0</v>
      </c>
      <c r="E271" s="502">
        <f>COUNTIFS('LIBRO DIARIO CMASA 2019'!$AJ$8:$AJ$1048576,"X",'LIBRO DIARIO CMASA 2019'!$T$8:$T$1048576,'MENSUAL X OM'!C271,'LIBRO DIARIO CMASA 2019'!$AL$8:$AL$1048576,"DICIEMBRE")</f>
        <v>0</v>
      </c>
      <c r="F271" s="502">
        <f>COUNTIFS('LIBRO DIARIO CMASA 2019'!$AO$8:$AO$1048576,"X",'LIBRO DIARIO CMASA 2019'!$T$8:$T$1048576,'MENSUAL X OM'!C271,'LIBRO DIARIO CMASA 2019'!$AQ$8:$AQ$1048576,"DICIEMBRE")</f>
        <v>0</v>
      </c>
      <c r="G271" s="502">
        <f>COUNTIFS('LIBRO DIARIO CMASA 2019'!$AT$8:$AT$1048576,"X",'LIBRO DIARIO CMASA 2019'!$T$8:$T$1048576,'MENSUAL X OM'!C271,'LIBRO DIARIO CMASA 2019'!$AV$8:$AV$1048576,"DICIEMBRE")</f>
        <v>0</v>
      </c>
    </row>
    <row r="272" ht="17.25" spans="1:7">
      <c r="A272" s="465"/>
      <c r="B272" s="474">
        <v>12</v>
      </c>
      <c r="C272" s="475">
        <v>280</v>
      </c>
      <c r="D272" s="502">
        <f>COUNTIFS('LIBRO DIARIO CMASA 2019'!$AG$8:$AG$1048576,"X",'LIBRO DIARIO CMASA 2019'!$T$8:$T$1048576,'MENSUAL X OM'!C272,'LIBRO DIARIO CMASA 2019'!$AI$8:$AI$1048576,"DICIEMBRE")</f>
        <v>0</v>
      </c>
      <c r="E272" s="502">
        <f>COUNTIFS('LIBRO DIARIO CMASA 2019'!$AJ$8:$AJ$1048576,"X",'LIBRO DIARIO CMASA 2019'!$T$8:$T$1048576,'MENSUAL X OM'!C272,'LIBRO DIARIO CMASA 2019'!$AL$8:$AL$1048576,"DICIEMBRE")</f>
        <v>0</v>
      </c>
      <c r="F272" s="502">
        <f>COUNTIFS('LIBRO DIARIO CMASA 2019'!$AO$8:$AO$1048576,"X",'LIBRO DIARIO CMASA 2019'!$T$8:$T$1048576,'MENSUAL X OM'!C272,'LIBRO DIARIO CMASA 2019'!$AQ$8:$AQ$1048576,"DICIEMBRE")</f>
        <v>0</v>
      </c>
      <c r="G272" s="502">
        <f>COUNTIFS('LIBRO DIARIO CMASA 2019'!$AT$8:$AT$1048576,"X",'LIBRO DIARIO CMASA 2019'!$T$8:$T$1048576,'MENSUAL X OM'!C272,'LIBRO DIARIO CMASA 2019'!$AV$8:$AV$1048576,"DICIEMBRE")</f>
        <v>0</v>
      </c>
    </row>
    <row r="273" spans="1:7">
      <c r="A273" s="465"/>
      <c r="B273" s="470">
        <v>13</v>
      </c>
      <c r="C273" s="475">
        <v>48</v>
      </c>
      <c r="D273" s="502">
        <f>COUNTIFS('LIBRO DIARIO CMASA 2019'!$AG$8:$AG$1048576,"X",'LIBRO DIARIO CMASA 2019'!$T$8:$T$1048576,'MENSUAL X OM'!C273,'LIBRO DIARIO CMASA 2019'!$AI$8:$AI$1048576,"DICIEMBRE")</f>
        <v>0</v>
      </c>
      <c r="E273" s="502">
        <f>COUNTIFS('LIBRO DIARIO CMASA 2019'!$AJ$8:$AJ$1048576,"X",'LIBRO DIARIO CMASA 2019'!$T$8:$T$1048576,'MENSUAL X OM'!C273,'LIBRO DIARIO CMASA 2019'!$AL$8:$AL$1048576,"DICIEMBRE")</f>
        <v>0</v>
      </c>
      <c r="F273" s="502">
        <f>COUNTIFS('LIBRO DIARIO CMASA 2019'!$AO$8:$AO$1048576,"X",'LIBRO DIARIO CMASA 2019'!$T$8:$T$1048576,'MENSUAL X OM'!C273,'LIBRO DIARIO CMASA 2019'!$AQ$8:$AQ$1048576,"DICIEMBRE")</f>
        <v>0</v>
      </c>
      <c r="G273" s="502">
        <f>COUNTIFS('LIBRO DIARIO CMASA 2019'!$AT$8:$AT$1048576,"X",'LIBRO DIARIO CMASA 2019'!$T$8:$T$1048576,'MENSUAL X OM'!C273,'LIBRO DIARIO CMASA 2019'!$AV$8:$AV$1048576,"DICIEMBRE")</f>
        <v>0</v>
      </c>
    </row>
    <row r="274" spans="1:7">
      <c r="A274" s="465"/>
      <c r="B274" s="474">
        <v>14</v>
      </c>
      <c r="C274" s="475">
        <v>260</v>
      </c>
      <c r="D274" s="502">
        <f>COUNTIFS('LIBRO DIARIO CMASA 2019'!$AG$8:$AG$1048576,"X",'LIBRO DIARIO CMASA 2019'!$T$8:$T$1048576,'MENSUAL X OM'!C274,'LIBRO DIARIO CMASA 2019'!$AI$8:$AI$1048576,"DICIEMBRE")</f>
        <v>0</v>
      </c>
      <c r="E274" s="502">
        <f>COUNTIFS('LIBRO DIARIO CMASA 2019'!$AJ$8:$AJ$1048576,"X",'LIBRO DIARIO CMASA 2019'!$T$8:$T$1048576,'MENSUAL X OM'!C274,'LIBRO DIARIO CMASA 2019'!$AL$8:$AL$1048576,"DICIEMBRE")</f>
        <v>0</v>
      </c>
      <c r="F274" s="502">
        <f>COUNTIFS('LIBRO DIARIO CMASA 2019'!$AO$8:$AO$1048576,"X",'LIBRO DIARIO CMASA 2019'!$T$8:$T$1048576,'MENSUAL X OM'!C274,'LIBRO DIARIO CMASA 2019'!$AQ$8:$AQ$1048576,"DICIEMBRE")</f>
        <v>0</v>
      </c>
      <c r="G274" s="502">
        <f>COUNTIFS('LIBRO DIARIO CMASA 2019'!$AT$8:$AT$1048576,"X",'LIBRO DIARIO CMASA 2019'!$T$8:$T$1048576,'MENSUAL X OM'!C274,'LIBRO DIARIO CMASA 2019'!$AV$8:$AV$1048576,"DICIEMBRE")</f>
        <v>0</v>
      </c>
    </row>
    <row r="275" spans="1:7">
      <c r="A275" s="465"/>
      <c r="B275" s="474">
        <v>15</v>
      </c>
      <c r="C275" s="475">
        <v>119</v>
      </c>
      <c r="D275" s="502">
        <f>COUNTIFS('LIBRO DIARIO CMASA 2019'!$AG$8:$AG$1048576,"X",'LIBRO DIARIO CMASA 2019'!$T$8:$T$1048576,'MENSUAL X OM'!C275,'LIBRO DIARIO CMASA 2019'!$AI$8:$AI$1048576,"DICIEMBRE")</f>
        <v>0</v>
      </c>
      <c r="E275" s="502">
        <f>COUNTIFS('LIBRO DIARIO CMASA 2019'!$AJ$8:$AJ$1048576,"X",'LIBRO DIARIO CMASA 2019'!$T$8:$T$1048576,'MENSUAL X OM'!C275,'LIBRO DIARIO CMASA 2019'!$AL$8:$AL$1048576,"DICIEMBRE")</f>
        <v>0</v>
      </c>
      <c r="F275" s="502">
        <f>COUNTIFS('LIBRO DIARIO CMASA 2019'!$AO$8:$AO$1048576,"X",'LIBRO DIARIO CMASA 2019'!$T$8:$T$1048576,'MENSUAL X OM'!C275,'LIBRO DIARIO CMASA 2019'!$AQ$8:$AQ$1048576,"DICIEMBRE")</f>
        <v>0</v>
      </c>
      <c r="G275" s="502">
        <f>COUNTIFS('LIBRO DIARIO CMASA 2019'!$AT$8:$AT$1048576,"X",'LIBRO DIARIO CMASA 2019'!$T$8:$T$1048576,'MENSUAL X OM'!C275,'LIBRO DIARIO CMASA 2019'!$AV$8:$AV$1048576,"DICIEMBRE")</f>
        <v>0</v>
      </c>
    </row>
    <row r="276" ht="17.25" spans="1:7">
      <c r="A276" s="465"/>
      <c r="B276" s="474">
        <v>16</v>
      </c>
      <c r="C276" s="475">
        <v>236</v>
      </c>
      <c r="D276" s="502">
        <f>COUNTIFS('LIBRO DIARIO CMASA 2019'!$AG$8:$AG$1048576,"X",'LIBRO DIARIO CMASA 2019'!$T$8:$T$1048576,'MENSUAL X OM'!C276,'LIBRO DIARIO CMASA 2019'!$AI$8:$AI$1048576,"DICIEMBRE")</f>
        <v>0</v>
      </c>
      <c r="E276" s="502">
        <f>COUNTIFS('LIBRO DIARIO CMASA 2019'!$AJ$8:$AJ$1048576,"X",'LIBRO DIARIO CMASA 2019'!$T$8:$T$1048576,'MENSUAL X OM'!C276,'LIBRO DIARIO CMASA 2019'!$AL$8:$AL$1048576,"DICIEMBRE")</f>
        <v>0</v>
      </c>
      <c r="F276" s="502">
        <f>COUNTIFS('LIBRO DIARIO CMASA 2019'!$AO$8:$AO$1048576,"X",'LIBRO DIARIO CMASA 2019'!$T$8:$T$1048576,'MENSUAL X OM'!C276,'LIBRO DIARIO CMASA 2019'!$AQ$8:$AQ$1048576,"DICIEMBRE")</f>
        <v>0</v>
      </c>
      <c r="G276" s="502">
        <f>COUNTIFS('LIBRO DIARIO CMASA 2019'!$AT$8:$AT$1048576,"X",'LIBRO DIARIO CMASA 2019'!$T$8:$T$1048576,'MENSUAL X OM'!C276,'LIBRO DIARIO CMASA 2019'!$AV$8:$AV$1048576,"DICIEMBRE")</f>
        <v>0</v>
      </c>
    </row>
    <row r="277" spans="1:7">
      <c r="A277" s="465"/>
      <c r="B277" s="470">
        <v>17</v>
      </c>
      <c r="C277" s="475">
        <v>149</v>
      </c>
      <c r="D277" s="502">
        <f>COUNTIFS('LIBRO DIARIO CMASA 2019'!$AG$8:$AG$1048576,"X",'LIBRO DIARIO CMASA 2019'!$T$8:$T$1048576,'MENSUAL X OM'!C277,'LIBRO DIARIO CMASA 2019'!$AI$8:$AI$1048576,"DICIEMBRE")</f>
        <v>0</v>
      </c>
      <c r="E277" s="502">
        <f>COUNTIFS('LIBRO DIARIO CMASA 2019'!$AJ$8:$AJ$1048576,"X",'LIBRO DIARIO CMASA 2019'!$T$8:$T$1048576,'MENSUAL X OM'!C277,'LIBRO DIARIO CMASA 2019'!$AL$8:$AL$1048576,"DICIEMBRE")</f>
        <v>0</v>
      </c>
      <c r="F277" s="502">
        <f>COUNTIFS('LIBRO DIARIO CMASA 2019'!$AO$8:$AO$1048576,"X",'LIBRO DIARIO CMASA 2019'!$T$8:$T$1048576,'MENSUAL X OM'!C277,'LIBRO DIARIO CMASA 2019'!$AQ$8:$AQ$1048576,"DICIEMBRE")</f>
        <v>0</v>
      </c>
      <c r="G277" s="502">
        <f>COUNTIFS('LIBRO DIARIO CMASA 2019'!$AT$8:$AT$1048576,"X",'LIBRO DIARIO CMASA 2019'!$T$8:$T$1048576,'MENSUAL X OM'!C277,'LIBRO DIARIO CMASA 2019'!$AV$8:$AV$1048576,"DICIEMBRE")</f>
        <v>0</v>
      </c>
    </row>
    <row r="278" spans="1:7">
      <c r="A278" s="465"/>
      <c r="B278" s="474">
        <v>18</v>
      </c>
      <c r="C278" s="475">
        <v>253</v>
      </c>
      <c r="D278" s="502">
        <f>COUNTIFS('LIBRO DIARIO CMASA 2019'!$AG$8:$AG$1048576,"X",'LIBRO DIARIO CMASA 2019'!$T$8:$T$1048576,'MENSUAL X OM'!C278,'LIBRO DIARIO CMASA 2019'!$AI$8:$AI$1048576,"DICIEMBRE")</f>
        <v>0</v>
      </c>
      <c r="E278" s="502">
        <f>COUNTIFS('LIBRO DIARIO CMASA 2019'!$AJ$8:$AJ$1048576,"X",'LIBRO DIARIO CMASA 2019'!$T$8:$T$1048576,'MENSUAL X OM'!C278,'LIBRO DIARIO CMASA 2019'!$AL$8:$AL$1048576,"DICIEMBRE")</f>
        <v>0</v>
      </c>
      <c r="F278" s="502">
        <f>COUNTIFS('LIBRO DIARIO CMASA 2019'!$AO$8:$AO$1048576,"X",'LIBRO DIARIO CMASA 2019'!$T$8:$T$1048576,'MENSUAL X OM'!C278,'LIBRO DIARIO CMASA 2019'!$AQ$8:$AQ$1048576,"DICIEMBRE")</f>
        <v>0</v>
      </c>
      <c r="G278" s="502">
        <f>COUNTIFS('LIBRO DIARIO CMASA 2019'!$AT$8:$AT$1048576,"X",'LIBRO DIARIO CMASA 2019'!$T$8:$T$1048576,'MENSUAL X OM'!C278,'LIBRO DIARIO CMASA 2019'!$AV$8:$AV$1048576,"DICIEMBRE")</f>
        <v>0</v>
      </c>
    </row>
    <row r="279" ht="17.25" spans="1:7">
      <c r="A279" s="465"/>
      <c r="B279" s="474">
        <v>19</v>
      </c>
      <c r="C279" s="476">
        <v>267</v>
      </c>
      <c r="D279" s="502">
        <f>COUNTIFS('LIBRO DIARIO CMASA 2019'!$AG$8:$AG$1048576,"X",'LIBRO DIARIO CMASA 2019'!$T$8:$T$1048576,'MENSUAL X OM'!C279,'LIBRO DIARIO CMASA 2019'!$AI$8:$AI$1048576,"DICIEMBRE")</f>
        <v>0</v>
      </c>
      <c r="E279" s="502">
        <f>COUNTIFS('LIBRO DIARIO CMASA 2019'!$AJ$8:$AJ$1048576,"X",'LIBRO DIARIO CMASA 2019'!$T$8:$T$1048576,'MENSUAL X OM'!C279,'LIBRO DIARIO CMASA 2019'!$AL$8:$AL$1048576,"DICIEMBRE")</f>
        <v>0</v>
      </c>
      <c r="F279" s="502">
        <f>COUNTIFS('LIBRO DIARIO CMASA 2019'!$AO$8:$AO$1048576,"X",'LIBRO DIARIO CMASA 2019'!$T$8:$T$1048576,'MENSUAL X OM'!C279,'LIBRO DIARIO CMASA 2019'!$AQ$8:$AQ$1048576,"DICIEMBRE")</f>
        <v>0</v>
      </c>
      <c r="G279" s="502">
        <f>COUNTIFS('LIBRO DIARIO CMASA 2019'!$AT$8:$AT$1048576,"X",'LIBRO DIARIO CMASA 2019'!$T$8:$T$1048576,'MENSUAL X OM'!C279,'LIBRO DIARIO CMASA 2019'!$AV$8:$AV$1048576,"DICIEMBRE")</f>
        <v>0</v>
      </c>
    </row>
    <row r="280" ht="17.25" spans="1:7">
      <c r="A280" s="477"/>
      <c r="B280" s="478" t="s">
        <v>1453</v>
      </c>
      <c r="C280" s="479"/>
      <c r="D280" s="480">
        <f>SUM(D261:D279)</f>
        <v>0</v>
      </c>
      <c r="E280" s="481">
        <f>SUM(E261:E279)</f>
        <v>0</v>
      </c>
      <c r="F280" s="481">
        <f>SUM(F261:F279)</f>
        <v>0</v>
      </c>
      <c r="G280" s="481">
        <f>SUM(G261:G279)</f>
        <v>0</v>
      </c>
    </row>
    <row r="281" ht="15"/>
    <row r="282" ht="15"/>
    <row r="283" ht="15" hidden="1"/>
    <row r="284" hidden="1" spans="1:8">
      <c r="A284" s="702"/>
      <c r="B284" s="702"/>
      <c r="C284" s="703"/>
      <c r="D284" s="702"/>
      <c r="E284" s="702"/>
      <c r="F284" s="702"/>
      <c r="G284" s="702"/>
      <c r="H284" s="702"/>
    </row>
    <row r="285" hidden="1" spans="1:8">
      <c r="A285" s="704"/>
      <c r="B285" s="704"/>
      <c r="C285" s="704"/>
      <c r="D285" s="704"/>
      <c r="E285" s="704"/>
      <c r="F285" s="704"/>
      <c r="G285" s="704"/>
      <c r="H285" s="702"/>
    </row>
    <row r="286" hidden="1" spans="1:8">
      <c r="A286" s="705"/>
      <c r="B286" s="705"/>
      <c r="C286" s="705"/>
      <c r="D286" s="705"/>
      <c r="E286" s="705"/>
      <c r="F286" s="705"/>
      <c r="G286" s="705"/>
      <c r="H286" s="702"/>
    </row>
    <row r="287" hidden="1" spans="1:7">
      <c r="A287" s="489"/>
      <c r="B287" s="489"/>
      <c r="C287" s="489"/>
      <c r="D287" s="489"/>
      <c r="E287" s="489"/>
      <c r="F287" s="489"/>
      <c r="G287" s="489"/>
    </row>
    <row r="288" ht="15"/>
    <row r="289" ht="15"/>
    <row r="290" ht="15"/>
    <row r="291" ht="15"/>
    <row r="292" ht="15"/>
    <row r="293" ht="15"/>
    <row r="294" ht="15"/>
    <row r="295" ht="15"/>
    <row r="296" ht="15"/>
    <row r="297" ht="15"/>
    <row r="298" ht="15"/>
    <row r="299" ht="15"/>
    <row r="300" ht="15"/>
    <row r="301" ht="15"/>
    <row r="302" ht="15"/>
    <row r="303" ht="15"/>
    <row r="304" ht="15"/>
    <row r="305" ht="15"/>
    <row r="306" ht="15"/>
    <row r="307" ht="15"/>
    <row r="308" ht="15"/>
    <row r="309" ht="15"/>
    <row r="310" ht="15"/>
    <row r="311" ht="15"/>
    <row r="312" ht="15" hidden="1"/>
  </sheetData>
  <sheetProtection password="CC07" sheet="1" objects="1" scenarios="1"/>
  <mergeCells count="66">
    <mergeCell ref="A1:G1"/>
    <mergeCell ref="A2:G2"/>
    <mergeCell ref="A4:G4"/>
    <mergeCell ref="D6:G6"/>
    <mergeCell ref="B27:C27"/>
    <mergeCell ref="D29:G29"/>
    <mergeCell ref="B50:C50"/>
    <mergeCell ref="D52:G52"/>
    <mergeCell ref="B73:C73"/>
    <mergeCell ref="D75:G75"/>
    <mergeCell ref="B96:C96"/>
    <mergeCell ref="D98:G98"/>
    <mergeCell ref="B119:C119"/>
    <mergeCell ref="D121:G121"/>
    <mergeCell ref="B142:C142"/>
    <mergeCell ref="D144:G144"/>
    <mergeCell ref="B165:C165"/>
    <mergeCell ref="D167:G167"/>
    <mergeCell ref="B188:C188"/>
    <mergeCell ref="D190:G190"/>
    <mergeCell ref="B211:C211"/>
    <mergeCell ref="D213:G213"/>
    <mergeCell ref="B234:C234"/>
    <mergeCell ref="D236:G236"/>
    <mergeCell ref="B257:C257"/>
    <mergeCell ref="D259:G259"/>
    <mergeCell ref="B280:C280"/>
    <mergeCell ref="A285:G285"/>
    <mergeCell ref="A286:G286"/>
    <mergeCell ref="A287:G287"/>
    <mergeCell ref="A6:A27"/>
    <mergeCell ref="A29:A50"/>
    <mergeCell ref="A52:A73"/>
    <mergeCell ref="A75:A96"/>
    <mergeCell ref="A98:A119"/>
    <mergeCell ref="A121:A142"/>
    <mergeCell ref="A144:A165"/>
    <mergeCell ref="A167:A188"/>
    <mergeCell ref="A190:A211"/>
    <mergeCell ref="A213:A234"/>
    <mergeCell ref="A236:A257"/>
    <mergeCell ref="A259:A280"/>
    <mergeCell ref="B6:B7"/>
    <mergeCell ref="B29:B30"/>
    <mergeCell ref="B52:B53"/>
    <mergeCell ref="B75:B76"/>
    <mergeCell ref="B98:B99"/>
    <mergeCell ref="B121:B122"/>
    <mergeCell ref="B144:B145"/>
    <mergeCell ref="B167:B168"/>
    <mergeCell ref="B190:B191"/>
    <mergeCell ref="B213:B214"/>
    <mergeCell ref="B236:B237"/>
    <mergeCell ref="B259:B260"/>
    <mergeCell ref="C6:C7"/>
    <mergeCell ref="C29:C30"/>
    <mergeCell ref="C52:C53"/>
    <mergeCell ref="C75:C76"/>
    <mergeCell ref="C98:C99"/>
    <mergeCell ref="C121:C122"/>
    <mergeCell ref="C144:C145"/>
    <mergeCell ref="C167:C168"/>
    <mergeCell ref="C190:C191"/>
    <mergeCell ref="C213:C214"/>
    <mergeCell ref="C236:C237"/>
    <mergeCell ref="C259:C260"/>
  </mergeCells>
  <printOptions horizontalCentered="1"/>
  <pageMargins left="0.708661417322835" right="0.708661417322835" top="1.14173228346457" bottom="0.393700787401575" header="0.31496062992126" footer="0.15748031496063"/>
  <pageSetup paperSize="9" fitToHeight="0" orientation="portrait"/>
  <headerFooter>
    <oddHeader>&amp;R&amp;G</oddHeader>
    <oddFooter>&amp;C&amp;"Arial,Normal"Abg. Jeymmy Yamá Castro
&amp;"Arial,Negrita"INSTRUCTORA METROPOLITANA
ZONA LOS CHILLOS
&amp;R&amp;G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0.399975585192419"/>
  </sheetPr>
  <dimension ref="A1:G25"/>
  <sheetViews>
    <sheetView showGridLines="0" topLeftCell="A7" workbookViewId="0">
      <selection activeCell="D19" sqref="D19"/>
    </sheetView>
  </sheetViews>
  <sheetFormatPr defaultColWidth="0" defaultRowHeight="15" zeroHeight="1" outlineLevelCol="6"/>
  <cols>
    <col min="1" max="1" width="6" customWidth="1"/>
    <col min="2" max="2" width="3.71428571428571" customWidth="1"/>
    <col min="3" max="3" width="6.71428571428571" customWidth="1"/>
    <col min="4" max="7" width="10.7142857142857" customWidth="1"/>
    <col min="8" max="8" width="1.71428571428571" customWidth="1"/>
    <col min="9" max="9" width="0" hidden="1" customWidth="1"/>
    <col min="10" max="16384" width="11.4285714285714" hidden="1"/>
  </cols>
  <sheetData>
    <row r="1" ht="33" customHeight="1" spans="1:7">
      <c r="A1" s="460">
        <v>2019</v>
      </c>
      <c r="B1" s="461" t="s">
        <v>1446</v>
      </c>
      <c r="C1" s="462" t="s">
        <v>1447</v>
      </c>
      <c r="D1" s="463" t="s">
        <v>1448</v>
      </c>
      <c r="E1" s="464"/>
      <c r="F1" s="464"/>
      <c r="G1" s="464"/>
    </row>
    <row r="2" ht="51.75" spans="1:7">
      <c r="A2" s="465"/>
      <c r="B2" s="466"/>
      <c r="C2" s="467"/>
      <c r="D2" s="468" t="s">
        <v>1455</v>
      </c>
      <c r="E2" s="469" t="s">
        <v>1456</v>
      </c>
      <c r="F2" s="469" t="s">
        <v>1457</v>
      </c>
      <c r="G2" s="469" t="s">
        <v>1452</v>
      </c>
    </row>
    <row r="3" ht="17.25" spans="1:7">
      <c r="A3" s="465"/>
      <c r="B3" s="470">
        <v>1</v>
      </c>
      <c r="C3" s="471">
        <v>432</v>
      </c>
      <c r="D3" s="472">
        <f>SUM('MENSUAL X OM'!D8+'MENSUAL X OM'!D31+'MENSUAL X OM'!D54+'MENSUAL X OM'!D77+'MENSUAL X OM'!D100+'MENSUAL X OM'!D123+'MENSUAL X OM'!D146+'MENSUAL X OM'!D169+'MENSUAL X OM'!D192+'MENSUAL X OM'!D215+'MENSUAL X OM'!D238+'MENSUAL X OM'!D261)</f>
        <v>0</v>
      </c>
      <c r="E3" s="473">
        <f>SUM('MENSUAL X OM'!E8+'MENSUAL X OM'!E31+'MENSUAL X OM'!E54+'MENSUAL X OM'!E77+'MENSUAL X OM'!E100+'MENSUAL X OM'!E123+'MENSUAL X OM'!E146+'MENSUAL X OM'!E169+'MENSUAL X OM'!E192+'MENSUAL X OM'!E215+'MENSUAL X OM'!E238+'MENSUAL X OM'!E261)</f>
        <v>0</v>
      </c>
      <c r="F3" s="473">
        <f>SUM('MENSUAL X OM'!F8+'MENSUAL X OM'!F31+'MENSUAL X OM'!F54+'MENSUAL X OM'!F77+'MENSUAL X OM'!F100+'MENSUAL X OM'!F123+'MENSUAL X OM'!F146+'MENSUAL X OM'!F169+'MENSUAL X OM'!F192+'MENSUAL X OM'!F215+'MENSUAL X OM'!F238+'MENSUAL X OM'!F261)</f>
        <v>0</v>
      </c>
      <c r="G3" s="473">
        <f>SUM('MENSUAL X OM'!G8+'MENSUAL X OM'!G31+'MENSUAL X OM'!G54+'MENSUAL X OM'!G77+'MENSUAL X OM'!G100+'MENSUAL X OM'!G123+'MENSUAL X OM'!G146+'MENSUAL X OM'!G169+'MENSUAL X OM'!G192+'MENSUAL X OM'!G215+'MENSUAL X OM'!G238+'MENSUAL X OM'!G261)</f>
        <v>0</v>
      </c>
    </row>
    <row r="4" ht="17.25" spans="1:7">
      <c r="A4" s="465"/>
      <c r="B4" s="474">
        <v>2</v>
      </c>
      <c r="C4" s="475">
        <v>470</v>
      </c>
      <c r="D4" s="472">
        <f>SUM('MENSUAL X OM'!D9+'MENSUAL X OM'!D32+'MENSUAL X OM'!D55+'MENSUAL X OM'!D78+'MENSUAL X OM'!D101+'MENSUAL X OM'!D124+'MENSUAL X OM'!D147+'MENSUAL X OM'!D170+'MENSUAL X OM'!D193+'MENSUAL X OM'!D216+'MENSUAL X OM'!D239+'MENSUAL X OM'!D262)</f>
        <v>0</v>
      </c>
      <c r="E4" s="473">
        <f>SUM('MENSUAL X OM'!E9+'MENSUAL X OM'!E32+'MENSUAL X OM'!E55+'MENSUAL X OM'!E78+'MENSUAL X OM'!E101+'MENSUAL X OM'!E124+'MENSUAL X OM'!E147+'MENSUAL X OM'!E170+'MENSUAL X OM'!E193+'MENSUAL X OM'!E216+'MENSUAL X OM'!E239+'MENSUAL X OM'!E262)</f>
        <v>0</v>
      </c>
      <c r="F4" s="473">
        <f>SUM('MENSUAL X OM'!F9+'MENSUAL X OM'!F32+'MENSUAL X OM'!F55+'MENSUAL X OM'!F78+'MENSUAL X OM'!F101+'MENSUAL X OM'!F124+'MENSUAL X OM'!F147+'MENSUAL X OM'!F170+'MENSUAL X OM'!F193+'MENSUAL X OM'!F216+'MENSUAL X OM'!F239+'MENSUAL X OM'!F262)</f>
        <v>0</v>
      </c>
      <c r="G4" s="473">
        <f>SUM('MENSUAL X OM'!G9+'MENSUAL X OM'!G32+'MENSUAL X OM'!G55+'MENSUAL X OM'!G78+'MENSUAL X OM'!G101+'MENSUAL X OM'!G124+'MENSUAL X OM'!G147+'MENSUAL X OM'!G170+'MENSUAL X OM'!G193+'MENSUAL X OM'!G216+'MENSUAL X OM'!G239+'MENSUAL X OM'!G262)</f>
        <v>0</v>
      </c>
    </row>
    <row r="5" ht="17.25" spans="1:7">
      <c r="A5" s="465"/>
      <c r="B5" s="474">
        <v>3</v>
      </c>
      <c r="C5" s="475">
        <v>540</v>
      </c>
      <c r="D5" s="472">
        <f>SUM('MENSUAL X OM'!D10+'MENSUAL X OM'!D33+'MENSUAL X OM'!D56+'MENSUAL X OM'!D79+'MENSUAL X OM'!D102+'MENSUAL X OM'!D125+'MENSUAL X OM'!D148+'MENSUAL X OM'!D171+'MENSUAL X OM'!D194+'MENSUAL X OM'!D217+'MENSUAL X OM'!D240+'MENSUAL X OM'!D263)</f>
        <v>0</v>
      </c>
      <c r="E5" s="473">
        <f>SUM('MENSUAL X OM'!E10+'MENSUAL X OM'!E33+'MENSUAL X OM'!E56+'MENSUAL X OM'!E79+'MENSUAL X OM'!E102+'MENSUAL X OM'!E125+'MENSUAL X OM'!E148+'MENSUAL X OM'!E171+'MENSUAL X OM'!E194+'MENSUAL X OM'!E217+'MENSUAL X OM'!E240+'MENSUAL X OM'!E263)</f>
        <v>0</v>
      </c>
      <c r="F5" s="473">
        <f>SUM('MENSUAL X OM'!F10+'MENSUAL X OM'!F33+'MENSUAL X OM'!F56+'MENSUAL X OM'!F79+'MENSUAL X OM'!F102+'MENSUAL X OM'!F125+'MENSUAL X OM'!F148+'MENSUAL X OM'!F171+'MENSUAL X OM'!F194+'MENSUAL X OM'!F217+'MENSUAL X OM'!F240+'MENSUAL X OM'!F263)</f>
        <v>0</v>
      </c>
      <c r="G5" s="473">
        <f>SUM('MENSUAL X OM'!G10+'MENSUAL X OM'!G33+'MENSUAL X OM'!G56+'MENSUAL X OM'!G79+'MENSUAL X OM'!G102+'MENSUAL X OM'!G125+'MENSUAL X OM'!G148+'MENSUAL X OM'!G171+'MENSUAL X OM'!G194+'MENSUAL X OM'!G217+'MENSUAL X OM'!G240+'MENSUAL X OM'!G263)</f>
        <v>0</v>
      </c>
    </row>
    <row r="6" ht="17.25" spans="1:7">
      <c r="A6" s="465"/>
      <c r="B6" s="470">
        <v>4</v>
      </c>
      <c r="C6" s="475">
        <v>556</v>
      </c>
      <c r="D6" s="472">
        <f>SUM('MENSUAL X OM'!D11+'MENSUAL X OM'!D34+'MENSUAL X OM'!D57+'MENSUAL X OM'!D80+'MENSUAL X OM'!D103+'MENSUAL X OM'!D126+'MENSUAL X OM'!D149+'MENSUAL X OM'!D172+'MENSUAL X OM'!D195+'MENSUAL X OM'!D218+'MENSUAL X OM'!D241+'MENSUAL X OM'!D264)</f>
        <v>0</v>
      </c>
      <c r="E6" s="473">
        <f>SUM('MENSUAL X OM'!E11+'MENSUAL X OM'!E34+'MENSUAL X OM'!E57+'MENSUAL X OM'!E80+'MENSUAL X OM'!E103+'MENSUAL X OM'!E126+'MENSUAL X OM'!E149+'MENSUAL X OM'!E172+'MENSUAL X OM'!E195+'MENSUAL X OM'!E218+'MENSUAL X OM'!E241+'MENSUAL X OM'!E264)</f>
        <v>0</v>
      </c>
      <c r="F6" s="473">
        <f>SUM('MENSUAL X OM'!F11+'MENSUAL X OM'!F34+'MENSUAL X OM'!F57+'MENSUAL X OM'!F80+'MENSUAL X OM'!F103+'MENSUAL X OM'!F126+'MENSUAL X OM'!F149+'MENSUAL X OM'!F172+'MENSUAL X OM'!F195+'MENSUAL X OM'!F218+'MENSUAL X OM'!F241+'MENSUAL X OM'!F264)</f>
        <v>0</v>
      </c>
      <c r="G6" s="473">
        <f>SUM('MENSUAL X OM'!G11+'MENSUAL X OM'!G34+'MENSUAL X OM'!G57+'MENSUAL X OM'!G80+'MENSUAL X OM'!G103+'MENSUAL X OM'!G126+'MENSUAL X OM'!G149+'MENSUAL X OM'!G172+'MENSUAL X OM'!G195+'MENSUAL X OM'!G218+'MENSUAL X OM'!G241+'MENSUAL X OM'!G264)</f>
        <v>0</v>
      </c>
    </row>
    <row r="7" ht="17.25" spans="1:7">
      <c r="A7" s="465"/>
      <c r="B7" s="474">
        <v>5</v>
      </c>
      <c r="C7" s="475">
        <v>125</v>
      </c>
      <c r="D7" s="472">
        <f>SUM('MENSUAL X OM'!D12+'MENSUAL X OM'!D35+'MENSUAL X OM'!D58+'MENSUAL X OM'!D81+'MENSUAL X OM'!D104+'MENSUAL X OM'!D127+'MENSUAL X OM'!D150+'MENSUAL X OM'!D173+'MENSUAL X OM'!D196+'MENSUAL X OM'!D219+'MENSUAL X OM'!D242+'MENSUAL X OM'!D265)</f>
        <v>0</v>
      </c>
      <c r="E7" s="473">
        <f>SUM('MENSUAL X OM'!E12+'MENSUAL X OM'!E35+'MENSUAL X OM'!E58+'MENSUAL X OM'!E81+'MENSUAL X OM'!E104+'MENSUAL X OM'!E127+'MENSUAL X OM'!E150+'MENSUAL X OM'!E173+'MENSUAL X OM'!E196+'MENSUAL X OM'!E219+'MENSUAL X OM'!E242+'MENSUAL X OM'!E265)</f>
        <v>0</v>
      </c>
      <c r="F7" s="473">
        <f>SUM('MENSUAL X OM'!F12+'MENSUAL X OM'!F35+'MENSUAL X OM'!F58+'MENSUAL X OM'!F81+'MENSUAL X OM'!F104+'MENSUAL X OM'!F127+'MENSUAL X OM'!F150+'MENSUAL X OM'!F173+'MENSUAL X OM'!F196+'MENSUAL X OM'!F219+'MENSUAL X OM'!F242+'MENSUAL X OM'!F265)</f>
        <v>0</v>
      </c>
      <c r="G7" s="473">
        <f>SUM('MENSUAL X OM'!G12+'MENSUAL X OM'!G35+'MENSUAL X OM'!G58+'MENSUAL X OM'!G81+'MENSUAL X OM'!G104+'MENSUAL X OM'!G127+'MENSUAL X OM'!G150+'MENSUAL X OM'!G173+'MENSUAL X OM'!G196+'MENSUAL X OM'!G219+'MENSUAL X OM'!G242+'MENSUAL X OM'!G265)</f>
        <v>0</v>
      </c>
    </row>
    <row r="8" ht="17.25" spans="1:7">
      <c r="A8" s="465"/>
      <c r="B8" s="474">
        <v>6</v>
      </c>
      <c r="C8" s="475">
        <v>201</v>
      </c>
      <c r="D8" s="472">
        <f>SUM('MENSUAL X OM'!D13+'MENSUAL X OM'!D36+'MENSUAL X OM'!D59+'MENSUAL X OM'!D82+'MENSUAL X OM'!D105+'MENSUAL X OM'!D128+'MENSUAL X OM'!D151+'MENSUAL X OM'!D174+'MENSUAL X OM'!D197+'MENSUAL X OM'!D220+'MENSUAL X OM'!D243+'MENSUAL X OM'!D266)</f>
        <v>41</v>
      </c>
      <c r="E8" s="473">
        <f>SUM('MENSUAL X OM'!E13+'MENSUAL X OM'!E36+'MENSUAL X OM'!E59+'MENSUAL X OM'!E82+'MENSUAL X OM'!E105+'MENSUAL X OM'!E128+'MENSUAL X OM'!E151+'MENSUAL X OM'!E174+'MENSUAL X OM'!E197+'MENSUAL X OM'!E220+'MENSUAL X OM'!E243+'MENSUAL X OM'!E266)</f>
        <v>7</v>
      </c>
      <c r="F8" s="473">
        <f>SUM('MENSUAL X OM'!F13+'MENSUAL X OM'!F36+'MENSUAL X OM'!F59+'MENSUAL X OM'!F82+'MENSUAL X OM'!F105+'MENSUAL X OM'!F128+'MENSUAL X OM'!F151+'MENSUAL X OM'!F174+'MENSUAL X OM'!F197+'MENSUAL X OM'!F220+'MENSUAL X OM'!F243+'MENSUAL X OM'!F266)</f>
        <v>0</v>
      </c>
      <c r="G8" s="473">
        <f>SUM('MENSUAL X OM'!G13+'MENSUAL X OM'!G36+'MENSUAL X OM'!G59+'MENSUAL X OM'!G82+'MENSUAL X OM'!G105+'MENSUAL X OM'!G128+'MENSUAL X OM'!G151+'MENSUAL X OM'!G174+'MENSUAL X OM'!G197+'MENSUAL X OM'!G220+'MENSUAL X OM'!G243+'MENSUAL X OM'!G266)</f>
        <v>0</v>
      </c>
    </row>
    <row r="9" ht="17.25" spans="1:7">
      <c r="A9" s="465"/>
      <c r="B9" s="470">
        <v>7</v>
      </c>
      <c r="C9" s="475">
        <v>282</v>
      </c>
      <c r="D9" s="472">
        <f>SUM('MENSUAL X OM'!D14+'MENSUAL X OM'!D37+'MENSUAL X OM'!D60+'MENSUAL X OM'!D83+'MENSUAL X OM'!D106+'MENSUAL X OM'!D129+'MENSUAL X OM'!D152+'MENSUAL X OM'!D175+'MENSUAL X OM'!D198+'MENSUAL X OM'!D221+'MENSUAL X OM'!D244+'MENSUAL X OM'!D267)</f>
        <v>0</v>
      </c>
      <c r="E9" s="473">
        <f>SUM('MENSUAL X OM'!E14+'MENSUAL X OM'!E37+'MENSUAL X OM'!E60+'MENSUAL X OM'!E83+'MENSUAL X OM'!E106+'MENSUAL X OM'!E129+'MENSUAL X OM'!E152+'MENSUAL X OM'!E175+'MENSUAL X OM'!E198+'MENSUAL X OM'!E221+'MENSUAL X OM'!E244+'MENSUAL X OM'!E267)</f>
        <v>0</v>
      </c>
      <c r="F9" s="473">
        <f>SUM('MENSUAL X OM'!F14+'MENSUAL X OM'!F37+'MENSUAL X OM'!F60+'MENSUAL X OM'!F83+'MENSUAL X OM'!F106+'MENSUAL X OM'!F129+'MENSUAL X OM'!F152+'MENSUAL X OM'!F175+'MENSUAL X OM'!F198+'MENSUAL X OM'!F221+'MENSUAL X OM'!F244+'MENSUAL X OM'!F267)</f>
        <v>0</v>
      </c>
      <c r="G9" s="473">
        <f>SUM('MENSUAL X OM'!G14+'MENSUAL X OM'!G37+'MENSUAL X OM'!G60+'MENSUAL X OM'!G83+'MENSUAL X OM'!G106+'MENSUAL X OM'!G129+'MENSUAL X OM'!G152+'MENSUAL X OM'!G175+'MENSUAL X OM'!G198+'MENSUAL X OM'!G221+'MENSUAL X OM'!G244+'MENSUAL X OM'!G267)</f>
        <v>0</v>
      </c>
    </row>
    <row r="10" ht="17.25" spans="1:7">
      <c r="A10" s="465"/>
      <c r="B10" s="474">
        <v>8</v>
      </c>
      <c r="C10" s="475">
        <v>151</v>
      </c>
      <c r="D10" s="472">
        <f>SUM('MENSUAL X OM'!D15+'MENSUAL X OM'!D38+'MENSUAL X OM'!D61+'MENSUAL X OM'!D84+'MENSUAL X OM'!D107+'MENSUAL X OM'!D130+'MENSUAL X OM'!D153+'MENSUAL X OM'!D176+'MENSUAL X OM'!D199+'MENSUAL X OM'!D222+'MENSUAL X OM'!D245+'MENSUAL X OM'!D268)</f>
        <v>86</v>
      </c>
      <c r="E10" s="473">
        <f>SUM('MENSUAL X OM'!E15+'MENSUAL X OM'!E38+'MENSUAL X OM'!E61+'MENSUAL X OM'!E84+'MENSUAL X OM'!E107+'MENSUAL X OM'!E130+'MENSUAL X OM'!E153+'MENSUAL X OM'!E176+'MENSUAL X OM'!E199+'MENSUAL X OM'!E222+'MENSUAL X OM'!E245+'MENSUAL X OM'!E268)</f>
        <v>13</v>
      </c>
      <c r="F10" s="473">
        <f>SUM('MENSUAL X OM'!F15+'MENSUAL X OM'!F38+'MENSUAL X OM'!F61+'MENSUAL X OM'!F84+'MENSUAL X OM'!F107+'MENSUAL X OM'!F130+'MENSUAL X OM'!F153+'MENSUAL X OM'!F176+'MENSUAL X OM'!F199+'MENSUAL X OM'!F222+'MENSUAL X OM'!F245+'MENSUAL X OM'!F268)</f>
        <v>0</v>
      </c>
      <c r="G10" s="473">
        <f>SUM('MENSUAL X OM'!G15+'MENSUAL X OM'!G38+'MENSUAL X OM'!G61+'MENSUAL X OM'!G84+'MENSUAL X OM'!G107+'MENSUAL X OM'!G130+'MENSUAL X OM'!G153+'MENSUAL X OM'!G176+'MENSUAL X OM'!G199+'MENSUAL X OM'!G222+'MENSUAL X OM'!G245+'MENSUAL X OM'!G268)</f>
        <v>0</v>
      </c>
    </row>
    <row r="11" ht="17.25" spans="1:7">
      <c r="A11" s="465"/>
      <c r="B11" s="474">
        <v>9</v>
      </c>
      <c r="C11" s="475">
        <v>332</v>
      </c>
      <c r="D11" s="472">
        <f>SUM('MENSUAL X OM'!D16+'MENSUAL X OM'!D39+'MENSUAL X OM'!D62+'MENSUAL X OM'!D85+'MENSUAL X OM'!D108+'MENSUAL X OM'!D131+'MENSUAL X OM'!D154+'MENSUAL X OM'!D177+'MENSUAL X OM'!D200+'MENSUAL X OM'!D223+'MENSUAL X OM'!D246+'MENSUAL X OM'!D269)</f>
        <v>166</v>
      </c>
      <c r="E11" s="473">
        <f>SUM('MENSUAL X OM'!E16+'MENSUAL X OM'!E39+'MENSUAL X OM'!E62+'MENSUAL X OM'!E85+'MENSUAL X OM'!E108+'MENSUAL X OM'!E131+'MENSUAL X OM'!E154+'MENSUAL X OM'!E177+'MENSUAL X OM'!E200+'MENSUAL X OM'!E223+'MENSUAL X OM'!E246+'MENSUAL X OM'!E269)</f>
        <v>22</v>
      </c>
      <c r="F11" s="473">
        <f>SUM('MENSUAL X OM'!F16+'MENSUAL X OM'!F39+'MENSUAL X OM'!F62+'MENSUAL X OM'!F85+'MENSUAL X OM'!F108+'MENSUAL X OM'!F131+'MENSUAL X OM'!F154+'MENSUAL X OM'!F177+'MENSUAL X OM'!F200+'MENSUAL X OM'!F223+'MENSUAL X OM'!F246+'MENSUAL X OM'!F269)</f>
        <v>0</v>
      </c>
      <c r="G11" s="473">
        <f>SUM('MENSUAL X OM'!G16+'MENSUAL X OM'!G39+'MENSUAL X OM'!G62+'MENSUAL X OM'!G85+'MENSUAL X OM'!G108+'MENSUAL X OM'!G131+'MENSUAL X OM'!G154+'MENSUAL X OM'!G177+'MENSUAL X OM'!G200+'MENSUAL X OM'!G223+'MENSUAL X OM'!G246+'MENSUAL X OM'!G269)</f>
        <v>0</v>
      </c>
    </row>
    <row r="12" ht="17.25" spans="1:7">
      <c r="A12" s="465"/>
      <c r="B12" s="470">
        <v>10</v>
      </c>
      <c r="C12" s="475">
        <v>138</v>
      </c>
      <c r="D12" s="472">
        <f>SUM('MENSUAL X OM'!D17+'MENSUAL X OM'!D40+'MENSUAL X OM'!D63+'MENSUAL X OM'!D86+'MENSUAL X OM'!D109+'MENSUAL X OM'!D132+'MENSUAL X OM'!D155+'MENSUAL X OM'!D178+'MENSUAL X OM'!D201+'MENSUAL X OM'!D224+'MENSUAL X OM'!D247+'MENSUAL X OM'!D270)</f>
        <v>0</v>
      </c>
      <c r="E12" s="473">
        <f>SUM('MENSUAL X OM'!E17+'MENSUAL X OM'!E40+'MENSUAL X OM'!E63+'MENSUAL X OM'!E86+'MENSUAL X OM'!E109+'MENSUAL X OM'!E132+'MENSUAL X OM'!E155+'MENSUAL X OM'!E178+'MENSUAL X OM'!E201+'MENSUAL X OM'!E224+'MENSUAL X OM'!E247+'MENSUAL X OM'!E270)</f>
        <v>0</v>
      </c>
      <c r="F12" s="473">
        <f>SUM('MENSUAL X OM'!F17+'MENSUAL X OM'!F40+'MENSUAL X OM'!F63+'MENSUAL X OM'!F86+'MENSUAL X OM'!F109+'MENSUAL X OM'!F132+'MENSUAL X OM'!F155+'MENSUAL X OM'!F178+'MENSUAL X OM'!F201+'MENSUAL X OM'!F224+'MENSUAL X OM'!F247+'MENSUAL X OM'!F270)</f>
        <v>0</v>
      </c>
      <c r="G12" s="473">
        <f>SUM('MENSUAL X OM'!G17+'MENSUAL X OM'!G40+'MENSUAL X OM'!G63+'MENSUAL X OM'!G86+'MENSUAL X OM'!G109+'MENSUAL X OM'!G132+'MENSUAL X OM'!G155+'MENSUAL X OM'!G178+'MENSUAL X OM'!G201+'MENSUAL X OM'!G224+'MENSUAL X OM'!G247+'MENSUAL X OM'!G270)</f>
        <v>0</v>
      </c>
    </row>
    <row r="13" ht="17.25" spans="1:7">
      <c r="A13" s="465"/>
      <c r="B13" s="474">
        <v>11</v>
      </c>
      <c r="C13" s="475">
        <v>213</v>
      </c>
      <c r="D13" s="472">
        <f>SUM('MENSUAL X OM'!D18+'MENSUAL X OM'!D41+'MENSUAL X OM'!D64+'MENSUAL X OM'!D87+'MENSUAL X OM'!D110+'MENSUAL X OM'!D133+'MENSUAL X OM'!D156+'MENSUAL X OM'!D179+'MENSUAL X OM'!D202+'MENSUAL X OM'!D225+'MENSUAL X OM'!D248+'MENSUAL X OM'!D271)</f>
        <v>0</v>
      </c>
      <c r="E13" s="473">
        <f>SUM('MENSUAL X OM'!E18+'MENSUAL X OM'!E41+'MENSUAL X OM'!E64+'MENSUAL X OM'!E87+'MENSUAL X OM'!E110+'MENSUAL X OM'!E133+'MENSUAL X OM'!E156+'MENSUAL X OM'!E179+'MENSUAL X OM'!E202+'MENSUAL X OM'!E225+'MENSUAL X OM'!E248+'MENSUAL X OM'!E271)</f>
        <v>0</v>
      </c>
      <c r="F13" s="473">
        <f>SUM('MENSUAL X OM'!F18+'MENSUAL X OM'!F41+'MENSUAL X OM'!F64+'MENSUAL X OM'!F87+'MENSUAL X OM'!F110+'MENSUAL X OM'!F133+'MENSUAL X OM'!F156+'MENSUAL X OM'!F179+'MENSUAL X OM'!F202+'MENSUAL X OM'!F225+'MENSUAL X OM'!F248+'MENSUAL X OM'!F271)</f>
        <v>0</v>
      </c>
      <c r="G13" s="473">
        <f>SUM('MENSUAL X OM'!G18+'MENSUAL X OM'!G41+'MENSUAL X OM'!G64+'MENSUAL X OM'!G87+'MENSUAL X OM'!G110+'MENSUAL X OM'!G133+'MENSUAL X OM'!G156+'MENSUAL X OM'!G179+'MENSUAL X OM'!G202+'MENSUAL X OM'!G225+'MENSUAL X OM'!G248+'MENSUAL X OM'!G271)</f>
        <v>0</v>
      </c>
    </row>
    <row r="14" ht="17.25" spans="1:7">
      <c r="A14" s="465"/>
      <c r="B14" s="474">
        <v>12</v>
      </c>
      <c r="C14" s="475">
        <v>280</v>
      </c>
      <c r="D14" s="472">
        <f>SUM('MENSUAL X OM'!D19+'MENSUAL X OM'!D42+'MENSUAL X OM'!D65+'MENSUAL X OM'!D88+'MENSUAL X OM'!D111+'MENSUAL X OM'!D134+'MENSUAL X OM'!D157+'MENSUAL X OM'!D180+'MENSUAL X OM'!D203+'MENSUAL X OM'!D226+'MENSUAL X OM'!D249+'MENSUAL X OM'!D272)</f>
        <v>0</v>
      </c>
      <c r="E14" s="473">
        <f>SUM('MENSUAL X OM'!E19+'MENSUAL X OM'!E42+'MENSUAL X OM'!E65+'MENSUAL X OM'!E88+'MENSUAL X OM'!E111+'MENSUAL X OM'!E134+'MENSUAL X OM'!E157+'MENSUAL X OM'!E180+'MENSUAL X OM'!E203+'MENSUAL X OM'!E226+'MENSUAL X OM'!E249+'MENSUAL X OM'!E272)</f>
        <v>0</v>
      </c>
      <c r="F14" s="473">
        <f>SUM('MENSUAL X OM'!F19+'MENSUAL X OM'!F42+'MENSUAL X OM'!F65+'MENSUAL X OM'!F88+'MENSUAL X OM'!F111+'MENSUAL X OM'!F134+'MENSUAL X OM'!F157+'MENSUAL X OM'!F180+'MENSUAL X OM'!F203+'MENSUAL X OM'!F226+'MENSUAL X OM'!F249+'MENSUAL X OM'!F272)</f>
        <v>0</v>
      </c>
      <c r="G14" s="473">
        <f>SUM('MENSUAL X OM'!G19+'MENSUAL X OM'!G42+'MENSUAL X OM'!G65+'MENSUAL X OM'!G88+'MENSUAL X OM'!G111+'MENSUAL X OM'!G134+'MENSUAL X OM'!G157+'MENSUAL X OM'!G180+'MENSUAL X OM'!G203+'MENSUAL X OM'!G226+'MENSUAL X OM'!G249+'MENSUAL X OM'!G272)</f>
        <v>0</v>
      </c>
    </row>
    <row r="15" ht="17.25" spans="1:7">
      <c r="A15" s="465"/>
      <c r="B15" s="470">
        <v>13</v>
      </c>
      <c r="C15" s="475">
        <v>48</v>
      </c>
      <c r="D15" s="472">
        <f>SUM('MENSUAL X OM'!D20+'MENSUAL X OM'!D43+'MENSUAL X OM'!D66+'MENSUAL X OM'!D89+'MENSUAL X OM'!D112+'MENSUAL X OM'!D135+'MENSUAL X OM'!D158+'MENSUAL X OM'!D181+'MENSUAL X OM'!D204+'MENSUAL X OM'!D227+'MENSUAL X OM'!D250+'MENSUAL X OM'!D273)</f>
        <v>6</v>
      </c>
      <c r="E15" s="473">
        <f>SUM('MENSUAL X OM'!E20+'MENSUAL X OM'!E43+'MENSUAL X OM'!E66+'MENSUAL X OM'!E89+'MENSUAL X OM'!E112+'MENSUAL X OM'!E135+'MENSUAL X OM'!E158+'MENSUAL X OM'!E181+'MENSUAL X OM'!E204+'MENSUAL X OM'!E227+'MENSUAL X OM'!E250+'MENSUAL X OM'!E273)</f>
        <v>0</v>
      </c>
      <c r="F15" s="473">
        <f>SUM('MENSUAL X OM'!F20+'MENSUAL X OM'!F43+'MENSUAL X OM'!F66+'MENSUAL X OM'!F89+'MENSUAL X OM'!F112+'MENSUAL X OM'!F135+'MENSUAL X OM'!F158+'MENSUAL X OM'!F181+'MENSUAL X OM'!F204+'MENSUAL X OM'!F227+'MENSUAL X OM'!F250+'MENSUAL X OM'!F273)</f>
        <v>0</v>
      </c>
      <c r="G15" s="473">
        <f>SUM('MENSUAL X OM'!G20+'MENSUAL X OM'!G43+'MENSUAL X OM'!G66+'MENSUAL X OM'!G89+'MENSUAL X OM'!G112+'MENSUAL X OM'!G135+'MENSUAL X OM'!G158+'MENSUAL X OM'!G181+'MENSUAL X OM'!G204+'MENSUAL X OM'!G227+'MENSUAL X OM'!G250+'MENSUAL X OM'!G273)</f>
        <v>0</v>
      </c>
    </row>
    <row r="16" ht="17.25" spans="1:7">
      <c r="A16" s="465"/>
      <c r="B16" s="474">
        <v>14</v>
      </c>
      <c r="C16" s="475">
        <v>260</v>
      </c>
      <c r="D16" s="472">
        <f>SUM('MENSUAL X OM'!D21+'MENSUAL X OM'!D44+'MENSUAL X OM'!D67+'MENSUAL X OM'!D90+'MENSUAL X OM'!D113+'MENSUAL X OM'!D136+'MENSUAL X OM'!D159+'MENSUAL X OM'!D182+'MENSUAL X OM'!D205+'MENSUAL X OM'!D228+'MENSUAL X OM'!D251+'MENSUAL X OM'!D274)</f>
        <v>0</v>
      </c>
      <c r="E16" s="473">
        <f>SUM('MENSUAL X OM'!E21+'MENSUAL X OM'!E44+'MENSUAL X OM'!E67+'MENSUAL X OM'!E90+'MENSUAL X OM'!E113+'MENSUAL X OM'!E136+'MENSUAL X OM'!E159+'MENSUAL X OM'!E182+'MENSUAL X OM'!E205+'MENSUAL X OM'!E228+'MENSUAL X OM'!E251+'MENSUAL X OM'!E274)</f>
        <v>0</v>
      </c>
      <c r="F16" s="473">
        <f>SUM('MENSUAL X OM'!F21+'MENSUAL X OM'!F44+'MENSUAL X OM'!F67+'MENSUAL X OM'!F90+'MENSUAL X OM'!F113+'MENSUAL X OM'!F136+'MENSUAL X OM'!F159+'MENSUAL X OM'!F182+'MENSUAL X OM'!F205+'MENSUAL X OM'!F228+'MENSUAL X OM'!F251+'MENSUAL X OM'!F274)</f>
        <v>0</v>
      </c>
      <c r="G16" s="473">
        <f>SUM('MENSUAL X OM'!G21+'MENSUAL X OM'!G44+'MENSUAL X OM'!G67+'MENSUAL X OM'!G90+'MENSUAL X OM'!G113+'MENSUAL X OM'!G136+'MENSUAL X OM'!G159+'MENSUAL X OM'!G182+'MENSUAL X OM'!G205+'MENSUAL X OM'!G228+'MENSUAL X OM'!G251+'MENSUAL X OM'!G274)</f>
        <v>0</v>
      </c>
    </row>
    <row r="17" ht="17.25" spans="1:7">
      <c r="A17" s="465"/>
      <c r="B17" s="474">
        <v>15</v>
      </c>
      <c r="C17" s="475">
        <v>119</v>
      </c>
      <c r="D17" s="472">
        <f>SUM('MENSUAL X OM'!D22+'MENSUAL X OM'!D45+'MENSUAL X OM'!D68+'MENSUAL X OM'!D91+'MENSUAL X OM'!D114+'MENSUAL X OM'!D137+'MENSUAL X OM'!D160+'MENSUAL X OM'!D183+'MENSUAL X OM'!D206+'MENSUAL X OM'!D229+'MENSUAL X OM'!D252+'MENSUAL X OM'!D275)</f>
        <v>0</v>
      </c>
      <c r="E17" s="473">
        <f>SUM('MENSUAL X OM'!E22+'MENSUAL X OM'!E45+'MENSUAL X OM'!E68+'MENSUAL X OM'!E91+'MENSUAL X OM'!E114+'MENSUAL X OM'!E137+'MENSUAL X OM'!E160+'MENSUAL X OM'!E183+'MENSUAL X OM'!E206+'MENSUAL X OM'!E229+'MENSUAL X OM'!E252+'MENSUAL X OM'!E275)</f>
        <v>0</v>
      </c>
      <c r="F17" s="473">
        <f>SUM('MENSUAL X OM'!F22+'MENSUAL X OM'!F45+'MENSUAL X OM'!F68+'MENSUAL X OM'!F91+'MENSUAL X OM'!F114+'MENSUAL X OM'!F137+'MENSUAL X OM'!F160+'MENSUAL X OM'!F183+'MENSUAL X OM'!F206+'MENSUAL X OM'!F229+'MENSUAL X OM'!F252+'MENSUAL X OM'!F275)</f>
        <v>0</v>
      </c>
      <c r="G17" s="473">
        <f>SUM('MENSUAL X OM'!G22+'MENSUAL X OM'!G45+'MENSUAL X OM'!G68+'MENSUAL X OM'!G91+'MENSUAL X OM'!G114+'MENSUAL X OM'!G137+'MENSUAL X OM'!G160+'MENSUAL X OM'!G183+'MENSUAL X OM'!G206+'MENSUAL X OM'!G229+'MENSUAL X OM'!G252+'MENSUAL X OM'!G275)</f>
        <v>0</v>
      </c>
    </row>
    <row r="18" ht="17.25" spans="1:7">
      <c r="A18" s="465"/>
      <c r="B18" s="470">
        <v>16</v>
      </c>
      <c r="C18" s="475">
        <v>236</v>
      </c>
      <c r="D18" s="472">
        <f>SUM('MENSUAL X OM'!D23+'MENSUAL X OM'!D46+'MENSUAL X OM'!D69+'MENSUAL X OM'!D92+'MENSUAL X OM'!D115+'MENSUAL X OM'!D138+'MENSUAL X OM'!D161+'MENSUAL X OM'!D184+'MENSUAL X OM'!D207+'MENSUAL X OM'!D230+'MENSUAL X OM'!D253+'MENSUAL X OM'!D276)</f>
        <v>0</v>
      </c>
      <c r="E18" s="473">
        <f>SUM('MENSUAL X OM'!E23+'MENSUAL X OM'!E46+'MENSUAL X OM'!E69+'MENSUAL X OM'!E92+'MENSUAL X OM'!E115+'MENSUAL X OM'!E138+'MENSUAL X OM'!E161+'MENSUAL X OM'!E184+'MENSUAL X OM'!E207+'MENSUAL X OM'!E230+'MENSUAL X OM'!E253+'MENSUAL X OM'!E276)</f>
        <v>0</v>
      </c>
      <c r="F18" s="473">
        <f>SUM('MENSUAL X OM'!F23+'MENSUAL X OM'!F46+'MENSUAL X OM'!F69+'MENSUAL X OM'!F92+'MENSUAL X OM'!F115+'MENSUAL X OM'!F138+'MENSUAL X OM'!F161+'MENSUAL X OM'!F184+'MENSUAL X OM'!F207+'MENSUAL X OM'!F230+'MENSUAL X OM'!F253+'MENSUAL X OM'!F276)</f>
        <v>0</v>
      </c>
      <c r="G18" s="473">
        <f>SUM('MENSUAL X OM'!G23+'MENSUAL X OM'!G46+'MENSUAL X OM'!G69+'MENSUAL X OM'!G92+'MENSUAL X OM'!G115+'MENSUAL X OM'!G138+'MENSUAL X OM'!G161+'MENSUAL X OM'!G184+'MENSUAL X OM'!G207+'MENSUAL X OM'!G230+'MENSUAL X OM'!G253+'MENSUAL X OM'!G276)</f>
        <v>0</v>
      </c>
    </row>
    <row r="19" ht="17.25" spans="1:7">
      <c r="A19" s="465"/>
      <c r="B19" s="474">
        <v>17</v>
      </c>
      <c r="C19" s="475">
        <v>149</v>
      </c>
      <c r="D19" s="472">
        <f>SUM('MENSUAL X OM'!D24+'MENSUAL X OM'!D47+'MENSUAL X OM'!D70+'MENSUAL X OM'!D93+'MENSUAL X OM'!D116+'MENSUAL X OM'!D139+'MENSUAL X OM'!D162+'MENSUAL X OM'!D185+'MENSUAL X OM'!D208+'MENSUAL X OM'!D231+'MENSUAL X OM'!D254+'MENSUAL X OM'!D277)</f>
        <v>0</v>
      </c>
      <c r="E19" s="473">
        <f>SUM('MENSUAL X OM'!E24+'MENSUAL X OM'!E47+'MENSUAL X OM'!E70+'MENSUAL X OM'!E93+'MENSUAL X OM'!E116+'MENSUAL X OM'!E139+'MENSUAL X OM'!E162+'MENSUAL X OM'!E185+'MENSUAL X OM'!E208+'MENSUAL X OM'!E231+'MENSUAL X OM'!E254+'MENSUAL X OM'!E277)</f>
        <v>0</v>
      </c>
      <c r="F19" s="473">
        <f>SUM('MENSUAL X OM'!F24+'MENSUAL X OM'!F47+'MENSUAL X OM'!F70+'MENSUAL X OM'!F93+'MENSUAL X OM'!F116+'MENSUAL X OM'!F139+'MENSUAL X OM'!F162+'MENSUAL X OM'!F185+'MENSUAL X OM'!F208+'MENSUAL X OM'!F231+'MENSUAL X OM'!F254+'MENSUAL X OM'!F277)</f>
        <v>0</v>
      </c>
      <c r="G19" s="473">
        <f>SUM('MENSUAL X OM'!G24+'MENSUAL X OM'!G47+'MENSUAL X OM'!G70+'MENSUAL X OM'!G93+'MENSUAL X OM'!G116+'MENSUAL X OM'!G139+'MENSUAL X OM'!G162+'MENSUAL X OM'!G185+'MENSUAL X OM'!G208+'MENSUAL X OM'!G231+'MENSUAL X OM'!G254+'MENSUAL X OM'!G277)</f>
        <v>0</v>
      </c>
    </row>
    <row r="20" ht="17.25" spans="1:7">
      <c r="A20" s="465"/>
      <c r="B20" s="474">
        <v>18</v>
      </c>
      <c r="C20" s="475">
        <v>253</v>
      </c>
      <c r="D20" s="472">
        <f>SUM('MENSUAL X OM'!D25+'MENSUAL X OM'!D48+'MENSUAL X OM'!D71+'MENSUAL X OM'!D94+'MENSUAL X OM'!D117+'MENSUAL X OM'!D140+'MENSUAL X OM'!D163+'MENSUAL X OM'!D186+'MENSUAL X OM'!D209+'MENSUAL X OM'!D232+'MENSUAL X OM'!D255+'MENSUAL X OM'!D278)</f>
        <v>0</v>
      </c>
      <c r="E20" s="473">
        <f>SUM('MENSUAL X OM'!E25+'MENSUAL X OM'!E48+'MENSUAL X OM'!E71+'MENSUAL X OM'!E94+'MENSUAL X OM'!E117+'MENSUAL X OM'!E140+'MENSUAL X OM'!E163+'MENSUAL X OM'!E186+'MENSUAL X OM'!E209+'MENSUAL X OM'!E232+'MENSUAL X OM'!E255+'MENSUAL X OM'!E278)</f>
        <v>0</v>
      </c>
      <c r="F20" s="473">
        <f>SUM('MENSUAL X OM'!F25+'MENSUAL X OM'!F48+'MENSUAL X OM'!F71+'MENSUAL X OM'!F94+'MENSUAL X OM'!F117+'MENSUAL X OM'!F140+'MENSUAL X OM'!F163+'MENSUAL X OM'!F186+'MENSUAL X OM'!F209+'MENSUAL X OM'!F232+'MENSUAL X OM'!F255+'MENSUAL X OM'!F278)</f>
        <v>0</v>
      </c>
      <c r="G20" s="473">
        <f>SUM('MENSUAL X OM'!G25+'MENSUAL X OM'!G48+'MENSUAL X OM'!G71+'MENSUAL X OM'!G94+'MENSUAL X OM'!G117+'MENSUAL X OM'!G140+'MENSUAL X OM'!G163+'MENSUAL X OM'!G186+'MENSUAL X OM'!G209+'MENSUAL X OM'!G232+'MENSUAL X OM'!G255+'MENSUAL X OM'!G278)</f>
        <v>0</v>
      </c>
    </row>
    <row r="21" ht="17.25" spans="1:7">
      <c r="A21" s="465"/>
      <c r="B21" s="470">
        <v>19</v>
      </c>
      <c r="C21" s="476">
        <v>267</v>
      </c>
      <c r="D21" s="472">
        <f>SUM('MENSUAL X OM'!D26+'MENSUAL X OM'!D49+'MENSUAL X OM'!D72+'MENSUAL X OM'!D95+'MENSUAL X OM'!D118+'MENSUAL X OM'!D141+'MENSUAL X OM'!D164+'MENSUAL X OM'!D187+'MENSUAL X OM'!D210+'MENSUAL X OM'!D233+'MENSUAL X OM'!D256+'MENSUAL X OM'!D279)</f>
        <v>0</v>
      </c>
      <c r="E21" s="473">
        <f>SUM('MENSUAL X OM'!E26+'MENSUAL X OM'!E49+'MENSUAL X OM'!E72+'MENSUAL X OM'!E95+'MENSUAL X OM'!E118+'MENSUAL X OM'!E141+'MENSUAL X OM'!E164+'MENSUAL X OM'!E187+'MENSUAL X OM'!E210+'MENSUAL X OM'!E233+'MENSUAL X OM'!E256+'MENSUAL X OM'!E279)</f>
        <v>0</v>
      </c>
      <c r="F21" s="473">
        <f>SUM('MENSUAL X OM'!F26+'MENSUAL X OM'!F49+'MENSUAL X OM'!F72+'MENSUAL X OM'!F95+'MENSUAL X OM'!F118+'MENSUAL X OM'!F141+'MENSUAL X OM'!F164+'MENSUAL X OM'!F187+'MENSUAL X OM'!F210+'MENSUAL X OM'!F233+'MENSUAL X OM'!F256+'MENSUAL X OM'!F279)</f>
        <v>0</v>
      </c>
      <c r="G21" s="473">
        <f>SUM('MENSUAL X OM'!G26+'MENSUAL X OM'!G49+'MENSUAL X OM'!G72+'MENSUAL X OM'!G95+'MENSUAL X OM'!G118+'MENSUAL X OM'!G141+'MENSUAL X OM'!G164+'MENSUAL X OM'!G187+'MENSUAL X OM'!G210+'MENSUAL X OM'!G233+'MENSUAL X OM'!G256+'MENSUAL X OM'!G279)</f>
        <v>0</v>
      </c>
    </row>
    <row r="22" ht="17.25" spans="1:7">
      <c r="A22" s="477"/>
      <c r="B22" s="478" t="s">
        <v>1453</v>
      </c>
      <c r="C22" s="479"/>
      <c r="D22" s="480">
        <f>SUM(D3:D21)</f>
        <v>299</v>
      </c>
      <c r="E22" s="481">
        <f>SUM(E3:E21)</f>
        <v>42</v>
      </c>
      <c r="F22" s="481">
        <f>SUM(F3:F21)</f>
        <v>0</v>
      </c>
      <c r="G22" s="481">
        <f>SUM(G3:G21)</f>
        <v>0</v>
      </c>
    </row>
    <row r="23"/>
    <row r="24"/>
    <row r="25"/>
  </sheetData>
  <sheetProtection password="CC07" sheet="1" objects="1" scenarios="1"/>
  <mergeCells count="5">
    <mergeCell ref="D1:G1"/>
    <mergeCell ref="B22:C22"/>
    <mergeCell ref="A1:A22"/>
    <mergeCell ref="B1:B2"/>
    <mergeCell ref="C1:C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  <pageSetUpPr fitToPage="1"/>
  </sheetPr>
  <dimension ref="A1:AR466"/>
  <sheetViews>
    <sheetView showGridLines="0" topLeftCell="A131" workbookViewId="0">
      <selection activeCell="F150" sqref="F150"/>
    </sheetView>
  </sheetViews>
  <sheetFormatPr defaultColWidth="0" defaultRowHeight="18.75"/>
  <cols>
    <col min="1" max="1" width="1.71428571428571" style="78" customWidth="1"/>
    <col min="2" max="2" width="2.85714285714286" style="81" customWidth="1"/>
    <col min="3" max="3" width="4.14285714285714" style="82" customWidth="1"/>
    <col min="4" max="4" width="7.71428571428571" style="83" customWidth="1"/>
    <col min="5" max="5" width="14.7142857142857" style="84" customWidth="1"/>
    <col min="6" max="6" width="12.7142857142857" style="84" customWidth="1"/>
    <col min="7" max="7" width="12.8571428571429" style="84" customWidth="1"/>
    <col min="8" max="8" width="15.7142857142857" style="84" customWidth="1"/>
    <col min="9" max="12" width="5.71428571428571" style="84" customWidth="1"/>
    <col min="13" max="13" width="5.71428571428571" style="85" customWidth="1"/>
    <col min="14" max="26" width="5.71428571428571" style="84" customWidth="1"/>
    <col min="27" max="27" width="5.71428571428571" style="85" customWidth="1"/>
    <col min="28" max="39" width="5.71428571428571" style="84" customWidth="1"/>
    <col min="40" max="40" width="1.71428571428571" style="78" customWidth="1"/>
    <col min="41" max="41" width="11.4285714285714" style="78" hidden="1" customWidth="1"/>
    <col min="42" max="42" width="3.28571428571429" style="84" hidden="1" customWidth="1"/>
    <col min="43" max="16384" width="11.4285714285714" style="84" hidden="1"/>
  </cols>
  <sheetData>
    <row r="1" s="77" customFormat="1" ht="12" customHeight="1" spans="1:42">
      <c r="A1" s="86"/>
      <c r="B1" s="87"/>
      <c r="C1" s="82"/>
      <c r="D1" s="88"/>
      <c r="M1" s="190"/>
      <c r="AA1" s="190"/>
      <c r="AN1" s="86"/>
      <c r="AO1" s="86"/>
      <c r="AP1" s="240" t="s">
        <v>1458</v>
      </c>
    </row>
    <row r="2" s="77" customFormat="1" ht="12" customHeight="1" spans="1:44">
      <c r="A2" s="86"/>
      <c r="B2" s="87"/>
      <c r="C2" s="89"/>
      <c r="D2" s="87"/>
      <c r="E2" s="86"/>
      <c r="F2" s="86"/>
      <c r="G2" s="86"/>
      <c r="H2" s="86"/>
      <c r="I2" s="86"/>
      <c r="J2" s="86"/>
      <c r="K2" s="86"/>
      <c r="L2" s="86"/>
      <c r="M2" s="191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191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 t="s">
        <v>71</v>
      </c>
      <c r="AQ2" s="86"/>
      <c r="AR2" s="86"/>
    </row>
    <row r="3" spans="3:44">
      <c r="C3" s="89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78"/>
      <c r="X3" s="78"/>
      <c r="Y3" s="78"/>
      <c r="Z3" s="78"/>
      <c r="AA3" s="237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P3" s="78"/>
      <c r="AQ3" s="78"/>
      <c r="AR3" s="78"/>
    </row>
    <row r="4" spans="3:44">
      <c r="C4" s="89"/>
      <c r="D4" s="87"/>
      <c r="E4" s="87"/>
      <c r="F4" s="87"/>
      <c r="G4" s="87"/>
      <c r="H4" s="87"/>
      <c r="I4" s="87"/>
      <c r="J4" s="87"/>
      <c r="K4" s="87"/>
      <c r="L4" s="87"/>
      <c r="M4" s="192"/>
      <c r="N4" s="87"/>
      <c r="O4" s="87"/>
      <c r="P4" s="87"/>
      <c r="Q4" s="87"/>
      <c r="R4" s="87"/>
      <c r="S4" s="87"/>
      <c r="T4" s="87"/>
      <c r="U4" s="87"/>
      <c r="V4" s="87"/>
      <c r="W4" s="78"/>
      <c r="X4" s="78"/>
      <c r="Y4" s="78"/>
      <c r="Z4" s="78"/>
      <c r="AA4" s="237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P4" s="78"/>
      <c r="AQ4" s="78"/>
      <c r="AR4" s="78"/>
    </row>
    <row r="5" spans="4:44"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78"/>
      <c r="X5" s="78"/>
      <c r="Y5" s="78"/>
      <c r="Z5" s="78"/>
      <c r="AA5" s="237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P5" s="78"/>
      <c r="AQ5" s="78"/>
      <c r="AR5" s="78"/>
    </row>
    <row r="6" ht="15.75" spans="2:39">
      <c r="B6" s="91" t="s">
        <v>1446</v>
      </c>
      <c r="C6" s="91" t="s">
        <v>2</v>
      </c>
      <c r="D6" s="92" t="s">
        <v>1459</v>
      </c>
      <c r="E6" s="93" t="s">
        <v>1460</v>
      </c>
      <c r="F6" s="94" t="s">
        <v>14</v>
      </c>
      <c r="G6" s="94" t="s">
        <v>1461</v>
      </c>
      <c r="H6" s="95" t="s">
        <v>1462</v>
      </c>
      <c r="I6" s="193">
        <v>1</v>
      </c>
      <c r="J6" s="194">
        <v>2</v>
      </c>
      <c r="K6" s="194">
        <v>3</v>
      </c>
      <c r="L6" s="194">
        <v>4</v>
      </c>
      <c r="M6" s="195">
        <v>5</v>
      </c>
      <c r="N6" s="194">
        <v>6</v>
      </c>
      <c r="O6" s="194">
        <v>7</v>
      </c>
      <c r="P6" s="194">
        <v>8</v>
      </c>
      <c r="Q6" s="194">
        <v>9</v>
      </c>
      <c r="R6" s="194">
        <v>10</v>
      </c>
      <c r="S6" s="194">
        <v>11</v>
      </c>
      <c r="T6" s="194">
        <v>12</v>
      </c>
      <c r="U6" s="194">
        <v>13</v>
      </c>
      <c r="V6" s="194">
        <v>14</v>
      </c>
      <c r="W6" s="194">
        <v>15</v>
      </c>
      <c r="X6" s="194">
        <v>16</v>
      </c>
      <c r="Y6" s="194">
        <v>17</v>
      </c>
      <c r="Z6" s="194">
        <v>18</v>
      </c>
      <c r="AA6" s="195">
        <v>19</v>
      </c>
      <c r="AB6" s="194">
        <v>20</v>
      </c>
      <c r="AC6" s="194">
        <v>21</v>
      </c>
      <c r="AD6" s="194">
        <v>22</v>
      </c>
      <c r="AE6" s="194">
        <v>23</v>
      </c>
      <c r="AF6" s="194">
        <v>24</v>
      </c>
      <c r="AG6" s="194">
        <v>25</v>
      </c>
      <c r="AH6" s="194">
        <v>26</v>
      </c>
      <c r="AI6" s="194">
        <v>27</v>
      </c>
      <c r="AJ6" s="194">
        <v>28</v>
      </c>
      <c r="AK6" s="194">
        <v>29</v>
      </c>
      <c r="AL6" s="194">
        <v>30</v>
      </c>
      <c r="AM6" s="194">
        <v>31</v>
      </c>
    </row>
    <row r="7" ht="65.25" customHeight="1" spans="2:39">
      <c r="B7" s="96"/>
      <c r="C7" s="96"/>
      <c r="D7" s="97"/>
      <c r="E7" s="98"/>
      <c r="F7" s="99"/>
      <c r="G7" s="99"/>
      <c r="H7" s="100"/>
      <c r="I7" s="196" t="s">
        <v>1463</v>
      </c>
      <c r="J7" s="197" t="s">
        <v>1463</v>
      </c>
      <c r="K7" s="197" t="s">
        <v>1463</v>
      </c>
      <c r="L7" s="197" t="s">
        <v>1463</v>
      </c>
      <c r="M7" s="198" t="s">
        <v>1463</v>
      </c>
      <c r="N7" s="197" t="s">
        <v>1463</v>
      </c>
      <c r="O7" s="197" t="s">
        <v>1463</v>
      </c>
      <c r="P7" s="197" t="s">
        <v>1463</v>
      </c>
      <c r="Q7" s="197" t="s">
        <v>1463</v>
      </c>
      <c r="R7" s="197" t="s">
        <v>1463</v>
      </c>
      <c r="S7" s="197" t="s">
        <v>1463</v>
      </c>
      <c r="T7" s="197" t="s">
        <v>1463</v>
      </c>
      <c r="U7" s="197" t="s">
        <v>1463</v>
      </c>
      <c r="V7" s="197" t="s">
        <v>1463</v>
      </c>
      <c r="W7" s="197" t="s">
        <v>1463</v>
      </c>
      <c r="X7" s="197" t="s">
        <v>1463</v>
      </c>
      <c r="Y7" s="197" t="s">
        <v>1463</v>
      </c>
      <c r="Z7" s="197" t="s">
        <v>1463</v>
      </c>
      <c r="AA7" s="198" t="s">
        <v>1463</v>
      </c>
      <c r="AB7" s="197" t="s">
        <v>1463</v>
      </c>
      <c r="AC7" s="197" t="s">
        <v>1463</v>
      </c>
      <c r="AD7" s="197" t="s">
        <v>1463</v>
      </c>
      <c r="AE7" s="197" t="s">
        <v>1463</v>
      </c>
      <c r="AF7" s="197" t="s">
        <v>1463</v>
      </c>
      <c r="AG7" s="197" t="s">
        <v>1463</v>
      </c>
      <c r="AH7" s="197" t="s">
        <v>1463</v>
      </c>
      <c r="AI7" s="197" t="s">
        <v>1463</v>
      </c>
      <c r="AJ7" s="197" t="s">
        <v>1463</v>
      </c>
      <c r="AK7" s="197" t="s">
        <v>1463</v>
      </c>
      <c r="AL7" s="197" t="s">
        <v>1463</v>
      </c>
      <c r="AM7" s="197" t="s">
        <v>1463</v>
      </c>
    </row>
    <row r="8" ht="33.75" spans="2:39">
      <c r="B8" s="101">
        <v>1</v>
      </c>
      <c r="C8" s="102" t="s">
        <v>197</v>
      </c>
      <c r="D8" s="103" t="s">
        <v>1464</v>
      </c>
      <c r="E8" s="104" t="s">
        <v>378</v>
      </c>
      <c r="F8" s="105" t="s">
        <v>1465</v>
      </c>
      <c r="G8" s="105" t="s">
        <v>1466</v>
      </c>
      <c r="H8" s="106" t="s">
        <v>1467</v>
      </c>
      <c r="I8" s="199"/>
      <c r="J8" s="200"/>
      <c r="K8" s="200"/>
      <c r="L8" s="200"/>
      <c r="M8" s="201"/>
      <c r="N8" s="200"/>
      <c r="O8" s="200"/>
      <c r="P8" s="200"/>
      <c r="Q8" s="200" t="s">
        <v>1468</v>
      </c>
      <c r="R8" s="200"/>
      <c r="S8" s="200"/>
      <c r="T8" s="200"/>
      <c r="U8" s="200"/>
      <c r="V8" s="200"/>
      <c r="W8" s="200"/>
      <c r="X8" s="200"/>
      <c r="Y8" s="200"/>
      <c r="Z8" s="200"/>
      <c r="AA8" s="201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</row>
    <row r="9" ht="33.75" spans="2:39">
      <c r="B9" s="107">
        <f>(B8+1)</f>
        <v>2</v>
      </c>
      <c r="C9" s="108"/>
      <c r="D9" s="109" t="s">
        <v>1464</v>
      </c>
      <c r="E9" s="110" t="s">
        <v>265</v>
      </c>
      <c r="F9" s="111" t="s">
        <v>1469</v>
      </c>
      <c r="G9" s="111" t="s">
        <v>1465</v>
      </c>
      <c r="H9" s="112" t="s">
        <v>1470</v>
      </c>
      <c r="I9" s="202"/>
      <c r="J9" s="203"/>
      <c r="K9" s="203"/>
      <c r="L9" s="203"/>
      <c r="M9" s="204"/>
      <c r="N9" s="203"/>
      <c r="O9" s="203"/>
      <c r="P9" s="203"/>
      <c r="Q9" s="203"/>
      <c r="R9" s="203"/>
      <c r="S9" s="203"/>
      <c r="T9" s="203" t="s">
        <v>1471</v>
      </c>
      <c r="U9" s="203"/>
      <c r="V9" s="203"/>
      <c r="W9" s="203"/>
      <c r="X9" s="203"/>
      <c r="Y9" s="203"/>
      <c r="Z9" s="203"/>
      <c r="AA9" s="204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</row>
    <row r="10" ht="33.75" spans="2:39">
      <c r="B10" s="107">
        <f t="shared" ref="B10:B116" si="0">(B9+1)</f>
        <v>3</v>
      </c>
      <c r="C10" s="108"/>
      <c r="D10" s="109">
        <v>125</v>
      </c>
      <c r="E10" s="110" t="s">
        <v>68</v>
      </c>
      <c r="F10" s="111" t="s">
        <v>1465</v>
      </c>
      <c r="G10" s="111" t="s">
        <v>1472</v>
      </c>
      <c r="H10" s="112" t="s">
        <v>1470</v>
      </c>
      <c r="I10" s="202"/>
      <c r="J10" s="203"/>
      <c r="K10" s="203"/>
      <c r="L10" s="203"/>
      <c r="M10" s="204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 t="s">
        <v>1471</v>
      </c>
      <c r="Z10" s="203"/>
      <c r="AA10" s="204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</row>
    <row r="11" ht="45" spans="2:39">
      <c r="B11" s="107">
        <f t="shared" si="0"/>
        <v>4</v>
      </c>
      <c r="C11" s="108"/>
      <c r="D11" s="109" t="s">
        <v>1464</v>
      </c>
      <c r="E11" s="110" t="s">
        <v>1473</v>
      </c>
      <c r="F11" s="111" t="s">
        <v>1474</v>
      </c>
      <c r="G11" s="111" t="s">
        <v>1475</v>
      </c>
      <c r="H11" s="112" t="s">
        <v>1476</v>
      </c>
      <c r="I11" s="202"/>
      <c r="J11" s="203"/>
      <c r="K11" s="203"/>
      <c r="L11" s="203"/>
      <c r="M11" s="204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 t="s">
        <v>1477</v>
      </c>
      <c r="AA11" s="204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</row>
    <row r="12" ht="33.75" spans="2:39">
      <c r="B12" s="107">
        <f t="shared" si="0"/>
        <v>5</v>
      </c>
      <c r="C12" s="108"/>
      <c r="D12" s="109" t="s">
        <v>1478</v>
      </c>
      <c r="E12" s="110" t="s">
        <v>265</v>
      </c>
      <c r="F12" s="111" t="s">
        <v>1465</v>
      </c>
      <c r="G12" s="111" t="s">
        <v>1474</v>
      </c>
      <c r="H12" s="112" t="s">
        <v>1479</v>
      </c>
      <c r="I12" s="202"/>
      <c r="J12" s="203"/>
      <c r="K12" s="203"/>
      <c r="L12" s="203"/>
      <c r="M12" s="204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4"/>
      <c r="AB12" s="203"/>
      <c r="AC12" s="203"/>
      <c r="AD12" s="203"/>
      <c r="AE12" s="203" t="s">
        <v>1471</v>
      </c>
      <c r="AF12" s="203"/>
      <c r="AG12" s="203"/>
      <c r="AH12" s="203"/>
      <c r="AI12" s="203"/>
      <c r="AJ12" s="203"/>
      <c r="AK12" s="203"/>
      <c r="AL12" s="203"/>
      <c r="AM12" s="203"/>
    </row>
    <row r="13" ht="45" spans="2:39">
      <c r="B13" s="107">
        <f t="shared" si="0"/>
        <v>6</v>
      </c>
      <c r="C13" s="108"/>
      <c r="D13" s="109" t="s">
        <v>1464</v>
      </c>
      <c r="E13" s="110" t="s">
        <v>1480</v>
      </c>
      <c r="F13" s="111" t="s">
        <v>1469</v>
      </c>
      <c r="G13" s="111" t="s">
        <v>1481</v>
      </c>
      <c r="H13" s="112" t="s">
        <v>1482</v>
      </c>
      <c r="I13" s="202"/>
      <c r="J13" s="203"/>
      <c r="K13" s="203"/>
      <c r="L13" s="203"/>
      <c r="M13" s="204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  <c r="AB13" s="203"/>
      <c r="AC13" s="203"/>
      <c r="AD13" s="203"/>
      <c r="AE13" s="203"/>
      <c r="AF13" s="203"/>
      <c r="AG13" s="203"/>
      <c r="AH13" s="203" t="s">
        <v>1483</v>
      </c>
      <c r="AI13" s="203"/>
      <c r="AJ13" s="203"/>
      <c r="AK13" s="203"/>
      <c r="AL13" s="203"/>
      <c r="AM13" s="203"/>
    </row>
    <row r="14" ht="33.75" spans="2:39">
      <c r="B14" s="107">
        <f t="shared" si="0"/>
        <v>7</v>
      </c>
      <c r="C14" s="108"/>
      <c r="D14" s="109" t="s">
        <v>1478</v>
      </c>
      <c r="E14" s="110" t="s">
        <v>1484</v>
      </c>
      <c r="F14" s="111" t="s">
        <v>1474</v>
      </c>
      <c r="G14" s="111" t="s">
        <v>1475</v>
      </c>
      <c r="H14" s="112" t="s">
        <v>1479</v>
      </c>
      <c r="I14" s="202"/>
      <c r="J14" s="203"/>
      <c r="K14" s="203"/>
      <c r="L14" s="203"/>
      <c r="M14" s="204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 t="s">
        <v>1485</v>
      </c>
      <c r="AM14" s="203"/>
    </row>
    <row r="15" ht="22.5" spans="2:39">
      <c r="B15" s="107">
        <f t="shared" si="0"/>
        <v>8</v>
      </c>
      <c r="C15" s="108"/>
      <c r="D15" s="109" t="s">
        <v>1486</v>
      </c>
      <c r="E15" s="113"/>
      <c r="F15" s="114"/>
      <c r="G15" s="114"/>
      <c r="H15" s="115"/>
      <c r="I15" s="202"/>
      <c r="J15" s="203"/>
      <c r="K15" s="203"/>
      <c r="L15" s="203"/>
      <c r="M15" s="204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</row>
    <row r="16" ht="15" spans="2:39">
      <c r="B16" s="107">
        <f t="shared" si="0"/>
        <v>9</v>
      </c>
      <c r="C16" s="108"/>
      <c r="D16" s="109">
        <v>125</v>
      </c>
      <c r="E16" s="113"/>
      <c r="F16" s="114"/>
      <c r="G16" s="114"/>
      <c r="H16" s="115"/>
      <c r="I16" s="202"/>
      <c r="J16" s="203"/>
      <c r="K16" s="203"/>
      <c r="L16" s="203"/>
      <c r="M16" s="204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</row>
    <row r="17" ht="15" spans="2:39">
      <c r="B17" s="107">
        <f t="shared" si="0"/>
        <v>10</v>
      </c>
      <c r="C17" s="108"/>
      <c r="D17" s="109"/>
      <c r="E17" s="113"/>
      <c r="F17" s="114"/>
      <c r="G17" s="114"/>
      <c r="H17" s="115"/>
      <c r="I17" s="202"/>
      <c r="J17" s="203"/>
      <c r="K17" s="203"/>
      <c r="L17" s="203"/>
      <c r="M17" s="204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  <c r="AB17" s="203"/>
      <c r="AC17" s="203"/>
      <c r="AD17" s="203"/>
      <c r="AE17" s="203"/>
      <c r="AF17" s="203"/>
      <c r="AG17" s="203"/>
      <c r="AH17" s="203"/>
      <c r="AI17" s="203"/>
      <c r="AJ17" s="203"/>
      <c r="AK17" s="203"/>
      <c r="AL17" s="203"/>
      <c r="AM17" s="203"/>
    </row>
    <row r="18" ht="15" spans="2:39">
      <c r="B18" s="107">
        <f t="shared" si="0"/>
        <v>11</v>
      </c>
      <c r="C18" s="108"/>
      <c r="D18" s="109"/>
      <c r="E18" s="113"/>
      <c r="F18" s="114"/>
      <c r="G18" s="114"/>
      <c r="H18" s="115"/>
      <c r="I18" s="202"/>
      <c r="J18" s="203"/>
      <c r="K18" s="203"/>
      <c r="L18" s="203"/>
      <c r="M18" s="204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  <c r="AB18" s="203"/>
      <c r="AC18" s="203"/>
      <c r="AD18" s="203"/>
      <c r="AE18" s="203"/>
      <c r="AF18" s="203"/>
      <c r="AG18" s="203"/>
      <c r="AH18" s="203"/>
      <c r="AI18" s="203"/>
      <c r="AJ18" s="203"/>
      <c r="AK18" s="203"/>
      <c r="AL18" s="203"/>
      <c r="AM18" s="203"/>
    </row>
    <row r="19" ht="15" spans="2:39">
      <c r="B19" s="107">
        <f t="shared" si="0"/>
        <v>12</v>
      </c>
      <c r="C19" s="108"/>
      <c r="D19" s="109"/>
      <c r="E19" s="113"/>
      <c r="F19" s="114"/>
      <c r="G19" s="114"/>
      <c r="H19" s="115"/>
      <c r="I19" s="202"/>
      <c r="J19" s="203"/>
      <c r="K19" s="203"/>
      <c r="L19" s="203"/>
      <c r="M19" s="204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7"/>
      <c r="Y19" s="206"/>
      <c r="Z19" s="207"/>
      <c r="AA19" s="208"/>
      <c r="AB19" s="206"/>
      <c r="AC19" s="207"/>
      <c r="AD19" s="207"/>
      <c r="AE19" s="207"/>
      <c r="AF19" s="206"/>
      <c r="AG19" s="206"/>
      <c r="AH19" s="207"/>
      <c r="AI19" s="206"/>
      <c r="AJ19" s="206"/>
      <c r="AK19" s="207"/>
      <c r="AL19" s="207"/>
      <c r="AM19" s="207"/>
    </row>
    <row r="20" ht="15" spans="2:39">
      <c r="B20" s="107">
        <f t="shared" si="0"/>
        <v>13</v>
      </c>
      <c r="C20" s="108"/>
      <c r="D20" s="109"/>
      <c r="E20" s="116"/>
      <c r="F20" s="117"/>
      <c r="G20" s="114"/>
      <c r="H20" s="115"/>
      <c r="I20" s="205"/>
      <c r="J20" s="206"/>
      <c r="K20" s="207"/>
      <c r="L20" s="206"/>
      <c r="M20" s="208"/>
      <c r="N20" s="207"/>
      <c r="O20" s="207"/>
      <c r="P20" s="207"/>
      <c r="Q20" s="206"/>
      <c r="R20" s="206"/>
      <c r="S20" s="207"/>
      <c r="T20" s="206"/>
      <c r="U20" s="206"/>
      <c r="V20" s="207"/>
      <c r="W20" s="207"/>
      <c r="X20" s="207"/>
      <c r="Y20" s="119"/>
      <c r="Z20" s="119"/>
      <c r="AA20" s="209"/>
      <c r="AB20" s="119"/>
      <c r="AC20" s="207"/>
      <c r="AD20" s="207"/>
      <c r="AE20" s="207"/>
      <c r="AF20" s="119"/>
      <c r="AG20" s="119"/>
      <c r="AH20" s="207"/>
      <c r="AI20" s="119"/>
      <c r="AJ20" s="119"/>
      <c r="AK20" s="207"/>
      <c r="AL20" s="207"/>
      <c r="AM20" s="207"/>
    </row>
    <row r="21" ht="15" spans="2:39">
      <c r="B21" s="107">
        <f t="shared" si="0"/>
        <v>14</v>
      </c>
      <c r="C21" s="108"/>
      <c r="D21" s="109"/>
      <c r="E21" s="118"/>
      <c r="F21" s="119"/>
      <c r="G21" s="119"/>
      <c r="H21" s="120"/>
      <c r="I21" s="205"/>
      <c r="J21" s="119"/>
      <c r="K21" s="119"/>
      <c r="L21" s="119"/>
      <c r="M21" s="209"/>
      <c r="N21" s="207"/>
      <c r="O21" s="207"/>
      <c r="P21" s="207"/>
      <c r="Q21" s="119"/>
      <c r="R21" s="119"/>
      <c r="S21" s="207"/>
      <c r="T21" s="119"/>
      <c r="U21" s="119"/>
      <c r="V21" s="207"/>
      <c r="W21" s="207"/>
      <c r="X21" s="207"/>
      <c r="Y21" s="206"/>
      <c r="Z21" s="207"/>
      <c r="AA21" s="208"/>
      <c r="AB21" s="206"/>
      <c r="AC21" s="207"/>
      <c r="AD21" s="207"/>
      <c r="AE21" s="207"/>
      <c r="AF21" s="207"/>
      <c r="AG21" s="206"/>
      <c r="AH21" s="207"/>
      <c r="AI21" s="206"/>
      <c r="AJ21" s="206"/>
      <c r="AK21" s="207"/>
      <c r="AL21" s="207"/>
      <c r="AM21" s="207"/>
    </row>
    <row r="22" ht="15.75" spans="2:39">
      <c r="B22" s="121">
        <f t="shared" si="0"/>
        <v>15</v>
      </c>
      <c r="C22" s="122"/>
      <c r="D22" s="123"/>
      <c r="E22" s="124"/>
      <c r="F22" s="125"/>
      <c r="G22" s="126"/>
      <c r="H22" s="127"/>
      <c r="I22" s="210"/>
      <c r="J22" s="126"/>
      <c r="K22" s="211"/>
      <c r="L22" s="126"/>
      <c r="M22" s="212"/>
      <c r="N22" s="211"/>
      <c r="O22" s="211"/>
      <c r="P22" s="211"/>
      <c r="Q22" s="211"/>
      <c r="R22" s="126"/>
      <c r="S22" s="211"/>
      <c r="T22" s="126"/>
      <c r="U22" s="126"/>
      <c r="V22" s="211"/>
      <c r="W22" s="211"/>
      <c r="X22" s="211"/>
      <c r="Y22" s="125"/>
      <c r="Z22" s="125"/>
      <c r="AA22" s="238"/>
      <c r="AB22" s="125"/>
      <c r="AC22" s="211"/>
      <c r="AD22" s="211"/>
      <c r="AE22" s="211"/>
      <c r="AF22" s="125"/>
      <c r="AG22" s="125"/>
      <c r="AH22" s="125"/>
      <c r="AI22" s="125"/>
      <c r="AJ22" s="125"/>
      <c r="AK22" s="125"/>
      <c r="AL22" s="211"/>
      <c r="AM22" s="211"/>
    </row>
    <row r="23" s="78" customFormat="1" ht="19.5" spans="2:39">
      <c r="B23" s="128"/>
      <c r="C23" s="129"/>
      <c r="D23" s="130"/>
      <c r="E23" s="131"/>
      <c r="F23" s="132"/>
      <c r="G23" s="133"/>
      <c r="H23" s="133"/>
      <c r="I23" s="154"/>
      <c r="J23" s="133"/>
      <c r="K23" s="154"/>
      <c r="L23" s="133"/>
      <c r="M23" s="213"/>
      <c r="N23" s="154"/>
      <c r="O23" s="154"/>
      <c r="P23" s="154"/>
      <c r="Q23" s="154"/>
      <c r="R23" s="133"/>
      <c r="S23" s="154"/>
      <c r="T23" s="133"/>
      <c r="U23" s="133"/>
      <c r="V23" s="154"/>
      <c r="W23" s="154"/>
      <c r="X23" s="154"/>
      <c r="Y23" s="132"/>
      <c r="Z23" s="132"/>
      <c r="AA23" s="239"/>
      <c r="AB23" s="132"/>
      <c r="AC23" s="154"/>
      <c r="AD23" s="154"/>
      <c r="AE23" s="154"/>
      <c r="AF23" s="132"/>
      <c r="AG23" s="132"/>
      <c r="AH23" s="132"/>
      <c r="AI23" s="132"/>
      <c r="AJ23" s="132"/>
      <c r="AK23" s="132"/>
      <c r="AL23" s="154"/>
      <c r="AM23" s="154"/>
    </row>
    <row r="24" ht="15.75" spans="2:39">
      <c r="B24" s="134" t="s">
        <v>1446</v>
      </c>
      <c r="C24" s="134" t="s">
        <v>2</v>
      </c>
      <c r="D24" s="135" t="s">
        <v>1459</v>
      </c>
      <c r="E24" s="136" t="s">
        <v>1460</v>
      </c>
      <c r="F24" s="137" t="s">
        <v>14</v>
      </c>
      <c r="G24" s="137" t="s">
        <v>1461</v>
      </c>
      <c r="H24" s="138" t="s">
        <v>1462</v>
      </c>
      <c r="I24" s="214">
        <v>1</v>
      </c>
      <c r="J24" s="215">
        <v>2</v>
      </c>
      <c r="K24" s="215">
        <v>3</v>
      </c>
      <c r="L24" s="215">
        <v>4</v>
      </c>
      <c r="M24" s="216">
        <v>5</v>
      </c>
      <c r="N24" s="215">
        <v>6</v>
      </c>
      <c r="O24" s="215">
        <v>7</v>
      </c>
      <c r="P24" s="215">
        <v>8</v>
      </c>
      <c r="Q24" s="215">
        <v>9</v>
      </c>
      <c r="R24" s="215">
        <v>10</v>
      </c>
      <c r="S24" s="215">
        <v>11</v>
      </c>
      <c r="T24" s="215">
        <v>12</v>
      </c>
      <c r="U24" s="215">
        <v>13</v>
      </c>
      <c r="V24" s="215">
        <v>14</v>
      </c>
      <c r="W24" s="215">
        <v>15</v>
      </c>
      <c r="X24" s="215">
        <v>16</v>
      </c>
      <c r="Y24" s="215">
        <v>17</v>
      </c>
      <c r="Z24" s="215">
        <v>18</v>
      </c>
      <c r="AA24" s="216">
        <v>19</v>
      </c>
      <c r="AB24" s="215">
        <v>20</v>
      </c>
      <c r="AC24" s="215">
        <v>21</v>
      </c>
      <c r="AD24" s="215">
        <v>22</v>
      </c>
      <c r="AE24" s="215">
        <v>23</v>
      </c>
      <c r="AF24" s="215">
        <v>24</v>
      </c>
      <c r="AG24" s="215">
        <v>25</v>
      </c>
      <c r="AH24" s="215">
        <v>26</v>
      </c>
      <c r="AI24" s="215">
        <v>27</v>
      </c>
      <c r="AJ24" s="215">
        <v>28</v>
      </c>
      <c r="AK24" s="215">
        <v>29</v>
      </c>
      <c r="AL24" s="215"/>
      <c r="AM24" s="215"/>
    </row>
    <row r="25" ht="65.25" customHeight="1" spans="2:39">
      <c r="B25" s="139"/>
      <c r="C25" s="139"/>
      <c r="D25" s="140"/>
      <c r="E25" s="141"/>
      <c r="F25" s="142"/>
      <c r="G25" s="142"/>
      <c r="H25" s="143"/>
      <c r="I25" s="217" t="s">
        <v>1463</v>
      </c>
      <c r="J25" s="218" t="s">
        <v>1463</v>
      </c>
      <c r="K25" s="218" t="s">
        <v>1463</v>
      </c>
      <c r="L25" s="218" t="s">
        <v>1463</v>
      </c>
      <c r="M25" s="219" t="s">
        <v>1463</v>
      </c>
      <c r="N25" s="218" t="s">
        <v>1463</v>
      </c>
      <c r="O25" s="218" t="s">
        <v>1463</v>
      </c>
      <c r="P25" s="218" t="s">
        <v>1463</v>
      </c>
      <c r="Q25" s="218" t="s">
        <v>1463</v>
      </c>
      <c r="R25" s="218" t="s">
        <v>1463</v>
      </c>
      <c r="S25" s="218" t="s">
        <v>1463</v>
      </c>
      <c r="T25" s="218" t="s">
        <v>1463</v>
      </c>
      <c r="U25" s="218" t="s">
        <v>1463</v>
      </c>
      <c r="V25" s="218" t="s">
        <v>1463</v>
      </c>
      <c r="W25" s="218" t="s">
        <v>1463</v>
      </c>
      <c r="X25" s="218" t="s">
        <v>1463</v>
      </c>
      <c r="Y25" s="218" t="s">
        <v>1463</v>
      </c>
      <c r="Z25" s="218" t="s">
        <v>1463</v>
      </c>
      <c r="AA25" s="219" t="s">
        <v>1463</v>
      </c>
      <c r="AB25" s="218" t="s">
        <v>1463</v>
      </c>
      <c r="AC25" s="218" t="s">
        <v>1463</v>
      </c>
      <c r="AD25" s="218" t="s">
        <v>1463</v>
      </c>
      <c r="AE25" s="218" t="s">
        <v>1463</v>
      </c>
      <c r="AF25" s="218" t="s">
        <v>1463</v>
      </c>
      <c r="AG25" s="218" t="s">
        <v>1463</v>
      </c>
      <c r="AH25" s="218" t="s">
        <v>1463</v>
      </c>
      <c r="AI25" s="218" t="s">
        <v>1463</v>
      </c>
      <c r="AJ25" s="218" t="s">
        <v>1463</v>
      </c>
      <c r="AK25" s="218" t="s">
        <v>1463</v>
      </c>
      <c r="AL25" s="218"/>
      <c r="AM25" s="218"/>
    </row>
    <row r="26" ht="36" spans="2:39">
      <c r="B26" s="144">
        <v>1</v>
      </c>
      <c r="C26" s="145" t="s">
        <v>88</v>
      </c>
      <c r="D26" s="146" t="s">
        <v>1487</v>
      </c>
      <c r="E26" s="104" t="s">
        <v>1473</v>
      </c>
      <c r="F26" s="105" t="s">
        <v>1465</v>
      </c>
      <c r="G26" s="105" t="s">
        <v>1488</v>
      </c>
      <c r="H26" s="106" t="s">
        <v>1489</v>
      </c>
      <c r="I26" s="199" t="s">
        <v>1490</v>
      </c>
      <c r="J26" s="200"/>
      <c r="K26" s="200"/>
      <c r="L26" s="200"/>
      <c r="M26" s="201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1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</row>
    <row r="27" ht="56.25" spans="2:39">
      <c r="B27" s="147">
        <f t="shared" si="0"/>
        <v>2</v>
      </c>
      <c r="C27" s="148"/>
      <c r="D27" s="149" t="s">
        <v>1491</v>
      </c>
      <c r="E27" s="110" t="s">
        <v>265</v>
      </c>
      <c r="F27" s="111" t="s">
        <v>1492</v>
      </c>
      <c r="G27" s="111" t="s">
        <v>1493</v>
      </c>
      <c r="H27" s="112" t="s">
        <v>1494</v>
      </c>
      <c r="I27" s="202"/>
      <c r="J27" s="203"/>
      <c r="K27" s="203"/>
      <c r="L27" s="203"/>
      <c r="M27" s="204"/>
      <c r="N27" s="203"/>
      <c r="O27" s="203"/>
      <c r="P27" s="203" t="s">
        <v>1495</v>
      </c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4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</row>
    <row r="28" ht="45" spans="2:39">
      <c r="B28" s="147">
        <f t="shared" si="0"/>
        <v>3</v>
      </c>
      <c r="C28" s="148"/>
      <c r="D28" s="149" t="s">
        <v>1496</v>
      </c>
      <c r="E28" s="110" t="s">
        <v>68</v>
      </c>
      <c r="F28" s="111" t="s">
        <v>1469</v>
      </c>
      <c r="G28" s="111" t="s">
        <v>1497</v>
      </c>
      <c r="H28" s="112" t="s">
        <v>1498</v>
      </c>
      <c r="I28" s="202"/>
      <c r="J28" s="203"/>
      <c r="K28" s="203"/>
      <c r="L28" s="203"/>
      <c r="M28" s="204"/>
      <c r="N28" s="203"/>
      <c r="O28" s="203"/>
      <c r="P28" s="203"/>
      <c r="Q28" s="203"/>
      <c r="R28" s="203"/>
      <c r="S28" s="203"/>
      <c r="T28" s="203"/>
      <c r="U28" s="203" t="s">
        <v>1485</v>
      </c>
      <c r="V28" s="203"/>
      <c r="W28" s="203"/>
      <c r="X28" s="203"/>
      <c r="Y28" s="203"/>
      <c r="Z28" s="203"/>
      <c r="AA28" s="204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</row>
    <row r="29" ht="45.75" spans="2:39">
      <c r="B29" s="147">
        <f t="shared" si="0"/>
        <v>4</v>
      </c>
      <c r="C29" s="148"/>
      <c r="D29" s="149" t="s">
        <v>1499</v>
      </c>
      <c r="E29" s="110" t="s">
        <v>1500</v>
      </c>
      <c r="F29" s="111" t="s">
        <v>1465</v>
      </c>
      <c r="G29" s="111" t="s">
        <v>1475</v>
      </c>
      <c r="H29" s="112" t="s">
        <v>1476</v>
      </c>
      <c r="I29" s="202"/>
      <c r="J29" s="203"/>
      <c r="K29" s="203"/>
      <c r="L29" s="203"/>
      <c r="M29" s="204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 t="s">
        <v>1477</v>
      </c>
      <c r="Y29" s="203"/>
      <c r="Z29" s="203"/>
      <c r="AA29" s="204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</row>
    <row r="30" ht="33.75" spans="2:39">
      <c r="B30" s="147">
        <f t="shared" si="0"/>
        <v>5</v>
      </c>
      <c r="C30" s="148"/>
      <c r="D30" s="149" t="s">
        <v>1501</v>
      </c>
      <c r="E30" s="110" t="s">
        <v>1473</v>
      </c>
      <c r="F30" s="111" t="s">
        <v>1469</v>
      </c>
      <c r="G30" s="105" t="s">
        <v>1488</v>
      </c>
      <c r="H30" s="112" t="s">
        <v>1479</v>
      </c>
      <c r="I30" s="202"/>
      <c r="J30" s="203"/>
      <c r="K30" s="203"/>
      <c r="L30" s="203"/>
      <c r="M30" s="204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  <c r="AB30" s="203"/>
      <c r="AC30" s="203"/>
      <c r="AD30" s="203" t="s">
        <v>1477</v>
      </c>
      <c r="AE30" s="203"/>
      <c r="AF30" s="203"/>
      <c r="AG30" s="203"/>
      <c r="AH30" s="203"/>
      <c r="AI30" s="203"/>
      <c r="AJ30" s="203"/>
      <c r="AK30" s="203"/>
      <c r="AL30" s="203"/>
      <c r="AM30" s="203"/>
    </row>
    <row r="31" ht="56.25" spans="2:39">
      <c r="B31" s="147">
        <f t="shared" si="0"/>
        <v>6</v>
      </c>
      <c r="C31" s="148"/>
      <c r="D31" s="149" t="s">
        <v>1502</v>
      </c>
      <c r="E31" s="110" t="s">
        <v>68</v>
      </c>
      <c r="F31" s="111" t="s">
        <v>1492</v>
      </c>
      <c r="G31" s="111" t="s">
        <v>1493</v>
      </c>
      <c r="H31" s="112" t="s">
        <v>1479</v>
      </c>
      <c r="I31" s="202"/>
      <c r="J31" s="203"/>
      <c r="K31" s="203"/>
      <c r="L31" s="203"/>
      <c r="M31" s="204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  <c r="AB31" s="203"/>
      <c r="AC31" s="203"/>
      <c r="AD31" s="203"/>
      <c r="AE31" s="203"/>
      <c r="AF31" s="203"/>
      <c r="AG31" s="203"/>
      <c r="AH31" s="203"/>
      <c r="AI31" s="203" t="s">
        <v>1485</v>
      </c>
      <c r="AJ31" s="203"/>
      <c r="AK31" s="203"/>
      <c r="AL31" s="203"/>
      <c r="AM31" s="203"/>
    </row>
    <row r="32" ht="33.75" spans="2:39">
      <c r="B32" s="147">
        <f t="shared" si="0"/>
        <v>7</v>
      </c>
      <c r="C32" s="148"/>
      <c r="D32" s="149" t="s">
        <v>1503</v>
      </c>
      <c r="E32" s="110" t="s">
        <v>378</v>
      </c>
      <c r="F32" s="111" t="s">
        <v>1465</v>
      </c>
      <c r="G32" s="111" t="s">
        <v>1475</v>
      </c>
      <c r="H32" s="112" t="s">
        <v>1479</v>
      </c>
      <c r="I32" s="202"/>
      <c r="J32" s="203"/>
      <c r="K32" s="203"/>
      <c r="L32" s="203"/>
      <c r="M32" s="204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  <c r="AB32" s="203"/>
      <c r="AC32" s="203"/>
      <c r="AD32" s="203"/>
      <c r="AE32" s="203"/>
      <c r="AF32" s="203"/>
      <c r="AG32" s="203"/>
      <c r="AH32" s="203"/>
      <c r="AI32" s="203"/>
      <c r="AJ32" s="203" t="s">
        <v>1504</v>
      </c>
      <c r="AK32" s="203"/>
      <c r="AL32" s="203"/>
      <c r="AM32" s="203"/>
    </row>
    <row r="33" ht="22.5" spans="2:39">
      <c r="B33" s="147">
        <f t="shared" si="0"/>
        <v>8</v>
      </c>
      <c r="C33" s="148"/>
      <c r="D33" s="109" t="s">
        <v>1486</v>
      </c>
      <c r="E33" s="113"/>
      <c r="F33" s="114"/>
      <c r="G33" s="114"/>
      <c r="H33" s="115"/>
      <c r="I33" s="202"/>
      <c r="J33" s="203"/>
      <c r="K33" s="203"/>
      <c r="L33" s="203"/>
      <c r="M33" s="204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</row>
    <row r="34" ht="15" spans="2:39">
      <c r="B34" s="147">
        <f t="shared" si="0"/>
        <v>9</v>
      </c>
      <c r="C34" s="148"/>
      <c r="D34" s="150"/>
      <c r="E34" s="113"/>
      <c r="F34" s="114"/>
      <c r="G34" s="114"/>
      <c r="H34" s="115"/>
      <c r="I34" s="202"/>
      <c r="J34" s="203"/>
      <c r="K34" s="203"/>
      <c r="L34" s="203"/>
      <c r="M34" s="204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</row>
    <row r="35" ht="15" spans="2:39">
      <c r="B35" s="147">
        <f t="shared" si="0"/>
        <v>10</v>
      </c>
      <c r="C35" s="148"/>
      <c r="D35" s="150"/>
      <c r="E35" s="113"/>
      <c r="F35" s="114"/>
      <c r="G35" s="114"/>
      <c r="H35" s="115"/>
      <c r="I35" s="202"/>
      <c r="J35" s="203"/>
      <c r="K35" s="203"/>
      <c r="L35" s="203"/>
      <c r="M35" s="204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</row>
    <row r="36" ht="15" spans="2:39">
      <c r="B36" s="147">
        <f t="shared" si="0"/>
        <v>11</v>
      </c>
      <c r="C36" s="148"/>
      <c r="D36" s="150"/>
      <c r="E36" s="113"/>
      <c r="F36" s="114"/>
      <c r="G36" s="114"/>
      <c r="H36" s="115"/>
      <c r="I36" s="202"/>
      <c r="J36" s="203"/>
      <c r="K36" s="203"/>
      <c r="L36" s="203"/>
      <c r="M36" s="204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</row>
    <row r="37" ht="15" spans="2:39">
      <c r="B37" s="147">
        <f t="shared" si="0"/>
        <v>12</v>
      </c>
      <c r="C37" s="148"/>
      <c r="D37" s="150"/>
      <c r="E37" s="113"/>
      <c r="F37" s="114"/>
      <c r="G37" s="114"/>
      <c r="H37" s="115"/>
      <c r="I37" s="202"/>
      <c r="J37" s="203"/>
      <c r="K37" s="203"/>
      <c r="L37" s="203"/>
      <c r="M37" s="204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7"/>
      <c r="Y37" s="206"/>
      <c r="Z37" s="207"/>
      <c r="AA37" s="208"/>
      <c r="AB37" s="206"/>
      <c r="AC37" s="207"/>
      <c r="AD37" s="207"/>
      <c r="AE37" s="207"/>
      <c r="AF37" s="206"/>
      <c r="AG37" s="206"/>
      <c r="AH37" s="207"/>
      <c r="AI37" s="206"/>
      <c r="AJ37" s="206"/>
      <c r="AK37" s="207"/>
      <c r="AL37" s="207"/>
      <c r="AM37" s="207"/>
    </row>
    <row r="38" ht="15" spans="2:39">
      <c r="B38" s="147">
        <f t="shared" si="0"/>
        <v>13</v>
      </c>
      <c r="C38" s="148"/>
      <c r="D38" s="150"/>
      <c r="E38" s="116"/>
      <c r="F38" s="117"/>
      <c r="G38" s="114"/>
      <c r="H38" s="115"/>
      <c r="I38" s="205"/>
      <c r="J38" s="206"/>
      <c r="K38" s="207"/>
      <c r="L38" s="206"/>
      <c r="M38" s="208"/>
      <c r="N38" s="207"/>
      <c r="O38" s="207"/>
      <c r="P38" s="207"/>
      <c r="Q38" s="206"/>
      <c r="R38" s="206"/>
      <c r="S38" s="207"/>
      <c r="T38" s="206"/>
      <c r="U38" s="206"/>
      <c r="V38" s="207"/>
      <c r="W38" s="207"/>
      <c r="X38" s="207"/>
      <c r="Y38" s="119"/>
      <c r="Z38" s="119"/>
      <c r="AA38" s="209"/>
      <c r="AB38" s="119"/>
      <c r="AC38" s="207"/>
      <c r="AD38" s="207"/>
      <c r="AE38" s="207"/>
      <c r="AF38" s="119"/>
      <c r="AG38" s="119"/>
      <c r="AH38" s="207"/>
      <c r="AI38" s="119"/>
      <c r="AJ38" s="119"/>
      <c r="AK38" s="207"/>
      <c r="AL38" s="207"/>
      <c r="AM38" s="207"/>
    </row>
    <row r="39" ht="15" spans="2:39">
      <c r="B39" s="147">
        <f t="shared" si="0"/>
        <v>14</v>
      </c>
      <c r="C39" s="148"/>
      <c r="D39" s="150"/>
      <c r="E39" s="118"/>
      <c r="F39" s="119"/>
      <c r="G39" s="119"/>
      <c r="H39" s="120"/>
      <c r="I39" s="205"/>
      <c r="J39" s="119"/>
      <c r="K39" s="119"/>
      <c r="L39" s="119"/>
      <c r="M39" s="209"/>
      <c r="N39" s="207"/>
      <c r="O39" s="207"/>
      <c r="P39" s="207"/>
      <c r="Q39" s="119"/>
      <c r="R39" s="119"/>
      <c r="S39" s="207"/>
      <c r="T39" s="119"/>
      <c r="U39" s="119"/>
      <c r="V39" s="207"/>
      <c r="W39" s="207"/>
      <c r="X39" s="207"/>
      <c r="Y39" s="206"/>
      <c r="Z39" s="207"/>
      <c r="AA39" s="208"/>
      <c r="AB39" s="206"/>
      <c r="AC39" s="207"/>
      <c r="AD39" s="207"/>
      <c r="AE39" s="207"/>
      <c r="AF39" s="207"/>
      <c r="AG39" s="206"/>
      <c r="AH39" s="207"/>
      <c r="AI39" s="206"/>
      <c r="AJ39" s="206"/>
      <c r="AK39" s="207"/>
      <c r="AL39" s="207"/>
      <c r="AM39" s="207"/>
    </row>
    <row r="40" ht="15.75" spans="2:39">
      <c r="B40" s="151">
        <f t="shared" si="0"/>
        <v>15</v>
      </c>
      <c r="C40" s="152"/>
      <c r="D40" s="153"/>
      <c r="E40" s="124"/>
      <c r="F40" s="125"/>
      <c r="G40" s="126"/>
      <c r="H40" s="127"/>
      <c r="I40" s="210"/>
      <c r="J40" s="126"/>
      <c r="K40" s="211"/>
      <c r="L40" s="126"/>
      <c r="M40" s="212"/>
      <c r="N40" s="211"/>
      <c r="O40" s="211"/>
      <c r="P40" s="211"/>
      <c r="Q40" s="211"/>
      <c r="R40" s="126"/>
      <c r="S40" s="211"/>
      <c r="T40" s="126"/>
      <c r="U40" s="126"/>
      <c r="V40" s="211"/>
      <c r="W40" s="211"/>
      <c r="X40" s="211"/>
      <c r="Y40" s="125"/>
      <c r="Z40" s="125"/>
      <c r="AA40" s="238"/>
      <c r="AB40" s="125"/>
      <c r="AC40" s="211"/>
      <c r="AD40" s="211"/>
      <c r="AE40" s="211"/>
      <c r="AF40" s="125"/>
      <c r="AG40" s="125"/>
      <c r="AH40" s="125"/>
      <c r="AI40" s="125"/>
      <c r="AJ40" s="125"/>
      <c r="AK40" s="125"/>
      <c r="AL40" s="211"/>
      <c r="AM40" s="211"/>
    </row>
    <row r="41" s="78" customFormat="1" ht="19.5" spans="2:39">
      <c r="B41" s="154"/>
      <c r="C41" s="155"/>
      <c r="D41" s="154"/>
      <c r="E41" s="131"/>
      <c r="F41" s="131"/>
      <c r="G41" s="131"/>
      <c r="H41" s="131"/>
      <c r="I41" s="131"/>
      <c r="J41" s="131"/>
      <c r="K41" s="131"/>
      <c r="L41" s="131"/>
      <c r="M41" s="220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220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ht="15.75" spans="2:39">
      <c r="B42" s="156" t="s">
        <v>1446</v>
      </c>
      <c r="C42" s="156" t="s">
        <v>2</v>
      </c>
      <c r="D42" s="157" t="s">
        <v>1459</v>
      </c>
      <c r="E42" s="158" t="s">
        <v>1460</v>
      </c>
      <c r="F42" s="159" t="s">
        <v>14</v>
      </c>
      <c r="G42" s="159" t="s">
        <v>1461</v>
      </c>
      <c r="H42" s="160" t="s">
        <v>1462</v>
      </c>
      <c r="I42" s="221">
        <v>1</v>
      </c>
      <c r="J42" s="222">
        <v>2</v>
      </c>
      <c r="K42" s="222">
        <v>3</v>
      </c>
      <c r="L42" s="222">
        <v>4</v>
      </c>
      <c r="M42" s="223">
        <v>5</v>
      </c>
      <c r="N42" s="222">
        <v>6</v>
      </c>
      <c r="O42" s="222">
        <v>7</v>
      </c>
      <c r="P42" s="222">
        <v>8</v>
      </c>
      <c r="Q42" s="222">
        <v>9</v>
      </c>
      <c r="R42" s="222">
        <v>10</v>
      </c>
      <c r="S42" s="222">
        <v>11</v>
      </c>
      <c r="T42" s="222">
        <v>12</v>
      </c>
      <c r="U42" s="222">
        <v>13</v>
      </c>
      <c r="V42" s="222">
        <v>14</v>
      </c>
      <c r="W42" s="222">
        <v>15</v>
      </c>
      <c r="X42" s="222">
        <v>16</v>
      </c>
      <c r="Y42" s="222">
        <v>17</v>
      </c>
      <c r="Z42" s="222">
        <v>18</v>
      </c>
      <c r="AA42" s="223">
        <v>19</v>
      </c>
      <c r="AB42" s="222">
        <v>20</v>
      </c>
      <c r="AC42" s="222">
        <v>21</v>
      </c>
      <c r="AD42" s="222">
        <v>22</v>
      </c>
      <c r="AE42" s="222">
        <v>23</v>
      </c>
      <c r="AF42" s="222">
        <v>24</v>
      </c>
      <c r="AG42" s="222">
        <v>25</v>
      </c>
      <c r="AH42" s="222">
        <v>26</v>
      </c>
      <c r="AI42" s="222">
        <v>27</v>
      </c>
      <c r="AJ42" s="222">
        <v>28</v>
      </c>
      <c r="AK42" s="222">
        <v>29</v>
      </c>
      <c r="AL42" s="222">
        <v>30</v>
      </c>
      <c r="AM42" s="222">
        <v>31</v>
      </c>
    </row>
    <row r="43" ht="65.25" customHeight="1" spans="2:39">
      <c r="B43" s="161"/>
      <c r="C43" s="161"/>
      <c r="D43" s="162"/>
      <c r="E43" s="163"/>
      <c r="F43" s="164"/>
      <c r="G43" s="164"/>
      <c r="H43" s="165"/>
      <c r="I43" s="224" t="s">
        <v>1463</v>
      </c>
      <c r="J43" s="225" t="s">
        <v>1463</v>
      </c>
      <c r="K43" s="225" t="s">
        <v>1463</v>
      </c>
      <c r="L43" s="225" t="s">
        <v>1463</v>
      </c>
      <c r="M43" s="226" t="s">
        <v>1463</v>
      </c>
      <c r="N43" s="225" t="s">
        <v>1463</v>
      </c>
      <c r="O43" s="225" t="s">
        <v>1463</v>
      </c>
      <c r="P43" s="225" t="s">
        <v>1463</v>
      </c>
      <c r="Q43" s="225" t="s">
        <v>1463</v>
      </c>
      <c r="R43" s="225" t="s">
        <v>1463</v>
      </c>
      <c r="S43" s="225" t="s">
        <v>1463</v>
      </c>
      <c r="T43" s="225" t="s">
        <v>1463</v>
      </c>
      <c r="U43" s="225" t="s">
        <v>1463</v>
      </c>
      <c r="V43" s="225" t="s">
        <v>1463</v>
      </c>
      <c r="W43" s="225" t="s">
        <v>1463</v>
      </c>
      <c r="X43" s="225" t="s">
        <v>1463</v>
      </c>
      <c r="Y43" s="225" t="s">
        <v>1463</v>
      </c>
      <c r="Z43" s="225" t="s">
        <v>1463</v>
      </c>
      <c r="AA43" s="226" t="s">
        <v>1463</v>
      </c>
      <c r="AB43" s="225" t="s">
        <v>1463</v>
      </c>
      <c r="AC43" s="225" t="s">
        <v>1463</v>
      </c>
      <c r="AD43" s="225" t="s">
        <v>1463</v>
      </c>
      <c r="AE43" s="225" t="s">
        <v>1463</v>
      </c>
      <c r="AF43" s="225" t="s">
        <v>1463</v>
      </c>
      <c r="AG43" s="225" t="s">
        <v>1463</v>
      </c>
      <c r="AH43" s="225" t="s">
        <v>1463</v>
      </c>
      <c r="AI43" s="225" t="s">
        <v>1463</v>
      </c>
      <c r="AJ43" s="225" t="s">
        <v>1463</v>
      </c>
      <c r="AK43" s="225" t="s">
        <v>1463</v>
      </c>
      <c r="AL43" s="225" t="s">
        <v>1463</v>
      </c>
      <c r="AM43" s="225" t="s">
        <v>1463</v>
      </c>
    </row>
    <row r="44" ht="36" spans="2:39">
      <c r="B44" s="166">
        <v>1</v>
      </c>
      <c r="C44" s="167" t="s">
        <v>256</v>
      </c>
      <c r="D44" s="146" t="s">
        <v>1505</v>
      </c>
      <c r="E44" s="104" t="s">
        <v>68</v>
      </c>
      <c r="F44" s="105" t="s">
        <v>1506</v>
      </c>
      <c r="G44" s="105" t="s">
        <v>1507</v>
      </c>
      <c r="H44" s="106" t="s">
        <v>1508</v>
      </c>
      <c r="I44" s="199"/>
      <c r="J44" s="200"/>
      <c r="K44" s="200"/>
      <c r="L44" s="200"/>
      <c r="M44" s="201"/>
      <c r="N44" s="200"/>
      <c r="O44" s="227" t="s">
        <v>1509</v>
      </c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  <c r="AB44" s="200"/>
      <c r="AC44" s="200"/>
      <c r="AD44" s="200"/>
      <c r="AE44" s="200"/>
      <c r="AF44" s="200"/>
      <c r="AG44" s="200"/>
      <c r="AH44" s="200"/>
      <c r="AI44" s="200"/>
      <c r="AJ44" s="200"/>
      <c r="AK44" s="200"/>
      <c r="AL44" s="200"/>
      <c r="AM44" s="200"/>
    </row>
    <row r="45" ht="45" spans="2:39">
      <c r="B45" s="168">
        <f t="shared" si="0"/>
        <v>2</v>
      </c>
      <c r="C45" s="169"/>
      <c r="D45" s="149" t="s">
        <v>1491</v>
      </c>
      <c r="E45" s="110" t="s">
        <v>378</v>
      </c>
      <c r="F45" s="111" t="s">
        <v>1510</v>
      </c>
      <c r="G45" s="111" t="s">
        <v>1511</v>
      </c>
      <c r="H45" s="112" t="s">
        <v>1494</v>
      </c>
      <c r="I45" s="202"/>
      <c r="J45" s="203"/>
      <c r="K45" s="203"/>
      <c r="L45" s="203"/>
      <c r="M45" s="204"/>
      <c r="N45" s="203"/>
      <c r="O45" s="203"/>
      <c r="P45" s="203"/>
      <c r="Q45" s="234" t="s">
        <v>1512</v>
      </c>
      <c r="R45" s="203"/>
      <c r="S45" s="203"/>
      <c r="T45" s="203"/>
      <c r="U45" s="203"/>
      <c r="V45" s="203"/>
      <c r="W45" s="203"/>
      <c r="X45" s="203"/>
      <c r="Y45" s="203"/>
      <c r="Z45" s="203"/>
      <c r="AA45" s="204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</row>
    <row r="46" ht="45" spans="2:39">
      <c r="B46" s="168">
        <f t="shared" si="0"/>
        <v>3</v>
      </c>
      <c r="C46" s="169"/>
      <c r="D46" s="149" t="s">
        <v>1513</v>
      </c>
      <c r="E46" s="110" t="s">
        <v>1514</v>
      </c>
      <c r="F46" s="111" t="s">
        <v>1515</v>
      </c>
      <c r="G46" s="111" t="s">
        <v>1516</v>
      </c>
      <c r="H46" s="112" t="s">
        <v>1494</v>
      </c>
      <c r="I46" s="202"/>
      <c r="J46" s="203"/>
      <c r="K46" s="203"/>
      <c r="L46" s="203"/>
      <c r="M46" s="204"/>
      <c r="N46" s="203"/>
      <c r="O46" s="203"/>
      <c r="P46" s="203"/>
      <c r="Q46" s="203"/>
      <c r="R46" s="203"/>
      <c r="S46" s="203"/>
      <c r="T46" s="203"/>
      <c r="U46" s="235" t="s">
        <v>1517</v>
      </c>
      <c r="V46" s="203"/>
      <c r="W46" s="235"/>
      <c r="X46" s="203"/>
      <c r="Y46" s="203"/>
      <c r="Z46" s="203"/>
      <c r="AA46" s="204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</row>
    <row r="47" ht="45.75" spans="2:39">
      <c r="B47" s="168">
        <f t="shared" si="0"/>
        <v>4</v>
      </c>
      <c r="C47" s="169"/>
      <c r="D47" s="149" t="s">
        <v>1499</v>
      </c>
      <c r="E47" s="110" t="s">
        <v>1518</v>
      </c>
      <c r="F47" s="111" t="s">
        <v>1519</v>
      </c>
      <c r="G47" s="111" t="s">
        <v>1516</v>
      </c>
      <c r="H47" s="112" t="s">
        <v>1476</v>
      </c>
      <c r="I47" s="202"/>
      <c r="J47" s="203"/>
      <c r="K47" s="203"/>
      <c r="L47" s="203"/>
      <c r="M47" s="204"/>
      <c r="N47" s="203"/>
      <c r="O47" s="203"/>
      <c r="P47" s="203"/>
      <c r="Q47" s="203"/>
      <c r="R47" s="203"/>
      <c r="S47" s="203"/>
      <c r="T47" s="203"/>
      <c r="U47" s="203"/>
      <c r="V47" s="203"/>
      <c r="W47" s="236" t="s">
        <v>1520</v>
      </c>
      <c r="X47" s="203"/>
      <c r="Y47" s="203"/>
      <c r="Z47" s="203"/>
      <c r="AA47" s="204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</row>
    <row r="48" ht="33.75" spans="2:39">
      <c r="B48" s="168">
        <f t="shared" si="0"/>
        <v>5</v>
      </c>
      <c r="C48" s="169"/>
      <c r="D48" s="149" t="s">
        <v>1501</v>
      </c>
      <c r="E48" s="110" t="s">
        <v>68</v>
      </c>
      <c r="F48" s="111" t="s">
        <v>1515</v>
      </c>
      <c r="G48" s="105" t="s">
        <v>1521</v>
      </c>
      <c r="H48" s="112" t="s">
        <v>1479</v>
      </c>
      <c r="I48" s="202"/>
      <c r="J48" s="203"/>
      <c r="K48" s="203"/>
      <c r="L48" s="203"/>
      <c r="M48" s="204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  <c r="AB48" s="234" t="s">
        <v>1509</v>
      </c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</row>
    <row r="49" ht="45.75" spans="2:39">
      <c r="B49" s="168">
        <f t="shared" si="0"/>
        <v>6</v>
      </c>
      <c r="C49" s="169"/>
      <c r="D49" s="149" t="s">
        <v>1502</v>
      </c>
      <c r="E49" s="110" t="s">
        <v>265</v>
      </c>
      <c r="F49" s="111" t="s">
        <v>1519</v>
      </c>
      <c r="G49" s="111" t="s">
        <v>1522</v>
      </c>
      <c r="H49" s="112" t="s">
        <v>1479</v>
      </c>
      <c r="I49" s="202"/>
      <c r="J49" s="203"/>
      <c r="K49" s="203"/>
      <c r="L49" s="203"/>
      <c r="M49" s="204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  <c r="AB49" s="203"/>
      <c r="AC49" s="203"/>
      <c r="AD49" s="234" t="s">
        <v>1520</v>
      </c>
      <c r="AE49" s="203"/>
      <c r="AF49" s="203"/>
      <c r="AG49" s="203"/>
      <c r="AH49" s="203"/>
      <c r="AI49" s="203"/>
      <c r="AJ49" s="203"/>
      <c r="AK49" s="203"/>
      <c r="AL49" s="203"/>
      <c r="AM49" s="203"/>
    </row>
    <row r="50" ht="33.75" spans="2:39">
      <c r="B50" s="168">
        <f t="shared" si="0"/>
        <v>7</v>
      </c>
      <c r="C50" s="169"/>
      <c r="D50" s="149" t="s">
        <v>1503</v>
      </c>
      <c r="E50" s="110" t="s">
        <v>1473</v>
      </c>
      <c r="F50" s="111" t="s">
        <v>1506</v>
      </c>
      <c r="G50" s="105" t="s">
        <v>1521</v>
      </c>
      <c r="H50" s="112" t="s">
        <v>1479</v>
      </c>
      <c r="I50" s="202"/>
      <c r="J50" s="203"/>
      <c r="K50" s="203"/>
      <c r="L50" s="203"/>
      <c r="M50" s="204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  <c r="AB50" s="203"/>
      <c r="AC50" s="203"/>
      <c r="AD50" s="203"/>
      <c r="AE50" s="203"/>
      <c r="AF50" s="203"/>
      <c r="AG50" s="203"/>
      <c r="AH50" s="203"/>
      <c r="AI50" s="203"/>
      <c r="AJ50" s="234" t="s">
        <v>1509</v>
      </c>
      <c r="AK50" s="203"/>
      <c r="AL50" s="203"/>
      <c r="AM50" s="203"/>
    </row>
    <row r="51" ht="22.5" spans="2:39">
      <c r="B51" s="168">
        <f t="shared" si="0"/>
        <v>8</v>
      </c>
      <c r="C51" s="169"/>
      <c r="D51" s="109" t="s">
        <v>1486</v>
      </c>
      <c r="E51" s="113"/>
      <c r="F51" s="114"/>
      <c r="G51" s="114"/>
      <c r="H51" s="115"/>
      <c r="I51" s="202"/>
      <c r="J51" s="203"/>
      <c r="K51" s="203"/>
      <c r="L51" s="203"/>
      <c r="M51" s="204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  <c r="AB51" s="203"/>
      <c r="AC51" s="203"/>
      <c r="AD51" s="203"/>
      <c r="AE51" s="203"/>
      <c r="AF51" s="203"/>
      <c r="AG51" s="203"/>
      <c r="AH51" s="203"/>
      <c r="AI51" s="203"/>
      <c r="AJ51" s="203"/>
      <c r="AK51" s="203"/>
      <c r="AL51" s="203"/>
      <c r="AM51" s="203"/>
    </row>
    <row r="52" ht="15" spans="2:39">
      <c r="B52" s="168">
        <f t="shared" si="0"/>
        <v>9</v>
      </c>
      <c r="C52" s="169"/>
      <c r="D52" s="170"/>
      <c r="E52" s="113"/>
      <c r="F52" s="114"/>
      <c r="G52" s="114"/>
      <c r="H52" s="115"/>
      <c r="I52" s="202"/>
      <c r="J52" s="203"/>
      <c r="K52" s="203"/>
      <c r="L52" s="203"/>
      <c r="M52" s="204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</row>
    <row r="53" ht="15" spans="2:39">
      <c r="B53" s="168">
        <f t="shared" si="0"/>
        <v>10</v>
      </c>
      <c r="C53" s="169"/>
      <c r="D53" s="170"/>
      <c r="E53" s="113"/>
      <c r="F53" s="114"/>
      <c r="G53" s="114"/>
      <c r="H53" s="115"/>
      <c r="I53" s="202"/>
      <c r="J53" s="203"/>
      <c r="K53" s="203"/>
      <c r="L53" s="203"/>
      <c r="M53" s="204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  <c r="AL53" s="203"/>
      <c r="AM53" s="203"/>
    </row>
    <row r="54" ht="15" spans="2:39">
      <c r="B54" s="168">
        <f t="shared" si="0"/>
        <v>11</v>
      </c>
      <c r="C54" s="169"/>
      <c r="D54" s="170"/>
      <c r="E54" s="113"/>
      <c r="F54" s="114"/>
      <c r="G54" s="114"/>
      <c r="H54" s="115"/>
      <c r="I54" s="202"/>
      <c r="J54" s="203"/>
      <c r="K54" s="203"/>
      <c r="L54" s="203"/>
      <c r="M54" s="204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</row>
    <row r="55" ht="15" spans="2:39">
      <c r="B55" s="168">
        <f t="shared" si="0"/>
        <v>12</v>
      </c>
      <c r="C55" s="169"/>
      <c r="D55" s="170"/>
      <c r="E55" s="113"/>
      <c r="F55" s="114"/>
      <c r="G55" s="114"/>
      <c r="H55" s="115"/>
      <c r="I55" s="202"/>
      <c r="J55" s="203"/>
      <c r="K55" s="203"/>
      <c r="L55" s="203"/>
      <c r="M55" s="204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7"/>
      <c r="Y55" s="206"/>
      <c r="Z55" s="207"/>
      <c r="AA55" s="208"/>
      <c r="AB55" s="206"/>
      <c r="AC55" s="207"/>
      <c r="AD55" s="207"/>
      <c r="AE55" s="207"/>
      <c r="AF55" s="206"/>
      <c r="AG55" s="206"/>
      <c r="AH55" s="207"/>
      <c r="AI55" s="206"/>
      <c r="AJ55" s="206"/>
      <c r="AK55" s="207"/>
      <c r="AL55" s="207"/>
      <c r="AM55" s="207"/>
    </row>
    <row r="56" ht="15" spans="2:39">
      <c r="B56" s="168">
        <f t="shared" si="0"/>
        <v>13</v>
      </c>
      <c r="C56" s="169"/>
      <c r="D56" s="170"/>
      <c r="E56" s="116"/>
      <c r="F56" s="117"/>
      <c r="G56" s="114"/>
      <c r="H56" s="115"/>
      <c r="I56" s="205"/>
      <c r="J56" s="206"/>
      <c r="K56" s="207"/>
      <c r="L56" s="206"/>
      <c r="M56" s="208"/>
      <c r="N56" s="207"/>
      <c r="O56" s="207"/>
      <c r="P56" s="207"/>
      <c r="Q56" s="206"/>
      <c r="R56" s="206"/>
      <c r="S56" s="207"/>
      <c r="T56" s="206"/>
      <c r="U56" s="206"/>
      <c r="V56" s="207"/>
      <c r="W56" s="207"/>
      <c r="X56" s="207"/>
      <c r="Y56" s="119"/>
      <c r="Z56" s="119"/>
      <c r="AA56" s="209"/>
      <c r="AB56" s="119"/>
      <c r="AC56" s="207"/>
      <c r="AD56" s="207"/>
      <c r="AE56" s="207"/>
      <c r="AF56" s="119"/>
      <c r="AG56" s="119"/>
      <c r="AH56" s="207"/>
      <c r="AI56" s="119"/>
      <c r="AJ56" s="119"/>
      <c r="AK56" s="207"/>
      <c r="AL56" s="207"/>
      <c r="AM56" s="207"/>
    </row>
    <row r="57" ht="15" spans="2:39">
      <c r="B57" s="168">
        <f t="shared" si="0"/>
        <v>14</v>
      </c>
      <c r="C57" s="169"/>
      <c r="D57" s="170"/>
      <c r="E57" s="118"/>
      <c r="F57" s="119"/>
      <c r="G57" s="119"/>
      <c r="H57" s="120"/>
      <c r="I57" s="205"/>
      <c r="J57" s="119"/>
      <c r="K57" s="119"/>
      <c r="L57" s="119"/>
      <c r="M57" s="209"/>
      <c r="N57" s="207"/>
      <c r="O57" s="207"/>
      <c r="P57" s="207"/>
      <c r="Q57" s="119"/>
      <c r="R57" s="119"/>
      <c r="S57" s="207"/>
      <c r="T57" s="119"/>
      <c r="U57" s="119"/>
      <c r="V57" s="207"/>
      <c r="W57" s="207"/>
      <c r="X57" s="207"/>
      <c r="Y57" s="206"/>
      <c r="Z57" s="207"/>
      <c r="AA57" s="208"/>
      <c r="AB57" s="206"/>
      <c r="AC57" s="207"/>
      <c r="AD57" s="207"/>
      <c r="AE57" s="207"/>
      <c r="AF57" s="207"/>
      <c r="AG57" s="206"/>
      <c r="AH57" s="207"/>
      <c r="AI57" s="206"/>
      <c r="AJ57" s="206"/>
      <c r="AK57" s="207"/>
      <c r="AL57" s="207"/>
      <c r="AM57" s="207"/>
    </row>
    <row r="58" ht="15.75" spans="2:39">
      <c r="B58" s="171">
        <f t="shared" si="0"/>
        <v>15</v>
      </c>
      <c r="C58" s="172"/>
      <c r="D58" s="173"/>
      <c r="E58" s="124"/>
      <c r="F58" s="125"/>
      <c r="G58" s="126"/>
      <c r="H58" s="127"/>
      <c r="I58" s="210"/>
      <c r="J58" s="126"/>
      <c r="K58" s="211"/>
      <c r="L58" s="126"/>
      <c r="M58" s="212"/>
      <c r="N58" s="211"/>
      <c r="O58" s="211"/>
      <c r="P58" s="211"/>
      <c r="Q58" s="211"/>
      <c r="R58" s="126"/>
      <c r="S58" s="211"/>
      <c r="T58" s="126"/>
      <c r="U58" s="126"/>
      <c r="V58" s="211"/>
      <c r="W58" s="211"/>
      <c r="X58" s="211"/>
      <c r="Y58" s="125"/>
      <c r="Z58" s="125"/>
      <c r="AA58" s="238"/>
      <c r="AB58" s="125"/>
      <c r="AC58" s="211"/>
      <c r="AD58" s="211"/>
      <c r="AE58" s="211"/>
      <c r="AF58" s="125"/>
      <c r="AG58" s="125"/>
      <c r="AH58" s="125"/>
      <c r="AI58" s="125"/>
      <c r="AJ58" s="125"/>
      <c r="AK58" s="125"/>
      <c r="AL58" s="211"/>
      <c r="AM58" s="211"/>
    </row>
    <row r="59" s="78" customFormat="1" ht="19.5" spans="2:39">
      <c r="B59" s="154"/>
      <c r="C59" s="155"/>
      <c r="D59" s="154"/>
      <c r="E59" s="131"/>
      <c r="F59" s="131"/>
      <c r="G59" s="131"/>
      <c r="H59" s="131"/>
      <c r="I59" s="131"/>
      <c r="J59" s="131"/>
      <c r="K59" s="131"/>
      <c r="L59" s="131"/>
      <c r="M59" s="220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220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ht="15.75" spans="2:39">
      <c r="B60" s="174" t="s">
        <v>1446</v>
      </c>
      <c r="C60" s="174" t="s">
        <v>2</v>
      </c>
      <c r="D60" s="175" t="s">
        <v>1459</v>
      </c>
      <c r="E60" s="176" t="s">
        <v>1460</v>
      </c>
      <c r="F60" s="177" t="s">
        <v>14</v>
      </c>
      <c r="G60" s="177" t="s">
        <v>1461</v>
      </c>
      <c r="H60" s="178" t="s">
        <v>1462</v>
      </c>
      <c r="I60" s="228">
        <v>1</v>
      </c>
      <c r="J60" s="229">
        <v>2</v>
      </c>
      <c r="K60" s="229">
        <v>3</v>
      </c>
      <c r="L60" s="229">
        <v>4</v>
      </c>
      <c r="M60" s="230">
        <v>5</v>
      </c>
      <c r="N60" s="229">
        <v>6</v>
      </c>
      <c r="O60" s="229">
        <v>7</v>
      </c>
      <c r="P60" s="229">
        <v>8</v>
      </c>
      <c r="Q60" s="229">
        <v>9</v>
      </c>
      <c r="R60" s="229">
        <v>10</v>
      </c>
      <c r="S60" s="229">
        <v>11</v>
      </c>
      <c r="T60" s="229">
        <v>12</v>
      </c>
      <c r="U60" s="229">
        <v>13</v>
      </c>
      <c r="V60" s="229">
        <v>14</v>
      </c>
      <c r="W60" s="229">
        <v>15</v>
      </c>
      <c r="X60" s="229">
        <v>16</v>
      </c>
      <c r="Y60" s="229">
        <v>17</v>
      </c>
      <c r="Z60" s="229">
        <v>18</v>
      </c>
      <c r="AA60" s="230">
        <v>19</v>
      </c>
      <c r="AB60" s="229">
        <v>20</v>
      </c>
      <c r="AC60" s="229">
        <v>21</v>
      </c>
      <c r="AD60" s="229">
        <v>22</v>
      </c>
      <c r="AE60" s="229">
        <v>23</v>
      </c>
      <c r="AF60" s="229">
        <v>24</v>
      </c>
      <c r="AG60" s="229">
        <v>25</v>
      </c>
      <c r="AH60" s="229">
        <v>26</v>
      </c>
      <c r="AI60" s="229">
        <v>27</v>
      </c>
      <c r="AJ60" s="229">
        <v>28</v>
      </c>
      <c r="AK60" s="229">
        <v>29</v>
      </c>
      <c r="AL60" s="229">
        <v>30</v>
      </c>
      <c r="AM60" s="229"/>
    </row>
    <row r="61" ht="65.25" customHeight="1" spans="2:39">
      <c r="B61" s="179"/>
      <c r="C61" s="179"/>
      <c r="D61" s="180"/>
      <c r="E61" s="181"/>
      <c r="F61" s="182"/>
      <c r="G61" s="182"/>
      <c r="H61" s="183"/>
      <c r="I61" s="231" t="s">
        <v>1463</v>
      </c>
      <c r="J61" s="232" t="s">
        <v>1463</v>
      </c>
      <c r="K61" s="232" t="s">
        <v>1463</v>
      </c>
      <c r="L61" s="232" t="s">
        <v>1463</v>
      </c>
      <c r="M61" s="233" t="s">
        <v>1463</v>
      </c>
      <c r="N61" s="232" t="s">
        <v>1463</v>
      </c>
      <c r="O61" s="232" t="s">
        <v>1463</v>
      </c>
      <c r="P61" s="232" t="s">
        <v>1463</v>
      </c>
      <c r="Q61" s="232" t="s">
        <v>1463</v>
      </c>
      <c r="R61" s="232" t="s">
        <v>1463</v>
      </c>
      <c r="S61" s="232" t="s">
        <v>1463</v>
      </c>
      <c r="T61" s="232" t="s">
        <v>1463</v>
      </c>
      <c r="U61" s="232" t="s">
        <v>1463</v>
      </c>
      <c r="V61" s="232" t="s">
        <v>1463</v>
      </c>
      <c r="W61" s="232" t="s">
        <v>1463</v>
      </c>
      <c r="X61" s="232" t="s">
        <v>1463</v>
      </c>
      <c r="Y61" s="232" t="s">
        <v>1463</v>
      </c>
      <c r="Z61" s="232" t="s">
        <v>1463</v>
      </c>
      <c r="AA61" s="233" t="s">
        <v>1463</v>
      </c>
      <c r="AB61" s="232" t="s">
        <v>1463</v>
      </c>
      <c r="AC61" s="232" t="s">
        <v>1463</v>
      </c>
      <c r="AD61" s="232" t="s">
        <v>1463</v>
      </c>
      <c r="AE61" s="232" t="s">
        <v>1463</v>
      </c>
      <c r="AF61" s="232" t="s">
        <v>1463</v>
      </c>
      <c r="AG61" s="232" t="s">
        <v>1463</v>
      </c>
      <c r="AH61" s="232" t="s">
        <v>1463</v>
      </c>
      <c r="AI61" s="232" t="s">
        <v>1463</v>
      </c>
      <c r="AJ61" s="232" t="s">
        <v>1463</v>
      </c>
      <c r="AK61" s="232" t="s">
        <v>1463</v>
      </c>
      <c r="AL61" s="232" t="s">
        <v>1463</v>
      </c>
      <c r="AM61" s="232"/>
    </row>
    <row r="62" ht="33.75" spans="2:39">
      <c r="B62" s="184">
        <v>1</v>
      </c>
      <c r="C62" s="185" t="s">
        <v>393</v>
      </c>
      <c r="D62" s="186" t="s">
        <v>1523</v>
      </c>
      <c r="E62" s="104" t="s">
        <v>1473</v>
      </c>
      <c r="F62" s="105" t="s">
        <v>1506</v>
      </c>
      <c r="G62" s="105" t="s">
        <v>1521</v>
      </c>
      <c r="H62" s="106" t="s">
        <v>1524</v>
      </c>
      <c r="I62" s="199"/>
      <c r="J62" s="200"/>
      <c r="K62" s="200" t="s">
        <v>1525</v>
      </c>
      <c r="L62" s="200"/>
      <c r="M62" s="201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  <c r="AB62" s="200"/>
      <c r="AC62" s="200"/>
      <c r="AD62" s="200"/>
      <c r="AE62" s="200"/>
      <c r="AF62" s="200"/>
      <c r="AG62" s="200"/>
      <c r="AH62" s="200"/>
      <c r="AI62" s="200"/>
      <c r="AJ62" s="200"/>
      <c r="AK62" s="200"/>
      <c r="AL62" s="200"/>
      <c r="AM62" s="200"/>
    </row>
    <row r="63" ht="45" spans="2:39">
      <c r="B63" s="187">
        <f t="shared" si="0"/>
        <v>2</v>
      </c>
      <c r="C63" s="188"/>
      <c r="D63" s="186" t="s">
        <v>1491</v>
      </c>
      <c r="E63" s="110" t="s">
        <v>1526</v>
      </c>
      <c r="F63" s="189" t="s">
        <v>1515</v>
      </c>
      <c r="G63" s="189" t="s">
        <v>1511</v>
      </c>
      <c r="H63" s="112" t="s">
        <v>1494</v>
      </c>
      <c r="I63" s="202"/>
      <c r="J63" s="203"/>
      <c r="K63" s="203"/>
      <c r="L63" s="203"/>
      <c r="M63" s="204" t="s">
        <v>1527</v>
      </c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  <c r="AB63" s="203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</row>
    <row r="64" ht="45" spans="2:39">
      <c r="B64" s="187">
        <f t="shared" si="0"/>
        <v>3</v>
      </c>
      <c r="C64" s="188"/>
      <c r="D64" s="186" t="s">
        <v>1528</v>
      </c>
      <c r="E64" s="110" t="s">
        <v>1529</v>
      </c>
      <c r="F64" s="189" t="s">
        <v>1519</v>
      </c>
      <c r="G64" s="189" t="s">
        <v>1516</v>
      </c>
      <c r="H64" s="112" t="s">
        <v>1530</v>
      </c>
      <c r="I64" s="202"/>
      <c r="J64" s="203"/>
      <c r="K64" s="203"/>
      <c r="L64" s="203"/>
      <c r="M64" s="204"/>
      <c r="N64" s="203"/>
      <c r="O64" s="203"/>
      <c r="P64" s="203"/>
      <c r="Q64" s="203"/>
      <c r="R64" s="203"/>
      <c r="S64" s="203" t="s">
        <v>1509</v>
      </c>
      <c r="T64" s="203"/>
      <c r="U64" s="203"/>
      <c r="V64" s="203"/>
      <c r="W64" s="203"/>
      <c r="X64" s="203"/>
      <c r="Y64" s="203"/>
      <c r="Z64" s="203"/>
      <c r="AA64" s="204"/>
      <c r="AB64" s="203"/>
      <c r="AC64" s="203"/>
      <c r="AD64" s="203"/>
      <c r="AE64" s="203"/>
      <c r="AF64" s="203"/>
      <c r="AG64" s="203"/>
      <c r="AH64" s="203"/>
      <c r="AI64" s="203"/>
      <c r="AJ64" s="203"/>
      <c r="AK64" s="203"/>
      <c r="AL64" s="203"/>
      <c r="AM64" s="203"/>
    </row>
    <row r="65" ht="45.75" spans="2:39">
      <c r="B65" s="187">
        <f t="shared" si="0"/>
        <v>4</v>
      </c>
      <c r="C65" s="188"/>
      <c r="D65" s="186" t="s">
        <v>1531</v>
      </c>
      <c r="E65" s="110" t="s">
        <v>1514</v>
      </c>
      <c r="F65" s="189" t="s">
        <v>1510</v>
      </c>
      <c r="G65" s="189" t="s">
        <v>1522</v>
      </c>
      <c r="H65" s="112" t="s">
        <v>1476</v>
      </c>
      <c r="I65" s="202"/>
      <c r="J65" s="203"/>
      <c r="K65" s="203"/>
      <c r="L65" s="203"/>
      <c r="M65" s="204"/>
      <c r="N65" s="203"/>
      <c r="O65" s="203"/>
      <c r="P65" s="203"/>
      <c r="Q65" s="203"/>
      <c r="R65" s="203"/>
      <c r="S65" s="203"/>
      <c r="T65" s="203" t="s">
        <v>1532</v>
      </c>
      <c r="U65" s="203"/>
      <c r="V65" s="203"/>
      <c r="W65" s="203"/>
      <c r="X65" s="203"/>
      <c r="Y65" s="203"/>
      <c r="Z65" s="203"/>
      <c r="AA65" s="204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</row>
    <row r="66" ht="45" spans="2:39">
      <c r="B66" s="187">
        <f t="shared" si="0"/>
        <v>5</v>
      </c>
      <c r="C66" s="188"/>
      <c r="D66" s="186" t="s">
        <v>1533</v>
      </c>
      <c r="E66" s="110" t="s">
        <v>1534</v>
      </c>
      <c r="F66" s="189" t="s">
        <v>1519</v>
      </c>
      <c r="G66" s="241" t="s">
        <v>1535</v>
      </c>
      <c r="H66" s="112" t="s">
        <v>1536</v>
      </c>
      <c r="I66" s="202"/>
      <c r="J66" s="203"/>
      <c r="K66" s="203"/>
      <c r="L66" s="203"/>
      <c r="M66" s="204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 t="s">
        <v>1512</v>
      </c>
      <c r="AB66" s="203"/>
      <c r="AC66" s="203"/>
      <c r="AD66" s="203"/>
      <c r="AE66" s="203"/>
      <c r="AF66" s="203"/>
      <c r="AG66" s="203"/>
      <c r="AH66" s="203"/>
      <c r="AI66" s="203"/>
      <c r="AJ66" s="203"/>
      <c r="AK66" s="203"/>
      <c r="AL66" s="203"/>
      <c r="AM66" s="203"/>
    </row>
    <row r="67" ht="45.75" spans="2:39">
      <c r="B67" s="187">
        <f t="shared" si="0"/>
        <v>6</v>
      </c>
      <c r="C67" s="188"/>
      <c r="D67" s="186" t="s">
        <v>1537</v>
      </c>
      <c r="E67" s="110" t="s">
        <v>378</v>
      </c>
      <c r="F67" s="189" t="s">
        <v>1510</v>
      </c>
      <c r="G67" s="189" t="s">
        <v>1522</v>
      </c>
      <c r="H67" s="112" t="s">
        <v>1530</v>
      </c>
      <c r="I67" s="202"/>
      <c r="J67" s="203"/>
      <c r="K67" s="203"/>
      <c r="L67" s="203"/>
      <c r="M67" s="204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  <c r="AB67" s="203"/>
      <c r="AC67" s="203"/>
      <c r="AD67" s="203"/>
      <c r="AE67" s="203"/>
      <c r="AF67" s="203" t="s">
        <v>1538</v>
      </c>
      <c r="AG67" s="203"/>
      <c r="AH67" s="203"/>
      <c r="AI67" s="203"/>
      <c r="AJ67" s="203"/>
      <c r="AK67" s="203"/>
      <c r="AL67" s="203"/>
      <c r="AM67" s="203"/>
    </row>
    <row r="68" ht="33.75" spans="2:39">
      <c r="B68" s="187">
        <f t="shared" si="0"/>
        <v>7</v>
      </c>
      <c r="C68" s="188"/>
      <c r="D68" s="186" t="s">
        <v>1523</v>
      </c>
      <c r="E68" s="110" t="s">
        <v>466</v>
      </c>
      <c r="F68" s="189" t="s">
        <v>1506</v>
      </c>
      <c r="G68" s="241" t="s">
        <v>1521</v>
      </c>
      <c r="H68" s="112" t="s">
        <v>1479</v>
      </c>
      <c r="I68" s="202"/>
      <c r="J68" s="203"/>
      <c r="K68" s="203"/>
      <c r="L68" s="203"/>
      <c r="M68" s="204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  <c r="AB68" s="203"/>
      <c r="AC68" s="203"/>
      <c r="AD68" s="203"/>
      <c r="AE68" s="203"/>
      <c r="AF68" s="203"/>
      <c r="AG68" s="203"/>
      <c r="AH68" s="203"/>
      <c r="AI68" s="203" t="s">
        <v>1509</v>
      </c>
      <c r="AJ68" s="203"/>
      <c r="AK68" s="203"/>
      <c r="AL68" s="203"/>
      <c r="AM68" s="203"/>
    </row>
    <row r="69" ht="15" spans="2:39">
      <c r="B69" s="187">
        <f t="shared" si="0"/>
        <v>8</v>
      </c>
      <c r="C69" s="188"/>
      <c r="D69" s="109"/>
      <c r="E69" s="113"/>
      <c r="F69" s="114"/>
      <c r="G69" s="114"/>
      <c r="H69" s="115"/>
      <c r="I69" s="202"/>
      <c r="J69" s="203"/>
      <c r="K69" s="203"/>
      <c r="L69" s="203"/>
      <c r="M69" s="204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</row>
    <row r="70" ht="15" spans="2:39">
      <c r="B70" s="187">
        <f t="shared" si="0"/>
        <v>9</v>
      </c>
      <c r="C70" s="188"/>
      <c r="D70" s="242"/>
      <c r="E70" s="113"/>
      <c r="F70" s="114"/>
      <c r="G70" s="114"/>
      <c r="H70" s="115"/>
      <c r="I70" s="202"/>
      <c r="J70" s="203"/>
      <c r="K70" s="203"/>
      <c r="L70" s="203"/>
      <c r="M70" s="204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</row>
    <row r="71" ht="15" spans="2:39">
      <c r="B71" s="187">
        <f t="shared" si="0"/>
        <v>10</v>
      </c>
      <c r="C71" s="188"/>
      <c r="D71" s="242"/>
      <c r="E71" s="113"/>
      <c r="F71" s="114"/>
      <c r="G71" s="114"/>
      <c r="H71" s="115"/>
      <c r="I71" s="202"/>
      <c r="J71" s="203"/>
      <c r="K71" s="203"/>
      <c r="L71" s="203"/>
      <c r="M71" s="204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</row>
    <row r="72" ht="15" spans="2:39">
      <c r="B72" s="187">
        <f t="shared" si="0"/>
        <v>11</v>
      </c>
      <c r="C72" s="188"/>
      <c r="D72" s="242"/>
      <c r="E72" s="113"/>
      <c r="F72" s="114"/>
      <c r="G72" s="114"/>
      <c r="H72" s="115"/>
      <c r="I72" s="202"/>
      <c r="J72" s="203"/>
      <c r="K72" s="203"/>
      <c r="L72" s="203"/>
      <c r="M72" s="204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</row>
    <row r="73" ht="15" spans="2:39">
      <c r="B73" s="187">
        <f t="shared" si="0"/>
        <v>12</v>
      </c>
      <c r="C73" s="188"/>
      <c r="D73" s="242"/>
      <c r="E73" s="113"/>
      <c r="F73" s="114"/>
      <c r="G73" s="114"/>
      <c r="H73" s="115"/>
      <c r="I73" s="202"/>
      <c r="J73" s="203"/>
      <c r="K73" s="203"/>
      <c r="L73" s="203"/>
      <c r="M73" s="204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7"/>
      <c r="Y73" s="206"/>
      <c r="Z73" s="207"/>
      <c r="AA73" s="208"/>
      <c r="AB73" s="206"/>
      <c r="AC73" s="207"/>
      <c r="AD73" s="207"/>
      <c r="AE73" s="207"/>
      <c r="AF73" s="206"/>
      <c r="AG73" s="206"/>
      <c r="AH73" s="207"/>
      <c r="AI73" s="206"/>
      <c r="AJ73" s="206"/>
      <c r="AK73" s="207"/>
      <c r="AL73" s="207"/>
      <c r="AM73" s="207"/>
    </row>
    <row r="74" ht="15" spans="2:39">
      <c r="B74" s="187">
        <f t="shared" si="0"/>
        <v>13</v>
      </c>
      <c r="C74" s="188"/>
      <c r="D74" s="242"/>
      <c r="E74" s="116"/>
      <c r="F74" s="117"/>
      <c r="G74" s="114"/>
      <c r="H74" s="115"/>
      <c r="I74" s="205"/>
      <c r="J74" s="206"/>
      <c r="K74" s="207"/>
      <c r="L74" s="206"/>
      <c r="M74" s="208"/>
      <c r="N74" s="207"/>
      <c r="O74" s="207"/>
      <c r="P74" s="207"/>
      <c r="Q74" s="206"/>
      <c r="R74" s="206"/>
      <c r="S74" s="207"/>
      <c r="T74" s="206"/>
      <c r="U74" s="206"/>
      <c r="V74" s="207"/>
      <c r="W74" s="207"/>
      <c r="X74" s="207"/>
      <c r="Y74" s="119"/>
      <c r="Z74" s="119"/>
      <c r="AA74" s="209"/>
      <c r="AB74" s="119"/>
      <c r="AC74" s="207"/>
      <c r="AD74" s="207"/>
      <c r="AE74" s="207"/>
      <c r="AF74" s="119"/>
      <c r="AG74" s="119"/>
      <c r="AH74" s="207"/>
      <c r="AI74" s="119"/>
      <c r="AJ74" s="119"/>
      <c r="AK74" s="207"/>
      <c r="AL74" s="207"/>
      <c r="AM74" s="207"/>
    </row>
    <row r="75" ht="15" spans="2:39">
      <c r="B75" s="187">
        <f t="shared" si="0"/>
        <v>14</v>
      </c>
      <c r="C75" s="188"/>
      <c r="D75" s="242"/>
      <c r="E75" s="118"/>
      <c r="F75" s="119"/>
      <c r="G75" s="119"/>
      <c r="H75" s="120"/>
      <c r="I75" s="205"/>
      <c r="J75" s="119"/>
      <c r="K75" s="119"/>
      <c r="L75" s="119"/>
      <c r="M75" s="209"/>
      <c r="N75" s="207"/>
      <c r="O75" s="207"/>
      <c r="P75" s="207"/>
      <c r="Q75" s="119"/>
      <c r="R75" s="119"/>
      <c r="S75" s="207"/>
      <c r="T75" s="119"/>
      <c r="U75" s="119"/>
      <c r="V75" s="207"/>
      <c r="W75" s="207"/>
      <c r="X75" s="207"/>
      <c r="Y75" s="206"/>
      <c r="Z75" s="207"/>
      <c r="AA75" s="208"/>
      <c r="AB75" s="206"/>
      <c r="AC75" s="207"/>
      <c r="AD75" s="207"/>
      <c r="AE75" s="207"/>
      <c r="AF75" s="207"/>
      <c r="AG75" s="206"/>
      <c r="AH75" s="207"/>
      <c r="AI75" s="206"/>
      <c r="AJ75" s="206"/>
      <c r="AK75" s="207"/>
      <c r="AL75" s="207"/>
      <c r="AM75" s="207"/>
    </row>
    <row r="76" ht="15.75" spans="2:39">
      <c r="B76" s="243">
        <f t="shared" si="0"/>
        <v>15</v>
      </c>
      <c r="C76" s="244"/>
      <c r="D76" s="245"/>
      <c r="E76" s="124"/>
      <c r="F76" s="125"/>
      <c r="G76" s="126"/>
      <c r="H76" s="127"/>
      <c r="I76" s="210"/>
      <c r="J76" s="126"/>
      <c r="K76" s="211"/>
      <c r="L76" s="126"/>
      <c r="M76" s="212"/>
      <c r="N76" s="211"/>
      <c r="O76" s="211"/>
      <c r="P76" s="211"/>
      <c r="Q76" s="211"/>
      <c r="R76" s="126"/>
      <c r="S76" s="211"/>
      <c r="T76" s="126"/>
      <c r="U76" s="126"/>
      <c r="V76" s="211"/>
      <c r="W76" s="211"/>
      <c r="X76" s="211"/>
      <c r="Y76" s="125"/>
      <c r="Z76" s="125"/>
      <c r="AA76" s="238"/>
      <c r="AB76" s="125"/>
      <c r="AC76" s="211"/>
      <c r="AD76" s="211"/>
      <c r="AE76" s="211"/>
      <c r="AF76" s="125"/>
      <c r="AG76" s="125"/>
      <c r="AH76" s="125"/>
      <c r="AI76" s="125"/>
      <c r="AJ76" s="125"/>
      <c r="AK76" s="125"/>
      <c r="AL76" s="211"/>
      <c r="AM76" s="211"/>
    </row>
    <row r="77" s="78" customFormat="1" ht="19.5" spans="2:39">
      <c r="B77" s="154"/>
      <c r="C77" s="155"/>
      <c r="D77" s="154"/>
      <c r="E77" s="131"/>
      <c r="F77" s="131"/>
      <c r="G77" s="131"/>
      <c r="H77" s="131"/>
      <c r="I77" s="131"/>
      <c r="J77" s="131"/>
      <c r="K77" s="131"/>
      <c r="L77" s="131"/>
      <c r="M77" s="220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220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ht="15.75" spans="2:39">
      <c r="B78" s="246" t="s">
        <v>1446</v>
      </c>
      <c r="C78" s="246" t="s">
        <v>2</v>
      </c>
      <c r="D78" s="247" t="s">
        <v>1459</v>
      </c>
      <c r="E78" s="248" t="s">
        <v>1460</v>
      </c>
      <c r="F78" s="249" t="s">
        <v>14</v>
      </c>
      <c r="G78" s="249" t="s">
        <v>1461</v>
      </c>
      <c r="H78" s="250" t="s">
        <v>1462</v>
      </c>
      <c r="I78" s="322">
        <v>1</v>
      </c>
      <c r="J78" s="323">
        <v>2</v>
      </c>
      <c r="K78" s="323">
        <v>3</v>
      </c>
      <c r="L78" s="323">
        <v>4</v>
      </c>
      <c r="M78" s="324">
        <v>5</v>
      </c>
      <c r="N78" s="323">
        <v>6</v>
      </c>
      <c r="O78" s="323">
        <v>7</v>
      </c>
      <c r="P78" s="323">
        <v>8</v>
      </c>
      <c r="Q78" s="323">
        <v>9</v>
      </c>
      <c r="R78" s="323">
        <v>10</v>
      </c>
      <c r="S78" s="323">
        <v>11</v>
      </c>
      <c r="T78" s="323">
        <v>12</v>
      </c>
      <c r="U78" s="323">
        <v>13</v>
      </c>
      <c r="V78" s="323">
        <v>14</v>
      </c>
      <c r="W78" s="323">
        <v>15</v>
      </c>
      <c r="X78" s="323">
        <v>16</v>
      </c>
      <c r="Y78" s="323">
        <v>17</v>
      </c>
      <c r="Z78" s="323">
        <v>18</v>
      </c>
      <c r="AA78" s="324">
        <v>19</v>
      </c>
      <c r="AB78" s="323">
        <v>20</v>
      </c>
      <c r="AC78" s="323">
        <v>21</v>
      </c>
      <c r="AD78" s="323">
        <v>22</v>
      </c>
      <c r="AE78" s="323">
        <v>23</v>
      </c>
      <c r="AF78" s="323">
        <v>24</v>
      </c>
      <c r="AG78" s="323">
        <v>25</v>
      </c>
      <c r="AH78" s="323">
        <v>26</v>
      </c>
      <c r="AI78" s="323">
        <v>27</v>
      </c>
      <c r="AJ78" s="323">
        <v>28</v>
      </c>
      <c r="AK78" s="323">
        <v>29</v>
      </c>
      <c r="AL78" s="323">
        <v>30</v>
      </c>
      <c r="AM78" s="323">
        <v>31</v>
      </c>
    </row>
    <row r="79" ht="65.25" customHeight="1" spans="2:39">
      <c r="B79" s="251"/>
      <c r="C79" s="251"/>
      <c r="D79" s="252"/>
      <c r="E79" s="253"/>
      <c r="F79" s="254"/>
      <c r="G79" s="254"/>
      <c r="H79" s="255"/>
      <c r="I79" s="325" t="s">
        <v>1463</v>
      </c>
      <c r="J79" s="326" t="s">
        <v>1463</v>
      </c>
      <c r="K79" s="326" t="s">
        <v>1463</v>
      </c>
      <c r="L79" s="326" t="s">
        <v>1463</v>
      </c>
      <c r="M79" s="327" t="s">
        <v>1463</v>
      </c>
      <c r="N79" s="326" t="s">
        <v>1463</v>
      </c>
      <c r="O79" s="326" t="s">
        <v>1463</v>
      </c>
      <c r="P79" s="326" t="s">
        <v>1463</v>
      </c>
      <c r="Q79" s="326" t="s">
        <v>1463</v>
      </c>
      <c r="R79" s="326" t="s">
        <v>1463</v>
      </c>
      <c r="S79" s="326" t="s">
        <v>1463</v>
      </c>
      <c r="T79" s="326" t="s">
        <v>1463</v>
      </c>
      <c r="U79" s="326" t="s">
        <v>1463</v>
      </c>
      <c r="V79" s="326" t="s">
        <v>1463</v>
      </c>
      <c r="W79" s="326" t="s">
        <v>1463</v>
      </c>
      <c r="X79" s="326" t="s">
        <v>1463</v>
      </c>
      <c r="Y79" s="326" t="s">
        <v>1463</v>
      </c>
      <c r="Z79" s="326" t="s">
        <v>1463</v>
      </c>
      <c r="AA79" s="327" t="s">
        <v>1463</v>
      </c>
      <c r="AB79" s="326" t="s">
        <v>1463</v>
      </c>
      <c r="AC79" s="326" t="s">
        <v>1463</v>
      </c>
      <c r="AD79" s="326" t="s">
        <v>1463</v>
      </c>
      <c r="AE79" s="326" t="s">
        <v>1463</v>
      </c>
      <c r="AF79" s="326" t="s">
        <v>1463</v>
      </c>
      <c r="AG79" s="326" t="s">
        <v>1463</v>
      </c>
      <c r="AH79" s="326" t="s">
        <v>1463</v>
      </c>
      <c r="AI79" s="326" t="s">
        <v>1463</v>
      </c>
      <c r="AJ79" s="326" t="s">
        <v>1463</v>
      </c>
      <c r="AK79" s="326" t="s">
        <v>1463</v>
      </c>
      <c r="AL79" s="326" t="s">
        <v>1463</v>
      </c>
      <c r="AM79" s="326" t="s">
        <v>1463</v>
      </c>
    </row>
    <row r="80" ht="48" spans="2:39">
      <c r="B80" s="256">
        <v>1</v>
      </c>
      <c r="C80" s="257" t="s">
        <v>545</v>
      </c>
      <c r="D80" s="103" t="s">
        <v>1539</v>
      </c>
      <c r="E80" s="110" t="s">
        <v>1526</v>
      </c>
      <c r="F80" s="105" t="s">
        <v>1519</v>
      </c>
      <c r="G80" s="189" t="s">
        <v>1522</v>
      </c>
      <c r="H80" s="106" t="s">
        <v>1540</v>
      </c>
      <c r="I80" s="199"/>
      <c r="J80" s="328" t="s">
        <v>1520</v>
      </c>
      <c r="K80" s="200"/>
      <c r="L80" s="200"/>
      <c r="M80" s="201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1"/>
      <c r="AB80" s="200"/>
      <c r="AC80" s="200"/>
      <c r="AD80" s="200"/>
      <c r="AE80" s="200"/>
      <c r="AF80" s="200"/>
      <c r="AG80" s="200"/>
      <c r="AH80" s="200"/>
      <c r="AI80" s="200"/>
      <c r="AJ80" s="200"/>
      <c r="AK80" s="200"/>
      <c r="AL80" s="200"/>
      <c r="AM80" s="200"/>
    </row>
    <row r="81" ht="48" spans="2:39">
      <c r="B81" s="258">
        <f t="shared" si="0"/>
        <v>2</v>
      </c>
      <c r="C81" s="259"/>
      <c r="D81" s="109" t="s">
        <v>1541</v>
      </c>
      <c r="E81" s="110" t="s">
        <v>1514</v>
      </c>
      <c r="F81" s="189" t="s">
        <v>1506</v>
      </c>
      <c r="G81" s="189" t="s">
        <v>1542</v>
      </c>
      <c r="H81" s="112" t="s">
        <v>1494</v>
      </c>
      <c r="I81" s="202"/>
      <c r="J81" s="203"/>
      <c r="K81" s="203"/>
      <c r="L81" s="203"/>
      <c r="M81" s="204"/>
      <c r="N81" s="203"/>
      <c r="O81" s="203"/>
      <c r="P81" s="329" t="s">
        <v>1509</v>
      </c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</row>
    <row r="82" ht="48" spans="2:39">
      <c r="B82" s="258">
        <f t="shared" si="0"/>
        <v>3</v>
      </c>
      <c r="C82" s="259"/>
      <c r="D82" s="109" t="s">
        <v>1543</v>
      </c>
      <c r="E82" s="110" t="s">
        <v>265</v>
      </c>
      <c r="F82" s="189" t="s">
        <v>1519</v>
      </c>
      <c r="G82" s="189" t="s">
        <v>1516</v>
      </c>
      <c r="H82" s="112" t="s">
        <v>1476</v>
      </c>
      <c r="I82" s="202"/>
      <c r="J82" s="203"/>
      <c r="K82" s="203"/>
      <c r="L82" s="203"/>
      <c r="M82" s="204"/>
      <c r="N82" s="203"/>
      <c r="O82" s="203"/>
      <c r="P82" s="203"/>
      <c r="Q82" s="203"/>
      <c r="R82" s="356" t="s">
        <v>1532</v>
      </c>
      <c r="S82" s="203"/>
      <c r="T82" s="203"/>
      <c r="U82" s="203"/>
      <c r="V82" s="203"/>
      <c r="W82" s="203"/>
      <c r="X82" s="203"/>
      <c r="Y82" s="203"/>
      <c r="Z82" s="203"/>
      <c r="AA82" s="204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</row>
    <row r="83" ht="48" spans="2:39">
      <c r="B83" s="258">
        <f t="shared" si="0"/>
        <v>4</v>
      </c>
      <c r="C83" s="259"/>
      <c r="D83" s="109" t="s">
        <v>1543</v>
      </c>
      <c r="E83" s="110" t="s">
        <v>466</v>
      </c>
      <c r="F83" s="189" t="s">
        <v>1510</v>
      </c>
      <c r="G83" s="189" t="s">
        <v>1522</v>
      </c>
      <c r="H83" s="112" t="s">
        <v>1494</v>
      </c>
      <c r="I83" s="202"/>
      <c r="J83" s="203"/>
      <c r="K83" s="203"/>
      <c r="L83" s="203"/>
      <c r="M83" s="204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329" t="s">
        <v>1509</v>
      </c>
      <c r="Y83" s="203"/>
      <c r="Z83" s="203"/>
      <c r="AA83" s="204"/>
      <c r="AB83" s="203"/>
      <c r="AC83" s="203"/>
      <c r="AD83" s="203"/>
      <c r="AE83" s="203"/>
      <c r="AF83" s="203"/>
      <c r="AG83" s="203"/>
      <c r="AH83" s="203"/>
      <c r="AI83" s="203"/>
      <c r="AJ83" s="203"/>
      <c r="AK83" s="203"/>
      <c r="AL83" s="203"/>
      <c r="AM83" s="203"/>
    </row>
    <row r="84" ht="48" spans="2:39">
      <c r="B84" s="258">
        <f t="shared" si="0"/>
        <v>5</v>
      </c>
      <c r="C84" s="259"/>
      <c r="D84" s="109" t="s">
        <v>1543</v>
      </c>
      <c r="E84" s="110" t="s">
        <v>1544</v>
      </c>
      <c r="F84" s="189" t="s">
        <v>1506</v>
      </c>
      <c r="G84" s="189" t="s">
        <v>1545</v>
      </c>
      <c r="H84" s="112" t="s">
        <v>1470</v>
      </c>
      <c r="I84" s="202"/>
      <c r="J84" s="203"/>
      <c r="K84" s="203"/>
      <c r="L84" s="203"/>
      <c r="M84" s="204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329" t="s">
        <v>1546</v>
      </c>
      <c r="AA84" s="204"/>
      <c r="AB84" s="203"/>
      <c r="AC84" s="203"/>
      <c r="AD84" s="203"/>
      <c r="AE84" s="203"/>
      <c r="AF84" s="203"/>
      <c r="AG84" s="203"/>
      <c r="AH84" s="203"/>
      <c r="AI84" s="203"/>
      <c r="AJ84" s="203"/>
      <c r="AK84" s="203"/>
      <c r="AL84" s="203"/>
      <c r="AM84" s="203"/>
    </row>
    <row r="85" ht="48" spans="2:39">
      <c r="B85" s="258">
        <f t="shared" si="0"/>
        <v>6</v>
      </c>
      <c r="C85" s="259"/>
      <c r="D85" s="109" t="s">
        <v>1543</v>
      </c>
      <c r="E85" s="110" t="s">
        <v>68</v>
      </c>
      <c r="F85" s="189" t="s">
        <v>1515</v>
      </c>
      <c r="G85" s="189" t="s">
        <v>1516</v>
      </c>
      <c r="H85" s="112" t="s">
        <v>1476</v>
      </c>
      <c r="I85" s="202"/>
      <c r="J85" s="203"/>
      <c r="K85" s="203"/>
      <c r="L85" s="203"/>
      <c r="M85" s="204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  <c r="AB85" s="203"/>
      <c r="AC85" s="203"/>
      <c r="AD85" s="203"/>
      <c r="AE85" s="203"/>
      <c r="AF85" s="203"/>
      <c r="AG85" s="203"/>
      <c r="AH85" s="203"/>
      <c r="AI85" s="203"/>
      <c r="AJ85" s="203"/>
      <c r="AK85" s="203"/>
      <c r="AL85" s="203"/>
      <c r="AM85" s="329" t="s">
        <v>1547</v>
      </c>
    </row>
    <row r="86" ht="22.5" spans="2:39">
      <c r="B86" s="258">
        <f t="shared" si="0"/>
        <v>7</v>
      </c>
      <c r="C86" s="259"/>
      <c r="D86" s="109" t="s">
        <v>1548</v>
      </c>
      <c r="E86" s="113"/>
      <c r="F86" s="114"/>
      <c r="G86" s="114"/>
      <c r="H86" s="115"/>
      <c r="I86" s="202"/>
      <c r="J86" s="203"/>
      <c r="K86" s="203"/>
      <c r="L86" s="203"/>
      <c r="M86" s="204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</row>
    <row r="87" ht="22.5" spans="2:39">
      <c r="B87" s="258">
        <f t="shared" si="0"/>
        <v>8</v>
      </c>
      <c r="C87" s="259"/>
      <c r="D87" s="109" t="s">
        <v>1486</v>
      </c>
      <c r="E87" s="113"/>
      <c r="F87" s="114"/>
      <c r="G87" s="114"/>
      <c r="H87" s="115"/>
      <c r="I87" s="202"/>
      <c r="J87" s="203"/>
      <c r="K87" s="203"/>
      <c r="L87" s="203"/>
      <c r="M87" s="204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</row>
    <row r="88" ht="15" spans="2:39">
      <c r="B88" s="258">
        <f t="shared" si="0"/>
        <v>9</v>
      </c>
      <c r="C88" s="259"/>
      <c r="D88" s="260"/>
      <c r="E88" s="113"/>
      <c r="F88" s="114"/>
      <c r="G88" s="114"/>
      <c r="H88" s="115"/>
      <c r="I88" s="202"/>
      <c r="J88" s="203"/>
      <c r="K88" s="203"/>
      <c r="L88" s="203"/>
      <c r="M88" s="204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  <c r="AB88" s="203"/>
      <c r="AC88" s="203"/>
      <c r="AD88" s="203"/>
      <c r="AE88" s="203"/>
      <c r="AF88" s="203"/>
      <c r="AG88" s="203"/>
      <c r="AH88" s="203"/>
      <c r="AI88" s="203"/>
      <c r="AJ88" s="203"/>
      <c r="AK88" s="203"/>
      <c r="AL88" s="203"/>
      <c r="AM88" s="203"/>
    </row>
    <row r="89" ht="15" spans="2:39">
      <c r="B89" s="258">
        <f t="shared" si="0"/>
        <v>10</v>
      </c>
      <c r="C89" s="259"/>
      <c r="D89" s="260"/>
      <c r="E89" s="113"/>
      <c r="F89" s="114"/>
      <c r="G89" s="114"/>
      <c r="H89" s="115"/>
      <c r="I89" s="202"/>
      <c r="J89" s="203"/>
      <c r="K89" s="203"/>
      <c r="L89" s="203"/>
      <c r="M89" s="204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</row>
    <row r="90" ht="15" spans="2:39">
      <c r="B90" s="258">
        <f t="shared" si="0"/>
        <v>11</v>
      </c>
      <c r="C90" s="259"/>
      <c r="D90" s="260"/>
      <c r="E90" s="113"/>
      <c r="F90" s="114"/>
      <c r="G90" s="114"/>
      <c r="H90" s="115"/>
      <c r="I90" s="202"/>
      <c r="J90" s="203"/>
      <c r="K90" s="203"/>
      <c r="L90" s="203"/>
      <c r="M90" s="204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4"/>
      <c r="AB90" s="203"/>
      <c r="AC90" s="203"/>
      <c r="AD90" s="203"/>
      <c r="AE90" s="203"/>
      <c r="AF90" s="203"/>
      <c r="AG90" s="203"/>
      <c r="AH90" s="203"/>
      <c r="AI90" s="203"/>
      <c r="AJ90" s="203"/>
      <c r="AK90" s="203"/>
      <c r="AL90" s="203"/>
      <c r="AM90" s="203"/>
    </row>
    <row r="91" ht="15" spans="2:39">
      <c r="B91" s="258">
        <f t="shared" si="0"/>
        <v>12</v>
      </c>
      <c r="C91" s="259"/>
      <c r="D91" s="260"/>
      <c r="E91" s="113"/>
      <c r="F91" s="114"/>
      <c r="G91" s="114"/>
      <c r="H91" s="115"/>
      <c r="I91" s="202"/>
      <c r="J91" s="203"/>
      <c r="K91" s="203"/>
      <c r="L91" s="203"/>
      <c r="M91" s="204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7"/>
      <c r="Y91" s="206"/>
      <c r="Z91" s="207"/>
      <c r="AA91" s="208"/>
      <c r="AB91" s="206"/>
      <c r="AC91" s="207"/>
      <c r="AD91" s="207"/>
      <c r="AE91" s="207"/>
      <c r="AF91" s="206"/>
      <c r="AG91" s="206"/>
      <c r="AH91" s="207"/>
      <c r="AI91" s="206"/>
      <c r="AJ91" s="206"/>
      <c r="AK91" s="207"/>
      <c r="AL91" s="207"/>
      <c r="AM91" s="207"/>
    </row>
    <row r="92" ht="15" spans="2:39">
      <c r="B92" s="258">
        <f t="shared" si="0"/>
        <v>13</v>
      </c>
      <c r="C92" s="259"/>
      <c r="D92" s="260"/>
      <c r="E92" s="116"/>
      <c r="F92" s="117"/>
      <c r="G92" s="114"/>
      <c r="H92" s="115"/>
      <c r="I92" s="205"/>
      <c r="J92" s="206"/>
      <c r="K92" s="207"/>
      <c r="L92" s="206"/>
      <c r="M92" s="208"/>
      <c r="N92" s="207"/>
      <c r="O92" s="207"/>
      <c r="P92" s="207"/>
      <c r="Q92" s="206"/>
      <c r="R92" s="206"/>
      <c r="S92" s="207"/>
      <c r="T92" s="206"/>
      <c r="U92" s="206"/>
      <c r="V92" s="207"/>
      <c r="W92" s="207"/>
      <c r="X92" s="207"/>
      <c r="Y92" s="119"/>
      <c r="Z92" s="119"/>
      <c r="AA92" s="209"/>
      <c r="AB92" s="119"/>
      <c r="AC92" s="207"/>
      <c r="AD92" s="207"/>
      <c r="AE92" s="207"/>
      <c r="AF92" s="119"/>
      <c r="AG92" s="119"/>
      <c r="AH92" s="207"/>
      <c r="AI92" s="119"/>
      <c r="AJ92" s="119"/>
      <c r="AK92" s="207"/>
      <c r="AL92" s="207"/>
      <c r="AM92" s="207"/>
    </row>
    <row r="93" ht="15" spans="2:39">
      <c r="B93" s="258">
        <f t="shared" si="0"/>
        <v>14</v>
      </c>
      <c r="C93" s="259"/>
      <c r="D93" s="260"/>
      <c r="E93" s="118"/>
      <c r="F93" s="119"/>
      <c r="G93" s="119"/>
      <c r="H93" s="120"/>
      <c r="I93" s="205"/>
      <c r="J93" s="119"/>
      <c r="K93" s="119"/>
      <c r="L93" s="119"/>
      <c r="M93" s="209"/>
      <c r="N93" s="207"/>
      <c r="O93" s="207"/>
      <c r="P93" s="207"/>
      <c r="Q93" s="119"/>
      <c r="R93" s="119"/>
      <c r="S93" s="207"/>
      <c r="T93" s="119"/>
      <c r="U93" s="119"/>
      <c r="V93" s="207"/>
      <c r="W93" s="207"/>
      <c r="X93" s="207"/>
      <c r="Y93" s="206"/>
      <c r="Z93" s="207"/>
      <c r="AA93" s="208"/>
      <c r="AB93" s="206"/>
      <c r="AC93" s="207"/>
      <c r="AD93" s="207"/>
      <c r="AE93" s="207"/>
      <c r="AF93" s="207"/>
      <c r="AG93" s="206"/>
      <c r="AH93" s="207"/>
      <c r="AI93" s="206"/>
      <c r="AJ93" s="206"/>
      <c r="AK93" s="207"/>
      <c r="AL93" s="207"/>
      <c r="AM93" s="207"/>
    </row>
    <row r="94" ht="15.75" spans="2:39">
      <c r="B94" s="261">
        <f t="shared" si="0"/>
        <v>15</v>
      </c>
      <c r="C94" s="262"/>
      <c r="D94" s="263"/>
      <c r="E94" s="124"/>
      <c r="F94" s="125"/>
      <c r="G94" s="126"/>
      <c r="H94" s="127"/>
      <c r="I94" s="210"/>
      <c r="J94" s="126"/>
      <c r="K94" s="211"/>
      <c r="L94" s="126"/>
      <c r="M94" s="212"/>
      <c r="N94" s="211"/>
      <c r="O94" s="211"/>
      <c r="P94" s="211"/>
      <c r="Q94" s="211"/>
      <c r="R94" s="126"/>
      <c r="S94" s="211"/>
      <c r="T94" s="126"/>
      <c r="U94" s="126"/>
      <c r="V94" s="211"/>
      <c r="W94" s="211"/>
      <c r="X94" s="211"/>
      <c r="Y94" s="125"/>
      <c r="Z94" s="125"/>
      <c r="AA94" s="238"/>
      <c r="AB94" s="125"/>
      <c r="AC94" s="211"/>
      <c r="AD94" s="211"/>
      <c r="AE94" s="211"/>
      <c r="AF94" s="125"/>
      <c r="AG94" s="125"/>
      <c r="AH94" s="125"/>
      <c r="AI94" s="125"/>
      <c r="AJ94" s="125"/>
      <c r="AK94" s="125"/>
      <c r="AL94" s="211"/>
      <c r="AM94" s="211"/>
    </row>
    <row r="95" s="78" customFormat="1" ht="19.5" spans="2:39">
      <c r="B95" s="154"/>
      <c r="C95" s="155"/>
      <c r="D95" s="154"/>
      <c r="E95" s="131"/>
      <c r="F95" s="131"/>
      <c r="G95" s="131"/>
      <c r="H95" s="131"/>
      <c r="I95" s="131"/>
      <c r="J95" s="131"/>
      <c r="K95" s="131"/>
      <c r="L95" s="131"/>
      <c r="M95" s="220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220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="79" customFormat="1" ht="15.75" spans="2:38">
      <c r="B96" s="264" t="s">
        <v>1446</v>
      </c>
      <c r="C96" s="264" t="s">
        <v>2</v>
      </c>
      <c r="D96" s="265" t="s">
        <v>1447</v>
      </c>
      <c r="E96" s="266" t="s">
        <v>1460</v>
      </c>
      <c r="F96" s="267" t="s">
        <v>14</v>
      </c>
      <c r="G96" s="267" t="s">
        <v>1461</v>
      </c>
      <c r="H96" s="268" t="s">
        <v>1462</v>
      </c>
      <c r="I96" s="330">
        <v>1</v>
      </c>
      <c r="J96" s="331">
        <v>2</v>
      </c>
      <c r="K96" s="331">
        <v>3</v>
      </c>
      <c r="L96" s="331">
        <v>4</v>
      </c>
      <c r="M96" s="332">
        <v>5</v>
      </c>
      <c r="N96" s="331">
        <v>6</v>
      </c>
      <c r="O96" s="331">
        <v>7</v>
      </c>
      <c r="P96" s="331">
        <v>8</v>
      </c>
      <c r="Q96" s="331">
        <v>9</v>
      </c>
      <c r="R96" s="331">
        <v>10</v>
      </c>
      <c r="S96" s="331">
        <v>11</v>
      </c>
      <c r="T96" s="331">
        <v>12</v>
      </c>
      <c r="U96" s="331">
        <v>13</v>
      </c>
      <c r="V96" s="331">
        <v>14</v>
      </c>
      <c r="W96" s="331">
        <v>15</v>
      </c>
      <c r="X96" s="331">
        <v>16</v>
      </c>
      <c r="Y96" s="331">
        <v>17</v>
      </c>
      <c r="Z96" s="331">
        <v>18</v>
      </c>
      <c r="AA96" s="332">
        <v>19</v>
      </c>
      <c r="AB96" s="331">
        <v>20</v>
      </c>
      <c r="AC96" s="331">
        <v>21</v>
      </c>
      <c r="AD96" s="331">
        <v>22</v>
      </c>
      <c r="AE96" s="331">
        <v>23</v>
      </c>
      <c r="AF96" s="331">
        <v>24</v>
      </c>
      <c r="AG96" s="331">
        <v>25</v>
      </c>
      <c r="AH96" s="331">
        <v>26</v>
      </c>
      <c r="AI96" s="331">
        <v>27</v>
      </c>
      <c r="AJ96" s="331">
        <v>28</v>
      </c>
      <c r="AK96" s="331">
        <v>29</v>
      </c>
      <c r="AL96" s="331">
        <v>30</v>
      </c>
    </row>
    <row r="97" s="79" customFormat="1" ht="54" customHeight="1" spans="2:38">
      <c r="B97" s="269"/>
      <c r="C97" s="269"/>
      <c r="D97" s="270"/>
      <c r="E97" s="271"/>
      <c r="F97" s="272"/>
      <c r="G97" s="272"/>
      <c r="H97" s="273"/>
      <c r="I97" s="333" t="s">
        <v>1463</v>
      </c>
      <c r="J97" s="334" t="s">
        <v>1463</v>
      </c>
      <c r="K97" s="334" t="s">
        <v>1463</v>
      </c>
      <c r="L97" s="334" t="s">
        <v>1463</v>
      </c>
      <c r="M97" s="335" t="s">
        <v>1463</v>
      </c>
      <c r="N97" s="334" t="s">
        <v>1463</v>
      </c>
      <c r="O97" s="334" t="s">
        <v>1463</v>
      </c>
      <c r="P97" s="334" t="s">
        <v>1463</v>
      </c>
      <c r="Q97" s="334" t="s">
        <v>1463</v>
      </c>
      <c r="R97" s="334" t="s">
        <v>1463</v>
      </c>
      <c r="S97" s="334" t="s">
        <v>1463</v>
      </c>
      <c r="T97" s="334" t="s">
        <v>1463</v>
      </c>
      <c r="U97" s="334" t="s">
        <v>1463</v>
      </c>
      <c r="V97" s="334" t="s">
        <v>1463</v>
      </c>
      <c r="W97" s="334" t="s">
        <v>1463</v>
      </c>
      <c r="X97" s="334" t="s">
        <v>1463</v>
      </c>
      <c r="Y97" s="334" t="s">
        <v>1463</v>
      </c>
      <c r="Z97" s="334" t="s">
        <v>1463</v>
      </c>
      <c r="AA97" s="335" t="s">
        <v>1463</v>
      </c>
      <c r="AB97" s="334" t="s">
        <v>1463</v>
      </c>
      <c r="AC97" s="334" t="s">
        <v>1463</v>
      </c>
      <c r="AD97" s="334" t="s">
        <v>1463</v>
      </c>
      <c r="AE97" s="334" t="s">
        <v>1463</v>
      </c>
      <c r="AF97" s="334" t="s">
        <v>1463</v>
      </c>
      <c r="AG97" s="334" t="s">
        <v>1463</v>
      </c>
      <c r="AH97" s="334" t="s">
        <v>1463</v>
      </c>
      <c r="AI97" s="334" t="s">
        <v>1463</v>
      </c>
      <c r="AJ97" s="334" t="s">
        <v>1463</v>
      </c>
      <c r="AK97" s="334" t="s">
        <v>1463</v>
      </c>
      <c r="AL97" s="334" t="s">
        <v>1463</v>
      </c>
    </row>
    <row r="98" s="80" customFormat="1" ht="23.25" spans="2:38">
      <c r="B98" s="274">
        <v>1</v>
      </c>
      <c r="C98" s="275" t="s">
        <v>538</v>
      </c>
      <c r="D98" s="103" t="s">
        <v>1539</v>
      </c>
      <c r="E98" s="276"/>
      <c r="F98" s="277"/>
      <c r="G98" s="277"/>
      <c r="H98" s="278"/>
      <c r="I98" s="336"/>
      <c r="J98" s="337"/>
      <c r="K98" s="337"/>
      <c r="L98" s="337"/>
      <c r="M98" s="338"/>
      <c r="N98" s="337"/>
      <c r="O98" s="337"/>
      <c r="P98" s="337"/>
      <c r="Q98" s="337"/>
      <c r="R98" s="337"/>
      <c r="S98" s="337"/>
      <c r="T98" s="337"/>
      <c r="U98" s="357"/>
      <c r="V98" s="358"/>
      <c r="W98" s="337"/>
      <c r="X98" s="359"/>
      <c r="Y98" s="337"/>
      <c r="Z98" s="337"/>
      <c r="AA98" s="338"/>
      <c r="AB98" s="337"/>
      <c r="AC98" s="359"/>
      <c r="AD98" s="359"/>
      <c r="AE98" s="359"/>
      <c r="AF98" s="337"/>
      <c r="AG98" s="337"/>
      <c r="AH98" s="359"/>
      <c r="AI98" s="337"/>
      <c r="AJ98" s="359"/>
      <c r="AK98" s="359"/>
      <c r="AL98" s="361"/>
    </row>
    <row r="99" s="80" customFormat="1" ht="23.25" spans="2:38">
      <c r="B99" s="279">
        <f t="shared" ref="B99:B107" si="1">(B98+1)</f>
        <v>2</v>
      </c>
      <c r="C99" s="280"/>
      <c r="D99" s="109" t="s">
        <v>1541</v>
      </c>
      <c r="E99" s="113"/>
      <c r="F99" s="281"/>
      <c r="G99" s="281"/>
      <c r="H99" s="115"/>
      <c r="I99" s="339"/>
      <c r="J99" s="203"/>
      <c r="K99" s="203"/>
      <c r="L99" s="203"/>
      <c r="M99" s="204"/>
      <c r="N99" s="203"/>
      <c r="O99" s="203"/>
      <c r="P99" s="203"/>
      <c r="Q99" s="203"/>
      <c r="R99" s="203"/>
      <c r="S99" s="203"/>
      <c r="T99" s="203"/>
      <c r="U99" s="200"/>
      <c r="V99" s="357"/>
      <c r="W99" s="203"/>
      <c r="X99" s="360"/>
      <c r="Y99" s="203"/>
      <c r="Z99" s="203"/>
      <c r="AA99" s="204"/>
      <c r="AB99" s="203"/>
      <c r="AC99" s="203"/>
      <c r="AD99" s="203"/>
      <c r="AE99" s="203"/>
      <c r="AF99" s="203"/>
      <c r="AG99" s="203"/>
      <c r="AH99" s="203"/>
      <c r="AI99" s="203"/>
      <c r="AJ99" s="203"/>
      <c r="AK99" s="203"/>
      <c r="AL99" s="362"/>
    </row>
    <row r="100" s="80" customFormat="1" ht="23.25" spans="2:38">
      <c r="B100" s="279">
        <f t="shared" si="1"/>
        <v>3</v>
      </c>
      <c r="C100" s="280"/>
      <c r="D100" s="109" t="s">
        <v>1543</v>
      </c>
      <c r="E100" s="113"/>
      <c r="F100" s="281"/>
      <c r="G100" s="281"/>
      <c r="H100" s="115"/>
      <c r="I100" s="339"/>
      <c r="J100" s="203"/>
      <c r="K100" s="203"/>
      <c r="L100" s="203"/>
      <c r="M100" s="204"/>
      <c r="N100" s="203"/>
      <c r="O100" s="203"/>
      <c r="P100" s="203"/>
      <c r="Q100" s="203"/>
      <c r="R100" s="203"/>
      <c r="S100" s="203"/>
      <c r="T100" s="203"/>
      <c r="U100" s="203"/>
      <c r="V100" s="200"/>
      <c r="W100" s="203"/>
      <c r="X100" s="357"/>
      <c r="Y100" s="203"/>
      <c r="Z100" s="203"/>
      <c r="AA100" s="204"/>
      <c r="AB100" s="203"/>
      <c r="AC100" s="360"/>
      <c r="AD100" s="203"/>
      <c r="AE100" s="203"/>
      <c r="AF100" s="203"/>
      <c r="AG100" s="203"/>
      <c r="AH100" s="203"/>
      <c r="AI100" s="203"/>
      <c r="AJ100" s="203"/>
      <c r="AK100" s="203"/>
      <c r="AL100" s="362"/>
    </row>
    <row r="101" s="80" customFormat="1" ht="23.25" spans="2:38">
      <c r="B101" s="279">
        <f t="shared" si="1"/>
        <v>4</v>
      </c>
      <c r="C101" s="280"/>
      <c r="D101" s="109" t="s">
        <v>1543</v>
      </c>
      <c r="E101" s="113"/>
      <c r="F101" s="281"/>
      <c r="G101" s="281"/>
      <c r="H101" s="115"/>
      <c r="I101" s="339"/>
      <c r="J101" s="203"/>
      <c r="K101" s="203"/>
      <c r="L101" s="203"/>
      <c r="M101" s="204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0"/>
      <c r="Y101" s="203"/>
      <c r="Z101" s="203"/>
      <c r="AA101" s="204"/>
      <c r="AB101" s="203"/>
      <c r="AC101" s="357"/>
      <c r="AD101" s="360"/>
      <c r="AE101" s="203"/>
      <c r="AF101" s="203"/>
      <c r="AG101" s="203"/>
      <c r="AH101" s="203"/>
      <c r="AI101" s="203"/>
      <c r="AJ101" s="203"/>
      <c r="AK101" s="203"/>
      <c r="AL101" s="362"/>
    </row>
    <row r="102" s="80" customFormat="1" ht="23.25" spans="2:38">
      <c r="B102" s="279">
        <f t="shared" si="1"/>
        <v>5</v>
      </c>
      <c r="C102" s="280"/>
      <c r="D102" s="109" t="s">
        <v>1543</v>
      </c>
      <c r="E102" s="113"/>
      <c r="F102" s="281"/>
      <c r="G102" s="281"/>
      <c r="H102" s="115"/>
      <c r="I102" s="339"/>
      <c r="J102" s="203"/>
      <c r="K102" s="203"/>
      <c r="L102" s="203"/>
      <c r="M102" s="204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  <c r="AB102" s="203"/>
      <c r="AC102" s="200"/>
      <c r="AD102" s="357"/>
      <c r="AE102" s="360"/>
      <c r="AF102" s="203"/>
      <c r="AG102" s="203"/>
      <c r="AH102" s="203"/>
      <c r="AI102" s="203"/>
      <c r="AJ102" s="203"/>
      <c r="AK102" s="203"/>
      <c r="AL102" s="362"/>
    </row>
    <row r="103" s="80" customFormat="1" ht="23.25" spans="2:38">
      <c r="B103" s="279">
        <f t="shared" si="1"/>
        <v>6</v>
      </c>
      <c r="C103" s="280"/>
      <c r="D103" s="109" t="s">
        <v>1543</v>
      </c>
      <c r="E103" s="113"/>
      <c r="F103" s="281"/>
      <c r="G103" s="281"/>
      <c r="H103" s="115"/>
      <c r="I103" s="339"/>
      <c r="J103" s="203"/>
      <c r="K103" s="203"/>
      <c r="L103" s="203"/>
      <c r="M103" s="204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  <c r="AB103" s="203"/>
      <c r="AC103" s="203"/>
      <c r="AD103" s="200"/>
      <c r="AE103" s="357"/>
      <c r="AF103" s="203"/>
      <c r="AG103" s="203"/>
      <c r="AH103" s="360"/>
      <c r="AI103" s="203"/>
      <c r="AJ103" s="203"/>
      <c r="AK103" s="203"/>
      <c r="AL103" s="362"/>
    </row>
    <row r="104" s="80" customFormat="1" ht="23.25" spans="2:38">
      <c r="B104" s="279">
        <f t="shared" si="1"/>
        <v>7</v>
      </c>
      <c r="C104" s="280"/>
      <c r="D104" s="109" t="s">
        <v>1548</v>
      </c>
      <c r="E104" s="113"/>
      <c r="F104" s="281"/>
      <c r="G104" s="281"/>
      <c r="H104" s="115"/>
      <c r="I104" s="339"/>
      <c r="J104" s="203"/>
      <c r="K104" s="203"/>
      <c r="L104" s="203"/>
      <c r="M104" s="204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  <c r="AB104" s="203"/>
      <c r="AC104" s="203"/>
      <c r="AD104" s="203"/>
      <c r="AE104" s="200"/>
      <c r="AF104" s="203"/>
      <c r="AG104" s="203"/>
      <c r="AH104" s="357"/>
      <c r="AI104" s="203"/>
      <c r="AJ104" s="360"/>
      <c r="AK104" s="203"/>
      <c r="AL104" s="362"/>
    </row>
    <row r="105" s="80" customFormat="1" ht="23.25" spans="2:38">
      <c r="B105" s="279">
        <f t="shared" si="1"/>
        <v>8</v>
      </c>
      <c r="C105" s="280"/>
      <c r="D105" s="109" t="s">
        <v>1486</v>
      </c>
      <c r="E105" s="113"/>
      <c r="F105" s="281"/>
      <c r="G105" s="281"/>
      <c r="H105" s="115"/>
      <c r="I105" s="339"/>
      <c r="J105" s="203"/>
      <c r="K105" s="203"/>
      <c r="L105" s="203"/>
      <c r="M105" s="204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  <c r="AB105" s="203"/>
      <c r="AC105" s="203"/>
      <c r="AD105" s="203"/>
      <c r="AE105" s="203"/>
      <c r="AF105" s="203"/>
      <c r="AG105" s="203"/>
      <c r="AH105" s="200"/>
      <c r="AI105" s="203"/>
      <c r="AJ105" s="357"/>
      <c r="AK105" s="360"/>
      <c r="AL105" s="362"/>
    </row>
    <row r="106" s="80" customFormat="1" ht="15.75" spans="2:38">
      <c r="B106" s="279">
        <f t="shared" si="1"/>
        <v>9</v>
      </c>
      <c r="C106" s="280"/>
      <c r="D106" s="282"/>
      <c r="E106" s="113"/>
      <c r="F106" s="281"/>
      <c r="G106" s="281"/>
      <c r="H106" s="115"/>
      <c r="I106" s="339"/>
      <c r="J106" s="203"/>
      <c r="K106" s="203"/>
      <c r="L106" s="203"/>
      <c r="M106" s="204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4"/>
      <c r="AB106" s="203"/>
      <c r="AC106" s="203"/>
      <c r="AD106" s="203"/>
      <c r="AE106" s="203"/>
      <c r="AF106" s="203"/>
      <c r="AG106" s="203"/>
      <c r="AH106" s="203"/>
      <c r="AI106" s="203"/>
      <c r="AJ106" s="200"/>
      <c r="AK106" s="357"/>
      <c r="AL106" s="363"/>
    </row>
    <row r="107" s="80" customFormat="1" ht="15.75" spans="2:38">
      <c r="B107" s="279">
        <f t="shared" si="1"/>
        <v>10</v>
      </c>
      <c r="C107" s="280"/>
      <c r="D107" s="283"/>
      <c r="E107" s="284"/>
      <c r="F107" s="285"/>
      <c r="G107" s="285"/>
      <c r="H107" s="286"/>
      <c r="I107" s="340"/>
      <c r="J107" s="341"/>
      <c r="K107" s="341"/>
      <c r="L107" s="341"/>
      <c r="M107" s="342"/>
      <c r="N107" s="341"/>
      <c r="O107" s="341"/>
      <c r="P107" s="341"/>
      <c r="Q107" s="341"/>
      <c r="R107" s="341"/>
      <c r="S107" s="341"/>
      <c r="T107" s="341"/>
      <c r="U107" s="341"/>
      <c r="V107" s="341"/>
      <c r="W107" s="341"/>
      <c r="X107" s="341"/>
      <c r="Y107" s="341"/>
      <c r="Z107" s="341"/>
      <c r="AA107" s="342"/>
      <c r="AB107" s="341"/>
      <c r="AC107" s="341"/>
      <c r="AD107" s="341"/>
      <c r="AE107" s="341"/>
      <c r="AF107" s="341"/>
      <c r="AG107" s="341"/>
      <c r="AH107" s="341"/>
      <c r="AI107" s="341"/>
      <c r="AJ107" s="341"/>
      <c r="AK107" s="364"/>
      <c r="AL107" s="357"/>
    </row>
    <row r="108" s="78" customFormat="1" ht="19.5" spans="2:39">
      <c r="B108" s="154"/>
      <c r="C108" s="155"/>
      <c r="D108" s="154"/>
      <c r="E108" s="131"/>
      <c r="F108" s="131"/>
      <c r="G108" s="131"/>
      <c r="H108" s="131"/>
      <c r="I108" s="131"/>
      <c r="J108" s="131"/>
      <c r="K108" s="131"/>
      <c r="L108" s="131"/>
      <c r="M108" s="220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220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ht="15.75" spans="2:39">
      <c r="B109" s="287" t="s">
        <v>1446</v>
      </c>
      <c r="C109" s="287" t="s">
        <v>2</v>
      </c>
      <c r="D109" s="288" t="s">
        <v>1459</v>
      </c>
      <c r="E109" s="289" t="s">
        <v>1460</v>
      </c>
      <c r="F109" s="290" t="s">
        <v>14</v>
      </c>
      <c r="G109" s="290" t="s">
        <v>1461</v>
      </c>
      <c r="H109" s="291" t="s">
        <v>1462</v>
      </c>
      <c r="I109" s="343">
        <v>1</v>
      </c>
      <c r="J109" s="344">
        <v>2</v>
      </c>
      <c r="K109" s="344">
        <v>3</v>
      </c>
      <c r="L109" s="344">
        <v>4</v>
      </c>
      <c r="M109" s="345">
        <v>5</v>
      </c>
      <c r="N109" s="344">
        <v>6</v>
      </c>
      <c r="O109" s="344">
        <v>7</v>
      </c>
      <c r="P109" s="344">
        <v>8</v>
      </c>
      <c r="Q109" s="344">
        <v>9</v>
      </c>
      <c r="R109" s="344">
        <v>10</v>
      </c>
      <c r="S109" s="344">
        <v>11</v>
      </c>
      <c r="T109" s="344">
        <v>12</v>
      </c>
      <c r="U109" s="344">
        <v>13</v>
      </c>
      <c r="V109" s="344">
        <v>14</v>
      </c>
      <c r="W109" s="344">
        <v>15</v>
      </c>
      <c r="X109" s="344">
        <v>16</v>
      </c>
      <c r="Y109" s="344">
        <v>17</v>
      </c>
      <c r="Z109" s="344">
        <v>18</v>
      </c>
      <c r="AA109" s="345">
        <v>19</v>
      </c>
      <c r="AB109" s="344">
        <v>20</v>
      </c>
      <c r="AC109" s="344">
        <v>21</v>
      </c>
      <c r="AD109" s="344">
        <v>22</v>
      </c>
      <c r="AE109" s="344">
        <v>23</v>
      </c>
      <c r="AF109" s="344">
        <v>24</v>
      </c>
      <c r="AG109" s="344">
        <v>25</v>
      </c>
      <c r="AH109" s="344">
        <v>26</v>
      </c>
      <c r="AI109" s="344">
        <v>27</v>
      </c>
      <c r="AJ109" s="344">
        <v>28</v>
      </c>
      <c r="AK109" s="344">
        <v>29</v>
      </c>
      <c r="AL109" s="344">
        <v>30</v>
      </c>
      <c r="AM109" s="344">
        <v>31</v>
      </c>
    </row>
    <row r="110" ht="57" customHeight="1" spans="2:39">
      <c r="B110" s="292"/>
      <c r="C110" s="292"/>
      <c r="D110" s="293"/>
      <c r="E110" s="294"/>
      <c r="F110" s="295"/>
      <c r="G110" s="295"/>
      <c r="H110" s="296"/>
      <c r="I110" s="346" t="s">
        <v>1463</v>
      </c>
      <c r="J110" s="347" t="s">
        <v>1463</v>
      </c>
      <c r="K110" s="347" t="s">
        <v>1463</v>
      </c>
      <c r="L110" s="347" t="s">
        <v>1463</v>
      </c>
      <c r="M110" s="348" t="s">
        <v>1463</v>
      </c>
      <c r="N110" s="347" t="s">
        <v>1463</v>
      </c>
      <c r="O110" s="347" t="s">
        <v>1463</v>
      </c>
      <c r="P110" s="347" t="s">
        <v>1463</v>
      </c>
      <c r="Q110" s="347" t="s">
        <v>1463</v>
      </c>
      <c r="R110" s="347" t="s">
        <v>1463</v>
      </c>
      <c r="S110" s="347" t="s">
        <v>1463</v>
      </c>
      <c r="T110" s="347" t="s">
        <v>1463</v>
      </c>
      <c r="U110" s="347" t="s">
        <v>1463</v>
      </c>
      <c r="V110" s="347" t="s">
        <v>1463</v>
      </c>
      <c r="W110" s="347" t="s">
        <v>1463</v>
      </c>
      <c r="X110" s="347" t="s">
        <v>1463</v>
      </c>
      <c r="Y110" s="347" t="s">
        <v>1463</v>
      </c>
      <c r="Z110" s="347" t="s">
        <v>1463</v>
      </c>
      <c r="AA110" s="348" t="s">
        <v>1463</v>
      </c>
      <c r="AB110" s="347" t="s">
        <v>1463</v>
      </c>
      <c r="AC110" s="347" t="s">
        <v>1463</v>
      </c>
      <c r="AD110" s="347" t="s">
        <v>1463</v>
      </c>
      <c r="AE110" s="347" t="s">
        <v>1463</v>
      </c>
      <c r="AF110" s="347" t="s">
        <v>1463</v>
      </c>
      <c r="AG110" s="347" t="s">
        <v>1463</v>
      </c>
      <c r="AH110" s="347" t="s">
        <v>1463</v>
      </c>
      <c r="AI110" s="347" t="s">
        <v>1463</v>
      </c>
      <c r="AJ110" s="347" t="s">
        <v>1463</v>
      </c>
      <c r="AK110" s="347" t="s">
        <v>1463</v>
      </c>
      <c r="AL110" s="347" t="s">
        <v>1463</v>
      </c>
      <c r="AM110" s="347" t="s">
        <v>1463</v>
      </c>
    </row>
    <row r="111" ht="22.5" spans="2:39">
      <c r="B111" s="297">
        <v>1</v>
      </c>
      <c r="C111" s="298" t="s">
        <v>501</v>
      </c>
      <c r="D111" s="103" t="s">
        <v>1539</v>
      </c>
      <c r="E111" s="299"/>
      <c r="F111" s="281"/>
      <c r="G111" s="281"/>
      <c r="H111" s="300"/>
      <c r="I111" s="199"/>
      <c r="J111" s="200"/>
      <c r="K111" s="200"/>
      <c r="L111" s="200"/>
      <c r="M111" s="201"/>
      <c r="N111" s="200"/>
      <c r="O111" s="200"/>
      <c r="P111" s="200"/>
      <c r="Q111" s="200"/>
      <c r="R111" s="200"/>
      <c r="S111" s="200"/>
      <c r="T111" s="200"/>
      <c r="U111" s="200"/>
      <c r="V111" s="200"/>
      <c r="W111" s="200"/>
      <c r="X111" s="200"/>
      <c r="Y111" s="200"/>
      <c r="Z111" s="200"/>
      <c r="AA111" s="201"/>
      <c r="AB111" s="200"/>
      <c r="AC111" s="200"/>
      <c r="AD111" s="200"/>
      <c r="AE111" s="200"/>
      <c r="AF111" s="200"/>
      <c r="AG111" s="200"/>
      <c r="AH111" s="200"/>
      <c r="AI111" s="200"/>
      <c r="AJ111" s="200"/>
      <c r="AK111" s="200"/>
      <c r="AL111" s="200"/>
      <c r="AM111" s="200"/>
    </row>
    <row r="112" ht="22.5" spans="2:39">
      <c r="B112" s="301">
        <f t="shared" si="0"/>
        <v>2</v>
      </c>
      <c r="C112" s="302"/>
      <c r="D112" s="109" t="s">
        <v>1541</v>
      </c>
      <c r="E112" s="113"/>
      <c r="F112" s="281"/>
      <c r="G112" s="114"/>
      <c r="H112" s="115"/>
      <c r="I112" s="202"/>
      <c r="J112" s="203"/>
      <c r="K112" s="203"/>
      <c r="L112" s="203"/>
      <c r="M112" s="204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</row>
    <row r="113" ht="22.5" spans="2:39">
      <c r="B113" s="301">
        <f t="shared" si="0"/>
        <v>3</v>
      </c>
      <c r="C113" s="302"/>
      <c r="D113" s="109" t="s">
        <v>1543</v>
      </c>
      <c r="E113" s="113"/>
      <c r="F113" s="281"/>
      <c r="G113" s="114"/>
      <c r="H113" s="115"/>
      <c r="I113" s="202"/>
      <c r="J113" s="203"/>
      <c r="K113" s="203"/>
      <c r="L113" s="203"/>
      <c r="M113" s="204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</row>
    <row r="114" ht="22.5" spans="2:39">
      <c r="B114" s="301">
        <f t="shared" si="0"/>
        <v>4</v>
      </c>
      <c r="C114" s="302"/>
      <c r="D114" s="109" t="s">
        <v>1543</v>
      </c>
      <c r="E114" s="113"/>
      <c r="F114" s="281"/>
      <c r="G114" s="114"/>
      <c r="H114" s="115"/>
      <c r="I114" s="202"/>
      <c r="J114" s="203"/>
      <c r="K114" s="203"/>
      <c r="L114" s="203"/>
      <c r="M114" s="204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</row>
    <row r="115" ht="22.5" spans="2:39">
      <c r="B115" s="301">
        <f t="shared" si="0"/>
        <v>5</v>
      </c>
      <c r="C115" s="302"/>
      <c r="D115" s="109" t="s">
        <v>1543</v>
      </c>
      <c r="E115" s="113"/>
      <c r="F115" s="281"/>
      <c r="G115" s="114"/>
      <c r="H115" s="115"/>
      <c r="I115" s="202"/>
      <c r="J115" s="203"/>
      <c r="K115" s="203"/>
      <c r="L115" s="203"/>
      <c r="M115" s="204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</row>
    <row r="116" ht="22.5" spans="2:39">
      <c r="B116" s="301">
        <f t="shared" si="0"/>
        <v>6</v>
      </c>
      <c r="C116" s="302"/>
      <c r="D116" s="109" t="s">
        <v>1543</v>
      </c>
      <c r="E116" s="113"/>
      <c r="F116" s="281"/>
      <c r="G116" s="114"/>
      <c r="H116" s="115"/>
      <c r="I116" s="202"/>
      <c r="J116" s="203"/>
      <c r="K116" s="203"/>
      <c r="L116" s="203"/>
      <c r="M116" s="204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</row>
    <row r="117" ht="22.5" spans="2:39">
      <c r="B117" s="301">
        <f>(B116+1)</f>
        <v>7</v>
      </c>
      <c r="C117" s="302"/>
      <c r="D117" s="109" t="s">
        <v>1548</v>
      </c>
      <c r="E117" s="113"/>
      <c r="F117" s="281"/>
      <c r="G117" s="114"/>
      <c r="H117" s="115"/>
      <c r="I117" s="202"/>
      <c r="J117" s="203"/>
      <c r="K117" s="203"/>
      <c r="L117" s="203"/>
      <c r="M117" s="204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</row>
    <row r="118" ht="22.5" spans="2:39">
      <c r="B118" s="301">
        <f>(B117+1)</f>
        <v>8</v>
      </c>
      <c r="C118" s="302"/>
      <c r="D118" s="109" t="s">
        <v>1486</v>
      </c>
      <c r="E118" s="113"/>
      <c r="F118" s="281"/>
      <c r="G118" s="114"/>
      <c r="H118" s="115"/>
      <c r="I118" s="202"/>
      <c r="J118" s="203"/>
      <c r="K118" s="203"/>
      <c r="L118" s="203"/>
      <c r="M118" s="204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</row>
    <row r="119" ht="15" spans="2:39">
      <c r="B119" s="301">
        <f>(B118+1)</f>
        <v>9</v>
      </c>
      <c r="C119" s="302"/>
      <c r="D119" s="303"/>
      <c r="E119" s="113"/>
      <c r="F119" s="281"/>
      <c r="G119" s="114"/>
      <c r="H119" s="115"/>
      <c r="I119" s="202"/>
      <c r="J119" s="203"/>
      <c r="K119" s="203"/>
      <c r="L119" s="203"/>
      <c r="M119" s="204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</row>
    <row r="120" ht="15.75" spans="2:39">
      <c r="B120" s="304">
        <f>(B119+1)</f>
        <v>10</v>
      </c>
      <c r="C120" s="305"/>
      <c r="D120" s="306"/>
      <c r="E120" s="284"/>
      <c r="F120" s="285"/>
      <c r="G120" s="307"/>
      <c r="H120" s="286"/>
      <c r="I120" s="349"/>
      <c r="J120" s="341"/>
      <c r="K120" s="341"/>
      <c r="L120" s="341"/>
      <c r="M120" s="342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2"/>
      <c r="AB120" s="341"/>
      <c r="AC120" s="341"/>
      <c r="AD120" s="341"/>
      <c r="AE120" s="341"/>
      <c r="AF120" s="341"/>
      <c r="AG120" s="341"/>
      <c r="AH120" s="341"/>
      <c r="AI120" s="341"/>
      <c r="AJ120" s="341"/>
      <c r="AK120" s="341"/>
      <c r="AL120" s="341"/>
      <c r="AM120" s="341"/>
    </row>
    <row r="121" s="78" customFormat="1" ht="19.5" spans="2:39">
      <c r="B121" s="154"/>
      <c r="C121" s="155"/>
      <c r="D121" s="154"/>
      <c r="E121" s="131"/>
      <c r="F121" s="131"/>
      <c r="G121" s="131"/>
      <c r="H121" s="131"/>
      <c r="I121" s="131"/>
      <c r="J121" s="131"/>
      <c r="K121" s="131"/>
      <c r="L121" s="131"/>
      <c r="M121" s="220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220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ht="15.75" spans="2:39">
      <c r="B122" s="308" t="s">
        <v>1446</v>
      </c>
      <c r="C122" s="308" t="s">
        <v>2</v>
      </c>
      <c r="D122" s="309" t="s">
        <v>1459</v>
      </c>
      <c r="E122" s="310" t="s">
        <v>1460</v>
      </c>
      <c r="F122" s="311" t="s">
        <v>14</v>
      </c>
      <c r="G122" s="311" t="s">
        <v>1461</v>
      </c>
      <c r="H122" s="312" t="s">
        <v>1462</v>
      </c>
      <c r="I122" s="350">
        <v>1</v>
      </c>
      <c r="J122" s="351">
        <v>2</v>
      </c>
      <c r="K122" s="351">
        <v>3</v>
      </c>
      <c r="L122" s="351">
        <v>4</v>
      </c>
      <c r="M122" s="352">
        <v>5</v>
      </c>
      <c r="N122" s="351">
        <v>6</v>
      </c>
      <c r="O122" s="351">
        <v>7</v>
      </c>
      <c r="P122" s="351">
        <v>8</v>
      </c>
      <c r="Q122" s="351">
        <v>9</v>
      </c>
      <c r="R122" s="351">
        <v>10</v>
      </c>
      <c r="S122" s="351">
        <v>11</v>
      </c>
      <c r="T122" s="351">
        <v>12</v>
      </c>
      <c r="U122" s="351">
        <v>13</v>
      </c>
      <c r="V122" s="351">
        <v>14</v>
      </c>
      <c r="W122" s="351">
        <v>15</v>
      </c>
      <c r="X122" s="351">
        <v>16</v>
      </c>
      <c r="Y122" s="351">
        <v>17</v>
      </c>
      <c r="Z122" s="351">
        <v>18</v>
      </c>
      <c r="AA122" s="352">
        <v>19</v>
      </c>
      <c r="AB122" s="351">
        <v>20</v>
      </c>
      <c r="AC122" s="351">
        <v>21</v>
      </c>
      <c r="AD122" s="351">
        <v>22</v>
      </c>
      <c r="AE122" s="351">
        <v>23</v>
      </c>
      <c r="AF122" s="351">
        <v>24</v>
      </c>
      <c r="AG122" s="351">
        <v>25</v>
      </c>
      <c r="AH122" s="351">
        <v>26</v>
      </c>
      <c r="AI122" s="351">
        <v>27</v>
      </c>
      <c r="AJ122" s="351">
        <v>28</v>
      </c>
      <c r="AK122" s="351">
        <v>29</v>
      </c>
      <c r="AL122" s="351">
        <v>30</v>
      </c>
      <c r="AM122" s="351">
        <v>31</v>
      </c>
    </row>
    <row r="123" ht="65.25" customHeight="1" spans="2:39">
      <c r="B123" s="313"/>
      <c r="C123" s="313"/>
      <c r="D123" s="314"/>
      <c r="E123" s="315"/>
      <c r="F123" s="316"/>
      <c r="G123" s="316"/>
      <c r="H123" s="317"/>
      <c r="I123" s="353" t="s">
        <v>1463</v>
      </c>
      <c r="J123" s="354" t="s">
        <v>1463</v>
      </c>
      <c r="K123" s="354" t="s">
        <v>1463</v>
      </c>
      <c r="L123" s="354" t="s">
        <v>1463</v>
      </c>
      <c r="M123" s="355" t="s">
        <v>1463</v>
      </c>
      <c r="N123" s="354" t="s">
        <v>1463</v>
      </c>
      <c r="O123" s="354" t="s">
        <v>1463</v>
      </c>
      <c r="P123" s="354" t="s">
        <v>1463</v>
      </c>
      <c r="Q123" s="354" t="s">
        <v>1463</v>
      </c>
      <c r="R123" s="354" t="s">
        <v>1463</v>
      </c>
      <c r="S123" s="354" t="s">
        <v>1463</v>
      </c>
      <c r="T123" s="354" t="s">
        <v>1463</v>
      </c>
      <c r="U123" s="354" t="s">
        <v>1463</v>
      </c>
      <c r="V123" s="354" t="s">
        <v>1463</v>
      </c>
      <c r="W123" s="354" t="s">
        <v>1463</v>
      </c>
      <c r="X123" s="354" t="s">
        <v>1463</v>
      </c>
      <c r="Y123" s="354" t="s">
        <v>1463</v>
      </c>
      <c r="Z123" s="354" t="s">
        <v>1463</v>
      </c>
      <c r="AA123" s="355" t="s">
        <v>1463</v>
      </c>
      <c r="AB123" s="354" t="s">
        <v>1463</v>
      </c>
      <c r="AC123" s="354" t="s">
        <v>1463</v>
      </c>
      <c r="AD123" s="354" t="s">
        <v>1463</v>
      </c>
      <c r="AE123" s="354" t="s">
        <v>1463</v>
      </c>
      <c r="AF123" s="354" t="s">
        <v>1463</v>
      </c>
      <c r="AG123" s="354" t="s">
        <v>1463</v>
      </c>
      <c r="AH123" s="354" t="s">
        <v>1463</v>
      </c>
      <c r="AI123" s="354" t="s">
        <v>1463</v>
      </c>
      <c r="AJ123" s="354" t="s">
        <v>1463</v>
      </c>
      <c r="AK123" s="354" t="s">
        <v>1463</v>
      </c>
      <c r="AL123" s="354" t="s">
        <v>1463</v>
      </c>
      <c r="AM123" s="354" t="s">
        <v>1463</v>
      </c>
    </row>
    <row r="124" ht="22.5" spans="2:39">
      <c r="B124" s="318">
        <v>1</v>
      </c>
      <c r="C124" s="319" t="s">
        <v>849</v>
      </c>
      <c r="D124" s="103" t="s">
        <v>1539</v>
      </c>
      <c r="E124" s="299"/>
      <c r="F124" s="281"/>
      <c r="G124" s="281"/>
      <c r="H124" s="300"/>
      <c r="I124" s="199"/>
      <c r="J124" s="200"/>
      <c r="K124" s="200"/>
      <c r="L124" s="200"/>
      <c r="M124" s="201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1"/>
      <c r="AB124" s="200"/>
      <c r="AC124" s="200"/>
      <c r="AD124" s="200"/>
      <c r="AE124" s="200"/>
      <c r="AF124" s="200"/>
      <c r="AG124" s="200"/>
      <c r="AH124" s="200"/>
      <c r="AI124" s="200"/>
      <c r="AJ124" s="200"/>
      <c r="AK124" s="200"/>
      <c r="AL124" s="200"/>
      <c r="AM124" s="200"/>
    </row>
    <row r="125" ht="22.5" spans="2:39">
      <c r="B125" s="320">
        <f t="shared" ref="B125:B210" si="2">(B124+1)</f>
        <v>2</v>
      </c>
      <c r="C125" s="321"/>
      <c r="D125" s="109" t="s">
        <v>1541</v>
      </c>
      <c r="E125" s="113"/>
      <c r="F125" s="114"/>
      <c r="G125" s="114"/>
      <c r="H125" s="115"/>
      <c r="I125" s="202"/>
      <c r="J125" s="203"/>
      <c r="K125" s="203"/>
      <c r="L125" s="203"/>
      <c r="M125" s="204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4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</row>
    <row r="126" ht="22.5" spans="2:39">
      <c r="B126" s="320">
        <f t="shared" si="2"/>
        <v>3</v>
      </c>
      <c r="C126" s="321"/>
      <c r="D126" s="109" t="s">
        <v>1543</v>
      </c>
      <c r="E126" s="113"/>
      <c r="F126" s="114"/>
      <c r="G126" s="114"/>
      <c r="H126" s="115"/>
      <c r="I126" s="202"/>
      <c r="J126" s="203"/>
      <c r="K126" s="203"/>
      <c r="L126" s="203"/>
      <c r="M126" s="204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4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</row>
    <row r="127" ht="22.5" spans="2:39">
      <c r="B127" s="320">
        <f t="shared" si="2"/>
        <v>4</v>
      </c>
      <c r="C127" s="321"/>
      <c r="D127" s="109" t="s">
        <v>1543</v>
      </c>
      <c r="E127" s="113"/>
      <c r="F127" s="114"/>
      <c r="G127" s="114"/>
      <c r="H127" s="115"/>
      <c r="I127" s="202"/>
      <c r="J127" s="203"/>
      <c r="K127" s="203"/>
      <c r="L127" s="203"/>
      <c r="M127" s="204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</row>
    <row r="128" ht="22.5" spans="2:39">
      <c r="B128" s="320">
        <f t="shared" si="2"/>
        <v>5</v>
      </c>
      <c r="C128" s="321"/>
      <c r="D128" s="109" t="s">
        <v>1543</v>
      </c>
      <c r="E128" s="113"/>
      <c r="F128" s="114"/>
      <c r="G128" s="114"/>
      <c r="H128" s="115"/>
      <c r="I128" s="202"/>
      <c r="J128" s="203"/>
      <c r="K128" s="203"/>
      <c r="L128" s="203"/>
      <c r="M128" s="204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</row>
    <row r="129" ht="22.5" spans="2:39">
      <c r="B129" s="320">
        <f t="shared" si="2"/>
        <v>6</v>
      </c>
      <c r="C129" s="321"/>
      <c r="D129" s="109" t="s">
        <v>1543</v>
      </c>
      <c r="E129" s="113"/>
      <c r="F129" s="114"/>
      <c r="G129" s="114"/>
      <c r="H129" s="115"/>
      <c r="I129" s="202"/>
      <c r="J129" s="203"/>
      <c r="K129" s="203"/>
      <c r="L129" s="203"/>
      <c r="M129" s="204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</row>
    <row r="130" ht="22.5" spans="2:39">
      <c r="B130" s="320">
        <f t="shared" si="2"/>
        <v>7</v>
      </c>
      <c r="C130" s="321"/>
      <c r="D130" s="109" t="s">
        <v>1548</v>
      </c>
      <c r="E130" s="113"/>
      <c r="F130" s="114"/>
      <c r="G130" s="114"/>
      <c r="H130" s="115"/>
      <c r="I130" s="202"/>
      <c r="J130" s="203"/>
      <c r="K130" s="203"/>
      <c r="L130" s="203"/>
      <c r="M130" s="204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  <c r="AB130" s="203"/>
      <c r="AC130" s="203"/>
      <c r="AD130" s="203"/>
      <c r="AE130" s="203"/>
      <c r="AF130" s="203"/>
      <c r="AG130" s="203"/>
      <c r="AH130" s="203"/>
      <c r="AI130" s="203"/>
      <c r="AJ130" s="203"/>
      <c r="AK130" s="203"/>
      <c r="AL130" s="203"/>
      <c r="AM130" s="203"/>
    </row>
    <row r="131" ht="22.5" spans="2:39">
      <c r="B131" s="320">
        <f t="shared" si="2"/>
        <v>8</v>
      </c>
      <c r="C131" s="321"/>
      <c r="D131" s="109" t="s">
        <v>1486</v>
      </c>
      <c r="E131" s="113"/>
      <c r="F131" s="114"/>
      <c r="G131" s="114"/>
      <c r="H131" s="115"/>
      <c r="I131" s="202"/>
      <c r="J131" s="203"/>
      <c r="K131" s="203"/>
      <c r="L131" s="203"/>
      <c r="M131" s="204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  <c r="AB131" s="203"/>
      <c r="AC131" s="203"/>
      <c r="AD131" s="203"/>
      <c r="AE131" s="203"/>
      <c r="AF131" s="203"/>
      <c r="AG131" s="203"/>
      <c r="AH131" s="203"/>
      <c r="AI131" s="203"/>
      <c r="AJ131" s="203"/>
      <c r="AK131" s="203"/>
      <c r="AL131" s="203"/>
      <c r="AM131" s="203"/>
    </row>
    <row r="132" ht="15" spans="2:39">
      <c r="B132" s="320">
        <f t="shared" si="2"/>
        <v>9</v>
      </c>
      <c r="C132" s="321"/>
      <c r="D132" s="365"/>
      <c r="E132" s="113"/>
      <c r="F132" s="114"/>
      <c r="G132" s="114"/>
      <c r="H132" s="115"/>
      <c r="I132" s="202"/>
      <c r="J132" s="203"/>
      <c r="K132" s="203"/>
      <c r="L132" s="203"/>
      <c r="M132" s="204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  <c r="AB132" s="203"/>
      <c r="AC132" s="203"/>
      <c r="AD132" s="203"/>
      <c r="AE132" s="203"/>
      <c r="AF132" s="203"/>
      <c r="AG132" s="203"/>
      <c r="AH132" s="203"/>
      <c r="AI132" s="203"/>
      <c r="AJ132" s="203"/>
      <c r="AK132" s="203"/>
      <c r="AL132" s="203"/>
      <c r="AM132" s="203"/>
    </row>
    <row r="133" ht="15" spans="2:39">
      <c r="B133" s="320">
        <f t="shared" si="2"/>
        <v>10</v>
      </c>
      <c r="C133" s="321"/>
      <c r="D133" s="365"/>
      <c r="E133" s="113"/>
      <c r="F133" s="114"/>
      <c r="G133" s="114"/>
      <c r="H133" s="115"/>
      <c r="I133" s="202"/>
      <c r="J133" s="203"/>
      <c r="K133" s="203"/>
      <c r="L133" s="203"/>
      <c r="M133" s="204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  <c r="AB133" s="203"/>
      <c r="AC133" s="203"/>
      <c r="AD133" s="203"/>
      <c r="AE133" s="203"/>
      <c r="AF133" s="203"/>
      <c r="AG133" s="203"/>
      <c r="AH133" s="203"/>
      <c r="AI133" s="203"/>
      <c r="AJ133" s="203"/>
      <c r="AK133" s="203"/>
      <c r="AL133" s="203"/>
      <c r="AM133" s="203"/>
    </row>
    <row r="134" ht="15" spans="2:39">
      <c r="B134" s="320">
        <f t="shared" si="2"/>
        <v>11</v>
      </c>
      <c r="C134" s="321"/>
      <c r="D134" s="365"/>
      <c r="E134" s="113"/>
      <c r="F134" s="114"/>
      <c r="G134" s="114"/>
      <c r="H134" s="115"/>
      <c r="I134" s="202"/>
      <c r="J134" s="203"/>
      <c r="K134" s="203"/>
      <c r="L134" s="203"/>
      <c r="M134" s="204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  <c r="AB134" s="203"/>
      <c r="AC134" s="203"/>
      <c r="AD134" s="203"/>
      <c r="AE134" s="203"/>
      <c r="AF134" s="203"/>
      <c r="AG134" s="203"/>
      <c r="AH134" s="203"/>
      <c r="AI134" s="203"/>
      <c r="AJ134" s="203"/>
      <c r="AK134" s="203"/>
      <c r="AL134" s="203"/>
      <c r="AM134" s="203"/>
    </row>
    <row r="135" ht="15" spans="2:39">
      <c r="B135" s="320">
        <f t="shared" si="2"/>
        <v>12</v>
      </c>
      <c r="C135" s="321"/>
      <c r="D135" s="365"/>
      <c r="E135" s="113"/>
      <c r="F135" s="114"/>
      <c r="G135" s="114"/>
      <c r="H135" s="115"/>
      <c r="I135" s="202"/>
      <c r="J135" s="203"/>
      <c r="K135" s="203"/>
      <c r="L135" s="203"/>
      <c r="M135" s="204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7"/>
      <c r="Y135" s="206"/>
      <c r="Z135" s="207"/>
      <c r="AA135" s="208"/>
      <c r="AB135" s="206"/>
      <c r="AC135" s="207"/>
      <c r="AD135" s="207"/>
      <c r="AE135" s="207"/>
      <c r="AF135" s="206"/>
      <c r="AG135" s="206"/>
      <c r="AH135" s="207"/>
      <c r="AI135" s="206"/>
      <c r="AJ135" s="206"/>
      <c r="AK135" s="207"/>
      <c r="AL135" s="207"/>
      <c r="AM135" s="207"/>
    </row>
    <row r="136" ht="15" spans="2:39">
      <c r="B136" s="320">
        <f t="shared" si="2"/>
        <v>13</v>
      </c>
      <c r="C136" s="321"/>
      <c r="D136" s="365"/>
      <c r="E136" s="116"/>
      <c r="F136" s="117"/>
      <c r="G136" s="114"/>
      <c r="H136" s="115"/>
      <c r="I136" s="205"/>
      <c r="J136" s="206"/>
      <c r="K136" s="207"/>
      <c r="L136" s="206"/>
      <c r="M136" s="208"/>
      <c r="N136" s="207"/>
      <c r="O136" s="207"/>
      <c r="P136" s="207"/>
      <c r="Q136" s="206"/>
      <c r="R136" s="206"/>
      <c r="S136" s="207"/>
      <c r="T136" s="206"/>
      <c r="U136" s="206"/>
      <c r="V136" s="207"/>
      <c r="W136" s="207"/>
      <c r="X136" s="207"/>
      <c r="Y136" s="119"/>
      <c r="Z136" s="119"/>
      <c r="AA136" s="209"/>
      <c r="AB136" s="119"/>
      <c r="AC136" s="207"/>
      <c r="AD136" s="207"/>
      <c r="AE136" s="207"/>
      <c r="AF136" s="119"/>
      <c r="AG136" s="119"/>
      <c r="AH136" s="207"/>
      <c r="AI136" s="119"/>
      <c r="AJ136" s="119"/>
      <c r="AK136" s="207"/>
      <c r="AL136" s="207"/>
      <c r="AM136" s="207"/>
    </row>
    <row r="137" ht="15" spans="2:39">
      <c r="B137" s="320">
        <f t="shared" si="2"/>
        <v>14</v>
      </c>
      <c r="C137" s="321"/>
      <c r="D137" s="365"/>
      <c r="E137" s="118"/>
      <c r="F137" s="119"/>
      <c r="G137" s="119"/>
      <c r="H137" s="120"/>
      <c r="I137" s="205"/>
      <c r="J137" s="119"/>
      <c r="K137" s="119"/>
      <c r="L137" s="119"/>
      <c r="M137" s="209"/>
      <c r="N137" s="207"/>
      <c r="O137" s="207"/>
      <c r="P137" s="207"/>
      <c r="Q137" s="119"/>
      <c r="R137" s="119"/>
      <c r="S137" s="207"/>
      <c r="T137" s="119"/>
      <c r="U137" s="119"/>
      <c r="V137" s="207"/>
      <c r="W137" s="207"/>
      <c r="X137" s="207"/>
      <c r="Y137" s="206"/>
      <c r="Z137" s="207"/>
      <c r="AA137" s="208"/>
      <c r="AB137" s="206"/>
      <c r="AC137" s="207"/>
      <c r="AD137" s="207"/>
      <c r="AE137" s="207"/>
      <c r="AF137" s="207"/>
      <c r="AG137" s="206"/>
      <c r="AH137" s="207"/>
      <c r="AI137" s="206"/>
      <c r="AJ137" s="206"/>
      <c r="AK137" s="207"/>
      <c r="AL137" s="207"/>
      <c r="AM137" s="207"/>
    </row>
    <row r="138" ht="15.75" spans="2:39">
      <c r="B138" s="366">
        <f t="shared" si="2"/>
        <v>15</v>
      </c>
      <c r="C138" s="367"/>
      <c r="D138" s="368"/>
      <c r="E138" s="124"/>
      <c r="F138" s="125"/>
      <c r="G138" s="126"/>
      <c r="H138" s="127"/>
      <c r="I138" s="210"/>
      <c r="J138" s="126"/>
      <c r="K138" s="211"/>
      <c r="L138" s="126"/>
      <c r="M138" s="212"/>
      <c r="N138" s="211"/>
      <c r="O138" s="211"/>
      <c r="P138" s="211"/>
      <c r="Q138" s="211"/>
      <c r="R138" s="126"/>
      <c r="S138" s="211"/>
      <c r="T138" s="126"/>
      <c r="U138" s="126"/>
      <c r="V138" s="211"/>
      <c r="W138" s="211"/>
      <c r="X138" s="211"/>
      <c r="Y138" s="125"/>
      <c r="Z138" s="125"/>
      <c r="AA138" s="238"/>
      <c r="AB138" s="125"/>
      <c r="AC138" s="211"/>
      <c r="AD138" s="211"/>
      <c r="AE138" s="211"/>
      <c r="AF138" s="125"/>
      <c r="AG138" s="125"/>
      <c r="AH138" s="125"/>
      <c r="AI138" s="125"/>
      <c r="AJ138" s="125"/>
      <c r="AK138" s="125"/>
      <c r="AL138" s="211"/>
      <c r="AM138" s="211"/>
    </row>
    <row r="139" s="78" customFormat="1" ht="19.5" spans="2:39">
      <c r="B139" s="154"/>
      <c r="C139" s="155"/>
      <c r="D139" s="154"/>
      <c r="E139" s="131"/>
      <c r="F139" s="131"/>
      <c r="G139" s="131"/>
      <c r="H139" s="131"/>
      <c r="I139" s="131"/>
      <c r="J139" s="131"/>
      <c r="K139" s="131"/>
      <c r="L139" s="131"/>
      <c r="M139" s="220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220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ht="15.75" spans="2:39">
      <c r="B140" s="369" t="s">
        <v>1446</v>
      </c>
      <c r="C140" s="369" t="s">
        <v>2</v>
      </c>
      <c r="D140" s="370" t="s">
        <v>1459</v>
      </c>
      <c r="E140" s="371" t="s">
        <v>1460</v>
      </c>
      <c r="F140" s="372" t="s">
        <v>14</v>
      </c>
      <c r="G140" s="372" t="s">
        <v>1461</v>
      </c>
      <c r="H140" s="373" t="s">
        <v>1462</v>
      </c>
      <c r="I140" s="417">
        <v>1</v>
      </c>
      <c r="J140" s="418">
        <v>2</v>
      </c>
      <c r="K140" s="418">
        <v>3</v>
      </c>
      <c r="L140" s="418">
        <v>4</v>
      </c>
      <c r="M140" s="419">
        <v>5</v>
      </c>
      <c r="N140" s="418">
        <v>6</v>
      </c>
      <c r="O140" s="418">
        <v>7</v>
      </c>
      <c r="P140" s="418">
        <v>8</v>
      </c>
      <c r="Q140" s="418">
        <v>9</v>
      </c>
      <c r="R140" s="418">
        <v>10</v>
      </c>
      <c r="S140" s="418">
        <v>11</v>
      </c>
      <c r="T140" s="418">
        <v>12</v>
      </c>
      <c r="U140" s="418">
        <v>13</v>
      </c>
      <c r="V140" s="418">
        <v>14</v>
      </c>
      <c r="W140" s="418">
        <v>15</v>
      </c>
      <c r="X140" s="418">
        <v>16</v>
      </c>
      <c r="Y140" s="418">
        <v>17</v>
      </c>
      <c r="Z140" s="418">
        <v>18</v>
      </c>
      <c r="AA140" s="419">
        <v>19</v>
      </c>
      <c r="AB140" s="418">
        <v>20</v>
      </c>
      <c r="AC140" s="418">
        <v>21</v>
      </c>
      <c r="AD140" s="418">
        <v>22</v>
      </c>
      <c r="AE140" s="418">
        <v>23</v>
      </c>
      <c r="AF140" s="418">
        <v>24</v>
      </c>
      <c r="AG140" s="418">
        <v>25</v>
      </c>
      <c r="AH140" s="418">
        <v>26</v>
      </c>
      <c r="AI140" s="418">
        <v>27</v>
      </c>
      <c r="AJ140" s="418">
        <v>28</v>
      </c>
      <c r="AK140" s="418">
        <v>29</v>
      </c>
      <c r="AL140" s="418">
        <v>30</v>
      </c>
      <c r="AM140" s="418"/>
    </row>
    <row r="141" ht="65.25" customHeight="1" spans="2:39">
      <c r="B141" s="374"/>
      <c r="C141" s="374"/>
      <c r="D141" s="375"/>
      <c r="E141" s="376"/>
      <c r="F141" s="377"/>
      <c r="G141" s="377"/>
      <c r="H141" s="378"/>
      <c r="I141" s="420" t="s">
        <v>1463</v>
      </c>
      <c r="J141" s="421" t="s">
        <v>1463</v>
      </c>
      <c r="K141" s="421" t="s">
        <v>1463</v>
      </c>
      <c r="L141" s="421" t="s">
        <v>1463</v>
      </c>
      <c r="M141" s="422" t="s">
        <v>1463</v>
      </c>
      <c r="N141" s="421" t="s">
        <v>1463</v>
      </c>
      <c r="O141" s="421" t="s">
        <v>1463</v>
      </c>
      <c r="P141" s="421" t="s">
        <v>1463</v>
      </c>
      <c r="Q141" s="421" t="s">
        <v>1463</v>
      </c>
      <c r="R141" s="421" t="s">
        <v>1463</v>
      </c>
      <c r="S141" s="421" t="s">
        <v>1463</v>
      </c>
      <c r="T141" s="421" t="s">
        <v>1463</v>
      </c>
      <c r="U141" s="421" t="s">
        <v>1463</v>
      </c>
      <c r="V141" s="421" t="s">
        <v>1463</v>
      </c>
      <c r="W141" s="421" t="s">
        <v>1463</v>
      </c>
      <c r="X141" s="421" t="s">
        <v>1463</v>
      </c>
      <c r="Y141" s="421" t="s">
        <v>1463</v>
      </c>
      <c r="Z141" s="421" t="s">
        <v>1463</v>
      </c>
      <c r="AA141" s="422" t="s">
        <v>1463</v>
      </c>
      <c r="AB141" s="421" t="s">
        <v>1463</v>
      </c>
      <c r="AC141" s="421" t="s">
        <v>1463</v>
      </c>
      <c r="AD141" s="421" t="s">
        <v>1463</v>
      </c>
      <c r="AE141" s="421" t="s">
        <v>1463</v>
      </c>
      <c r="AF141" s="421" t="s">
        <v>1463</v>
      </c>
      <c r="AG141" s="421" t="s">
        <v>1463</v>
      </c>
      <c r="AH141" s="421" t="s">
        <v>1463</v>
      </c>
      <c r="AI141" s="421" t="s">
        <v>1463</v>
      </c>
      <c r="AJ141" s="421" t="s">
        <v>1463</v>
      </c>
      <c r="AK141" s="421" t="s">
        <v>1463</v>
      </c>
      <c r="AL141" s="421" t="s">
        <v>1463</v>
      </c>
      <c r="AM141" s="421"/>
    </row>
    <row r="142" ht="15" spans="2:39">
      <c r="B142" s="379">
        <v>1</v>
      </c>
      <c r="C142" s="380" t="s">
        <v>353</v>
      </c>
      <c r="D142" s="381"/>
      <c r="E142" s="299"/>
      <c r="F142" s="281"/>
      <c r="G142" s="281"/>
      <c r="H142" s="300"/>
      <c r="I142" s="199"/>
      <c r="J142" s="200"/>
      <c r="K142" s="200"/>
      <c r="L142" s="200"/>
      <c r="M142" s="201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1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</row>
    <row r="143" ht="15" spans="2:39">
      <c r="B143" s="382">
        <f t="shared" si="2"/>
        <v>2</v>
      </c>
      <c r="C143" s="383"/>
      <c r="D143" s="384"/>
      <c r="E143" s="113"/>
      <c r="F143" s="114"/>
      <c r="G143" s="114"/>
      <c r="H143" s="115"/>
      <c r="I143" s="202"/>
      <c r="J143" s="203"/>
      <c r="K143" s="203"/>
      <c r="L143" s="203"/>
      <c r="M143" s="204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4"/>
      <c r="AB143" s="203"/>
      <c r="AC143" s="203"/>
      <c r="AD143" s="203"/>
      <c r="AE143" s="203"/>
      <c r="AF143" s="203"/>
      <c r="AG143" s="203"/>
      <c r="AH143" s="203"/>
      <c r="AI143" s="203"/>
      <c r="AJ143" s="203"/>
      <c r="AK143" s="203"/>
      <c r="AL143" s="203"/>
      <c r="AM143" s="203"/>
    </row>
    <row r="144" ht="15" spans="2:39">
      <c r="B144" s="382">
        <f t="shared" si="2"/>
        <v>3</v>
      </c>
      <c r="C144" s="383"/>
      <c r="D144" s="384"/>
      <c r="E144" s="113"/>
      <c r="F144" s="114"/>
      <c r="G144" s="114"/>
      <c r="H144" s="115"/>
      <c r="I144" s="202"/>
      <c r="J144" s="203"/>
      <c r="K144" s="203"/>
      <c r="L144" s="203"/>
      <c r="M144" s="204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4"/>
      <c r="AB144" s="203"/>
      <c r="AC144" s="203"/>
      <c r="AD144" s="203"/>
      <c r="AE144" s="203"/>
      <c r="AF144" s="203"/>
      <c r="AG144" s="203"/>
      <c r="AH144" s="203"/>
      <c r="AI144" s="203"/>
      <c r="AJ144" s="203"/>
      <c r="AK144" s="203"/>
      <c r="AL144" s="203"/>
      <c r="AM144" s="203"/>
    </row>
    <row r="145" ht="15" spans="2:39">
      <c r="B145" s="382">
        <f t="shared" si="2"/>
        <v>4</v>
      </c>
      <c r="C145" s="383"/>
      <c r="D145" s="384"/>
      <c r="E145" s="113"/>
      <c r="F145" s="114"/>
      <c r="G145" s="114"/>
      <c r="H145" s="115"/>
      <c r="I145" s="202"/>
      <c r="J145" s="203"/>
      <c r="K145" s="203"/>
      <c r="L145" s="203"/>
      <c r="M145" s="204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</row>
    <row r="146" ht="15" spans="2:39">
      <c r="B146" s="382">
        <f t="shared" si="2"/>
        <v>5</v>
      </c>
      <c r="C146" s="383"/>
      <c r="D146" s="384"/>
      <c r="E146" s="113"/>
      <c r="F146" s="114"/>
      <c r="G146" s="114"/>
      <c r="H146" s="115"/>
      <c r="I146" s="202"/>
      <c r="J146" s="203"/>
      <c r="K146" s="203"/>
      <c r="L146" s="203"/>
      <c r="M146" s="204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  <c r="AB146" s="203"/>
      <c r="AC146" s="203"/>
      <c r="AD146" s="203"/>
      <c r="AE146" s="203"/>
      <c r="AF146" s="203"/>
      <c r="AG146" s="203"/>
      <c r="AH146" s="203"/>
      <c r="AI146" s="203"/>
      <c r="AJ146" s="203"/>
      <c r="AK146" s="203"/>
      <c r="AL146" s="203"/>
      <c r="AM146" s="203"/>
    </row>
    <row r="147" ht="15" spans="2:39">
      <c r="B147" s="382">
        <f t="shared" si="2"/>
        <v>6</v>
      </c>
      <c r="C147" s="383"/>
      <c r="D147" s="384"/>
      <c r="E147" s="113"/>
      <c r="F147" s="114"/>
      <c r="G147" s="114"/>
      <c r="H147" s="115"/>
      <c r="I147" s="202"/>
      <c r="J147" s="203"/>
      <c r="K147" s="203"/>
      <c r="L147" s="203"/>
      <c r="M147" s="204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  <c r="AB147" s="203"/>
      <c r="AC147" s="203"/>
      <c r="AD147" s="203"/>
      <c r="AE147" s="203"/>
      <c r="AF147" s="203"/>
      <c r="AG147" s="203"/>
      <c r="AH147" s="203"/>
      <c r="AI147" s="203"/>
      <c r="AJ147" s="203"/>
      <c r="AK147" s="203"/>
      <c r="AL147" s="203"/>
      <c r="AM147" s="203"/>
    </row>
    <row r="148" ht="15" spans="2:39">
      <c r="B148" s="382">
        <f t="shared" si="2"/>
        <v>7</v>
      </c>
      <c r="C148" s="383"/>
      <c r="D148" s="384"/>
      <c r="E148" s="113"/>
      <c r="F148" s="114"/>
      <c r="G148" s="114"/>
      <c r="H148" s="115"/>
      <c r="I148" s="202"/>
      <c r="J148" s="203"/>
      <c r="K148" s="203"/>
      <c r="L148" s="203"/>
      <c r="M148" s="204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  <c r="AB148" s="203"/>
      <c r="AC148" s="203"/>
      <c r="AD148" s="203"/>
      <c r="AE148" s="203"/>
      <c r="AF148" s="203"/>
      <c r="AG148" s="203"/>
      <c r="AH148" s="203"/>
      <c r="AI148" s="203"/>
      <c r="AJ148" s="203"/>
      <c r="AK148" s="203"/>
      <c r="AL148" s="203"/>
      <c r="AM148" s="203"/>
    </row>
    <row r="149" ht="15" spans="2:39">
      <c r="B149" s="382">
        <f t="shared" si="2"/>
        <v>8</v>
      </c>
      <c r="C149" s="383"/>
      <c r="D149" s="384"/>
      <c r="E149" s="113"/>
      <c r="F149" s="114"/>
      <c r="G149" s="114"/>
      <c r="H149" s="115"/>
      <c r="I149" s="202"/>
      <c r="J149" s="203"/>
      <c r="K149" s="203"/>
      <c r="L149" s="203"/>
      <c r="M149" s="204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  <c r="AB149" s="203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</row>
    <row r="150" ht="15" spans="2:39">
      <c r="B150" s="382">
        <f t="shared" si="2"/>
        <v>9</v>
      </c>
      <c r="C150" s="383"/>
      <c r="D150" s="384"/>
      <c r="E150" s="113"/>
      <c r="F150" s="114"/>
      <c r="G150" s="114"/>
      <c r="H150" s="115"/>
      <c r="I150" s="202"/>
      <c r="J150" s="203"/>
      <c r="K150" s="203"/>
      <c r="L150" s="203"/>
      <c r="M150" s="204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  <c r="AB150" s="203"/>
      <c r="AC150" s="203"/>
      <c r="AD150" s="203"/>
      <c r="AE150" s="203"/>
      <c r="AF150" s="203"/>
      <c r="AG150" s="203"/>
      <c r="AH150" s="203"/>
      <c r="AI150" s="203"/>
      <c r="AJ150" s="203"/>
      <c r="AK150" s="203"/>
      <c r="AL150" s="203"/>
      <c r="AM150" s="203"/>
    </row>
    <row r="151" ht="15" spans="2:39">
      <c r="B151" s="382">
        <f t="shared" si="2"/>
        <v>10</v>
      </c>
      <c r="C151" s="383"/>
      <c r="D151" s="384"/>
      <c r="E151" s="113"/>
      <c r="F151" s="114"/>
      <c r="G151" s="114"/>
      <c r="H151" s="115"/>
      <c r="I151" s="202"/>
      <c r="J151" s="203"/>
      <c r="K151" s="203"/>
      <c r="L151" s="203"/>
      <c r="M151" s="204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</row>
    <row r="152" ht="15" spans="2:39">
      <c r="B152" s="382">
        <f t="shared" si="2"/>
        <v>11</v>
      </c>
      <c r="C152" s="383"/>
      <c r="D152" s="384"/>
      <c r="E152" s="113"/>
      <c r="F152" s="114"/>
      <c r="G152" s="114"/>
      <c r="H152" s="115"/>
      <c r="I152" s="202"/>
      <c r="J152" s="203"/>
      <c r="K152" s="203"/>
      <c r="L152" s="203"/>
      <c r="M152" s="204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</row>
    <row r="153" ht="15" spans="2:39">
      <c r="B153" s="382">
        <f t="shared" si="2"/>
        <v>12</v>
      </c>
      <c r="C153" s="383"/>
      <c r="D153" s="384"/>
      <c r="E153" s="113"/>
      <c r="F153" s="114"/>
      <c r="G153" s="114"/>
      <c r="H153" s="115"/>
      <c r="I153" s="202"/>
      <c r="J153" s="203"/>
      <c r="K153" s="203"/>
      <c r="L153" s="203"/>
      <c r="M153" s="204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7"/>
      <c r="Y153" s="206"/>
      <c r="Z153" s="207"/>
      <c r="AA153" s="208"/>
      <c r="AB153" s="206"/>
      <c r="AC153" s="207"/>
      <c r="AD153" s="207"/>
      <c r="AE153" s="207"/>
      <c r="AF153" s="206"/>
      <c r="AG153" s="206"/>
      <c r="AH153" s="207"/>
      <c r="AI153" s="206"/>
      <c r="AJ153" s="206"/>
      <c r="AK153" s="207"/>
      <c r="AL153" s="207"/>
      <c r="AM153" s="207"/>
    </row>
    <row r="154" ht="15" spans="2:39">
      <c r="B154" s="382">
        <f t="shared" si="2"/>
        <v>13</v>
      </c>
      <c r="C154" s="383"/>
      <c r="D154" s="384"/>
      <c r="E154" s="116"/>
      <c r="F154" s="117"/>
      <c r="G154" s="114"/>
      <c r="H154" s="115"/>
      <c r="I154" s="205"/>
      <c r="J154" s="206"/>
      <c r="K154" s="207"/>
      <c r="L154" s="206"/>
      <c r="M154" s="208"/>
      <c r="N154" s="207"/>
      <c r="O154" s="207"/>
      <c r="P154" s="207"/>
      <c r="Q154" s="206"/>
      <c r="R154" s="206"/>
      <c r="S154" s="207"/>
      <c r="T154" s="206"/>
      <c r="U154" s="206"/>
      <c r="V154" s="207"/>
      <c r="W154" s="207"/>
      <c r="X154" s="207"/>
      <c r="Y154" s="119"/>
      <c r="Z154" s="119"/>
      <c r="AA154" s="209"/>
      <c r="AB154" s="119"/>
      <c r="AC154" s="207"/>
      <c r="AD154" s="207"/>
      <c r="AE154" s="207"/>
      <c r="AF154" s="119"/>
      <c r="AG154" s="119"/>
      <c r="AH154" s="207"/>
      <c r="AI154" s="119"/>
      <c r="AJ154" s="119"/>
      <c r="AK154" s="207"/>
      <c r="AL154" s="207"/>
      <c r="AM154" s="207"/>
    </row>
    <row r="155" ht="15" spans="2:39">
      <c r="B155" s="382">
        <f t="shared" si="2"/>
        <v>14</v>
      </c>
      <c r="C155" s="383"/>
      <c r="D155" s="384"/>
      <c r="E155" s="118"/>
      <c r="F155" s="119"/>
      <c r="G155" s="119"/>
      <c r="H155" s="120"/>
      <c r="I155" s="205"/>
      <c r="J155" s="119"/>
      <c r="K155" s="119"/>
      <c r="L155" s="119"/>
      <c r="M155" s="209"/>
      <c r="N155" s="207"/>
      <c r="O155" s="207"/>
      <c r="P155" s="207"/>
      <c r="Q155" s="119"/>
      <c r="R155" s="119"/>
      <c r="S155" s="207"/>
      <c r="T155" s="119"/>
      <c r="U155" s="119"/>
      <c r="V155" s="207"/>
      <c r="W155" s="207"/>
      <c r="X155" s="207"/>
      <c r="Y155" s="206"/>
      <c r="Z155" s="207"/>
      <c r="AA155" s="208"/>
      <c r="AB155" s="206"/>
      <c r="AC155" s="207"/>
      <c r="AD155" s="207"/>
      <c r="AE155" s="207"/>
      <c r="AF155" s="207"/>
      <c r="AG155" s="206"/>
      <c r="AH155" s="207"/>
      <c r="AI155" s="206"/>
      <c r="AJ155" s="206"/>
      <c r="AK155" s="207"/>
      <c r="AL155" s="207"/>
      <c r="AM155" s="207"/>
    </row>
    <row r="156" ht="15.75" spans="2:39">
      <c r="B156" s="385">
        <f t="shared" si="2"/>
        <v>15</v>
      </c>
      <c r="C156" s="386"/>
      <c r="D156" s="387"/>
      <c r="E156" s="124"/>
      <c r="F156" s="125"/>
      <c r="G156" s="126"/>
      <c r="H156" s="127"/>
      <c r="I156" s="210"/>
      <c r="J156" s="126"/>
      <c r="K156" s="211"/>
      <c r="L156" s="126"/>
      <c r="M156" s="212"/>
      <c r="N156" s="211"/>
      <c r="O156" s="211"/>
      <c r="P156" s="211"/>
      <c r="Q156" s="211"/>
      <c r="R156" s="126"/>
      <c r="S156" s="211"/>
      <c r="T156" s="126"/>
      <c r="U156" s="126"/>
      <c r="V156" s="211"/>
      <c r="W156" s="211"/>
      <c r="X156" s="211"/>
      <c r="Y156" s="125"/>
      <c r="Z156" s="125"/>
      <c r="AA156" s="238"/>
      <c r="AB156" s="125"/>
      <c r="AC156" s="211"/>
      <c r="AD156" s="211"/>
      <c r="AE156" s="211"/>
      <c r="AF156" s="125"/>
      <c r="AG156" s="125"/>
      <c r="AH156" s="125"/>
      <c r="AI156" s="125"/>
      <c r="AJ156" s="125"/>
      <c r="AK156" s="125"/>
      <c r="AL156" s="211"/>
      <c r="AM156" s="211"/>
    </row>
    <row r="157" s="78" customFormat="1" ht="19.5" spans="2:39">
      <c r="B157" s="154"/>
      <c r="C157" s="155"/>
      <c r="D157" s="154"/>
      <c r="E157" s="131"/>
      <c r="F157" s="131"/>
      <c r="G157" s="131"/>
      <c r="H157" s="131"/>
      <c r="I157" s="131"/>
      <c r="J157" s="131"/>
      <c r="K157" s="131"/>
      <c r="L157" s="131"/>
      <c r="M157" s="220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220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ht="15.75" spans="2:39">
      <c r="B158" s="388" t="s">
        <v>1446</v>
      </c>
      <c r="C158" s="388" t="s">
        <v>2</v>
      </c>
      <c r="D158" s="389" t="s">
        <v>1459</v>
      </c>
      <c r="E158" s="390" t="s">
        <v>1460</v>
      </c>
      <c r="F158" s="391" t="s">
        <v>14</v>
      </c>
      <c r="G158" s="391" t="s">
        <v>1461</v>
      </c>
      <c r="H158" s="392" t="s">
        <v>1462</v>
      </c>
      <c r="I158" s="423">
        <v>1</v>
      </c>
      <c r="J158" s="424">
        <v>2</v>
      </c>
      <c r="K158" s="424">
        <v>3</v>
      </c>
      <c r="L158" s="424">
        <v>4</v>
      </c>
      <c r="M158" s="425">
        <v>5</v>
      </c>
      <c r="N158" s="424">
        <v>6</v>
      </c>
      <c r="O158" s="424">
        <v>7</v>
      </c>
      <c r="P158" s="424">
        <v>8</v>
      </c>
      <c r="Q158" s="424">
        <v>9</v>
      </c>
      <c r="R158" s="424">
        <v>10</v>
      </c>
      <c r="S158" s="424">
        <v>11</v>
      </c>
      <c r="T158" s="424">
        <v>12</v>
      </c>
      <c r="U158" s="424">
        <v>13</v>
      </c>
      <c r="V158" s="424">
        <v>14</v>
      </c>
      <c r="W158" s="424">
        <v>15</v>
      </c>
      <c r="X158" s="424">
        <v>16</v>
      </c>
      <c r="Y158" s="424">
        <v>17</v>
      </c>
      <c r="Z158" s="424">
        <v>18</v>
      </c>
      <c r="AA158" s="425">
        <v>19</v>
      </c>
      <c r="AB158" s="424">
        <v>20</v>
      </c>
      <c r="AC158" s="424">
        <v>21</v>
      </c>
      <c r="AD158" s="424">
        <v>22</v>
      </c>
      <c r="AE158" s="424">
        <v>23</v>
      </c>
      <c r="AF158" s="424">
        <v>24</v>
      </c>
      <c r="AG158" s="424">
        <v>25</v>
      </c>
      <c r="AH158" s="424">
        <v>26</v>
      </c>
      <c r="AI158" s="424">
        <v>27</v>
      </c>
      <c r="AJ158" s="424">
        <v>28</v>
      </c>
      <c r="AK158" s="424">
        <v>29</v>
      </c>
      <c r="AL158" s="424">
        <v>30</v>
      </c>
      <c r="AM158" s="424">
        <v>31</v>
      </c>
    </row>
    <row r="159" ht="65.25" customHeight="1" spans="2:39">
      <c r="B159" s="393"/>
      <c r="C159" s="393"/>
      <c r="D159" s="394"/>
      <c r="E159" s="395"/>
      <c r="F159" s="396"/>
      <c r="G159" s="396"/>
      <c r="H159" s="397"/>
      <c r="I159" s="196" t="s">
        <v>1463</v>
      </c>
      <c r="J159" s="197" t="s">
        <v>1463</v>
      </c>
      <c r="K159" s="197" t="s">
        <v>1463</v>
      </c>
      <c r="L159" s="197" t="s">
        <v>1463</v>
      </c>
      <c r="M159" s="198" t="s">
        <v>1463</v>
      </c>
      <c r="N159" s="197" t="s">
        <v>1463</v>
      </c>
      <c r="O159" s="197" t="s">
        <v>1463</v>
      </c>
      <c r="P159" s="197" t="s">
        <v>1463</v>
      </c>
      <c r="Q159" s="197" t="s">
        <v>1463</v>
      </c>
      <c r="R159" s="197" t="s">
        <v>1463</v>
      </c>
      <c r="S159" s="197" t="s">
        <v>1463</v>
      </c>
      <c r="T159" s="197" t="s">
        <v>1463</v>
      </c>
      <c r="U159" s="197" t="s">
        <v>1463</v>
      </c>
      <c r="V159" s="197" t="s">
        <v>1463</v>
      </c>
      <c r="W159" s="197" t="s">
        <v>1463</v>
      </c>
      <c r="X159" s="197" t="s">
        <v>1463</v>
      </c>
      <c r="Y159" s="197" t="s">
        <v>1463</v>
      </c>
      <c r="Z159" s="197" t="s">
        <v>1463</v>
      </c>
      <c r="AA159" s="198" t="s">
        <v>1463</v>
      </c>
      <c r="AB159" s="197" t="s">
        <v>1463</v>
      </c>
      <c r="AC159" s="197" t="s">
        <v>1463</v>
      </c>
      <c r="AD159" s="197" t="s">
        <v>1463</v>
      </c>
      <c r="AE159" s="197" t="s">
        <v>1463</v>
      </c>
      <c r="AF159" s="197" t="s">
        <v>1463</v>
      </c>
      <c r="AG159" s="197" t="s">
        <v>1463</v>
      </c>
      <c r="AH159" s="197" t="s">
        <v>1463</v>
      </c>
      <c r="AI159" s="197" t="s">
        <v>1463</v>
      </c>
      <c r="AJ159" s="197" t="s">
        <v>1463</v>
      </c>
      <c r="AK159" s="197" t="s">
        <v>1463</v>
      </c>
      <c r="AL159" s="197" t="s">
        <v>1463</v>
      </c>
      <c r="AM159" s="197" t="s">
        <v>1463</v>
      </c>
    </row>
    <row r="160" ht="15" spans="2:39">
      <c r="B160" s="101">
        <v>1</v>
      </c>
      <c r="C160" s="102" t="s">
        <v>1191</v>
      </c>
      <c r="D160" s="103"/>
      <c r="E160" s="299"/>
      <c r="F160" s="281"/>
      <c r="G160" s="281"/>
      <c r="H160" s="300"/>
      <c r="I160" s="199"/>
      <c r="J160" s="200"/>
      <c r="K160" s="200"/>
      <c r="L160" s="200"/>
      <c r="M160" s="201"/>
      <c r="N160" s="200"/>
      <c r="O160" s="200"/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1"/>
      <c r="AB160" s="200"/>
      <c r="AC160" s="200"/>
      <c r="AD160" s="200"/>
      <c r="AE160" s="200"/>
      <c r="AF160" s="200"/>
      <c r="AG160" s="200"/>
      <c r="AH160" s="200"/>
      <c r="AI160" s="200"/>
      <c r="AJ160" s="200"/>
      <c r="AK160" s="200"/>
      <c r="AL160" s="200"/>
      <c r="AM160" s="200"/>
    </row>
    <row r="161" ht="15" spans="2:39">
      <c r="B161" s="107">
        <f t="shared" si="2"/>
        <v>2</v>
      </c>
      <c r="C161" s="108"/>
      <c r="D161" s="109"/>
      <c r="E161" s="113"/>
      <c r="F161" s="114"/>
      <c r="G161" s="114"/>
      <c r="H161" s="115"/>
      <c r="I161" s="202"/>
      <c r="J161" s="203"/>
      <c r="K161" s="203"/>
      <c r="L161" s="203"/>
      <c r="M161" s="204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</row>
    <row r="162" ht="15" spans="2:39">
      <c r="B162" s="107">
        <f t="shared" si="2"/>
        <v>3</v>
      </c>
      <c r="C162" s="108"/>
      <c r="D162" s="109"/>
      <c r="E162" s="113"/>
      <c r="F162" s="114"/>
      <c r="G162" s="114"/>
      <c r="H162" s="115"/>
      <c r="I162" s="202"/>
      <c r="J162" s="203"/>
      <c r="K162" s="203"/>
      <c r="L162" s="203"/>
      <c r="M162" s="204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</row>
    <row r="163" ht="15" spans="2:39">
      <c r="B163" s="107">
        <f t="shared" si="2"/>
        <v>4</v>
      </c>
      <c r="C163" s="108"/>
      <c r="D163" s="109"/>
      <c r="E163" s="113"/>
      <c r="F163" s="114"/>
      <c r="G163" s="114"/>
      <c r="H163" s="115"/>
      <c r="I163" s="202"/>
      <c r="J163" s="203"/>
      <c r="K163" s="203"/>
      <c r="L163" s="203"/>
      <c r="M163" s="204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</row>
    <row r="164" ht="15" spans="2:39">
      <c r="B164" s="107">
        <f t="shared" si="2"/>
        <v>5</v>
      </c>
      <c r="C164" s="108"/>
      <c r="D164" s="109"/>
      <c r="E164" s="113"/>
      <c r="F164" s="114"/>
      <c r="G164" s="114"/>
      <c r="H164" s="115"/>
      <c r="I164" s="202"/>
      <c r="J164" s="203"/>
      <c r="K164" s="203"/>
      <c r="L164" s="203"/>
      <c r="M164" s="204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</row>
    <row r="165" ht="15" spans="2:39">
      <c r="B165" s="107">
        <f t="shared" si="2"/>
        <v>6</v>
      </c>
      <c r="C165" s="108"/>
      <c r="D165" s="109"/>
      <c r="E165" s="113"/>
      <c r="F165" s="114"/>
      <c r="G165" s="114"/>
      <c r="H165" s="115"/>
      <c r="I165" s="202"/>
      <c r="J165" s="203"/>
      <c r="K165" s="203"/>
      <c r="L165" s="203"/>
      <c r="M165" s="204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</row>
    <row r="166" ht="15" spans="2:39">
      <c r="B166" s="107">
        <f t="shared" si="2"/>
        <v>7</v>
      </c>
      <c r="C166" s="108"/>
      <c r="D166" s="109"/>
      <c r="E166" s="113"/>
      <c r="F166" s="114"/>
      <c r="G166" s="114"/>
      <c r="H166" s="115"/>
      <c r="I166" s="202"/>
      <c r="J166" s="203"/>
      <c r="K166" s="203"/>
      <c r="L166" s="203"/>
      <c r="M166" s="204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</row>
    <row r="167" ht="15" spans="2:39">
      <c r="B167" s="107">
        <f t="shared" si="2"/>
        <v>8</v>
      </c>
      <c r="C167" s="108"/>
      <c r="D167" s="109"/>
      <c r="E167" s="113"/>
      <c r="F167" s="114"/>
      <c r="G167" s="114"/>
      <c r="H167" s="115"/>
      <c r="I167" s="202"/>
      <c r="J167" s="203"/>
      <c r="K167" s="203"/>
      <c r="L167" s="203"/>
      <c r="M167" s="204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</row>
    <row r="168" ht="15" spans="2:39">
      <c r="B168" s="107">
        <f t="shared" si="2"/>
        <v>9</v>
      </c>
      <c r="C168" s="108"/>
      <c r="D168" s="109"/>
      <c r="E168" s="113"/>
      <c r="F168" s="114"/>
      <c r="G168" s="114"/>
      <c r="H168" s="115"/>
      <c r="I168" s="202"/>
      <c r="J168" s="203"/>
      <c r="K168" s="203"/>
      <c r="L168" s="203"/>
      <c r="M168" s="204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</row>
    <row r="169" ht="15" spans="2:39">
      <c r="B169" s="107">
        <f t="shared" si="2"/>
        <v>10</v>
      </c>
      <c r="C169" s="108"/>
      <c r="D169" s="109"/>
      <c r="E169" s="113"/>
      <c r="F169" s="114"/>
      <c r="G169" s="114"/>
      <c r="H169" s="115"/>
      <c r="I169" s="202"/>
      <c r="J169" s="203"/>
      <c r="K169" s="203"/>
      <c r="L169" s="203"/>
      <c r="M169" s="204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</row>
    <row r="170" ht="15" spans="2:39">
      <c r="B170" s="107">
        <f t="shared" si="2"/>
        <v>11</v>
      </c>
      <c r="C170" s="108"/>
      <c r="D170" s="109"/>
      <c r="E170" s="113"/>
      <c r="F170" s="114"/>
      <c r="G170" s="114"/>
      <c r="H170" s="115"/>
      <c r="I170" s="202"/>
      <c r="J170" s="203"/>
      <c r="K170" s="203"/>
      <c r="L170" s="203"/>
      <c r="M170" s="204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4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</row>
    <row r="171" ht="15" spans="2:39">
      <c r="B171" s="107">
        <f t="shared" si="2"/>
        <v>12</v>
      </c>
      <c r="C171" s="108"/>
      <c r="D171" s="109"/>
      <c r="E171" s="113"/>
      <c r="F171" s="114"/>
      <c r="G171" s="114"/>
      <c r="H171" s="115"/>
      <c r="I171" s="202"/>
      <c r="J171" s="203"/>
      <c r="K171" s="203"/>
      <c r="L171" s="203"/>
      <c r="M171" s="204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7"/>
      <c r="Y171" s="206"/>
      <c r="Z171" s="207"/>
      <c r="AA171" s="208"/>
      <c r="AB171" s="206"/>
      <c r="AC171" s="207"/>
      <c r="AD171" s="207"/>
      <c r="AE171" s="207"/>
      <c r="AF171" s="206"/>
      <c r="AG171" s="206"/>
      <c r="AH171" s="207"/>
      <c r="AI171" s="206"/>
      <c r="AJ171" s="206"/>
      <c r="AK171" s="207"/>
      <c r="AL171" s="207"/>
      <c r="AM171" s="207"/>
    </row>
    <row r="172" ht="15" spans="2:39">
      <c r="B172" s="107">
        <f t="shared" si="2"/>
        <v>13</v>
      </c>
      <c r="C172" s="108"/>
      <c r="D172" s="109"/>
      <c r="E172" s="116"/>
      <c r="F172" s="117"/>
      <c r="G172" s="114"/>
      <c r="H172" s="115"/>
      <c r="I172" s="205"/>
      <c r="J172" s="206"/>
      <c r="K172" s="207"/>
      <c r="L172" s="206"/>
      <c r="M172" s="208"/>
      <c r="N172" s="207"/>
      <c r="O172" s="207"/>
      <c r="P172" s="207"/>
      <c r="Q172" s="206"/>
      <c r="R172" s="206"/>
      <c r="S172" s="207"/>
      <c r="T172" s="206"/>
      <c r="U172" s="206"/>
      <c r="V172" s="207"/>
      <c r="W172" s="207"/>
      <c r="X172" s="207"/>
      <c r="Y172" s="119"/>
      <c r="Z172" s="119"/>
      <c r="AA172" s="209"/>
      <c r="AB172" s="119"/>
      <c r="AC172" s="207"/>
      <c r="AD172" s="207"/>
      <c r="AE172" s="207"/>
      <c r="AF172" s="119"/>
      <c r="AG172" s="119"/>
      <c r="AH172" s="207"/>
      <c r="AI172" s="119"/>
      <c r="AJ172" s="119"/>
      <c r="AK172" s="207"/>
      <c r="AL172" s="207"/>
      <c r="AM172" s="207"/>
    </row>
    <row r="173" ht="15" spans="2:39">
      <c r="B173" s="107">
        <f t="shared" si="2"/>
        <v>14</v>
      </c>
      <c r="C173" s="108"/>
      <c r="D173" s="109"/>
      <c r="E173" s="118"/>
      <c r="F173" s="119"/>
      <c r="G173" s="119"/>
      <c r="H173" s="120"/>
      <c r="I173" s="205"/>
      <c r="J173" s="119"/>
      <c r="K173" s="119"/>
      <c r="L173" s="119"/>
      <c r="M173" s="209"/>
      <c r="N173" s="207"/>
      <c r="O173" s="207"/>
      <c r="P173" s="207"/>
      <c r="Q173" s="119"/>
      <c r="R173" s="119"/>
      <c r="S173" s="207"/>
      <c r="T173" s="119"/>
      <c r="U173" s="119"/>
      <c r="V173" s="207"/>
      <c r="W173" s="207"/>
      <c r="X173" s="207"/>
      <c r="Y173" s="206"/>
      <c r="Z173" s="207"/>
      <c r="AA173" s="208"/>
      <c r="AB173" s="206"/>
      <c r="AC173" s="207"/>
      <c r="AD173" s="207"/>
      <c r="AE173" s="207"/>
      <c r="AF173" s="207"/>
      <c r="AG173" s="206"/>
      <c r="AH173" s="207"/>
      <c r="AI173" s="206"/>
      <c r="AJ173" s="206"/>
      <c r="AK173" s="207"/>
      <c r="AL173" s="207"/>
      <c r="AM173" s="207"/>
    </row>
    <row r="174" ht="15.75" spans="2:39">
      <c r="B174" s="121">
        <f t="shared" si="2"/>
        <v>15</v>
      </c>
      <c r="C174" s="122"/>
      <c r="D174" s="123"/>
      <c r="E174" s="124"/>
      <c r="F174" s="125"/>
      <c r="G174" s="126"/>
      <c r="H174" s="127"/>
      <c r="I174" s="210"/>
      <c r="J174" s="126"/>
      <c r="K174" s="211"/>
      <c r="L174" s="126"/>
      <c r="M174" s="212"/>
      <c r="N174" s="211"/>
      <c r="O174" s="211"/>
      <c r="P174" s="211"/>
      <c r="Q174" s="211"/>
      <c r="R174" s="126"/>
      <c r="S174" s="211"/>
      <c r="T174" s="126"/>
      <c r="U174" s="126"/>
      <c r="V174" s="211"/>
      <c r="W174" s="211"/>
      <c r="X174" s="211"/>
      <c r="Y174" s="125"/>
      <c r="Z174" s="125"/>
      <c r="AA174" s="238"/>
      <c r="AB174" s="125"/>
      <c r="AC174" s="211"/>
      <c r="AD174" s="211"/>
      <c r="AE174" s="211"/>
      <c r="AF174" s="125"/>
      <c r="AG174" s="125"/>
      <c r="AH174" s="125"/>
      <c r="AI174" s="125"/>
      <c r="AJ174" s="125"/>
      <c r="AK174" s="125"/>
      <c r="AL174" s="211"/>
      <c r="AM174" s="211"/>
    </row>
    <row r="175" s="78" customFormat="1" ht="19.5" spans="2:39">
      <c r="B175" s="154"/>
      <c r="C175" s="155"/>
      <c r="D175" s="154"/>
      <c r="E175" s="131"/>
      <c r="F175" s="131"/>
      <c r="G175" s="131"/>
      <c r="H175" s="131"/>
      <c r="I175" s="131"/>
      <c r="J175" s="131"/>
      <c r="K175" s="131"/>
      <c r="L175" s="131"/>
      <c r="M175" s="220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220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ht="15.75" spans="2:39">
      <c r="B176" s="398" t="s">
        <v>1446</v>
      </c>
      <c r="C176" s="398" t="s">
        <v>2</v>
      </c>
      <c r="D176" s="399" t="s">
        <v>1447</v>
      </c>
      <c r="E176" s="400" t="s">
        <v>1460</v>
      </c>
      <c r="F176" s="401" t="s">
        <v>14</v>
      </c>
      <c r="G176" s="401" t="s">
        <v>1461</v>
      </c>
      <c r="H176" s="402" t="s">
        <v>1462</v>
      </c>
      <c r="I176" s="426">
        <v>1</v>
      </c>
      <c r="J176" s="427">
        <v>2</v>
      </c>
      <c r="K176" s="427">
        <v>3</v>
      </c>
      <c r="L176" s="427">
        <v>4</v>
      </c>
      <c r="M176" s="428">
        <v>5</v>
      </c>
      <c r="N176" s="427">
        <v>6</v>
      </c>
      <c r="O176" s="427">
        <v>7</v>
      </c>
      <c r="P176" s="427">
        <v>8</v>
      </c>
      <c r="Q176" s="427">
        <v>9</v>
      </c>
      <c r="R176" s="427">
        <v>10</v>
      </c>
      <c r="S176" s="427">
        <v>11</v>
      </c>
      <c r="T176" s="427">
        <v>12</v>
      </c>
      <c r="U176" s="427">
        <v>13</v>
      </c>
      <c r="V176" s="427">
        <v>14</v>
      </c>
      <c r="W176" s="427">
        <v>15</v>
      </c>
      <c r="X176" s="427">
        <v>16</v>
      </c>
      <c r="Y176" s="427">
        <v>17</v>
      </c>
      <c r="Z176" s="427">
        <v>18</v>
      </c>
      <c r="AA176" s="428">
        <v>19</v>
      </c>
      <c r="AB176" s="427">
        <v>20</v>
      </c>
      <c r="AC176" s="427">
        <v>21</v>
      </c>
      <c r="AD176" s="427">
        <v>22</v>
      </c>
      <c r="AE176" s="427">
        <v>23</v>
      </c>
      <c r="AF176" s="427">
        <v>24</v>
      </c>
      <c r="AG176" s="427">
        <v>25</v>
      </c>
      <c r="AH176" s="427">
        <v>26</v>
      </c>
      <c r="AI176" s="427">
        <v>27</v>
      </c>
      <c r="AJ176" s="427">
        <v>28</v>
      </c>
      <c r="AK176" s="427">
        <v>29</v>
      </c>
      <c r="AL176" s="427">
        <v>30</v>
      </c>
      <c r="AM176" s="427"/>
    </row>
    <row r="177" ht="65.25" customHeight="1" spans="2:39">
      <c r="B177" s="403"/>
      <c r="C177" s="403"/>
      <c r="D177" s="404"/>
      <c r="E177" s="405"/>
      <c r="F177" s="406"/>
      <c r="G177" s="406"/>
      <c r="H177" s="407"/>
      <c r="I177" s="429" t="s">
        <v>1463</v>
      </c>
      <c r="J177" s="430" t="s">
        <v>1463</v>
      </c>
      <c r="K177" s="430" t="s">
        <v>1463</v>
      </c>
      <c r="L177" s="430" t="s">
        <v>1463</v>
      </c>
      <c r="M177" s="431" t="s">
        <v>1463</v>
      </c>
      <c r="N177" s="430" t="s">
        <v>1463</v>
      </c>
      <c r="O177" s="430" t="s">
        <v>1463</v>
      </c>
      <c r="P177" s="430" t="s">
        <v>1463</v>
      </c>
      <c r="Q177" s="430" t="s">
        <v>1463</v>
      </c>
      <c r="R177" s="430" t="s">
        <v>1463</v>
      </c>
      <c r="S177" s="430" t="s">
        <v>1463</v>
      </c>
      <c r="T177" s="430" t="s">
        <v>1463</v>
      </c>
      <c r="U177" s="430" t="s">
        <v>1463</v>
      </c>
      <c r="V177" s="430" t="s">
        <v>1463</v>
      </c>
      <c r="W177" s="430" t="s">
        <v>1463</v>
      </c>
      <c r="X177" s="430" t="s">
        <v>1463</v>
      </c>
      <c r="Y177" s="430" t="s">
        <v>1463</v>
      </c>
      <c r="Z177" s="430" t="s">
        <v>1463</v>
      </c>
      <c r="AA177" s="431" t="s">
        <v>1463</v>
      </c>
      <c r="AB177" s="430" t="s">
        <v>1463</v>
      </c>
      <c r="AC177" s="430" t="s">
        <v>1463</v>
      </c>
      <c r="AD177" s="430" t="s">
        <v>1463</v>
      </c>
      <c r="AE177" s="430" t="s">
        <v>1463</v>
      </c>
      <c r="AF177" s="430" t="s">
        <v>1463</v>
      </c>
      <c r="AG177" s="430" t="s">
        <v>1463</v>
      </c>
      <c r="AH177" s="430" t="s">
        <v>1463</v>
      </c>
      <c r="AI177" s="430" t="s">
        <v>1463</v>
      </c>
      <c r="AJ177" s="430" t="s">
        <v>1463</v>
      </c>
      <c r="AK177" s="430" t="s">
        <v>1463</v>
      </c>
      <c r="AL177" s="430" t="s">
        <v>1463</v>
      </c>
      <c r="AM177" s="430" t="s">
        <v>1463</v>
      </c>
    </row>
    <row r="178" ht="15" spans="2:39">
      <c r="B178" s="144">
        <v>1</v>
      </c>
      <c r="C178" s="408" t="s">
        <v>329</v>
      </c>
      <c r="D178" s="409"/>
      <c r="E178" s="277"/>
      <c r="F178" s="277"/>
      <c r="G178" s="277"/>
      <c r="H178" s="277"/>
      <c r="I178" s="337"/>
      <c r="J178" s="337"/>
      <c r="K178" s="337"/>
      <c r="L178" s="337"/>
      <c r="M178" s="337"/>
      <c r="N178" s="337"/>
      <c r="O178" s="337"/>
      <c r="P178" s="337"/>
      <c r="Q178" s="337"/>
      <c r="R178" s="337"/>
      <c r="S178" s="337"/>
      <c r="T178" s="337"/>
      <c r="U178" s="337"/>
      <c r="V178" s="337"/>
      <c r="W178" s="337"/>
      <c r="X178" s="337"/>
      <c r="Y178" s="337"/>
      <c r="Z178" s="337"/>
      <c r="AA178" s="337"/>
      <c r="AB178" s="337"/>
      <c r="AC178" s="337"/>
      <c r="AD178" s="337"/>
      <c r="AE178" s="337"/>
      <c r="AF178" s="337"/>
      <c r="AG178" s="337"/>
      <c r="AH178" s="337"/>
      <c r="AI178" s="337"/>
      <c r="AJ178" s="337"/>
      <c r="AK178" s="337"/>
      <c r="AL178" s="337"/>
      <c r="AM178" s="337"/>
    </row>
    <row r="179" ht="15" spans="2:39">
      <c r="B179" s="147">
        <f t="shared" si="2"/>
        <v>2</v>
      </c>
      <c r="C179" s="410"/>
      <c r="D179" s="411"/>
      <c r="E179" s="114"/>
      <c r="F179" s="114"/>
      <c r="G179" s="114"/>
      <c r="H179" s="114"/>
      <c r="I179" s="203"/>
      <c r="J179" s="203"/>
      <c r="K179" s="203"/>
      <c r="L179" s="203"/>
      <c r="M179" s="204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</row>
    <row r="180" ht="15" spans="2:39">
      <c r="B180" s="147">
        <f t="shared" si="2"/>
        <v>3</v>
      </c>
      <c r="C180" s="410"/>
      <c r="D180" s="411"/>
      <c r="E180" s="114"/>
      <c r="F180" s="114"/>
      <c r="G180" s="114"/>
      <c r="H180" s="114"/>
      <c r="I180" s="203"/>
      <c r="J180" s="203"/>
      <c r="K180" s="203"/>
      <c r="L180" s="203"/>
      <c r="M180" s="204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</row>
    <row r="181" ht="15" spans="2:39">
      <c r="B181" s="147">
        <f t="shared" si="2"/>
        <v>4</v>
      </c>
      <c r="C181" s="410"/>
      <c r="D181" s="411"/>
      <c r="E181" s="114"/>
      <c r="F181" s="114"/>
      <c r="G181" s="114"/>
      <c r="H181" s="114"/>
      <c r="I181" s="203"/>
      <c r="J181" s="203"/>
      <c r="K181" s="203"/>
      <c r="L181" s="203"/>
      <c r="M181" s="204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</row>
    <row r="182" ht="15" spans="2:39">
      <c r="B182" s="147">
        <f t="shared" si="2"/>
        <v>5</v>
      </c>
      <c r="C182" s="410"/>
      <c r="D182" s="411"/>
      <c r="E182" s="114"/>
      <c r="F182" s="114"/>
      <c r="G182" s="114"/>
      <c r="H182" s="114"/>
      <c r="I182" s="203"/>
      <c r="J182" s="203"/>
      <c r="K182" s="203"/>
      <c r="L182" s="203"/>
      <c r="M182" s="204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</row>
    <row r="183" ht="15" spans="2:39">
      <c r="B183" s="147">
        <f t="shared" si="2"/>
        <v>6</v>
      </c>
      <c r="C183" s="410"/>
      <c r="D183" s="411"/>
      <c r="E183" s="114"/>
      <c r="F183" s="114"/>
      <c r="G183" s="114"/>
      <c r="H183" s="114"/>
      <c r="I183" s="203"/>
      <c r="J183" s="203"/>
      <c r="K183" s="203"/>
      <c r="L183" s="203"/>
      <c r="M183" s="204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</row>
    <row r="184" ht="15" spans="2:39">
      <c r="B184" s="147">
        <f t="shared" si="2"/>
        <v>7</v>
      </c>
      <c r="C184" s="410"/>
      <c r="D184" s="411"/>
      <c r="E184" s="114"/>
      <c r="F184" s="114"/>
      <c r="G184" s="114"/>
      <c r="H184" s="114"/>
      <c r="I184" s="203"/>
      <c r="J184" s="203"/>
      <c r="K184" s="203"/>
      <c r="L184" s="203"/>
      <c r="M184" s="204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</row>
    <row r="185" ht="15" spans="2:39">
      <c r="B185" s="147">
        <f t="shared" si="2"/>
        <v>8</v>
      </c>
      <c r="C185" s="410"/>
      <c r="D185" s="411"/>
      <c r="E185" s="114"/>
      <c r="F185" s="114"/>
      <c r="G185" s="114"/>
      <c r="H185" s="114"/>
      <c r="I185" s="203"/>
      <c r="J185" s="203"/>
      <c r="K185" s="203"/>
      <c r="L185" s="203"/>
      <c r="M185" s="204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</row>
    <row r="186" ht="12.75" customHeight="1" spans="2:39">
      <c r="B186" s="147">
        <f t="shared" si="2"/>
        <v>9</v>
      </c>
      <c r="C186" s="410"/>
      <c r="D186" s="411"/>
      <c r="E186" s="114"/>
      <c r="F186" s="114"/>
      <c r="G186" s="114"/>
      <c r="H186" s="114"/>
      <c r="I186" s="203"/>
      <c r="J186" s="203"/>
      <c r="K186" s="203"/>
      <c r="L186" s="203"/>
      <c r="M186" s="204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4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</row>
    <row r="187" ht="12.75" customHeight="1" spans="2:39">
      <c r="B187" s="147">
        <f t="shared" si="2"/>
        <v>10</v>
      </c>
      <c r="C187" s="410"/>
      <c r="D187" s="411"/>
      <c r="E187" s="114"/>
      <c r="F187" s="114"/>
      <c r="G187" s="114"/>
      <c r="H187" s="114"/>
      <c r="I187" s="203"/>
      <c r="J187" s="203"/>
      <c r="K187" s="203"/>
      <c r="L187" s="203"/>
      <c r="M187" s="204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4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</row>
    <row r="188" ht="15" spans="2:39">
      <c r="B188" s="147">
        <f t="shared" si="2"/>
        <v>11</v>
      </c>
      <c r="C188" s="410"/>
      <c r="D188" s="411"/>
      <c r="E188" s="114"/>
      <c r="F188" s="114"/>
      <c r="G188" s="114"/>
      <c r="H188" s="114"/>
      <c r="I188" s="203"/>
      <c r="J188" s="203"/>
      <c r="K188" s="203"/>
      <c r="L188" s="203"/>
      <c r="M188" s="204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4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</row>
    <row r="189" ht="15" spans="2:39">
      <c r="B189" s="147">
        <f t="shared" si="2"/>
        <v>12</v>
      </c>
      <c r="C189" s="410"/>
      <c r="D189" s="411"/>
      <c r="E189" s="114"/>
      <c r="F189" s="114"/>
      <c r="G189" s="114"/>
      <c r="H189" s="114"/>
      <c r="I189" s="203"/>
      <c r="J189" s="203"/>
      <c r="K189" s="203"/>
      <c r="L189" s="203"/>
      <c r="M189" s="204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7"/>
      <c r="Y189" s="206"/>
      <c r="Z189" s="207"/>
      <c r="AA189" s="208"/>
      <c r="AB189" s="206"/>
      <c r="AC189" s="207"/>
      <c r="AD189" s="207"/>
      <c r="AE189" s="207"/>
      <c r="AF189" s="206"/>
      <c r="AG189" s="206"/>
      <c r="AH189" s="207"/>
      <c r="AI189" s="206"/>
      <c r="AJ189" s="206"/>
      <c r="AK189" s="207"/>
      <c r="AL189" s="207"/>
      <c r="AM189" s="207"/>
    </row>
    <row r="190" ht="15" spans="2:39">
      <c r="B190" s="147">
        <f t="shared" si="2"/>
        <v>13</v>
      </c>
      <c r="C190" s="410"/>
      <c r="D190" s="411"/>
      <c r="E190" s="412"/>
      <c r="F190" s="117"/>
      <c r="G190" s="114"/>
      <c r="H190" s="114"/>
      <c r="I190" s="207"/>
      <c r="J190" s="206"/>
      <c r="K190" s="207"/>
      <c r="L190" s="206"/>
      <c r="M190" s="208"/>
      <c r="N190" s="207"/>
      <c r="O190" s="207"/>
      <c r="P190" s="207"/>
      <c r="Q190" s="206"/>
      <c r="R190" s="206"/>
      <c r="S190" s="207"/>
      <c r="T190" s="206"/>
      <c r="U190" s="206"/>
      <c r="V190" s="207"/>
      <c r="W190" s="207"/>
      <c r="X190" s="207"/>
      <c r="Y190" s="119"/>
      <c r="Z190" s="119"/>
      <c r="AA190" s="209"/>
      <c r="AB190" s="119"/>
      <c r="AC190" s="207"/>
      <c r="AD190" s="207"/>
      <c r="AE190" s="207"/>
      <c r="AF190" s="119"/>
      <c r="AG190" s="119"/>
      <c r="AH190" s="207"/>
      <c r="AI190" s="119"/>
      <c r="AJ190" s="119"/>
      <c r="AK190" s="207"/>
      <c r="AL190" s="207"/>
      <c r="AM190" s="207"/>
    </row>
    <row r="191" ht="15" spans="2:39">
      <c r="B191" s="147">
        <f t="shared" si="2"/>
        <v>14</v>
      </c>
      <c r="C191" s="410"/>
      <c r="D191" s="411"/>
      <c r="E191" s="413"/>
      <c r="F191" s="119"/>
      <c r="G191" s="119"/>
      <c r="H191" s="119"/>
      <c r="I191" s="207"/>
      <c r="J191" s="119"/>
      <c r="K191" s="119"/>
      <c r="L191" s="119"/>
      <c r="M191" s="209"/>
      <c r="N191" s="207"/>
      <c r="O191" s="207"/>
      <c r="P191" s="207"/>
      <c r="Q191" s="119"/>
      <c r="R191" s="119"/>
      <c r="S191" s="207"/>
      <c r="T191" s="119"/>
      <c r="U191" s="119"/>
      <c r="V191" s="207"/>
      <c r="W191" s="207"/>
      <c r="X191" s="207"/>
      <c r="Y191" s="206"/>
      <c r="Z191" s="207"/>
      <c r="AA191" s="208"/>
      <c r="AB191" s="206"/>
      <c r="AC191" s="207"/>
      <c r="AD191" s="207"/>
      <c r="AE191" s="207"/>
      <c r="AF191" s="207"/>
      <c r="AG191" s="206"/>
      <c r="AH191" s="207"/>
      <c r="AI191" s="206"/>
      <c r="AJ191" s="206"/>
      <c r="AK191" s="207"/>
      <c r="AL191" s="207"/>
      <c r="AM191" s="207"/>
    </row>
    <row r="192" ht="15.75" spans="2:39">
      <c r="B192" s="151">
        <f t="shared" si="2"/>
        <v>15</v>
      </c>
      <c r="C192" s="414"/>
      <c r="D192" s="415"/>
      <c r="E192" s="416"/>
      <c r="F192" s="125"/>
      <c r="G192" s="126"/>
      <c r="H192" s="126"/>
      <c r="I192" s="211"/>
      <c r="J192" s="126"/>
      <c r="K192" s="211"/>
      <c r="L192" s="126"/>
      <c r="M192" s="212"/>
      <c r="N192" s="211"/>
      <c r="O192" s="211"/>
      <c r="P192" s="211"/>
      <c r="Q192" s="211"/>
      <c r="R192" s="126"/>
      <c r="S192" s="211"/>
      <c r="T192" s="126"/>
      <c r="U192" s="126"/>
      <c r="V192" s="211"/>
      <c r="W192" s="211"/>
      <c r="X192" s="211"/>
      <c r="Y192" s="125"/>
      <c r="Z192" s="125"/>
      <c r="AA192" s="238"/>
      <c r="AB192" s="125"/>
      <c r="AC192" s="211"/>
      <c r="AD192" s="211"/>
      <c r="AE192" s="211"/>
      <c r="AF192" s="125"/>
      <c r="AG192" s="125"/>
      <c r="AH192" s="125"/>
      <c r="AI192" s="125"/>
      <c r="AJ192" s="125"/>
      <c r="AK192" s="125"/>
      <c r="AL192" s="211"/>
      <c r="AM192" s="211"/>
    </row>
    <row r="193" s="78" customFormat="1" ht="19.5" spans="2:39">
      <c r="B193" s="154"/>
      <c r="C193" s="155"/>
      <c r="D193" s="154"/>
      <c r="E193" s="131"/>
      <c r="F193" s="131"/>
      <c r="G193" s="131"/>
      <c r="H193" s="131"/>
      <c r="I193" s="131"/>
      <c r="J193" s="131"/>
      <c r="K193" s="131"/>
      <c r="L193" s="131"/>
      <c r="M193" s="220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  <c r="AA193" s="220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ht="15.75" spans="2:39">
      <c r="B194" s="432" t="s">
        <v>1446</v>
      </c>
      <c r="C194" s="433" t="s">
        <v>2</v>
      </c>
      <c r="D194" s="434" t="s">
        <v>1459</v>
      </c>
      <c r="E194" s="435" t="s">
        <v>1460</v>
      </c>
      <c r="F194" s="436" t="s">
        <v>14</v>
      </c>
      <c r="G194" s="436" t="s">
        <v>1461</v>
      </c>
      <c r="H194" s="436" t="s">
        <v>1462</v>
      </c>
      <c r="I194" s="451">
        <v>1</v>
      </c>
      <c r="J194" s="452">
        <v>2</v>
      </c>
      <c r="K194" s="452">
        <v>3</v>
      </c>
      <c r="L194" s="452">
        <v>4</v>
      </c>
      <c r="M194" s="453">
        <v>5</v>
      </c>
      <c r="N194" s="452">
        <v>6</v>
      </c>
      <c r="O194" s="452">
        <v>7</v>
      </c>
      <c r="P194" s="452">
        <v>8</v>
      </c>
      <c r="Q194" s="452">
        <v>9</v>
      </c>
      <c r="R194" s="452">
        <v>10</v>
      </c>
      <c r="S194" s="452">
        <v>11</v>
      </c>
      <c r="T194" s="452">
        <v>12</v>
      </c>
      <c r="U194" s="452">
        <v>13</v>
      </c>
      <c r="V194" s="452">
        <v>14</v>
      </c>
      <c r="W194" s="452">
        <v>15</v>
      </c>
      <c r="X194" s="452">
        <v>16</v>
      </c>
      <c r="Y194" s="452">
        <v>17</v>
      </c>
      <c r="Z194" s="452">
        <v>18</v>
      </c>
      <c r="AA194" s="453">
        <v>19</v>
      </c>
      <c r="AB194" s="452">
        <v>20</v>
      </c>
      <c r="AC194" s="452">
        <v>21</v>
      </c>
      <c r="AD194" s="452">
        <v>22</v>
      </c>
      <c r="AE194" s="452">
        <v>23</v>
      </c>
      <c r="AF194" s="452">
        <v>24</v>
      </c>
      <c r="AG194" s="452">
        <v>25</v>
      </c>
      <c r="AH194" s="452">
        <v>26</v>
      </c>
      <c r="AI194" s="452">
        <v>27</v>
      </c>
      <c r="AJ194" s="452">
        <v>28</v>
      </c>
      <c r="AK194" s="452">
        <v>29</v>
      </c>
      <c r="AL194" s="452">
        <v>30</v>
      </c>
      <c r="AM194" s="452">
        <v>31</v>
      </c>
    </row>
    <row r="195" ht="65.25" customHeight="1" spans="2:39">
      <c r="B195" s="437"/>
      <c r="C195" s="438"/>
      <c r="D195" s="439"/>
      <c r="E195" s="440"/>
      <c r="F195" s="441"/>
      <c r="G195" s="441"/>
      <c r="H195" s="441"/>
      <c r="I195" s="454" t="s">
        <v>1463</v>
      </c>
      <c r="J195" s="455" t="s">
        <v>1463</v>
      </c>
      <c r="K195" s="455" t="s">
        <v>1463</v>
      </c>
      <c r="L195" s="455" t="s">
        <v>1463</v>
      </c>
      <c r="M195" s="456" t="s">
        <v>1463</v>
      </c>
      <c r="N195" s="455" t="s">
        <v>1463</v>
      </c>
      <c r="O195" s="455" t="s">
        <v>1463</v>
      </c>
      <c r="P195" s="455" t="s">
        <v>1463</v>
      </c>
      <c r="Q195" s="455" t="s">
        <v>1463</v>
      </c>
      <c r="R195" s="455" t="s">
        <v>1463</v>
      </c>
      <c r="S195" s="455" t="s">
        <v>1463</v>
      </c>
      <c r="T195" s="455" t="s">
        <v>1463</v>
      </c>
      <c r="U195" s="455" t="s">
        <v>1463</v>
      </c>
      <c r="V195" s="455" t="s">
        <v>1463</v>
      </c>
      <c r="W195" s="455" t="s">
        <v>1463</v>
      </c>
      <c r="X195" s="455" t="s">
        <v>1463</v>
      </c>
      <c r="Y195" s="455" t="s">
        <v>1463</v>
      </c>
      <c r="Z195" s="455" t="s">
        <v>1463</v>
      </c>
      <c r="AA195" s="456" t="s">
        <v>1463</v>
      </c>
      <c r="AB195" s="455" t="s">
        <v>1463</v>
      </c>
      <c r="AC195" s="455" t="s">
        <v>1463</v>
      </c>
      <c r="AD195" s="455" t="s">
        <v>1463</v>
      </c>
      <c r="AE195" s="455" t="s">
        <v>1463</v>
      </c>
      <c r="AF195" s="455" t="s">
        <v>1463</v>
      </c>
      <c r="AG195" s="455" t="s">
        <v>1463</v>
      </c>
      <c r="AH195" s="455" t="s">
        <v>1463</v>
      </c>
      <c r="AI195" s="455" t="s">
        <v>1463</v>
      </c>
      <c r="AJ195" s="455" t="s">
        <v>1463</v>
      </c>
      <c r="AK195" s="455" t="s">
        <v>1463</v>
      </c>
      <c r="AL195" s="455" t="s">
        <v>1463</v>
      </c>
      <c r="AM195" s="455" t="s">
        <v>1463</v>
      </c>
    </row>
    <row r="196" ht="15" spans="2:39">
      <c r="B196" s="442">
        <v>1</v>
      </c>
      <c r="C196" s="443" t="s">
        <v>1454</v>
      </c>
      <c r="D196" s="444"/>
      <c r="E196" s="299"/>
      <c r="F196" s="281"/>
      <c r="G196" s="281"/>
      <c r="H196" s="300"/>
      <c r="I196" s="457"/>
      <c r="J196" s="200"/>
      <c r="K196" s="200"/>
      <c r="L196" s="200"/>
      <c r="M196" s="201"/>
      <c r="N196" s="200"/>
      <c r="O196" s="200"/>
      <c r="P196" s="200"/>
      <c r="Q196" s="200"/>
      <c r="R196" s="200"/>
      <c r="S196" s="200"/>
      <c r="T196" s="200"/>
      <c r="U196" s="200"/>
      <c r="V196" s="200"/>
      <c r="W196" s="200"/>
      <c r="X196" s="200"/>
      <c r="Y196" s="200"/>
      <c r="Z196" s="200"/>
      <c r="AA196" s="201"/>
      <c r="AB196" s="200"/>
      <c r="AC196" s="200"/>
      <c r="AD196" s="200"/>
      <c r="AE196" s="200"/>
      <c r="AF196" s="200"/>
      <c r="AG196" s="200"/>
      <c r="AH196" s="200"/>
      <c r="AI196" s="200"/>
      <c r="AJ196" s="200"/>
      <c r="AK196" s="200"/>
      <c r="AL196" s="200"/>
      <c r="AM196" s="200"/>
    </row>
    <row r="197" ht="15" spans="2:39">
      <c r="B197" s="445">
        <f t="shared" si="2"/>
        <v>2</v>
      </c>
      <c r="C197" s="446"/>
      <c r="D197" s="447"/>
      <c r="E197" s="113"/>
      <c r="F197" s="114"/>
      <c r="G197" s="114"/>
      <c r="H197" s="115"/>
      <c r="I197" s="339"/>
      <c r="J197" s="203"/>
      <c r="K197" s="203"/>
      <c r="L197" s="203"/>
      <c r="M197" s="204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</row>
    <row r="198" ht="15" spans="2:39">
      <c r="B198" s="445">
        <f t="shared" si="2"/>
        <v>3</v>
      </c>
      <c r="C198" s="446"/>
      <c r="D198" s="447"/>
      <c r="E198" s="113"/>
      <c r="F198" s="114"/>
      <c r="G198" s="114"/>
      <c r="H198" s="115"/>
      <c r="I198" s="339"/>
      <c r="J198" s="203"/>
      <c r="K198" s="203"/>
      <c r="L198" s="203"/>
      <c r="M198" s="204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</row>
    <row r="199" ht="15" spans="2:39">
      <c r="B199" s="445">
        <f t="shared" si="2"/>
        <v>4</v>
      </c>
      <c r="C199" s="446"/>
      <c r="D199" s="447"/>
      <c r="E199" s="113"/>
      <c r="F199" s="114"/>
      <c r="G199" s="114"/>
      <c r="H199" s="115"/>
      <c r="I199" s="339"/>
      <c r="J199" s="203"/>
      <c r="K199" s="203"/>
      <c r="L199" s="203"/>
      <c r="M199" s="204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</row>
    <row r="200" ht="15" spans="2:39">
      <c r="B200" s="445">
        <f t="shared" si="2"/>
        <v>5</v>
      </c>
      <c r="C200" s="446"/>
      <c r="D200" s="447"/>
      <c r="E200" s="113"/>
      <c r="F200" s="114"/>
      <c r="G200" s="114"/>
      <c r="H200" s="115"/>
      <c r="I200" s="339"/>
      <c r="J200" s="203"/>
      <c r="K200" s="203"/>
      <c r="L200" s="203"/>
      <c r="M200" s="204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</row>
    <row r="201" ht="15" spans="2:39">
      <c r="B201" s="445">
        <f t="shared" si="2"/>
        <v>6</v>
      </c>
      <c r="C201" s="446"/>
      <c r="D201" s="447"/>
      <c r="E201" s="113"/>
      <c r="F201" s="114"/>
      <c r="G201" s="114"/>
      <c r="H201" s="115"/>
      <c r="I201" s="339"/>
      <c r="J201" s="203"/>
      <c r="K201" s="203"/>
      <c r="L201" s="203"/>
      <c r="M201" s="204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4"/>
      <c r="AB201" s="203"/>
      <c r="AC201" s="203"/>
      <c r="AD201" s="203"/>
      <c r="AE201" s="203"/>
      <c r="AF201" s="203"/>
      <c r="AG201" s="203"/>
      <c r="AH201" s="203"/>
      <c r="AI201" s="203"/>
      <c r="AJ201" s="203"/>
      <c r="AK201" s="203"/>
      <c r="AL201" s="203"/>
      <c r="AM201" s="203"/>
    </row>
    <row r="202" ht="15" spans="2:39">
      <c r="B202" s="445">
        <f t="shared" si="2"/>
        <v>7</v>
      </c>
      <c r="C202" s="446"/>
      <c r="D202" s="447"/>
      <c r="E202" s="113"/>
      <c r="F202" s="114"/>
      <c r="G202" s="114"/>
      <c r="H202" s="115"/>
      <c r="I202" s="339"/>
      <c r="J202" s="203"/>
      <c r="K202" s="203"/>
      <c r="L202" s="203"/>
      <c r="M202" s="204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4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</row>
    <row r="203" ht="15" spans="2:39">
      <c r="B203" s="445">
        <f t="shared" si="2"/>
        <v>8</v>
      </c>
      <c r="C203" s="446"/>
      <c r="D203" s="447"/>
      <c r="E203" s="113"/>
      <c r="F203" s="114"/>
      <c r="G203" s="114"/>
      <c r="H203" s="115"/>
      <c r="I203" s="339"/>
      <c r="J203" s="203"/>
      <c r="K203" s="203"/>
      <c r="L203" s="203"/>
      <c r="M203" s="204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4"/>
      <c r="AB203" s="203"/>
      <c r="AC203" s="203"/>
      <c r="AD203" s="203"/>
      <c r="AE203" s="203"/>
      <c r="AF203" s="203"/>
      <c r="AG203" s="203"/>
      <c r="AH203" s="203"/>
      <c r="AI203" s="203"/>
      <c r="AJ203" s="203"/>
      <c r="AK203" s="203"/>
      <c r="AL203" s="203"/>
      <c r="AM203" s="203"/>
    </row>
    <row r="204" ht="15" spans="2:39">
      <c r="B204" s="445">
        <f t="shared" si="2"/>
        <v>9</v>
      </c>
      <c r="C204" s="446"/>
      <c r="D204" s="447"/>
      <c r="E204" s="113"/>
      <c r="F204" s="114"/>
      <c r="G204" s="114"/>
      <c r="H204" s="115"/>
      <c r="I204" s="339"/>
      <c r="J204" s="203"/>
      <c r="K204" s="203"/>
      <c r="L204" s="203"/>
      <c r="M204" s="204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4"/>
      <c r="AB204" s="203"/>
      <c r="AC204" s="203"/>
      <c r="AD204" s="203"/>
      <c r="AE204" s="203"/>
      <c r="AF204" s="203"/>
      <c r="AG204" s="203"/>
      <c r="AH204" s="203"/>
      <c r="AI204" s="203"/>
      <c r="AJ204" s="203"/>
      <c r="AK204" s="203"/>
      <c r="AL204" s="203"/>
      <c r="AM204" s="203"/>
    </row>
    <row r="205" ht="15" spans="2:39">
      <c r="B205" s="445">
        <f t="shared" si="2"/>
        <v>10</v>
      </c>
      <c r="C205" s="446"/>
      <c r="D205" s="447"/>
      <c r="E205" s="113"/>
      <c r="F205" s="114"/>
      <c r="G205" s="114"/>
      <c r="H205" s="115"/>
      <c r="I205" s="339"/>
      <c r="J205" s="203"/>
      <c r="K205" s="203"/>
      <c r="L205" s="203"/>
      <c r="M205" s="204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4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</row>
    <row r="206" ht="15" spans="2:39">
      <c r="B206" s="445">
        <f t="shared" si="2"/>
        <v>11</v>
      </c>
      <c r="C206" s="446"/>
      <c r="D206" s="447"/>
      <c r="E206" s="113"/>
      <c r="F206" s="114"/>
      <c r="G206" s="114"/>
      <c r="H206" s="115"/>
      <c r="I206" s="339"/>
      <c r="J206" s="203"/>
      <c r="K206" s="203"/>
      <c r="L206" s="203"/>
      <c r="M206" s="204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4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</row>
    <row r="207" ht="15" spans="2:39">
      <c r="B207" s="445">
        <f t="shared" si="2"/>
        <v>12</v>
      </c>
      <c r="C207" s="446"/>
      <c r="D207" s="447"/>
      <c r="E207" s="113"/>
      <c r="F207" s="114"/>
      <c r="G207" s="114"/>
      <c r="H207" s="115"/>
      <c r="I207" s="339"/>
      <c r="J207" s="203"/>
      <c r="K207" s="203"/>
      <c r="L207" s="203"/>
      <c r="M207" s="204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7"/>
      <c r="Y207" s="206"/>
      <c r="Z207" s="207"/>
      <c r="AA207" s="208"/>
      <c r="AB207" s="206"/>
      <c r="AC207" s="207"/>
      <c r="AD207" s="207"/>
      <c r="AE207" s="207"/>
      <c r="AF207" s="206"/>
      <c r="AG207" s="206"/>
      <c r="AH207" s="207"/>
      <c r="AI207" s="206"/>
      <c r="AJ207" s="206"/>
      <c r="AK207" s="207"/>
      <c r="AL207" s="207"/>
      <c r="AM207" s="207"/>
    </row>
    <row r="208" ht="15" spans="2:39">
      <c r="B208" s="445">
        <f t="shared" si="2"/>
        <v>13</v>
      </c>
      <c r="C208" s="446"/>
      <c r="D208" s="447"/>
      <c r="E208" s="116"/>
      <c r="F208" s="117"/>
      <c r="G208" s="114"/>
      <c r="H208" s="115"/>
      <c r="I208" s="458"/>
      <c r="J208" s="206"/>
      <c r="K208" s="207"/>
      <c r="L208" s="206"/>
      <c r="M208" s="208"/>
      <c r="N208" s="207"/>
      <c r="O208" s="207"/>
      <c r="P208" s="207"/>
      <c r="Q208" s="206"/>
      <c r="R208" s="206"/>
      <c r="S208" s="207"/>
      <c r="T208" s="206"/>
      <c r="U208" s="206"/>
      <c r="V208" s="207"/>
      <c r="W208" s="207"/>
      <c r="X208" s="207"/>
      <c r="Y208" s="119"/>
      <c r="Z208" s="119"/>
      <c r="AA208" s="209"/>
      <c r="AB208" s="119"/>
      <c r="AC208" s="207"/>
      <c r="AD208" s="207"/>
      <c r="AE208" s="207"/>
      <c r="AF208" s="119"/>
      <c r="AG208" s="119"/>
      <c r="AH208" s="207"/>
      <c r="AI208" s="119"/>
      <c r="AJ208" s="119"/>
      <c r="AK208" s="207"/>
      <c r="AL208" s="207"/>
      <c r="AM208" s="207"/>
    </row>
    <row r="209" ht="15" spans="2:39">
      <c r="B209" s="445">
        <f t="shared" si="2"/>
        <v>14</v>
      </c>
      <c r="C209" s="446"/>
      <c r="D209" s="447"/>
      <c r="E209" s="118"/>
      <c r="F209" s="119"/>
      <c r="G209" s="119"/>
      <c r="H209" s="120"/>
      <c r="I209" s="458"/>
      <c r="J209" s="119"/>
      <c r="K209" s="119"/>
      <c r="L209" s="119"/>
      <c r="M209" s="209"/>
      <c r="N209" s="207"/>
      <c r="O209" s="207"/>
      <c r="P209" s="207"/>
      <c r="Q209" s="119"/>
      <c r="R209" s="119"/>
      <c r="S209" s="207"/>
      <c r="T209" s="119"/>
      <c r="U209" s="119"/>
      <c r="V209" s="207"/>
      <c r="W209" s="207"/>
      <c r="X209" s="207"/>
      <c r="Y209" s="206"/>
      <c r="Z209" s="207"/>
      <c r="AA209" s="208"/>
      <c r="AB209" s="206"/>
      <c r="AC209" s="207"/>
      <c r="AD209" s="207"/>
      <c r="AE209" s="207"/>
      <c r="AF209" s="207"/>
      <c r="AG209" s="206"/>
      <c r="AH209" s="207"/>
      <c r="AI209" s="206"/>
      <c r="AJ209" s="206"/>
      <c r="AK209" s="207"/>
      <c r="AL209" s="207"/>
      <c r="AM209" s="207"/>
    </row>
    <row r="210" ht="15.75" spans="2:39">
      <c r="B210" s="448">
        <f t="shared" si="2"/>
        <v>15</v>
      </c>
      <c r="C210" s="449"/>
      <c r="D210" s="450"/>
      <c r="E210" s="124"/>
      <c r="F210" s="125"/>
      <c r="G210" s="126"/>
      <c r="H210" s="127"/>
      <c r="I210" s="459"/>
      <c r="J210" s="126"/>
      <c r="K210" s="211"/>
      <c r="L210" s="126"/>
      <c r="M210" s="212"/>
      <c r="N210" s="211"/>
      <c r="O210" s="211"/>
      <c r="P210" s="211"/>
      <c r="Q210" s="211"/>
      <c r="R210" s="126"/>
      <c r="S210" s="211"/>
      <c r="T210" s="126"/>
      <c r="U210" s="126"/>
      <c r="V210" s="211"/>
      <c r="W210" s="211"/>
      <c r="X210" s="211"/>
      <c r="Y210" s="125"/>
      <c r="Z210" s="125"/>
      <c r="AA210" s="238"/>
      <c r="AB210" s="125"/>
      <c r="AC210" s="211"/>
      <c r="AD210" s="211"/>
      <c r="AE210" s="211"/>
      <c r="AF210" s="125"/>
      <c r="AG210" s="125"/>
      <c r="AH210" s="125"/>
      <c r="AI210" s="125"/>
      <c r="AJ210" s="125"/>
      <c r="AK210" s="125"/>
      <c r="AL210" s="211"/>
      <c r="AM210" s="211"/>
    </row>
    <row r="211" spans="3:39">
      <c r="C211" s="89"/>
      <c r="D211" s="81"/>
      <c r="E211" s="78"/>
      <c r="F211" s="78"/>
      <c r="G211" s="78"/>
      <c r="H211" s="78"/>
      <c r="I211" s="78"/>
      <c r="J211" s="78"/>
      <c r="K211" s="78"/>
      <c r="L211" s="78"/>
      <c r="M211" s="237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237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</row>
    <row r="212" spans="3:39">
      <c r="C212" s="89"/>
      <c r="D212" s="81"/>
      <c r="E212" s="78"/>
      <c r="F212" s="78"/>
      <c r="G212" s="78"/>
      <c r="H212" s="78"/>
      <c r="I212" s="78"/>
      <c r="J212" s="78"/>
      <c r="K212" s="78"/>
      <c r="L212" s="78"/>
      <c r="M212" s="237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237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</row>
    <row r="213" spans="3:39">
      <c r="C213" s="89"/>
      <c r="D213" s="81"/>
      <c r="E213" s="78"/>
      <c r="F213" s="78"/>
      <c r="G213" s="78"/>
      <c r="H213" s="78"/>
      <c r="I213" s="78"/>
      <c r="J213" s="78"/>
      <c r="K213" s="78"/>
      <c r="L213" s="78"/>
      <c r="M213" s="237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237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</row>
    <row r="214" spans="3:39">
      <c r="C214" s="89"/>
      <c r="D214" s="81"/>
      <c r="E214" s="78"/>
      <c r="F214" s="78"/>
      <c r="G214" s="78"/>
      <c r="H214" s="78"/>
      <c r="I214" s="78"/>
      <c r="J214" s="78"/>
      <c r="K214" s="78"/>
      <c r="L214" s="78"/>
      <c r="M214" s="237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237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</row>
    <row r="215" spans="3:39">
      <c r="C215" s="89"/>
      <c r="D215" s="81"/>
      <c r="E215" s="78"/>
      <c r="F215" s="78"/>
      <c r="G215" s="78"/>
      <c r="H215" s="78"/>
      <c r="I215" s="78"/>
      <c r="J215" s="78"/>
      <c r="K215" s="78"/>
      <c r="L215" s="78"/>
      <c r="M215" s="237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237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</row>
    <row r="216" spans="3:39">
      <c r="C216" s="89"/>
      <c r="D216" s="81"/>
      <c r="E216" s="78"/>
      <c r="F216" s="78"/>
      <c r="G216" s="78"/>
      <c r="H216" s="78"/>
      <c r="I216" s="78"/>
      <c r="J216" s="78"/>
      <c r="K216" s="78"/>
      <c r="L216" s="78"/>
      <c r="M216" s="237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237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</row>
    <row r="217" spans="3:39">
      <c r="C217" s="89"/>
      <c r="D217" s="81"/>
      <c r="E217" s="78"/>
      <c r="F217" s="78"/>
      <c r="G217" s="78"/>
      <c r="H217" s="78"/>
      <c r="I217" s="78"/>
      <c r="J217" s="78"/>
      <c r="K217" s="78"/>
      <c r="L217" s="78"/>
      <c r="M217" s="237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237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</row>
    <row r="218" spans="3:39">
      <c r="C218" s="89"/>
      <c r="D218" s="81"/>
      <c r="E218" s="78"/>
      <c r="F218" s="78"/>
      <c r="G218" s="78"/>
      <c r="H218" s="78"/>
      <c r="I218" s="78"/>
      <c r="J218" s="78"/>
      <c r="K218" s="78"/>
      <c r="L218" s="78"/>
      <c r="M218" s="237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237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</row>
    <row r="219" spans="3:39">
      <c r="C219" s="89"/>
      <c r="D219" s="81"/>
      <c r="E219" s="78"/>
      <c r="F219" s="78"/>
      <c r="G219" s="78"/>
      <c r="H219" s="78"/>
      <c r="I219" s="78"/>
      <c r="J219" s="78"/>
      <c r="K219" s="78"/>
      <c r="L219" s="78"/>
      <c r="M219" s="237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237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</row>
    <row r="220" spans="3:39">
      <c r="C220" s="89"/>
      <c r="D220" s="81"/>
      <c r="E220" s="78"/>
      <c r="F220" s="78"/>
      <c r="G220" s="78"/>
      <c r="H220" s="78"/>
      <c r="I220" s="78"/>
      <c r="J220" s="78"/>
      <c r="K220" s="78"/>
      <c r="L220" s="78"/>
      <c r="M220" s="237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237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</row>
    <row r="221" spans="3:39">
      <c r="C221" s="89"/>
      <c r="D221" s="81"/>
      <c r="E221" s="78"/>
      <c r="F221" s="78"/>
      <c r="G221" s="78"/>
      <c r="H221" s="78"/>
      <c r="I221" s="78"/>
      <c r="J221" s="78"/>
      <c r="K221" s="78"/>
      <c r="L221" s="78"/>
      <c r="M221" s="237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237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</row>
    <row r="222" spans="3:39">
      <c r="C222" s="89"/>
      <c r="D222" s="81"/>
      <c r="E222" s="78"/>
      <c r="F222" s="78"/>
      <c r="G222" s="78"/>
      <c r="H222" s="78"/>
      <c r="I222" s="78"/>
      <c r="J222" s="78"/>
      <c r="K222" s="78"/>
      <c r="L222" s="78"/>
      <c r="M222" s="237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237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</row>
    <row r="223" spans="3:39">
      <c r="C223" s="89"/>
      <c r="D223" s="81"/>
      <c r="E223" s="78"/>
      <c r="F223" s="78"/>
      <c r="G223" s="78"/>
      <c r="H223" s="78"/>
      <c r="I223" s="78"/>
      <c r="J223" s="78"/>
      <c r="K223" s="78"/>
      <c r="L223" s="78"/>
      <c r="M223" s="237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237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</row>
    <row r="224" spans="3:39">
      <c r="C224" s="89"/>
      <c r="D224" s="81"/>
      <c r="E224" s="78"/>
      <c r="F224" s="78"/>
      <c r="G224" s="78"/>
      <c r="H224" s="78"/>
      <c r="I224" s="78"/>
      <c r="J224" s="78"/>
      <c r="K224" s="78"/>
      <c r="L224" s="78"/>
      <c r="M224" s="237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237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</row>
    <row r="225" spans="3:39">
      <c r="C225" s="89"/>
      <c r="D225" s="81"/>
      <c r="E225" s="78"/>
      <c r="F225" s="78"/>
      <c r="G225" s="78"/>
      <c r="H225" s="78"/>
      <c r="I225" s="78"/>
      <c r="J225" s="78"/>
      <c r="K225" s="78"/>
      <c r="L225" s="78"/>
      <c r="M225" s="237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237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</row>
    <row r="226" spans="3:39">
      <c r="C226" s="89"/>
      <c r="D226" s="81"/>
      <c r="E226" s="78"/>
      <c r="F226" s="78"/>
      <c r="G226" s="78"/>
      <c r="H226" s="78"/>
      <c r="I226" s="78"/>
      <c r="J226" s="78"/>
      <c r="K226" s="78"/>
      <c r="L226" s="78"/>
      <c r="M226" s="237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237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</row>
    <row r="227" spans="3:39">
      <c r="C227" s="89"/>
      <c r="D227" s="81"/>
      <c r="E227" s="78"/>
      <c r="F227" s="78"/>
      <c r="G227" s="78"/>
      <c r="H227" s="78"/>
      <c r="I227" s="78"/>
      <c r="J227" s="78"/>
      <c r="K227" s="78"/>
      <c r="L227" s="78"/>
      <c r="M227" s="237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237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</row>
    <row r="228" spans="3:39">
      <c r="C228" s="89"/>
      <c r="D228" s="81"/>
      <c r="E228" s="78"/>
      <c r="F228" s="78"/>
      <c r="G228" s="78"/>
      <c r="H228" s="78"/>
      <c r="I228" s="78"/>
      <c r="J228" s="78"/>
      <c r="K228" s="78"/>
      <c r="L228" s="78"/>
      <c r="M228" s="237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237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</row>
    <row r="229" spans="3:39">
      <c r="C229" s="89"/>
      <c r="D229" s="81"/>
      <c r="E229" s="78"/>
      <c r="F229" s="78"/>
      <c r="G229" s="78"/>
      <c r="H229" s="78"/>
      <c r="I229" s="78"/>
      <c r="J229" s="78"/>
      <c r="K229" s="78"/>
      <c r="L229" s="78"/>
      <c r="M229" s="237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237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</row>
    <row r="230" spans="3:39">
      <c r="C230" s="89"/>
      <c r="D230" s="81"/>
      <c r="E230" s="78"/>
      <c r="F230" s="78"/>
      <c r="G230" s="78"/>
      <c r="H230" s="78"/>
      <c r="I230" s="78"/>
      <c r="J230" s="78"/>
      <c r="K230" s="78"/>
      <c r="L230" s="78"/>
      <c r="M230" s="237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237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</row>
    <row r="231" spans="3:39">
      <c r="C231" s="89"/>
      <c r="D231" s="81"/>
      <c r="E231" s="78"/>
      <c r="F231" s="78"/>
      <c r="G231" s="78"/>
      <c r="H231" s="78"/>
      <c r="I231" s="78"/>
      <c r="J231" s="78"/>
      <c r="K231" s="78"/>
      <c r="L231" s="78"/>
      <c r="M231" s="237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237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</row>
    <row r="232" spans="3:39">
      <c r="C232" s="89"/>
      <c r="D232" s="81"/>
      <c r="E232" s="78"/>
      <c r="F232" s="78"/>
      <c r="G232" s="78"/>
      <c r="H232" s="78"/>
      <c r="I232" s="78"/>
      <c r="J232" s="78"/>
      <c r="K232" s="78"/>
      <c r="L232" s="78"/>
      <c r="M232" s="237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237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</row>
    <row r="233" spans="3:39">
      <c r="C233" s="89"/>
      <c r="D233" s="81"/>
      <c r="E233" s="78"/>
      <c r="F233" s="78"/>
      <c r="G233" s="78"/>
      <c r="H233" s="78"/>
      <c r="I233" s="78"/>
      <c r="J233" s="78"/>
      <c r="K233" s="78"/>
      <c r="L233" s="78"/>
      <c r="M233" s="237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237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</row>
    <row r="234" spans="3:39">
      <c r="C234" s="89"/>
      <c r="D234" s="81"/>
      <c r="E234" s="78"/>
      <c r="F234" s="78"/>
      <c r="G234" s="78"/>
      <c r="H234" s="78"/>
      <c r="I234" s="78"/>
      <c r="J234" s="78"/>
      <c r="K234" s="78"/>
      <c r="L234" s="78"/>
      <c r="M234" s="237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237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</row>
    <row r="235" spans="3:39">
      <c r="C235" s="89"/>
      <c r="D235" s="81"/>
      <c r="E235" s="78"/>
      <c r="F235" s="78"/>
      <c r="G235" s="78"/>
      <c r="H235" s="78"/>
      <c r="I235" s="78"/>
      <c r="J235" s="78"/>
      <c r="K235" s="78"/>
      <c r="L235" s="78"/>
      <c r="M235" s="237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237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</row>
    <row r="236" spans="3:39">
      <c r="C236" s="89"/>
      <c r="D236" s="81"/>
      <c r="E236" s="78"/>
      <c r="F236" s="78"/>
      <c r="G236" s="78"/>
      <c r="H236" s="78"/>
      <c r="I236" s="78"/>
      <c r="J236" s="78"/>
      <c r="K236" s="78"/>
      <c r="L236" s="78"/>
      <c r="M236" s="237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237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</row>
    <row r="237" spans="3:39">
      <c r="C237" s="89"/>
      <c r="D237" s="81"/>
      <c r="E237" s="78"/>
      <c r="F237" s="78"/>
      <c r="G237" s="78"/>
      <c r="H237" s="78"/>
      <c r="I237" s="78"/>
      <c r="J237" s="78"/>
      <c r="K237" s="78"/>
      <c r="L237" s="78"/>
      <c r="M237" s="237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237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</row>
    <row r="238" spans="3:39">
      <c r="C238" s="89"/>
      <c r="D238" s="81"/>
      <c r="E238" s="78"/>
      <c r="F238" s="78"/>
      <c r="G238" s="78"/>
      <c r="H238" s="78"/>
      <c r="I238" s="78"/>
      <c r="J238" s="78"/>
      <c r="K238" s="78"/>
      <c r="L238" s="78"/>
      <c r="M238" s="237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237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</row>
    <row r="239" spans="3:39">
      <c r="C239" s="89"/>
      <c r="D239" s="81"/>
      <c r="E239" s="78"/>
      <c r="F239" s="78"/>
      <c r="G239" s="78"/>
      <c r="H239" s="78"/>
      <c r="I239" s="78"/>
      <c r="J239" s="78"/>
      <c r="K239" s="78"/>
      <c r="L239" s="78"/>
      <c r="M239" s="237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237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</row>
    <row r="240" spans="3:39">
      <c r="C240" s="89"/>
      <c r="D240" s="81"/>
      <c r="E240" s="78"/>
      <c r="F240" s="78"/>
      <c r="G240" s="78"/>
      <c r="H240" s="78"/>
      <c r="I240" s="78"/>
      <c r="J240" s="78"/>
      <c r="K240" s="78"/>
      <c r="L240" s="78"/>
      <c r="M240" s="237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237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</row>
    <row r="241" spans="3:39">
      <c r="C241" s="89"/>
      <c r="D241" s="81"/>
      <c r="E241" s="78"/>
      <c r="F241" s="78"/>
      <c r="G241" s="78"/>
      <c r="H241" s="78"/>
      <c r="I241" s="78"/>
      <c r="J241" s="78"/>
      <c r="K241" s="78"/>
      <c r="L241" s="78"/>
      <c r="M241" s="237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237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</row>
    <row r="242" spans="3:39">
      <c r="C242" s="89"/>
      <c r="D242" s="81"/>
      <c r="E242" s="78"/>
      <c r="F242" s="78"/>
      <c r="G242" s="78"/>
      <c r="H242" s="78"/>
      <c r="I242" s="78"/>
      <c r="J242" s="78"/>
      <c r="K242" s="78"/>
      <c r="L242" s="78"/>
      <c r="M242" s="237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237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</row>
    <row r="243" spans="3:39">
      <c r="C243" s="89"/>
      <c r="D243" s="81"/>
      <c r="E243" s="78"/>
      <c r="F243" s="78"/>
      <c r="G243" s="78"/>
      <c r="H243" s="78"/>
      <c r="I243" s="78"/>
      <c r="J243" s="78"/>
      <c r="K243" s="78"/>
      <c r="L243" s="78"/>
      <c r="M243" s="237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237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</row>
    <row r="244" spans="3:39">
      <c r="C244" s="89"/>
      <c r="D244" s="81"/>
      <c r="E244" s="78"/>
      <c r="F244" s="78"/>
      <c r="G244" s="78"/>
      <c r="H244" s="78"/>
      <c r="I244" s="78"/>
      <c r="J244" s="78"/>
      <c r="K244" s="78"/>
      <c r="L244" s="78"/>
      <c r="M244" s="237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237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</row>
    <row r="245" spans="3:39">
      <c r="C245" s="89"/>
      <c r="D245" s="81"/>
      <c r="E245" s="78"/>
      <c r="F245" s="78"/>
      <c r="G245" s="78"/>
      <c r="H245" s="78"/>
      <c r="I245" s="78"/>
      <c r="J245" s="78"/>
      <c r="K245" s="78"/>
      <c r="L245" s="78"/>
      <c r="M245" s="237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237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</row>
    <row r="246" spans="3:39">
      <c r="C246" s="89"/>
      <c r="D246" s="81"/>
      <c r="E246" s="78"/>
      <c r="F246" s="78"/>
      <c r="G246" s="78"/>
      <c r="H246" s="78"/>
      <c r="I246" s="78"/>
      <c r="J246" s="78"/>
      <c r="K246" s="78"/>
      <c r="L246" s="78"/>
      <c r="M246" s="237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237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</row>
    <row r="247" spans="3:39">
      <c r="C247" s="89"/>
      <c r="D247" s="81"/>
      <c r="E247" s="78"/>
      <c r="F247" s="78"/>
      <c r="G247" s="78"/>
      <c r="H247" s="78"/>
      <c r="I247" s="78"/>
      <c r="J247" s="78"/>
      <c r="K247" s="78"/>
      <c r="L247" s="78"/>
      <c r="M247" s="237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237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</row>
    <row r="248" spans="3:39">
      <c r="C248" s="89"/>
      <c r="D248" s="81"/>
      <c r="E248" s="78"/>
      <c r="F248" s="78"/>
      <c r="G248" s="78"/>
      <c r="H248" s="78"/>
      <c r="I248" s="78"/>
      <c r="J248" s="78"/>
      <c r="K248" s="78"/>
      <c r="L248" s="78"/>
      <c r="M248" s="237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237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</row>
    <row r="249" spans="3:39">
      <c r="C249" s="89"/>
      <c r="D249" s="81"/>
      <c r="E249" s="78"/>
      <c r="F249" s="78"/>
      <c r="G249" s="78"/>
      <c r="H249" s="78"/>
      <c r="I249" s="78"/>
      <c r="J249" s="78"/>
      <c r="K249" s="78"/>
      <c r="L249" s="78"/>
      <c r="M249" s="237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237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</row>
    <row r="250" spans="3:39">
      <c r="C250" s="89"/>
      <c r="D250" s="81"/>
      <c r="E250" s="78"/>
      <c r="F250" s="78"/>
      <c r="G250" s="78"/>
      <c r="H250" s="78"/>
      <c r="I250" s="78"/>
      <c r="J250" s="78"/>
      <c r="K250" s="78"/>
      <c r="L250" s="78"/>
      <c r="M250" s="237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237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</row>
    <row r="251" spans="3:39">
      <c r="C251" s="89"/>
      <c r="D251" s="81"/>
      <c r="E251" s="78"/>
      <c r="F251" s="78"/>
      <c r="G251" s="78"/>
      <c r="H251" s="78"/>
      <c r="I251" s="78"/>
      <c r="J251" s="78"/>
      <c r="K251" s="78"/>
      <c r="L251" s="78"/>
      <c r="M251" s="237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237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</row>
    <row r="252" spans="3:39">
      <c r="C252" s="89"/>
      <c r="D252" s="81"/>
      <c r="E252" s="78"/>
      <c r="F252" s="78"/>
      <c r="G252" s="78"/>
      <c r="H252" s="78"/>
      <c r="I252" s="78"/>
      <c r="J252" s="78"/>
      <c r="K252" s="78"/>
      <c r="L252" s="78"/>
      <c r="M252" s="237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237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</row>
    <row r="253" spans="3:39">
      <c r="C253" s="89"/>
      <c r="D253" s="81"/>
      <c r="E253" s="78"/>
      <c r="F253" s="78"/>
      <c r="G253" s="78"/>
      <c r="H253" s="78"/>
      <c r="I253" s="78"/>
      <c r="J253" s="78"/>
      <c r="K253" s="78"/>
      <c r="L253" s="78"/>
      <c r="M253" s="237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237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</row>
    <row r="254" spans="3:39">
      <c r="C254" s="89"/>
      <c r="D254" s="81"/>
      <c r="E254" s="78"/>
      <c r="F254" s="78"/>
      <c r="G254" s="78"/>
      <c r="H254" s="78"/>
      <c r="I254" s="78"/>
      <c r="J254" s="78"/>
      <c r="K254" s="78"/>
      <c r="L254" s="78"/>
      <c r="M254" s="237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237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</row>
    <row r="255" spans="3:39">
      <c r="C255" s="89"/>
      <c r="D255" s="81"/>
      <c r="E255" s="78"/>
      <c r="F255" s="78"/>
      <c r="G255" s="78"/>
      <c r="H255" s="78"/>
      <c r="I255" s="78"/>
      <c r="J255" s="78"/>
      <c r="K255" s="78"/>
      <c r="L255" s="78"/>
      <c r="M255" s="237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237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</row>
    <row r="256" spans="3:39">
      <c r="C256" s="89"/>
      <c r="D256" s="81"/>
      <c r="E256" s="78"/>
      <c r="F256" s="78"/>
      <c r="G256" s="78"/>
      <c r="H256" s="78"/>
      <c r="I256" s="78"/>
      <c r="J256" s="78"/>
      <c r="K256" s="78"/>
      <c r="L256" s="78"/>
      <c r="M256" s="237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237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</row>
    <row r="257" spans="3:39">
      <c r="C257" s="89"/>
      <c r="D257" s="81"/>
      <c r="E257" s="78"/>
      <c r="F257" s="78"/>
      <c r="G257" s="78"/>
      <c r="H257" s="78"/>
      <c r="I257" s="78"/>
      <c r="J257" s="78"/>
      <c r="K257" s="78"/>
      <c r="L257" s="78"/>
      <c r="M257" s="237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237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</row>
    <row r="258" spans="3:39">
      <c r="C258" s="89"/>
      <c r="D258" s="81"/>
      <c r="E258" s="78"/>
      <c r="F258" s="78"/>
      <c r="G258" s="78"/>
      <c r="H258" s="78"/>
      <c r="I258" s="78"/>
      <c r="J258" s="78"/>
      <c r="K258" s="78"/>
      <c r="L258" s="78"/>
      <c r="M258" s="237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237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</row>
    <row r="259" spans="3:39">
      <c r="C259" s="89"/>
      <c r="D259" s="81"/>
      <c r="E259" s="78"/>
      <c r="F259" s="78"/>
      <c r="G259" s="78"/>
      <c r="H259" s="78"/>
      <c r="I259" s="78"/>
      <c r="J259" s="78"/>
      <c r="K259" s="78"/>
      <c r="L259" s="78"/>
      <c r="M259" s="237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237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</row>
    <row r="260" spans="3:39">
      <c r="C260" s="89"/>
      <c r="D260" s="81"/>
      <c r="E260" s="78"/>
      <c r="F260" s="78"/>
      <c r="G260" s="78"/>
      <c r="H260" s="78"/>
      <c r="I260" s="78"/>
      <c r="J260" s="78"/>
      <c r="K260" s="78"/>
      <c r="L260" s="78"/>
      <c r="M260" s="237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237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</row>
    <row r="261" spans="3:39">
      <c r="C261" s="89"/>
      <c r="D261" s="81"/>
      <c r="E261" s="78"/>
      <c r="F261" s="78"/>
      <c r="G261" s="78"/>
      <c r="H261" s="78"/>
      <c r="I261" s="78"/>
      <c r="J261" s="78"/>
      <c r="K261" s="78"/>
      <c r="L261" s="78"/>
      <c r="M261" s="237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237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</row>
    <row r="262" spans="3:39">
      <c r="C262" s="89"/>
      <c r="D262" s="81"/>
      <c r="E262" s="78"/>
      <c r="F262" s="78"/>
      <c r="G262" s="78"/>
      <c r="H262" s="78"/>
      <c r="I262" s="78"/>
      <c r="J262" s="78"/>
      <c r="K262" s="78"/>
      <c r="L262" s="78"/>
      <c r="M262" s="237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237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</row>
    <row r="263" spans="3:39">
      <c r="C263" s="89"/>
      <c r="D263" s="81"/>
      <c r="E263" s="78"/>
      <c r="F263" s="78"/>
      <c r="G263" s="78"/>
      <c r="H263" s="78"/>
      <c r="I263" s="78"/>
      <c r="J263" s="78"/>
      <c r="K263" s="78"/>
      <c r="L263" s="78"/>
      <c r="M263" s="237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237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</row>
    <row r="264" spans="3:39">
      <c r="C264" s="89"/>
      <c r="D264" s="81"/>
      <c r="E264" s="78"/>
      <c r="F264" s="78"/>
      <c r="G264" s="78"/>
      <c r="H264" s="78"/>
      <c r="I264" s="78"/>
      <c r="J264" s="78"/>
      <c r="K264" s="78"/>
      <c r="L264" s="78"/>
      <c r="M264" s="237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237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</row>
    <row r="265" spans="3:39">
      <c r="C265" s="89"/>
      <c r="D265" s="81"/>
      <c r="E265" s="78"/>
      <c r="F265" s="78"/>
      <c r="G265" s="78"/>
      <c r="H265" s="78"/>
      <c r="I265" s="78"/>
      <c r="J265" s="78"/>
      <c r="K265" s="78"/>
      <c r="L265" s="78"/>
      <c r="M265" s="237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237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</row>
    <row r="266" spans="3:39">
      <c r="C266" s="89"/>
      <c r="D266" s="81"/>
      <c r="E266" s="78"/>
      <c r="F266" s="78"/>
      <c r="G266" s="78"/>
      <c r="H266" s="78"/>
      <c r="I266" s="78"/>
      <c r="J266" s="78"/>
      <c r="K266" s="78"/>
      <c r="L266" s="78"/>
      <c r="M266" s="237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237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</row>
    <row r="267" spans="3:39">
      <c r="C267" s="89"/>
      <c r="D267" s="81"/>
      <c r="E267" s="78"/>
      <c r="F267" s="78"/>
      <c r="G267" s="78"/>
      <c r="H267" s="78"/>
      <c r="I267" s="78"/>
      <c r="J267" s="78"/>
      <c r="K267" s="78"/>
      <c r="L267" s="78"/>
      <c r="M267" s="237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237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</row>
    <row r="268" spans="3:39">
      <c r="C268" s="89"/>
      <c r="D268" s="81"/>
      <c r="E268" s="78"/>
      <c r="F268" s="78"/>
      <c r="G268" s="78"/>
      <c r="H268" s="78"/>
      <c r="I268" s="78"/>
      <c r="J268" s="78"/>
      <c r="K268" s="78"/>
      <c r="L268" s="78"/>
      <c r="M268" s="237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237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</row>
    <row r="269" spans="3:39">
      <c r="C269" s="89"/>
      <c r="D269" s="81"/>
      <c r="E269" s="78"/>
      <c r="F269" s="78"/>
      <c r="G269" s="78"/>
      <c r="H269" s="78"/>
      <c r="I269" s="78"/>
      <c r="J269" s="78"/>
      <c r="K269" s="78"/>
      <c r="L269" s="78"/>
      <c r="M269" s="237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237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</row>
    <row r="270" spans="3:39">
      <c r="C270" s="89"/>
      <c r="D270" s="81"/>
      <c r="E270" s="78"/>
      <c r="F270" s="78"/>
      <c r="G270" s="78"/>
      <c r="H270" s="78"/>
      <c r="I270" s="78"/>
      <c r="J270" s="78"/>
      <c r="K270" s="78"/>
      <c r="L270" s="78"/>
      <c r="M270" s="237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237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</row>
    <row r="271" spans="3:39">
      <c r="C271" s="89"/>
      <c r="D271" s="81"/>
      <c r="E271" s="78"/>
      <c r="F271" s="78"/>
      <c r="G271" s="78"/>
      <c r="H271" s="78"/>
      <c r="I271" s="78"/>
      <c r="J271" s="78"/>
      <c r="K271" s="78"/>
      <c r="L271" s="78"/>
      <c r="M271" s="237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237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</row>
    <row r="272" spans="3:39">
      <c r="C272" s="89"/>
      <c r="D272" s="81"/>
      <c r="E272" s="78"/>
      <c r="F272" s="78"/>
      <c r="G272" s="78"/>
      <c r="H272" s="78"/>
      <c r="I272" s="78"/>
      <c r="J272" s="78"/>
      <c r="K272" s="78"/>
      <c r="L272" s="78"/>
      <c r="M272" s="237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237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</row>
    <row r="273" spans="3:39">
      <c r="C273" s="89"/>
      <c r="D273" s="81"/>
      <c r="E273" s="78"/>
      <c r="F273" s="78"/>
      <c r="G273" s="78"/>
      <c r="H273" s="78"/>
      <c r="I273" s="78"/>
      <c r="J273" s="78"/>
      <c r="K273" s="78"/>
      <c r="L273" s="78"/>
      <c r="M273" s="237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237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</row>
    <row r="274" spans="3:39">
      <c r="C274" s="89"/>
      <c r="D274" s="81"/>
      <c r="E274" s="78"/>
      <c r="F274" s="78"/>
      <c r="G274" s="78"/>
      <c r="H274" s="78"/>
      <c r="I274" s="78"/>
      <c r="J274" s="78"/>
      <c r="K274" s="78"/>
      <c r="L274" s="78"/>
      <c r="M274" s="237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237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</row>
    <row r="275" spans="3:39">
      <c r="C275" s="89"/>
      <c r="D275" s="81"/>
      <c r="E275" s="78"/>
      <c r="F275" s="78"/>
      <c r="G275" s="78"/>
      <c r="H275" s="78"/>
      <c r="I275" s="78"/>
      <c r="J275" s="78"/>
      <c r="K275" s="78"/>
      <c r="L275" s="78"/>
      <c r="M275" s="237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237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</row>
    <row r="276" spans="3:39">
      <c r="C276" s="89"/>
      <c r="D276" s="81"/>
      <c r="E276" s="78"/>
      <c r="F276" s="78"/>
      <c r="G276" s="78"/>
      <c r="H276" s="78"/>
      <c r="I276" s="78"/>
      <c r="J276" s="78"/>
      <c r="K276" s="78"/>
      <c r="L276" s="78"/>
      <c r="M276" s="237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237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</row>
    <row r="277" spans="3:39">
      <c r="C277" s="89"/>
      <c r="D277" s="81"/>
      <c r="E277" s="78"/>
      <c r="F277" s="78"/>
      <c r="G277" s="78"/>
      <c r="H277" s="78"/>
      <c r="I277" s="78"/>
      <c r="J277" s="78"/>
      <c r="K277" s="78"/>
      <c r="L277" s="78"/>
      <c r="M277" s="237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237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</row>
    <row r="278" spans="3:39">
      <c r="C278" s="89"/>
      <c r="D278" s="81"/>
      <c r="E278" s="78"/>
      <c r="F278" s="78"/>
      <c r="G278" s="78"/>
      <c r="H278" s="78"/>
      <c r="I278" s="78"/>
      <c r="J278" s="78"/>
      <c r="K278" s="78"/>
      <c r="L278" s="78"/>
      <c r="M278" s="237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237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</row>
    <row r="279" spans="3:39">
      <c r="C279" s="89"/>
      <c r="D279" s="81"/>
      <c r="E279" s="78"/>
      <c r="F279" s="78"/>
      <c r="G279" s="78"/>
      <c r="H279" s="78"/>
      <c r="I279" s="78"/>
      <c r="J279" s="78"/>
      <c r="K279" s="78"/>
      <c r="L279" s="78"/>
      <c r="M279" s="237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237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</row>
    <row r="280" spans="3:39">
      <c r="C280" s="89"/>
      <c r="D280" s="81"/>
      <c r="E280" s="78"/>
      <c r="F280" s="78"/>
      <c r="G280" s="78"/>
      <c r="H280" s="78"/>
      <c r="I280" s="78"/>
      <c r="J280" s="78"/>
      <c r="K280" s="78"/>
      <c r="L280" s="78"/>
      <c r="M280" s="237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237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</row>
    <row r="281" spans="3:39">
      <c r="C281" s="89"/>
      <c r="D281" s="81"/>
      <c r="E281" s="78"/>
      <c r="F281" s="78"/>
      <c r="G281" s="78"/>
      <c r="H281" s="78"/>
      <c r="I281" s="78"/>
      <c r="J281" s="78"/>
      <c r="K281" s="78"/>
      <c r="L281" s="78"/>
      <c r="M281" s="237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237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</row>
    <row r="282" spans="3:39">
      <c r="C282" s="89"/>
      <c r="D282" s="81"/>
      <c r="E282" s="78"/>
      <c r="F282" s="78"/>
      <c r="G282" s="78"/>
      <c r="H282" s="78"/>
      <c r="I282" s="78"/>
      <c r="J282" s="78"/>
      <c r="K282" s="78"/>
      <c r="L282" s="78"/>
      <c r="M282" s="237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237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</row>
    <row r="283" spans="3:39">
      <c r="C283" s="89"/>
      <c r="D283" s="81"/>
      <c r="E283" s="78"/>
      <c r="F283" s="78"/>
      <c r="G283" s="78"/>
      <c r="H283" s="78"/>
      <c r="I283" s="78"/>
      <c r="J283" s="78"/>
      <c r="K283" s="78"/>
      <c r="L283" s="78"/>
      <c r="M283" s="237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237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</row>
    <row r="284" spans="3:39">
      <c r="C284" s="89"/>
      <c r="D284" s="81"/>
      <c r="E284" s="78"/>
      <c r="F284" s="78"/>
      <c r="G284" s="78"/>
      <c r="H284" s="78"/>
      <c r="I284" s="78"/>
      <c r="J284" s="78"/>
      <c r="K284" s="78"/>
      <c r="L284" s="78"/>
      <c r="M284" s="237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237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</row>
    <row r="285" spans="3:39">
      <c r="C285" s="89"/>
      <c r="D285" s="81"/>
      <c r="E285" s="78"/>
      <c r="F285" s="78"/>
      <c r="G285" s="78"/>
      <c r="H285" s="78"/>
      <c r="I285" s="78"/>
      <c r="J285" s="78"/>
      <c r="K285" s="78"/>
      <c r="L285" s="78"/>
      <c r="M285" s="237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237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</row>
    <row r="286" spans="3:39">
      <c r="C286" s="89"/>
      <c r="D286" s="81"/>
      <c r="E286" s="78"/>
      <c r="F286" s="78"/>
      <c r="G286" s="78"/>
      <c r="H286" s="78"/>
      <c r="I286" s="78"/>
      <c r="J286" s="78"/>
      <c r="K286" s="78"/>
      <c r="L286" s="78"/>
      <c r="M286" s="237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237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</row>
    <row r="287" spans="3:39">
      <c r="C287" s="89"/>
      <c r="D287" s="81"/>
      <c r="E287" s="78"/>
      <c r="F287" s="78"/>
      <c r="G287" s="78"/>
      <c r="H287" s="78"/>
      <c r="I287" s="78"/>
      <c r="J287" s="78"/>
      <c r="K287" s="78"/>
      <c r="L287" s="78"/>
      <c r="M287" s="237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237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</row>
    <row r="288" spans="3:39">
      <c r="C288" s="89"/>
      <c r="D288" s="81"/>
      <c r="E288" s="78"/>
      <c r="F288" s="78"/>
      <c r="G288" s="78"/>
      <c r="H288" s="78"/>
      <c r="I288" s="78"/>
      <c r="J288" s="78"/>
      <c r="K288" s="78"/>
      <c r="L288" s="78"/>
      <c r="M288" s="237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237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</row>
    <row r="289" spans="3:39">
      <c r="C289" s="89"/>
      <c r="D289" s="81"/>
      <c r="E289" s="78"/>
      <c r="F289" s="78"/>
      <c r="G289" s="78"/>
      <c r="H289" s="78"/>
      <c r="I289" s="78"/>
      <c r="J289" s="78"/>
      <c r="K289" s="78"/>
      <c r="L289" s="78"/>
      <c r="M289" s="237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237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</row>
    <row r="290" spans="3:39">
      <c r="C290" s="89"/>
      <c r="D290" s="81"/>
      <c r="E290" s="78"/>
      <c r="F290" s="78"/>
      <c r="G290" s="78"/>
      <c r="H290" s="78"/>
      <c r="I290" s="78"/>
      <c r="J290" s="78"/>
      <c r="K290" s="78"/>
      <c r="L290" s="78"/>
      <c r="M290" s="237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237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</row>
    <row r="291" spans="3:39">
      <c r="C291" s="89"/>
      <c r="D291" s="81"/>
      <c r="E291" s="78"/>
      <c r="F291" s="78"/>
      <c r="G291" s="78"/>
      <c r="H291" s="78"/>
      <c r="I291" s="78"/>
      <c r="J291" s="78"/>
      <c r="K291" s="78"/>
      <c r="L291" s="78"/>
      <c r="M291" s="237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237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</row>
    <row r="292" spans="3:39">
      <c r="C292" s="89"/>
      <c r="D292" s="81"/>
      <c r="E292" s="78"/>
      <c r="F292" s="78"/>
      <c r="G292" s="78"/>
      <c r="H292" s="78"/>
      <c r="I292" s="78"/>
      <c r="J292" s="78"/>
      <c r="K292" s="78"/>
      <c r="L292" s="78"/>
      <c r="M292" s="237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237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</row>
    <row r="293" spans="3:39">
      <c r="C293" s="89"/>
      <c r="D293" s="81"/>
      <c r="E293" s="78"/>
      <c r="F293" s="78"/>
      <c r="G293" s="78"/>
      <c r="H293" s="78"/>
      <c r="I293" s="78"/>
      <c r="J293" s="78"/>
      <c r="K293" s="78"/>
      <c r="L293" s="78"/>
      <c r="M293" s="237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237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</row>
    <row r="294" spans="3:39">
      <c r="C294" s="89"/>
      <c r="D294" s="81"/>
      <c r="E294" s="78"/>
      <c r="F294" s="78"/>
      <c r="G294" s="78"/>
      <c r="H294" s="78"/>
      <c r="I294" s="78"/>
      <c r="J294" s="78"/>
      <c r="K294" s="78"/>
      <c r="L294" s="78"/>
      <c r="M294" s="237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237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</row>
    <row r="295" spans="3:39">
      <c r="C295" s="89"/>
      <c r="D295" s="81"/>
      <c r="E295" s="78"/>
      <c r="F295" s="78"/>
      <c r="G295" s="78"/>
      <c r="H295" s="78"/>
      <c r="I295" s="78"/>
      <c r="J295" s="78"/>
      <c r="K295" s="78"/>
      <c r="L295" s="78"/>
      <c r="M295" s="237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237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</row>
    <row r="296" spans="3:39">
      <c r="C296" s="89"/>
      <c r="D296" s="81"/>
      <c r="E296" s="78"/>
      <c r="F296" s="78"/>
      <c r="G296" s="78"/>
      <c r="H296" s="78"/>
      <c r="I296" s="78"/>
      <c r="J296" s="78"/>
      <c r="K296" s="78"/>
      <c r="L296" s="78"/>
      <c r="M296" s="237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237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</row>
    <row r="297" spans="3:39">
      <c r="C297" s="89"/>
      <c r="D297" s="81"/>
      <c r="E297" s="78"/>
      <c r="F297" s="78"/>
      <c r="G297" s="78"/>
      <c r="H297" s="78"/>
      <c r="I297" s="78"/>
      <c r="J297" s="78"/>
      <c r="K297" s="78"/>
      <c r="L297" s="78"/>
      <c r="M297" s="237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237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</row>
    <row r="298" spans="3:39">
      <c r="C298" s="89"/>
      <c r="D298" s="81"/>
      <c r="E298" s="78"/>
      <c r="F298" s="78"/>
      <c r="G298" s="78"/>
      <c r="H298" s="78"/>
      <c r="I298" s="78"/>
      <c r="J298" s="78"/>
      <c r="K298" s="78"/>
      <c r="L298" s="78"/>
      <c r="M298" s="237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237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</row>
    <row r="299" spans="3:39">
      <c r="C299" s="89"/>
      <c r="D299" s="81"/>
      <c r="E299" s="78"/>
      <c r="F299" s="78"/>
      <c r="G299" s="78"/>
      <c r="H299" s="78"/>
      <c r="I299" s="78"/>
      <c r="J299" s="78"/>
      <c r="K299" s="78"/>
      <c r="L299" s="78"/>
      <c r="M299" s="237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237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</row>
    <row r="300" spans="3:39">
      <c r="C300" s="89"/>
      <c r="D300" s="81"/>
      <c r="E300" s="78"/>
      <c r="F300" s="78"/>
      <c r="G300" s="78"/>
      <c r="H300" s="78"/>
      <c r="I300" s="78"/>
      <c r="J300" s="78"/>
      <c r="K300" s="78"/>
      <c r="L300" s="78"/>
      <c r="M300" s="237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237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</row>
    <row r="301" spans="3:39">
      <c r="C301" s="89"/>
      <c r="D301" s="81"/>
      <c r="E301" s="78"/>
      <c r="F301" s="78"/>
      <c r="G301" s="78"/>
      <c r="H301" s="78"/>
      <c r="I301" s="78"/>
      <c r="J301" s="78"/>
      <c r="K301" s="78"/>
      <c r="L301" s="78"/>
      <c r="M301" s="237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237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</row>
    <row r="302" spans="3:39">
      <c r="C302" s="89"/>
      <c r="D302" s="81"/>
      <c r="E302" s="78"/>
      <c r="F302" s="78"/>
      <c r="G302" s="78"/>
      <c r="H302" s="78"/>
      <c r="I302" s="78"/>
      <c r="J302" s="78"/>
      <c r="K302" s="78"/>
      <c r="L302" s="78"/>
      <c r="M302" s="237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237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</row>
    <row r="303" spans="3:39">
      <c r="C303" s="89"/>
      <c r="D303" s="81"/>
      <c r="E303" s="78"/>
      <c r="F303" s="78"/>
      <c r="G303" s="78"/>
      <c r="H303" s="78"/>
      <c r="I303" s="78"/>
      <c r="J303" s="78"/>
      <c r="K303" s="78"/>
      <c r="L303" s="78"/>
      <c r="M303" s="237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237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</row>
    <row r="466" s="78" customFormat="1" spans="2:27">
      <c r="B466" s="81"/>
      <c r="C466" s="89"/>
      <c r="D466" s="81"/>
      <c r="M466" s="237"/>
      <c r="AA466" s="237"/>
    </row>
  </sheetData>
  <mergeCells count="98">
    <mergeCell ref="D3:V3"/>
    <mergeCell ref="D5:V5"/>
    <mergeCell ref="B6:B7"/>
    <mergeCell ref="B24:B25"/>
    <mergeCell ref="B42:B43"/>
    <mergeCell ref="B60:B61"/>
    <mergeCell ref="B78:B79"/>
    <mergeCell ref="B96:B97"/>
    <mergeCell ref="B109:B110"/>
    <mergeCell ref="B122:B123"/>
    <mergeCell ref="B140:B141"/>
    <mergeCell ref="B158:B159"/>
    <mergeCell ref="B176:B177"/>
    <mergeCell ref="B194:B195"/>
    <mergeCell ref="C6:C7"/>
    <mergeCell ref="C8:C22"/>
    <mergeCell ref="C24:C25"/>
    <mergeCell ref="C26:C40"/>
    <mergeCell ref="C42:C43"/>
    <mergeCell ref="C44:C58"/>
    <mergeCell ref="C60:C61"/>
    <mergeCell ref="C62:C76"/>
    <mergeCell ref="C78:C79"/>
    <mergeCell ref="C80:C94"/>
    <mergeCell ref="C96:C97"/>
    <mergeCell ref="C98:C107"/>
    <mergeCell ref="C109:C110"/>
    <mergeCell ref="C111:C120"/>
    <mergeCell ref="C122:C123"/>
    <mergeCell ref="C124:C138"/>
    <mergeCell ref="C140:C141"/>
    <mergeCell ref="C142:C156"/>
    <mergeCell ref="C158:C159"/>
    <mergeCell ref="C160:C174"/>
    <mergeCell ref="C176:C177"/>
    <mergeCell ref="C178:C192"/>
    <mergeCell ref="C194:C195"/>
    <mergeCell ref="C196:C210"/>
    <mergeCell ref="D6:D7"/>
    <mergeCell ref="D24:D25"/>
    <mergeCell ref="D42:D43"/>
    <mergeCell ref="D60:D61"/>
    <mergeCell ref="D78:D79"/>
    <mergeCell ref="D96:D97"/>
    <mergeCell ref="D109:D110"/>
    <mergeCell ref="D122:D123"/>
    <mergeCell ref="D140:D141"/>
    <mergeCell ref="D158:D159"/>
    <mergeCell ref="D176:D177"/>
    <mergeCell ref="D194:D195"/>
    <mergeCell ref="E6:E7"/>
    <mergeCell ref="E24:E25"/>
    <mergeCell ref="E42:E43"/>
    <mergeCell ref="E60:E61"/>
    <mergeCell ref="E78:E79"/>
    <mergeCell ref="E96:E97"/>
    <mergeCell ref="E109:E110"/>
    <mergeCell ref="E122:E123"/>
    <mergeCell ref="E140:E141"/>
    <mergeCell ref="E158:E159"/>
    <mergeCell ref="E176:E177"/>
    <mergeCell ref="E194:E195"/>
    <mergeCell ref="F6:F7"/>
    <mergeCell ref="F24:F25"/>
    <mergeCell ref="F42:F43"/>
    <mergeCell ref="F60:F61"/>
    <mergeCell ref="F78:F79"/>
    <mergeCell ref="F96:F97"/>
    <mergeCell ref="F109:F110"/>
    <mergeCell ref="F122:F123"/>
    <mergeCell ref="F140:F141"/>
    <mergeCell ref="F158:F159"/>
    <mergeCell ref="F176:F177"/>
    <mergeCell ref="F194:F195"/>
    <mergeCell ref="G6:G7"/>
    <mergeCell ref="G24:G25"/>
    <mergeCell ref="G42:G43"/>
    <mergeCell ref="G60:G61"/>
    <mergeCell ref="G78:G79"/>
    <mergeCell ref="G96:G97"/>
    <mergeCell ref="G109:G110"/>
    <mergeCell ref="G122:G123"/>
    <mergeCell ref="G140:G141"/>
    <mergeCell ref="G158:G159"/>
    <mergeCell ref="G176:G177"/>
    <mergeCell ref="G194:G195"/>
    <mergeCell ref="H6:H7"/>
    <mergeCell ref="H24:H25"/>
    <mergeCell ref="H42:H43"/>
    <mergeCell ref="H60:H61"/>
    <mergeCell ref="H78:H79"/>
    <mergeCell ref="H96:H97"/>
    <mergeCell ref="H109:H110"/>
    <mergeCell ref="H122:H123"/>
    <mergeCell ref="H140:H141"/>
    <mergeCell ref="H158:H159"/>
    <mergeCell ref="H176:H177"/>
    <mergeCell ref="H194:H195"/>
  </mergeCells>
  <dataValidations count="1">
    <dataValidation type="list" allowBlank="1" showInputMessage="1" showErrorMessage="1" sqref="J161;K162">
      <formula1>$AP$1:$AP$2</formula1>
    </dataValidation>
  </dataValidations>
  <pageMargins left="0.25" right="0.25" top="0.75" bottom="0.75" header="0.3" footer="0.3"/>
  <pageSetup paperSize="9" scale="14" fitToWidth="0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399975585192419"/>
  </sheetPr>
  <dimension ref="A1:O208"/>
  <sheetViews>
    <sheetView topLeftCell="A2" workbookViewId="0">
      <pane ySplit="6" topLeftCell="A67" activePane="bottomLeft" state="frozen"/>
      <selection/>
      <selection pane="bottomLeft" activeCell="B8" sqref="B8:J73"/>
    </sheetView>
  </sheetViews>
  <sheetFormatPr defaultColWidth="0" defaultRowHeight="12.75"/>
  <cols>
    <col min="1" max="1" width="4" style="53" customWidth="1"/>
    <col min="2" max="2" width="12.1428571428571" style="54" customWidth="1"/>
    <col min="3" max="3" width="12.5714285714286" style="54" customWidth="1"/>
    <col min="4" max="4" width="5.57142857142857" style="55" customWidth="1"/>
    <col min="5" max="6" width="14.7142857142857" style="55" customWidth="1"/>
    <col min="7" max="7" width="11.7142857142857" style="55" hidden="1" customWidth="1"/>
    <col min="8" max="8" width="17.8571428571429" style="55" customWidth="1"/>
    <col min="9" max="9" width="12.7142857142857" style="55" customWidth="1"/>
    <col min="10" max="10" width="13.7142857142857" style="55" customWidth="1"/>
    <col min="11" max="11" width="5.42857142857143" style="55" customWidth="1"/>
    <col min="12" max="12" width="11.1428571428571" style="55" hidden="1" customWidth="1"/>
    <col min="13" max="13" width="11.4285714285714" style="55" hidden="1" customWidth="1"/>
    <col min="14" max="14" width="4" style="55" hidden="1" customWidth="1"/>
    <col min="15" max="17" width="14.4285714285714" style="55" hidden="1" customWidth="1"/>
    <col min="18" max="16384" width="11.4285714285714" style="55" hidden="1"/>
  </cols>
  <sheetData>
    <row r="1" spans="14:15">
      <c r="N1" s="1008" t="s">
        <v>1549</v>
      </c>
      <c r="O1" s="55" t="s">
        <v>1550</v>
      </c>
    </row>
    <row r="2" spans="14:15">
      <c r="N2" s="55">
        <v>332</v>
      </c>
      <c r="O2" s="55" t="s">
        <v>1551</v>
      </c>
    </row>
    <row r="3" spans="14:15">
      <c r="N3" s="55">
        <v>151</v>
      </c>
      <c r="O3" s="55" t="s">
        <v>1552</v>
      </c>
    </row>
    <row r="4" spans="14:14">
      <c r="N4" s="55">
        <v>282</v>
      </c>
    </row>
    <row r="5" spans="14:14">
      <c r="N5" s="55">
        <v>213</v>
      </c>
    </row>
    <row r="6" ht="13.5" spans="14:14">
      <c r="N6" s="55">
        <v>404</v>
      </c>
    </row>
    <row r="7" ht="39" spans="1:14">
      <c r="A7" s="56" t="s">
        <v>1446</v>
      </c>
      <c r="B7" s="57" t="s">
        <v>1553</v>
      </c>
      <c r="C7" s="57" t="s">
        <v>1554</v>
      </c>
      <c r="D7" s="58" t="s">
        <v>1555</v>
      </c>
      <c r="E7" s="58" t="s">
        <v>1556</v>
      </c>
      <c r="F7" s="58" t="s">
        <v>1557</v>
      </c>
      <c r="G7" s="58" t="s">
        <v>1558</v>
      </c>
      <c r="H7" s="58" t="s">
        <v>1559</v>
      </c>
      <c r="I7" s="58" t="s">
        <v>1560</v>
      </c>
      <c r="J7" s="69" t="s">
        <v>1561</v>
      </c>
      <c r="N7" s="55">
        <v>201</v>
      </c>
    </row>
    <row r="8" ht="13.5" spans="1:14">
      <c r="A8" s="59">
        <v>1</v>
      </c>
      <c r="B8" s="60"/>
      <c r="C8" s="61"/>
      <c r="D8" s="48"/>
      <c r="E8" s="43"/>
      <c r="F8" s="43"/>
      <c r="G8" s="62"/>
      <c r="H8" s="63"/>
      <c r="I8" s="70"/>
      <c r="J8" s="49"/>
      <c r="L8" s="71" t="s">
        <v>197</v>
      </c>
      <c r="N8" s="55">
        <v>138</v>
      </c>
    </row>
    <row r="9" ht="13.5" spans="1:12">
      <c r="A9" s="64">
        <v>2</v>
      </c>
      <c r="B9" s="60"/>
      <c r="D9" s="48"/>
      <c r="E9" s="43"/>
      <c r="F9" s="48"/>
      <c r="G9" s="65"/>
      <c r="H9" s="63"/>
      <c r="I9" s="66"/>
      <c r="J9" s="49"/>
      <c r="L9" s="71" t="s">
        <v>88</v>
      </c>
    </row>
    <row r="10" ht="13.5" spans="1:12">
      <c r="A10" s="64">
        <v>3</v>
      </c>
      <c r="B10" s="60"/>
      <c r="C10" s="61"/>
      <c r="D10" s="48"/>
      <c r="E10" s="43"/>
      <c r="F10" s="66"/>
      <c r="G10" s="65"/>
      <c r="H10" s="63"/>
      <c r="I10" s="66"/>
      <c r="J10" s="49"/>
      <c r="L10" s="71" t="s">
        <v>256</v>
      </c>
    </row>
    <row r="11" ht="13.5" spans="1:12">
      <c r="A11" s="64">
        <v>4</v>
      </c>
      <c r="B11" s="60"/>
      <c r="C11" s="61"/>
      <c r="D11" s="48"/>
      <c r="E11" s="43"/>
      <c r="F11" s="66"/>
      <c r="G11" s="67"/>
      <c r="H11" s="63"/>
      <c r="I11" s="66"/>
      <c r="J11" s="49"/>
      <c r="L11" s="71" t="s">
        <v>393</v>
      </c>
    </row>
    <row r="12" ht="13.5" spans="1:12">
      <c r="A12" s="59">
        <v>5</v>
      </c>
      <c r="B12" s="60"/>
      <c r="C12" s="65"/>
      <c r="D12" s="66"/>
      <c r="E12" s="66"/>
      <c r="F12" s="66"/>
      <c r="G12" s="67"/>
      <c r="H12" s="66"/>
      <c r="I12" s="66"/>
      <c r="J12" s="72"/>
      <c r="L12" s="71" t="s">
        <v>545</v>
      </c>
    </row>
    <row r="13" ht="13.5" spans="1:12">
      <c r="A13" s="64">
        <v>6</v>
      </c>
      <c r="B13" s="60"/>
      <c r="C13" s="65"/>
      <c r="D13" s="66"/>
      <c r="E13" s="66"/>
      <c r="F13" s="66"/>
      <c r="G13" s="66"/>
      <c r="H13" s="66"/>
      <c r="I13" s="66"/>
      <c r="J13" s="72"/>
      <c r="L13" s="71" t="s">
        <v>538</v>
      </c>
    </row>
    <row r="14" ht="13.5" spans="1:12">
      <c r="A14" s="64">
        <v>7</v>
      </c>
      <c r="B14" s="60"/>
      <c r="C14" s="65"/>
      <c r="D14" s="66"/>
      <c r="E14" s="66"/>
      <c r="F14" s="66"/>
      <c r="G14" s="66"/>
      <c r="H14" s="66"/>
      <c r="I14" s="66"/>
      <c r="J14" s="72"/>
      <c r="L14" s="71" t="s">
        <v>501</v>
      </c>
    </row>
    <row r="15" ht="13.5" spans="1:12">
      <c r="A15" s="64">
        <v>8</v>
      </c>
      <c r="B15" s="60"/>
      <c r="C15" s="65"/>
      <c r="D15" s="66"/>
      <c r="E15" s="66"/>
      <c r="F15" s="66"/>
      <c r="G15" s="66"/>
      <c r="H15" s="66"/>
      <c r="I15" s="66"/>
      <c r="J15" s="72"/>
      <c r="L15" s="71" t="s">
        <v>849</v>
      </c>
    </row>
    <row r="16" ht="13.5" spans="1:12">
      <c r="A16" s="59">
        <v>9</v>
      </c>
      <c r="B16" s="60"/>
      <c r="C16" s="65"/>
      <c r="D16" s="66"/>
      <c r="E16" s="66"/>
      <c r="F16" s="66"/>
      <c r="G16" s="66"/>
      <c r="H16" s="66"/>
      <c r="I16" s="66"/>
      <c r="J16" s="72"/>
      <c r="L16" s="71" t="s">
        <v>353</v>
      </c>
    </row>
    <row r="17" ht="13.5" spans="1:12">
      <c r="A17" s="64">
        <v>10</v>
      </c>
      <c r="B17" s="60"/>
      <c r="C17" s="65"/>
      <c r="D17" s="66"/>
      <c r="E17" s="66"/>
      <c r="F17" s="66"/>
      <c r="G17" s="66"/>
      <c r="H17" s="66"/>
      <c r="I17" s="66"/>
      <c r="J17" s="72"/>
      <c r="L17" s="71" t="s">
        <v>1191</v>
      </c>
    </row>
    <row r="18" ht="13.5" spans="1:12">
      <c r="A18" s="64">
        <v>11</v>
      </c>
      <c r="B18" s="60"/>
      <c r="C18" s="65"/>
      <c r="D18" s="66"/>
      <c r="E18" s="66"/>
      <c r="F18" s="66"/>
      <c r="G18" s="66"/>
      <c r="H18" s="66"/>
      <c r="I18" s="66"/>
      <c r="J18" s="72"/>
      <c r="L18" s="71" t="s">
        <v>329</v>
      </c>
    </row>
    <row r="19" ht="13.5" spans="1:12">
      <c r="A19" s="64">
        <v>12</v>
      </c>
      <c r="B19" s="60"/>
      <c r="C19" s="65"/>
      <c r="D19" s="66"/>
      <c r="E19" s="66"/>
      <c r="F19" s="66"/>
      <c r="G19" s="66"/>
      <c r="H19" s="66"/>
      <c r="I19" s="66"/>
      <c r="J19" s="72"/>
      <c r="L19" s="71" t="s">
        <v>1454</v>
      </c>
    </row>
    <row r="20" ht="13.5" spans="1:10">
      <c r="A20" s="59">
        <v>13</v>
      </c>
      <c r="B20" s="60"/>
      <c r="C20" s="65"/>
      <c r="D20" s="66"/>
      <c r="E20" s="66"/>
      <c r="F20" s="66"/>
      <c r="G20" s="66"/>
      <c r="H20" s="66"/>
      <c r="I20" s="66"/>
      <c r="J20" s="72"/>
    </row>
    <row r="21" ht="13.5" spans="1:10">
      <c r="A21" s="64">
        <v>14</v>
      </c>
      <c r="B21" s="60"/>
      <c r="C21" s="65"/>
      <c r="D21" s="66"/>
      <c r="E21" s="66"/>
      <c r="F21" s="66"/>
      <c r="G21" s="66"/>
      <c r="H21" s="66"/>
      <c r="I21" s="66"/>
      <c r="J21" s="72"/>
    </row>
    <row r="22" ht="13.5" spans="1:10">
      <c r="A22" s="64">
        <v>15</v>
      </c>
      <c r="B22" s="60"/>
      <c r="C22" s="65"/>
      <c r="D22" s="66"/>
      <c r="E22" s="66"/>
      <c r="F22" s="66"/>
      <c r="G22" s="66"/>
      <c r="H22" s="66"/>
      <c r="I22" s="66"/>
      <c r="J22" s="72"/>
    </row>
    <row r="23" ht="13.5" spans="1:10">
      <c r="A23" s="64">
        <v>16</v>
      </c>
      <c r="B23" s="60"/>
      <c r="C23" s="65"/>
      <c r="D23" s="66"/>
      <c r="E23" s="66"/>
      <c r="F23" s="66"/>
      <c r="G23" s="66"/>
      <c r="H23" s="66"/>
      <c r="I23" s="66"/>
      <c r="J23" s="73"/>
    </row>
    <row r="24" ht="13.5" spans="1:10">
      <c r="A24" s="59">
        <v>17</v>
      </c>
      <c r="B24" s="60"/>
      <c r="C24" s="65"/>
      <c r="D24" s="66"/>
      <c r="E24" s="66"/>
      <c r="F24" s="66"/>
      <c r="G24" s="66"/>
      <c r="H24" s="66"/>
      <c r="I24" s="66"/>
      <c r="J24" s="73"/>
    </row>
    <row r="25" ht="13.5" spans="1:10">
      <c r="A25" s="64">
        <v>18</v>
      </c>
      <c r="B25" s="60"/>
      <c r="C25" s="65"/>
      <c r="D25" s="66"/>
      <c r="E25" s="66"/>
      <c r="F25" s="66"/>
      <c r="G25" s="66"/>
      <c r="H25" s="66"/>
      <c r="I25" s="66"/>
      <c r="J25" s="72"/>
    </row>
    <row r="26" ht="13.5" spans="1:10">
      <c r="A26" s="64">
        <v>19</v>
      </c>
      <c r="B26" s="60"/>
      <c r="C26" s="65"/>
      <c r="D26" s="66"/>
      <c r="E26" s="66"/>
      <c r="F26" s="66"/>
      <c r="G26" s="66"/>
      <c r="H26" s="66"/>
      <c r="I26" s="66"/>
      <c r="J26" s="72"/>
    </row>
    <row r="27" ht="13.5" spans="1:10">
      <c r="A27" s="64">
        <v>20</v>
      </c>
      <c r="B27" s="60"/>
      <c r="C27" s="65"/>
      <c r="D27" s="66"/>
      <c r="E27" s="66"/>
      <c r="F27" s="66"/>
      <c r="G27" s="66"/>
      <c r="H27" s="66"/>
      <c r="I27" s="66"/>
      <c r="J27" s="72"/>
    </row>
    <row r="28" ht="13.5" spans="1:10">
      <c r="A28" s="59">
        <v>21</v>
      </c>
      <c r="B28" s="60"/>
      <c r="C28" s="65"/>
      <c r="D28" s="66"/>
      <c r="E28" s="66"/>
      <c r="F28" s="66"/>
      <c r="G28" s="66"/>
      <c r="H28" s="66"/>
      <c r="I28" s="66"/>
      <c r="J28" s="72"/>
    </row>
    <row r="29" ht="13.5" spans="1:10">
      <c r="A29" s="64">
        <v>22</v>
      </c>
      <c r="B29" s="60"/>
      <c r="C29" s="65"/>
      <c r="D29" s="66"/>
      <c r="E29" s="66"/>
      <c r="F29" s="66"/>
      <c r="G29" s="66"/>
      <c r="H29" s="66"/>
      <c r="I29" s="66"/>
      <c r="J29" s="72"/>
    </row>
    <row r="30" ht="13.5" spans="1:10">
      <c r="A30" s="64">
        <v>23</v>
      </c>
      <c r="B30" s="60"/>
      <c r="C30" s="65"/>
      <c r="D30" s="66"/>
      <c r="E30" s="66"/>
      <c r="F30" s="66"/>
      <c r="G30" s="66"/>
      <c r="H30" s="66"/>
      <c r="I30" s="66"/>
      <c r="J30" s="72"/>
    </row>
    <row r="31" ht="13.5" spans="1:10">
      <c r="A31" s="64">
        <v>24</v>
      </c>
      <c r="B31" s="60"/>
      <c r="C31" s="65"/>
      <c r="D31" s="66"/>
      <c r="E31" s="66"/>
      <c r="F31" s="66"/>
      <c r="G31" s="66"/>
      <c r="H31" s="66"/>
      <c r="I31" s="66"/>
      <c r="J31" s="72"/>
    </row>
    <row r="32" ht="13.5" spans="1:10">
      <c r="A32" s="59">
        <v>25</v>
      </c>
      <c r="B32" s="60"/>
      <c r="C32" s="65"/>
      <c r="D32" s="66"/>
      <c r="E32" s="66"/>
      <c r="F32" s="66"/>
      <c r="G32" s="66"/>
      <c r="H32" s="66"/>
      <c r="I32" s="67"/>
      <c r="J32" s="72"/>
    </row>
    <row r="33" ht="13.5" spans="1:10">
      <c r="A33" s="64">
        <v>26</v>
      </c>
      <c r="B33" s="60"/>
      <c r="C33" s="65"/>
      <c r="D33" s="66"/>
      <c r="E33" s="66"/>
      <c r="F33" s="66"/>
      <c r="G33" s="66"/>
      <c r="H33" s="66"/>
      <c r="I33" s="66"/>
      <c r="J33" s="72"/>
    </row>
    <row r="34" ht="13.5" spans="1:10">
      <c r="A34" s="64">
        <v>27</v>
      </c>
      <c r="B34" s="60"/>
      <c r="C34" s="65"/>
      <c r="D34" s="66"/>
      <c r="E34" s="66"/>
      <c r="F34" s="66"/>
      <c r="G34" s="66"/>
      <c r="H34" s="66"/>
      <c r="I34" s="66"/>
      <c r="J34" s="72"/>
    </row>
    <row r="35" ht="13.5" spans="1:10">
      <c r="A35" s="64">
        <v>28</v>
      </c>
      <c r="B35" s="60"/>
      <c r="C35" s="65"/>
      <c r="D35" s="66"/>
      <c r="E35" s="66"/>
      <c r="F35" s="66"/>
      <c r="G35" s="66"/>
      <c r="H35" s="66"/>
      <c r="I35" s="66"/>
      <c r="J35" s="72"/>
    </row>
    <row r="36" ht="13.5" spans="1:10">
      <c r="A36" s="59">
        <v>29</v>
      </c>
      <c r="B36" s="60"/>
      <c r="C36" s="65"/>
      <c r="D36" s="66"/>
      <c r="E36" s="66"/>
      <c r="F36" s="66"/>
      <c r="G36" s="66"/>
      <c r="H36" s="66"/>
      <c r="I36" s="66"/>
      <c r="J36" s="72"/>
    </row>
    <row r="37" ht="13.5" spans="1:10">
      <c r="A37" s="64">
        <v>30</v>
      </c>
      <c r="B37" s="60"/>
      <c r="C37" s="65"/>
      <c r="D37" s="66"/>
      <c r="E37" s="66"/>
      <c r="F37" s="66"/>
      <c r="G37" s="66"/>
      <c r="H37" s="66"/>
      <c r="I37" s="66"/>
      <c r="J37" s="72"/>
    </row>
    <row r="38" ht="13.5" spans="1:10">
      <c r="A38" s="64">
        <v>31</v>
      </c>
      <c r="B38" s="60"/>
      <c r="C38" s="65"/>
      <c r="D38" s="66"/>
      <c r="E38" s="66"/>
      <c r="F38" s="66"/>
      <c r="G38" s="66"/>
      <c r="H38" s="66"/>
      <c r="I38" s="66"/>
      <c r="J38" s="72"/>
    </row>
    <row r="39" ht="13.5" spans="1:10">
      <c r="A39" s="64">
        <v>32</v>
      </c>
      <c r="B39" s="60"/>
      <c r="C39" s="65"/>
      <c r="D39" s="66"/>
      <c r="E39" s="66"/>
      <c r="F39" s="66"/>
      <c r="G39" s="66"/>
      <c r="H39" s="66"/>
      <c r="I39" s="66"/>
      <c r="J39" s="72"/>
    </row>
    <row r="40" ht="13.5" spans="1:10">
      <c r="A40" s="59">
        <v>33</v>
      </c>
      <c r="B40" s="60"/>
      <c r="C40" s="65"/>
      <c r="D40" s="66"/>
      <c r="E40" s="66"/>
      <c r="F40" s="66"/>
      <c r="G40" s="66"/>
      <c r="H40" s="66"/>
      <c r="I40" s="66"/>
      <c r="J40" s="72"/>
    </row>
    <row r="41" ht="13.5" spans="1:10">
      <c r="A41" s="64">
        <v>34</v>
      </c>
      <c r="B41" s="60"/>
      <c r="C41" s="65"/>
      <c r="D41" s="66"/>
      <c r="E41" s="66"/>
      <c r="F41" s="66"/>
      <c r="G41" s="66"/>
      <c r="H41" s="66"/>
      <c r="I41" s="66"/>
      <c r="J41" s="72"/>
    </row>
    <row r="42" ht="13.5" spans="1:10">
      <c r="A42" s="64">
        <v>35</v>
      </c>
      <c r="B42" s="60"/>
      <c r="C42" s="65"/>
      <c r="D42" s="66"/>
      <c r="E42" s="66"/>
      <c r="F42" s="66"/>
      <c r="G42" s="66"/>
      <c r="H42" s="66"/>
      <c r="I42" s="66"/>
      <c r="J42" s="72"/>
    </row>
    <row r="43" ht="13.5" spans="1:10">
      <c r="A43" s="64">
        <v>36</v>
      </c>
      <c r="B43" s="60"/>
      <c r="C43" s="65"/>
      <c r="D43" s="66"/>
      <c r="E43" s="66"/>
      <c r="F43" s="66"/>
      <c r="G43" s="66"/>
      <c r="H43" s="66"/>
      <c r="I43" s="66"/>
      <c r="J43" s="72"/>
    </row>
    <row r="44" ht="13.5" spans="1:10">
      <c r="A44" s="59">
        <v>37</v>
      </c>
      <c r="B44" s="60"/>
      <c r="C44" s="65"/>
      <c r="D44" s="66"/>
      <c r="E44" s="66"/>
      <c r="F44" s="66"/>
      <c r="G44" s="66"/>
      <c r="H44" s="66"/>
      <c r="I44" s="66"/>
      <c r="J44" s="72"/>
    </row>
    <row r="45" ht="13.5" spans="1:10">
      <c r="A45" s="64">
        <v>38</v>
      </c>
      <c r="B45" s="60"/>
      <c r="C45" s="65"/>
      <c r="D45" s="66"/>
      <c r="E45" s="66"/>
      <c r="F45" s="66"/>
      <c r="G45" s="66"/>
      <c r="H45" s="66"/>
      <c r="I45" s="66"/>
      <c r="J45" s="72"/>
    </row>
    <row r="46" ht="13.5" spans="1:10">
      <c r="A46" s="64">
        <v>39</v>
      </c>
      <c r="B46" s="60"/>
      <c r="C46" s="65"/>
      <c r="D46" s="66"/>
      <c r="E46" s="66"/>
      <c r="F46" s="66"/>
      <c r="G46" s="66"/>
      <c r="H46" s="66"/>
      <c r="I46" s="66"/>
      <c r="J46" s="72"/>
    </row>
    <row r="47" ht="13.5" spans="1:10">
      <c r="A47" s="64">
        <v>40</v>
      </c>
      <c r="B47" s="60"/>
      <c r="C47" s="65"/>
      <c r="D47" s="66"/>
      <c r="E47" s="66"/>
      <c r="F47" s="66"/>
      <c r="G47" s="66"/>
      <c r="H47" s="66"/>
      <c r="I47" s="66"/>
      <c r="J47" s="72"/>
    </row>
    <row r="48" ht="13.5" spans="1:10">
      <c r="A48" s="59">
        <v>41</v>
      </c>
      <c r="B48" s="60"/>
      <c r="C48" s="65"/>
      <c r="D48" s="66"/>
      <c r="E48" s="66"/>
      <c r="F48" s="66"/>
      <c r="G48" s="66"/>
      <c r="H48" s="66"/>
      <c r="I48" s="66"/>
      <c r="J48" s="72"/>
    </row>
    <row r="49" ht="13.5" spans="1:10">
      <c r="A49" s="64">
        <v>42</v>
      </c>
      <c r="B49" s="60"/>
      <c r="C49" s="65"/>
      <c r="D49" s="66"/>
      <c r="E49" s="66"/>
      <c r="F49" s="66"/>
      <c r="G49" s="66"/>
      <c r="H49" s="66"/>
      <c r="I49" s="66"/>
      <c r="J49" s="72"/>
    </row>
    <row r="50" ht="13.5" spans="1:10">
      <c r="A50" s="64">
        <v>43</v>
      </c>
      <c r="B50" s="60"/>
      <c r="C50" s="65"/>
      <c r="D50" s="66"/>
      <c r="E50" s="66"/>
      <c r="F50" s="66"/>
      <c r="G50" s="66"/>
      <c r="H50" s="66"/>
      <c r="I50" s="66"/>
      <c r="J50" s="72"/>
    </row>
    <row r="51" ht="13.5" spans="1:10">
      <c r="A51" s="64">
        <v>44</v>
      </c>
      <c r="B51" s="60"/>
      <c r="C51" s="65"/>
      <c r="D51" s="66"/>
      <c r="E51" s="66"/>
      <c r="F51" s="66"/>
      <c r="G51" s="66"/>
      <c r="H51" s="66"/>
      <c r="I51" s="66"/>
      <c r="J51" s="72"/>
    </row>
    <row r="52" ht="13.5" spans="1:10">
      <c r="A52" s="59">
        <v>45</v>
      </c>
      <c r="B52" s="60"/>
      <c r="C52" s="65"/>
      <c r="D52" s="66"/>
      <c r="E52" s="66"/>
      <c r="F52" s="66"/>
      <c r="G52" s="66"/>
      <c r="H52" s="66"/>
      <c r="I52" s="66"/>
      <c r="J52" s="73"/>
    </row>
    <row r="53" ht="13.5" spans="1:10">
      <c r="A53" s="64">
        <v>46</v>
      </c>
      <c r="B53" s="60"/>
      <c r="C53" s="65"/>
      <c r="D53" s="66"/>
      <c r="E53" s="66"/>
      <c r="F53" s="66"/>
      <c r="G53" s="66"/>
      <c r="H53" s="66"/>
      <c r="I53" s="66"/>
      <c r="J53" s="73"/>
    </row>
    <row r="54" ht="13.5" spans="1:10">
      <c r="A54" s="64">
        <v>47</v>
      </c>
      <c r="B54" s="60"/>
      <c r="C54" s="65"/>
      <c r="D54" s="66"/>
      <c r="E54" s="66"/>
      <c r="F54" s="66"/>
      <c r="G54" s="66"/>
      <c r="H54" s="66"/>
      <c r="I54" s="66"/>
      <c r="J54" s="73"/>
    </row>
    <row r="55" ht="13.5" spans="1:10">
      <c r="A55" s="64">
        <v>48</v>
      </c>
      <c r="B55" s="60"/>
      <c r="C55" s="65"/>
      <c r="D55" s="66"/>
      <c r="E55" s="66"/>
      <c r="F55" s="66"/>
      <c r="G55" s="66"/>
      <c r="H55" s="66"/>
      <c r="I55" s="66"/>
      <c r="J55" s="73"/>
    </row>
    <row r="56" ht="13.5" spans="1:10">
      <c r="A56" s="59">
        <v>49</v>
      </c>
      <c r="B56" s="60"/>
      <c r="C56" s="65"/>
      <c r="D56" s="66"/>
      <c r="E56" s="66"/>
      <c r="F56" s="66"/>
      <c r="G56" s="66"/>
      <c r="H56" s="66"/>
      <c r="I56" s="66"/>
      <c r="J56" s="73"/>
    </row>
    <row r="57" ht="13.5" spans="1:10">
      <c r="A57" s="64">
        <v>50</v>
      </c>
      <c r="B57" s="60"/>
      <c r="C57" s="65"/>
      <c r="D57" s="66"/>
      <c r="E57" s="66"/>
      <c r="F57" s="66"/>
      <c r="G57" s="66"/>
      <c r="H57" s="66"/>
      <c r="I57" s="66"/>
      <c r="J57" s="73"/>
    </row>
    <row r="58" ht="15" spans="1:10">
      <c r="A58" s="64">
        <v>51</v>
      </c>
      <c r="B58" s="60"/>
      <c r="C58" s="65"/>
      <c r="D58" s="66"/>
      <c r="E58" s="68"/>
      <c r="F58" s="66"/>
      <c r="G58" s="66"/>
      <c r="H58" s="66"/>
      <c r="I58" s="66"/>
      <c r="J58" s="65"/>
    </row>
    <row r="59" ht="15" spans="1:10">
      <c r="A59" s="64">
        <v>52</v>
      </c>
      <c r="B59" s="60"/>
      <c r="C59" s="65"/>
      <c r="D59" s="66"/>
      <c r="E59" s="68"/>
      <c r="F59" s="66"/>
      <c r="G59" s="66"/>
      <c r="H59" s="66"/>
      <c r="I59" s="66"/>
      <c r="J59" s="65"/>
    </row>
    <row r="60" ht="15" spans="1:10">
      <c r="A60" s="59">
        <v>53</v>
      </c>
      <c r="B60" s="60"/>
      <c r="C60" s="65"/>
      <c r="D60" s="66"/>
      <c r="E60" s="68"/>
      <c r="F60" s="66"/>
      <c r="G60" s="66"/>
      <c r="H60" s="66"/>
      <c r="I60" s="66"/>
      <c r="J60" s="65"/>
    </row>
    <row r="61" ht="15" spans="1:10">
      <c r="A61" s="64">
        <v>54</v>
      </c>
      <c r="B61" s="60"/>
      <c r="C61" s="65"/>
      <c r="D61" s="66"/>
      <c r="E61" s="68"/>
      <c r="F61" s="66"/>
      <c r="G61" s="66"/>
      <c r="H61" s="66"/>
      <c r="I61" s="66"/>
      <c r="J61" s="65"/>
    </row>
    <row r="62" ht="13.5" spans="1:10">
      <c r="A62" s="64">
        <v>55</v>
      </c>
      <c r="B62" s="60"/>
      <c r="C62" s="65"/>
      <c r="D62" s="66"/>
      <c r="E62" s="66"/>
      <c r="F62" s="66"/>
      <c r="G62" s="66"/>
      <c r="H62" s="66"/>
      <c r="I62" s="66"/>
      <c r="J62" s="65"/>
    </row>
    <row r="63" ht="13.5" spans="1:10">
      <c r="A63" s="64">
        <v>56</v>
      </c>
      <c r="B63" s="60"/>
      <c r="C63" s="65"/>
      <c r="D63" s="66"/>
      <c r="E63" s="66"/>
      <c r="F63" s="66"/>
      <c r="G63" s="66"/>
      <c r="H63" s="66"/>
      <c r="I63" s="66"/>
      <c r="J63" s="73"/>
    </row>
    <row r="64" ht="13.5" spans="1:10">
      <c r="A64" s="59">
        <v>57</v>
      </c>
      <c r="B64" s="60"/>
      <c r="C64" s="65"/>
      <c r="D64" s="66"/>
      <c r="E64" s="66"/>
      <c r="F64" s="66"/>
      <c r="G64" s="66"/>
      <c r="H64" s="66"/>
      <c r="I64" s="66"/>
      <c r="J64" s="73"/>
    </row>
    <row r="65" ht="13.5" spans="1:10">
      <c r="A65" s="64">
        <v>58</v>
      </c>
      <c r="B65" s="60"/>
      <c r="C65" s="65"/>
      <c r="D65" s="66"/>
      <c r="E65" s="66"/>
      <c r="F65" s="66"/>
      <c r="G65" s="66"/>
      <c r="H65" s="66"/>
      <c r="I65" s="66"/>
      <c r="J65" s="73"/>
    </row>
    <row r="66" ht="13.5" spans="1:10">
      <c r="A66" s="64">
        <v>59</v>
      </c>
      <c r="B66" s="60"/>
      <c r="C66" s="65"/>
      <c r="D66" s="66"/>
      <c r="E66" s="66"/>
      <c r="F66" s="66"/>
      <c r="G66" s="66"/>
      <c r="H66" s="66"/>
      <c r="I66" s="66"/>
      <c r="J66" s="73"/>
    </row>
    <row r="67" ht="13.5" spans="1:10">
      <c r="A67" s="64">
        <v>60</v>
      </c>
      <c r="B67" s="60"/>
      <c r="C67" s="65"/>
      <c r="D67" s="66"/>
      <c r="E67" s="66"/>
      <c r="F67" s="66"/>
      <c r="G67" s="66"/>
      <c r="H67" s="66"/>
      <c r="I67" s="66"/>
      <c r="J67" s="73"/>
    </row>
    <row r="68" ht="13.5" spans="1:10">
      <c r="A68" s="59">
        <v>61</v>
      </c>
      <c r="B68" s="60"/>
      <c r="C68" s="65"/>
      <c r="D68" s="66"/>
      <c r="E68" s="66"/>
      <c r="F68" s="66"/>
      <c r="G68" s="66"/>
      <c r="H68" s="66"/>
      <c r="I68" s="66"/>
      <c r="J68" s="73"/>
    </row>
    <row r="69" ht="15" spans="1:10">
      <c r="A69" s="64">
        <v>62</v>
      </c>
      <c r="B69" s="60"/>
      <c r="C69" s="65"/>
      <c r="D69" s="66"/>
      <c r="E69" s="68"/>
      <c r="F69" s="66"/>
      <c r="G69" s="66"/>
      <c r="H69" s="66"/>
      <c r="I69" s="66"/>
      <c r="J69" s="65"/>
    </row>
    <row r="70" ht="15" spans="1:10">
      <c r="A70" s="64">
        <v>63</v>
      </c>
      <c r="B70" s="60"/>
      <c r="C70" s="65"/>
      <c r="D70" s="66"/>
      <c r="E70" s="68"/>
      <c r="F70" s="66"/>
      <c r="G70" s="66"/>
      <c r="H70" s="66"/>
      <c r="I70" s="66"/>
      <c r="J70" s="65"/>
    </row>
    <row r="71" ht="13.5" spans="1:10">
      <c r="A71" s="64">
        <v>64</v>
      </c>
      <c r="B71" s="60"/>
      <c r="C71" s="65"/>
      <c r="D71" s="66"/>
      <c r="E71" s="66"/>
      <c r="F71" s="66"/>
      <c r="G71" s="66"/>
      <c r="H71" s="66"/>
      <c r="I71" s="66"/>
      <c r="J71" s="72"/>
    </row>
    <row r="72" ht="13.5" spans="1:10">
      <c r="A72" s="59">
        <v>65</v>
      </c>
      <c r="B72" s="60"/>
      <c r="C72" s="65"/>
      <c r="D72" s="66"/>
      <c r="E72" s="66"/>
      <c r="F72" s="66"/>
      <c r="G72" s="66"/>
      <c r="H72" s="66"/>
      <c r="I72" s="66"/>
      <c r="J72" s="72"/>
    </row>
    <row r="73" ht="13.5" spans="1:10">
      <c r="A73" s="64">
        <v>66</v>
      </c>
      <c r="B73" s="60"/>
      <c r="C73" s="65"/>
      <c r="D73" s="66"/>
      <c r="E73" s="66"/>
      <c r="F73" s="66"/>
      <c r="G73" s="66"/>
      <c r="H73" s="66"/>
      <c r="I73" s="66"/>
      <c r="J73" s="72"/>
    </row>
    <row r="74" ht="13.5" spans="1:10">
      <c r="A74" s="64">
        <v>67</v>
      </c>
      <c r="B74" s="60" t="b">
        <f t="shared" ref="B74:B136" si="0">IF(C74&gt;0,TEXT(C74,"mmmm"))</f>
        <v>0</v>
      </c>
      <c r="C74" s="65"/>
      <c r="D74" s="66"/>
      <c r="E74" s="66"/>
      <c r="F74" s="66"/>
      <c r="G74" s="66"/>
      <c r="H74" s="66"/>
      <c r="I74" s="66"/>
      <c r="J74" s="72"/>
    </row>
    <row r="75" ht="13.5" spans="1:10">
      <c r="A75" s="64">
        <v>68</v>
      </c>
      <c r="B75" s="60" t="b">
        <f t="shared" si="0"/>
        <v>0</v>
      </c>
      <c r="C75" s="65"/>
      <c r="D75" s="66"/>
      <c r="E75" s="66"/>
      <c r="F75" s="66"/>
      <c r="G75" s="66"/>
      <c r="H75" s="66"/>
      <c r="I75" s="66"/>
      <c r="J75" s="72"/>
    </row>
    <row r="76" ht="13.5" spans="1:10">
      <c r="A76" s="59">
        <v>69</v>
      </c>
      <c r="B76" s="60" t="b">
        <f t="shared" si="0"/>
        <v>0</v>
      </c>
      <c r="C76" s="65"/>
      <c r="D76" s="66"/>
      <c r="E76" s="66"/>
      <c r="F76" s="66"/>
      <c r="G76" s="66"/>
      <c r="H76" s="66"/>
      <c r="I76" s="66"/>
      <c r="J76" s="72"/>
    </row>
    <row r="77" ht="13.5" spans="1:10">
      <c r="A77" s="64">
        <v>70</v>
      </c>
      <c r="B77" s="60" t="b">
        <f t="shared" si="0"/>
        <v>0</v>
      </c>
      <c r="C77" s="65"/>
      <c r="D77" s="66"/>
      <c r="E77" s="66"/>
      <c r="F77" s="66"/>
      <c r="G77" s="66"/>
      <c r="H77" s="66"/>
      <c r="I77" s="66"/>
      <c r="J77" s="72"/>
    </row>
    <row r="78" ht="13.5" spans="1:10">
      <c r="A78" s="64">
        <v>71</v>
      </c>
      <c r="B78" s="60" t="b">
        <f t="shared" si="0"/>
        <v>0</v>
      </c>
      <c r="C78" s="65"/>
      <c r="D78" s="66"/>
      <c r="E78" s="66"/>
      <c r="F78" s="66"/>
      <c r="G78" s="66"/>
      <c r="H78" s="66"/>
      <c r="I78" s="66"/>
      <c r="J78" s="72"/>
    </row>
    <row r="79" ht="13.5" spans="1:10">
      <c r="A79" s="64">
        <v>72</v>
      </c>
      <c r="B79" s="60" t="b">
        <f t="shared" si="0"/>
        <v>0</v>
      </c>
      <c r="C79" s="65"/>
      <c r="D79" s="66"/>
      <c r="E79" s="66"/>
      <c r="F79" s="66"/>
      <c r="G79" s="66"/>
      <c r="H79" s="66"/>
      <c r="I79" s="66"/>
      <c r="J79" s="72"/>
    </row>
    <row r="80" ht="13.5" spans="1:10">
      <c r="A80" s="59">
        <v>73</v>
      </c>
      <c r="B80" s="60" t="b">
        <f t="shared" si="0"/>
        <v>0</v>
      </c>
      <c r="C80" s="65"/>
      <c r="D80" s="66"/>
      <c r="E80" s="66"/>
      <c r="F80" s="66"/>
      <c r="G80" s="66"/>
      <c r="H80" s="66"/>
      <c r="I80" s="66"/>
      <c r="J80" s="72"/>
    </row>
    <row r="81" ht="13.5" spans="1:10">
      <c r="A81" s="64">
        <v>74</v>
      </c>
      <c r="B81" s="60" t="b">
        <f t="shared" si="0"/>
        <v>0</v>
      </c>
      <c r="C81" s="65"/>
      <c r="D81" s="66"/>
      <c r="E81" s="66"/>
      <c r="F81" s="66"/>
      <c r="G81" s="66"/>
      <c r="H81" s="66"/>
      <c r="I81" s="66"/>
      <c r="J81" s="72"/>
    </row>
    <row r="82" ht="13.5" spans="1:10">
      <c r="A82" s="64">
        <v>75</v>
      </c>
      <c r="B82" s="60" t="b">
        <f t="shared" si="0"/>
        <v>0</v>
      </c>
      <c r="C82" s="65"/>
      <c r="D82" s="66"/>
      <c r="E82" s="66"/>
      <c r="F82" s="66"/>
      <c r="G82" s="66"/>
      <c r="H82" s="66"/>
      <c r="I82" s="66"/>
      <c r="J82" s="72"/>
    </row>
    <row r="83" ht="13.5" spans="1:10">
      <c r="A83" s="64">
        <v>76</v>
      </c>
      <c r="B83" s="60" t="b">
        <f t="shared" si="0"/>
        <v>0</v>
      </c>
      <c r="C83" s="65"/>
      <c r="D83" s="66"/>
      <c r="E83" s="66"/>
      <c r="F83" s="66"/>
      <c r="G83" s="66"/>
      <c r="H83" s="66"/>
      <c r="I83" s="66"/>
      <c r="J83" s="72"/>
    </row>
    <row r="84" ht="13.5" spans="1:10">
      <c r="A84" s="59">
        <v>77</v>
      </c>
      <c r="B84" s="60" t="b">
        <f t="shared" si="0"/>
        <v>0</v>
      </c>
      <c r="C84" s="65"/>
      <c r="D84" s="66"/>
      <c r="E84" s="66"/>
      <c r="F84" s="66"/>
      <c r="G84" s="66"/>
      <c r="H84" s="66"/>
      <c r="I84" s="66"/>
      <c r="J84" s="72"/>
    </row>
    <row r="85" ht="13.5" spans="1:10">
      <c r="A85" s="64">
        <v>78</v>
      </c>
      <c r="B85" s="60" t="b">
        <f t="shared" si="0"/>
        <v>0</v>
      </c>
      <c r="C85" s="65"/>
      <c r="D85" s="66"/>
      <c r="E85" s="66"/>
      <c r="F85" s="66"/>
      <c r="G85" s="66"/>
      <c r="H85" s="66"/>
      <c r="I85" s="66"/>
      <c r="J85" s="72"/>
    </row>
    <row r="86" ht="13.5" spans="1:10">
      <c r="A86" s="64">
        <v>79</v>
      </c>
      <c r="B86" s="60" t="b">
        <f t="shared" si="0"/>
        <v>0</v>
      </c>
      <c r="C86" s="65"/>
      <c r="D86" s="66"/>
      <c r="E86" s="66"/>
      <c r="F86" s="66"/>
      <c r="G86" s="66"/>
      <c r="H86" s="66"/>
      <c r="I86" s="66"/>
      <c r="J86" s="72"/>
    </row>
    <row r="87" ht="13.5" spans="1:10">
      <c r="A87" s="64">
        <v>80</v>
      </c>
      <c r="B87" s="60" t="b">
        <f t="shared" si="0"/>
        <v>0</v>
      </c>
      <c r="C87" s="65"/>
      <c r="D87" s="66"/>
      <c r="E87" s="66"/>
      <c r="F87" s="66"/>
      <c r="G87" s="66"/>
      <c r="H87" s="66"/>
      <c r="I87" s="66"/>
      <c r="J87" s="72"/>
    </row>
    <row r="88" ht="13.5" spans="1:10">
      <c r="A88" s="59">
        <v>81</v>
      </c>
      <c r="B88" s="60" t="b">
        <f t="shared" si="0"/>
        <v>0</v>
      </c>
      <c r="C88" s="65"/>
      <c r="D88" s="66"/>
      <c r="E88" s="66"/>
      <c r="F88" s="66"/>
      <c r="G88" s="66"/>
      <c r="H88" s="66"/>
      <c r="I88" s="66"/>
      <c r="J88" s="72"/>
    </row>
    <row r="89" ht="13.5" spans="1:10">
      <c r="A89" s="64">
        <v>82</v>
      </c>
      <c r="B89" s="60" t="b">
        <f t="shared" si="0"/>
        <v>0</v>
      </c>
      <c r="C89" s="65"/>
      <c r="D89" s="66"/>
      <c r="E89" s="66"/>
      <c r="F89" s="66"/>
      <c r="G89" s="66"/>
      <c r="H89" s="66"/>
      <c r="I89" s="66"/>
      <c r="J89" s="72"/>
    </row>
    <row r="90" ht="13.5" spans="1:10">
      <c r="A90" s="64">
        <v>83</v>
      </c>
      <c r="B90" s="60" t="b">
        <f t="shared" si="0"/>
        <v>0</v>
      </c>
      <c r="C90" s="65"/>
      <c r="D90" s="66"/>
      <c r="E90" s="66"/>
      <c r="F90" s="66"/>
      <c r="G90" s="66"/>
      <c r="H90" s="66"/>
      <c r="I90" s="66"/>
      <c r="J90" s="72"/>
    </row>
    <row r="91" ht="13.5" spans="1:10">
      <c r="A91" s="64">
        <v>84</v>
      </c>
      <c r="B91" s="60" t="b">
        <f t="shared" si="0"/>
        <v>0</v>
      </c>
      <c r="C91" s="65"/>
      <c r="D91" s="66"/>
      <c r="E91" s="66"/>
      <c r="F91" s="66"/>
      <c r="G91" s="66"/>
      <c r="H91" s="66"/>
      <c r="I91" s="66"/>
      <c r="J91" s="72"/>
    </row>
    <row r="92" ht="13.5" spans="1:10">
      <c r="A92" s="59">
        <v>85</v>
      </c>
      <c r="B92" s="60" t="b">
        <f t="shared" si="0"/>
        <v>0</v>
      </c>
      <c r="C92" s="65"/>
      <c r="D92" s="66"/>
      <c r="E92" s="66"/>
      <c r="F92" s="66"/>
      <c r="G92" s="66"/>
      <c r="H92" s="66"/>
      <c r="I92" s="66"/>
      <c r="J92" s="72"/>
    </row>
    <row r="93" ht="13.5" spans="1:10">
      <c r="A93" s="64">
        <v>86</v>
      </c>
      <c r="B93" s="60" t="b">
        <f t="shared" si="0"/>
        <v>0</v>
      </c>
      <c r="C93" s="65"/>
      <c r="D93" s="66"/>
      <c r="E93" s="66"/>
      <c r="F93" s="66"/>
      <c r="G93" s="66"/>
      <c r="H93" s="66"/>
      <c r="I93" s="66"/>
      <c r="J93" s="72"/>
    </row>
    <row r="94" ht="13.5" spans="1:10">
      <c r="A94" s="64">
        <v>87</v>
      </c>
      <c r="B94" s="60" t="b">
        <f t="shared" si="0"/>
        <v>0</v>
      </c>
      <c r="C94" s="65"/>
      <c r="D94" s="66"/>
      <c r="E94" s="66"/>
      <c r="F94" s="66"/>
      <c r="G94" s="66"/>
      <c r="H94" s="66"/>
      <c r="I94" s="66"/>
      <c r="J94" s="72" t="s">
        <v>1562</v>
      </c>
    </row>
    <row r="95" ht="13.5" spans="1:10">
      <c r="A95" s="64">
        <v>88</v>
      </c>
      <c r="B95" s="60" t="b">
        <f t="shared" si="0"/>
        <v>0</v>
      </c>
      <c r="C95" s="65"/>
      <c r="D95" s="66"/>
      <c r="E95" s="66"/>
      <c r="F95" s="66"/>
      <c r="G95" s="66"/>
      <c r="H95" s="66"/>
      <c r="I95" s="66"/>
      <c r="J95" s="72"/>
    </row>
    <row r="96" ht="13.5" spans="1:10">
      <c r="A96" s="59">
        <v>89</v>
      </c>
      <c r="B96" s="60" t="b">
        <f t="shared" si="0"/>
        <v>0</v>
      </c>
      <c r="C96" s="65"/>
      <c r="D96" s="66"/>
      <c r="E96" s="66"/>
      <c r="F96" s="66"/>
      <c r="G96" s="66"/>
      <c r="H96" s="66"/>
      <c r="I96" s="66"/>
      <c r="J96" s="72"/>
    </row>
    <row r="97" ht="13.5" spans="1:10">
      <c r="A97" s="64">
        <v>90</v>
      </c>
      <c r="B97" s="60" t="b">
        <f t="shared" si="0"/>
        <v>0</v>
      </c>
      <c r="C97" s="65"/>
      <c r="D97" s="66"/>
      <c r="E97" s="66"/>
      <c r="F97" s="66"/>
      <c r="G97" s="66"/>
      <c r="H97" s="66"/>
      <c r="I97" s="66"/>
      <c r="J97" s="72"/>
    </row>
    <row r="98" ht="13.5" spans="1:10">
      <c r="A98" s="64">
        <v>91</v>
      </c>
      <c r="B98" s="60" t="b">
        <f t="shared" si="0"/>
        <v>0</v>
      </c>
      <c r="C98" s="65"/>
      <c r="D98" s="66"/>
      <c r="E98" s="66"/>
      <c r="F98" s="66"/>
      <c r="G98" s="66"/>
      <c r="H98" s="66"/>
      <c r="I98" s="66"/>
      <c r="J98" s="72"/>
    </row>
    <row r="99" ht="13.5" spans="1:10">
      <c r="A99" s="64">
        <v>92</v>
      </c>
      <c r="B99" s="60" t="b">
        <f t="shared" si="0"/>
        <v>0</v>
      </c>
      <c r="C99" s="65"/>
      <c r="D99" s="66"/>
      <c r="E99" s="66"/>
      <c r="F99" s="66"/>
      <c r="G99" s="66"/>
      <c r="H99" s="66"/>
      <c r="I99" s="66"/>
      <c r="J99" s="72"/>
    </row>
    <row r="100" ht="13.5" spans="1:10">
      <c r="A100" s="59">
        <v>93</v>
      </c>
      <c r="B100" s="60" t="b">
        <f t="shared" si="0"/>
        <v>0</v>
      </c>
      <c r="C100" s="65"/>
      <c r="D100" s="66"/>
      <c r="E100" s="66"/>
      <c r="F100" s="66"/>
      <c r="G100" s="66"/>
      <c r="H100" s="66"/>
      <c r="I100" s="66"/>
      <c r="J100" s="72"/>
    </row>
    <row r="101" ht="13.5" spans="1:10">
      <c r="A101" s="64">
        <v>94</v>
      </c>
      <c r="B101" s="60" t="b">
        <f t="shared" si="0"/>
        <v>0</v>
      </c>
      <c r="C101" s="65"/>
      <c r="D101" s="66"/>
      <c r="E101" s="66"/>
      <c r="F101" s="66"/>
      <c r="G101" s="66"/>
      <c r="H101" s="66"/>
      <c r="I101" s="66"/>
      <c r="J101" s="72"/>
    </row>
    <row r="102" ht="13.5" spans="1:10">
      <c r="A102" s="64">
        <v>95</v>
      </c>
      <c r="B102" s="60" t="b">
        <f t="shared" si="0"/>
        <v>0</v>
      </c>
      <c r="C102" s="65"/>
      <c r="D102" s="66"/>
      <c r="E102" s="66"/>
      <c r="F102" s="66"/>
      <c r="G102" s="66"/>
      <c r="H102" s="66"/>
      <c r="I102" s="66"/>
      <c r="J102" s="72"/>
    </row>
    <row r="103" ht="13.5" spans="1:10">
      <c r="A103" s="64">
        <v>96</v>
      </c>
      <c r="B103" s="60" t="b">
        <f t="shared" si="0"/>
        <v>0</v>
      </c>
      <c r="C103" s="65"/>
      <c r="D103" s="66"/>
      <c r="E103" s="66"/>
      <c r="F103" s="66"/>
      <c r="G103" s="66"/>
      <c r="H103" s="66"/>
      <c r="I103" s="66"/>
      <c r="J103" s="72"/>
    </row>
    <row r="104" ht="13.5" spans="1:10">
      <c r="A104" s="59">
        <v>97</v>
      </c>
      <c r="B104" s="60" t="b">
        <f t="shared" si="0"/>
        <v>0</v>
      </c>
      <c r="C104" s="65"/>
      <c r="D104" s="66"/>
      <c r="E104" s="66"/>
      <c r="F104" s="66"/>
      <c r="G104" s="66"/>
      <c r="H104" s="66"/>
      <c r="I104" s="66"/>
      <c r="J104" s="72"/>
    </row>
    <row r="105" ht="13.5" spans="1:10">
      <c r="A105" s="64">
        <v>98</v>
      </c>
      <c r="B105" s="60" t="b">
        <f t="shared" si="0"/>
        <v>0</v>
      </c>
      <c r="C105" s="65"/>
      <c r="D105" s="66"/>
      <c r="E105" s="66"/>
      <c r="F105" s="66"/>
      <c r="G105" s="66"/>
      <c r="H105" s="66"/>
      <c r="I105" s="66"/>
      <c r="J105" s="72"/>
    </row>
    <row r="106" ht="13.5" spans="1:10">
      <c r="A106" s="64">
        <v>99</v>
      </c>
      <c r="B106" s="60" t="b">
        <f t="shared" si="0"/>
        <v>0</v>
      </c>
      <c r="C106" s="65"/>
      <c r="D106" s="66"/>
      <c r="E106" s="66"/>
      <c r="F106" s="66"/>
      <c r="G106" s="66"/>
      <c r="H106" s="66"/>
      <c r="I106" s="66"/>
      <c r="J106" s="72"/>
    </row>
    <row r="107" ht="13.5" spans="1:10">
      <c r="A107" s="64">
        <v>100</v>
      </c>
      <c r="B107" s="60" t="b">
        <f t="shared" si="0"/>
        <v>0</v>
      </c>
      <c r="C107" s="65"/>
      <c r="D107" s="66"/>
      <c r="E107" s="66"/>
      <c r="F107" s="66"/>
      <c r="G107" s="66"/>
      <c r="H107" s="66"/>
      <c r="I107" s="66"/>
      <c r="J107" s="72"/>
    </row>
    <row r="108" ht="13.5" spans="1:10">
      <c r="A108" s="59">
        <v>101</v>
      </c>
      <c r="B108" s="60" t="b">
        <f t="shared" si="0"/>
        <v>0</v>
      </c>
      <c r="C108" s="65"/>
      <c r="D108" s="66"/>
      <c r="E108" s="66"/>
      <c r="F108" s="66"/>
      <c r="G108" s="66"/>
      <c r="H108" s="66"/>
      <c r="I108" s="66"/>
      <c r="J108" s="72"/>
    </row>
    <row r="109" ht="13.5" spans="1:10">
      <c r="A109" s="64">
        <v>102</v>
      </c>
      <c r="B109" s="60" t="b">
        <f t="shared" si="0"/>
        <v>0</v>
      </c>
      <c r="C109" s="65"/>
      <c r="D109" s="66"/>
      <c r="E109" s="66"/>
      <c r="F109" s="66"/>
      <c r="G109" s="66"/>
      <c r="H109" s="66"/>
      <c r="I109" s="66"/>
      <c r="J109" s="72"/>
    </row>
    <row r="110" ht="13.5" spans="1:10">
      <c r="A110" s="64">
        <v>103</v>
      </c>
      <c r="B110" s="60" t="b">
        <f t="shared" si="0"/>
        <v>0</v>
      </c>
      <c r="C110" s="65"/>
      <c r="D110" s="66"/>
      <c r="E110" s="66"/>
      <c r="F110" s="66"/>
      <c r="G110" s="66"/>
      <c r="H110" s="66"/>
      <c r="I110" s="66"/>
      <c r="J110" s="72"/>
    </row>
    <row r="111" ht="13.5" spans="1:10">
      <c r="A111" s="64">
        <v>104</v>
      </c>
      <c r="B111" s="60" t="b">
        <f t="shared" si="0"/>
        <v>0</v>
      </c>
      <c r="C111" s="65"/>
      <c r="D111" s="66"/>
      <c r="E111" s="66"/>
      <c r="F111" s="66"/>
      <c r="G111" s="66"/>
      <c r="H111" s="66"/>
      <c r="I111" s="66"/>
      <c r="J111" s="72"/>
    </row>
    <row r="112" ht="13.5" spans="1:10">
      <c r="A112" s="59">
        <v>105</v>
      </c>
      <c r="B112" s="60" t="b">
        <f t="shared" si="0"/>
        <v>0</v>
      </c>
      <c r="C112" s="65"/>
      <c r="D112" s="66"/>
      <c r="E112" s="66"/>
      <c r="F112" s="66"/>
      <c r="G112" s="66"/>
      <c r="H112" s="66"/>
      <c r="I112" s="66"/>
      <c r="J112" s="72"/>
    </row>
    <row r="113" ht="13.5" spans="1:10">
      <c r="A113" s="64">
        <v>106</v>
      </c>
      <c r="B113" s="60" t="b">
        <f t="shared" si="0"/>
        <v>0</v>
      </c>
      <c r="C113" s="65"/>
      <c r="D113" s="66"/>
      <c r="E113" s="66"/>
      <c r="F113" s="66"/>
      <c r="G113" s="66"/>
      <c r="H113" s="66"/>
      <c r="I113" s="66"/>
      <c r="J113" s="72"/>
    </row>
    <row r="114" ht="13.5" spans="1:10">
      <c r="A114" s="64">
        <v>107</v>
      </c>
      <c r="B114" s="60" t="b">
        <f t="shared" si="0"/>
        <v>0</v>
      </c>
      <c r="C114" s="65"/>
      <c r="D114" s="66"/>
      <c r="E114" s="66"/>
      <c r="F114" s="66"/>
      <c r="G114" s="66"/>
      <c r="H114" s="66"/>
      <c r="I114" s="66"/>
      <c r="J114" s="72"/>
    </row>
    <row r="115" ht="13.5" spans="1:10">
      <c r="A115" s="64">
        <v>108</v>
      </c>
      <c r="B115" s="60" t="b">
        <f t="shared" si="0"/>
        <v>0</v>
      </c>
      <c r="C115" s="65"/>
      <c r="D115" s="66"/>
      <c r="E115" s="66"/>
      <c r="F115" s="66"/>
      <c r="G115" s="66"/>
      <c r="H115" s="66"/>
      <c r="I115" s="66"/>
      <c r="J115" s="72"/>
    </row>
    <row r="116" ht="13.5" spans="1:10">
      <c r="A116" s="59">
        <v>109</v>
      </c>
      <c r="B116" s="60" t="b">
        <f t="shared" si="0"/>
        <v>0</v>
      </c>
      <c r="C116" s="65"/>
      <c r="D116" s="66"/>
      <c r="E116" s="66"/>
      <c r="F116" s="66"/>
      <c r="G116" s="66"/>
      <c r="H116" s="66"/>
      <c r="I116" s="66"/>
      <c r="J116" s="72"/>
    </row>
    <row r="117" ht="13.5" spans="1:10">
      <c r="A117" s="64">
        <v>110</v>
      </c>
      <c r="B117" s="60" t="b">
        <f t="shared" si="0"/>
        <v>0</v>
      </c>
      <c r="C117" s="65"/>
      <c r="D117" s="66"/>
      <c r="E117" s="66"/>
      <c r="F117" s="66"/>
      <c r="G117" s="66"/>
      <c r="H117" s="66"/>
      <c r="I117" s="66"/>
      <c r="J117" s="72"/>
    </row>
    <row r="118" ht="13.5" spans="1:10">
      <c r="A118" s="64">
        <v>111</v>
      </c>
      <c r="B118" s="60" t="b">
        <f t="shared" si="0"/>
        <v>0</v>
      </c>
      <c r="C118" s="65"/>
      <c r="D118" s="66"/>
      <c r="E118" s="66"/>
      <c r="F118" s="66"/>
      <c r="G118" s="66"/>
      <c r="H118" s="66"/>
      <c r="I118" s="66"/>
      <c r="J118" s="72"/>
    </row>
    <row r="119" ht="13.5" spans="1:10">
      <c r="A119" s="64">
        <v>112</v>
      </c>
      <c r="B119" s="60" t="b">
        <f t="shared" si="0"/>
        <v>0</v>
      </c>
      <c r="C119" s="65"/>
      <c r="D119" s="66"/>
      <c r="E119" s="66"/>
      <c r="F119" s="66"/>
      <c r="G119" s="66"/>
      <c r="H119" s="66"/>
      <c r="I119" s="66"/>
      <c r="J119" s="72"/>
    </row>
    <row r="120" ht="13.5" spans="1:10">
      <c r="A120" s="59">
        <v>113</v>
      </c>
      <c r="B120" s="60" t="b">
        <f t="shared" si="0"/>
        <v>0</v>
      </c>
      <c r="C120" s="65"/>
      <c r="D120" s="66"/>
      <c r="E120" s="66"/>
      <c r="F120" s="66"/>
      <c r="G120" s="66"/>
      <c r="H120" s="66"/>
      <c r="I120" s="66"/>
      <c r="J120" s="72"/>
    </row>
    <row r="121" ht="13.5" spans="1:10">
      <c r="A121" s="64">
        <v>114</v>
      </c>
      <c r="B121" s="60" t="b">
        <f t="shared" si="0"/>
        <v>0</v>
      </c>
      <c r="C121" s="65"/>
      <c r="D121" s="66"/>
      <c r="E121" s="66"/>
      <c r="F121" s="66"/>
      <c r="G121" s="66"/>
      <c r="H121" s="66"/>
      <c r="I121" s="66"/>
      <c r="J121" s="72"/>
    </row>
    <row r="122" ht="13.5" spans="1:10">
      <c r="A122" s="64">
        <v>115</v>
      </c>
      <c r="B122" s="60" t="b">
        <f t="shared" si="0"/>
        <v>0</v>
      </c>
      <c r="C122" s="65"/>
      <c r="D122" s="66"/>
      <c r="E122" s="66"/>
      <c r="F122" s="66"/>
      <c r="G122" s="66"/>
      <c r="H122" s="66"/>
      <c r="I122" s="66"/>
      <c r="J122" s="72"/>
    </row>
    <row r="123" ht="13.5" spans="1:10">
      <c r="A123" s="64">
        <v>116</v>
      </c>
      <c r="B123" s="60" t="b">
        <f t="shared" si="0"/>
        <v>0</v>
      </c>
      <c r="C123" s="65"/>
      <c r="D123" s="66"/>
      <c r="E123" s="66"/>
      <c r="F123" s="66"/>
      <c r="G123" s="66"/>
      <c r="H123" s="66"/>
      <c r="I123" s="66"/>
      <c r="J123" s="72"/>
    </row>
    <row r="124" ht="13.5" spans="1:10">
      <c r="A124" s="59">
        <v>117</v>
      </c>
      <c r="B124" s="60" t="b">
        <f t="shared" si="0"/>
        <v>0</v>
      </c>
      <c r="C124" s="65"/>
      <c r="D124" s="66"/>
      <c r="E124" s="66"/>
      <c r="F124" s="66"/>
      <c r="G124" s="66"/>
      <c r="H124" s="66"/>
      <c r="I124" s="66"/>
      <c r="J124" s="72"/>
    </row>
    <row r="125" ht="13.5" spans="1:10">
      <c r="A125" s="64">
        <v>118</v>
      </c>
      <c r="B125" s="60" t="b">
        <f t="shared" si="0"/>
        <v>0</v>
      </c>
      <c r="C125" s="65"/>
      <c r="D125" s="66"/>
      <c r="E125" s="66"/>
      <c r="F125" s="66"/>
      <c r="G125" s="66"/>
      <c r="H125" s="66"/>
      <c r="I125" s="66"/>
      <c r="J125" s="72"/>
    </row>
    <row r="126" ht="13.5" spans="1:10">
      <c r="A126" s="64">
        <v>119</v>
      </c>
      <c r="B126" s="60" t="b">
        <f t="shared" si="0"/>
        <v>0</v>
      </c>
      <c r="C126" s="65"/>
      <c r="D126" s="66"/>
      <c r="E126" s="66"/>
      <c r="F126" s="66"/>
      <c r="G126" s="66"/>
      <c r="H126" s="66"/>
      <c r="I126" s="66"/>
      <c r="J126" s="72"/>
    </row>
    <row r="127" ht="13.5" spans="1:10">
      <c r="A127" s="64">
        <v>120</v>
      </c>
      <c r="B127" s="60" t="b">
        <f t="shared" si="0"/>
        <v>0</v>
      </c>
      <c r="C127" s="65"/>
      <c r="D127" s="66"/>
      <c r="E127" s="66"/>
      <c r="F127" s="66"/>
      <c r="G127" s="66"/>
      <c r="H127" s="66"/>
      <c r="I127" s="66"/>
      <c r="J127" s="72"/>
    </row>
    <row r="128" ht="13.5" spans="1:10">
      <c r="A128" s="59">
        <v>121</v>
      </c>
      <c r="B128" s="60" t="b">
        <f t="shared" si="0"/>
        <v>0</v>
      </c>
      <c r="C128" s="65"/>
      <c r="D128" s="66"/>
      <c r="E128" s="66"/>
      <c r="F128" s="66"/>
      <c r="G128" s="66"/>
      <c r="H128" s="66"/>
      <c r="I128" s="66"/>
      <c r="J128" s="72"/>
    </row>
    <row r="129" ht="13.5" spans="1:10">
      <c r="A129" s="64">
        <v>122</v>
      </c>
      <c r="B129" s="60" t="b">
        <f t="shared" si="0"/>
        <v>0</v>
      </c>
      <c r="C129" s="65"/>
      <c r="D129" s="66"/>
      <c r="E129" s="66"/>
      <c r="F129" s="66"/>
      <c r="G129" s="66"/>
      <c r="H129" s="66"/>
      <c r="I129" s="66"/>
      <c r="J129" s="72"/>
    </row>
    <row r="130" ht="13.5" spans="1:10">
      <c r="A130" s="64">
        <v>123</v>
      </c>
      <c r="B130" s="60" t="b">
        <f t="shared" si="0"/>
        <v>0</v>
      </c>
      <c r="C130" s="65"/>
      <c r="D130" s="66"/>
      <c r="E130" s="66"/>
      <c r="F130" s="66"/>
      <c r="G130" s="66"/>
      <c r="H130" s="66"/>
      <c r="I130" s="66"/>
      <c r="J130" s="72"/>
    </row>
    <row r="131" ht="13.5" spans="1:10">
      <c r="A131" s="64">
        <v>124</v>
      </c>
      <c r="B131" s="60" t="b">
        <f t="shared" si="0"/>
        <v>0</v>
      </c>
      <c r="C131" s="65"/>
      <c r="D131" s="66"/>
      <c r="E131" s="66"/>
      <c r="F131" s="66"/>
      <c r="G131" s="66"/>
      <c r="H131" s="66"/>
      <c r="I131" s="66"/>
      <c r="J131" s="72"/>
    </row>
    <row r="132" ht="13.5" spans="1:10">
      <c r="A132" s="59">
        <v>125</v>
      </c>
      <c r="B132" s="60" t="b">
        <f t="shared" si="0"/>
        <v>0</v>
      </c>
      <c r="C132" s="65"/>
      <c r="D132" s="66"/>
      <c r="E132" s="66"/>
      <c r="F132" s="66"/>
      <c r="G132" s="66"/>
      <c r="H132" s="66"/>
      <c r="I132" s="66"/>
      <c r="J132" s="72"/>
    </row>
    <row r="133" ht="13.5" spans="1:10">
      <c r="A133" s="64">
        <v>126</v>
      </c>
      <c r="B133" s="60" t="b">
        <f t="shared" si="0"/>
        <v>0</v>
      </c>
      <c r="C133" s="65"/>
      <c r="D133" s="66"/>
      <c r="E133" s="66"/>
      <c r="F133" s="66"/>
      <c r="G133" s="66"/>
      <c r="H133" s="66"/>
      <c r="I133" s="66"/>
      <c r="J133" s="72"/>
    </row>
    <row r="134" ht="13.5" spans="1:10">
      <c r="A134" s="64">
        <v>127</v>
      </c>
      <c r="B134" s="60" t="b">
        <f t="shared" si="0"/>
        <v>0</v>
      </c>
      <c r="C134" s="65"/>
      <c r="D134" s="66"/>
      <c r="E134" s="66"/>
      <c r="F134" s="66"/>
      <c r="G134" s="66"/>
      <c r="H134" s="66"/>
      <c r="I134" s="66"/>
      <c r="J134" s="72"/>
    </row>
    <row r="135" ht="13.5" spans="1:10">
      <c r="A135" s="64">
        <v>128</v>
      </c>
      <c r="B135" s="60" t="b">
        <f t="shared" si="0"/>
        <v>0</v>
      </c>
      <c r="C135" s="65"/>
      <c r="D135" s="66"/>
      <c r="E135" s="66"/>
      <c r="F135" s="66"/>
      <c r="G135" s="66"/>
      <c r="H135" s="66"/>
      <c r="I135" s="66"/>
      <c r="J135" s="72"/>
    </row>
    <row r="136" ht="13.5" spans="1:10">
      <c r="A136" s="59">
        <v>129</v>
      </c>
      <c r="B136" s="60" t="b">
        <f t="shared" si="0"/>
        <v>0</v>
      </c>
      <c r="C136" s="65"/>
      <c r="D136" s="66"/>
      <c r="E136" s="66"/>
      <c r="F136" s="66"/>
      <c r="G136" s="66"/>
      <c r="H136" s="66"/>
      <c r="I136" s="66"/>
      <c r="J136" s="72"/>
    </row>
    <row r="137" ht="13.5" spans="1:10">
      <c r="A137" s="64">
        <v>130</v>
      </c>
      <c r="B137" s="60" t="b">
        <f t="shared" ref="B137:B200" si="1">IF(C137&gt;0,TEXT(C137,"mmmm"))</f>
        <v>0</v>
      </c>
      <c r="C137" s="65"/>
      <c r="D137" s="66"/>
      <c r="E137" s="66"/>
      <c r="F137" s="66"/>
      <c r="G137" s="66"/>
      <c r="H137" s="66"/>
      <c r="I137" s="66"/>
      <c r="J137" s="72"/>
    </row>
    <row r="138" ht="13.5" spans="1:10">
      <c r="A138" s="64">
        <v>131</v>
      </c>
      <c r="B138" s="60" t="b">
        <f t="shared" si="1"/>
        <v>0</v>
      </c>
      <c r="C138" s="65"/>
      <c r="D138" s="66"/>
      <c r="E138" s="66"/>
      <c r="F138" s="66"/>
      <c r="G138" s="66"/>
      <c r="H138" s="66"/>
      <c r="I138" s="66"/>
      <c r="J138" s="72"/>
    </row>
    <row r="139" ht="13.5" spans="1:10">
      <c r="A139" s="64">
        <v>132</v>
      </c>
      <c r="B139" s="60" t="b">
        <f t="shared" si="1"/>
        <v>0</v>
      </c>
      <c r="C139" s="65"/>
      <c r="D139" s="66"/>
      <c r="E139" s="66"/>
      <c r="F139" s="66"/>
      <c r="G139" s="66"/>
      <c r="H139" s="66"/>
      <c r="I139" s="66"/>
      <c r="J139" s="72"/>
    </row>
    <row r="140" ht="13.5" spans="1:10">
      <c r="A140" s="59">
        <v>133</v>
      </c>
      <c r="B140" s="60" t="b">
        <f t="shared" si="1"/>
        <v>0</v>
      </c>
      <c r="C140" s="65"/>
      <c r="D140" s="66"/>
      <c r="E140" s="66"/>
      <c r="F140" s="66"/>
      <c r="G140" s="66"/>
      <c r="H140" s="66"/>
      <c r="I140" s="66"/>
      <c r="J140" s="72"/>
    </row>
    <row r="141" ht="13.5" spans="1:10">
      <c r="A141" s="64">
        <v>134</v>
      </c>
      <c r="B141" s="60" t="b">
        <f t="shared" si="1"/>
        <v>0</v>
      </c>
      <c r="C141" s="65"/>
      <c r="D141" s="66"/>
      <c r="E141" s="66"/>
      <c r="F141" s="66"/>
      <c r="G141" s="66"/>
      <c r="H141" s="66"/>
      <c r="I141" s="66"/>
      <c r="J141" s="72"/>
    </row>
    <row r="142" ht="13.5" spans="1:10">
      <c r="A142" s="64">
        <v>135</v>
      </c>
      <c r="B142" s="60" t="b">
        <f t="shared" si="1"/>
        <v>0</v>
      </c>
      <c r="C142" s="65"/>
      <c r="D142" s="66"/>
      <c r="E142" s="66"/>
      <c r="F142" s="66"/>
      <c r="G142" s="66"/>
      <c r="H142" s="66"/>
      <c r="I142" s="66"/>
      <c r="J142" s="72"/>
    </row>
    <row r="143" ht="13.5" spans="1:10">
      <c r="A143" s="64">
        <v>136</v>
      </c>
      <c r="B143" s="60" t="b">
        <f t="shared" si="1"/>
        <v>0</v>
      </c>
      <c r="C143" s="65"/>
      <c r="D143" s="66"/>
      <c r="E143" s="66"/>
      <c r="F143" s="66"/>
      <c r="G143" s="66"/>
      <c r="H143" s="66"/>
      <c r="I143" s="66"/>
      <c r="J143" s="72"/>
    </row>
    <row r="144" ht="13.5" spans="1:10">
      <c r="A144" s="59">
        <v>137</v>
      </c>
      <c r="B144" s="60" t="b">
        <f t="shared" si="1"/>
        <v>0</v>
      </c>
      <c r="C144" s="65"/>
      <c r="D144" s="66"/>
      <c r="E144" s="66"/>
      <c r="F144" s="66"/>
      <c r="G144" s="66"/>
      <c r="H144" s="66"/>
      <c r="I144" s="66"/>
      <c r="J144" s="72"/>
    </row>
    <row r="145" ht="13.5" spans="1:10">
      <c r="A145" s="64">
        <v>138</v>
      </c>
      <c r="B145" s="60" t="b">
        <f t="shared" si="1"/>
        <v>0</v>
      </c>
      <c r="C145" s="65"/>
      <c r="D145" s="66"/>
      <c r="E145" s="66"/>
      <c r="F145" s="66"/>
      <c r="G145" s="66"/>
      <c r="H145" s="66"/>
      <c r="I145" s="66"/>
      <c r="J145" s="72"/>
    </row>
    <row r="146" ht="13.5" spans="1:10">
      <c r="A146" s="64">
        <v>139</v>
      </c>
      <c r="B146" s="60" t="b">
        <f t="shared" si="1"/>
        <v>0</v>
      </c>
      <c r="C146" s="65"/>
      <c r="D146" s="66"/>
      <c r="E146" s="66"/>
      <c r="F146" s="66"/>
      <c r="G146" s="66"/>
      <c r="H146" s="66"/>
      <c r="I146" s="66"/>
      <c r="J146" s="72"/>
    </row>
    <row r="147" ht="13.5" spans="1:10">
      <c r="A147" s="64">
        <v>140</v>
      </c>
      <c r="B147" s="60" t="b">
        <f t="shared" si="1"/>
        <v>0</v>
      </c>
      <c r="C147" s="65"/>
      <c r="D147" s="66"/>
      <c r="E147" s="66"/>
      <c r="F147" s="66"/>
      <c r="G147" s="66"/>
      <c r="H147" s="66"/>
      <c r="I147" s="66"/>
      <c r="J147" s="72"/>
    </row>
    <row r="148" ht="13.5" spans="1:10">
      <c r="A148" s="59">
        <v>141</v>
      </c>
      <c r="B148" s="60" t="b">
        <f t="shared" si="1"/>
        <v>0</v>
      </c>
      <c r="C148" s="65"/>
      <c r="D148" s="66"/>
      <c r="E148" s="66"/>
      <c r="F148" s="66"/>
      <c r="G148" s="66"/>
      <c r="H148" s="66"/>
      <c r="I148" s="66"/>
      <c r="J148" s="72"/>
    </row>
    <row r="149" ht="13.5" spans="1:10">
      <c r="A149" s="64">
        <v>142</v>
      </c>
      <c r="B149" s="60" t="b">
        <f t="shared" si="1"/>
        <v>0</v>
      </c>
      <c r="C149" s="65"/>
      <c r="D149" s="66"/>
      <c r="E149" s="66"/>
      <c r="F149" s="66"/>
      <c r="G149" s="66"/>
      <c r="H149" s="66"/>
      <c r="I149" s="66"/>
      <c r="J149" s="72"/>
    </row>
    <row r="150" ht="13.5" spans="1:10">
      <c r="A150" s="64">
        <v>143</v>
      </c>
      <c r="B150" s="60" t="b">
        <f t="shared" si="1"/>
        <v>0</v>
      </c>
      <c r="C150" s="65"/>
      <c r="D150" s="66"/>
      <c r="E150" s="66"/>
      <c r="F150" s="66"/>
      <c r="G150" s="66"/>
      <c r="H150" s="66"/>
      <c r="I150" s="66"/>
      <c r="J150" s="72"/>
    </row>
    <row r="151" ht="13.5" spans="1:10">
      <c r="A151" s="64">
        <v>144</v>
      </c>
      <c r="B151" s="60" t="b">
        <f t="shared" si="1"/>
        <v>0</v>
      </c>
      <c r="C151" s="65"/>
      <c r="D151" s="66"/>
      <c r="E151" s="66"/>
      <c r="F151" s="66"/>
      <c r="G151" s="66"/>
      <c r="H151" s="66"/>
      <c r="I151" s="66"/>
      <c r="J151" s="72"/>
    </row>
    <row r="152" ht="13.5" spans="1:10">
      <c r="A152" s="59">
        <v>145</v>
      </c>
      <c r="B152" s="60" t="b">
        <f t="shared" si="1"/>
        <v>0</v>
      </c>
      <c r="C152" s="65"/>
      <c r="D152" s="66"/>
      <c r="E152" s="66"/>
      <c r="F152" s="66"/>
      <c r="G152" s="66"/>
      <c r="H152" s="66"/>
      <c r="I152" s="66"/>
      <c r="J152" s="72"/>
    </row>
    <row r="153" ht="13.5" spans="1:10">
      <c r="A153" s="64">
        <v>146</v>
      </c>
      <c r="B153" s="60" t="b">
        <f t="shared" si="1"/>
        <v>0</v>
      </c>
      <c r="C153" s="65"/>
      <c r="D153" s="66"/>
      <c r="E153" s="66"/>
      <c r="F153" s="66"/>
      <c r="G153" s="66"/>
      <c r="H153" s="66"/>
      <c r="I153" s="66"/>
      <c r="J153" s="72"/>
    </row>
    <row r="154" ht="13.5" spans="1:10">
      <c r="A154" s="64">
        <v>147</v>
      </c>
      <c r="B154" s="60" t="b">
        <f t="shared" si="1"/>
        <v>0</v>
      </c>
      <c r="C154" s="65"/>
      <c r="D154" s="66"/>
      <c r="E154" s="66"/>
      <c r="F154" s="66"/>
      <c r="G154" s="66"/>
      <c r="H154" s="66"/>
      <c r="I154" s="66"/>
      <c r="J154" s="72"/>
    </row>
    <row r="155" ht="13.5" spans="1:10">
      <c r="A155" s="64">
        <v>148</v>
      </c>
      <c r="B155" s="60" t="b">
        <f t="shared" si="1"/>
        <v>0</v>
      </c>
      <c r="C155" s="65"/>
      <c r="D155" s="66"/>
      <c r="E155" s="66"/>
      <c r="F155" s="66"/>
      <c r="G155" s="66"/>
      <c r="H155" s="66"/>
      <c r="I155" s="66"/>
      <c r="J155" s="72"/>
    </row>
    <row r="156" ht="13.5" spans="1:10">
      <c r="A156" s="59">
        <v>149</v>
      </c>
      <c r="B156" s="60" t="b">
        <f t="shared" si="1"/>
        <v>0</v>
      </c>
      <c r="C156" s="65"/>
      <c r="D156" s="66"/>
      <c r="E156" s="66"/>
      <c r="F156" s="66"/>
      <c r="G156" s="66"/>
      <c r="H156" s="66"/>
      <c r="I156" s="66"/>
      <c r="J156" s="72"/>
    </row>
    <row r="157" ht="13.5" spans="1:10">
      <c r="A157" s="64">
        <v>150</v>
      </c>
      <c r="B157" s="60" t="b">
        <f t="shared" si="1"/>
        <v>0</v>
      </c>
      <c r="C157" s="65"/>
      <c r="D157" s="66"/>
      <c r="E157" s="66"/>
      <c r="F157" s="66"/>
      <c r="G157" s="66"/>
      <c r="H157" s="66"/>
      <c r="I157" s="66"/>
      <c r="J157" s="72"/>
    </row>
    <row r="158" ht="13.5" spans="1:10">
      <c r="A158" s="64">
        <v>151</v>
      </c>
      <c r="B158" s="60" t="b">
        <f t="shared" si="1"/>
        <v>0</v>
      </c>
      <c r="C158" s="65"/>
      <c r="D158" s="66"/>
      <c r="E158" s="66"/>
      <c r="F158" s="66"/>
      <c r="G158" s="66"/>
      <c r="H158" s="66"/>
      <c r="I158" s="66"/>
      <c r="J158" s="72"/>
    </row>
    <row r="159" ht="13.5" spans="1:10">
      <c r="A159" s="64">
        <v>152</v>
      </c>
      <c r="B159" s="60" t="b">
        <f t="shared" si="1"/>
        <v>0</v>
      </c>
      <c r="C159" s="65"/>
      <c r="D159" s="66"/>
      <c r="E159" s="66"/>
      <c r="F159" s="66"/>
      <c r="G159" s="66"/>
      <c r="H159" s="66"/>
      <c r="I159" s="66"/>
      <c r="J159" s="72"/>
    </row>
    <row r="160" ht="13.5" spans="1:10">
      <c r="A160" s="59">
        <v>153</v>
      </c>
      <c r="B160" s="60" t="b">
        <f t="shared" si="1"/>
        <v>0</v>
      </c>
      <c r="C160" s="65"/>
      <c r="D160" s="66"/>
      <c r="E160" s="66"/>
      <c r="F160" s="66"/>
      <c r="G160" s="66"/>
      <c r="H160" s="66"/>
      <c r="I160" s="66"/>
      <c r="J160" s="72"/>
    </row>
    <row r="161" ht="13.5" spans="1:10">
      <c r="A161" s="64">
        <v>154</v>
      </c>
      <c r="B161" s="60" t="b">
        <f t="shared" si="1"/>
        <v>0</v>
      </c>
      <c r="C161" s="65"/>
      <c r="D161" s="66"/>
      <c r="E161" s="66"/>
      <c r="F161" s="66"/>
      <c r="G161" s="66"/>
      <c r="H161" s="66"/>
      <c r="I161" s="66"/>
      <c r="J161" s="72"/>
    </row>
    <row r="162" ht="13.5" spans="1:10">
      <c r="A162" s="64">
        <v>155</v>
      </c>
      <c r="B162" s="60" t="b">
        <f t="shared" si="1"/>
        <v>0</v>
      </c>
      <c r="C162" s="65"/>
      <c r="D162" s="66"/>
      <c r="E162" s="66"/>
      <c r="F162" s="66"/>
      <c r="G162" s="66"/>
      <c r="H162" s="66"/>
      <c r="I162" s="66"/>
      <c r="J162" s="72"/>
    </row>
    <row r="163" ht="13.5" spans="1:10">
      <c r="A163" s="64">
        <v>156</v>
      </c>
      <c r="B163" s="60" t="b">
        <f t="shared" si="1"/>
        <v>0</v>
      </c>
      <c r="C163" s="65"/>
      <c r="D163" s="66"/>
      <c r="E163" s="66"/>
      <c r="F163" s="66"/>
      <c r="G163" s="66"/>
      <c r="H163" s="66"/>
      <c r="I163" s="66"/>
      <c r="J163" s="72"/>
    </row>
    <row r="164" ht="13.5" spans="1:10">
      <c r="A164" s="59">
        <v>157</v>
      </c>
      <c r="B164" s="60" t="b">
        <f t="shared" si="1"/>
        <v>0</v>
      </c>
      <c r="C164" s="65"/>
      <c r="D164" s="66"/>
      <c r="E164" s="66"/>
      <c r="F164" s="66"/>
      <c r="G164" s="66"/>
      <c r="H164" s="66"/>
      <c r="I164" s="66"/>
      <c r="J164" s="72"/>
    </row>
    <row r="165" ht="13.5" spans="1:10">
      <c r="A165" s="64">
        <v>158</v>
      </c>
      <c r="B165" s="60" t="b">
        <f t="shared" si="1"/>
        <v>0</v>
      </c>
      <c r="C165" s="65"/>
      <c r="D165" s="66"/>
      <c r="E165" s="66"/>
      <c r="F165" s="66"/>
      <c r="G165" s="66"/>
      <c r="H165" s="66"/>
      <c r="I165" s="66"/>
      <c r="J165" s="72"/>
    </row>
    <row r="166" ht="13.5" spans="1:10">
      <c r="A166" s="64">
        <v>159</v>
      </c>
      <c r="B166" s="60" t="b">
        <f t="shared" si="1"/>
        <v>0</v>
      </c>
      <c r="C166" s="65"/>
      <c r="D166" s="66"/>
      <c r="E166" s="66"/>
      <c r="F166" s="66"/>
      <c r="G166" s="66"/>
      <c r="H166" s="66"/>
      <c r="I166" s="66"/>
      <c r="J166" s="72"/>
    </row>
    <row r="167" ht="13.5" spans="1:10">
      <c r="A167" s="64">
        <v>160</v>
      </c>
      <c r="B167" s="60" t="b">
        <f t="shared" si="1"/>
        <v>0</v>
      </c>
      <c r="C167" s="65"/>
      <c r="D167" s="66"/>
      <c r="E167" s="66"/>
      <c r="F167" s="66"/>
      <c r="G167" s="66"/>
      <c r="H167" s="66"/>
      <c r="I167" s="66"/>
      <c r="J167" s="72"/>
    </row>
    <row r="168" ht="13.5" spans="1:10">
      <c r="A168" s="59">
        <v>161</v>
      </c>
      <c r="B168" s="60" t="b">
        <f t="shared" si="1"/>
        <v>0</v>
      </c>
      <c r="C168" s="65"/>
      <c r="D168" s="66"/>
      <c r="E168" s="66"/>
      <c r="F168" s="66"/>
      <c r="G168" s="66"/>
      <c r="H168" s="66"/>
      <c r="I168" s="66"/>
      <c r="J168" s="72"/>
    </row>
    <row r="169" ht="13.5" spans="1:10">
      <c r="A169" s="64">
        <v>162</v>
      </c>
      <c r="B169" s="60" t="b">
        <f t="shared" si="1"/>
        <v>0</v>
      </c>
      <c r="C169" s="65"/>
      <c r="D169" s="66"/>
      <c r="E169" s="66"/>
      <c r="F169" s="66"/>
      <c r="G169" s="66"/>
      <c r="H169" s="66"/>
      <c r="I169" s="66"/>
      <c r="J169" s="72"/>
    </row>
    <row r="170" ht="13.5" spans="1:10">
      <c r="A170" s="64">
        <v>163</v>
      </c>
      <c r="B170" s="60" t="b">
        <f t="shared" si="1"/>
        <v>0</v>
      </c>
      <c r="C170" s="65"/>
      <c r="D170" s="66"/>
      <c r="E170" s="66"/>
      <c r="F170" s="66"/>
      <c r="G170" s="66"/>
      <c r="H170" s="66"/>
      <c r="I170" s="66"/>
      <c r="J170" s="72"/>
    </row>
    <row r="171" ht="13.5" spans="1:10">
      <c r="A171" s="64">
        <v>164</v>
      </c>
      <c r="B171" s="60" t="b">
        <f t="shared" si="1"/>
        <v>0</v>
      </c>
      <c r="C171" s="65"/>
      <c r="D171" s="66"/>
      <c r="E171" s="66"/>
      <c r="F171" s="66"/>
      <c r="G171" s="66"/>
      <c r="H171" s="66"/>
      <c r="I171" s="66"/>
      <c r="J171" s="72"/>
    </row>
    <row r="172" ht="13.5" spans="1:10">
      <c r="A172" s="59">
        <v>165</v>
      </c>
      <c r="B172" s="60" t="b">
        <f t="shared" si="1"/>
        <v>0</v>
      </c>
      <c r="C172" s="65"/>
      <c r="D172" s="66"/>
      <c r="E172" s="66"/>
      <c r="F172" s="66"/>
      <c r="G172" s="66"/>
      <c r="H172" s="66"/>
      <c r="I172" s="66"/>
      <c r="J172" s="72"/>
    </row>
    <row r="173" ht="13.5" spans="1:10">
      <c r="A173" s="64">
        <v>166</v>
      </c>
      <c r="B173" s="60" t="b">
        <f t="shared" si="1"/>
        <v>0</v>
      </c>
      <c r="C173" s="65"/>
      <c r="D173" s="66"/>
      <c r="E173" s="66"/>
      <c r="F173" s="66"/>
      <c r="G173" s="66"/>
      <c r="H173" s="66"/>
      <c r="I173" s="66"/>
      <c r="J173" s="72"/>
    </row>
    <row r="174" ht="13.5" spans="1:10">
      <c r="A174" s="64">
        <v>167</v>
      </c>
      <c r="B174" s="60" t="b">
        <f t="shared" si="1"/>
        <v>0</v>
      </c>
      <c r="C174" s="65"/>
      <c r="D174" s="66"/>
      <c r="E174" s="66"/>
      <c r="F174" s="66"/>
      <c r="G174" s="66"/>
      <c r="H174" s="66"/>
      <c r="I174" s="66"/>
      <c r="J174" s="72"/>
    </row>
    <row r="175" ht="13.5" spans="1:10">
      <c r="A175" s="64">
        <v>168</v>
      </c>
      <c r="B175" s="60" t="b">
        <f t="shared" si="1"/>
        <v>0</v>
      </c>
      <c r="C175" s="65"/>
      <c r="D175" s="66"/>
      <c r="E175" s="66"/>
      <c r="F175" s="66"/>
      <c r="G175" s="66"/>
      <c r="H175" s="66"/>
      <c r="I175" s="66"/>
      <c r="J175" s="72"/>
    </row>
    <row r="176" ht="13.5" spans="1:10">
      <c r="A176" s="59">
        <v>169</v>
      </c>
      <c r="B176" s="60" t="b">
        <f t="shared" si="1"/>
        <v>0</v>
      </c>
      <c r="C176" s="65"/>
      <c r="D176" s="66"/>
      <c r="E176" s="66"/>
      <c r="F176" s="66"/>
      <c r="G176" s="66"/>
      <c r="H176" s="66"/>
      <c r="I176" s="66"/>
      <c r="J176" s="72"/>
    </row>
    <row r="177" ht="13.5" spans="1:10">
      <c r="A177" s="64">
        <v>170</v>
      </c>
      <c r="B177" s="60" t="b">
        <f t="shared" si="1"/>
        <v>0</v>
      </c>
      <c r="C177" s="65"/>
      <c r="D177" s="66"/>
      <c r="E177" s="66"/>
      <c r="F177" s="66"/>
      <c r="G177" s="66"/>
      <c r="H177" s="66"/>
      <c r="I177" s="66"/>
      <c r="J177" s="72"/>
    </row>
    <row r="178" ht="13.5" spans="1:10">
      <c r="A178" s="64">
        <v>171</v>
      </c>
      <c r="B178" s="60" t="b">
        <f t="shared" si="1"/>
        <v>0</v>
      </c>
      <c r="C178" s="65"/>
      <c r="D178" s="66"/>
      <c r="E178" s="66"/>
      <c r="F178" s="66"/>
      <c r="G178" s="66"/>
      <c r="H178" s="66"/>
      <c r="I178" s="66"/>
      <c r="J178" s="72"/>
    </row>
    <row r="179" ht="13.5" spans="1:10">
      <c r="A179" s="64">
        <v>172</v>
      </c>
      <c r="B179" s="60" t="b">
        <f t="shared" si="1"/>
        <v>0</v>
      </c>
      <c r="C179" s="65"/>
      <c r="D179" s="66"/>
      <c r="E179" s="66"/>
      <c r="F179" s="66"/>
      <c r="G179" s="66"/>
      <c r="H179" s="66"/>
      <c r="I179" s="66"/>
      <c r="J179" s="72"/>
    </row>
    <row r="180" ht="13.5" spans="1:10">
      <c r="A180" s="59">
        <v>173</v>
      </c>
      <c r="B180" s="60" t="b">
        <f t="shared" si="1"/>
        <v>0</v>
      </c>
      <c r="C180" s="65"/>
      <c r="D180" s="66"/>
      <c r="E180" s="66"/>
      <c r="F180" s="66"/>
      <c r="G180" s="66"/>
      <c r="H180" s="66"/>
      <c r="I180" s="66"/>
      <c r="J180" s="72"/>
    </row>
    <row r="181" ht="13.5" spans="1:10">
      <c r="A181" s="64">
        <v>174</v>
      </c>
      <c r="B181" s="60" t="b">
        <f t="shared" si="1"/>
        <v>0</v>
      </c>
      <c r="C181" s="65"/>
      <c r="D181" s="66"/>
      <c r="E181" s="66"/>
      <c r="F181" s="66"/>
      <c r="G181" s="66"/>
      <c r="H181" s="66"/>
      <c r="I181" s="66"/>
      <c r="J181" s="72"/>
    </row>
    <row r="182" ht="13.5" spans="1:10">
      <c r="A182" s="64">
        <v>175</v>
      </c>
      <c r="B182" s="60" t="b">
        <f t="shared" si="1"/>
        <v>0</v>
      </c>
      <c r="C182" s="65"/>
      <c r="D182" s="66"/>
      <c r="E182" s="66"/>
      <c r="F182" s="66"/>
      <c r="G182" s="66"/>
      <c r="H182" s="66"/>
      <c r="I182" s="66"/>
      <c r="J182" s="72"/>
    </row>
    <row r="183" ht="13.5" spans="1:10">
      <c r="A183" s="64">
        <v>176</v>
      </c>
      <c r="B183" s="60" t="b">
        <f t="shared" si="1"/>
        <v>0</v>
      </c>
      <c r="C183" s="65"/>
      <c r="D183" s="66"/>
      <c r="E183" s="66"/>
      <c r="F183" s="66"/>
      <c r="G183" s="66"/>
      <c r="H183" s="66"/>
      <c r="I183" s="66"/>
      <c r="J183" s="72"/>
    </row>
    <row r="184" ht="13.5" spans="1:10">
      <c r="A184" s="59">
        <v>177</v>
      </c>
      <c r="B184" s="60" t="b">
        <f t="shared" si="1"/>
        <v>0</v>
      </c>
      <c r="C184" s="65"/>
      <c r="D184" s="66"/>
      <c r="E184" s="66"/>
      <c r="F184" s="66"/>
      <c r="G184" s="66"/>
      <c r="H184" s="66"/>
      <c r="I184" s="66"/>
      <c r="J184" s="72"/>
    </row>
    <row r="185" ht="13.5" spans="1:10">
      <c r="A185" s="64">
        <v>178</v>
      </c>
      <c r="B185" s="60" t="b">
        <f t="shared" si="1"/>
        <v>0</v>
      </c>
      <c r="C185" s="65"/>
      <c r="D185" s="66"/>
      <c r="E185" s="66"/>
      <c r="F185" s="66"/>
      <c r="G185" s="66"/>
      <c r="H185" s="66"/>
      <c r="I185" s="66"/>
      <c r="J185" s="72"/>
    </row>
    <row r="186" ht="13.5" spans="1:10">
      <c r="A186" s="64">
        <v>179</v>
      </c>
      <c r="B186" s="60" t="b">
        <f t="shared" si="1"/>
        <v>0</v>
      </c>
      <c r="C186" s="65"/>
      <c r="D186" s="66"/>
      <c r="E186" s="66"/>
      <c r="F186" s="66"/>
      <c r="G186" s="66"/>
      <c r="H186" s="66"/>
      <c r="I186" s="66"/>
      <c r="J186" s="72"/>
    </row>
    <row r="187" ht="13.5" spans="1:10">
      <c r="A187" s="64">
        <v>180</v>
      </c>
      <c r="B187" s="60" t="b">
        <f t="shared" si="1"/>
        <v>0</v>
      </c>
      <c r="C187" s="65"/>
      <c r="D187" s="66"/>
      <c r="E187" s="66"/>
      <c r="F187" s="66"/>
      <c r="G187" s="66"/>
      <c r="H187" s="66"/>
      <c r="I187" s="66"/>
      <c r="J187" s="72"/>
    </row>
    <row r="188" ht="13.5" spans="1:10">
      <c r="A188" s="59">
        <v>181</v>
      </c>
      <c r="B188" s="60" t="b">
        <f t="shared" si="1"/>
        <v>0</v>
      </c>
      <c r="C188" s="65"/>
      <c r="D188" s="66"/>
      <c r="E188" s="66"/>
      <c r="F188" s="66"/>
      <c r="G188" s="66"/>
      <c r="H188" s="66"/>
      <c r="I188" s="66"/>
      <c r="J188" s="72"/>
    </row>
    <row r="189" ht="13.5" spans="1:10">
      <c r="A189" s="64">
        <v>182</v>
      </c>
      <c r="B189" s="60" t="b">
        <f t="shared" si="1"/>
        <v>0</v>
      </c>
      <c r="C189" s="65"/>
      <c r="D189" s="66"/>
      <c r="E189" s="66"/>
      <c r="F189" s="66"/>
      <c r="G189" s="66"/>
      <c r="H189" s="66"/>
      <c r="I189" s="66"/>
      <c r="J189" s="72"/>
    </row>
    <row r="190" ht="13.5" spans="1:10">
      <c r="A190" s="64">
        <v>183</v>
      </c>
      <c r="B190" s="60" t="b">
        <f t="shared" si="1"/>
        <v>0</v>
      </c>
      <c r="C190" s="65"/>
      <c r="D190" s="66"/>
      <c r="E190" s="66"/>
      <c r="F190" s="66"/>
      <c r="G190" s="66"/>
      <c r="H190" s="66"/>
      <c r="I190" s="66"/>
      <c r="J190" s="72"/>
    </row>
    <row r="191" ht="13.5" spans="1:10">
      <c r="A191" s="64">
        <v>184</v>
      </c>
      <c r="B191" s="60" t="b">
        <f t="shared" si="1"/>
        <v>0</v>
      </c>
      <c r="C191" s="65"/>
      <c r="D191" s="66"/>
      <c r="E191" s="66"/>
      <c r="F191" s="66"/>
      <c r="G191" s="66"/>
      <c r="H191" s="66"/>
      <c r="I191" s="66"/>
      <c r="J191" s="72"/>
    </row>
    <row r="192" ht="13.5" spans="1:10">
      <c r="A192" s="59">
        <v>185</v>
      </c>
      <c r="B192" s="60" t="b">
        <f t="shared" si="1"/>
        <v>0</v>
      </c>
      <c r="C192" s="65"/>
      <c r="D192" s="66"/>
      <c r="E192" s="66"/>
      <c r="F192" s="66"/>
      <c r="G192" s="66"/>
      <c r="H192" s="66"/>
      <c r="I192" s="66"/>
      <c r="J192" s="72"/>
    </row>
    <row r="193" ht="13.5" spans="1:10">
      <c r="A193" s="64">
        <v>186</v>
      </c>
      <c r="B193" s="60" t="b">
        <f t="shared" si="1"/>
        <v>0</v>
      </c>
      <c r="C193" s="65"/>
      <c r="D193" s="66"/>
      <c r="E193" s="66"/>
      <c r="F193" s="66"/>
      <c r="G193" s="66"/>
      <c r="H193" s="66"/>
      <c r="I193" s="66"/>
      <c r="J193" s="72"/>
    </row>
    <row r="194" ht="13.5" spans="1:10">
      <c r="A194" s="64">
        <v>187</v>
      </c>
      <c r="B194" s="60" t="b">
        <f t="shared" si="1"/>
        <v>0</v>
      </c>
      <c r="C194" s="65"/>
      <c r="D194" s="66"/>
      <c r="E194" s="66"/>
      <c r="F194" s="66"/>
      <c r="G194" s="66"/>
      <c r="H194" s="66"/>
      <c r="I194" s="66"/>
      <c r="J194" s="72"/>
    </row>
    <row r="195" ht="13.5" spans="1:10">
      <c r="A195" s="64">
        <v>188</v>
      </c>
      <c r="B195" s="60" t="b">
        <f t="shared" si="1"/>
        <v>0</v>
      </c>
      <c r="C195" s="65"/>
      <c r="D195" s="66"/>
      <c r="E195" s="66"/>
      <c r="F195" s="66"/>
      <c r="G195" s="66"/>
      <c r="H195" s="66"/>
      <c r="I195" s="66"/>
      <c r="J195" s="72"/>
    </row>
    <row r="196" ht="13.5" spans="1:10">
      <c r="A196" s="59">
        <v>189</v>
      </c>
      <c r="B196" s="60" t="b">
        <f t="shared" si="1"/>
        <v>0</v>
      </c>
      <c r="C196" s="65"/>
      <c r="D196" s="66"/>
      <c r="E196" s="66"/>
      <c r="F196" s="66"/>
      <c r="G196" s="66"/>
      <c r="H196" s="66"/>
      <c r="I196" s="66"/>
      <c r="J196" s="72"/>
    </row>
    <row r="197" ht="13.5" spans="1:10">
      <c r="A197" s="64">
        <v>190</v>
      </c>
      <c r="B197" s="60" t="b">
        <f t="shared" si="1"/>
        <v>0</v>
      </c>
      <c r="C197" s="65"/>
      <c r="D197" s="66"/>
      <c r="E197" s="66"/>
      <c r="F197" s="66"/>
      <c r="G197" s="66"/>
      <c r="H197" s="66"/>
      <c r="I197" s="66"/>
      <c r="J197" s="72"/>
    </row>
    <row r="198" ht="13.5" spans="1:10">
      <c r="A198" s="64">
        <v>191</v>
      </c>
      <c r="B198" s="60" t="b">
        <f t="shared" si="1"/>
        <v>0</v>
      </c>
      <c r="C198" s="65"/>
      <c r="D198" s="66"/>
      <c r="E198" s="66"/>
      <c r="F198" s="66"/>
      <c r="G198" s="66"/>
      <c r="H198" s="66"/>
      <c r="I198" s="66"/>
      <c r="J198" s="72"/>
    </row>
    <row r="199" ht="13.5" spans="1:10">
      <c r="A199" s="64">
        <v>192</v>
      </c>
      <c r="B199" s="60" t="b">
        <f t="shared" si="1"/>
        <v>0</v>
      </c>
      <c r="C199" s="65"/>
      <c r="D199" s="66"/>
      <c r="E199" s="66"/>
      <c r="F199" s="66"/>
      <c r="G199" s="66"/>
      <c r="H199" s="66"/>
      <c r="I199" s="66"/>
      <c r="J199" s="72"/>
    </row>
    <row r="200" ht="13.5" spans="1:10">
      <c r="A200" s="59">
        <v>193</v>
      </c>
      <c r="B200" s="60" t="b">
        <f t="shared" si="1"/>
        <v>0</v>
      </c>
      <c r="C200" s="65"/>
      <c r="D200" s="66"/>
      <c r="E200" s="66"/>
      <c r="F200" s="66"/>
      <c r="G200" s="66"/>
      <c r="H200" s="66"/>
      <c r="I200" s="66"/>
      <c r="J200" s="72"/>
    </row>
    <row r="201" ht="13.5" spans="1:10">
      <c r="A201" s="64">
        <v>194</v>
      </c>
      <c r="B201" s="60" t="b">
        <f t="shared" ref="B201:B208" si="2">IF(C201&gt;0,TEXT(C201,"mmmm"))</f>
        <v>0</v>
      </c>
      <c r="C201" s="65"/>
      <c r="D201" s="66"/>
      <c r="E201" s="66"/>
      <c r="F201" s="66"/>
      <c r="G201" s="66"/>
      <c r="H201" s="66"/>
      <c r="I201" s="66"/>
      <c r="J201" s="72"/>
    </row>
    <row r="202" ht="13.5" spans="1:10">
      <c r="A202" s="64">
        <v>195</v>
      </c>
      <c r="B202" s="60" t="b">
        <f t="shared" si="2"/>
        <v>0</v>
      </c>
      <c r="C202" s="65"/>
      <c r="D202" s="66"/>
      <c r="E202" s="66"/>
      <c r="F202" s="66"/>
      <c r="G202" s="66"/>
      <c r="H202" s="66"/>
      <c r="I202" s="66"/>
      <c r="J202" s="72"/>
    </row>
    <row r="203" ht="13.5" spans="1:10">
      <c r="A203" s="64">
        <v>196</v>
      </c>
      <c r="B203" s="60" t="b">
        <f t="shared" si="2"/>
        <v>0</v>
      </c>
      <c r="C203" s="65"/>
      <c r="D203" s="66"/>
      <c r="E203" s="66"/>
      <c r="F203" s="66"/>
      <c r="G203" s="66"/>
      <c r="H203" s="66"/>
      <c r="I203" s="66"/>
      <c r="J203" s="72"/>
    </row>
    <row r="204" ht="13.5" spans="1:10">
      <c r="A204" s="59">
        <v>197</v>
      </c>
      <c r="B204" s="60" t="b">
        <f t="shared" si="2"/>
        <v>0</v>
      </c>
      <c r="C204" s="65"/>
      <c r="D204" s="66"/>
      <c r="E204" s="66"/>
      <c r="F204" s="66"/>
      <c r="G204" s="66"/>
      <c r="H204" s="66"/>
      <c r="I204" s="66"/>
      <c r="J204" s="72"/>
    </row>
    <row r="205" ht="13.5" spans="1:10">
      <c r="A205" s="64">
        <v>198</v>
      </c>
      <c r="B205" s="60" t="b">
        <f t="shared" si="2"/>
        <v>0</v>
      </c>
      <c r="C205" s="65"/>
      <c r="D205" s="66"/>
      <c r="E205" s="66"/>
      <c r="F205" s="66"/>
      <c r="G205" s="66"/>
      <c r="H205" s="66"/>
      <c r="I205" s="66"/>
      <c r="J205" s="72"/>
    </row>
    <row r="206" ht="13.5" spans="1:10">
      <c r="A206" s="64">
        <v>199</v>
      </c>
      <c r="B206" s="60" t="b">
        <f t="shared" si="2"/>
        <v>0</v>
      </c>
      <c r="C206" s="65"/>
      <c r="D206" s="66"/>
      <c r="E206" s="66"/>
      <c r="F206" s="66"/>
      <c r="G206" s="66"/>
      <c r="H206" s="66"/>
      <c r="I206" s="66"/>
      <c r="J206" s="72"/>
    </row>
    <row r="207" ht="13.5" spans="1:10">
      <c r="A207" s="64">
        <v>200</v>
      </c>
      <c r="B207" s="60" t="b">
        <f t="shared" si="2"/>
        <v>0</v>
      </c>
      <c r="C207" s="65"/>
      <c r="D207" s="66"/>
      <c r="E207" s="66"/>
      <c r="F207" s="66"/>
      <c r="G207" s="66"/>
      <c r="H207" s="66"/>
      <c r="I207" s="66"/>
      <c r="J207" s="72"/>
    </row>
    <row r="208" ht="13.5" spans="1:10">
      <c r="A208" s="59">
        <v>201</v>
      </c>
      <c r="B208" s="60" t="b">
        <f t="shared" si="2"/>
        <v>0</v>
      </c>
      <c r="C208" s="74"/>
      <c r="D208" s="75"/>
      <c r="E208" s="75"/>
      <c r="F208" s="75"/>
      <c r="G208" s="75"/>
      <c r="H208" s="75"/>
      <c r="I208" s="75"/>
      <c r="J208" s="76"/>
    </row>
  </sheetData>
  <sheetProtection selectLockedCells="1"/>
  <dataValidations count="1">
    <dataValidation type="list" allowBlank="1" showInputMessage="1" showErrorMessage="1" sqref="D8:D15;D21:D31">
      <formula1>$N$1:$N$8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-0.249977111117893"/>
  </sheetPr>
  <dimension ref="A9:L1013"/>
  <sheetViews>
    <sheetView workbookViewId="0">
      <selection activeCell="I11" sqref="I11"/>
    </sheetView>
  </sheetViews>
  <sheetFormatPr defaultColWidth="11" defaultRowHeight="15"/>
  <cols>
    <col min="1" max="2" width="11.4285714285714" style="1"/>
    <col min="3" max="4" width="25" style="2" customWidth="1"/>
    <col min="5" max="5" width="11.4285714285714" style="1"/>
    <col min="6" max="6" width="23" style="2" customWidth="1"/>
    <col min="7" max="7" width="24.1428571428571" style="1" customWidth="1"/>
    <col min="8" max="8" width="11.4285714285714" style="1"/>
    <col min="9" max="9" width="12" style="1" customWidth="1"/>
    <col min="10" max="12" width="23.4285714285714" style="1" customWidth="1"/>
    <col min="13" max="16384" width="11.4285714285714" style="1"/>
  </cols>
  <sheetData>
    <row r="9" ht="15.75"/>
    <row r="10" ht="38.25" spans="1:11">
      <c r="A10" s="3" t="s">
        <v>1446</v>
      </c>
      <c r="B10" s="4" t="s">
        <v>2</v>
      </c>
      <c r="C10" s="5" t="s">
        <v>1563</v>
      </c>
      <c r="D10" s="5" t="s">
        <v>1556</v>
      </c>
      <c r="E10" s="6" t="s">
        <v>1564</v>
      </c>
      <c r="F10" s="7" t="s">
        <v>1565</v>
      </c>
      <c r="G10" s="6" t="s">
        <v>1566</v>
      </c>
      <c r="H10" s="5" t="s">
        <v>1567</v>
      </c>
      <c r="I10" s="6" t="s">
        <v>1568</v>
      </c>
      <c r="J10" s="46" t="s">
        <v>1561</v>
      </c>
      <c r="K10" s="47" t="s">
        <v>197</v>
      </c>
    </row>
    <row r="11" ht="22.5" spans="1:12">
      <c r="A11" s="8">
        <v>1</v>
      </c>
      <c r="B11" s="9" t="s">
        <v>64</v>
      </c>
      <c r="C11" s="10">
        <v>43853</v>
      </c>
      <c r="D11" s="11" t="s">
        <v>66</v>
      </c>
      <c r="E11" s="12">
        <v>332</v>
      </c>
      <c r="F11" s="13" t="s">
        <v>75</v>
      </c>
      <c r="G11" s="14">
        <v>43841</v>
      </c>
      <c r="H11" s="15" t="s">
        <v>78</v>
      </c>
      <c r="I11" s="48"/>
      <c r="J11" s="49"/>
      <c r="K11" s="47" t="s">
        <v>88</v>
      </c>
      <c r="L11" s="50" t="s">
        <v>1569</v>
      </c>
    </row>
    <row r="12" ht="22.5" spans="1:12">
      <c r="A12" s="8">
        <v>2</v>
      </c>
      <c r="B12" s="16" t="s">
        <v>64</v>
      </c>
      <c r="C12" s="17">
        <v>43853</v>
      </c>
      <c r="D12" s="18" t="s">
        <v>82</v>
      </c>
      <c r="E12" s="19">
        <v>332</v>
      </c>
      <c r="F12" s="20" t="s">
        <v>87</v>
      </c>
      <c r="G12" s="21">
        <v>43841</v>
      </c>
      <c r="H12" s="22" t="s">
        <v>91</v>
      </c>
      <c r="I12" s="48"/>
      <c r="J12" s="49"/>
      <c r="K12" s="47" t="s">
        <v>256</v>
      </c>
      <c r="L12" s="50" t="s">
        <v>1570</v>
      </c>
    </row>
    <row r="13" ht="22.5" spans="1:12">
      <c r="A13" s="8">
        <v>3</v>
      </c>
      <c r="B13" s="16" t="s">
        <v>64</v>
      </c>
      <c r="C13" s="17">
        <v>43852</v>
      </c>
      <c r="D13" s="23" t="s">
        <v>95</v>
      </c>
      <c r="E13" s="19">
        <v>332</v>
      </c>
      <c r="F13" s="20" t="s">
        <v>102</v>
      </c>
      <c r="G13" s="21">
        <v>43843</v>
      </c>
      <c r="H13" s="22" t="s">
        <v>104</v>
      </c>
      <c r="I13" s="48"/>
      <c r="J13" s="49"/>
      <c r="K13" s="47" t="s">
        <v>393</v>
      </c>
      <c r="L13" s="50" t="s">
        <v>1571</v>
      </c>
    </row>
    <row r="14" spans="1:11">
      <c r="A14" s="8">
        <v>4</v>
      </c>
      <c r="B14" s="16" t="s">
        <v>64</v>
      </c>
      <c r="C14" s="17">
        <v>43858</v>
      </c>
      <c r="D14" s="23" t="s">
        <v>107</v>
      </c>
      <c r="E14" s="19">
        <v>332</v>
      </c>
      <c r="F14" s="20" t="s">
        <v>110</v>
      </c>
      <c r="G14" s="24">
        <v>43843</v>
      </c>
      <c r="H14" s="25" t="s">
        <v>78</v>
      </c>
      <c r="I14" s="48"/>
      <c r="J14" s="49"/>
      <c r="K14" s="47" t="s">
        <v>545</v>
      </c>
    </row>
    <row r="15" spans="1:11">
      <c r="A15" s="8">
        <v>5</v>
      </c>
      <c r="B15" s="16" t="s">
        <v>64</v>
      </c>
      <c r="C15" s="17">
        <v>43854</v>
      </c>
      <c r="D15" s="23" t="s">
        <v>114</v>
      </c>
      <c r="E15" s="19">
        <v>332</v>
      </c>
      <c r="F15" s="20" t="s">
        <v>117</v>
      </c>
      <c r="G15" s="24">
        <v>43843</v>
      </c>
      <c r="H15" s="25" t="s">
        <v>91</v>
      </c>
      <c r="I15" s="48"/>
      <c r="J15" s="49"/>
      <c r="K15" s="47" t="s">
        <v>538</v>
      </c>
    </row>
    <row r="16" spans="1:11">
      <c r="A16" s="8">
        <v>6</v>
      </c>
      <c r="B16" s="16" t="s">
        <v>64</v>
      </c>
      <c r="C16" s="17">
        <v>43857</v>
      </c>
      <c r="D16" s="23" t="s">
        <v>125</v>
      </c>
      <c r="E16" s="19">
        <v>332</v>
      </c>
      <c r="F16" s="20" t="s">
        <v>128</v>
      </c>
      <c r="G16" s="24">
        <v>43844</v>
      </c>
      <c r="H16" s="25" t="s">
        <v>104</v>
      </c>
      <c r="I16" s="48"/>
      <c r="J16" s="43"/>
      <c r="K16" s="47" t="s">
        <v>501</v>
      </c>
    </row>
    <row r="17" ht="22.5" spans="1:11">
      <c r="A17" s="8">
        <v>7</v>
      </c>
      <c r="B17" s="16" t="s">
        <v>64</v>
      </c>
      <c r="C17" s="17">
        <v>43858</v>
      </c>
      <c r="D17" s="23" t="s">
        <v>132</v>
      </c>
      <c r="E17" s="19">
        <v>332</v>
      </c>
      <c r="F17" s="20" t="s">
        <v>138</v>
      </c>
      <c r="G17" s="24">
        <v>43844</v>
      </c>
      <c r="H17" s="25" t="s">
        <v>78</v>
      </c>
      <c r="I17" s="48"/>
      <c r="J17" s="43"/>
      <c r="K17" s="47" t="s">
        <v>849</v>
      </c>
    </row>
    <row r="18" spans="1:11">
      <c r="A18" s="8">
        <v>8</v>
      </c>
      <c r="B18" s="16" t="s">
        <v>64</v>
      </c>
      <c r="C18" s="17">
        <v>43854</v>
      </c>
      <c r="D18" s="23" t="s">
        <v>142</v>
      </c>
      <c r="E18" s="19">
        <v>332</v>
      </c>
      <c r="F18" s="26">
        <v>43840</v>
      </c>
      <c r="G18" s="21">
        <v>43844</v>
      </c>
      <c r="H18" s="22" t="s">
        <v>91</v>
      </c>
      <c r="I18" s="48"/>
      <c r="J18" s="49"/>
      <c r="K18" s="47"/>
    </row>
    <row r="19" spans="1:11">
      <c r="A19" s="8">
        <v>9</v>
      </c>
      <c r="B19" s="16" t="s">
        <v>64</v>
      </c>
      <c r="C19" s="27">
        <v>43851</v>
      </c>
      <c r="D19" s="28" t="s">
        <v>149</v>
      </c>
      <c r="E19" s="29">
        <v>201</v>
      </c>
      <c r="F19" s="20" t="s">
        <v>154</v>
      </c>
      <c r="G19" s="21">
        <v>43846</v>
      </c>
      <c r="H19" s="22" t="s">
        <v>104</v>
      </c>
      <c r="I19" s="48"/>
      <c r="J19" s="49"/>
      <c r="K19" s="47" t="s">
        <v>353</v>
      </c>
    </row>
    <row r="20" ht="22.5" spans="1:11">
      <c r="A20" s="8">
        <v>10</v>
      </c>
      <c r="B20" s="16" t="s">
        <v>64</v>
      </c>
      <c r="C20" s="27">
        <v>43846</v>
      </c>
      <c r="D20" s="28" t="s">
        <v>158</v>
      </c>
      <c r="E20" s="29">
        <v>201</v>
      </c>
      <c r="F20" s="20" t="s">
        <v>161</v>
      </c>
      <c r="G20" s="24">
        <v>43846</v>
      </c>
      <c r="H20" s="25" t="s">
        <v>78</v>
      </c>
      <c r="I20" s="48"/>
      <c r="J20" s="49"/>
      <c r="K20" s="47" t="s">
        <v>1191</v>
      </c>
    </row>
    <row r="21" spans="1:11">
      <c r="A21" s="8">
        <v>11</v>
      </c>
      <c r="B21" s="16" t="s">
        <v>88</v>
      </c>
      <c r="C21" s="27">
        <v>43866</v>
      </c>
      <c r="D21" s="28" t="s">
        <v>165</v>
      </c>
      <c r="E21" s="29">
        <v>332</v>
      </c>
      <c r="F21" s="30" t="s">
        <v>168</v>
      </c>
      <c r="G21" s="24">
        <v>43857</v>
      </c>
      <c r="H21" s="25" t="s">
        <v>91</v>
      </c>
      <c r="I21" s="48"/>
      <c r="J21" s="49"/>
      <c r="K21" s="47"/>
    </row>
    <row r="22" ht="22.5" spans="1:11">
      <c r="A22" s="8">
        <v>12</v>
      </c>
      <c r="B22" s="16" t="s">
        <v>88</v>
      </c>
      <c r="C22" s="27">
        <v>43866</v>
      </c>
      <c r="D22" s="28" t="s">
        <v>172</v>
      </c>
      <c r="E22" s="29">
        <v>332</v>
      </c>
      <c r="F22" s="20" t="s">
        <v>175</v>
      </c>
      <c r="G22" s="24">
        <v>43857</v>
      </c>
      <c r="H22" s="25" t="s">
        <v>104</v>
      </c>
      <c r="I22" s="48"/>
      <c r="J22" s="49"/>
      <c r="K22" s="47"/>
    </row>
    <row r="23" spans="1:11">
      <c r="A23" s="8">
        <v>13</v>
      </c>
      <c r="B23" s="16" t="s">
        <v>64</v>
      </c>
      <c r="C23" s="27">
        <v>43858</v>
      </c>
      <c r="D23" s="28" t="s">
        <v>179</v>
      </c>
      <c r="E23" s="29">
        <v>332</v>
      </c>
      <c r="F23" s="20" t="s">
        <v>182</v>
      </c>
      <c r="G23" s="24">
        <v>43853</v>
      </c>
      <c r="H23" s="25" t="s">
        <v>78</v>
      </c>
      <c r="I23" s="48"/>
      <c r="J23" s="49"/>
      <c r="K23" s="47" t="s">
        <v>1454</v>
      </c>
    </row>
    <row r="24" spans="1:10">
      <c r="A24" s="8">
        <v>14</v>
      </c>
      <c r="B24" s="16" t="s">
        <v>88</v>
      </c>
      <c r="C24" s="27">
        <v>43866</v>
      </c>
      <c r="D24" s="28" t="s">
        <v>185</v>
      </c>
      <c r="E24" s="29">
        <v>332</v>
      </c>
      <c r="F24" s="20" t="s">
        <v>188</v>
      </c>
      <c r="G24" s="24"/>
      <c r="H24" s="25" t="s">
        <v>91</v>
      </c>
      <c r="I24" s="48"/>
      <c r="J24" s="49"/>
    </row>
    <row r="25" spans="1:10">
      <c r="A25" s="8">
        <v>15</v>
      </c>
      <c r="B25" s="16" t="s">
        <v>88</v>
      </c>
      <c r="C25" s="27">
        <v>43866</v>
      </c>
      <c r="D25" s="28" t="s">
        <v>192</v>
      </c>
      <c r="E25" s="29">
        <v>332</v>
      </c>
      <c r="F25" s="30" t="s">
        <v>195</v>
      </c>
      <c r="G25" s="24"/>
      <c r="H25" s="25" t="s">
        <v>104</v>
      </c>
      <c r="I25" s="48"/>
      <c r="J25" s="49"/>
    </row>
    <row r="26" spans="1:10">
      <c r="A26" s="8">
        <v>16</v>
      </c>
      <c r="B26" s="16" t="s">
        <v>197</v>
      </c>
      <c r="C26" s="27">
        <v>43858</v>
      </c>
      <c r="D26" s="28" t="s">
        <v>199</v>
      </c>
      <c r="E26" s="29">
        <v>332</v>
      </c>
      <c r="F26" s="20" t="s">
        <v>202</v>
      </c>
      <c r="G26" s="21">
        <v>43853</v>
      </c>
      <c r="H26" s="22" t="s">
        <v>78</v>
      </c>
      <c r="I26" s="48"/>
      <c r="J26" s="49"/>
    </row>
    <row r="27" spans="1:10">
      <c r="A27" s="8">
        <v>17</v>
      </c>
      <c r="B27" s="16" t="s">
        <v>88</v>
      </c>
      <c r="C27" s="27">
        <v>43866</v>
      </c>
      <c r="D27" s="28" t="s">
        <v>215</v>
      </c>
      <c r="E27" s="29">
        <v>332</v>
      </c>
      <c r="F27" s="20" t="s">
        <v>218</v>
      </c>
      <c r="G27" s="24">
        <v>43857</v>
      </c>
      <c r="H27" s="25" t="s">
        <v>104</v>
      </c>
      <c r="I27" s="48"/>
      <c r="J27" s="49"/>
    </row>
    <row r="28" spans="1:10">
      <c r="A28" s="8">
        <v>18</v>
      </c>
      <c r="B28" s="16" t="s">
        <v>88</v>
      </c>
      <c r="C28" s="27">
        <v>43865</v>
      </c>
      <c r="D28" s="28" t="s">
        <v>220</v>
      </c>
      <c r="E28" s="29">
        <v>332</v>
      </c>
      <c r="F28" s="20" t="s">
        <v>223</v>
      </c>
      <c r="G28" s="24">
        <v>43853</v>
      </c>
      <c r="H28" s="25" t="s">
        <v>78</v>
      </c>
      <c r="I28" s="48"/>
      <c r="J28" s="49"/>
    </row>
    <row r="29" spans="1:10">
      <c r="A29" s="8">
        <v>18</v>
      </c>
      <c r="B29" s="16" t="s">
        <v>88</v>
      </c>
      <c r="C29" s="27">
        <v>43866</v>
      </c>
      <c r="D29" s="28" t="s">
        <v>226</v>
      </c>
      <c r="E29" s="29">
        <v>332</v>
      </c>
      <c r="F29" s="20" t="s">
        <v>229</v>
      </c>
      <c r="G29" s="24">
        <v>43857</v>
      </c>
      <c r="H29" s="25" t="s">
        <v>91</v>
      </c>
      <c r="I29" s="48"/>
      <c r="J29" s="49"/>
    </row>
    <row r="30" spans="1:10">
      <c r="A30" s="8">
        <v>19</v>
      </c>
      <c r="B30" s="16" t="s">
        <v>88</v>
      </c>
      <c r="C30" s="27">
        <v>43866</v>
      </c>
      <c r="D30" s="28" t="s">
        <v>232</v>
      </c>
      <c r="E30" s="29">
        <v>332</v>
      </c>
      <c r="F30" s="20" t="s">
        <v>234</v>
      </c>
      <c r="G30" s="31">
        <v>43861</v>
      </c>
      <c r="H30" s="22" t="s">
        <v>104</v>
      </c>
      <c r="I30" s="48"/>
      <c r="J30" s="49"/>
    </row>
    <row r="31" spans="1:10">
      <c r="A31" s="8">
        <v>20</v>
      </c>
      <c r="B31" s="16" t="s">
        <v>197</v>
      </c>
      <c r="C31" s="27">
        <v>43861</v>
      </c>
      <c r="D31" s="28" t="s">
        <v>238</v>
      </c>
      <c r="E31" s="29">
        <v>332</v>
      </c>
      <c r="F31" s="20" t="s">
        <v>241</v>
      </c>
      <c r="G31" s="32">
        <v>43861</v>
      </c>
      <c r="H31" s="25" t="s">
        <v>78</v>
      </c>
      <c r="I31" s="48"/>
      <c r="J31" s="49"/>
    </row>
    <row r="32" ht="22.5" spans="1:10">
      <c r="A32" s="8">
        <v>21</v>
      </c>
      <c r="B32" s="16" t="s">
        <v>88</v>
      </c>
      <c r="C32" s="27">
        <v>43866</v>
      </c>
      <c r="D32" s="28" t="s">
        <v>244</v>
      </c>
      <c r="E32" s="29">
        <v>332</v>
      </c>
      <c r="F32" s="20" t="s">
        <v>246</v>
      </c>
      <c r="G32" s="32">
        <v>43861</v>
      </c>
      <c r="H32" s="25" t="s">
        <v>104</v>
      </c>
      <c r="I32" s="48"/>
      <c r="J32" s="49"/>
    </row>
    <row r="33" spans="1:10">
      <c r="A33" s="8">
        <v>22</v>
      </c>
      <c r="B33" s="16" t="s">
        <v>88</v>
      </c>
      <c r="C33" s="27">
        <v>43865</v>
      </c>
      <c r="D33" s="33" t="s">
        <v>249</v>
      </c>
      <c r="E33" s="29">
        <v>332</v>
      </c>
      <c r="F33" s="33" t="s">
        <v>251</v>
      </c>
      <c r="G33" s="32">
        <v>43867</v>
      </c>
      <c r="H33" s="25" t="s">
        <v>91</v>
      </c>
      <c r="I33" s="48"/>
      <c r="J33" s="49"/>
    </row>
    <row r="34" ht="25.5" spans="1:10">
      <c r="A34" s="8">
        <v>23</v>
      </c>
      <c r="B34" s="16" t="s">
        <v>88</v>
      </c>
      <c r="C34" s="27">
        <v>43874</v>
      </c>
      <c r="D34" s="30" t="s">
        <v>269</v>
      </c>
      <c r="E34" s="29">
        <v>332</v>
      </c>
      <c r="F34" s="20" t="s">
        <v>271</v>
      </c>
      <c r="G34" s="24">
        <v>43874</v>
      </c>
      <c r="H34" s="25" t="s">
        <v>91</v>
      </c>
      <c r="I34" s="48"/>
      <c r="J34" s="49"/>
    </row>
    <row r="35" ht="25.5" spans="1:10">
      <c r="A35" s="8">
        <v>24</v>
      </c>
      <c r="B35" s="16" t="s">
        <v>88</v>
      </c>
      <c r="C35" s="27">
        <v>43874</v>
      </c>
      <c r="D35" s="30" t="s">
        <v>274</v>
      </c>
      <c r="E35" s="29">
        <v>332</v>
      </c>
      <c r="F35" s="20" t="s">
        <v>277</v>
      </c>
      <c r="G35" s="24">
        <v>43874</v>
      </c>
      <c r="H35" s="25" t="s">
        <v>78</v>
      </c>
      <c r="I35" s="48"/>
      <c r="J35" s="49"/>
    </row>
    <row r="36" spans="1:10">
      <c r="A36" s="8">
        <v>25</v>
      </c>
      <c r="B36" s="16" t="s">
        <v>88</v>
      </c>
      <c r="C36" s="27">
        <v>43874</v>
      </c>
      <c r="D36" s="34" t="s">
        <v>280</v>
      </c>
      <c r="E36" s="29">
        <v>332</v>
      </c>
      <c r="F36" s="20" t="s">
        <v>282</v>
      </c>
      <c r="G36" s="24">
        <v>43874</v>
      </c>
      <c r="H36" s="25" t="s">
        <v>104</v>
      </c>
      <c r="I36" s="48"/>
      <c r="J36" s="49"/>
    </row>
    <row r="37" ht="25.5" spans="1:10">
      <c r="A37" s="8">
        <v>26</v>
      </c>
      <c r="B37" s="16" t="s">
        <v>88</v>
      </c>
      <c r="C37" s="27">
        <v>43874</v>
      </c>
      <c r="D37" s="30" t="s">
        <v>284</v>
      </c>
      <c r="E37" s="29">
        <v>201</v>
      </c>
      <c r="F37" s="20" t="s">
        <v>287</v>
      </c>
      <c r="G37" s="24">
        <v>43874</v>
      </c>
      <c r="H37" s="25" t="s">
        <v>91</v>
      </c>
      <c r="I37" s="48"/>
      <c r="J37" s="49"/>
    </row>
    <row r="38" ht="25.5" spans="1:10">
      <c r="A38" s="8">
        <v>27</v>
      </c>
      <c r="B38" s="16" t="s">
        <v>88</v>
      </c>
      <c r="C38" s="27">
        <v>43874</v>
      </c>
      <c r="D38" s="30" t="s">
        <v>290</v>
      </c>
      <c r="E38" s="29">
        <v>332</v>
      </c>
      <c r="F38" s="20" t="s">
        <v>292</v>
      </c>
      <c r="G38" s="24">
        <v>43874</v>
      </c>
      <c r="H38" s="25" t="s">
        <v>78</v>
      </c>
      <c r="I38" s="48"/>
      <c r="J38" s="49"/>
    </row>
    <row r="39" ht="25.5" spans="1:10">
      <c r="A39" s="8">
        <v>28</v>
      </c>
      <c r="B39" s="16" t="s">
        <v>88</v>
      </c>
      <c r="C39" s="27">
        <v>43874</v>
      </c>
      <c r="D39" s="30" t="s">
        <v>295</v>
      </c>
      <c r="E39" s="29">
        <v>332</v>
      </c>
      <c r="F39" s="20" t="s">
        <v>297</v>
      </c>
      <c r="G39" s="24">
        <v>43874</v>
      </c>
      <c r="H39" s="25" t="s">
        <v>104</v>
      </c>
      <c r="I39" s="48"/>
      <c r="J39" s="49"/>
    </row>
    <row r="40" ht="25.5" spans="1:10">
      <c r="A40" s="8">
        <v>29</v>
      </c>
      <c r="B40" s="16" t="s">
        <v>88</v>
      </c>
      <c r="C40" s="27">
        <v>43889</v>
      </c>
      <c r="D40" s="30" t="s">
        <v>313</v>
      </c>
      <c r="E40" s="29">
        <v>332</v>
      </c>
      <c r="F40" s="20" t="s">
        <v>315</v>
      </c>
      <c r="G40" s="24">
        <v>43880</v>
      </c>
      <c r="H40" s="25" t="s">
        <v>91</v>
      </c>
      <c r="I40" s="48"/>
      <c r="J40" s="49"/>
    </row>
    <row r="41" ht="25.5" spans="1:10">
      <c r="A41" s="8">
        <v>30</v>
      </c>
      <c r="B41" s="16" t="s">
        <v>88</v>
      </c>
      <c r="C41" s="27">
        <v>43882</v>
      </c>
      <c r="D41" s="30" t="s">
        <v>318</v>
      </c>
      <c r="E41" s="29">
        <v>201</v>
      </c>
      <c r="F41" s="20" t="s">
        <v>320</v>
      </c>
      <c r="G41" s="24">
        <v>43882</v>
      </c>
      <c r="H41" s="25" t="s">
        <v>78</v>
      </c>
      <c r="I41" s="48"/>
      <c r="J41" s="49"/>
    </row>
    <row r="42" ht="25.5" spans="1:10">
      <c r="A42" s="8">
        <v>31</v>
      </c>
      <c r="B42" s="16" t="s">
        <v>88</v>
      </c>
      <c r="C42" s="27">
        <v>43882</v>
      </c>
      <c r="D42" s="30" t="s">
        <v>333</v>
      </c>
      <c r="E42" s="29">
        <v>201</v>
      </c>
      <c r="F42" s="20" t="s">
        <v>335</v>
      </c>
      <c r="G42" s="24">
        <v>43882</v>
      </c>
      <c r="H42" s="25" t="s">
        <v>78</v>
      </c>
      <c r="I42" s="48"/>
      <c r="J42" s="49"/>
    </row>
    <row r="43" spans="1:10">
      <c r="A43" s="8">
        <v>32</v>
      </c>
      <c r="B43" s="16" t="s">
        <v>88</v>
      </c>
      <c r="C43" s="27">
        <v>43882</v>
      </c>
      <c r="D43" s="30" t="s">
        <v>337</v>
      </c>
      <c r="E43" s="29">
        <v>201</v>
      </c>
      <c r="F43" s="20" t="s">
        <v>339</v>
      </c>
      <c r="G43" s="24">
        <v>43882</v>
      </c>
      <c r="H43" s="25" t="s">
        <v>104</v>
      </c>
      <c r="I43" s="48"/>
      <c r="J43" s="49"/>
    </row>
    <row r="44" spans="1:10">
      <c r="A44" s="8">
        <v>33</v>
      </c>
      <c r="B44" s="16" t="s">
        <v>88</v>
      </c>
      <c r="C44" s="27">
        <v>43882</v>
      </c>
      <c r="D44" s="30" t="s">
        <v>341</v>
      </c>
      <c r="E44" s="29">
        <v>332</v>
      </c>
      <c r="F44" s="20" t="s">
        <v>343</v>
      </c>
      <c r="G44" s="24">
        <v>43882</v>
      </c>
      <c r="H44" s="25" t="s">
        <v>104</v>
      </c>
      <c r="I44" s="48"/>
      <c r="J44" s="49"/>
    </row>
    <row r="45" ht="25.5" spans="1:10">
      <c r="A45" s="8">
        <v>34</v>
      </c>
      <c r="B45" s="16" t="s">
        <v>88</v>
      </c>
      <c r="C45" s="27">
        <v>43892</v>
      </c>
      <c r="D45" s="30" t="s">
        <v>345</v>
      </c>
      <c r="E45" s="29">
        <v>48</v>
      </c>
      <c r="F45" s="20" t="s">
        <v>348</v>
      </c>
      <c r="G45" s="24">
        <v>43892</v>
      </c>
      <c r="H45" s="25" t="s">
        <v>91</v>
      </c>
      <c r="I45" s="48"/>
      <c r="J45" s="49"/>
    </row>
    <row r="46" spans="1:10">
      <c r="A46" s="8">
        <v>35</v>
      </c>
      <c r="B46" s="16" t="s">
        <v>256</v>
      </c>
      <c r="C46" s="27">
        <v>43901</v>
      </c>
      <c r="D46" s="33" t="s">
        <v>350</v>
      </c>
      <c r="E46" s="29">
        <v>48</v>
      </c>
      <c r="F46" s="33" t="s">
        <v>352</v>
      </c>
      <c r="G46" s="24">
        <v>43892</v>
      </c>
      <c r="H46" s="25" t="s">
        <v>104</v>
      </c>
      <c r="I46" s="48"/>
      <c r="J46" s="49"/>
    </row>
    <row r="47" ht="25.5" spans="1:10">
      <c r="A47" s="8">
        <v>36</v>
      </c>
      <c r="B47" s="16" t="s">
        <v>256</v>
      </c>
      <c r="C47" s="27">
        <v>43901</v>
      </c>
      <c r="D47" s="30" t="s">
        <v>1572</v>
      </c>
      <c r="E47" s="29">
        <v>332</v>
      </c>
      <c r="F47" s="20" t="s">
        <v>1573</v>
      </c>
      <c r="G47" s="24">
        <v>43892</v>
      </c>
      <c r="H47" s="25" t="s">
        <v>78</v>
      </c>
      <c r="I47" s="48"/>
      <c r="J47" s="49"/>
    </row>
    <row r="48" spans="1:10">
      <c r="A48" s="8">
        <v>36</v>
      </c>
      <c r="B48" s="16" t="s">
        <v>256</v>
      </c>
      <c r="C48" s="26">
        <v>43902</v>
      </c>
      <c r="D48" s="20" t="s">
        <v>365</v>
      </c>
      <c r="E48" s="29">
        <v>48</v>
      </c>
      <c r="F48" s="20" t="s">
        <v>367</v>
      </c>
      <c r="G48" s="24">
        <v>43902</v>
      </c>
      <c r="H48" s="25" t="s">
        <v>78</v>
      </c>
      <c r="I48" s="48"/>
      <c r="J48" s="49"/>
    </row>
    <row r="49" ht="25.5" spans="1:10">
      <c r="A49" s="8">
        <v>37</v>
      </c>
      <c r="B49" s="16" t="s">
        <v>256</v>
      </c>
      <c r="C49" s="26">
        <v>43902</v>
      </c>
      <c r="D49" s="30" t="s">
        <v>368</v>
      </c>
      <c r="E49" s="29">
        <v>48</v>
      </c>
      <c r="F49" s="20" t="s">
        <v>370</v>
      </c>
      <c r="G49" s="24">
        <v>43902</v>
      </c>
      <c r="H49" s="25" t="s">
        <v>91</v>
      </c>
      <c r="I49" s="48"/>
      <c r="J49" s="49"/>
    </row>
    <row r="50" ht="25.5" spans="1:10">
      <c r="A50" s="8">
        <v>38</v>
      </c>
      <c r="B50" s="16" t="s">
        <v>256</v>
      </c>
      <c r="C50" s="26">
        <v>43902</v>
      </c>
      <c r="D50" s="30" t="s">
        <v>372</v>
      </c>
      <c r="E50" s="29">
        <v>48</v>
      </c>
      <c r="F50" s="20">
        <v>1479</v>
      </c>
      <c r="G50" s="24">
        <v>43902</v>
      </c>
      <c r="H50" s="25" t="s">
        <v>91</v>
      </c>
      <c r="I50" s="48"/>
      <c r="J50" s="49"/>
    </row>
    <row r="51" spans="1:10">
      <c r="A51" s="8">
        <v>39</v>
      </c>
      <c r="B51" s="16" t="s">
        <v>388</v>
      </c>
      <c r="C51" s="27">
        <v>43934</v>
      </c>
      <c r="D51" s="35" t="s">
        <v>390</v>
      </c>
      <c r="E51" s="29">
        <v>332</v>
      </c>
      <c r="F51" s="20" t="s">
        <v>392</v>
      </c>
      <c r="G51" s="24"/>
      <c r="H51" s="25" t="s">
        <v>78</v>
      </c>
      <c r="I51" s="48"/>
      <c r="J51" s="49"/>
    </row>
    <row r="52" spans="1:10">
      <c r="A52" s="8">
        <v>40</v>
      </c>
      <c r="B52" s="16" t="s">
        <v>388</v>
      </c>
      <c r="C52" s="27">
        <v>43943</v>
      </c>
      <c r="D52" s="35" t="s">
        <v>395</v>
      </c>
      <c r="E52" s="29">
        <v>332</v>
      </c>
      <c r="F52" s="20" t="s">
        <v>397</v>
      </c>
      <c r="G52" s="24"/>
      <c r="H52" s="25" t="s">
        <v>78</v>
      </c>
      <c r="I52" s="48"/>
      <c r="J52" s="49"/>
    </row>
    <row r="53" ht="30" spans="1:10">
      <c r="A53" s="8">
        <v>41</v>
      </c>
      <c r="B53" s="16" t="s">
        <v>388</v>
      </c>
      <c r="C53" s="27">
        <v>43944</v>
      </c>
      <c r="D53" s="36" t="s">
        <v>399</v>
      </c>
      <c r="E53" s="29">
        <v>332</v>
      </c>
      <c r="F53" s="37" t="s">
        <v>402</v>
      </c>
      <c r="G53" s="24"/>
      <c r="H53" s="25" t="s">
        <v>78</v>
      </c>
      <c r="I53" s="48"/>
      <c r="J53" s="49"/>
    </row>
    <row r="54" ht="30" spans="1:10">
      <c r="A54" s="8">
        <v>42</v>
      </c>
      <c r="B54" s="16" t="s">
        <v>388</v>
      </c>
      <c r="C54" s="27">
        <v>43945</v>
      </c>
      <c r="D54" s="38" t="s">
        <v>404</v>
      </c>
      <c r="E54" s="29">
        <v>332</v>
      </c>
      <c r="F54" s="20" t="s">
        <v>406</v>
      </c>
      <c r="G54" s="39"/>
      <c r="H54" s="25" t="s">
        <v>78</v>
      </c>
      <c r="I54" s="48"/>
      <c r="J54" s="49"/>
    </row>
    <row r="55" ht="30" spans="1:10">
      <c r="A55" s="8">
        <v>43</v>
      </c>
      <c r="B55" s="16" t="s">
        <v>388</v>
      </c>
      <c r="C55" s="27">
        <v>43948</v>
      </c>
      <c r="D55" s="38" t="s">
        <v>408</v>
      </c>
      <c r="E55" s="29">
        <v>332</v>
      </c>
      <c r="F55" s="40" t="s">
        <v>410</v>
      </c>
      <c r="G55" s="24"/>
      <c r="H55" s="25" t="s">
        <v>78</v>
      </c>
      <c r="I55" s="48"/>
      <c r="J55" s="49"/>
    </row>
    <row r="56" ht="30" spans="1:10">
      <c r="A56" s="8">
        <v>44</v>
      </c>
      <c r="B56" s="16" t="s">
        <v>388</v>
      </c>
      <c r="C56" s="27">
        <v>43949</v>
      </c>
      <c r="D56" s="38" t="s">
        <v>408</v>
      </c>
      <c r="E56" s="29">
        <v>332</v>
      </c>
      <c r="F56" s="40" t="s">
        <v>412</v>
      </c>
      <c r="G56" s="39"/>
      <c r="H56" s="25" t="s">
        <v>78</v>
      </c>
      <c r="I56" s="48"/>
      <c r="J56" s="49"/>
    </row>
    <row r="57" spans="1:10">
      <c r="A57" s="8">
        <v>45</v>
      </c>
      <c r="B57" s="41"/>
      <c r="C57" s="42"/>
      <c r="D57" s="42"/>
      <c r="E57" s="43"/>
      <c r="F57" s="43"/>
      <c r="G57" s="42"/>
      <c r="H57" s="44"/>
      <c r="I57" s="48"/>
      <c r="J57" s="49"/>
    </row>
    <row r="58" spans="1:10">
      <c r="A58" s="8">
        <v>46</v>
      </c>
      <c r="B58" s="41"/>
      <c r="C58" s="42"/>
      <c r="D58" s="42"/>
      <c r="E58" s="43"/>
      <c r="F58" s="43"/>
      <c r="G58" s="42"/>
      <c r="H58" s="44"/>
      <c r="I58" s="48"/>
      <c r="J58" s="49"/>
    </row>
    <row r="59" spans="1:10">
      <c r="A59" s="8">
        <v>47</v>
      </c>
      <c r="B59" s="41"/>
      <c r="C59" s="42"/>
      <c r="D59" s="42"/>
      <c r="E59" s="43"/>
      <c r="F59" s="45"/>
      <c r="G59" s="42"/>
      <c r="H59" s="44"/>
      <c r="I59" s="48"/>
      <c r="J59" s="49"/>
    </row>
    <row r="60" spans="1:10">
      <c r="A60" s="8">
        <v>48</v>
      </c>
      <c r="B60" s="41"/>
      <c r="C60" s="42"/>
      <c r="D60" s="42"/>
      <c r="E60" s="43"/>
      <c r="F60" s="45"/>
      <c r="G60" s="42"/>
      <c r="H60" s="44"/>
      <c r="I60" s="48"/>
      <c r="J60" s="49"/>
    </row>
    <row r="61" spans="1:10">
      <c r="A61" s="8">
        <v>49</v>
      </c>
      <c r="B61" s="41"/>
      <c r="C61" s="42"/>
      <c r="D61" s="42"/>
      <c r="E61" s="43"/>
      <c r="F61" s="25"/>
      <c r="G61" s="42"/>
      <c r="H61" s="44"/>
      <c r="I61" s="48"/>
      <c r="J61" s="49"/>
    </row>
    <row r="62" spans="1:10">
      <c r="A62" s="8">
        <v>50</v>
      </c>
      <c r="B62" s="41"/>
      <c r="C62" s="42"/>
      <c r="D62" s="42"/>
      <c r="E62" s="43"/>
      <c r="F62" s="25"/>
      <c r="G62" s="42"/>
      <c r="H62" s="44"/>
      <c r="I62" s="48"/>
      <c r="J62" s="49"/>
    </row>
    <row r="63" spans="1:10">
      <c r="A63" s="8">
        <v>51</v>
      </c>
      <c r="B63" s="41"/>
      <c r="C63" s="42"/>
      <c r="D63" s="42"/>
      <c r="E63" s="43"/>
      <c r="F63" s="25"/>
      <c r="G63" s="42"/>
      <c r="H63" s="44"/>
      <c r="I63" s="48"/>
      <c r="J63" s="49"/>
    </row>
    <row r="64" spans="1:10">
      <c r="A64" s="8">
        <v>52</v>
      </c>
      <c r="B64" s="41"/>
      <c r="C64" s="42"/>
      <c r="D64" s="42"/>
      <c r="E64" s="43"/>
      <c r="F64" s="25"/>
      <c r="G64" s="42"/>
      <c r="H64" s="44"/>
      <c r="I64" s="48"/>
      <c r="J64" s="49"/>
    </row>
    <row r="65" spans="1:10">
      <c r="A65" s="8">
        <v>53</v>
      </c>
      <c r="B65" s="41"/>
      <c r="C65" s="42"/>
      <c r="D65" s="42"/>
      <c r="E65" s="43"/>
      <c r="F65" s="25"/>
      <c r="G65" s="42"/>
      <c r="H65" s="44"/>
      <c r="I65" s="48"/>
      <c r="J65" s="49"/>
    </row>
    <row r="66" spans="1:10">
      <c r="A66" s="8">
        <v>54</v>
      </c>
      <c r="B66" s="41"/>
      <c r="C66" s="42"/>
      <c r="D66" s="42"/>
      <c r="E66" s="43"/>
      <c r="F66" s="25"/>
      <c r="G66" s="42"/>
      <c r="H66" s="44"/>
      <c r="I66" s="48"/>
      <c r="J66" s="49"/>
    </row>
    <row r="67" spans="1:10">
      <c r="A67" s="8">
        <v>55</v>
      </c>
      <c r="B67" s="41"/>
      <c r="C67" s="42"/>
      <c r="D67" s="42"/>
      <c r="E67" s="43"/>
      <c r="F67" s="25"/>
      <c r="G67" s="42"/>
      <c r="H67" s="44"/>
      <c r="I67" s="48"/>
      <c r="J67" s="49"/>
    </row>
    <row r="68" spans="1:10">
      <c r="A68" s="8">
        <v>56</v>
      </c>
      <c r="B68" s="41"/>
      <c r="C68" s="42"/>
      <c r="D68" s="42"/>
      <c r="E68" s="43"/>
      <c r="F68" s="25"/>
      <c r="G68" s="42"/>
      <c r="H68" s="44"/>
      <c r="I68" s="48"/>
      <c r="J68" s="49"/>
    </row>
    <row r="69" spans="1:10">
      <c r="A69" s="8">
        <v>57</v>
      </c>
      <c r="B69" s="41"/>
      <c r="C69" s="42"/>
      <c r="D69" s="42"/>
      <c r="E69" s="43"/>
      <c r="F69" s="25"/>
      <c r="G69" s="42"/>
      <c r="H69" s="44"/>
      <c r="I69" s="48"/>
      <c r="J69" s="49"/>
    </row>
    <row r="70" spans="1:10">
      <c r="A70" s="8">
        <v>58</v>
      </c>
      <c r="B70" s="41"/>
      <c r="C70" s="42"/>
      <c r="D70" s="42"/>
      <c r="E70" s="43"/>
      <c r="F70" s="25"/>
      <c r="G70" s="42"/>
      <c r="H70" s="44"/>
      <c r="I70" s="48"/>
      <c r="J70" s="49"/>
    </row>
    <row r="71" spans="1:10">
      <c r="A71" s="8">
        <v>59</v>
      </c>
      <c r="B71" s="41"/>
      <c r="C71" s="42"/>
      <c r="D71" s="42"/>
      <c r="E71" s="43"/>
      <c r="F71" s="25"/>
      <c r="G71" s="42"/>
      <c r="H71" s="44"/>
      <c r="I71" s="48"/>
      <c r="J71" s="49"/>
    </row>
    <row r="72" spans="1:10">
      <c r="A72" s="8">
        <v>60</v>
      </c>
      <c r="B72" s="41"/>
      <c r="C72" s="42"/>
      <c r="D72" s="42"/>
      <c r="E72" s="43"/>
      <c r="F72" s="25"/>
      <c r="G72" s="42"/>
      <c r="H72" s="44"/>
      <c r="I72" s="48"/>
      <c r="J72" s="49"/>
    </row>
    <row r="73" spans="1:10">
      <c r="A73" s="8">
        <v>61</v>
      </c>
      <c r="B73" s="41"/>
      <c r="C73" s="42"/>
      <c r="D73" s="42"/>
      <c r="E73" s="43"/>
      <c r="F73" s="25"/>
      <c r="G73" s="42"/>
      <c r="H73" s="44"/>
      <c r="I73" s="48"/>
      <c r="J73" s="49"/>
    </row>
    <row r="74" spans="1:10">
      <c r="A74" s="8">
        <v>62</v>
      </c>
      <c r="B74" s="41"/>
      <c r="C74" s="42"/>
      <c r="D74" s="42"/>
      <c r="E74" s="43"/>
      <c r="F74" s="25"/>
      <c r="G74" s="42"/>
      <c r="H74" s="44"/>
      <c r="I74" s="48"/>
      <c r="J74" s="49"/>
    </row>
    <row r="75" spans="1:10">
      <c r="A75" s="8">
        <v>63</v>
      </c>
      <c r="B75" s="41"/>
      <c r="C75" s="42"/>
      <c r="D75" s="42"/>
      <c r="E75" s="43"/>
      <c r="F75" s="25"/>
      <c r="G75" s="42"/>
      <c r="H75" s="44"/>
      <c r="I75" s="48"/>
      <c r="J75" s="49"/>
    </row>
    <row r="76" spans="1:10">
      <c r="A76" s="8">
        <v>64</v>
      </c>
      <c r="B76" s="41"/>
      <c r="C76" s="42"/>
      <c r="D76" s="42"/>
      <c r="E76" s="43"/>
      <c r="F76" s="25"/>
      <c r="G76" s="42"/>
      <c r="H76" s="44"/>
      <c r="I76" s="48"/>
      <c r="J76" s="49"/>
    </row>
    <row r="77" spans="1:10">
      <c r="A77" s="8">
        <v>65</v>
      </c>
      <c r="B77" s="41"/>
      <c r="C77" s="42"/>
      <c r="D77" s="42"/>
      <c r="E77" s="43"/>
      <c r="F77" s="25"/>
      <c r="G77" s="42"/>
      <c r="H77" s="44"/>
      <c r="I77" s="48"/>
      <c r="J77" s="49"/>
    </row>
    <row r="78" spans="1:10">
      <c r="A78" s="8">
        <v>66</v>
      </c>
      <c r="B78" s="41"/>
      <c r="C78" s="42"/>
      <c r="D78" s="42"/>
      <c r="E78" s="43"/>
      <c r="F78" s="25"/>
      <c r="G78" s="42"/>
      <c r="H78" s="44"/>
      <c r="I78" s="48"/>
      <c r="J78" s="49"/>
    </row>
    <row r="79" spans="1:10">
      <c r="A79" s="8">
        <v>67</v>
      </c>
      <c r="B79" s="41"/>
      <c r="C79" s="42"/>
      <c r="D79" s="42"/>
      <c r="E79" s="43"/>
      <c r="F79" s="25"/>
      <c r="G79" s="42"/>
      <c r="H79" s="44"/>
      <c r="I79" s="48"/>
      <c r="J79" s="49"/>
    </row>
    <row r="80" spans="1:10">
      <c r="A80" s="8">
        <v>68</v>
      </c>
      <c r="B80" s="41"/>
      <c r="C80" s="42"/>
      <c r="D80" s="42"/>
      <c r="E80" s="43"/>
      <c r="F80" s="25"/>
      <c r="G80" s="42"/>
      <c r="H80" s="44"/>
      <c r="I80" s="48"/>
      <c r="J80" s="49"/>
    </row>
    <row r="81" spans="1:10">
      <c r="A81" s="8">
        <v>69</v>
      </c>
      <c r="B81" s="41"/>
      <c r="C81" s="42"/>
      <c r="D81" s="42"/>
      <c r="E81" s="43"/>
      <c r="F81" s="25"/>
      <c r="G81" s="42"/>
      <c r="H81" s="44"/>
      <c r="I81" s="48"/>
      <c r="J81" s="49"/>
    </row>
    <row r="82" spans="1:10">
      <c r="A82" s="8">
        <v>70</v>
      </c>
      <c r="B82" s="41"/>
      <c r="C82" s="42"/>
      <c r="D82" s="42"/>
      <c r="E82" s="43"/>
      <c r="F82" s="43"/>
      <c r="G82" s="43"/>
      <c r="H82" s="44"/>
      <c r="I82" s="48"/>
      <c r="J82" s="49"/>
    </row>
    <row r="83" spans="1:10">
      <c r="A83" s="8">
        <v>71</v>
      </c>
      <c r="B83" s="41"/>
      <c r="C83" s="42"/>
      <c r="D83" s="42"/>
      <c r="E83" s="43"/>
      <c r="F83" s="43"/>
      <c r="G83" s="43"/>
      <c r="H83" s="44"/>
      <c r="I83" s="48"/>
      <c r="J83" s="49"/>
    </row>
    <row r="84" spans="1:10">
      <c r="A84" s="8">
        <v>72</v>
      </c>
      <c r="B84" s="41"/>
      <c r="C84" s="42"/>
      <c r="D84" s="42"/>
      <c r="E84" s="43"/>
      <c r="F84" s="43"/>
      <c r="G84" s="43"/>
      <c r="H84" s="44"/>
      <c r="I84" s="48"/>
      <c r="J84" s="49"/>
    </row>
    <row r="85" spans="1:10">
      <c r="A85" s="8">
        <v>73</v>
      </c>
      <c r="B85" s="41"/>
      <c r="C85" s="42"/>
      <c r="D85" s="42"/>
      <c r="E85" s="43"/>
      <c r="F85" s="43"/>
      <c r="G85" s="43"/>
      <c r="H85" s="44"/>
      <c r="I85" s="48"/>
      <c r="J85" s="49"/>
    </row>
    <row r="86" spans="1:10">
      <c r="A86" s="8">
        <v>74</v>
      </c>
      <c r="B86" s="41"/>
      <c r="C86" s="42"/>
      <c r="D86" s="42"/>
      <c r="E86" s="43"/>
      <c r="F86" s="43"/>
      <c r="G86" s="43"/>
      <c r="H86" s="44"/>
      <c r="I86" s="48"/>
      <c r="J86" s="49"/>
    </row>
    <row r="87" spans="1:10">
      <c r="A87" s="8">
        <v>75</v>
      </c>
      <c r="B87" s="41"/>
      <c r="C87" s="42"/>
      <c r="D87" s="42"/>
      <c r="E87" s="43"/>
      <c r="F87" s="43"/>
      <c r="G87" s="43"/>
      <c r="H87" s="44"/>
      <c r="I87" s="48"/>
      <c r="J87" s="49"/>
    </row>
    <row r="88" spans="1:10">
      <c r="A88" s="8">
        <v>76</v>
      </c>
      <c r="B88" s="41"/>
      <c r="C88" s="42"/>
      <c r="D88" s="42"/>
      <c r="E88" s="43"/>
      <c r="F88" s="43"/>
      <c r="G88" s="43"/>
      <c r="H88" s="44"/>
      <c r="I88" s="48"/>
      <c r="J88" s="49"/>
    </row>
    <row r="89" spans="1:10">
      <c r="A89" s="8">
        <v>77</v>
      </c>
      <c r="B89" s="41"/>
      <c r="C89" s="42"/>
      <c r="D89" s="42"/>
      <c r="E89" s="43"/>
      <c r="F89" s="43"/>
      <c r="G89" s="43"/>
      <c r="H89" s="44"/>
      <c r="I89" s="48"/>
      <c r="J89" s="49"/>
    </row>
    <row r="90" spans="1:10">
      <c r="A90" s="8">
        <v>78</v>
      </c>
      <c r="B90" s="41"/>
      <c r="C90" s="42"/>
      <c r="D90" s="42"/>
      <c r="E90" s="43"/>
      <c r="F90" s="43"/>
      <c r="G90" s="43"/>
      <c r="H90" s="44"/>
      <c r="I90" s="48"/>
      <c r="J90" s="49"/>
    </row>
    <row r="91" spans="1:10">
      <c r="A91" s="8">
        <v>79</v>
      </c>
      <c r="B91" s="41"/>
      <c r="C91" s="42"/>
      <c r="D91" s="42"/>
      <c r="E91" s="43"/>
      <c r="F91" s="43"/>
      <c r="G91" s="43"/>
      <c r="H91" s="44"/>
      <c r="I91" s="48"/>
      <c r="J91" s="49"/>
    </row>
    <row r="92" spans="1:10">
      <c r="A92" s="8">
        <v>80</v>
      </c>
      <c r="B92" s="41" t="b">
        <f t="shared" ref="B92:B142" si="0">IF(C92&gt;0,TEXT(C92,"mmmm"))</f>
        <v>0</v>
      </c>
      <c r="C92" s="42"/>
      <c r="D92" s="42"/>
      <c r="E92" s="43"/>
      <c r="F92" s="43"/>
      <c r="G92" s="43"/>
      <c r="H92" s="44"/>
      <c r="I92" s="48"/>
      <c r="J92" s="49"/>
    </row>
    <row r="93" spans="1:10">
      <c r="A93" s="8">
        <v>81</v>
      </c>
      <c r="B93" s="41" t="b">
        <f t="shared" si="0"/>
        <v>0</v>
      </c>
      <c r="C93" s="42"/>
      <c r="D93" s="42"/>
      <c r="E93" s="43"/>
      <c r="F93" s="43"/>
      <c r="G93" s="43"/>
      <c r="H93" s="44"/>
      <c r="I93" s="48"/>
      <c r="J93" s="49"/>
    </row>
    <row r="94" spans="1:10">
      <c r="A94" s="8">
        <v>82</v>
      </c>
      <c r="B94" s="41" t="b">
        <f t="shared" si="0"/>
        <v>0</v>
      </c>
      <c r="C94" s="42"/>
      <c r="D94" s="42"/>
      <c r="E94" s="43"/>
      <c r="F94" s="43"/>
      <c r="G94" s="43"/>
      <c r="H94" s="44"/>
      <c r="I94" s="48"/>
      <c r="J94" s="49"/>
    </row>
    <row r="95" spans="1:10">
      <c r="A95" s="8">
        <v>83</v>
      </c>
      <c r="B95" s="41" t="b">
        <f t="shared" si="0"/>
        <v>0</v>
      </c>
      <c r="C95" s="42"/>
      <c r="D95" s="42"/>
      <c r="E95" s="43"/>
      <c r="F95" s="43"/>
      <c r="G95" s="43"/>
      <c r="H95" s="44"/>
      <c r="I95" s="48"/>
      <c r="J95" s="49"/>
    </row>
    <row r="96" spans="1:10">
      <c r="A96" s="8">
        <v>84</v>
      </c>
      <c r="B96" s="41" t="b">
        <f t="shared" si="0"/>
        <v>0</v>
      </c>
      <c r="C96" s="42"/>
      <c r="D96" s="42"/>
      <c r="E96" s="43"/>
      <c r="F96" s="43"/>
      <c r="G96" s="43"/>
      <c r="H96" s="44"/>
      <c r="I96" s="48"/>
      <c r="J96" s="49"/>
    </row>
    <row r="97" spans="1:10">
      <c r="A97" s="8">
        <v>85</v>
      </c>
      <c r="B97" s="41" t="b">
        <f t="shared" si="0"/>
        <v>0</v>
      </c>
      <c r="C97" s="42"/>
      <c r="D97" s="42"/>
      <c r="E97" s="43"/>
      <c r="F97" s="43"/>
      <c r="G97" s="43"/>
      <c r="H97" s="44"/>
      <c r="I97" s="48"/>
      <c r="J97" s="49"/>
    </row>
    <row r="98" spans="1:10">
      <c r="A98" s="8">
        <v>85</v>
      </c>
      <c r="B98" s="41" t="b">
        <f t="shared" si="0"/>
        <v>0</v>
      </c>
      <c r="C98" s="42"/>
      <c r="D98" s="42"/>
      <c r="E98" s="43"/>
      <c r="F98" s="43"/>
      <c r="G98" s="43"/>
      <c r="H98" s="44"/>
      <c r="I98" s="48"/>
      <c r="J98" s="49"/>
    </row>
    <row r="99" spans="1:10">
      <c r="A99" s="8">
        <v>86</v>
      </c>
      <c r="B99" s="41" t="b">
        <f t="shared" si="0"/>
        <v>0</v>
      </c>
      <c r="C99" s="42"/>
      <c r="D99" s="42"/>
      <c r="E99" s="43"/>
      <c r="F99" s="43"/>
      <c r="G99" s="43"/>
      <c r="H99" s="44"/>
      <c r="I99" s="48"/>
      <c r="J99" s="49"/>
    </row>
    <row r="100" spans="1:10">
      <c r="A100" s="8">
        <v>87</v>
      </c>
      <c r="B100" s="41" t="b">
        <f t="shared" si="0"/>
        <v>0</v>
      </c>
      <c r="C100" s="42"/>
      <c r="D100" s="42"/>
      <c r="E100" s="43"/>
      <c r="F100" s="43"/>
      <c r="G100" s="43"/>
      <c r="H100" s="44"/>
      <c r="I100" s="48"/>
      <c r="J100" s="49"/>
    </row>
    <row r="101" spans="1:10">
      <c r="A101" s="8">
        <v>88</v>
      </c>
      <c r="B101" s="41" t="b">
        <f t="shared" si="0"/>
        <v>0</v>
      </c>
      <c r="C101" s="42"/>
      <c r="D101" s="42"/>
      <c r="E101" s="43"/>
      <c r="F101" s="43"/>
      <c r="G101" s="43"/>
      <c r="H101" s="44"/>
      <c r="I101" s="48"/>
      <c r="J101" s="49"/>
    </row>
    <row r="102" spans="1:10">
      <c r="A102" s="8">
        <v>89</v>
      </c>
      <c r="B102" s="41" t="b">
        <f t="shared" si="0"/>
        <v>0</v>
      </c>
      <c r="C102" s="42"/>
      <c r="D102" s="42"/>
      <c r="E102" s="43"/>
      <c r="F102" s="43"/>
      <c r="G102" s="43"/>
      <c r="H102" s="44"/>
      <c r="I102" s="48"/>
      <c r="J102" s="49"/>
    </row>
    <row r="103" spans="1:10">
      <c r="A103" s="8">
        <v>90</v>
      </c>
      <c r="B103" s="41" t="b">
        <f t="shared" si="0"/>
        <v>0</v>
      </c>
      <c r="C103" s="42"/>
      <c r="D103" s="42"/>
      <c r="E103" s="43"/>
      <c r="F103" s="43"/>
      <c r="G103" s="43"/>
      <c r="H103" s="44"/>
      <c r="I103" s="48"/>
      <c r="J103" s="49"/>
    </row>
    <row r="104" spans="1:10">
      <c r="A104" s="8">
        <v>91</v>
      </c>
      <c r="B104" s="41" t="b">
        <f t="shared" si="0"/>
        <v>0</v>
      </c>
      <c r="C104" s="42"/>
      <c r="D104" s="42"/>
      <c r="E104" s="43"/>
      <c r="F104" s="43"/>
      <c r="G104" s="43"/>
      <c r="H104" s="44"/>
      <c r="I104" s="48"/>
      <c r="J104" s="49"/>
    </row>
    <row r="105" spans="1:10">
      <c r="A105" s="8">
        <v>92</v>
      </c>
      <c r="B105" s="41" t="b">
        <f t="shared" si="0"/>
        <v>0</v>
      </c>
      <c r="C105" s="42"/>
      <c r="D105" s="42"/>
      <c r="E105" s="43"/>
      <c r="F105" s="43"/>
      <c r="G105" s="43"/>
      <c r="H105" s="44"/>
      <c r="I105" s="48"/>
      <c r="J105" s="49"/>
    </row>
    <row r="106" spans="1:10">
      <c r="A106" s="8">
        <v>93</v>
      </c>
      <c r="B106" s="41" t="b">
        <f t="shared" si="0"/>
        <v>0</v>
      </c>
      <c r="C106" s="42"/>
      <c r="D106" s="42"/>
      <c r="E106" s="43"/>
      <c r="F106" s="43"/>
      <c r="G106" s="43"/>
      <c r="H106" s="44"/>
      <c r="I106" s="48"/>
      <c r="J106" s="49"/>
    </row>
    <row r="107" spans="1:10">
      <c r="A107" s="8">
        <v>94</v>
      </c>
      <c r="B107" s="41" t="b">
        <f t="shared" si="0"/>
        <v>0</v>
      </c>
      <c r="C107" s="42"/>
      <c r="D107" s="42"/>
      <c r="E107" s="43"/>
      <c r="F107" s="43"/>
      <c r="G107" s="43"/>
      <c r="H107" s="44"/>
      <c r="I107" s="48"/>
      <c r="J107" s="49"/>
    </row>
    <row r="108" spans="1:10">
      <c r="A108" s="8">
        <v>95</v>
      </c>
      <c r="B108" s="41" t="b">
        <f t="shared" si="0"/>
        <v>0</v>
      </c>
      <c r="C108" s="42"/>
      <c r="D108" s="42"/>
      <c r="E108" s="43"/>
      <c r="F108" s="43"/>
      <c r="G108" s="43"/>
      <c r="H108" s="44"/>
      <c r="I108" s="48"/>
      <c r="J108" s="49"/>
    </row>
    <row r="109" spans="1:10">
      <c r="A109" s="8">
        <v>96</v>
      </c>
      <c r="B109" s="41" t="b">
        <f t="shared" si="0"/>
        <v>0</v>
      </c>
      <c r="C109" s="42"/>
      <c r="D109" s="42"/>
      <c r="E109" s="43"/>
      <c r="F109" s="43"/>
      <c r="G109" s="43"/>
      <c r="H109" s="44"/>
      <c r="I109" s="48"/>
      <c r="J109" s="49"/>
    </row>
    <row r="110" spans="1:10">
      <c r="A110" s="8">
        <v>97</v>
      </c>
      <c r="B110" s="41" t="b">
        <f t="shared" si="0"/>
        <v>0</v>
      </c>
      <c r="C110" s="42"/>
      <c r="D110" s="42"/>
      <c r="E110" s="43"/>
      <c r="F110" s="43"/>
      <c r="G110" s="43"/>
      <c r="H110" s="44"/>
      <c r="I110" s="48"/>
      <c r="J110" s="49"/>
    </row>
    <row r="111" spans="1:10">
      <c r="A111" s="8">
        <v>98</v>
      </c>
      <c r="B111" s="41" t="b">
        <f t="shared" si="0"/>
        <v>0</v>
      </c>
      <c r="C111" s="42"/>
      <c r="D111" s="42"/>
      <c r="E111" s="43"/>
      <c r="F111" s="43"/>
      <c r="G111" s="43"/>
      <c r="H111" s="44"/>
      <c r="I111" s="48"/>
      <c r="J111" s="49"/>
    </row>
    <row r="112" spans="1:10">
      <c r="A112" s="8">
        <v>99</v>
      </c>
      <c r="B112" s="41" t="b">
        <f t="shared" si="0"/>
        <v>0</v>
      </c>
      <c r="C112" s="42"/>
      <c r="D112" s="42"/>
      <c r="E112" s="43"/>
      <c r="F112" s="43"/>
      <c r="G112" s="43"/>
      <c r="H112" s="44"/>
      <c r="I112" s="48"/>
      <c r="J112" s="49"/>
    </row>
    <row r="113" spans="1:10">
      <c r="A113" s="8">
        <v>100</v>
      </c>
      <c r="B113" s="41" t="b">
        <f t="shared" si="0"/>
        <v>0</v>
      </c>
      <c r="C113" s="42"/>
      <c r="D113" s="42"/>
      <c r="E113" s="43"/>
      <c r="F113" s="43"/>
      <c r="G113" s="43"/>
      <c r="H113" s="44"/>
      <c r="I113" s="48"/>
      <c r="J113" s="49"/>
    </row>
    <row r="114" spans="1:10">
      <c r="A114" s="8">
        <v>101</v>
      </c>
      <c r="B114" s="41" t="b">
        <f t="shared" si="0"/>
        <v>0</v>
      </c>
      <c r="C114" s="42"/>
      <c r="D114" s="42"/>
      <c r="E114" s="43"/>
      <c r="F114" s="43"/>
      <c r="G114" s="43"/>
      <c r="H114" s="44"/>
      <c r="I114" s="48"/>
      <c r="J114" s="49"/>
    </row>
    <row r="115" spans="1:10">
      <c r="A115" s="8">
        <v>102</v>
      </c>
      <c r="B115" s="41" t="b">
        <f t="shared" si="0"/>
        <v>0</v>
      </c>
      <c r="C115" s="42"/>
      <c r="D115" s="42"/>
      <c r="E115" s="43"/>
      <c r="F115" s="43"/>
      <c r="G115" s="43"/>
      <c r="H115" s="44"/>
      <c r="I115" s="48"/>
      <c r="J115" s="49"/>
    </row>
    <row r="116" spans="1:10">
      <c r="A116" s="8">
        <v>103</v>
      </c>
      <c r="B116" s="41" t="b">
        <f t="shared" si="0"/>
        <v>0</v>
      </c>
      <c r="C116" s="42"/>
      <c r="D116" s="42"/>
      <c r="E116" s="43"/>
      <c r="F116" s="43"/>
      <c r="G116" s="43"/>
      <c r="H116" s="44"/>
      <c r="I116" s="48"/>
      <c r="J116" s="49"/>
    </row>
    <row r="117" spans="1:10">
      <c r="A117" s="8">
        <v>104</v>
      </c>
      <c r="B117" s="41" t="b">
        <f t="shared" si="0"/>
        <v>0</v>
      </c>
      <c r="C117" s="42"/>
      <c r="D117" s="42"/>
      <c r="E117" s="43"/>
      <c r="F117" s="43"/>
      <c r="G117" s="43"/>
      <c r="H117" s="44"/>
      <c r="I117" s="48"/>
      <c r="J117" s="49"/>
    </row>
    <row r="118" spans="1:10">
      <c r="A118" s="8">
        <v>105</v>
      </c>
      <c r="B118" s="41" t="b">
        <f t="shared" si="0"/>
        <v>0</v>
      </c>
      <c r="C118" s="42"/>
      <c r="D118" s="42"/>
      <c r="E118" s="43"/>
      <c r="F118" s="43"/>
      <c r="G118" s="43"/>
      <c r="H118" s="44"/>
      <c r="I118" s="48"/>
      <c r="J118" s="49"/>
    </row>
    <row r="119" spans="1:10">
      <c r="A119" s="8">
        <v>106</v>
      </c>
      <c r="B119" s="41" t="b">
        <f t="shared" si="0"/>
        <v>0</v>
      </c>
      <c r="C119" s="42"/>
      <c r="D119" s="42"/>
      <c r="E119" s="43"/>
      <c r="F119" s="43"/>
      <c r="G119" s="43"/>
      <c r="H119" s="44"/>
      <c r="I119" s="48"/>
      <c r="J119" s="49"/>
    </row>
    <row r="120" spans="1:10">
      <c r="A120" s="8">
        <v>107</v>
      </c>
      <c r="B120" s="41" t="b">
        <f t="shared" si="0"/>
        <v>0</v>
      </c>
      <c r="C120" s="42"/>
      <c r="D120" s="42"/>
      <c r="E120" s="43"/>
      <c r="F120" s="43"/>
      <c r="G120" s="43"/>
      <c r="H120" s="44"/>
      <c r="I120" s="48"/>
      <c r="J120" s="49"/>
    </row>
    <row r="121" spans="1:10">
      <c r="A121" s="8">
        <v>108</v>
      </c>
      <c r="B121" s="41" t="b">
        <f t="shared" si="0"/>
        <v>0</v>
      </c>
      <c r="C121" s="42"/>
      <c r="D121" s="42"/>
      <c r="E121" s="43"/>
      <c r="F121" s="43"/>
      <c r="G121" s="43"/>
      <c r="H121" s="44"/>
      <c r="I121" s="48"/>
      <c r="J121" s="49"/>
    </row>
    <row r="122" spans="1:10">
      <c r="A122" s="8">
        <v>109</v>
      </c>
      <c r="B122" s="41" t="b">
        <f t="shared" si="0"/>
        <v>0</v>
      </c>
      <c r="C122" s="42"/>
      <c r="D122" s="42"/>
      <c r="E122" s="43"/>
      <c r="F122" s="43"/>
      <c r="G122" s="43"/>
      <c r="H122" s="44"/>
      <c r="I122" s="48"/>
      <c r="J122" s="49"/>
    </row>
    <row r="123" spans="1:10">
      <c r="A123" s="8">
        <v>110</v>
      </c>
      <c r="B123" s="41" t="b">
        <f t="shared" si="0"/>
        <v>0</v>
      </c>
      <c r="C123" s="42"/>
      <c r="D123" s="42"/>
      <c r="E123" s="43"/>
      <c r="F123" s="43"/>
      <c r="G123" s="43"/>
      <c r="H123" s="44"/>
      <c r="I123" s="48"/>
      <c r="J123" s="49"/>
    </row>
    <row r="124" spans="1:10">
      <c r="A124" s="8">
        <v>111</v>
      </c>
      <c r="B124" s="41" t="b">
        <f t="shared" si="0"/>
        <v>0</v>
      </c>
      <c r="C124" s="42"/>
      <c r="D124" s="42"/>
      <c r="E124" s="43"/>
      <c r="F124" s="43"/>
      <c r="G124" s="43"/>
      <c r="H124" s="44"/>
      <c r="I124" s="48"/>
      <c r="J124" s="49"/>
    </row>
    <row r="125" spans="1:10">
      <c r="A125" s="8">
        <v>112</v>
      </c>
      <c r="B125" s="41" t="b">
        <f t="shared" si="0"/>
        <v>0</v>
      </c>
      <c r="C125" s="42"/>
      <c r="D125" s="42"/>
      <c r="E125" s="43"/>
      <c r="F125" s="43"/>
      <c r="G125" s="43"/>
      <c r="H125" s="44"/>
      <c r="I125" s="48"/>
      <c r="J125" s="49"/>
    </row>
    <row r="126" spans="1:10">
      <c r="A126" s="8">
        <v>113</v>
      </c>
      <c r="B126" s="41" t="b">
        <f t="shared" si="0"/>
        <v>0</v>
      </c>
      <c r="C126" s="42"/>
      <c r="D126" s="42"/>
      <c r="E126" s="43"/>
      <c r="F126" s="43"/>
      <c r="G126" s="43"/>
      <c r="H126" s="44"/>
      <c r="I126" s="48"/>
      <c r="J126" s="49"/>
    </row>
    <row r="127" spans="1:10">
      <c r="A127" s="8">
        <v>114</v>
      </c>
      <c r="B127" s="41" t="b">
        <f t="shared" si="0"/>
        <v>0</v>
      </c>
      <c r="C127" s="42"/>
      <c r="D127" s="42"/>
      <c r="E127" s="43"/>
      <c r="F127" s="43"/>
      <c r="G127" s="43"/>
      <c r="H127" s="44"/>
      <c r="I127" s="48"/>
      <c r="J127" s="49"/>
    </row>
    <row r="128" spans="1:10">
      <c r="A128" s="8">
        <v>115</v>
      </c>
      <c r="B128" s="41" t="b">
        <f t="shared" si="0"/>
        <v>0</v>
      </c>
      <c r="C128" s="42"/>
      <c r="D128" s="42"/>
      <c r="E128" s="43"/>
      <c r="F128" s="43"/>
      <c r="G128" s="43"/>
      <c r="H128" s="44"/>
      <c r="I128" s="48"/>
      <c r="J128" s="49"/>
    </row>
    <row r="129" spans="1:10">
      <c r="A129" s="8">
        <v>116</v>
      </c>
      <c r="B129" s="41" t="b">
        <f t="shared" si="0"/>
        <v>0</v>
      </c>
      <c r="C129" s="42"/>
      <c r="D129" s="42"/>
      <c r="E129" s="43"/>
      <c r="F129" s="43"/>
      <c r="G129" s="43"/>
      <c r="H129" s="44"/>
      <c r="I129" s="48"/>
      <c r="J129" s="49"/>
    </row>
    <row r="130" spans="1:10">
      <c r="A130" s="8">
        <v>117</v>
      </c>
      <c r="B130" s="41" t="b">
        <f t="shared" si="0"/>
        <v>0</v>
      </c>
      <c r="C130" s="42"/>
      <c r="D130" s="42"/>
      <c r="E130" s="43"/>
      <c r="F130" s="43"/>
      <c r="G130" s="43"/>
      <c r="H130" s="44"/>
      <c r="I130" s="48"/>
      <c r="J130" s="49"/>
    </row>
    <row r="131" spans="1:10">
      <c r="A131" s="8">
        <v>118</v>
      </c>
      <c r="B131" s="41" t="b">
        <f t="shared" si="0"/>
        <v>0</v>
      </c>
      <c r="C131" s="42"/>
      <c r="D131" s="42"/>
      <c r="E131" s="43"/>
      <c r="F131" s="43"/>
      <c r="G131" s="43"/>
      <c r="H131" s="44"/>
      <c r="I131" s="48"/>
      <c r="J131" s="49"/>
    </row>
    <row r="132" spans="1:10">
      <c r="A132" s="8">
        <v>119</v>
      </c>
      <c r="B132" s="41" t="b">
        <f t="shared" si="0"/>
        <v>0</v>
      </c>
      <c r="C132" s="42"/>
      <c r="D132" s="42"/>
      <c r="E132" s="43"/>
      <c r="F132" s="43"/>
      <c r="G132" s="43"/>
      <c r="H132" s="44"/>
      <c r="I132" s="48"/>
      <c r="J132" s="49"/>
    </row>
    <row r="133" spans="1:10">
      <c r="A133" s="8">
        <v>120</v>
      </c>
      <c r="B133" s="41" t="b">
        <f t="shared" si="0"/>
        <v>0</v>
      </c>
      <c r="C133" s="42"/>
      <c r="D133" s="42"/>
      <c r="E133" s="43"/>
      <c r="F133" s="43"/>
      <c r="G133" s="43"/>
      <c r="H133" s="44"/>
      <c r="I133" s="48"/>
      <c r="J133" s="49"/>
    </row>
    <row r="134" spans="1:10">
      <c r="A134" s="8">
        <v>121</v>
      </c>
      <c r="B134" s="41" t="b">
        <f t="shared" si="0"/>
        <v>0</v>
      </c>
      <c r="C134" s="42"/>
      <c r="D134" s="42"/>
      <c r="E134" s="43"/>
      <c r="F134" s="43"/>
      <c r="G134" s="43"/>
      <c r="H134" s="44"/>
      <c r="I134" s="48"/>
      <c r="J134" s="49"/>
    </row>
    <row r="135" spans="1:10">
      <c r="A135" s="8">
        <v>122</v>
      </c>
      <c r="B135" s="41" t="b">
        <f t="shared" si="0"/>
        <v>0</v>
      </c>
      <c r="C135" s="42"/>
      <c r="D135" s="42"/>
      <c r="E135" s="43"/>
      <c r="F135" s="43"/>
      <c r="G135" s="43"/>
      <c r="H135" s="44"/>
      <c r="I135" s="48"/>
      <c r="J135" s="49"/>
    </row>
    <row r="136" spans="1:10">
      <c r="A136" s="8">
        <v>123</v>
      </c>
      <c r="B136" s="41" t="b">
        <f t="shared" si="0"/>
        <v>0</v>
      </c>
      <c r="C136" s="42"/>
      <c r="D136" s="42"/>
      <c r="E136" s="43"/>
      <c r="F136" s="43"/>
      <c r="G136" s="43"/>
      <c r="H136" s="44"/>
      <c r="I136" s="48"/>
      <c r="J136" s="49"/>
    </row>
    <row r="137" spans="1:10">
      <c r="A137" s="8">
        <v>124</v>
      </c>
      <c r="B137" s="41" t="b">
        <f t="shared" si="0"/>
        <v>0</v>
      </c>
      <c r="C137" s="42"/>
      <c r="D137" s="42"/>
      <c r="E137" s="43"/>
      <c r="F137" s="43"/>
      <c r="G137" s="43"/>
      <c r="H137" s="44"/>
      <c r="I137" s="48"/>
      <c r="J137" s="49"/>
    </row>
    <row r="138" spans="1:10">
      <c r="A138" s="8">
        <v>125</v>
      </c>
      <c r="B138" s="41" t="b">
        <f t="shared" si="0"/>
        <v>0</v>
      </c>
      <c r="C138" s="42"/>
      <c r="D138" s="42"/>
      <c r="E138" s="43"/>
      <c r="F138" s="43"/>
      <c r="G138" s="43"/>
      <c r="H138" s="44"/>
      <c r="I138" s="48"/>
      <c r="J138" s="49"/>
    </row>
    <row r="139" spans="1:10">
      <c r="A139" s="8">
        <v>126</v>
      </c>
      <c r="B139" s="41" t="b">
        <f t="shared" si="0"/>
        <v>0</v>
      </c>
      <c r="C139" s="42"/>
      <c r="D139" s="42"/>
      <c r="E139" s="43"/>
      <c r="F139" s="43"/>
      <c r="G139" s="43"/>
      <c r="H139" s="44"/>
      <c r="I139" s="48"/>
      <c r="J139" s="49"/>
    </row>
    <row r="140" spans="1:10">
      <c r="A140" s="8">
        <v>127</v>
      </c>
      <c r="B140" s="41" t="b">
        <f t="shared" si="0"/>
        <v>0</v>
      </c>
      <c r="C140" s="42"/>
      <c r="D140" s="42"/>
      <c r="E140" s="43"/>
      <c r="F140" s="43"/>
      <c r="G140" s="43"/>
      <c r="H140" s="44"/>
      <c r="I140" s="48"/>
      <c r="J140" s="49"/>
    </row>
    <row r="141" spans="1:10">
      <c r="A141" s="8">
        <v>128</v>
      </c>
      <c r="B141" s="41" t="b">
        <f t="shared" si="0"/>
        <v>0</v>
      </c>
      <c r="C141" s="42"/>
      <c r="D141" s="42"/>
      <c r="E141" s="43"/>
      <c r="F141" s="43"/>
      <c r="G141" s="43"/>
      <c r="H141" s="44"/>
      <c r="I141" s="48"/>
      <c r="J141" s="49"/>
    </row>
    <row r="142" spans="1:10">
      <c r="A142" s="8">
        <v>129</v>
      </c>
      <c r="B142" s="41" t="b">
        <f t="shared" si="0"/>
        <v>0</v>
      </c>
      <c r="C142" s="42"/>
      <c r="D142" s="42"/>
      <c r="E142" s="43"/>
      <c r="F142" s="43"/>
      <c r="G142" s="43"/>
      <c r="H142" s="44"/>
      <c r="I142" s="48"/>
      <c r="J142" s="49"/>
    </row>
    <row r="143" spans="1:10">
      <c r="A143" s="8">
        <v>130</v>
      </c>
      <c r="B143" s="41" t="b">
        <f t="shared" ref="B143:B206" si="1">IF(C143&gt;0,TEXT(C143,"mmmm"))</f>
        <v>0</v>
      </c>
      <c r="C143" s="42"/>
      <c r="D143" s="42"/>
      <c r="E143" s="43"/>
      <c r="F143" s="43"/>
      <c r="G143" s="43"/>
      <c r="H143" s="44"/>
      <c r="I143" s="48"/>
      <c r="J143" s="49"/>
    </row>
    <row r="144" spans="1:10">
      <c r="A144" s="8">
        <v>131</v>
      </c>
      <c r="B144" s="41" t="b">
        <f t="shared" si="1"/>
        <v>0</v>
      </c>
      <c r="C144" s="42"/>
      <c r="D144" s="42"/>
      <c r="E144" s="43"/>
      <c r="F144" s="43"/>
      <c r="G144" s="43"/>
      <c r="H144" s="44"/>
      <c r="I144" s="48"/>
      <c r="J144" s="49"/>
    </row>
    <row r="145" spans="1:10">
      <c r="A145" s="8">
        <v>132</v>
      </c>
      <c r="B145" s="41" t="b">
        <f t="shared" si="1"/>
        <v>0</v>
      </c>
      <c r="C145" s="42"/>
      <c r="D145" s="42"/>
      <c r="E145" s="43"/>
      <c r="F145" s="43"/>
      <c r="G145" s="43"/>
      <c r="H145" s="44"/>
      <c r="I145" s="48"/>
      <c r="J145" s="49"/>
    </row>
    <row r="146" spans="1:10">
      <c r="A146" s="8">
        <v>133</v>
      </c>
      <c r="B146" s="41" t="b">
        <f t="shared" si="1"/>
        <v>0</v>
      </c>
      <c r="C146" s="42"/>
      <c r="D146" s="42"/>
      <c r="E146" s="43"/>
      <c r="F146" s="43"/>
      <c r="G146" s="43"/>
      <c r="H146" s="44"/>
      <c r="I146" s="48"/>
      <c r="J146" s="49"/>
    </row>
    <row r="147" spans="1:10">
      <c r="A147" s="8">
        <v>134</v>
      </c>
      <c r="B147" s="41" t="b">
        <f t="shared" si="1"/>
        <v>0</v>
      </c>
      <c r="C147" s="42"/>
      <c r="D147" s="42"/>
      <c r="E147" s="43"/>
      <c r="F147" s="43"/>
      <c r="G147" s="43"/>
      <c r="H147" s="44"/>
      <c r="I147" s="48"/>
      <c r="J147" s="49"/>
    </row>
    <row r="148" spans="1:10">
      <c r="A148" s="8">
        <v>135</v>
      </c>
      <c r="B148" s="41" t="b">
        <f t="shared" si="1"/>
        <v>0</v>
      </c>
      <c r="C148" s="42"/>
      <c r="D148" s="42"/>
      <c r="E148" s="43"/>
      <c r="F148" s="43"/>
      <c r="G148" s="43"/>
      <c r="H148" s="44"/>
      <c r="I148" s="48"/>
      <c r="J148" s="49"/>
    </row>
    <row r="149" spans="1:10">
      <c r="A149" s="8">
        <v>136</v>
      </c>
      <c r="B149" s="41" t="b">
        <f t="shared" si="1"/>
        <v>0</v>
      </c>
      <c r="C149" s="42"/>
      <c r="D149" s="42"/>
      <c r="E149" s="43"/>
      <c r="F149" s="43"/>
      <c r="G149" s="43"/>
      <c r="H149" s="44"/>
      <c r="I149" s="48"/>
      <c r="J149" s="49"/>
    </row>
    <row r="150" spans="1:10">
      <c r="A150" s="8">
        <v>137</v>
      </c>
      <c r="B150" s="41" t="b">
        <f t="shared" si="1"/>
        <v>0</v>
      </c>
      <c r="C150" s="42"/>
      <c r="D150" s="42"/>
      <c r="E150" s="43"/>
      <c r="F150" s="43"/>
      <c r="G150" s="43"/>
      <c r="H150" s="44"/>
      <c r="I150" s="48"/>
      <c r="J150" s="49"/>
    </row>
    <row r="151" spans="1:10">
      <c r="A151" s="8">
        <v>138</v>
      </c>
      <c r="B151" s="41" t="b">
        <f t="shared" si="1"/>
        <v>0</v>
      </c>
      <c r="C151" s="42"/>
      <c r="D151" s="42"/>
      <c r="E151" s="43"/>
      <c r="F151" s="43"/>
      <c r="G151" s="43"/>
      <c r="H151" s="44"/>
      <c r="I151" s="48"/>
      <c r="J151" s="49"/>
    </row>
    <row r="152" spans="1:10">
      <c r="A152" s="8">
        <v>139</v>
      </c>
      <c r="B152" s="41" t="b">
        <f t="shared" si="1"/>
        <v>0</v>
      </c>
      <c r="C152" s="42"/>
      <c r="D152" s="42"/>
      <c r="E152" s="43"/>
      <c r="F152" s="43"/>
      <c r="G152" s="43"/>
      <c r="H152" s="44"/>
      <c r="I152" s="48"/>
      <c r="J152" s="49"/>
    </row>
    <row r="153" spans="1:10">
      <c r="A153" s="8">
        <v>140</v>
      </c>
      <c r="B153" s="41" t="b">
        <f t="shared" si="1"/>
        <v>0</v>
      </c>
      <c r="C153" s="42"/>
      <c r="D153" s="42"/>
      <c r="E153" s="43"/>
      <c r="F153" s="43"/>
      <c r="G153" s="43"/>
      <c r="H153" s="44"/>
      <c r="I153" s="48"/>
      <c r="J153" s="49"/>
    </row>
    <row r="154" spans="1:10">
      <c r="A154" s="8">
        <v>141</v>
      </c>
      <c r="B154" s="41" t="b">
        <f t="shared" si="1"/>
        <v>0</v>
      </c>
      <c r="C154" s="42"/>
      <c r="D154" s="42"/>
      <c r="E154" s="43"/>
      <c r="F154" s="43"/>
      <c r="G154" s="43"/>
      <c r="H154" s="44"/>
      <c r="I154" s="48"/>
      <c r="J154" s="49"/>
    </row>
    <row r="155" spans="1:10">
      <c r="A155" s="8">
        <v>142</v>
      </c>
      <c r="B155" s="41" t="b">
        <f t="shared" si="1"/>
        <v>0</v>
      </c>
      <c r="C155" s="42"/>
      <c r="D155" s="42"/>
      <c r="E155" s="43"/>
      <c r="F155" s="43"/>
      <c r="G155" s="43"/>
      <c r="H155" s="44"/>
      <c r="I155" s="48"/>
      <c r="J155" s="49"/>
    </row>
    <row r="156" spans="1:10">
      <c r="A156" s="8">
        <v>143</v>
      </c>
      <c r="B156" s="41" t="b">
        <f t="shared" si="1"/>
        <v>0</v>
      </c>
      <c r="C156" s="42"/>
      <c r="D156" s="42"/>
      <c r="E156" s="43"/>
      <c r="F156" s="43"/>
      <c r="G156" s="43"/>
      <c r="H156" s="44"/>
      <c r="I156" s="48"/>
      <c r="J156" s="49"/>
    </row>
    <row r="157" spans="1:10">
      <c r="A157" s="8">
        <v>144</v>
      </c>
      <c r="B157" s="41" t="b">
        <f t="shared" si="1"/>
        <v>0</v>
      </c>
      <c r="C157" s="42"/>
      <c r="D157" s="42"/>
      <c r="E157" s="43"/>
      <c r="F157" s="43"/>
      <c r="G157" s="43"/>
      <c r="H157" s="44"/>
      <c r="I157" s="48"/>
      <c r="J157" s="49"/>
    </row>
    <row r="158" spans="1:10">
      <c r="A158" s="8">
        <v>145</v>
      </c>
      <c r="B158" s="41" t="b">
        <f t="shared" si="1"/>
        <v>0</v>
      </c>
      <c r="C158" s="42"/>
      <c r="D158" s="42"/>
      <c r="E158" s="43"/>
      <c r="F158" s="43"/>
      <c r="G158" s="43"/>
      <c r="H158" s="44"/>
      <c r="I158" s="48"/>
      <c r="J158" s="49"/>
    </row>
    <row r="159" spans="1:10">
      <c r="A159" s="8">
        <v>146</v>
      </c>
      <c r="B159" s="41" t="b">
        <f t="shared" si="1"/>
        <v>0</v>
      </c>
      <c r="C159" s="42"/>
      <c r="D159" s="42"/>
      <c r="E159" s="43"/>
      <c r="F159" s="43"/>
      <c r="G159" s="43"/>
      <c r="H159" s="44"/>
      <c r="I159" s="48"/>
      <c r="J159" s="49"/>
    </row>
    <row r="160" spans="1:10">
      <c r="A160" s="8">
        <v>147</v>
      </c>
      <c r="B160" s="41" t="b">
        <f t="shared" si="1"/>
        <v>0</v>
      </c>
      <c r="C160" s="42"/>
      <c r="D160" s="42"/>
      <c r="E160" s="43"/>
      <c r="F160" s="43"/>
      <c r="G160" s="43"/>
      <c r="H160" s="44"/>
      <c r="I160" s="48"/>
      <c r="J160" s="49"/>
    </row>
    <row r="161" spans="1:10">
      <c r="A161" s="8">
        <v>148</v>
      </c>
      <c r="B161" s="41" t="b">
        <f t="shared" si="1"/>
        <v>0</v>
      </c>
      <c r="C161" s="42"/>
      <c r="D161" s="42"/>
      <c r="E161" s="43"/>
      <c r="F161" s="43"/>
      <c r="G161" s="43"/>
      <c r="H161" s="44"/>
      <c r="I161" s="48"/>
      <c r="J161" s="49"/>
    </row>
    <row r="162" spans="1:10">
      <c r="A162" s="8">
        <v>149</v>
      </c>
      <c r="B162" s="41" t="b">
        <f t="shared" si="1"/>
        <v>0</v>
      </c>
      <c r="C162" s="42"/>
      <c r="D162" s="42"/>
      <c r="E162" s="43"/>
      <c r="F162" s="43"/>
      <c r="G162" s="43"/>
      <c r="H162" s="44"/>
      <c r="I162" s="48"/>
      <c r="J162" s="49"/>
    </row>
    <row r="163" spans="1:10">
      <c r="A163" s="8">
        <v>150</v>
      </c>
      <c r="B163" s="41" t="b">
        <f t="shared" si="1"/>
        <v>0</v>
      </c>
      <c r="C163" s="42"/>
      <c r="D163" s="42"/>
      <c r="E163" s="43"/>
      <c r="F163" s="43"/>
      <c r="G163" s="43"/>
      <c r="H163" s="44"/>
      <c r="I163" s="48"/>
      <c r="J163" s="49"/>
    </row>
    <row r="164" spans="1:10">
      <c r="A164" s="8">
        <v>151</v>
      </c>
      <c r="B164" s="41" t="b">
        <f t="shared" si="1"/>
        <v>0</v>
      </c>
      <c r="C164" s="42"/>
      <c r="D164" s="42"/>
      <c r="E164" s="43"/>
      <c r="F164" s="43"/>
      <c r="G164" s="43"/>
      <c r="H164" s="44"/>
      <c r="I164" s="48"/>
      <c r="J164" s="49"/>
    </row>
    <row r="165" spans="1:10">
      <c r="A165" s="8">
        <v>152</v>
      </c>
      <c r="B165" s="41" t="b">
        <f t="shared" si="1"/>
        <v>0</v>
      </c>
      <c r="C165" s="42"/>
      <c r="D165" s="42"/>
      <c r="E165" s="43"/>
      <c r="F165" s="43"/>
      <c r="G165" s="43"/>
      <c r="H165" s="44"/>
      <c r="I165" s="48"/>
      <c r="J165" s="49"/>
    </row>
    <row r="166" spans="1:10">
      <c r="A166" s="8">
        <v>153</v>
      </c>
      <c r="B166" s="41" t="b">
        <f t="shared" si="1"/>
        <v>0</v>
      </c>
      <c r="C166" s="42"/>
      <c r="D166" s="42"/>
      <c r="E166" s="43"/>
      <c r="F166" s="43"/>
      <c r="G166" s="43"/>
      <c r="H166" s="44"/>
      <c r="I166" s="48"/>
      <c r="J166" s="49"/>
    </row>
    <row r="167" spans="1:10">
      <c r="A167" s="8">
        <v>154</v>
      </c>
      <c r="B167" s="41" t="b">
        <f t="shared" si="1"/>
        <v>0</v>
      </c>
      <c r="C167" s="42"/>
      <c r="D167" s="42"/>
      <c r="E167" s="43"/>
      <c r="F167" s="43"/>
      <c r="G167" s="43"/>
      <c r="H167" s="44"/>
      <c r="I167" s="48"/>
      <c r="J167" s="49"/>
    </row>
    <row r="168" spans="1:10">
      <c r="A168" s="8">
        <v>155</v>
      </c>
      <c r="B168" s="41" t="b">
        <f t="shared" si="1"/>
        <v>0</v>
      </c>
      <c r="C168" s="42"/>
      <c r="D168" s="42"/>
      <c r="E168" s="43"/>
      <c r="F168" s="43"/>
      <c r="G168" s="43"/>
      <c r="H168" s="44"/>
      <c r="I168" s="48"/>
      <c r="J168" s="49"/>
    </row>
    <row r="169" spans="1:10">
      <c r="A169" s="8">
        <v>156</v>
      </c>
      <c r="B169" s="41" t="b">
        <f t="shared" si="1"/>
        <v>0</v>
      </c>
      <c r="C169" s="42"/>
      <c r="D169" s="42"/>
      <c r="E169" s="43"/>
      <c r="F169" s="43"/>
      <c r="G169" s="43"/>
      <c r="H169" s="44"/>
      <c r="I169" s="48"/>
      <c r="J169" s="49"/>
    </row>
    <row r="170" spans="1:10">
      <c r="A170" s="8">
        <v>157</v>
      </c>
      <c r="B170" s="41" t="b">
        <f t="shared" si="1"/>
        <v>0</v>
      </c>
      <c r="C170" s="42"/>
      <c r="D170" s="42"/>
      <c r="E170" s="43"/>
      <c r="F170" s="43"/>
      <c r="G170" s="43"/>
      <c r="H170" s="44"/>
      <c r="I170" s="48"/>
      <c r="J170" s="49"/>
    </row>
    <row r="171" spans="1:10">
      <c r="A171" s="8">
        <v>158</v>
      </c>
      <c r="B171" s="41" t="b">
        <f t="shared" si="1"/>
        <v>0</v>
      </c>
      <c r="C171" s="42"/>
      <c r="D171" s="42"/>
      <c r="E171" s="43"/>
      <c r="F171" s="43"/>
      <c r="G171" s="43"/>
      <c r="H171" s="44"/>
      <c r="I171" s="48"/>
      <c r="J171" s="49"/>
    </row>
    <row r="172" spans="1:10">
      <c r="A172" s="8">
        <v>159</v>
      </c>
      <c r="B172" s="41" t="b">
        <f t="shared" si="1"/>
        <v>0</v>
      </c>
      <c r="C172" s="42"/>
      <c r="D172" s="42"/>
      <c r="E172" s="43"/>
      <c r="F172" s="43"/>
      <c r="G172" s="43"/>
      <c r="H172" s="44"/>
      <c r="I172" s="48"/>
      <c r="J172" s="49"/>
    </row>
    <row r="173" spans="1:10">
      <c r="A173" s="8">
        <v>160</v>
      </c>
      <c r="B173" s="41" t="b">
        <f t="shared" si="1"/>
        <v>0</v>
      </c>
      <c r="C173" s="42"/>
      <c r="D173" s="42"/>
      <c r="E173" s="43"/>
      <c r="F173" s="43"/>
      <c r="G173" s="43"/>
      <c r="H173" s="44"/>
      <c r="I173" s="48"/>
      <c r="J173" s="49"/>
    </row>
    <row r="174" spans="1:10">
      <c r="A174" s="8">
        <v>161</v>
      </c>
      <c r="B174" s="41" t="b">
        <f t="shared" si="1"/>
        <v>0</v>
      </c>
      <c r="C174" s="42"/>
      <c r="D174" s="42"/>
      <c r="E174" s="43"/>
      <c r="F174" s="43"/>
      <c r="G174" s="43"/>
      <c r="H174" s="44"/>
      <c r="I174" s="48"/>
      <c r="J174" s="49"/>
    </row>
    <row r="175" spans="1:10">
      <c r="A175" s="8">
        <v>162</v>
      </c>
      <c r="B175" s="41" t="b">
        <f t="shared" si="1"/>
        <v>0</v>
      </c>
      <c r="C175" s="42"/>
      <c r="D175" s="42"/>
      <c r="E175" s="43"/>
      <c r="F175" s="43"/>
      <c r="G175" s="43"/>
      <c r="H175" s="44"/>
      <c r="I175" s="48"/>
      <c r="J175" s="49"/>
    </row>
    <row r="176" spans="1:10">
      <c r="A176" s="8">
        <v>163</v>
      </c>
      <c r="B176" s="41" t="b">
        <f t="shared" si="1"/>
        <v>0</v>
      </c>
      <c r="C176" s="42"/>
      <c r="D176" s="42"/>
      <c r="E176" s="43"/>
      <c r="F176" s="43"/>
      <c r="G176" s="43"/>
      <c r="H176" s="44"/>
      <c r="I176" s="48"/>
      <c r="J176" s="49"/>
    </row>
    <row r="177" spans="1:10">
      <c r="A177" s="8">
        <v>164</v>
      </c>
      <c r="B177" s="41" t="b">
        <f t="shared" si="1"/>
        <v>0</v>
      </c>
      <c r="C177" s="42"/>
      <c r="D177" s="42"/>
      <c r="E177" s="43"/>
      <c r="F177" s="43"/>
      <c r="G177" s="43"/>
      <c r="H177" s="44"/>
      <c r="I177" s="48"/>
      <c r="J177" s="49"/>
    </row>
    <row r="178" spans="1:10">
      <c r="A178" s="8">
        <v>165</v>
      </c>
      <c r="B178" s="41" t="b">
        <f t="shared" si="1"/>
        <v>0</v>
      </c>
      <c r="C178" s="42"/>
      <c r="D178" s="42"/>
      <c r="E178" s="43"/>
      <c r="F178" s="43"/>
      <c r="G178" s="43"/>
      <c r="H178" s="44"/>
      <c r="I178" s="48"/>
      <c r="J178" s="49"/>
    </row>
    <row r="179" spans="1:10">
      <c r="A179" s="8">
        <v>166</v>
      </c>
      <c r="B179" s="41" t="b">
        <f t="shared" si="1"/>
        <v>0</v>
      </c>
      <c r="C179" s="42"/>
      <c r="D179" s="42"/>
      <c r="E179" s="43"/>
      <c r="F179" s="43"/>
      <c r="G179" s="43"/>
      <c r="H179" s="44"/>
      <c r="I179" s="48"/>
      <c r="J179" s="49"/>
    </row>
    <row r="180" spans="1:10">
      <c r="A180" s="8">
        <v>167</v>
      </c>
      <c r="B180" s="41" t="b">
        <f t="shared" si="1"/>
        <v>0</v>
      </c>
      <c r="C180" s="42"/>
      <c r="D180" s="42"/>
      <c r="E180" s="43"/>
      <c r="F180" s="43"/>
      <c r="G180" s="43"/>
      <c r="H180" s="44"/>
      <c r="I180" s="48"/>
      <c r="J180" s="49"/>
    </row>
    <row r="181" spans="1:10">
      <c r="A181" s="8">
        <v>168</v>
      </c>
      <c r="B181" s="41" t="b">
        <f t="shared" si="1"/>
        <v>0</v>
      </c>
      <c r="C181" s="42"/>
      <c r="D181" s="42"/>
      <c r="E181" s="43"/>
      <c r="F181" s="43"/>
      <c r="G181" s="43"/>
      <c r="H181" s="44"/>
      <c r="I181" s="48"/>
      <c r="J181" s="49"/>
    </row>
    <row r="182" spans="1:10">
      <c r="A182" s="8">
        <v>169</v>
      </c>
      <c r="B182" s="41" t="b">
        <f t="shared" si="1"/>
        <v>0</v>
      </c>
      <c r="C182" s="42"/>
      <c r="D182" s="42"/>
      <c r="E182" s="43"/>
      <c r="F182" s="43"/>
      <c r="G182" s="43"/>
      <c r="H182" s="44"/>
      <c r="I182" s="48"/>
      <c r="J182" s="49"/>
    </row>
    <row r="183" spans="1:10">
      <c r="A183" s="8">
        <v>170</v>
      </c>
      <c r="B183" s="41" t="b">
        <f t="shared" si="1"/>
        <v>0</v>
      </c>
      <c r="C183" s="42"/>
      <c r="D183" s="42"/>
      <c r="E183" s="43"/>
      <c r="F183" s="43"/>
      <c r="G183" s="43"/>
      <c r="H183" s="44"/>
      <c r="I183" s="48"/>
      <c r="J183" s="49"/>
    </row>
    <row r="184" spans="1:10">
      <c r="A184" s="8">
        <v>171</v>
      </c>
      <c r="B184" s="41" t="b">
        <f t="shared" si="1"/>
        <v>0</v>
      </c>
      <c r="C184" s="42"/>
      <c r="D184" s="42"/>
      <c r="E184" s="43"/>
      <c r="F184" s="43"/>
      <c r="G184" s="43"/>
      <c r="H184" s="44"/>
      <c r="I184" s="48"/>
      <c r="J184" s="49"/>
    </row>
    <row r="185" spans="1:10">
      <c r="A185" s="8">
        <v>172</v>
      </c>
      <c r="B185" s="41" t="b">
        <f t="shared" si="1"/>
        <v>0</v>
      </c>
      <c r="C185" s="42"/>
      <c r="D185" s="42"/>
      <c r="E185" s="43"/>
      <c r="F185" s="43"/>
      <c r="G185" s="43"/>
      <c r="H185" s="44"/>
      <c r="I185" s="48"/>
      <c r="J185" s="49"/>
    </row>
    <row r="186" spans="1:10">
      <c r="A186" s="8">
        <v>173</v>
      </c>
      <c r="B186" s="41" t="b">
        <f t="shared" si="1"/>
        <v>0</v>
      </c>
      <c r="C186" s="42"/>
      <c r="D186" s="42"/>
      <c r="E186" s="43"/>
      <c r="F186" s="43"/>
      <c r="G186" s="43"/>
      <c r="H186" s="44"/>
      <c r="I186" s="48"/>
      <c r="J186" s="49"/>
    </row>
    <row r="187" spans="1:10">
      <c r="A187" s="8">
        <v>174</v>
      </c>
      <c r="B187" s="41" t="b">
        <f t="shared" si="1"/>
        <v>0</v>
      </c>
      <c r="C187" s="42"/>
      <c r="D187" s="42"/>
      <c r="E187" s="43"/>
      <c r="F187" s="43"/>
      <c r="G187" s="43"/>
      <c r="H187" s="44"/>
      <c r="I187" s="48"/>
      <c r="J187" s="49"/>
    </row>
    <row r="188" spans="1:10">
      <c r="A188" s="8">
        <v>175</v>
      </c>
      <c r="B188" s="41" t="b">
        <f t="shared" si="1"/>
        <v>0</v>
      </c>
      <c r="C188" s="42"/>
      <c r="D188" s="42"/>
      <c r="E188" s="43"/>
      <c r="F188" s="43"/>
      <c r="G188" s="43"/>
      <c r="H188" s="44"/>
      <c r="I188" s="48"/>
      <c r="J188" s="49"/>
    </row>
    <row r="189" spans="1:10">
      <c r="A189" s="8">
        <v>176</v>
      </c>
      <c r="B189" s="41" t="b">
        <f t="shared" si="1"/>
        <v>0</v>
      </c>
      <c r="C189" s="42"/>
      <c r="D189" s="42"/>
      <c r="E189" s="43"/>
      <c r="F189" s="43"/>
      <c r="G189" s="43"/>
      <c r="H189" s="44"/>
      <c r="I189" s="48"/>
      <c r="J189" s="49"/>
    </row>
    <row r="190" spans="1:10">
      <c r="A190" s="8">
        <v>177</v>
      </c>
      <c r="B190" s="41" t="b">
        <f t="shared" si="1"/>
        <v>0</v>
      </c>
      <c r="C190" s="42"/>
      <c r="D190" s="42"/>
      <c r="E190" s="43"/>
      <c r="F190" s="43"/>
      <c r="G190" s="43"/>
      <c r="H190" s="44"/>
      <c r="I190" s="48"/>
      <c r="J190" s="49"/>
    </row>
    <row r="191" spans="1:10">
      <c r="A191" s="8">
        <v>178</v>
      </c>
      <c r="B191" s="41" t="b">
        <f t="shared" si="1"/>
        <v>0</v>
      </c>
      <c r="C191" s="42"/>
      <c r="D191" s="42"/>
      <c r="E191" s="43"/>
      <c r="F191" s="43"/>
      <c r="G191" s="43"/>
      <c r="H191" s="44"/>
      <c r="I191" s="48"/>
      <c r="J191" s="49"/>
    </row>
    <row r="192" spans="1:10">
      <c r="A192" s="8">
        <v>179</v>
      </c>
      <c r="B192" s="41" t="b">
        <f t="shared" si="1"/>
        <v>0</v>
      </c>
      <c r="C192" s="42"/>
      <c r="D192" s="42"/>
      <c r="E192" s="43"/>
      <c r="F192" s="43"/>
      <c r="G192" s="43"/>
      <c r="H192" s="44"/>
      <c r="I192" s="48"/>
      <c r="J192" s="49"/>
    </row>
    <row r="193" spans="1:10">
      <c r="A193" s="8">
        <v>180</v>
      </c>
      <c r="B193" s="41" t="b">
        <f t="shared" si="1"/>
        <v>0</v>
      </c>
      <c r="C193" s="42"/>
      <c r="D193" s="42"/>
      <c r="E193" s="43"/>
      <c r="F193" s="43"/>
      <c r="G193" s="43"/>
      <c r="H193" s="44"/>
      <c r="I193" s="48"/>
      <c r="J193" s="49"/>
    </row>
    <row r="194" spans="1:10">
      <c r="A194" s="8">
        <v>181</v>
      </c>
      <c r="B194" s="41" t="b">
        <f t="shared" si="1"/>
        <v>0</v>
      </c>
      <c r="C194" s="42"/>
      <c r="D194" s="42"/>
      <c r="E194" s="43"/>
      <c r="F194" s="43"/>
      <c r="G194" s="43"/>
      <c r="H194" s="44"/>
      <c r="I194" s="48"/>
      <c r="J194" s="49"/>
    </row>
    <row r="195" spans="1:10">
      <c r="A195" s="8">
        <v>182</v>
      </c>
      <c r="B195" s="41" t="b">
        <f t="shared" si="1"/>
        <v>0</v>
      </c>
      <c r="C195" s="42"/>
      <c r="D195" s="42"/>
      <c r="E195" s="43"/>
      <c r="F195" s="43"/>
      <c r="G195" s="43"/>
      <c r="H195" s="44"/>
      <c r="I195" s="48"/>
      <c r="J195" s="49"/>
    </row>
    <row r="196" spans="1:10">
      <c r="A196" s="8">
        <v>183</v>
      </c>
      <c r="B196" s="41" t="b">
        <f t="shared" si="1"/>
        <v>0</v>
      </c>
      <c r="C196" s="42"/>
      <c r="D196" s="42"/>
      <c r="E196" s="43"/>
      <c r="F196" s="43"/>
      <c r="G196" s="43"/>
      <c r="H196" s="44"/>
      <c r="I196" s="48"/>
      <c r="J196" s="49"/>
    </row>
    <row r="197" spans="1:10">
      <c r="A197" s="8">
        <v>184</v>
      </c>
      <c r="B197" s="41" t="b">
        <f t="shared" si="1"/>
        <v>0</v>
      </c>
      <c r="C197" s="42"/>
      <c r="D197" s="42"/>
      <c r="E197" s="43"/>
      <c r="F197" s="43"/>
      <c r="G197" s="43"/>
      <c r="H197" s="44"/>
      <c r="I197" s="48"/>
      <c r="J197" s="49"/>
    </row>
    <row r="198" spans="1:10">
      <c r="A198" s="8">
        <v>185</v>
      </c>
      <c r="B198" s="41" t="b">
        <f t="shared" si="1"/>
        <v>0</v>
      </c>
      <c r="C198" s="42"/>
      <c r="D198" s="42"/>
      <c r="E198" s="43"/>
      <c r="F198" s="43"/>
      <c r="G198" s="43"/>
      <c r="H198" s="44"/>
      <c r="I198" s="48"/>
      <c r="J198" s="49"/>
    </row>
    <row r="199" spans="1:10">
      <c r="A199" s="8">
        <v>186</v>
      </c>
      <c r="B199" s="41" t="b">
        <f t="shared" si="1"/>
        <v>0</v>
      </c>
      <c r="C199" s="42"/>
      <c r="D199" s="42"/>
      <c r="E199" s="43"/>
      <c r="F199" s="43"/>
      <c r="G199" s="43"/>
      <c r="H199" s="44"/>
      <c r="I199" s="48"/>
      <c r="J199" s="49"/>
    </row>
    <row r="200" spans="1:10">
      <c r="A200" s="8">
        <v>187</v>
      </c>
      <c r="B200" s="41" t="b">
        <f t="shared" si="1"/>
        <v>0</v>
      </c>
      <c r="C200" s="42"/>
      <c r="D200" s="42"/>
      <c r="E200" s="43"/>
      <c r="F200" s="43"/>
      <c r="G200" s="43"/>
      <c r="H200" s="44"/>
      <c r="I200" s="48"/>
      <c r="J200" s="49"/>
    </row>
    <row r="201" spans="1:10">
      <c r="A201" s="8">
        <v>188</v>
      </c>
      <c r="B201" s="41" t="b">
        <f t="shared" si="1"/>
        <v>0</v>
      </c>
      <c r="C201" s="42"/>
      <c r="D201" s="42"/>
      <c r="E201" s="43"/>
      <c r="F201" s="43"/>
      <c r="G201" s="43"/>
      <c r="H201" s="44"/>
      <c r="I201" s="48"/>
      <c r="J201" s="49"/>
    </row>
    <row r="202" spans="1:10">
      <c r="A202" s="8">
        <v>189</v>
      </c>
      <c r="B202" s="41" t="b">
        <f t="shared" si="1"/>
        <v>0</v>
      </c>
      <c r="C202" s="42"/>
      <c r="D202" s="42"/>
      <c r="E202" s="43"/>
      <c r="F202" s="43"/>
      <c r="G202" s="43"/>
      <c r="H202" s="44"/>
      <c r="I202" s="48"/>
      <c r="J202" s="49"/>
    </row>
    <row r="203" spans="1:10">
      <c r="A203" s="8">
        <v>190</v>
      </c>
      <c r="B203" s="41" t="b">
        <f t="shared" si="1"/>
        <v>0</v>
      </c>
      <c r="C203" s="42"/>
      <c r="D203" s="42"/>
      <c r="E203" s="43"/>
      <c r="F203" s="43"/>
      <c r="G203" s="43"/>
      <c r="H203" s="44"/>
      <c r="I203" s="48"/>
      <c r="J203" s="49"/>
    </row>
    <row r="204" spans="1:10">
      <c r="A204" s="8">
        <v>191</v>
      </c>
      <c r="B204" s="41" t="b">
        <f t="shared" si="1"/>
        <v>0</v>
      </c>
      <c r="C204" s="42"/>
      <c r="D204" s="42"/>
      <c r="E204" s="43"/>
      <c r="F204" s="43"/>
      <c r="G204" s="43"/>
      <c r="H204" s="44"/>
      <c r="I204" s="48"/>
      <c r="J204" s="49"/>
    </row>
    <row r="205" spans="1:10">
      <c r="A205" s="8">
        <v>192</v>
      </c>
      <c r="B205" s="41" t="b">
        <f t="shared" si="1"/>
        <v>0</v>
      </c>
      <c r="C205" s="42"/>
      <c r="D205" s="42"/>
      <c r="E205" s="43"/>
      <c r="F205" s="43"/>
      <c r="G205" s="43"/>
      <c r="H205" s="44"/>
      <c r="I205" s="48"/>
      <c r="J205" s="49"/>
    </row>
    <row r="206" spans="1:10">
      <c r="A206" s="8">
        <v>193</v>
      </c>
      <c r="B206" s="41" t="b">
        <f t="shared" si="1"/>
        <v>0</v>
      </c>
      <c r="C206" s="42"/>
      <c r="D206" s="42"/>
      <c r="E206" s="43"/>
      <c r="F206" s="43"/>
      <c r="G206" s="43"/>
      <c r="H206" s="44"/>
      <c r="I206" s="48"/>
      <c r="J206" s="49"/>
    </row>
    <row r="207" spans="1:10">
      <c r="A207" s="8">
        <v>194</v>
      </c>
      <c r="B207" s="41" t="b">
        <f t="shared" ref="B207:B270" si="2">IF(C207&gt;0,TEXT(C207,"mmmm"))</f>
        <v>0</v>
      </c>
      <c r="C207" s="42"/>
      <c r="D207" s="42"/>
      <c r="E207" s="43"/>
      <c r="F207" s="43"/>
      <c r="G207" s="43"/>
      <c r="H207" s="44"/>
      <c r="I207" s="48"/>
      <c r="J207" s="49"/>
    </row>
    <row r="208" spans="1:10">
      <c r="A208" s="8">
        <v>195</v>
      </c>
      <c r="B208" s="41" t="b">
        <f t="shared" si="2"/>
        <v>0</v>
      </c>
      <c r="C208" s="42"/>
      <c r="D208" s="42"/>
      <c r="E208" s="43"/>
      <c r="F208" s="43"/>
      <c r="G208" s="43"/>
      <c r="H208" s="44"/>
      <c r="I208" s="48"/>
      <c r="J208" s="49"/>
    </row>
    <row r="209" spans="1:10">
      <c r="A209" s="8">
        <v>196</v>
      </c>
      <c r="B209" s="41" t="b">
        <f t="shared" si="2"/>
        <v>0</v>
      </c>
      <c r="C209" s="42"/>
      <c r="D209" s="42"/>
      <c r="E209" s="43"/>
      <c r="F209" s="43"/>
      <c r="G209" s="43"/>
      <c r="H209" s="44"/>
      <c r="I209" s="48"/>
      <c r="J209" s="49"/>
    </row>
    <row r="210" spans="1:10">
      <c r="A210" s="8">
        <v>197</v>
      </c>
      <c r="B210" s="41" t="b">
        <f t="shared" si="2"/>
        <v>0</v>
      </c>
      <c r="C210" s="42"/>
      <c r="D210" s="42"/>
      <c r="E210" s="43"/>
      <c r="F210" s="43"/>
      <c r="G210" s="43"/>
      <c r="H210" s="44"/>
      <c r="I210" s="48"/>
      <c r="J210" s="49"/>
    </row>
    <row r="211" spans="1:10">
      <c r="A211" s="8">
        <v>198</v>
      </c>
      <c r="B211" s="41" t="b">
        <f t="shared" si="2"/>
        <v>0</v>
      </c>
      <c r="C211" s="42"/>
      <c r="D211" s="42"/>
      <c r="E211" s="43"/>
      <c r="F211" s="43"/>
      <c r="G211" s="43"/>
      <c r="H211" s="44"/>
      <c r="I211" s="48"/>
      <c r="J211" s="49"/>
    </row>
    <row r="212" spans="1:10">
      <c r="A212" s="8">
        <v>199</v>
      </c>
      <c r="B212" s="41" t="b">
        <f t="shared" si="2"/>
        <v>0</v>
      </c>
      <c r="C212" s="42"/>
      <c r="D212" s="42"/>
      <c r="E212" s="43"/>
      <c r="F212" s="43"/>
      <c r="G212" s="43"/>
      <c r="H212" s="44"/>
      <c r="I212" s="48"/>
      <c r="J212" s="49"/>
    </row>
    <row r="213" spans="1:10">
      <c r="A213" s="8">
        <v>200</v>
      </c>
      <c r="B213" s="41" t="b">
        <f t="shared" si="2"/>
        <v>0</v>
      </c>
      <c r="C213" s="42"/>
      <c r="D213" s="42"/>
      <c r="E213" s="43"/>
      <c r="F213" s="43"/>
      <c r="G213" s="43"/>
      <c r="H213" s="44"/>
      <c r="I213" s="48"/>
      <c r="J213" s="49"/>
    </row>
    <row r="214" spans="1:10">
      <c r="A214" s="8">
        <v>201</v>
      </c>
      <c r="B214" s="41" t="b">
        <f t="shared" si="2"/>
        <v>0</v>
      </c>
      <c r="C214" s="42"/>
      <c r="D214" s="42"/>
      <c r="E214" s="43"/>
      <c r="F214" s="43"/>
      <c r="G214" s="43"/>
      <c r="H214" s="44"/>
      <c r="I214" s="48"/>
      <c r="J214" s="49"/>
    </row>
    <row r="215" spans="1:10">
      <c r="A215" s="8">
        <v>202</v>
      </c>
      <c r="B215" s="41" t="b">
        <f t="shared" si="2"/>
        <v>0</v>
      </c>
      <c r="C215" s="42"/>
      <c r="D215" s="42"/>
      <c r="E215" s="43"/>
      <c r="F215" s="43"/>
      <c r="G215" s="43"/>
      <c r="H215" s="44"/>
      <c r="I215" s="48"/>
      <c r="J215" s="49"/>
    </row>
    <row r="216" spans="1:10">
      <c r="A216" s="8">
        <v>203</v>
      </c>
      <c r="B216" s="41" t="b">
        <f t="shared" si="2"/>
        <v>0</v>
      </c>
      <c r="C216" s="42"/>
      <c r="D216" s="42"/>
      <c r="E216" s="43"/>
      <c r="F216" s="43"/>
      <c r="G216" s="43"/>
      <c r="H216" s="44"/>
      <c r="I216" s="48"/>
      <c r="J216" s="49"/>
    </row>
    <row r="217" spans="1:10">
      <c r="A217" s="8">
        <v>204</v>
      </c>
      <c r="B217" s="41" t="b">
        <f t="shared" si="2"/>
        <v>0</v>
      </c>
      <c r="C217" s="42"/>
      <c r="D217" s="42"/>
      <c r="E217" s="43"/>
      <c r="F217" s="43"/>
      <c r="G217" s="43"/>
      <c r="H217" s="44"/>
      <c r="I217" s="48"/>
      <c r="J217" s="49"/>
    </row>
    <row r="218" spans="1:10">
      <c r="A218" s="8">
        <v>205</v>
      </c>
      <c r="B218" s="41" t="b">
        <f t="shared" si="2"/>
        <v>0</v>
      </c>
      <c r="C218" s="42"/>
      <c r="D218" s="42"/>
      <c r="E218" s="43"/>
      <c r="F218" s="43"/>
      <c r="G218" s="43"/>
      <c r="H218" s="44"/>
      <c r="I218" s="48"/>
      <c r="J218" s="49"/>
    </row>
    <row r="219" spans="1:10">
      <c r="A219" s="8">
        <v>206</v>
      </c>
      <c r="B219" s="41" t="b">
        <f t="shared" si="2"/>
        <v>0</v>
      </c>
      <c r="C219" s="42"/>
      <c r="D219" s="42"/>
      <c r="E219" s="43"/>
      <c r="F219" s="43"/>
      <c r="G219" s="43"/>
      <c r="H219" s="44"/>
      <c r="I219" s="48"/>
      <c r="J219" s="49"/>
    </row>
    <row r="220" spans="1:10">
      <c r="A220" s="8">
        <v>207</v>
      </c>
      <c r="B220" s="41" t="b">
        <f t="shared" si="2"/>
        <v>0</v>
      </c>
      <c r="C220" s="42"/>
      <c r="D220" s="42"/>
      <c r="E220" s="43"/>
      <c r="F220" s="43"/>
      <c r="G220" s="43"/>
      <c r="H220" s="44"/>
      <c r="I220" s="48"/>
      <c r="J220" s="49"/>
    </row>
    <row r="221" spans="1:10">
      <c r="A221" s="8">
        <v>208</v>
      </c>
      <c r="B221" s="41" t="b">
        <f t="shared" si="2"/>
        <v>0</v>
      </c>
      <c r="C221" s="42"/>
      <c r="D221" s="42"/>
      <c r="E221" s="43"/>
      <c r="F221" s="43"/>
      <c r="G221" s="43"/>
      <c r="H221" s="44"/>
      <c r="I221" s="48"/>
      <c r="J221" s="49"/>
    </row>
    <row r="222" spans="1:10">
      <c r="A222" s="8">
        <v>209</v>
      </c>
      <c r="B222" s="41" t="b">
        <f t="shared" si="2"/>
        <v>0</v>
      </c>
      <c r="C222" s="42"/>
      <c r="D222" s="42"/>
      <c r="E222" s="43"/>
      <c r="F222" s="43"/>
      <c r="G222" s="43"/>
      <c r="H222" s="44"/>
      <c r="I222" s="48"/>
      <c r="J222" s="49"/>
    </row>
    <row r="223" spans="1:10">
      <c r="A223" s="8">
        <v>210</v>
      </c>
      <c r="B223" s="41" t="b">
        <f t="shared" si="2"/>
        <v>0</v>
      </c>
      <c r="C223" s="42"/>
      <c r="D223" s="42"/>
      <c r="E223" s="43"/>
      <c r="F223" s="43"/>
      <c r="G223" s="43"/>
      <c r="H223" s="44"/>
      <c r="I223" s="48"/>
      <c r="J223" s="49"/>
    </row>
    <row r="224" spans="1:10">
      <c r="A224" s="8">
        <v>211</v>
      </c>
      <c r="B224" s="41" t="b">
        <f t="shared" si="2"/>
        <v>0</v>
      </c>
      <c r="C224" s="42"/>
      <c r="D224" s="42"/>
      <c r="E224" s="43"/>
      <c r="F224" s="43"/>
      <c r="G224" s="43"/>
      <c r="H224" s="44"/>
      <c r="I224" s="48"/>
      <c r="J224" s="49"/>
    </row>
    <row r="225" spans="1:10">
      <c r="A225" s="8">
        <v>212</v>
      </c>
      <c r="B225" s="41" t="b">
        <f t="shared" si="2"/>
        <v>0</v>
      </c>
      <c r="C225" s="42"/>
      <c r="D225" s="42"/>
      <c r="E225" s="43"/>
      <c r="F225" s="43"/>
      <c r="G225" s="43"/>
      <c r="H225" s="44"/>
      <c r="I225" s="48"/>
      <c r="J225" s="49"/>
    </row>
    <row r="226" spans="1:10">
      <c r="A226" s="8">
        <v>213</v>
      </c>
      <c r="B226" s="41" t="b">
        <f t="shared" si="2"/>
        <v>0</v>
      </c>
      <c r="C226" s="42"/>
      <c r="D226" s="42"/>
      <c r="E226" s="43"/>
      <c r="F226" s="43"/>
      <c r="G226" s="43"/>
      <c r="H226" s="44"/>
      <c r="I226" s="48"/>
      <c r="J226" s="49"/>
    </row>
    <row r="227" spans="1:10">
      <c r="A227" s="8">
        <v>214</v>
      </c>
      <c r="B227" s="41" t="b">
        <f t="shared" si="2"/>
        <v>0</v>
      </c>
      <c r="C227" s="42"/>
      <c r="D227" s="42"/>
      <c r="E227" s="43"/>
      <c r="F227" s="43"/>
      <c r="G227" s="43"/>
      <c r="H227" s="44"/>
      <c r="I227" s="48"/>
      <c r="J227" s="49"/>
    </row>
    <row r="228" spans="1:10">
      <c r="A228" s="8">
        <v>215</v>
      </c>
      <c r="B228" s="41" t="b">
        <f t="shared" si="2"/>
        <v>0</v>
      </c>
      <c r="C228" s="42"/>
      <c r="D228" s="42"/>
      <c r="E228" s="43"/>
      <c r="F228" s="43"/>
      <c r="G228" s="43"/>
      <c r="H228" s="44"/>
      <c r="I228" s="48"/>
      <c r="J228" s="49"/>
    </row>
    <row r="229" spans="1:10">
      <c r="A229" s="8">
        <v>216</v>
      </c>
      <c r="B229" s="41" t="b">
        <f t="shared" si="2"/>
        <v>0</v>
      </c>
      <c r="C229" s="42"/>
      <c r="D229" s="42"/>
      <c r="E229" s="43"/>
      <c r="F229" s="43"/>
      <c r="G229" s="43"/>
      <c r="H229" s="44"/>
      <c r="I229" s="48"/>
      <c r="J229" s="49"/>
    </row>
    <row r="230" spans="1:10">
      <c r="A230" s="8">
        <v>217</v>
      </c>
      <c r="B230" s="41" t="b">
        <f t="shared" si="2"/>
        <v>0</v>
      </c>
      <c r="C230" s="42"/>
      <c r="D230" s="42"/>
      <c r="E230" s="43"/>
      <c r="F230" s="43"/>
      <c r="G230" s="43"/>
      <c r="H230" s="44"/>
      <c r="I230" s="48"/>
      <c r="J230" s="49"/>
    </row>
    <row r="231" spans="1:10">
      <c r="A231" s="8">
        <v>218</v>
      </c>
      <c r="B231" s="41" t="b">
        <f t="shared" si="2"/>
        <v>0</v>
      </c>
      <c r="C231" s="42"/>
      <c r="D231" s="42"/>
      <c r="E231" s="43"/>
      <c r="F231" s="43"/>
      <c r="G231" s="43"/>
      <c r="H231" s="44"/>
      <c r="I231" s="48"/>
      <c r="J231" s="49"/>
    </row>
    <row r="232" spans="1:10">
      <c r="A232" s="8">
        <v>219</v>
      </c>
      <c r="B232" s="41" t="b">
        <f t="shared" si="2"/>
        <v>0</v>
      </c>
      <c r="C232" s="42"/>
      <c r="D232" s="42"/>
      <c r="E232" s="43"/>
      <c r="F232" s="43"/>
      <c r="G232" s="43"/>
      <c r="H232" s="44"/>
      <c r="I232" s="48"/>
      <c r="J232" s="49"/>
    </row>
    <row r="233" spans="1:10">
      <c r="A233" s="8">
        <v>220</v>
      </c>
      <c r="B233" s="41" t="b">
        <f t="shared" si="2"/>
        <v>0</v>
      </c>
      <c r="C233" s="42"/>
      <c r="D233" s="42"/>
      <c r="E233" s="43"/>
      <c r="F233" s="43"/>
      <c r="G233" s="43"/>
      <c r="H233" s="44"/>
      <c r="I233" s="48"/>
      <c r="J233" s="49"/>
    </row>
    <row r="234" spans="1:10">
      <c r="A234" s="8">
        <v>221</v>
      </c>
      <c r="B234" s="41" t="b">
        <f t="shared" si="2"/>
        <v>0</v>
      </c>
      <c r="C234" s="42"/>
      <c r="D234" s="42"/>
      <c r="E234" s="43"/>
      <c r="F234" s="43"/>
      <c r="G234" s="43"/>
      <c r="H234" s="44"/>
      <c r="I234" s="48"/>
      <c r="J234" s="49"/>
    </row>
    <row r="235" spans="1:10">
      <c r="A235" s="8">
        <v>222</v>
      </c>
      <c r="B235" s="41" t="b">
        <f t="shared" si="2"/>
        <v>0</v>
      </c>
      <c r="C235" s="42"/>
      <c r="D235" s="42"/>
      <c r="E235" s="43"/>
      <c r="F235" s="43"/>
      <c r="G235" s="43"/>
      <c r="H235" s="44"/>
      <c r="I235" s="48"/>
      <c r="J235" s="49"/>
    </row>
    <row r="236" spans="1:10">
      <c r="A236" s="8">
        <v>223</v>
      </c>
      <c r="B236" s="41" t="b">
        <f t="shared" si="2"/>
        <v>0</v>
      </c>
      <c r="C236" s="42"/>
      <c r="D236" s="42"/>
      <c r="E236" s="43"/>
      <c r="F236" s="43"/>
      <c r="G236" s="43"/>
      <c r="H236" s="44"/>
      <c r="I236" s="48"/>
      <c r="J236" s="49"/>
    </row>
    <row r="237" spans="1:10">
      <c r="A237" s="8">
        <v>224</v>
      </c>
      <c r="B237" s="41" t="b">
        <f t="shared" si="2"/>
        <v>0</v>
      </c>
      <c r="C237" s="42"/>
      <c r="D237" s="42"/>
      <c r="E237" s="43"/>
      <c r="F237" s="43"/>
      <c r="G237" s="43"/>
      <c r="H237" s="44"/>
      <c r="I237" s="48"/>
      <c r="J237" s="49"/>
    </row>
    <row r="238" spans="1:10">
      <c r="A238" s="8">
        <v>225</v>
      </c>
      <c r="B238" s="41" t="b">
        <f t="shared" si="2"/>
        <v>0</v>
      </c>
      <c r="C238" s="42"/>
      <c r="D238" s="42"/>
      <c r="E238" s="43"/>
      <c r="F238" s="43"/>
      <c r="G238" s="43"/>
      <c r="H238" s="44"/>
      <c r="I238" s="48"/>
      <c r="J238" s="49"/>
    </row>
    <row r="239" spans="1:10">
      <c r="A239" s="8">
        <v>226</v>
      </c>
      <c r="B239" s="41" t="b">
        <f t="shared" si="2"/>
        <v>0</v>
      </c>
      <c r="C239" s="42"/>
      <c r="D239" s="42"/>
      <c r="E239" s="43"/>
      <c r="F239" s="43"/>
      <c r="G239" s="43"/>
      <c r="H239" s="44"/>
      <c r="I239" s="48"/>
      <c r="J239" s="49"/>
    </row>
    <row r="240" spans="1:10">
      <c r="A240" s="8">
        <v>227</v>
      </c>
      <c r="B240" s="41" t="b">
        <f t="shared" si="2"/>
        <v>0</v>
      </c>
      <c r="C240" s="42"/>
      <c r="D240" s="42"/>
      <c r="E240" s="43"/>
      <c r="F240" s="43"/>
      <c r="G240" s="43"/>
      <c r="H240" s="44"/>
      <c r="I240" s="48"/>
      <c r="J240" s="49"/>
    </row>
    <row r="241" spans="1:10">
      <c r="A241" s="8">
        <v>228</v>
      </c>
      <c r="B241" s="41" t="b">
        <f t="shared" si="2"/>
        <v>0</v>
      </c>
      <c r="C241" s="42"/>
      <c r="D241" s="42"/>
      <c r="E241" s="43"/>
      <c r="F241" s="43"/>
      <c r="G241" s="43"/>
      <c r="H241" s="44"/>
      <c r="I241" s="48"/>
      <c r="J241" s="49"/>
    </row>
    <row r="242" spans="1:10">
      <c r="A242" s="8">
        <v>229</v>
      </c>
      <c r="B242" s="41" t="b">
        <f t="shared" si="2"/>
        <v>0</v>
      </c>
      <c r="C242" s="42"/>
      <c r="D242" s="42"/>
      <c r="E242" s="43"/>
      <c r="F242" s="43"/>
      <c r="G242" s="43"/>
      <c r="H242" s="44"/>
      <c r="I242" s="48"/>
      <c r="J242" s="49"/>
    </row>
    <row r="243" spans="1:10">
      <c r="A243" s="8">
        <v>230</v>
      </c>
      <c r="B243" s="41" t="b">
        <f t="shared" si="2"/>
        <v>0</v>
      </c>
      <c r="C243" s="42"/>
      <c r="D243" s="42"/>
      <c r="E243" s="43"/>
      <c r="F243" s="43"/>
      <c r="G243" s="43"/>
      <c r="H243" s="44"/>
      <c r="I243" s="48"/>
      <c r="J243" s="49"/>
    </row>
    <row r="244" spans="1:10">
      <c r="A244" s="8">
        <v>231</v>
      </c>
      <c r="B244" s="41" t="b">
        <f t="shared" si="2"/>
        <v>0</v>
      </c>
      <c r="C244" s="42"/>
      <c r="D244" s="42"/>
      <c r="E244" s="43"/>
      <c r="F244" s="43"/>
      <c r="G244" s="43"/>
      <c r="H244" s="44"/>
      <c r="I244" s="48"/>
      <c r="J244" s="49"/>
    </row>
    <row r="245" spans="1:10">
      <c r="A245" s="8">
        <v>232</v>
      </c>
      <c r="B245" s="41" t="b">
        <f t="shared" si="2"/>
        <v>0</v>
      </c>
      <c r="C245" s="42"/>
      <c r="D245" s="42"/>
      <c r="E245" s="43"/>
      <c r="F245" s="43"/>
      <c r="G245" s="43"/>
      <c r="H245" s="44"/>
      <c r="I245" s="48"/>
      <c r="J245" s="49"/>
    </row>
    <row r="246" spans="1:10">
      <c r="A246" s="8">
        <v>233</v>
      </c>
      <c r="B246" s="41" t="b">
        <f t="shared" si="2"/>
        <v>0</v>
      </c>
      <c r="C246" s="42"/>
      <c r="D246" s="42"/>
      <c r="E246" s="43"/>
      <c r="F246" s="43"/>
      <c r="G246" s="43"/>
      <c r="H246" s="44"/>
      <c r="I246" s="48"/>
      <c r="J246" s="49"/>
    </row>
    <row r="247" spans="1:10">
      <c r="A247" s="8">
        <v>234</v>
      </c>
      <c r="B247" s="41" t="b">
        <f t="shared" si="2"/>
        <v>0</v>
      </c>
      <c r="C247" s="42"/>
      <c r="D247" s="42"/>
      <c r="E247" s="43"/>
      <c r="F247" s="43"/>
      <c r="G247" s="43"/>
      <c r="H247" s="44"/>
      <c r="I247" s="48"/>
      <c r="J247" s="49"/>
    </row>
    <row r="248" spans="1:10">
      <c r="A248" s="8">
        <v>235</v>
      </c>
      <c r="B248" s="41" t="b">
        <f t="shared" si="2"/>
        <v>0</v>
      </c>
      <c r="C248" s="42"/>
      <c r="D248" s="42"/>
      <c r="E248" s="43"/>
      <c r="F248" s="43"/>
      <c r="G248" s="43"/>
      <c r="H248" s="44"/>
      <c r="I248" s="48"/>
      <c r="J248" s="49"/>
    </row>
    <row r="249" spans="1:10">
      <c r="A249" s="8">
        <v>236</v>
      </c>
      <c r="B249" s="41" t="b">
        <f t="shared" si="2"/>
        <v>0</v>
      </c>
      <c r="C249" s="42"/>
      <c r="D249" s="42"/>
      <c r="E249" s="43"/>
      <c r="F249" s="43"/>
      <c r="G249" s="43"/>
      <c r="H249" s="44"/>
      <c r="I249" s="48"/>
      <c r="J249" s="49"/>
    </row>
    <row r="250" spans="1:10">
      <c r="A250" s="8">
        <v>237</v>
      </c>
      <c r="B250" s="41" t="b">
        <f t="shared" si="2"/>
        <v>0</v>
      </c>
      <c r="C250" s="42"/>
      <c r="D250" s="42"/>
      <c r="E250" s="43"/>
      <c r="F250" s="43"/>
      <c r="G250" s="43"/>
      <c r="H250" s="44"/>
      <c r="I250" s="48"/>
      <c r="J250" s="49"/>
    </row>
    <row r="251" spans="1:10">
      <c r="A251" s="8">
        <v>238</v>
      </c>
      <c r="B251" s="41" t="b">
        <f t="shared" si="2"/>
        <v>0</v>
      </c>
      <c r="C251" s="42"/>
      <c r="D251" s="42"/>
      <c r="E251" s="43"/>
      <c r="F251" s="43"/>
      <c r="G251" s="43"/>
      <c r="H251" s="44"/>
      <c r="I251" s="48"/>
      <c r="J251" s="49"/>
    </row>
    <row r="252" spans="1:10">
      <c r="A252" s="8">
        <v>239</v>
      </c>
      <c r="B252" s="41" t="b">
        <f t="shared" si="2"/>
        <v>0</v>
      </c>
      <c r="C252" s="42"/>
      <c r="D252" s="42"/>
      <c r="E252" s="43"/>
      <c r="F252" s="43"/>
      <c r="G252" s="43"/>
      <c r="H252" s="44"/>
      <c r="I252" s="48"/>
      <c r="J252" s="49"/>
    </row>
    <row r="253" spans="1:10">
      <c r="A253" s="8">
        <v>240</v>
      </c>
      <c r="B253" s="41" t="b">
        <f t="shared" si="2"/>
        <v>0</v>
      </c>
      <c r="C253" s="42"/>
      <c r="D253" s="42"/>
      <c r="E253" s="43"/>
      <c r="F253" s="43"/>
      <c r="G253" s="43"/>
      <c r="H253" s="44"/>
      <c r="I253" s="48"/>
      <c r="J253" s="49"/>
    </row>
    <row r="254" spans="1:10">
      <c r="A254" s="8">
        <v>241</v>
      </c>
      <c r="B254" s="41" t="b">
        <f t="shared" si="2"/>
        <v>0</v>
      </c>
      <c r="C254" s="42"/>
      <c r="D254" s="42"/>
      <c r="E254" s="43"/>
      <c r="F254" s="43"/>
      <c r="G254" s="43"/>
      <c r="H254" s="44"/>
      <c r="I254" s="48"/>
      <c r="J254" s="49"/>
    </row>
    <row r="255" spans="1:10">
      <c r="A255" s="8">
        <v>242</v>
      </c>
      <c r="B255" s="41" t="b">
        <f t="shared" si="2"/>
        <v>0</v>
      </c>
      <c r="C255" s="42"/>
      <c r="D255" s="42"/>
      <c r="E255" s="43"/>
      <c r="F255" s="43"/>
      <c r="G255" s="43"/>
      <c r="H255" s="44"/>
      <c r="I255" s="48"/>
      <c r="J255" s="49"/>
    </row>
    <row r="256" spans="1:10">
      <c r="A256" s="8">
        <v>243</v>
      </c>
      <c r="B256" s="41" t="b">
        <f t="shared" si="2"/>
        <v>0</v>
      </c>
      <c r="C256" s="42"/>
      <c r="D256" s="42"/>
      <c r="E256" s="43"/>
      <c r="F256" s="43"/>
      <c r="G256" s="43"/>
      <c r="H256" s="44"/>
      <c r="I256" s="48"/>
      <c r="J256" s="49"/>
    </row>
    <row r="257" spans="1:10">
      <c r="A257" s="8">
        <v>244</v>
      </c>
      <c r="B257" s="41" t="b">
        <f t="shared" si="2"/>
        <v>0</v>
      </c>
      <c r="C257" s="42"/>
      <c r="D257" s="42"/>
      <c r="E257" s="43"/>
      <c r="F257" s="43"/>
      <c r="G257" s="43"/>
      <c r="H257" s="44"/>
      <c r="I257" s="48"/>
      <c r="J257" s="49"/>
    </row>
    <row r="258" spans="1:10">
      <c r="A258" s="8">
        <v>245</v>
      </c>
      <c r="B258" s="41" t="b">
        <f t="shared" si="2"/>
        <v>0</v>
      </c>
      <c r="C258" s="42"/>
      <c r="D258" s="42"/>
      <c r="E258" s="43"/>
      <c r="F258" s="43"/>
      <c r="G258" s="43"/>
      <c r="H258" s="44"/>
      <c r="I258" s="48"/>
      <c r="J258" s="49"/>
    </row>
    <row r="259" spans="1:10">
      <c r="A259" s="8">
        <v>246</v>
      </c>
      <c r="B259" s="41" t="b">
        <f t="shared" si="2"/>
        <v>0</v>
      </c>
      <c r="C259" s="42"/>
      <c r="D259" s="42"/>
      <c r="E259" s="43"/>
      <c r="F259" s="43"/>
      <c r="G259" s="43"/>
      <c r="H259" s="44"/>
      <c r="I259" s="48"/>
      <c r="J259" s="49"/>
    </row>
    <row r="260" spans="1:10">
      <c r="A260" s="8">
        <v>247</v>
      </c>
      <c r="B260" s="41" t="b">
        <f t="shared" si="2"/>
        <v>0</v>
      </c>
      <c r="C260" s="42"/>
      <c r="D260" s="42"/>
      <c r="E260" s="43"/>
      <c r="F260" s="43"/>
      <c r="G260" s="43"/>
      <c r="H260" s="44"/>
      <c r="I260" s="48"/>
      <c r="J260" s="49"/>
    </row>
    <row r="261" spans="1:10">
      <c r="A261" s="8">
        <v>248</v>
      </c>
      <c r="B261" s="41" t="b">
        <f t="shared" si="2"/>
        <v>0</v>
      </c>
      <c r="C261" s="42"/>
      <c r="D261" s="42"/>
      <c r="E261" s="43"/>
      <c r="F261" s="43"/>
      <c r="G261" s="43"/>
      <c r="H261" s="44"/>
      <c r="I261" s="48"/>
      <c r="J261" s="49"/>
    </row>
    <row r="262" spans="1:10">
      <c r="A262" s="8">
        <v>249</v>
      </c>
      <c r="B262" s="41" t="b">
        <f t="shared" si="2"/>
        <v>0</v>
      </c>
      <c r="C262" s="42"/>
      <c r="D262" s="42"/>
      <c r="E262" s="43"/>
      <c r="F262" s="43"/>
      <c r="G262" s="43"/>
      <c r="H262" s="44"/>
      <c r="I262" s="48"/>
      <c r="J262" s="49"/>
    </row>
    <row r="263" spans="1:10">
      <c r="A263" s="8">
        <v>250</v>
      </c>
      <c r="B263" s="41" t="b">
        <f t="shared" si="2"/>
        <v>0</v>
      </c>
      <c r="C263" s="42"/>
      <c r="D263" s="42"/>
      <c r="E263" s="43"/>
      <c r="F263" s="43"/>
      <c r="G263" s="43"/>
      <c r="H263" s="44"/>
      <c r="I263" s="48"/>
      <c r="J263" s="49"/>
    </row>
    <row r="264" spans="1:10">
      <c r="A264" s="8">
        <v>251</v>
      </c>
      <c r="B264" s="41" t="b">
        <f t="shared" si="2"/>
        <v>0</v>
      </c>
      <c r="C264" s="42"/>
      <c r="D264" s="42"/>
      <c r="E264" s="43"/>
      <c r="F264" s="43"/>
      <c r="G264" s="43"/>
      <c r="H264" s="44"/>
      <c r="I264" s="48"/>
      <c r="J264" s="49"/>
    </row>
    <row r="265" spans="1:10">
      <c r="A265" s="8">
        <v>252</v>
      </c>
      <c r="B265" s="41" t="b">
        <f t="shared" si="2"/>
        <v>0</v>
      </c>
      <c r="C265" s="42"/>
      <c r="D265" s="42"/>
      <c r="E265" s="43"/>
      <c r="F265" s="43"/>
      <c r="G265" s="43"/>
      <c r="H265" s="44"/>
      <c r="I265" s="48"/>
      <c r="J265" s="49"/>
    </row>
    <row r="266" spans="1:10">
      <c r="A266" s="8">
        <v>253</v>
      </c>
      <c r="B266" s="41" t="b">
        <f t="shared" si="2"/>
        <v>0</v>
      </c>
      <c r="C266" s="42"/>
      <c r="D266" s="42"/>
      <c r="E266" s="43"/>
      <c r="F266" s="43"/>
      <c r="G266" s="43"/>
      <c r="H266" s="44"/>
      <c r="I266" s="48"/>
      <c r="J266" s="49"/>
    </row>
    <row r="267" spans="1:10">
      <c r="A267" s="8">
        <v>254</v>
      </c>
      <c r="B267" s="41" t="b">
        <f t="shared" si="2"/>
        <v>0</v>
      </c>
      <c r="C267" s="42"/>
      <c r="D267" s="42"/>
      <c r="E267" s="43"/>
      <c r="F267" s="43"/>
      <c r="G267" s="43"/>
      <c r="H267" s="44"/>
      <c r="I267" s="48"/>
      <c r="J267" s="49"/>
    </row>
    <row r="268" spans="1:10">
      <c r="A268" s="8">
        <v>255</v>
      </c>
      <c r="B268" s="41" t="b">
        <f t="shared" si="2"/>
        <v>0</v>
      </c>
      <c r="C268" s="42"/>
      <c r="D268" s="42"/>
      <c r="E268" s="43"/>
      <c r="F268" s="43"/>
      <c r="G268" s="43"/>
      <c r="H268" s="44"/>
      <c r="I268" s="48"/>
      <c r="J268" s="49"/>
    </row>
    <row r="269" spans="1:10">
      <c r="A269" s="8">
        <v>256</v>
      </c>
      <c r="B269" s="41" t="b">
        <f t="shared" si="2"/>
        <v>0</v>
      </c>
      <c r="C269" s="42"/>
      <c r="D269" s="42"/>
      <c r="E269" s="43"/>
      <c r="F269" s="43"/>
      <c r="G269" s="43"/>
      <c r="H269" s="44"/>
      <c r="I269" s="48"/>
      <c r="J269" s="49"/>
    </row>
    <row r="270" spans="1:10">
      <c r="A270" s="8">
        <v>257</v>
      </c>
      <c r="B270" s="41" t="b">
        <f t="shared" si="2"/>
        <v>0</v>
      </c>
      <c r="C270" s="42"/>
      <c r="D270" s="42"/>
      <c r="E270" s="43"/>
      <c r="F270" s="43"/>
      <c r="G270" s="43"/>
      <c r="H270" s="44"/>
      <c r="I270" s="48"/>
      <c r="J270" s="49"/>
    </row>
    <row r="271" spans="1:10">
      <c r="A271" s="8">
        <v>258</v>
      </c>
      <c r="B271" s="41" t="b">
        <f t="shared" ref="B271:B334" si="3">IF(C271&gt;0,TEXT(C271,"mmmm"))</f>
        <v>0</v>
      </c>
      <c r="C271" s="42"/>
      <c r="D271" s="42"/>
      <c r="E271" s="43"/>
      <c r="F271" s="43"/>
      <c r="G271" s="43"/>
      <c r="H271" s="44"/>
      <c r="I271" s="48"/>
      <c r="J271" s="49"/>
    </row>
    <row r="272" spans="1:10">
      <c r="A272" s="8">
        <v>259</v>
      </c>
      <c r="B272" s="41" t="b">
        <f t="shared" si="3"/>
        <v>0</v>
      </c>
      <c r="C272" s="42"/>
      <c r="D272" s="42"/>
      <c r="E272" s="43"/>
      <c r="F272" s="43"/>
      <c r="G272" s="43"/>
      <c r="H272" s="44"/>
      <c r="I272" s="48"/>
      <c r="J272" s="49"/>
    </row>
    <row r="273" spans="1:10">
      <c r="A273" s="8">
        <v>260</v>
      </c>
      <c r="B273" s="41" t="b">
        <f t="shared" si="3"/>
        <v>0</v>
      </c>
      <c r="C273" s="42"/>
      <c r="D273" s="42"/>
      <c r="E273" s="43"/>
      <c r="F273" s="43"/>
      <c r="G273" s="43"/>
      <c r="H273" s="44"/>
      <c r="I273" s="48"/>
      <c r="J273" s="49"/>
    </row>
    <row r="274" spans="1:10">
      <c r="A274" s="8">
        <v>261</v>
      </c>
      <c r="B274" s="41" t="b">
        <f t="shared" si="3"/>
        <v>0</v>
      </c>
      <c r="C274" s="42"/>
      <c r="D274" s="42"/>
      <c r="E274" s="43"/>
      <c r="F274" s="43"/>
      <c r="G274" s="43"/>
      <c r="H274" s="44"/>
      <c r="I274" s="48"/>
      <c r="J274" s="49"/>
    </row>
    <row r="275" spans="1:10">
      <c r="A275" s="8">
        <v>262</v>
      </c>
      <c r="B275" s="41" t="b">
        <f t="shared" si="3"/>
        <v>0</v>
      </c>
      <c r="C275" s="42"/>
      <c r="D275" s="42"/>
      <c r="E275" s="43"/>
      <c r="F275" s="43"/>
      <c r="G275" s="43"/>
      <c r="H275" s="44"/>
      <c r="I275" s="48"/>
      <c r="J275" s="49"/>
    </row>
    <row r="276" spans="1:10">
      <c r="A276" s="8">
        <v>263</v>
      </c>
      <c r="B276" s="41" t="b">
        <f t="shared" si="3"/>
        <v>0</v>
      </c>
      <c r="C276" s="42"/>
      <c r="D276" s="42"/>
      <c r="E276" s="43"/>
      <c r="F276" s="43"/>
      <c r="G276" s="43"/>
      <c r="H276" s="44"/>
      <c r="I276" s="48"/>
      <c r="J276" s="49"/>
    </row>
    <row r="277" spans="1:10">
      <c r="A277" s="8">
        <v>264</v>
      </c>
      <c r="B277" s="41" t="b">
        <f t="shared" si="3"/>
        <v>0</v>
      </c>
      <c r="C277" s="42"/>
      <c r="D277" s="42"/>
      <c r="E277" s="43"/>
      <c r="F277" s="43"/>
      <c r="G277" s="43"/>
      <c r="H277" s="44"/>
      <c r="I277" s="48"/>
      <c r="J277" s="49"/>
    </row>
    <row r="278" spans="1:10">
      <c r="A278" s="8">
        <v>265</v>
      </c>
      <c r="B278" s="41" t="b">
        <f t="shared" si="3"/>
        <v>0</v>
      </c>
      <c r="C278" s="42"/>
      <c r="D278" s="42"/>
      <c r="E278" s="43"/>
      <c r="F278" s="43"/>
      <c r="G278" s="43"/>
      <c r="H278" s="44"/>
      <c r="I278" s="48"/>
      <c r="J278" s="49"/>
    </row>
    <row r="279" spans="1:10">
      <c r="A279" s="8">
        <v>266</v>
      </c>
      <c r="B279" s="41" t="b">
        <f t="shared" si="3"/>
        <v>0</v>
      </c>
      <c r="C279" s="42"/>
      <c r="D279" s="42"/>
      <c r="E279" s="43"/>
      <c r="F279" s="43"/>
      <c r="G279" s="43"/>
      <c r="H279" s="44"/>
      <c r="I279" s="48"/>
      <c r="J279" s="49"/>
    </row>
    <row r="280" spans="1:10">
      <c r="A280" s="8">
        <v>267</v>
      </c>
      <c r="B280" s="41" t="b">
        <f t="shared" si="3"/>
        <v>0</v>
      </c>
      <c r="C280" s="42"/>
      <c r="D280" s="42"/>
      <c r="E280" s="43"/>
      <c r="F280" s="43"/>
      <c r="G280" s="43"/>
      <c r="H280" s="44"/>
      <c r="I280" s="48"/>
      <c r="J280" s="49"/>
    </row>
    <row r="281" spans="1:10">
      <c r="A281" s="8">
        <v>268</v>
      </c>
      <c r="B281" s="41" t="b">
        <f t="shared" si="3"/>
        <v>0</v>
      </c>
      <c r="C281" s="42"/>
      <c r="D281" s="42"/>
      <c r="E281" s="43"/>
      <c r="F281" s="43"/>
      <c r="G281" s="43"/>
      <c r="H281" s="44"/>
      <c r="I281" s="48"/>
      <c r="J281" s="49"/>
    </row>
    <row r="282" spans="1:10">
      <c r="A282" s="8">
        <v>269</v>
      </c>
      <c r="B282" s="41" t="b">
        <f t="shared" si="3"/>
        <v>0</v>
      </c>
      <c r="C282" s="42"/>
      <c r="D282" s="42"/>
      <c r="E282" s="43"/>
      <c r="F282" s="43"/>
      <c r="G282" s="43"/>
      <c r="H282" s="44"/>
      <c r="I282" s="48"/>
      <c r="J282" s="49"/>
    </row>
    <row r="283" spans="1:10">
      <c r="A283" s="8">
        <v>270</v>
      </c>
      <c r="B283" s="41" t="b">
        <f t="shared" si="3"/>
        <v>0</v>
      </c>
      <c r="C283" s="42"/>
      <c r="D283" s="42"/>
      <c r="E283" s="43"/>
      <c r="F283" s="43"/>
      <c r="G283" s="43"/>
      <c r="H283" s="44"/>
      <c r="I283" s="48"/>
      <c r="J283" s="49"/>
    </row>
    <row r="284" spans="1:10">
      <c r="A284" s="8">
        <v>271</v>
      </c>
      <c r="B284" s="41" t="b">
        <f t="shared" si="3"/>
        <v>0</v>
      </c>
      <c r="C284" s="42"/>
      <c r="D284" s="42"/>
      <c r="E284" s="43"/>
      <c r="F284" s="43"/>
      <c r="G284" s="43"/>
      <c r="H284" s="44"/>
      <c r="I284" s="48"/>
      <c r="J284" s="49"/>
    </row>
    <row r="285" spans="1:10">
      <c r="A285" s="8">
        <v>272</v>
      </c>
      <c r="B285" s="41" t="b">
        <f t="shared" si="3"/>
        <v>0</v>
      </c>
      <c r="C285" s="42"/>
      <c r="D285" s="42"/>
      <c r="E285" s="43"/>
      <c r="F285" s="43"/>
      <c r="G285" s="43"/>
      <c r="H285" s="44"/>
      <c r="I285" s="48"/>
      <c r="J285" s="49"/>
    </row>
    <row r="286" spans="1:10">
      <c r="A286" s="8">
        <v>273</v>
      </c>
      <c r="B286" s="41" t="b">
        <f t="shared" si="3"/>
        <v>0</v>
      </c>
      <c r="C286" s="42"/>
      <c r="D286" s="42"/>
      <c r="E286" s="43"/>
      <c r="F286" s="43"/>
      <c r="G286" s="43"/>
      <c r="H286" s="44"/>
      <c r="I286" s="48"/>
      <c r="J286" s="49"/>
    </row>
    <row r="287" spans="1:10">
      <c r="A287" s="8">
        <v>274</v>
      </c>
      <c r="B287" s="41" t="b">
        <f t="shared" si="3"/>
        <v>0</v>
      </c>
      <c r="C287" s="42"/>
      <c r="D287" s="42"/>
      <c r="E287" s="43"/>
      <c r="F287" s="43"/>
      <c r="G287" s="43"/>
      <c r="H287" s="44"/>
      <c r="I287" s="48"/>
      <c r="J287" s="49"/>
    </row>
    <row r="288" spans="1:10">
      <c r="A288" s="8">
        <v>275</v>
      </c>
      <c r="B288" s="41" t="b">
        <f t="shared" si="3"/>
        <v>0</v>
      </c>
      <c r="C288" s="42"/>
      <c r="D288" s="42"/>
      <c r="E288" s="43"/>
      <c r="F288" s="43"/>
      <c r="G288" s="43"/>
      <c r="H288" s="44"/>
      <c r="I288" s="48"/>
      <c r="J288" s="49"/>
    </row>
    <row r="289" spans="1:10">
      <c r="A289" s="8">
        <v>276</v>
      </c>
      <c r="B289" s="41" t="b">
        <f t="shared" si="3"/>
        <v>0</v>
      </c>
      <c r="C289" s="42"/>
      <c r="D289" s="42"/>
      <c r="E289" s="43"/>
      <c r="F289" s="43"/>
      <c r="G289" s="43"/>
      <c r="H289" s="44"/>
      <c r="I289" s="48"/>
      <c r="J289" s="49"/>
    </row>
    <row r="290" spans="1:10">
      <c r="A290" s="8">
        <v>277</v>
      </c>
      <c r="B290" s="41" t="b">
        <f t="shared" si="3"/>
        <v>0</v>
      </c>
      <c r="C290" s="42"/>
      <c r="D290" s="42"/>
      <c r="E290" s="43"/>
      <c r="F290" s="43"/>
      <c r="G290" s="43"/>
      <c r="H290" s="44"/>
      <c r="I290" s="48"/>
      <c r="J290" s="49"/>
    </row>
    <row r="291" spans="1:10">
      <c r="A291" s="8">
        <v>278</v>
      </c>
      <c r="B291" s="41" t="b">
        <f t="shared" si="3"/>
        <v>0</v>
      </c>
      <c r="C291" s="42"/>
      <c r="D291" s="42"/>
      <c r="E291" s="43"/>
      <c r="F291" s="43"/>
      <c r="G291" s="43"/>
      <c r="H291" s="44"/>
      <c r="I291" s="48"/>
      <c r="J291" s="49"/>
    </row>
    <row r="292" spans="1:10">
      <c r="A292" s="8">
        <v>279</v>
      </c>
      <c r="B292" s="41" t="b">
        <f t="shared" si="3"/>
        <v>0</v>
      </c>
      <c r="C292" s="42"/>
      <c r="D292" s="42"/>
      <c r="E292" s="43"/>
      <c r="F292" s="43"/>
      <c r="G292" s="43"/>
      <c r="H292" s="44"/>
      <c r="I292" s="48"/>
      <c r="J292" s="49"/>
    </row>
    <row r="293" spans="1:10">
      <c r="A293" s="8">
        <v>280</v>
      </c>
      <c r="B293" s="41" t="b">
        <f t="shared" si="3"/>
        <v>0</v>
      </c>
      <c r="C293" s="42"/>
      <c r="D293" s="42"/>
      <c r="E293" s="43"/>
      <c r="F293" s="43"/>
      <c r="G293" s="43"/>
      <c r="H293" s="44"/>
      <c r="I293" s="48"/>
      <c r="J293" s="49"/>
    </row>
    <row r="294" spans="1:10">
      <c r="A294" s="8">
        <v>281</v>
      </c>
      <c r="B294" s="41" t="b">
        <f t="shared" si="3"/>
        <v>0</v>
      </c>
      <c r="C294" s="42"/>
      <c r="D294" s="42"/>
      <c r="E294" s="43"/>
      <c r="F294" s="43"/>
      <c r="G294" s="43"/>
      <c r="H294" s="44"/>
      <c r="I294" s="48"/>
      <c r="J294" s="49"/>
    </row>
    <row r="295" spans="1:10">
      <c r="A295" s="8">
        <v>282</v>
      </c>
      <c r="B295" s="41" t="b">
        <f t="shared" si="3"/>
        <v>0</v>
      </c>
      <c r="C295" s="42"/>
      <c r="D295" s="42"/>
      <c r="E295" s="43"/>
      <c r="F295" s="43"/>
      <c r="G295" s="43"/>
      <c r="H295" s="44"/>
      <c r="I295" s="48"/>
      <c r="J295" s="49"/>
    </row>
    <row r="296" spans="1:10">
      <c r="A296" s="8">
        <v>283</v>
      </c>
      <c r="B296" s="41" t="b">
        <f t="shared" si="3"/>
        <v>0</v>
      </c>
      <c r="C296" s="42"/>
      <c r="D296" s="42"/>
      <c r="E296" s="43"/>
      <c r="F296" s="43"/>
      <c r="G296" s="43"/>
      <c r="H296" s="44"/>
      <c r="I296" s="48"/>
      <c r="J296" s="49"/>
    </row>
    <row r="297" spans="1:10">
      <c r="A297" s="8">
        <v>284</v>
      </c>
      <c r="B297" s="41" t="b">
        <f t="shared" si="3"/>
        <v>0</v>
      </c>
      <c r="C297" s="42"/>
      <c r="D297" s="42"/>
      <c r="E297" s="43"/>
      <c r="F297" s="43"/>
      <c r="G297" s="43"/>
      <c r="H297" s="44"/>
      <c r="I297" s="48"/>
      <c r="J297" s="49"/>
    </row>
    <row r="298" spans="1:10">
      <c r="A298" s="8">
        <v>285</v>
      </c>
      <c r="B298" s="41" t="b">
        <f t="shared" si="3"/>
        <v>0</v>
      </c>
      <c r="C298" s="42"/>
      <c r="D298" s="42"/>
      <c r="E298" s="43"/>
      <c r="F298" s="43"/>
      <c r="G298" s="43"/>
      <c r="H298" s="44"/>
      <c r="I298" s="48"/>
      <c r="J298" s="49"/>
    </row>
    <row r="299" spans="1:10">
      <c r="A299" s="8">
        <v>286</v>
      </c>
      <c r="B299" s="41" t="b">
        <f t="shared" si="3"/>
        <v>0</v>
      </c>
      <c r="C299" s="42"/>
      <c r="D299" s="42"/>
      <c r="E299" s="43"/>
      <c r="F299" s="43"/>
      <c r="G299" s="43"/>
      <c r="H299" s="44"/>
      <c r="I299" s="48"/>
      <c r="J299" s="49"/>
    </row>
    <row r="300" spans="1:10">
      <c r="A300" s="8">
        <v>287</v>
      </c>
      <c r="B300" s="41" t="b">
        <f t="shared" si="3"/>
        <v>0</v>
      </c>
      <c r="C300" s="42"/>
      <c r="D300" s="42"/>
      <c r="E300" s="43"/>
      <c r="F300" s="43"/>
      <c r="G300" s="43"/>
      <c r="H300" s="44"/>
      <c r="I300" s="48"/>
      <c r="J300" s="49"/>
    </row>
    <row r="301" spans="1:10">
      <c r="A301" s="8">
        <v>288</v>
      </c>
      <c r="B301" s="41" t="b">
        <f t="shared" si="3"/>
        <v>0</v>
      </c>
      <c r="C301" s="42"/>
      <c r="D301" s="42"/>
      <c r="E301" s="43"/>
      <c r="F301" s="43"/>
      <c r="G301" s="43"/>
      <c r="H301" s="44"/>
      <c r="I301" s="48"/>
      <c r="J301" s="49"/>
    </row>
    <row r="302" spans="1:10">
      <c r="A302" s="8">
        <v>289</v>
      </c>
      <c r="B302" s="41" t="b">
        <f t="shared" si="3"/>
        <v>0</v>
      </c>
      <c r="C302" s="42"/>
      <c r="D302" s="42"/>
      <c r="E302" s="43"/>
      <c r="F302" s="43"/>
      <c r="G302" s="43"/>
      <c r="H302" s="44"/>
      <c r="I302" s="48"/>
      <c r="J302" s="49"/>
    </row>
    <row r="303" spans="1:10">
      <c r="A303" s="8">
        <v>290</v>
      </c>
      <c r="B303" s="41" t="b">
        <f t="shared" si="3"/>
        <v>0</v>
      </c>
      <c r="C303" s="42"/>
      <c r="D303" s="42"/>
      <c r="E303" s="43"/>
      <c r="F303" s="43"/>
      <c r="G303" s="43"/>
      <c r="H303" s="44"/>
      <c r="I303" s="48"/>
      <c r="J303" s="49"/>
    </row>
    <row r="304" spans="1:10">
      <c r="A304" s="8">
        <v>291</v>
      </c>
      <c r="B304" s="41" t="b">
        <f t="shared" si="3"/>
        <v>0</v>
      </c>
      <c r="C304" s="42"/>
      <c r="D304" s="42"/>
      <c r="E304" s="43"/>
      <c r="F304" s="43"/>
      <c r="G304" s="43"/>
      <c r="H304" s="44"/>
      <c r="I304" s="48"/>
      <c r="J304" s="49"/>
    </row>
    <row r="305" spans="1:10">
      <c r="A305" s="8">
        <v>292</v>
      </c>
      <c r="B305" s="41" t="b">
        <f t="shared" si="3"/>
        <v>0</v>
      </c>
      <c r="C305" s="42"/>
      <c r="D305" s="42"/>
      <c r="E305" s="43"/>
      <c r="F305" s="43"/>
      <c r="G305" s="43"/>
      <c r="H305" s="44"/>
      <c r="I305" s="48"/>
      <c r="J305" s="49"/>
    </row>
    <row r="306" spans="1:10">
      <c r="A306" s="8">
        <v>293</v>
      </c>
      <c r="B306" s="41" t="b">
        <f t="shared" si="3"/>
        <v>0</v>
      </c>
      <c r="C306" s="42"/>
      <c r="D306" s="42"/>
      <c r="E306" s="43"/>
      <c r="F306" s="43"/>
      <c r="G306" s="43"/>
      <c r="H306" s="44"/>
      <c r="I306" s="48"/>
      <c r="J306" s="49"/>
    </row>
    <row r="307" spans="1:10">
      <c r="A307" s="8">
        <v>294</v>
      </c>
      <c r="B307" s="41" t="b">
        <f t="shared" si="3"/>
        <v>0</v>
      </c>
      <c r="C307" s="42"/>
      <c r="D307" s="42"/>
      <c r="E307" s="43"/>
      <c r="F307" s="43"/>
      <c r="G307" s="43"/>
      <c r="H307" s="44"/>
      <c r="I307" s="48"/>
      <c r="J307" s="49"/>
    </row>
    <row r="308" spans="1:10">
      <c r="A308" s="8">
        <v>295</v>
      </c>
      <c r="B308" s="41" t="b">
        <f t="shared" si="3"/>
        <v>0</v>
      </c>
      <c r="C308" s="42"/>
      <c r="D308" s="42"/>
      <c r="E308" s="43"/>
      <c r="F308" s="43"/>
      <c r="G308" s="43"/>
      <c r="H308" s="44"/>
      <c r="I308" s="48"/>
      <c r="J308" s="49"/>
    </row>
    <row r="309" spans="1:10">
      <c r="A309" s="8">
        <v>296</v>
      </c>
      <c r="B309" s="41" t="b">
        <f t="shared" si="3"/>
        <v>0</v>
      </c>
      <c r="C309" s="42"/>
      <c r="D309" s="42"/>
      <c r="E309" s="43"/>
      <c r="F309" s="43"/>
      <c r="G309" s="43"/>
      <c r="H309" s="44"/>
      <c r="I309" s="48"/>
      <c r="J309" s="49"/>
    </row>
    <row r="310" spans="1:10">
      <c r="A310" s="8">
        <v>297</v>
      </c>
      <c r="B310" s="41" t="b">
        <f t="shared" si="3"/>
        <v>0</v>
      </c>
      <c r="C310" s="42"/>
      <c r="D310" s="42"/>
      <c r="E310" s="43"/>
      <c r="F310" s="43"/>
      <c r="G310" s="43"/>
      <c r="H310" s="44"/>
      <c r="I310" s="48"/>
      <c r="J310" s="49"/>
    </row>
    <row r="311" spans="1:10">
      <c r="A311" s="8">
        <v>298</v>
      </c>
      <c r="B311" s="41" t="b">
        <f t="shared" si="3"/>
        <v>0</v>
      </c>
      <c r="C311" s="42"/>
      <c r="D311" s="42"/>
      <c r="E311" s="43"/>
      <c r="F311" s="43"/>
      <c r="G311" s="43"/>
      <c r="H311" s="44"/>
      <c r="I311" s="48"/>
      <c r="J311" s="49"/>
    </row>
    <row r="312" spans="1:10">
      <c r="A312" s="8">
        <v>299</v>
      </c>
      <c r="B312" s="41" t="b">
        <f t="shared" si="3"/>
        <v>0</v>
      </c>
      <c r="C312" s="42"/>
      <c r="D312" s="42"/>
      <c r="E312" s="43"/>
      <c r="F312" s="43"/>
      <c r="G312" s="43"/>
      <c r="H312" s="44"/>
      <c r="I312" s="48"/>
      <c r="J312" s="49"/>
    </row>
    <row r="313" spans="1:10">
      <c r="A313" s="8">
        <v>300</v>
      </c>
      <c r="B313" s="41" t="b">
        <f t="shared" si="3"/>
        <v>0</v>
      </c>
      <c r="C313" s="42"/>
      <c r="D313" s="42"/>
      <c r="E313" s="43"/>
      <c r="F313" s="43"/>
      <c r="G313" s="43"/>
      <c r="H313" s="44"/>
      <c r="I313" s="48"/>
      <c r="J313" s="49"/>
    </row>
    <row r="314" spans="1:10">
      <c r="A314" s="8">
        <v>301</v>
      </c>
      <c r="B314" s="41" t="b">
        <f t="shared" si="3"/>
        <v>0</v>
      </c>
      <c r="C314" s="51"/>
      <c r="D314" s="51"/>
      <c r="E314" s="52"/>
      <c r="F314" s="51"/>
      <c r="G314" s="52"/>
      <c r="H314" s="52"/>
      <c r="I314" s="52"/>
      <c r="J314" s="52"/>
    </row>
    <row r="315" spans="1:10">
      <c r="A315" s="8">
        <v>302</v>
      </c>
      <c r="B315" s="41" t="b">
        <f t="shared" si="3"/>
        <v>0</v>
      </c>
      <c r="C315" s="51"/>
      <c r="D315" s="51"/>
      <c r="E315" s="52"/>
      <c r="F315" s="51"/>
      <c r="G315" s="52"/>
      <c r="H315" s="52"/>
      <c r="I315" s="52"/>
      <c r="J315" s="52"/>
    </row>
    <row r="316" spans="1:10">
      <c r="A316" s="8">
        <v>303</v>
      </c>
      <c r="B316" s="41" t="b">
        <f t="shared" si="3"/>
        <v>0</v>
      </c>
      <c r="C316" s="51"/>
      <c r="D316" s="51"/>
      <c r="E316" s="52"/>
      <c r="F316" s="51"/>
      <c r="G316" s="52"/>
      <c r="H316" s="52"/>
      <c r="I316" s="52"/>
      <c r="J316" s="52"/>
    </row>
    <row r="317" spans="1:10">
      <c r="A317" s="8">
        <v>304</v>
      </c>
      <c r="B317" s="41" t="b">
        <f t="shared" si="3"/>
        <v>0</v>
      </c>
      <c r="C317" s="51"/>
      <c r="D317" s="51"/>
      <c r="E317" s="52"/>
      <c r="F317" s="51"/>
      <c r="G317" s="52"/>
      <c r="H317" s="52"/>
      <c r="I317" s="52"/>
      <c r="J317" s="52"/>
    </row>
    <row r="318" spans="1:10">
      <c r="A318" s="8">
        <v>305</v>
      </c>
      <c r="B318" s="41" t="b">
        <f t="shared" si="3"/>
        <v>0</v>
      </c>
      <c r="C318" s="51"/>
      <c r="D318" s="51"/>
      <c r="E318" s="52"/>
      <c r="F318" s="51"/>
      <c r="G318" s="52"/>
      <c r="H318" s="52"/>
      <c r="I318" s="52"/>
      <c r="J318" s="52"/>
    </row>
    <row r="319" spans="1:10">
      <c r="A319" s="8">
        <v>306</v>
      </c>
      <c r="B319" s="41" t="b">
        <f t="shared" si="3"/>
        <v>0</v>
      </c>
      <c r="C319" s="51"/>
      <c r="D319" s="51"/>
      <c r="E319" s="52"/>
      <c r="F319" s="51"/>
      <c r="G319" s="52"/>
      <c r="H319" s="52"/>
      <c r="I319" s="52"/>
      <c r="J319" s="52"/>
    </row>
    <row r="320" spans="1:10">
      <c r="A320" s="8">
        <v>307</v>
      </c>
      <c r="B320" s="41" t="b">
        <f t="shared" si="3"/>
        <v>0</v>
      </c>
      <c r="C320" s="51"/>
      <c r="D320" s="51"/>
      <c r="E320" s="52"/>
      <c r="F320" s="51"/>
      <c r="G320" s="52"/>
      <c r="H320" s="52"/>
      <c r="I320" s="52"/>
      <c r="J320" s="52"/>
    </row>
    <row r="321" spans="1:10">
      <c r="A321" s="8">
        <v>308</v>
      </c>
      <c r="B321" s="41" t="b">
        <f t="shared" si="3"/>
        <v>0</v>
      </c>
      <c r="C321" s="51"/>
      <c r="D321" s="51"/>
      <c r="E321" s="52"/>
      <c r="F321" s="51"/>
      <c r="G321" s="52"/>
      <c r="H321" s="52"/>
      <c r="I321" s="52"/>
      <c r="J321" s="52"/>
    </row>
    <row r="322" spans="1:10">
      <c r="A322" s="8">
        <v>309</v>
      </c>
      <c r="B322" s="41" t="b">
        <f t="shared" si="3"/>
        <v>0</v>
      </c>
      <c r="C322" s="51"/>
      <c r="D322" s="51"/>
      <c r="E322" s="52"/>
      <c r="F322" s="51"/>
      <c r="G322" s="52"/>
      <c r="H322" s="52"/>
      <c r="I322" s="52"/>
      <c r="J322" s="52"/>
    </row>
    <row r="323" spans="1:10">
      <c r="A323" s="8">
        <v>310</v>
      </c>
      <c r="B323" s="41" t="b">
        <f t="shared" si="3"/>
        <v>0</v>
      </c>
      <c r="C323" s="51"/>
      <c r="D323" s="51"/>
      <c r="E323" s="52"/>
      <c r="F323" s="51"/>
      <c r="G323" s="52"/>
      <c r="H323" s="52"/>
      <c r="I323" s="52"/>
      <c r="J323" s="52"/>
    </row>
    <row r="324" spans="1:10">
      <c r="A324" s="8">
        <v>311</v>
      </c>
      <c r="B324" s="41" t="b">
        <f t="shared" si="3"/>
        <v>0</v>
      </c>
      <c r="C324" s="51"/>
      <c r="D324" s="51"/>
      <c r="E324" s="52"/>
      <c r="F324" s="51"/>
      <c r="G324" s="52"/>
      <c r="H324" s="52"/>
      <c r="I324" s="52"/>
      <c r="J324" s="52"/>
    </row>
    <row r="325" spans="1:10">
      <c r="A325" s="8">
        <v>312</v>
      </c>
      <c r="B325" s="41" t="b">
        <f t="shared" si="3"/>
        <v>0</v>
      </c>
      <c r="C325" s="51"/>
      <c r="D325" s="51"/>
      <c r="E325" s="52"/>
      <c r="F325" s="51"/>
      <c r="G325" s="52"/>
      <c r="H325" s="52"/>
      <c r="I325" s="52"/>
      <c r="J325" s="52"/>
    </row>
    <row r="326" spans="1:10">
      <c r="A326" s="8">
        <v>313</v>
      </c>
      <c r="B326" s="41" t="b">
        <f t="shared" si="3"/>
        <v>0</v>
      </c>
      <c r="C326" s="51"/>
      <c r="D326" s="51"/>
      <c r="E326" s="52"/>
      <c r="F326" s="51"/>
      <c r="G326" s="52"/>
      <c r="H326" s="52"/>
      <c r="I326" s="52"/>
      <c r="J326" s="52"/>
    </row>
    <row r="327" spans="1:10">
      <c r="A327" s="8">
        <v>314</v>
      </c>
      <c r="B327" s="41" t="b">
        <f t="shared" si="3"/>
        <v>0</v>
      </c>
      <c r="C327" s="51"/>
      <c r="D327" s="51"/>
      <c r="E327" s="52"/>
      <c r="F327" s="51"/>
      <c r="G327" s="52"/>
      <c r="H327" s="52"/>
      <c r="I327" s="52"/>
      <c r="J327" s="52"/>
    </row>
    <row r="328" spans="1:10">
      <c r="A328" s="8">
        <v>315</v>
      </c>
      <c r="B328" s="41" t="b">
        <f t="shared" si="3"/>
        <v>0</v>
      </c>
      <c r="C328" s="51"/>
      <c r="D328" s="51"/>
      <c r="E328" s="52"/>
      <c r="F328" s="51"/>
      <c r="G328" s="52"/>
      <c r="H328" s="52"/>
      <c r="I328" s="52"/>
      <c r="J328" s="52"/>
    </row>
    <row r="329" spans="1:10">
      <c r="A329" s="8">
        <v>316</v>
      </c>
      <c r="B329" s="41" t="b">
        <f t="shared" si="3"/>
        <v>0</v>
      </c>
      <c r="C329" s="51"/>
      <c r="D329" s="51"/>
      <c r="E329" s="52"/>
      <c r="F329" s="51"/>
      <c r="G329" s="52"/>
      <c r="H329" s="52"/>
      <c r="I329" s="52"/>
      <c r="J329" s="52"/>
    </row>
    <row r="330" spans="1:10">
      <c r="A330" s="8">
        <v>317</v>
      </c>
      <c r="B330" s="41" t="b">
        <f t="shared" si="3"/>
        <v>0</v>
      </c>
      <c r="C330" s="51"/>
      <c r="D330" s="51"/>
      <c r="E330" s="52"/>
      <c r="F330" s="51"/>
      <c r="G330" s="52"/>
      <c r="H330" s="52"/>
      <c r="I330" s="52"/>
      <c r="J330" s="52"/>
    </row>
    <row r="331" spans="1:10">
      <c r="A331" s="8">
        <v>318</v>
      </c>
      <c r="B331" s="41" t="b">
        <f t="shared" si="3"/>
        <v>0</v>
      </c>
      <c r="C331" s="51"/>
      <c r="D331" s="51"/>
      <c r="E331" s="52"/>
      <c r="F331" s="51"/>
      <c r="G331" s="52"/>
      <c r="H331" s="52"/>
      <c r="I331" s="52"/>
      <c r="J331" s="52"/>
    </row>
    <row r="332" spans="1:10">
      <c r="A332" s="8">
        <v>319</v>
      </c>
      <c r="B332" s="41" t="b">
        <f t="shared" si="3"/>
        <v>0</v>
      </c>
      <c r="C332" s="51"/>
      <c r="D332" s="51"/>
      <c r="E332" s="52"/>
      <c r="F332" s="51"/>
      <c r="G332" s="52"/>
      <c r="H332" s="52"/>
      <c r="I332" s="52"/>
      <c r="J332" s="52"/>
    </row>
    <row r="333" spans="1:10">
      <c r="A333" s="8">
        <v>320</v>
      </c>
      <c r="B333" s="41" t="b">
        <f t="shared" si="3"/>
        <v>0</v>
      </c>
      <c r="C333" s="51"/>
      <c r="D333" s="51"/>
      <c r="E333" s="52"/>
      <c r="F333" s="51"/>
      <c r="G333" s="52"/>
      <c r="H333" s="52"/>
      <c r="I333" s="52"/>
      <c r="J333" s="52"/>
    </row>
    <row r="334" spans="1:10">
      <c r="A334" s="8">
        <v>321</v>
      </c>
      <c r="B334" s="41" t="b">
        <f t="shared" si="3"/>
        <v>0</v>
      </c>
      <c r="C334" s="51"/>
      <c r="D334" s="51"/>
      <c r="E334" s="52"/>
      <c r="F334" s="51"/>
      <c r="G334" s="52"/>
      <c r="H334" s="52"/>
      <c r="I334" s="52"/>
      <c r="J334" s="52"/>
    </row>
    <row r="335" spans="1:10">
      <c r="A335" s="8">
        <v>322</v>
      </c>
      <c r="B335" s="41" t="b">
        <f t="shared" ref="B335:B398" si="4">IF(C335&gt;0,TEXT(C335,"mmmm"))</f>
        <v>0</v>
      </c>
      <c r="C335" s="51"/>
      <c r="D335" s="51"/>
      <c r="E335" s="52"/>
      <c r="F335" s="51"/>
      <c r="G335" s="52"/>
      <c r="H335" s="52"/>
      <c r="I335" s="52"/>
      <c r="J335" s="52"/>
    </row>
    <row r="336" spans="1:10">
      <c r="A336" s="8">
        <v>323</v>
      </c>
      <c r="B336" s="41" t="b">
        <f t="shared" si="4"/>
        <v>0</v>
      </c>
      <c r="C336" s="51"/>
      <c r="D336" s="51"/>
      <c r="E336" s="52"/>
      <c r="F336" s="51"/>
      <c r="G336" s="52"/>
      <c r="H336" s="52"/>
      <c r="I336" s="52"/>
      <c r="J336" s="52"/>
    </row>
    <row r="337" spans="1:10">
      <c r="A337" s="8">
        <v>324</v>
      </c>
      <c r="B337" s="41" t="b">
        <f t="shared" si="4"/>
        <v>0</v>
      </c>
      <c r="C337" s="51"/>
      <c r="D337" s="51"/>
      <c r="E337" s="52"/>
      <c r="F337" s="51"/>
      <c r="G337" s="52"/>
      <c r="H337" s="52"/>
      <c r="I337" s="52"/>
      <c r="J337" s="52"/>
    </row>
    <row r="338" spans="1:10">
      <c r="A338" s="8">
        <v>325</v>
      </c>
      <c r="B338" s="41" t="b">
        <f t="shared" si="4"/>
        <v>0</v>
      </c>
      <c r="C338" s="51"/>
      <c r="D338" s="51"/>
      <c r="E338" s="52"/>
      <c r="F338" s="51"/>
      <c r="G338" s="52"/>
      <c r="H338" s="52"/>
      <c r="I338" s="52"/>
      <c r="J338" s="52"/>
    </row>
    <row r="339" spans="1:10">
      <c r="A339" s="8">
        <v>326</v>
      </c>
      <c r="B339" s="41" t="b">
        <f t="shared" si="4"/>
        <v>0</v>
      </c>
      <c r="C339" s="51"/>
      <c r="D339" s="51"/>
      <c r="E339" s="52"/>
      <c r="F339" s="51"/>
      <c r="G339" s="52"/>
      <c r="H339" s="52"/>
      <c r="I339" s="52"/>
      <c r="J339" s="52"/>
    </row>
    <row r="340" spans="1:10">
      <c r="A340" s="8">
        <v>327</v>
      </c>
      <c r="B340" s="41" t="b">
        <f t="shared" si="4"/>
        <v>0</v>
      </c>
      <c r="C340" s="51"/>
      <c r="D340" s="51"/>
      <c r="E340" s="52"/>
      <c r="F340" s="51"/>
      <c r="G340" s="52"/>
      <c r="H340" s="52"/>
      <c r="I340" s="52"/>
      <c r="J340" s="52"/>
    </row>
    <row r="341" spans="1:10">
      <c r="A341" s="8">
        <v>328</v>
      </c>
      <c r="B341" s="41" t="b">
        <f t="shared" si="4"/>
        <v>0</v>
      </c>
      <c r="C341" s="51"/>
      <c r="D341" s="51"/>
      <c r="E341" s="52"/>
      <c r="F341" s="51"/>
      <c r="G341" s="52"/>
      <c r="H341" s="52"/>
      <c r="I341" s="52"/>
      <c r="J341" s="52"/>
    </row>
    <row r="342" spans="1:10">
      <c r="A342" s="8">
        <v>329</v>
      </c>
      <c r="B342" s="41" t="b">
        <f t="shared" si="4"/>
        <v>0</v>
      </c>
      <c r="C342" s="51"/>
      <c r="D342" s="51"/>
      <c r="E342" s="52"/>
      <c r="F342" s="51"/>
      <c r="G342" s="52"/>
      <c r="H342" s="52"/>
      <c r="I342" s="52"/>
      <c r="J342" s="52"/>
    </row>
    <row r="343" spans="1:10">
      <c r="A343" s="8">
        <v>330</v>
      </c>
      <c r="B343" s="41" t="b">
        <f t="shared" si="4"/>
        <v>0</v>
      </c>
      <c r="C343" s="51"/>
      <c r="D343" s="51"/>
      <c r="E343" s="52"/>
      <c r="F343" s="51"/>
      <c r="G343" s="52"/>
      <c r="H343" s="52"/>
      <c r="I343" s="52"/>
      <c r="J343" s="52"/>
    </row>
    <row r="344" spans="1:10">
      <c r="A344" s="8">
        <v>331</v>
      </c>
      <c r="B344" s="41" t="b">
        <f t="shared" si="4"/>
        <v>0</v>
      </c>
      <c r="C344" s="51"/>
      <c r="D344" s="51"/>
      <c r="E344" s="52"/>
      <c r="F344" s="51"/>
      <c r="G344" s="52"/>
      <c r="H344" s="52"/>
      <c r="I344" s="52"/>
      <c r="J344" s="52"/>
    </row>
    <row r="345" spans="1:10">
      <c r="A345" s="8">
        <v>332</v>
      </c>
      <c r="B345" s="41" t="b">
        <f t="shared" si="4"/>
        <v>0</v>
      </c>
      <c r="C345" s="51"/>
      <c r="D345" s="51"/>
      <c r="E345" s="52"/>
      <c r="F345" s="51"/>
      <c r="G345" s="52"/>
      <c r="H345" s="52"/>
      <c r="I345" s="52"/>
      <c r="J345" s="52"/>
    </row>
    <row r="346" spans="1:10">
      <c r="A346" s="8">
        <v>333</v>
      </c>
      <c r="B346" s="41" t="b">
        <f t="shared" si="4"/>
        <v>0</v>
      </c>
      <c r="C346" s="51"/>
      <c r="D346" s="51"/>
      <c r="E346" s="52"/>
      <c r="F346" s="51"/>
      <c r="G346" s="52"/>
      <c r="H346" s="52"/>
      <c r="I346" s="52"/>
      <c r="J346" s="52"/>
    </row>
    <row r="347" spans="1:10">
      <c r="A347" s="8">
        <v>334</v>
      </c>
      <c r="B347" s="41" t="b">
        <f t="shared" si="4"/>
        <v>0</v>
      </c>
      <c r="C347" s="51"/>
      <c r="D347" s="51"/>
      <c r="E347" s="52"/>
      <c r="F347" s="51"/>
      <c r="G347" s="52"/>
      <c r="H347" s="52"/>
      <c r="I347" s="52"/>
      <c r="J347" s="52"/>
    </row>
    <row r="348" spans="1:10">
      <c r="A348" s="8">
        <v>335</v>
      </c>
      <c r="B348" s="41" t="b">
        <f t="shared" si="4"/>
        <v>0</v>
      </c>
      <c r="C348" s="51"/>
      <c r="D348" s="51"/>
      <c r="E348" s="52"/>
      <c r="F348" s="51"/>
      <c r="G348" s="52"/>
      <c r="H348" s="52"/>
      <c r="I348" s="52"/>
      <c r="J348" s="52"/>
    </row>
    <row r="349" spans="1:10">
      <c r="A349" s="8">
        <v>336</v>
      </c>
      <c r="B349" s="41" t="b">
        <f t="shared" si="4"/>
        <v>0</v>
      </c>
      <c r="C349" s="51"/>
      <c r="D349" s="51"/>
      <c r="E349" s="52"/>
      <c r="F349" s="51"/>
      <c r="G349" s="52"/>
      <c r="H349" s="52"/>
      <c r="I349" s="52"/>
      <c r="J349" s="52"/>
    </row>
    <row r="350" spans="1:10">
      <c r="A350" s="8">
        <v>337</v>
      </c>
      <c r="B350" s="41" t="b">
        <f t="shared" si="4"/>
        <v>0</v>
      </c>
      <c r="C350" s="51"/>
      <c r="D350" s="51"/>
      <c r="E350" s="52"/>
      <c r="F350" s="51"/>
      <c r="G350" s="52"/>
      <c r="H350" s="52"/>
      <c r="I350" s="52"/>
      <c r="J350" s="52"/>
    </row>
    <row r="351" spans="1:10">
      <c r="A351" s="8">
        <v>338</v>
      </c>
      <c r="B351" s="41" t="b">
        <f t="shared" si="4"/>
        <v>0</v>
      </c>
      <c r="C351" s="51"/>
      <c r="D351" s="51"/>
      <c r="E351" s="52"/>
      <c r="F351" s="51"/>
      <c r="G351" s="52"/>
      <c r="H351" s="52"/>
      <c r="I351" s="52"/>
      <c r="J351" s="52"/>
    </row>
    <row r="352" spans="1:10">
      <c r="A352" s="8">
        <v>339</v>
      </c>
      <c r="B352" s="41" t="b">
        <f t="shared" si="4"/>
        <v>0</v>
      </c>
      <c r="C352" s="51"/>
      <c r="D352" s="51"/>
      <c r="E352" s="52"/>
      <c r="F352" s="51"/>
      <c r="G352" s="52"/>
      <c r="H352" s="52"/>
      <c r="I352" s="52"/>
      <c r="J352" s="52"/>
    </row>
    <row r="353" spans="1:10">
      <c r="A353" s="8">
        <v>340</v>
      </c>
      <c r="B353" s="41" t="b">
        <f t="shared" si="4"/>
        <v>0</v>
      </c>
      <c r="C353" s="51"/>
      <c r="D353" s="51"/>
      <c r="E353" s="52"/>
      <c r="F353" s="51"/>
      <c r="G353" s="52"/>
      <c r="H353" s="52"/>
      <c r="I353" s="52"/>
      <c r="J353" s="52"/>
    </row>
    <row r="354" spans="1:10">
      <c r="A354" s="8">
        <v>341</v>
      </c>
      <c r="B354" s="41" t="b">
        <f t="shared" si="4"/>
        <v>0</v>
      </c>
      <c r="C354" s="51"/>
      <c r="D354" s="51"/>
      <c r="E354" s="52"/>
      <c r="F354" s="51"/>
      <c r="G354" s="52"/>
      <c r="H354" s="52"/>
      <c r="I354" s="52"/>
      <c r="J354" s="52"/>
    </row>
    <row r="355" spans="1:10">
      <c r="A355" s="8">
        <v>342</v>
      </c>
      <c r="B355" s="41" t="b">
        <f t="shared" si="4"/>
        <v>0</v>
      </c>
      <c r="C355" s="51"/>
      <c r="D355" s="51"/>
      <c r="E355" s="52"/>
      <c r="F355" s="51"/>
      <c r="G355" s="52"/>
      <c r="H355" s="52"/>
      <c r="I355" s="52"/>
      <c r="J355" s="52"/>
    </row>
    <row r="356" spans="1:10">
      <c r="A356" s="8">
        <v>343</v>
      </c>
      <c r="B356" s="41" t="b">
        <f t="shared" si="4"/>
        <v>0</v>
      </c>
      <c r="C356" s="51"/>
      <c r="D356" s="51"/>
      <c r="E356" s="52"/>
      <c r="F356" s="51"/>
      <c r="G356" s="52"/>
      <c r="H356" s="52"/>
      <c r="I356" s="52"/>
      <c r="J356" s="52"/>
    </row>
    <row r="357" spans="1:10">
      <c r="A357" s="8">
        <v>344</v>
      </c>
      <c r="B357" s="41" t="b">
        <f t="shared" si="4"/>
        <v>0</v>
      </c>
      <c r="C357" s="51"/>
      <c r="D357" s="51"/>
      <c r="E357" s="52"/>
      <c r="F357" s="51"/>
      <c r="G357" s="52"/>
      <c r="H357" s="52"/>
      <c r="I357" s="52"/>
      <c r="J357" s="52"/>
    </row>
    <row r="358" spans="1:10">
      <c r="A358" s="8">
        <v>345</v>
      </c>
      <c r="B358" s="41" t="b">
        <f t="shared" si="4"/>
        <v>0</v>
      </c>
      <c r="C358" s="51"/>
      <c r="D358" s="51"/>
      <c r="E358" s="52"/>
      <c r="F358" s="51"/>
      <c r="G358" s="52"/>
      <c r="H358" s="52"/>
      <c r="I358" s="52"/>
      <c r="J358" s="52"/>
    </row>
    <row r="359" spans="1:10">
      <c r="A359" s="8">
        <v>346</v>
      </c>
      <c r="B359" s="41" t="b">
        <f t="shared" si="4"/>
        <v>0</v>
      </c>
      <c r="C359" s="51"/>
      <c r="D359" s="51"/>
      <c r="E359" s="52"/>
      <c r="F359" s="51"/>
      <c r="G359" s="52"/>
      <c r="H359" s="52"/>
      <c r="I359" s="52"/>
      <c r="J359" s="52"/>
    </row>
    <row r="360" spans="1:10">
      <c r="A360" s="8">
        <v>347</v>
      </c>
      <c r="B360" s="41" t="b">
        <f t="shared" si="4"/>
        <v>0</v>
      </c>
      <c r="C360" s="51"/>
      <c r="D360" s="51"/>
      <c r="E360" s="52"/>
      <c r="F360" s="51"/>
      <c r="G360" s="52"/>
      <c r="H360" s="52"/>
      <c r="I360" s="52"/>
      <c r="J360" s="52"/>
    </row>
    <row r="361" spans="1:10">
      <c r="A361" s="8">
        <v>348</v>
      </c>
      <c r="B361" s="41" t="b">
        <f t="shared" si="4"/>
        <v>0</v>
      </c>
      <c r="C361" s="51"/>
      <c r="D361" s="51"/>
      <c r="E361" s="52"/>
      <c r="F361" s="51"/>
      <c r="G361" s="52"/>
      <c r="H361" s="52"/>
      <c r="I361" s="52"/>
      <c r="J361" s="52"/>
    </row>
    <row r="362" spans="1:10">
      <c r="A362" s="8">
        <v>349</v>
      </c>
      <c r="B362" s="41" t="b">
        <f t="shared" si="4"/>
        <v>0</v>
      </c>
      <c r="C362" s="51"/>
      <c r="D362" s="51"/>
      <c r="E362" s="52"/>
      <c r="F362" s="51"/>
      <c r="G362" s="52"/>
      <c r="H362" s="52"/>
      <c r="I362" s="52"/>
      <c r="J362" s="52"/>
    </row>
    <row r="363" spans="1:10">
      <c r="A363" s="8">
        <v>350</v>
      </c>
      <c r="B363" s="41" t="b">
        <f t="shared" si="4"/>
        <v>0</v>
      </c>
      <c r="C363" s="51"/>
      <c r="D363" s="51"/>
      <c r="E363" s="52"/>
      <c r="F363" s="51"/>
      <c r="G363" s="52"/>
      <c r="H363" s="52"/>
      <c r="I363" s="52"/>
      <c r="J363" s="52"/>
    </row>
    <row r="364" spans="1:10">
      <c r="A364" s="8">
        <v>351</v>
      </c>
      <c r="B364" s="41" t="b">
        <f t="shared" si="4"/>
        <v>0</v>
      </c>
      <c r="C364" s="51"/>
      <c r="D364" s="51"/>
      <c r="E364" s="52"/>
      <c r="F364" s="51"/>
      <c r="G364" s="52"/>
      <c r="H364" s="52"/>
      <c r="I364" s="52"/>
      <c r="J364" s="52"/>
    </row>
    <row r="365" spans="1:10">
      <c r="A365" s="8">
        <v>352</v>
      </c>
      <c r="B365" s="41" t="b">
        <f t="shared" si="4"/>
        <v>0</v>
      </c>
      <c r="C365" s="51"/>
      <c r="D365" s="51"/>
      <c r="E365" s="52"/>
      <c r="F365" s="51"/>
      <c r="G365" s="52"/>
      <c r="H365" s="52"/>
      <c r="I365" s="52"/>
      <c r="J365" s="52"/>
    </row>
    <row r="366" spans="1:10">
      <c r="A366" s="8">
        <v>353</v>
      </c>
      <c r="B366" s="41" t="b">
        <f t="shared" si="4"/>
        <v>0</v>
      </c>
      <c r="C366" s="51"/>
      <c r="D366" s="51"/>
      <c r="E366" s="52"/>
      <c r="F366" s="51"/>
      <c r="G366" s="52"/>
      <c r="H366" s="52"/>
      <c r="I366" s="52"/>
      <c r="J366" s="52"/>
    </row>
    <row r="367" spans="1:10">
      <c r="A367" s="8">
        <v>354</v>
      </c>
      <c r="B367" s="41" t="b">
        <f t="shared" si="4"/>
        <v>0</v>
      </c>
      <c r="C367" s="51"/>
      <c r="D367" s="51"/>
      <c r="E367" s="52"/>
      <c r="F367" s="51"/>
      <c r="G367" s="52"/>
      <c r="H367" s="52"/>
      <c r="I367" s="52"/>
      <c r="J367" s="52"/>
    </row>
    <row r="368" spans="1:10">
      <c r="A368" s="8">
        <v>355</v>
      </c>
      <c r="B368" s="41" t="b">
        <f t="shared" si="4"/>
        <v>0</v>
      </c>
      <c r="C368" s="51"/>
      <c r="D368" s="51"/>
      <c r="E368" s="52"/>
      <c r="F368" s="51"/>
      <c r="G368" s="52"/>
      <c r="H368" s="52"/>
      <c r="I368" s="52"/>
      <c r="J368" s="52"/>
    </row>
    <row r="369" spans="1:10">
      <c r="A369" s="8">
        <v>356</v>
      </c>
      <c r="B369" s="41" t="b">
        <f t="shared" si="4"/>
        <v>0</v>
      </c>
      <c r="C369" s="51"/>
      <c r="D369" s="51"/>
      <c r="E369" s="52"/>
      <c r="F369" s="51"/>
      <c r="G369" s="52"/>
      <c r="H369" s="52"/>
      <c r="I369" s="52"/>
      <c r="J369" s="52"/>
    </row>
    <row r="370" spans="1:10">
      <c r="A370" s="8">
        <v>357</v>
      </c>
      <c r="B370" s="41" t="b">
        <f t="shared" si="4"/>
        <v>0</v>
      </c>
      <c r="C370" s="51"/>
      <c r="D370" s="51"/>
      <c r="E370" s="52"/>
      <c r="F370" s="51"/>
      <c r="G370" s="52"/>
      <c r="H370" s="52"/>
      <c r="I370" s="52"/>
      <c r="J370" s="52"/>
    </row>
    <row r="371" spans="1:10">
      <c r="A371" s="8">
        <v>358</v>
      </c>
      <c r="B371" s="41" t="b">
        <f t="shared" si="4"/>
        <v>0</v>
      </c>
      <c r="C371" s="51"/>
      <c r="D371" s="51"/>
      <c r="E371" s="52"/>
      <c r="F371" s="51"/>
      <c r="G371" s="52"/>
      <c r="H371" s="52"/>
      <c r="I371" s="52"/>
      <c r="J371" s="52"/>
    </row>
    <row r="372" spans="1:10">
      <c r="A372" s="8">
        <v>359</v>
      </c>
      <c r="B372" s="41" t="b">
        <f t="shared" si="4"/>
        <v>0</v>
      </c>
      <c r="C372" s="51"/>
      <c r="D372" s="51"/>
      <c r="E372" s="52"/>
      <c r="F372" s="51"/>
      <c r="G372" s="52"/>
      <c r="H372" s="52"/>
      <c r="I372" s="52"/>
      <c r="J372" s="52"/>
    </row>
    <row r="373" spans="1:10">
      <c r="A373" s="8">
        <v>360</v>
      </c>
      <c r="B373" s="41" t="b">
        <f t="shared" si="4"/>
        <v>0</v>
      </c>
      <c r="C373" s="51"/>
      <c r="D373" s="51"/>
      <c r="E373" s="52"/>
      <c r="F373" s="51"/>
      <c r="G373" s="52"/>
      <c r="H373" s="52"/>
      <c r="I373" s="52"/>
      <c r="J373" s="52"/>
    </row>
    <row r="374" spans="1:10">
      <c r="A374" s="8">
        <v>361</v>
      </c>
      <c r="B374" s="41" t="b">
        <f t="shared" si="4"/>
        <v>0</v>
      </c>
      <c r="C374" s="51"/>
      <c r="D374" s="51"/>
      <c r="E374" s="52"/>
      <c r="F374" s="51"/>
      <c r="G374" s="52"/>
      <c r="H374" s="52"/>
      <c r="I374" s="52"/>
      <c r="J374" s="52"/>
    </row>
    <row r="375" spans="1:10">
      <c r="A375" s="8">
        <v>362</v>
      </c>
      <c r="B375" s="41" t="b">
        <f t="shared" si="4"/>
        <v>0</v>
      </c>
      <c r="C375" s="51"/>
      <c r="D375" s="51"/>
      <c r="E375" s="52"/>
      <c r="F375" s="51"/>
      <c r="G375" s="52"/>
      <c r="H375" s="52"/>
      <c r="I375" s="52"/>
      <c r="J375" s="52"/>
    </row>
    <row r="376" spans="1:10">
      <c r="A376" s="8">
        <v>363</v>
      </c>
      <c r="B376" s="41" t="b">
        <f t="shared" si="4"/>
        <v>0</v>
      </c>
      <c r="C376" s="51"/>
      <c r="D376" s="51"/>
      <c r="E376" s="52"/>
      <c r="F376" s="51"/>
      <c r="G376" s="52"/>
      <c r="H376" s="52"/>
      <c r="I376" s="52"/>
      <c r="J376" s="52"/>
    </row>
    <row r="377" spans="1:10">
      <c r="A377" s="8">
        <v>364</v>
      </c>
      <c r="B377" s="41" t="b">
        <f t="shared" si="4"/>
        <v>0</v>
      </c>
      <c r="C377" s="51"/>
      <c r="D377" s="51"/>
      <c r="E377" s="52"/>
      <c r="F377" s="51"/>
      <c r="G377" s="52"/>
      <c r="H377" s="52"/>
      <c r="I377" s="52"/>
      <c r="J377" s="52"/>
    </row>
    <row r="378" spans="1:10">
      <c r="A378" s="8">
        <v>365</v>
      </c>
      <c r="B378" s="41" t="b">
        <f t="shared" si="4"/>
        <v>0</v>
      </c>
      <c r="C378" s="51"/>
      <c r="D378" s="51"/>
      <c r="E378" s="52"/>
      <c r="F378" s="51"/>
      <c r="G378" s="52"/>
      <c r="H378" s="52"/>
      <c r="I378" s="52"/>
      <c r="J378" s="52"/>
    </row>
    <row r="379" spans="1:10">
      <c r="A379" s="8">
        <v>366</v>
      </c>
      <c r="B379" s="41" t="b">
        <f t="shared" si="4"/>
        <v>0</v>
      </c>
      <c r="C379" s="51"/>
      <c r="D379" s="51"/>
      <c r="E379" s="52"/>
      <c r="F379" s="51"/>
      <c r="G379" s="52"/>
      <c r="H379" s="52"/>
      <c r="I379" s="52"/>
      <c r="J379" s="52"/>
    </row>
    <row r="380" spans="1:10">
      <c r="A380" s="8">
        <v>367</v>
      </c>
      <c r="B380" s="41" t="b">
        <f t="shared" si="4"/>
        <v>0</v>
      </c>
      <c r="C380" s="51"/>
      <c r="D380" s="51"/>
      <c r="E380" s="52"/>
      <c r="F380" s="51"/>
      <c r="G380" s="52"/>
      <c r="H380" s="52"/>
      <c r="I380" s="52"/>
      <c r="J380" s="52"/>
    </row>
    <row r="381" spans="1:10">
      <c r="A381" s="8">
        <v>368</v>
      </c>
      <c r="B381" s="41" t="b">
        <f t="shared" si="4"/>
        <v>0</v>
      </c>
      <c r="C381" s="51"/>
      <c r="D381" s="51"/>
      <c r="E381" s="52"/>
      <c r="F381" s="51"/>
      <c r="G381" s="52"/>
      <c r="H381" s="52"/>
      <c r="I381" s="52"/>
      <c r="J381" s="52"/>
    </row>
    <row r="382" spans="1:10">
      <c r="A382" s="8">
        <v>369</v>
      </c>
      <c r="B382" s="41" t="b">
        <f t="shared" si="4"/>
        <v>0</v>
      </c>
      <c r="C382" s="51"/>
      <c r="D382" s="51"/>
      <c r="E382" s="52"/>
      <c r="F382" s="51"/>
      <c r="G382" s="52"/>
      <c r="H382" s="52"/>
      <c r="I382" s="52"/>
      <c r="J382" s="52"/>
    </row>
    <row r="383" spans="1:10">
      <c r="A383" s="8">
        <v>370</v>
      </c>
      <c r="B383" s="41" t="b">
        <f t="shared" si="4"/>
        <v>0</v>
      </c>
      <c r="C383" s="51"/>
      <c r="D383" s="51"/>
      <c r="E383" s="52"/>
      <c r="F383" s="51"/>
      <c r="G383" s="52"/>
      <c r="H383" s="52"/>
      <c r="I383" s="52"/>
      <c r="J383" s="52"/>
    </row>
    <row r="384" spans="1:10">
      <c r="A384" s="8">
        <v>371</v>
      </c>
      <c r="B384" s="41" t="b">
        <f t="shared" si="4"/>
        <v>0</v>
      </c>
      <c r="C384" s="51"/>
      <c r="D384" s="51"/>
      <c r="E384" s="52"/>
      <c r="F384" s="51"/>
      <c r="G384" s="52"/>
      <c r="H384" s="52"/>
      <c r="I384" s="52"/>
      <c r="J384" s="52"/>
    </row>
    <row r="385" spans="1:10">
      <c r="A385" s="8">
        <v>372</v>
      </c>
      <c r="B385" s="41" t="b">
        <f t="shared" si="4"/>
        <v>0</v>
      </c>
      <c r="C385" s="51"/>
      <c r="D385" s="51"/>
      <c r="E385" s="52"/>
      <c r="F385" s="51"/>
      <c r="G385" s="52"/>
      <c r="H385" s="52"/>
      <c r="I385" s="52"/>
      <c r="J385" s="52"/>
    </row>
    <row r="386" spans="1:10">
      <c r="A386" s="8">
        <v>373</v>
      </c>
      <c r="B386" s="41" t="b">
        <f t="shared" si="4"/>
        <v>0</v>
      </c>
      <c r="C386" s="51"/>
      <c r="D386" s="51"/>
      <c r="E386" s="52"/>
      <c r="F386" s="51"/>
      <c r="G386" s="52"/>
      <c r="H386" s="52"/>
      <c r="I386" s="52"/>
      <c r="J386" s="52"/>
    </row>
    <row r="387" spans="1:10">
      <c r="A387" s="8">
        <v>374</v>
      </c>
      <c r="B387" s="41" t="b">
        <f t="shared" si="4"/>
        <v>0</v>
      </c>
      <c r="C387" s="51"/>
      <c r="D387" s="51"/>
      <c r="E387" s="52"/>
      <c r="F387" s="51"/>
      <c r="G387" s="52"/>
      <c r="H387" s="52"/>
      <c r="I387" s="52"/>
      <c r="J387" s="52"/>
    </row>
    <row r="388" spans="1:10">
      <c r="A388" s="8">
        <v>375</v>
      </c>
      <c r="B388" s="41" t="b">
        <f t="shared" si="4"/>
        <v>0</v>
      </c>
      <c r="C388" s="51"/>
      <c r="D388" s="51"/>
      <c r="E388" s="52"/>
      <c r="F388" s="51"/>
      <c r="G388" s="52"/>
      <c r="H388" s="52"/>
      <c r="I388" s="52"/>
      <c r="J388" s="52"/>
    </row>
    <row r="389" spans="1:10">
      <c r="A389" s="8">
        <v>376</v>
      </c>
      <c r="B389" s="41" t="b">
        <f t="shared" si="4"/>
        <v>0</v>
      </c>
      <c r="C389" s="51"/>
      <c r="D389" s="51"/>
      <c r="E389" s="52"/>
      <c r="F389" s="51"/>
      <c r="G389" s="52"/>
      <c r="H389" s="52"/>
      <c r="I389" s="52"/>
      <c r="J389" s="52"/>
    </row>
    <row r="390" spans="1:10">
      <c r="A390" s="8">
        <v>377</v>
      </c>
      <c r="B390" s="41" t="b">
        <f t="shared" si="4"/>
        <v>0</v>
      </c>
      <c r="C390" s="51"/>
      <c r="D390" s="51"/>
      <c r="E390" s="52"/>
      <c r="F390" s="51"/>
      <c r="G390" s="52"/>
      <c r="H390" s="52"/>
      <c r="I390" s="52"/>
      <c r="J390" s="52"/>
    </row>
    <row r="391" spans="1:10">
      <c r="A391" s="8">
        <v>378</v>
      </c>
      <c r="B391" s="41" t="b">
        <f t="shared" si="4"/>
        <v>0</v>
      </c>
      <c r="C391" s="51"/>
      <c r="D391" s="51"/>
      <c r="E391" s="52"/>
      <c r="F391" s="51"/>
      <c r="G391" s="52"/>
      <c r="H391" s="52"/>
      <c r="I391" s="52"/>
      <c r="J391" s="52"/>
    </row>
    <row r="392" spans="1:10">
      <c r="A392" s="8">
        <v>379</v>
      </c>
      <c r="B392" s="41" t="b">
        <f t="shared" si="4"/>
        <v>0</v>
      </c>
      <c r="C392" s="51"/>
      <c r="D392" s="51"/>
      <c r="E392" s="52"/>
      <c r="F392" s="51"/>
      <c r="G392" s="52"/>
      <c r="H392" s="52"/>
      <c r="I392" s="52"/>
      <c r="J392" s="52"/>
    </row>
    <row r="393" spans="1:10">
      <c r="A393" s="8">
        <v>380</v>
      </c>
      <c r="B393" s="41" t="b">
        <f t="shared" si="4"/>
        <v>0</v>
      </c>
      <c r="C393" s="51"/>
      <c r="D393" s="51"/>
      <c r="E393" s="52"/>
      <c r="F393" s="51"/>
      <c r="G393" s="52"/>
      <c r="H393" s="52"/>
      <c r="I393" s="52"/>
      <c r="J393" s="52"/>
    </row>
    <row r="394" spans="1:10">
      <c r="A394" s="8">
        <v>381</v>
      </c>
      <c r="B394" s="41" t="b">
        <f t="shared" si="4"/>
        <v>0</v>
      </c>
      <c r="C394" s="51"/>
      <c r="D394" s="51"/>
      <c r="E394" s="52"/>
      <c r="F394" s="51"/>
      <c r="G394" s="52"/>
      <c r="H394" s="52"/>
      <c r="I394" s="52"/>
      <c r="J394" s="52"/>
    </row>
    <row r="395" spans="1:10">
      <c r="A395" s="8">
        <v>382</v>
      </c>
      <c r="B395" s="41" t="b">
        <f t="shared" si="4"/>
        <v>0</v>
      </c>
      <c r="C395" s="51"/>
      <c r="D395" s="51"/>
      <c r="E395" s="52"/>
      <c r="F395" s="51"/>
      <c r="G395" s="52"/>
      <c r="H395" s="52"/>
      <c r="I395" s="52"/>
      <c r="J395" s="52"/>
    </row>
    <row r="396" spans="1:10">
      <c r="A396" s="8">
        <v>383</v>
      </c>
      <c r="B396" s="41" t="b">
        <f t="shared" si="4"/>
        <v>0</v>
      </c>
      <c r="C396" s="51"/>
      <c r="D396" s="51"/>
      <c r="E396" s="52"/>
      <c r="F396" s="51"/>
      <c r="G396" s="52"/>
      <c r="H396" s="52"/>
      <c r="I396" s="52"/>
      <c r="J396" s="52"/>
    </row>
    <row r="397" spans="1:10">
      <c r="A397" s="8">
        <v>384</v>
      </c>
      <c r="B397" s="41" t="b">
        <f t="shared" si="4"/>
        <v>0</v>
      </c>
      <c r="C397" s="51"/>
      <c r="D397" s="51"/>
      <c r="E397" s="52"/>
      <c r="F397" s="51"/>
      <c r="G397" s="52"/>
      <c r="H397" s="52"/>
      <c r="I397" s="52"/>
      <c r="J397" s="52"/>
    </row>
    <row r="398" spans="1:10">
      <c r="A398" s="8">
        <v>385</v>
      </c>
      <c r="B398" s="41" t="b">
        <f t="shared" si="4"/>
        <v>0</v>
      </c>
      <c r="C398" s="51"/>
      <c r="D398" s="51"/>
      <c r="E398" s="52"/>
      <c r="F398" s="51"/>
      <c r="G398" s="52"/>
      <c r="H398" s="52"/>
      <c r="I398" s="52"/>
      <c r="J398" s="52"/>
    </row>
    <row r="399" spans="1:10">
      <c r="A399" s="8">
        <v>386</v>
      </c>
      <c r="B399" s="41" t="b">
        <f t="shared" ref="B399:B462" si="5">IF(C399&gt;0,TEXT(C399,"mmmm"))</f>
        <v>0</v>
      </c>
      <c r="C399" s="51"/>
      <c r="D399" s="51"/>
      <c r="E399" s="52"/>
      <c r="F399" s="51"/>
      <c r="G399" s="52"/>
      <c r="H399" s="52"/>
      <c r="I399" s="52"/>
      <c r="J399" s="52"/>
    </row>
    <row r="400" spans="1:10">
      <c r="A400" s="8">
        <v>387</v>
      </c>
      <c r="B400" s="41" t="b">
        <f t="shared" si="5"/>
        <v>0</v>
      </c>
      <c r="C400" s="51"/>
      <c r="D400" s="51"/>
      <c r="E400" s="52"/>
      <c r="F400" s="51"/>
      <c r="G400" s="52"/>
      <c r="H400" s="52"/>
      <c r="I400" s="52"/>
      <c r="J400" s="52"/>
    </row>
    <row r="401" spans="1:10">
      <c r="A401" s="8">
        <v>388</v>
      </c>
      <c r="B401" s="41" t="b">
        <f t="shared" si="5"/>
        <v>0</v>
      </c>
      <c r="C401" s="51"/>
      <c r="D401" s="51"/>
      <c r="E401" s="52"/>
      <c r="F401" s="51"/>
      <c r="G401" s="52"/>
      <c r="H401" s="52"/>
      <c r="I401" s="52"/>
      <c r="J401" s="52"/>
    </row>
    <row r="402" spans="1:10">
      <c r="A402" s="8">
        <v>389</v>
      </c>
      <c r="B402" s="41" t="b">
        <f t="shared" si="5"/>
        <v>0</v>
      </c>
      <c r="C402" s="51"/>
      <c r="D402" s="51"/>
      <c r="E402" s="52"/>
      <c r="F402" s="51"/>
      <c r="G402" s="52"/>
      <c r="H402" s="52"/>
      <c r="I402" s="52"/>
      <c r="J402" s="52"/>
    </row>
    <row r="403" spans="1:10">
      <c r="A403" s="8">
        <v>390</v>
      </c>
      <c r="B403" s="41" t="b">
        <f t="shared" si="5"/>
        <v>0</v>
      </c>
      <c r="C403" s="51"/>
      <c r="D403" s="51"/>
      <c r="E403" s="52"/>
      <c r="F403" s="51"/>
      <c r="G403" s="52"/>
      <c r="H403" s="52"/>
      <c r="I403" s="52"/>
      <c r="J403" s="52"/>
    </row>
    <row r="404" spans="1:10">
      <c r="A404" s="8">
        <v>391</v>
      </c>
      <c r="B404" s="41" t="b">
        <f t="shared" si="5"/>
        <v>0</v>
      </c>
      <c r="C404" s="51"/>
      <c r="D404" s="51"/>
      <c r="E404" s="52"/>
      <c r="F404" s="51"/>
      <c r="G404" s="52"/>
      <c r="H404" s="52"/>
      <c r="I404" s="52"/>
      <c r="J404" s="52"/>
    </row>
    <row r="405" spans="1:10">
      <c r="A405" s="8">
        <v>392</v>
      </c>
      <c r="B405" s="41" t="b">
        <f t="shared" si="5"/>
        <v>0</v>
      </c>
      <c r="C405" s="51"/>
      <c r="D405" s="51"/>
      <c r="E405" s="52"/>
      <c r="F405" s="51"/>
      <c r="G405" s="52"/>
      <c r="H405" s="52"/>
      <c r="I405" s="52"/>
      <c r="J405" s="52"/>
    </row>
    <row r="406" spans="1:10">
      <c r="A406" s="8">
        <v>393</v>
      </c>
      <c r="B406" s="41" t="b">
        <f t="shared" si="5"/>
        <v>0</v>
      </c>
      <c r="C406" s="51"/>
      <c r="D406" s="51"/>
      <c r="E406" s="52"/>
      <c r="F406" s="51"/>
      <c r="G406" s="52"/>
      <c r="H406" s="52"/>
      <c r="I406" s="52"/>
      <c r="J406" s="52"/>
    </row>
    <row r="407" spans="1:10">
      <c r="A407" s="8">
        <v>394</v>
      </c>
      <c r="B407" s="41" t="b">
        <f t="shared" si="5"/>
        <v>0</v>
      </c>
      <c r="C407" s="51"/>
      <c r="D407" s="51"/>
      <c r="E407" s="52"/>
      <c r="F407" s="51"/>
      <c r="G407" s="52"/>
      <c r="H407" s="52"/>
      <c r="I407" s="52"/>
      <c r="J407" s="52"/>
    </row>
    <row r="408" spans="1:10">
      <c r="A408" s="8">
        <v>395</v>
      </c>
      <c r="B408" s="41" t="b">
        <f t="shared" si="5"/>
        <v>0</v>
      </c>
      <c r="C408" s="51"/>
      <c r="D408" s="51"/>
      <c r="E408" s="52"/>
      <c r="F408" s="51"/>
      <c r="G408" s="52"/>
      <c r="H408" s="52"/>
      <c r="I408" s="52"/>
      <c r="J408" s="52"/>
    </row>
    <row r="409" spans="1:10">
      <c r="A409" s="8">
        <v>396</v>
      </c>
      <c r="B409" s="41" t="b">
        <f t="shared" si="5"/>
        <v>0</v>
      </c>
      <c r="C409" s="51"/>
      <c r="D409" s="51"/>
      <c r="E409" s="52"/>
      <c r="F409" s="51"/>
      <c r="G409" s="52"/>
      <c r="H409" s="52"/>
      <c r="I409" s="52"/>
      <c r="J409" s="52"/>
    </row>
    <row r="410" spans="1:10">
      <c r="A410" s="8">
        <v>397</v>
      </c>
      <c r="B410" s="41" t="b">
        <f t="shared" si="5"/>
        <v>0</v>
      </c>
      <c r="C410" s="51"/>
      <c r="D410" s="51"/>
      <c r="E410" s="52"/>
      <c r="F410" s="51"/>
      <c r="G410" s="52"/>
      <c r="H410" s="52"/>
      <c r="I410" s="52"/>
      <c r="J410" s="52"/>
    </row>
    <row r="411" spans="1:10">
      <c r="A411" s="8">
        <v>398</v>
      </c>
      <c r="B411" s="41" t="b">
        <f t="shared" si="5"/>
        <v>0</v>
      </c>
      <c r="C411" s="51"/>
      <c r="D411" s="51"/>
      <c r="E411" s="52"/>
      <c r="F411" s="51"/>
      <c r="G411" s="52"/>
      <c r="H411" s="52"/>
      <c r="I411" s="52"/>
      <c r="J411" s="52"/>
    </row>
    <row r="412" spans="1:10">
      <c r="A412" s="8">
        <v>399</v>
      </c>
      <c r="B412" s="41" t="b">
        <f t="shared" si="5"/>
        <v>0</v>
      </c>
      <c r="C412" s="51"/>
      <c r="D412" s="51"/>
      <c r="E412" s="52"/>
      <c r="F412" s="51"/>
      <c r="G412" s="52"/>
      <c r="H412" s="52"/>
      <c r="I412" s="52"/>
      <c r="J412" s="52"/>
    </row>
    <row r="413" spans="1:10">
      <c r="A413" s="8">
        <v>400</v>
      </c>
      <c r="B413" s="41" t="b">
        <f t="shared" si="5"/>
        <v>0</v>
      </c>
      <c r="C413" s="51"/>
      <c r="D413" s="51"/>
      <c r="E413" s="52"/>
      <c r="F413" s="51"/>
      <c r="G413" s="52"/>
      <c r="H413" s="52"/>
      <c r="I413" s="52"/>
      <c r="J413" s="52"/>
    </row>
    <row r="414" spans="1:10">
      <c r="A414" s="8">
        <v>401</v>
      </c>
      <c r="B414" s="41" t="b">
        <f t="shared" si="5"/>
        <v>0</v>
      </c>
      <c r="C414" s="51"/>
      <c r="D414" s="51"/>
      <c r="E414" s="52"/>
      <c r="F414" s="51"/>
      <c r="G414" s="52"/>
      <c r="H414" s="52"/>
      <c r="I414" s="52"/>
      <c r="J414" s="52"/>
    </row>
    <row r="415" spans="1:10">
      <c r="A415" s="8">
        <v>402</v>
      </c>
      <c r="B415" s="41" t="b">
        <f t="shared" si="5"/>
        <v>0</v>
      </c>
      <c r="C415" s="51"/>
      <c r="D415" s="51"/>
      <c r="E415" s="52"/>
      <c r="F415" s="51"/>
      <c r="G415" s="52"/>
      <c r="H415" s="52"/>
      <c r="I415" s="52"/>
      <c r="J415" s="52"/>
    </row>
    <row r="416" spans="1:10">
      <c r="A416" s="8">
        <v>403</v>
      </c>
      <c r="B416" s="41" t="b">
        <f t="shared" si="5"/>
        <v>0</v>
      </c>
      <c r="C416" s="51"/>
      <c r="D416" s="51"/>
      <c r="E416" s="52"/>
      <c r="F416" s="51"/>
      <c r="G416" s="52"/>
      <c r="H416" s="52"/>
      <c r="I416" s="52"/>
      <c r="J416" s="52"/>
    </row>
    <row r="417" spans="1:10">
      <c r="A417" s="8">
        <v>404</v>
      </c>
      <c r="B417" s="41" t="b">
        <f t="shared" si="5"/>
        <v>0</v>
      </c>
      <c r="C417" s="51"/>
      <c r="D417" s="51"/>
      <c r="E417" s="52"/>
      <c r="F417" s="51"/>
      <c r="G417" s="52"/>
      <c r="H417" s="52"/>
      <c r="I417" s="52"/>
      <c r="J417" s="52"/>
    </row>
    <row r="418" spans="1:10">
      <c r="A418" s="8">
        <v>405</v>
      </c>
      <c r="B418" s="41" t="b">
        <f t="shared" si="5"/>
        <v>0</v>
      </c>
      <c r="C418" s="51"/>
      <c r="D418" s="51"/>
      <c r="E418" s="52"/>
      <c r="F418" s="51"/>
      <c r="G418" s="52"/>
      <c r="H418" s="52"/>
      <c r="I418" s="52"/>
      <c r="J418" s="52"/>
    </row>
    <row r="419" spans="1:10">
      <c r="A419" s="8">
        <v>406</v>
      </c>
      <c r="B419" s="41" t="b">
        <f t="shared" si="5"/>
        <v>0</v>
      </c>
      <c r="C419" s="51"/>
      <c r="D419" s="51"/>
      <c r="E419" s="52"/>
      <c r="F419" s="51"/>
      <c r="G419" s="52"/>
      <c r="H419" s="52"/>
      <c r="I419" s="52"/>
      <c r="J419" s="52"/>
    </row>
    <row r="420" spans="1:10">
      <c r="A420" s="8">
        <v>407</v>
      </c>
      <c r="B420" s="41" t="b">
        <f t="shared" si="5"/>
        <v>0</v>
      </c>
      <c r="C420" s="51"/>
      <c r="D420" s="51"/>
      <c r="E420" s="52"/>
      <c r="F420" s="51"/>
      <c r="G420" s="52"/>
      <c r="H420" s="52"/>
      <c r="I420" s="52"/>
      <c r="J420" s="52"/>
    </row>
    <row r="421" spans="1:10">
      <c r="A421" s="8">
        <v>408</v>
      </c>
      <c r="B421" s="41" t="b">
        <f t="shared" si="5"/>
        <v>0</v>
      </c>
      <c r="C421" s="51"/>
      <c r="D421" s="51"/>
      <c r="E421" s="52"/>
      <c r="F421" s="51"/>
      <c r="G421" s="52"/>
      <c r="H421" s="52"/>
      <c r="I421" s="52"/>
      <c r="J421" s="52"/>
    </row>
    <row r="422" spans="1:10">
      <c r="A422" s="8">
        <v>409</v>
      </c>
      <c r="B422" s="41" t="b">
        <f t="shared" si="5"/>
        <v>0</v>
      </c>
      <c r="C422" s="51"/>
      <c r="D422" s="51"/>
      <c r="E422" s="52"/>
      <c r="F422" s="51"/>
      <c r="G422" s="52"/>
      <c r="H422" s="52"/>
      <c r="I422" s="52"/>
      <c r="J422" s="52"/>
    </row>
    <row r="423" spans="1:10">
      <c r="A423" s="8">
        <v>410</v>
      </c>
      <c r="B423" s="41" t="b">
        <f t="shared" si="5"/>
        <v>0</v>
      </c>
      <c r="C423" s="51"/>
      <c r="D423" s="51"/>
      <c r="E423" s="52"/>
      <c r="F423" s="51"/>
      <c r="G423" s="52"/>
      <c r="H423" s="52"/>
      <c r="I423" s="52"/>
      <c r="J423" s="52"/>
    </row>
    <row r="424" spans="1:10">
      <c r="A424" s="8">
        <v>411</v>
      </c>
      <c r="B424" s="41" t="b">
        <f t="shared" si="5"/>
        <v>0</v>
      </c>
      <c r="C424" s="51"/>
      <c r="D424" s="51"/>
      <c r="E424" s="52"/>
      <c r="F424" s="51"/>
      <c r="G424" s="52"/>
      <c r="H424" s="52"/>
      <c r="I424" s="52"/>
      <c r="J424" s="52"/>
    </row>
    <row r="425" spans="1:10">
      <c r="A425" s="8">
        <v>412</v>
      </c>
      <c r="B425" s="41" t="b">
        <f t="shared" si="5"/>
        <v>0</v>
      </c>
      <c r="C425" s="51"/>
      <c r="D425" s="51"/>
      <c r="E425" s="52"/>
      <c r="F425" s="51"/>
      <c r="G425" s="52"/>
      <c r="H425" s="52"/>
      <c r="I425" s="52"/>
      <c r="J425" s="52"/>
    </row>
    <row r="426" spans="1:10">
      <c r="A426" s="8">
        <v>413</v>
      </c>
      <c r="B426" s="41" t="b">
        <f t="shared" si="5"/>
        <v>0</v>
      </c>
      <c r="C426" s="51"/>
      <c r="D426" s="51"/>
      <c r="E426" s="52"/>
      <c r="F426" s="51"/>
      <c r="G426" s="52"/>
      <c r="H426" s="52"/>
      <c r="I426" s="52"/>
      <c r="J426" s="52"/>
    </row>
    <row r="427" spans="1:10">
      <c r="A427" s="8">
        <v>414</v>
      </c>
      <c r="B427" s="41" t="b">
        <f t="shared" si="5"/>
        <v>0</v>
      </c>
      <c r="C427" s="51"/>
      <c r="D427" s="51"/>
      <c r="E427" s="52"/>
      <c r="F427" s="51"/>
      <c r="G427" s="52"/>
      <c r="H427" s="52"/>
      <c r="I427" s="52"/>
      <c r="J427" s="52"/>
    </row>
    <row r="428" spans="1:10">
      <c r="A428" s="8">
        <v>415</v>
      </c>
      <c r="B428" s="41" t="b">
        <f t="shared" si="5"/>
        <v>0</v>
      </c>
      <c r="C428" s="51"/>
      <c r="D428" s="51"/>
      <c r="E428" s="52"/>
      <c r="F428" s="51"/>
      <c r="G428" s="52"/>
      <c r="H428" s="52"/>
      <c r="I428" s="52"/>
      <c r="J428" s="52"/>
    </row>
    <row r="429" spans="1:10">
      <c r="A429" s="8">
        <v>416</v>
      </c>
      <c r="B429" s="41" t="b">
        <f t="shared" si="5"/>
        <v>0</v>
      </c>
      <c r="C429" s="51"/>
      <c r="D429" s="51"/>
      <c r="E429" s="52"/>
      <c r="F429" s="51"/>
      <c r="G429" s="52"/>
      <c r="H429" s="52"/>
      <c r="I429" s="52"/>
      <c r="J429" s="52"/>
    </row>
    <row r="430" spans="1:10">
      <c r="A430" s="8">
        <v>417</v>
      </c>
      <c r="B430" s="41" t="b">
        <f t="shared" si="5"/>
        <v>0</v>
      </c>
      <c r="C430" s="51"/>
      <c r="D430" s="51"/>
      <c r="E430" s="52"/>
      <c r="F430" s="51"/>
      <c r="G430" s="52"/>
      <c r="H430" s="52"/>
      <c r="I430" s="52"/>
      <c r="J430" s="52"/>
    </row>
    <row r="431" spans="1:10">
      <c r="A431" s="8">
        <v>418</v>
      </c>
      <c r="B431" s="41" t="b">
        <f t="shared" si="5"/>
        <v>0</v>
      </c>
      <c r="C431" s="51"/>
      <c r="D431" s="51"/>
      <c r="E431" s="52"/>
      <c r="F431" s="51"/>
      <c r="G431" s="52"/>
      <c r="H431" s="52"/>
      <c r="I431" s="52"/>
      <c r="J431" s="52"/>
    </row>
    <row r="432" spans="1:10">
      <c r="A432" s="8">
        <v>419</v>
      </c>
      <c r="B432" s="41" t="b">
        <f t="shared" si="5"/>
        <v>0</v>
      </c>
      <c r="C432" s="51"/>
      <c r="D432" s="51"/>
      <c r="E432" s="52"/>
      <c r="F432" s="51"/>
      <c r="G432" s="52"/>
      <c r="H432" s="52"/>
      <c r="I432" s="52"/>
      <c r="J432" s="52"/>
    </row>
    <row r="433" spans="1:10">
      <c r="A433" s="8">
        <v>420</v>
      </c>
      <c r="B433" s="41" t="b">
        <f t="shared" si="5"/>
        <v>0</v>
      </c>
      <c r="C433" s="51"/>
      <c r="D433" s="51"/>
      <c r="E433" s="52"/>
      <c r="F433" s="51"/>
      <c r="G433" s="52"/>
      <c r="H433" s="52"/>
      <c r="I433" s="52"/>
      <c r="J433" s="52"/>
    </row>
    <row r="434" spans="1:10">
      <c r="A434" s="8">
        <v>421</v>
      </c>
      <c r="B434" s="41" t="b">
        <f t="shared" si="5"/>
        <v>0</v>
      </c>
      <c r="C434" s="51"/>
      <c r="D434" s="51"/>
      <c r="E434" s="52"/>
      <c r="F434" s="51"/>
      <c r="G434" s="52"/>
      <c r="H434" s="52"/>
      <c r="I434" s="52"/>
      <c r="J434" s="52"/>
    </row>
    <row r="435" spans="1:10">
      <c r="A435" s="8">
        <v>422</v>
      </c>
      <c r="B435" s="41" t="b">
        <f t="shared" si="5"/>
        <v>0</v>
      </c>
      <c r="C435" s="51"/>
      <c r="D435" s="51"/>
      <c r="E435" s="52"/>
      <c r="F435" s="51"/>
      <c r="G435" s="52"/>
      <c r="H435" s="52"/>
      <c r="I435" s="52"/>
      <c r="J435" s="52"/>
    </row>
    <row r="436" spans="1:10">
      <c r="A436" s="8">
        <v>423</v>
      </c>
      <c r="B436" s="41" t="b">
        <f t="shared" si="5"/>
        <v>0</v>
      </c>
      <c r="C436" s="51"/>
      <c r="D436" s="51"/>
      <c r="E436" s="52"/>
      <c r="F436" s="51"/>
      <c r="G436" s="52"/>
      <c r="H436" s="52"/>
      <c r="I436" s="52"/>
      <c r="J436" s="52"/>
    </row>
    <row r="437" spans="1:10">
      <c r="A437" s="8">
        <v>424</v>
      </c>
      <c r="B437" s="41" t="b">
        <f t="shared" si="5"/>
        <v>0</v>
      </c>
      <c r="C437" s="51"/>
      <c r="D437" s="51"/>
      <c r="E437" s="52"/>
      <c r="F437" s="51"/>
      <c r="G437" s="52"/>
      <c r="H437" s="52"/>
      <c r="I437" s="52"/>
      <c r="J437" s="52"/>
    </row>
    <row r="438" spans="1:10">
      <c r="A438" s="8">
        <v>425</v>
      </c>
      <c r="B438" s="41" t="b">
        <f t="shared" si="5"/>
        <v>0</v>
      </c>
      <c r="C438" s="51"/>
      <c r="D438" s="51"/>
      <c r="E438" s="52"/>
      <c r="F438" s="51"/>
      <c r="G438" s="52"/>
      <c r="H438" s="52"/>
      <c r="I438" s="52"/>
      <c r="J438" s="52"/>
    </row>
    <row r="439" spans="1:10">
      <c r="A439" s="8">
        <v>426</v>
      </c>
      <c r="B439" s="41" t="b">
        <f t="shared" si="5"/>
        <v>0</v>
      </c>
      <c r="C439" s="51"/>
      <c r="D439" s="51"/>
      <c r="E439" s="52"/>
      <c r="F439" s="51"/>
      <c r="G439" s="52"/>
      <c r="H439" s="52"/>
      <c r="I439" s="52"/>
      <c r="J439" s="52"/>
    </row>
    <row r="440" spans="1:10">
      <c r="A440" s="8">
        <v>427</v>
      </c>
      <c r="B440" s="41" t="b">
        <f t="shared" si="5"/>
        <v>0</v>
      </c>
      <c r="C440" s="51"/>
      <c r="D440" s="51"/>
      <c r="E440" s="52"/>
      <c r="F440" s="51"/>
      <c r="G440" s="52"/>
      <c r="H440" s="52"/>
      <c r="I440" s="52"/>
      <c r="J440" s="52"/>
    </row>
    <row r="441" spans="1:10">
      <c r="A441" s="8">
        <v>428</v>
      </c>
      <c r="B441" s="41" t="b">
        <f t="shared" si="5"/>
        <v>0</v>
      </c>
      <c r="C441" s="51"/>
      <c r="D441" s="51"/>
      <c r="E441" s="52"/>
      <c r="F441" s="51"/>
      <c r="G441" s="52"/>
      <c r="H441" s="52"/>
      <c r="I441" s="52"/>
      <c r="J441" s="52"/>
    </row>
    <row r="442" spans="1:10">
      <c r="A442" s="8">
        <v>429</v>
      </c>
      <c r="B442" s="41" t="b">
        <f t="shared" si="5"/>
        <v>0</v>
      </c>
      <c r="C442" s="51"/>
      <c r="D442" s="51"/>
      <c r="E442" s="52"/>
      <c r="F442" s="51"/>
      <c r="G442" s="52"/>
      <c r="H442" s="52"/>
      <c r="I442" s="52"/>
      <c r="J442" s="52"/>
    </row>
    <row r="443" spans="1:10">
      <c r="A443" s="8">
        <v>430</v>
      </c>
      <c r="B443" s="41" t="b">
        <f t="shared" si="5"/>
        <v>0</v>
      </c>
      <c r="C443" s="51"/>
      <c r="D443" s="51"/>
      <c r="E443" s="52"/>
      <c r="F443" s="51"/>
      <c r="G443" s="52"/>
      <c r="H443" s="52"/>
      <c r="I443" s="52"/>
      <c r="J443" s="52"/>
    </row>
    <row r="444" spans="1:10">
      <c r="A444" s="8">
        <v>431</v>
      </c>
      <c r="B444" s="41" t="b">
        <f t="shared" si="5"/>
        <v>0</v>
      </c>
      <c r="C444" s="51"/>
      <c r="D444" s="51"/>
      <c r="E444" s="52"/>
      <c r="F444" s="51"/>
      <c r="G444" s="52"/>
      <c r="H444" s="52"/>
      <c r="I444" s="52"/>
      <c r="J444" s="52"/>
    </row>
    <row r="445" spans="1:10">
      <c r="A445" s="8">
        <v>432</v>
      </c>
      <c r="B445" s="41" t="b">
        <f t="shared" si="5"/>
        <v>0</v>
      </c>
      <c r="C445" s="51"/>
      <c r="D445" s="51"/>
      <c r="E445" s="52"/>
      <c r="F445" s="51"/>
      <c r="G445" s="52"/>
      <c r="H445" s="52"/>
      <c r="I445" s="52"/>
      <c r="J445" s="52"/>
    </row>
    <row r="446" spans="1:10">
      <c r="A446" s="8">
        <v>433</v>
      </c>
      <c r="B446" s="41" t="b">
        <f t="shared" si="5"/>
        <v>0</v>
      </c>
      <c r="C446" s="51"/>
      <c r="D446" s="51"/>
      <c r="E446" s="52"/>
      <c r="F446" s="51"/>
      <c r="G446" s="52"/>
      <c r="H446" s="52"/>
      <c r="I446" s="52"/>
      <c r="J446" s="52"/>
    </row>
    <row r="447" spans="1:10">
      <c r="A447" s="8">
        <v>434</v>
      </c>
      <c r="B447" s="41" t="b">
        <f t="shared" si="5"/>
        <v>0</v>
      </c>
      <c r="C447" s="51"/>
      <c r="D447" s="51"/>
      <c r="E447" s="52"/>
      <c r="F447" s="51"/>
      <c r="G447" s="52"/>
      <c r="H447" s="52"/>
      <c r="I447" s="52"/>
      <c r="J447" s="52"/>
    </row>
    <row r="448" spans="1:10">
      <c r="A448" s="8">
        <v>435</v>
      </c>
      <c r="B448" s="41" t="b">
        <f t="shared" si="5"/>
        <v>0</v>
      </c>
      <c r="C448" s="51"/>
      <c r="D448" s="51"/>
      <c r="E448" s="52"/>
      <c r="F448" s="51"/>
      <c r="G448" s="52"/>
      <c r="H448" s="52"/>
      <c r="I448" s="52"/>
      <c r="J448" s="52"/>
    </row>
    <row r="449" spans="1:10">
      <c r="A449" s="8">
        <v>436</v>
      </c>
      <c r="B449" s="41" t="b">
        <f t="shared" si="5"/>
        <v>0</v>
      </c>
      <c r="C449" s="51"/>
      <c r="D449" s="51"/>
      <c r="E449" s="52"/>
      <c r="F449" s="51"/>
      <c r="G449" s="52"/>
      <c r="H449" s="52"/>
      <c r="I449" s="52"/>
      <c r="J449" s="52"/>
    </row>
    <row r="450" spans="1:10">
      <c r="A450" s="8">
        <v>437</v>
      </c>
      <c r="B450" s="41" t="b">
        <f t="shared" si="5"/>
        <v>0</v>
      </c>
      <c r="C450" s="51"/>
      <c r="D450" s="51"/>
      <c r="E450" s="52"/>
      <c r="F450" s="51"/>
      <c r="G450" s="52"/>
      <c r="H450" s="52"/>
      <c r="I450" s="52"/>
      <c r="J450" s="52"/>
    </row>
    <row r="451" spans="1:10">
      <c r="A451" s="8">
        <v>438</v>
      </c>
      <c r="B451" s="41" t="b">
        <f t="shared" si="5"/>
        <v>0</v>
      </c>
      <c r="C451" s="51"/>
      <c r="D451" s="51"/>
      <c r="E451" s="52"/>
      <c r="F451" s="51"/>
      <c r="G451" s="52"/>
      <c r="H451" s="52"/>
      <c r="I451" s="52"/>
      <c r="J451" s="52"/>
    </row>
    <row r="452" spans="1:10">
      <c r="A452" s="8">
        <v>439</v>
      </c>
      <c r="B452" s="41" t="b">
        <f t="shared" si="5"/>
        <v>0</v>
      </c>
      <c r="C452" s="51"/>
      <c r="D452" s="51"/>
      <c r="E452" s="52"/>
      <c r="F452" s="51"/>
      <c r="G452" s="52"/>
      <c r="H452" s="52"/>
      <c r="I452" s="52"/>
      <c r="J452" s="52"/>
    </row>
    <row r="453" spans="1:10">
      <c r="A453" s="8">
        <v>440</v>
      </c>
      <c r="B453" s="41" t="b">
        <f t="shared" si="5"/>
        <v>0</v>
      </c>
      <c r="C453" s="51"/>
      <c r="D453" s="51"/>
      <c r="E453" s="52"/>
      <c r="F453" s="51"/>
      <c r="G453" s="52"/>
      <c r="H453" s="52"/>
      <c r="I453" s="52"/>
      <c r="J453" s="52"/>
    </row>
    <row r="454" spans="1:10">
      <c r="A454" s="8">
        <v>441</v>
      </c>
      <c r="B454" s="41" t="b">
        <f t="shared" si="5"/>
        <v>0</v>
      </c>
      <c r="C454" s="51"/>
      <c r="D454" s="51"/>
      <c r="E454" s="52"/>
      <c r="F454" s="51"/>
      <c r="G454" s="52"/>
      <c r="H454" s="52"/>
      <c r="I454" s="52"/>
      <c r="J454" s="52"/>
    </row>
    <row r="455" spans="1:10">
      <c r="A455" s="8">
        <v>442</v>
      </c>
      <c r="B455" s="41" t="b">
        <f t="shared" si="5"/>
        <v>0</v>
      </c>
      <c r="C455" s="51"/>
      <c r="D455" s="51"/>
      <c r="E455" s="52"/>
      <c r="F455" s="51"/>
      <c r="G455" s="52"/>
      <c r="H455" s="52"/>
      <c r="I455" s="52"/>
      <c r="J455" s="52"/>
    </row>
    <row r="456" spans="1:10">
      <c r="A456" s="8">
        <v>443</v>
      </c>
      <c r="B456" s="41" t="b">
        <f t="shared" si="5"/>
        <v>0</v>
      </c>
      <c r="C456" s="51"/>
      <c r="D456" s="51"/>
      <c r="E456" s="52"/>
      <c r="F456" s="51"/>
      <c r="G456" s="52"/>
      <c r="H456" s="52"/>
      <c r="I456" s="52"/>
      <c r="J456" s="52"/>
    </row>
    <row r="457" spans="1:10">
      <c r="A457" s="8">
        <v>444</v>
      </c>
      <c r="B457" s="41" t="b">
        <f t="shared" si="5"/>
        <v>0</v>
      </c>
      <c r="C457" s="51"/>
      <c r="D457" s="51"/>
      <c r="E457" s="52"/>
      <c r="F457" s="51"/>
      <c r="G457" s="52"/>
      <c r="H457" s="52"/>
      <c r="I457" s="52"/>
      <c r="J457" s="52"/>
    </row>
    <row r="458" spans="1:10">
      <c r="A458" s="8">
        <v>445</v>
      </c>
      <c r="B458" s="41" t="b">
        <f t="shared" si="5"/>
        <v>0</v>
      </c>
      <c r="C458" s="51"/>
      <c r="D458" s="51"/>
      <c r="E458" s="52"/>
      <c r="F458" s="51"/>
      <c r="G458" s="52"/>
      <c r="H458" s="52"/>
      <c r="I458" s="52"/>
      <c r="J458" s="52"/>
    </row>
    <row r="459" spans="1:10">
      <c r="A459" s="8">
        <v>446</v>
      </c>
      <c r="B459" s="41" t="b">
        <f t="shared" si="5"/>
        <v>0</v>
      </c>
      <c r="C459" s="51"/>
      <c r="D459" s="51"/>
      <c r="E459" s="52"/>
      <c r="F459" s="51"/>
      <c r="G459" s="52"/>
      <c r="H459" s="52"/>
      <c r="I459" s="52"/>
      <c r="J459" s="52"/>
    </row>
    <row r="460" spans="1:10">
      <c r="A460" s="8">
        <v>447</v>
      </c>
      <c r="B460" s="41" t="b">
        <f t="shared" si="5"/>
        <v>0</v>
      </c>
      <c r="C460" s="51"/>
      <c r="D460" s="51"/>
      <c r="E460" s="52"/>
      <c r="F460" s="51"/>
      <c r="G460" s="52"/>
      <c r="H460" s="52"/>
      <c r="I460" s="52"/>
      <c r="J460" s="52"/>
    </row>
    <row r="461" spans="1:10">
      <c r="A461" s="8">
        <v>448</v>
      </c>
      <c r="B461" s="41" t="b">
        <f t="shared" si="5"/>
        <v>0</v>
      </c>
      <c r="C461" s="51"/>
      <c r="D461" s="51"/>
      <c r="E461" s="52"/>
      <c r="F461" s="51"/>
      <c r="G461" s="52"/>
      <c r="H461" s="52"/>
      <c r="I461" s="52"/>
      <c r="J461" s="52"/>
    </row>
    <row r="462" spans="1:10">
      <c r="A462" s="8">
        <v>449</v>
      </c>
      <c r="B462" s="41" t="b">
        <f t="shared" si="5"/>
        <v>0</v>
      </c>
      <c r="C462" s="51"/>
      <c r="D462" s="51"/>
      <c r="E462" s="52"/>
      <c r="F462" s="51"/>
      <c r="G462" s="52"/>
      <c r="H462" s="52"/>
      <c r="I462" s="52"/>
      <c r="J462" s="52"/>
    </row>
    <row r="463" spans="1:10">
      <c r="A463" s="8">
        <v>450</v>
      </c>
      <c r="B463" s="41" t="b">
        <f t="shared" ref="B463:B526" si="6">IF(C463&gt;0,TEXT(C463,"mmmm"))</f>
        <v>0</v>
      </c>
      <c r="C463" s="51"/>
      <c r="D463" s="51"/>
      <c r="E463" s="52"/>
      <c r="F463" s="51"/>
      <c r="G463" s="52"/>
      <c r="H463" s="52"/>
      <c r="I463" s="52"/>
      <c r="J463" s="52"/>
    </row>
    <row r="464" spans="1:10">
      <c r="A464" s="8">
        <v>451</v>
      </c>
      <c r="B464" s="41" t="b">
        <f t="shared" si="6"/>
        <v>0</v>
      </c>
      <c r="C464" s="51"/>
      <c r="D464" s="51"/>
      <c r="E464" s="52"/>
      <c r="F464" s="51"/>
      <c r="G464" s="52"/>
      <c r="H464" s="52"/>
      <c r="I464" s="52"/>
      <c r="J464" s="52"/>
    </row>
    <row r="465" spans="1:10">
      <c r="A465" s="8">
        <v>452</v>
      </c>
      <c r="B465" s="41" t="b">
        <f t="shared" si="6"/>
        <v>0</v>
      </c>
      <c r="C465" s="51"/>
      <c r="D465" s="51"/>
      <c r="E465" s="52"/>
      <c r="F465" s="51"/>
      <c r="G465" s="52"/>
      <c r="H465" s="52"/>
      <c r="I465" s="52"/>
      <c r="J465" s="52"/>
    </row>
    <row r="466" spans="1:10">
      <c r="A466" s="8">
        <v>453</v>
      </c>
      <c r="B466" s="41" t="b">
        <f t="shared" si="6"/>
        <v>0</v>
      </c>
      <c r="C466" s="51"/>
      <c r="D466" s="51"/>
      <c r="E466" s="52"/>
      <c r="F466" s="51"/>
      <c r="G466" s="52"/>
      <c r="H466" s="52"/>
      <c r="I466" s="52"/>
      <c r="J466" s="52"/>
    </row>
    <row r="467" spans="1:10">
      <c r="A467" s="8">
        <v>454</v>
      </c>
      <c r="B467" s="41" t="b">
        <f t="shared" si="6"/>
        <v>0</v>
      </c>
      <c r="C467" s="51"/>
      <c r="D467" s="51"/>
      <c r="E467" s="52"/>
      <c r="F467" s="51"/>
      <c r="G467" s="52"/>
      <c r="H467" s="52"/>
      <c r="I467" s="52"/>
      <c r="J467" s="52"/>
    </row>
    <row r="468" spans="1:10">
      <c r="A468" s="8">
        <v>455</v>
      </c>
      <c r="B468" s="41" t="b">
        <f t="shared" si="6"/>
        <v>0</v>
      </c>
      <c r="C468" s="51"/>
      <c r="D468" s="51"/>
      <c r="E468" s="52"/>
      <c r="F468" s="51"/>
      <c r="G468" s="52"/>
      <c r="H468" s="52"/>
      <c r="I468" s="52"/>
      <c r="J468" s="52"/>
    </row>
    <row r="469" spans="1:10">
      <c r="A469" s="8">
        <v>456</v>
      </c>
      <c r="B469" s="41" t="b">
        <f t="shared" si="6"/>
        <v>0</v>
      </c>
      <c r="C469" s="51"/>
      <c r="D469" s="51"/>
      <c r="E469" s="52"/>
      <c r="F469" s="51"/>
      <c r="G469" s="52"/>
      <c r="H469" s="52"/>
      <c r="I469" s="52"/>
      <c r="J469" s="52"/>
    </row>
    <row r="470" spans="1:10">
      <c r="A470" s="8">
        <v>457</v>
      </c>
      <c r="B470" s="41" t="b">
        <f t="shared" si="6"/>
        <v>0</v>
      </c>
      <c r="C470" s="51"/>
      <c r="D470" s="51"/>
      <c r="E470" s="52"/>
      <c r="F470" s="51"/>
      <c r="G470" s="52"/>
      <c r="H470" s="52"/>
      <c r="I470" s="52"/>
      <c r="J470" s="52"/>
    </row>
    <row r="471" spans="1:10">
      <c r="A471" s="8">
        <v>458</v>
      </c>
      <c r="B471" s="41" t="b">
        <f t="shared" si="6"/>
        <v>0</v>
      </c>
      <c r="C471" s="51"/>
      <c r="D471" s="51"/>
      <c r="E471" s="52"/>
      <c r="F471" s="51"/>
      <c r="G471" s="52"/>
      <c r="H471" s="52"/>
      <c r="I471" s="52"/>
      <c r="J471" s="52"/>
    </row>
    <row r="472" spans="1:10">
      <c r="A472" s="8">
        <v>459</v>
      </c>
      <c r="B472" s="41" t="b">
        <f t="shared" si="6"/>
        <v>0</v>
      </c>
      <c r="C472" s="51"/>
      <c r="D472" s="51"/>
      <c r="E472" s="52"/>
      <c r="F472" s="51"/>
      <c r="G472" s="52"/>
      <c r="H472" s="52"/>
      <c r="I472" s="52"/>
      <c r="J472" s="52"/>
    </row>
    <row r="473" spans="1:10">
      <c r="A473" s="8">
        <v>460</v>
      </c>
      <c r="B473" s="41" t="b">
        <f t="shared" si="6"/>
        <v>0</v>
      </c>
      <c r="C473" s="51"/>
      <c r="D473" s="51"/>
      <c r="E473" s="52"/>
      <c r="F473" s="51"/>
      <c r="G473" s="52"/>
      <c r="H473" s="52"/>
      <c r="I473" s="52"/>
      <c r="J473" s="52"/>
    </row>
    <row r="474" spans="1:10">
      <c r="A474" s="8">
        <v>461</v>
      </c>
      <c r="B474" s="41" t="b">
        <f t="shared" si="6"/>
        <v>0</v>
      </c>
      <c r="C474" s="51"/>
      <c r="D474" s="51"/>
      <c r="E474" s="52"/>
      <c r="F474" s="51"/>
      <c r="G474" s="52"/>
      <c r="H474" s="52"/>
      <c r="I474" s="52"/>
      <c r="J474" s="52"/>
    </row>
    <row r="475" spans="1:10">
      <c r="A475" s="8">
        <v>462</v>
      </c>
      <c r="B475" s="41" t="b">
        <f t="shared" si="6"/>
        <v>0</v>
      </c>
      <c r="C475" s="51"/>
      <c r="D475" s="51"/>
      <c r="E475" s="52"/>
      <c r="F475" s="51"/>
      <c r="G475" s="52"/>
      <c r="H475" s="52"/>
      <c r="I475" s="52"/>
      <c r="J475" s="52"/>
    </row>
    <row r="476" spans="1:10">
      <c r="A476" s="8">
        <v>463</v>
      </c>
      <c r="B476" s="41" t="b">
        <f t="shared" si="6"/>
        <v>0</v>
      </c>
      <c r="C476" s="51"/>
      <c r="D476" s="51"/>
      <c r="E476" s="52"/>
      <c r="F476" s="51"/>
      <c r="G476" s="52"/>
      <c r="H476" s="52"/>
      <c r="I476" s="52"/>
      <c r="J476" s="52"/>
    </row>
    <row r="477" spans="1:10">
      <c r="A477" s="8">
        <v>464</v>
      </c>
      <c r="B477" s="41" t="b">
        <f t="shared" si="6"/>
        <v>0</v>
      </c>
      <c r="C477" s="51"/>
      <c r="D477" s="51"/>
      <c r="E477" s="52"/>
      <c r="F477" s="51"/>
      <c r="G477" s="52"/>
      <c r="H477" s="52"/>
      <c r="I477" s="52"/>
      <c r="J477" s="52"/>
    </row>
    <row r="478" spans="1:10">
      <c r="A478" s="8">
        <v>465</v>
      </c>
      <c r="B478" s="41" t="b">
        <f t="shared" si="6"/>
        <v>0</v>
      </c>
      <c r="C478" s="51"/>
      <c r="D478" s="51"/>
      <c r="E478" s="52"/>
      <c r="F478" s="51"/>
      <c r="G478" s="52"/>
      <c r="H478" s="52"/>
      <c r="I478" s="52"/>
      <c r="J478" s="52"/>
    </row>
    <row r="479" spans="1:10">
      <c r="A479" s="8">
        <v>466</v>
      </c>
      <c r="B479" s="41" t="b">
        <f t="shared" si="6"/>
        <v>0</v>
      </c>
      <c r="C479" s="51"/>
      <c r="D479" s="51"/>
      <c r="E479" s="52"/>
      <c r="F479" s="51"/>
      <c r="G479" s="52"/>
      <c r="H479" s="52"/>
      <c r="I479" s="52"/>
      <c r="J479" s="52"/>
    </row>
    <row r="480" spans="1:10">
      <c r="A480" s="8">
        <v>467</v>
      </c>
      <c r="B480" s="41" t="b">
        <f t="shared" si="6"/>
        <v>0</v>
      </c>
      <c r="C480" s="51"/>
      <c r="D480" s="51"/>
      <c r="E480" s="52"/>
      <c r="F480" s="51"/>
      <c r="G480" s="52"/>
      <c r="H480" s="52"/>
      <c r="I480" s="52"/>
      <c r="J480" s="52"/>
    </row>
    <row r="481" spans="1:10">
      <c r="A481" s="8">
        <v>468</v>
      </c>
      <c r="B481" s="41" t="b">
        <f t="shared" si="6"/>
        <v>0</v>
      </c>
      <c r="C481" s="51"/>
      <c r="D481" s="51"/>
      <c r="E481" s="52"/>
      <c r="F481" s="51"/>
      <c r="G481" s="52"/>
      <c r="H481" s="52"/>
      <c r="I481" s="52"/>
      <c r="J481" s="52"/>
    </row>
    <row r="482" spans="1:10">
      <c r="A482" s="8">
        <v>469</v>
      </c>
      <c r="B482" s="41" t="b">
        <f t="shared" si="6"/>
        <v>0</v>
      </c>
      <c r="C482" s="51"/>
      <c r="D482" s="51"/>
      <c r="E482" s="52"/>
      <c r="F482" s="51"/>
      <c r="G482" s="52"/>
      <c r="H482" s="52"/>
      <c r="I482" s="52"/>
      <c r="J482" s="52"/>
    </row>
    <row r="483" spans="1:10">
      <c r="A483" s="8">
        <v>470</v>
      </c>
      <c r="B483" s="41" t="b">
        <f t="shared" si="6"/>
        <v>0</v>
      </c>
      <c r="C483" s="51"/>
      <c r="D483" s="51"/>
      <c r="E483" s="52"/>
      <c r="F483" s="51"/>
      <c r="G483" s="52"/>
      <c r="H483" s="52"/>
      <c r="I483" s="52"/>
      <c r="J483" s="52"/>
    </row>
    <row r="484" spans="1:10">
      <c r="A484" s="8">
        <v>471</v>
      </c>
      <c r="B484" s="41" t="b">
        <f t="shared" si="6"/>
        <v>0</v>
      </c>
      <c r="C484" s="51"/>
      <c r="D484" s="51"/>
      <c r="E484" s="52"/>
      <c r="F484" s="51"/>
      <c r="G484" s="52"/>
      <c r="H484" s="52"/>
      <c r="I484" s="52"/>
      <c r="J484" s="52"/>
    </row>
    <row r="485" spans="1:10">
      <c r="A485" s="8">
        <v>472</v>
      </c>
      <c r="B485" s="41" t="b">
        <f t="shared" si="6"/>
        <v>0</v>
      </c>
      <c r="C485" s="51"/>
      <c r="D485" s="51"/>
      <c r="E485" s="52"/>
      <c r="F485" s="51"/>
      <c r="G485" s="52"/>
      <c r="H485" s="52"/>
      <c r="I485" s="52"/>
      <c r="J485" s="52"/>
    </row>
    <row r="486" spans="1:10">
      <c r="A486" s="8">
        <v>473</v>
      </c>
      <c r="B486" s="41" t="b">
        <f t="shared" si="6"/>
        <v>0</v>
      </c>
      <c r="C486" s="51"/>
      <c r="D486" s="51"/>
      <c r="E486" s="52"/>
      <c r="F486" s="51"/>
      <c r="G486" s="52"/>
      <c r="H486" s="52"/>
      <c r="I486" s="52"/>
      <c r="J486" s="52"/>
    </row>
    <row r="487" spans="1:10">
      <c r="A487" s="8">
        <v>474</v>
      </c>
      <c r="B487" s="41" t="b">
        <f t="shared" si="6"/>
        <v>0</v>
      </c>
      <c r="C487" s="51"/>
      <c r="D487" s="51"/>
      <c r="E487" s="52"/>
      <c r="F487" s="51"/>
      <c r="G487" s="52"/>
      <c r="H487" s="52"/>
      <c r="I487" s="52"/>
      <c r="J487" s="52"/>
    </row>
    <row r="488" spans="1:10">
      <c r="A488" s="8">
        <v>475</v>
      </c>
      <c r="B488" s="41" t="b">
        <f t="shared" si="6"/>
        <v>0</v>
      </c>
      <c r="C488" s="51"/>
      <c r="D488" s="51"/>
      <c r="E488" s="52"/>
      <c r="F488" s="51"/>
      <c r="G488" s="52"/>
      <c r="H488" s="52"/>
      <c r="I488" s="52"/>
      <c r="J488" s="52"/>
    </row>
    <row r="489" spans="1:10">
      <c r="A489" s="8">
        <v>476</v>
      </c>
      <c r="B489" s="41" t="b">
        <f t="shared" si="6"/>
        <v>0</v>
      </c>
      <c r="C489" s="51"/>
      <c r="D489" s="51"/>
      <c r="E489" s="52"/>
      <c r="F489" s="51"/>
      <c r="G489" s="52"/>
      <c r="H489" s="52"/>
      <c r="I489" s="52"/>
      <c r="J489" s="52"/>
    </row>
    <row r="490" spans="1:10">
      <c r="A490" s="8">
        <v>477</v>
      </c>
      <c r="B490" s="41" t="b">
        <f t="shared" si="6"/>
        <v>0</v>
      </c>
      <c r="C490" s="51"/>
      <c r="D490" s="51"/>
      <c r="E490" s="52"/>
      <c r="F490" s="51"/>
      <c r="G490" s="52"/>
      <c r="H490" s="52"/>
      <c r="I490" s="52"/>
      <c r="J490" s="52"/>
    </row>
    <row r="491" spans="1:10">
      <c r="A491" s="8">
        <v>478</v>
      </c>
      <c r="B491" s="41" t="b">
        <f t="shared" si="6"/>
        <v>0</v>
      </c>
      <c r="C491" s="51"/>
      <c r="D491" s="51"/>
      <c r="E491" s="52"/>
      <c r="F491" s="51"/>
      <c r="G491" s="52"/>
      <c r="H491" s="52"/>
      <c r="I491" s="52"/>
      <c r="J491" s="52"/>
    </row>
    <row r="492" spans="1:10">
      <c r="A492" s="8">
        <v>479</v>
      </c>
      <c r="B492" s="41" t="b">
        <f t="shared" si="6"/>
        <v>0</v>
      </c>
      <c r="C492" s="51"/>
      <c r="D492" s="51"/>
      <c r="E492" s="52"/>
      <c r="F492" s="51"/>
      <c r="G492" s="52"/>
      <c r="H492" s="52"/>
      <c r="I492" s="52"/>
      <c r="J492" s="52"/>
    </row>
    <row r="493" spans="1:10">
      <c r="A493" s="8">
        <v>480</v>
      </c>
      <c r="B493" s="41" t="b">
        <f t="shared" si="6"/>
        <v>0</v>
      </c>
      <c r="C493" s="51"/>
      <c r="D493" s="51"/>
      <c r="E493" s="52"/>
      <c r="F493" s="51"/>
      <c r="G493" s="52"/>
      <c r="H493" s="52"/>
      <c r="I493" s="52"/>
      <c r="J493" s="52"/>
    </row>
    <row r="494" spans="1:10">
      <c r="A494" s="8">
        <v>481</v>
      </c>
      <c r="B494" s="41" t="b">
        <f t="shared" si="6"/>
        <v>0</v>
      </c>
      <c r="C494" s="51"/>
      <c r="D494" s="51"/>
      <c r="E494" s="52"/>
      <c r="F494" s="51"/>
      <c r="G494" s="52"/>
      <c r="H494" s="52"/>
      <c r="I494" s="52"/>
      <c r="J494" s="52"/>
    </row>
    <row r="495" spans="1:10">
      <c r="A495" s="8">
        <v>482</v>
      </c>
      <c r="B495" s="41" t="b">
        <f t="shared" si="6"/>
        <v>0</v>
      </c>
      <c r="C495" s="51"/>
      <c r="D495" s="51"/>
      <c r="E495" s="52"/>
      <c r="F495" s="51"/>
      <c r="G495" s="52"/>
      <c r="H495" s="52"/>
      <c r="I495" s="52"/>
      <c r="J495" s="52"/>
    </row>
    <row r="496" spans="1:10">
      <c r="A496" s="8">
        <v>483</v>
      </c>
      <c r="B496" s="41" t="b">
        <f t="shared" si="6"/>
        <v>0</v>
      </c>
      <c r="C496" s="51"/>
      <c r="D496" s="51"/>
      <c r="E496" s="52"/>
      <c r="F496" s="51"/>
      <c r="G496" s="52"/>
      <c r="H496" s="52"/>
      <c r="I496" s="52"/>
      <c r="J496" s="52"/>
    </row>
    <row r="497" spans="1:10">
      <c r="A497" s="8">
        <v>484</v>
      </c>
      <c r="B497" s="41" t="b">
        <f t="shared" si="6"/>
        <v>0</v>
      </c>
      <c r="C497" s="51"/>
      <c r="D497" s="51"/>
      <c r="E497" s="52"/>
      <c r="F497" s="51"/>
      <c r="G497" s="52"/>
      <c r="H497" s="52"/>
      <c r="I497" s="52"/>
      <c r="J497" s="52"/>
    </row>
    <row r="498" spans="1:10">
      <c r="A498" s="8">
        <v>485</v>
      </c>
      <c r="B498" s="41" t="b">
        <f t="shared" si="6"/>
        <v>0</v>
      </c>
      <c r="C498" s="51"/>
      <c r="D498" s="51"/>
      <c r="E498" s="52"/>
      <c r="F498" s="51"/>
      <c r="G498" s="52"/>
      <c r="H498" s="52"/>
      <c r="I498" s="52"/>
      <c r="J498" s="52"/>
    </row>
    <row r="499" spans="1:10">
      <c r="A499" s="8">
        <v>486</v>
      </c>
      <c r="B499" s="41" t="b">
        <f t="shared" si="6"/>
        <v>0</v>
      </c>
      <c r="C499" s="51"/>
      <c r="D499" s="51"/>
      <c r="E499" s="52"/>
      <c r="F499" s="51"/>
      <c r="G499" s="52"/>
      <c r="H499" s="52"/>
      <c r="I499" s="52"/>
      <c r="J499" s="52"/>
    </row>
    <row r="500" spans="1:10">
      <c r="A500" s="8">
        <v>487</v>
      </c>
      <c r="B500" s="41" t="b">
        <f t="shared" si="6"/>
        <v>0</v>
      </c>
      <c r="C500" s="51"/>
      <c r="D500" s="51"/>
      <c r="E500" s="52"/>
      <c r="F500" s="51"/>
      <c r="G500" s="52"/>
      <c r="H500" s="52"/>
      <c r="I500" s="52"/>
      <c r="J500" s="52"/>
    </row>
    <row r="501" spans="1:10">
      <c r="A501" s="8">
        <v>488</v>
      </c>
      <c r="B501" s="41" t="b">
        <f t="shared" si="6"/>
        <v>0</v>
      </c>
      <c r="C501" s="51"/>
      <c r="D501" s="51"/>
      <c r="E501" s="52"/>
      <c r="F501" s="51"/>
      <c r="G501" s="52"/>
      <c r="H501" s="52"/>
      <c r="I501" s="52"/>
      <c r="J501" s="52"/>
    </row>
    <row r="502" spans="1:10">
      <c r="A502" s="8">
        <v>489</v>
      </c>
      <c r="B502" s="41" t="b">
        <f t="shared" si="6"/>
        <v>0</v>
      </c>
      <c r="C502" s="51"/>
      <c r="D502" s="51"/>
      <c r="E502" s="52"/>
      <c r="F502" s="51"/>
      <c r="G502" s="52"/>
      <c r="H502" s="52"/>
      <c r="I502" s="52"/>
      <c r="J502" s="52"/>
    </row>
    <row r="503" spans="1:10">
      <c r="A503" s="8">
        <v>490</v>
      </c>
      <c r="B503" s="41" t="b">
        <f t="shared" si="6"/>
        <v>0</v>
      </c>
      <c r="C503" s="51"/>
      <c r="D503" s="51"/>
      <c r="E503" s="52"/>
      <c r="F503" s="51"/>
      <c r="G503" s="52"/>
      <c r="H503" s="52"/>
      <c r="I503" s="52"/>
      <c r="J503" s="52"/>
    </row>
    <row r="504" spans="1:10">
      <c r="A504" s="8">
        <v>491</v>
      </c>
      <c r="B504" s="41" t="b">
        <f t="shared" si="6"/>
        <v>0</v>
      </c>
      <c r="C504" s="51"/>
      <c r="D504" s="51"/>
      <c r="E504" s="52"/>
      <c r="F504" s="51"/>
      <c r="G504" s="52"/>
      <c r="H504" s="52"/>
      <c r="I504" s="52"/>
      <c r="J504" s="52"/>
    </row>
    <row r="505" spans="1:10">
      <c r="A505" s="8">
        <v>492</v>
      </c>
      <c r="B505" s="41" t="b">
        <f t="shared" si="6"/>
        <v>0</v>
      </c>
      <c r="C505" s="51"/>
      <c r="D505" s="51"/>
      <c r="E505" s="52"/>
      <c r="F505" s="51"/>
      <c r="G505" s="52"/>
      <c r="H505" s="52"/>
      <c r="I505" s="52"/>
      <c r="J505" s="52"/>
    </row>
    <row r="506" spans="1:10">
      <c r="A506" s="8">
        <v>493</v>
      </c>
      <c r="B506" s="41" t="b">
        <f t="shared" si="6"/>
        <v>0</v>
      </c>
      <c r="C506" s="51"/>
      <c r="D506" s="51"/>
      <c r="E506" s="52"/>
      <c r="F506" s="51"/>
      <c r="G506" s="52"/>
      <c r="H506" s="52"/>
      <c r="I506" s="52"/>
      <c r="J506" s="52"/>
    </row>
    <row r="507" spans="1:10">
      <c r="A507" s="8">
        <v>494</v>
      </c>
      <c r="B507" s="41" t="b">
        <f t="shared" si="6"/>
        <v>0</v>
      </c>
      <c r="C507" s="51"/>
      <c r="D507" s="51"/>
      <c r="E507" s="52"/>
      <c r="F507" s="51"/>
      <c r="G507" s="52"/>
      <c r="H507" s="52"/>
      <c r="I507" s="52"/>
      <c r="J507" s="52"/>
    </row>
    <row r="508" spans="1:10">
      <c r="A508" s="8">
        <v>495</v>
      </c>
      <c r="B508" s="41" t="b">
        <f t="shared" si="6"/>
        <v>0</v>
      </c>
      <c r="C508" s="51"/>
      <c r="D508" s="51"/>
      <c r="E508" s="52"/>
      <c r="F508" s="51"/>
      <c r="G508" s="52"/>
      <c r="H508" s="52"/>
      <c r="I508" s="52"/>
      <c r="J508" s="52"/>
    </row>
    <row r="509" spans="1:10">
      <c r="A509" s="8">
        <v>496</v>
      </c>
      <c r="B509" s="41" t="b">
        <f t="shared" si="6"/>
        <v>0</v>
      </c>
      <c r="C509" s="51"/>
      <c r="D509" s="51"/>
      <c r="E509" s="52"/>
      <c r="F509" s="51"/>
      <c r="G509" s="52"/>
      <c r="H509" s="52"/>
      <c r="I509" s="52"/>
      <c r="J509" s="52"/>
    </row>
    <row r="510" spans="1:10">
      <c r="A510" s="8">
        <v>497</v>
      </c>
      <c r="B510" s="41" t="b">
        <f t="shared" si="6"/>
        <v>0</v>
      </c>
      <c r="C510" s="51"/>
      <c r="D510" s="51"/>
      <c r="E510" s="52"/>
      <c r="F510" s="51"/>
      <c r="G510" s="52"/>
      <c r="H510" s="52"/>
      <c r="I510" s="52"/>
      <c r="J510" s="52"/>
    </row>
    <row r="511" spans="1:10">
      <c r="A511" s="8">
        <v>498</v>
      </c>
      <c r="B511" s="41" t="b">
        <f t="shared" si="6"/>
        <v>0</v>
      </c>
      <c r="C511" s="51"/>
      <c r="D511" s="51"/>
      <c r="E511" s="52"/>
      <c r="F511" s="51"/>
      <c r="G511" s="52"/>
      <c r="H511" s="52"/>
      <c r="I511" s="52"/>
      <c r="J511" s="52"/>
    </row>
    <row r="512" spans="1:10">
      <c r="A512" s="8">
        <v>499</v>
      </c>
      <c r="B512" s="41" t="b">
        <f t="shared" si="6"/>
        <v>0</v>
      </c>
      <c r="C512" s="51"/>
      <c r="D512" s="51"/>
      <c r="E512" s="52"/>
      <c r="F512" s="51"/>
      <c r="G512" s="52"/>
      <c r="H512" s="52"/>
      <c r="I512" s="52"/>
      <c r="J512" s="52"/>
    </row>
    <row r="513" spans="1:10">
      <c r="A513" s="8">
        <v>500</v>
      </c>
      <c r="B513" s="41" t="b">
        <f t="shared" si="6"/>
        <v>0</v>
      </c>
      <c r="C513" s="51"/>
      <c r="D513" s="51"/>
      <c r="E513" s="52"/>
      <c r="F513" s="51"/>
      <c r="G513" s="52"/>
      <c r="H513" s="52"/>
      <c r="I513" s="52"/>
      <c r="J513" s="52"/>
    </row>
    <row r="514" spans="1:10">
      <c r="A514" s="8">
        <v>501</v>
      </c>
      <c r="B514" s="41" t="b">
        <f t="shared" si="6"/>
        <v>0</v>
      </c>
      <c r="C514" s="51"/>
      <c r="D514" s="51"/>
      <c r="E514" s="52"/>
      <c r="F514" s="51"/>
      <c r="G514" s="52"/>
      <c r="H514" s="52"/>
      <c r="I514" s="52"/>
      <c r="J514" s="52"/>
    </row>
    <row r="515" spans="1:10">
      <c r="A515" s="8">
        <v>502</v>
      </c>
      <c r="B515" s="41" t="b">
        <f t="shared" si="6"/>
        <v>0</v>
      </c>
      <c r="C515" s="51"/>
      <c r="D515" s="51"/>
      <c r="E515" s="52"/>
      <c r="F515" s="51"/>
      <c r="G515" s="52"/>
      <c r="H515" s="52"/>
      <c r="I515" s="52"/>
      <c r="J515" s="52"/>
    </row>
    <row r="516" spans="1:10">
      <c r="A516" s="8">
        <v>503</v>
      </c>
      <c r="B516" s="41" t="b">
        <f t="shared" si="6"/>
        <v>0</v>
      </c>
      <c r="C516" s="51"/>
      <c r="D516" s="51"/>
      <c r="E516" s="52"/>
      <c r="F516" s="51"/>
      <c r="G516" s="52"/>
      <c r="H516" s="52"/>
      <c r="I516" s="52"/>
      <c r="J516" s="52"/>
    </row>
    <row r="517" spans="1:10">
      <c r="A517" s="8">
        <v>504</v>
      </c>
      <c r="B517" s="41" t="b">
        <f t="shared" si="6"/>
        <v>0</v>
      </c>
      <c r="C517" s="51"/>
      <c r="D517" s="51"/>
      <c r="E517" s="52"/>
      <c r="F517" s="51"/>
      <c r="G517" s="52"/>
      <c r="H517" s="52"/>
      <c r="I517" s="52"/>
      <c r="J517" s="52"/>
    </row>
    <row r="518" spans="1:10">
      <c r="A518" s="8">
        <v>505</v>
      </c>
      <c r="B518" s="41" t="b">
        <f t="shared" si="6"/>
        <v>0</v>
      </c>
      <c r="C518" s="51"/>
      <c r="D518" s="51"/>
      <c r="E518" s="52"/>
      <c r="F518" s="51"/>
      <c r="G518" s="52"/>
      <c r="H518" s="52"/>
      <c r="I518" s="52"/>
      <c r="J518" s="52"/>
    </row>
    <row r="519" spans="1:10">
      <c r="A519" s="8">
        <v>506</v>
      </c>
      <c r="B519" s="41" t="b">
        <f t="shared" si="6"/>
        <v>0</v>
      </c>
      <c r="C519" s="51"/>
      <c r="D519" s="51"/>
      <c r="E519" s="52"/>
      <c r="F519" s="51"/>
      <c r="G519" s="52"/>
      <c r="H519" s="52"/>
      <c r="I519" s="52"/>
      <c r="J519" s="52"/>
    </row>
    <row r="520" spans="1:10">
      <c r="A520" s="8">
        <v>507</v>
      </c>
      <c r="B520" s="41" t="b">
        <f t="shared" si="6"/>
        <v>0</v>
      </c>
      <c r="C520" s="51"/>
      <c r="D520" s="51"/>
      <c r="E520" s="52"/>
      <c r="F520" s="51"/>
      <c r="G520" s="52"/>
      <c r="H520" s="52"/>
      <c r="I520" s="52"/>
      <c r="J520" s="52"/>
    </row>
    <row r="521" spans="1:10">
      <c r="A521" s="8">
        <v>508</v>
      </c>
      <c r="B521" s="41" t="b">
        <f t="shared" si="6"/>
        <v>0</v>
      </c>
      <c r="C521" s="51"/>
      <c r="D521" s="51"/>
      <c r="E521" s="52"/>
      <c r="F521" s="51"/>
      <c r="G521" s="52"/>
      <c r="H521" s="52"/>
      <c r="I521" s="52"/>
      <c r="J521" s="52"/>
    </row>
    <row r="522" spans="1:10">
      <c r="A522" s="8">
        <v>509</v>
      </c>
      <c r="B522" s="41" t="b">
        <f t="shared" si="6"/>
        <v>0</v>
      </c>
      <c r="C522" s="51"/>
      <c r="D522" s="51"/>
      <c r="E522" s="52"/>
      <c r="F522" s="51"/>
      <c r="G522" s="52"/>
      <c r="H522" s="52"/>
      <c r="I522" s="52"/>
      <c r="J522" s="52"/>
    </row>
    <row r="523" spans="1:10">
      <c r="A523" s="8">
        <v>510</v>
      </c>
      <c r="B523" s="41" t="b">
        <f t="shared" si="6"/>
        <v>0</v>
      </c>
      <c r="C523" s="51"/>
      <c r="D523" s="51"/>
      <c r="E523" s="52"/>
      <c r="F523" s="51"/>
      <c r="G523" s="52"/>
      <c r="H523" s="52"/>
      <c r="I523" s="52"/>
      <c r="J523" s="52"/>
    </row>
    <row r="524" spans="1:10">
      <c r="A524" s="8">
        <v>511</v>
      </c>
      <c r="B524" s="41" t="b">
        <f t="shared" si="6"/>
        <v>0</v>
      </c>
      <c r="C524" s="51"/>
      <c r="D524" s="51"/>
      <c r="E524" s="52"/>
      <c r="F524" s="51"/>
      <c r="G524" s="52"/>
      <c r="H524" s="52"/>
      <c r="I524" s="52"/>
      <c r="J524" s="52"/>
    </row>
    <row r="525" spans="1:10">
      <c r="A525" s="8">
        <v>512</v>
      </c>
      <c r="B525" s="41" t="b">
        <f t="shared" si="6"/>
        <v>0</v>
      </c>
      <c r="C525" s="51"/>
      <c r="D525" s="51"/>
      <c r="E525" s="52"/>
      <c r="F525" s="51"/>
      <c r="G525" s="52"/>
      <c r="H525" s="52"/>
      <c r="I525" s="52"/>
      <c r="J525" s="52"/>
    </row>
    <row r="526" spans="1:10">
      <c r="A526" s="8">
        <v>513</v>
      </c>
      <c r="B526" s="41" t="b">
        <f t="shared" si="6"/>
        <v>0</v>
      </c>
      <c r="C526" s="51"/>
      <c r="D526" s="51"/>
      <c r="E526" s="52"/>
      <c r="F526" s="51"/>
      <c r="G526" s="52"/>
      <c r="H526" s="52"/>
      <c r="I526" s="52"/>
      <c r="J526" s="52"/>
    </row>
    <row r="527" spans="1:10">
      <c r="A527" s="8">
        <v>514</v>
      </c>
      <c r="B527" s="41" t="b">
        <f t="shared" ref="B527:B590" si="7">IF(C527&gt;0,TEXT(C527,"mmmm"))</f>
        <v>0</v>
      </c>
      <c r="C527" s="51"/>
      <c r="D527" s="51"/>
      <c r="E527" s="52"/>
      <c r="F527" s="51"/>
      <c r="G527" s="52"/>
      <c r="H527" s="52"/>
      <c r="I527" s="52"/>
      <c r="J527" s="52"/>
    </row>
    <row r="528" spans="1:10">
      <c r="A528" s="8">
        <v>515</v>
      </c>
      <c r="B528" s="41" t="b">
        <f t="shared" si="7"/>
        <v>0</v>
      </c>
      <c r="C528" s="51"/>
      <c r="D528" s="51"/>
      <c r="E528" s="52"/>
      <c r="F528" s="51"/>
      <c r="G528" s="52"/>
      <c r="H528" s="52"/>
      <c r="I528" s="52"/>
      <c r="J528" s="52"/>
    </row>
    <row r="529" spans="1:10">
      <c r="A529" s="8">
        <v>516</v>
      </c>
      <c r="B529" s="41" t="b">
        <f t="shared" si="7"/>
        <v>0</v>
      </c>
      <c r="C529" s="51"/>
      <c r="D529" s="51"/>
      <c r="E529" s="52"/>
      <c r="F529" s="51"/>
      <c r="G529" s="52"/>
      <c r="H529" s="52"/>
      <c r="I529" s="52"/>
      <c r="J529" s="52"/>
    </row>
    <row r="530" spans="1:10">
      <c r="A530" s="8">
        <v>517</v>
      </c>
      <c r="B530" s="41" t="b">
        <f t="shared" si="7"/>
        <v>0</v>
      </c>
      <c r="C530" s="51"/>
      <c r="D530" s="51"/>
      <c r="E530" s="52"/>
      <c r="F530" s="51"/>
      <c r="G530" s="52"/>
      <c r="H530" s="52"/>
      <c r="I530" s="52"/>
      <c r="J530" s="52"/>
    </row>
    <row r="531" spans="1:10">
      <c r="A531" s="8">
        <v>518</v>
      </c>
      <c r="B531" s="41" t="b">
        <f t="shared" si="7"/>
        <v>0</v>
      </c>
      <c r="C531" s="51"/>
      <c r="D531" s="51"/>
      <c r="E531" s="52"/>
      <c r="F531" s="51"/>
      <c r="G531" s="52"/>
      <c r="H531" s="52"/>
      <c r="I531" s="52"/>
      <c r="J531" s="52"/>
    </row>
    <row r="532" spans="1:10">
      <c r="A532" s="8">
        <v>519</v>
      </c>
      <c r="B532" s="41" t="b">
        <f t="shared" si="7"/>
        <v>0</v>
      </c>
      <c r="C532" s="51"/>
      <c r="D532" s="51"/>
      <c r="E532" s="52"/>
      <c r="F532" s="51"/>
      <c r="G532" s="52"/>
      <c r="H532" s="52"/>
      <c r="I532" s="52"/>
      <c r="J532" s="52"/>
    </row>
    <row r="533" spans="1:10">
      <c r="A533" s="8">
        <v>520</v>
      </c>
      <c r="B533" s="41" t="b">
        <f t="shared" si="7"/>
        <v>0</v>
      </c>
      <c r="C533" s="51"/>
      <c r="D533" s="51"/>
      <c r="E533" s="52"/>
      <c r="F533" s="51"/>
      <c r="G533" s="52"/>
      <c r="H533" s="52"/>
      <c r="I533" s="52"/>
      <c r="J533" s="52"/>
    </row>
    <row r="534" spans="1:10">
      <c r="A534" s="8">
        <v>521</v>
      </c>
      <c r="B534" s="41" t="b">
        <f t="shared" si="7"/>
        <v>0</v>
      </c>
      <c r="C534" s="51"/>
      <c r="D534" s="51"/>
      <c r="E534" s="52"/>
      <c r="F534" s="51"/>
      <c r="G534" s="52"/>
      <c r="H534" s="52"/>
      <c r="I534" s="52"/>
      <c r="J534" s="52"/>
    </row>
    <row r="535" spans="1:10">
      <c r="A535" s="8">
        <v>522</v>
      </c>
      <c r="B535" s="41" t="b">
        <f t="shared" si="7"/>
        <v>0</v>
      </c>
      <c r="C535" s="51"/>
      <c r="D535" s="51"/>
      <c r="E535" s="52"/>
      <c r="F535" s="51"/>
      <c r="G535" s="52"/>
      <c r="H535" s="52"/>
      <c r="I535" s="52"/>
      <c r="J535" s="52"/>
    </row>
    <row r="536" spans="1:10">
      <c r="A536" s="8">
        <v>523</v>
      </c>
      <c r="B536" s="41" t="b">
        <f t="shared" si="7"/>
        <v>0</v>
      </c>
      <c r="C536" s="51"/>
      <c r="D536" s="51"/>
      <c r="E536" s="52"/>
      <c r="F536" s="51"/>
      <c r="G536" s="52"/>
      <c r="H536" s="52"/>
      <c r="I536" s="52"/>
      <c r="J536" s="52"/>
    </row>
    <row r="537" spans="1:10">
      <c r="A537" s="8">
        <v>524</v>
      </c>
      <c r="B537" s="41" t="b">
        <f t="shared" si="7"/>
        <v>0</v>
      </c>
      <c r="C537" s="51"/>
      <c r="D537" s="51"/>
      <c r="E537" s="52"/>
      <c r="F537" s="51"/>
      <c r="G537" s="52"/>
      <c r="H537" s="52"/>
      <c r="I537" s="52"/>
      <c r="J537" s="52"/>
    </row>
    <row r="538" spans="1:10">
      <c r="A538" s="8">
        <v>525</v>
      </c>
      <c r="B538" s="41" t="b">
        <f t="shared" si="7"/>
        <v>0</v>
      </c>
      <c r="C538" s="51"/>
      <c r="D538" s="51"/>
      <c r="E538" s="52"/>
      <c r="F538" s="51"/>
      <c r="G538" s="52"/>
      <c r="H538" s="52"/>
      <c r="I538" s="52"/>
      <c r="J538" s="52"/>
    </row>
    <row r="539" spans="1:10">
      <c r="A539" s="8">
        <v>526</v>
      </c>
      <c r="B539" s="41" t="b">
        <f t="shared" si="7"/>
        <v>0</v>
      </c>
      <c r="C539" s="51"/>
      <c r="D539" s="51"/>
      <c r="E539" s="52"/>
      <c r="F539" s="51"/>
      <c r="G539" s="52"/>
      <c r="H539" s="52"/>
      <c r="I539" s="52"/>
      <c r="J539" s="52"/>
    </row>
    <row r="540" spans="1:10">
      <c r="A540" s="8">
        <v>527</v>
      </c>
      <c r="B540" s="41" t="b">
        <f t="shared" si="7"/>
        <v>0</v>
      </c>
      <c r="C540" s="51"/>
      <c r="D540" s="51"/>
      <c r="E540" s="52"/>
      <c r="F540" s="51"/>
      <c r="G540" s="52"/>
      <c r="H540" s="52"/>
      <c r="I540" s="52"/>
      <c r="J540" s="52"/>
    </row>
    <row r="541" spans="1:10">
      <c r="A541" s="8">
        <v>528</v>
      </c>
      <c r="B541" s="41" t="b">
        <f t="shared" si="7"/>
        <v>0</v>
      </c>
      <c r="C541" s="51"/>
      <c r="D541" s="51"/>
      <c r="E541" s="52"/>
      <c r="F541" s="51"/>
      <c r="G541" s="52"/>
      <c r="H541" s="52"/>
      <c r="I541" s="52"/>
      <c r="J541" s="52"/>
    </row>
    <row r="542" spans="1:10">
      <c r="A542" s="8">
        <v>529</v>
      </c>
      <c r="B542" s="41" t="b">
        <f t="shared" si="7"/>
        <v>0</v>
      </c>
      <c r="C542" s="51"/>
      <c r="D542" s="51"/>
      <c r="E542" s="52"/>
      <c r="F542" s="51"/>
      <c r="G542" s="52"/>
      <c r="H542" s="52"/>
      <c r="I542" s="52"/>
      <c r="J542" s="52"/>
    </row>
    <row r="543" spans="1:10">
      <c r="A543" s="8">
        <v>530</v>
      </c>
      <c r="B543" s="41" t="b">
        <f t="shared" si="7"/>
        <v>0</v>
      </c>
      <c r="C543" s="51"/>
      <c r="D543" s="51"/>
      <c r="E543" s="52"/>
      <c r="F543" s="51"/>
      <c r="G543" s="52"/>
      <c r="H543" s="52"/>
      <c r="I543" s="52"/>
      <c r="J543" s="52"/>
    </row>
    <row r="544" spans="1:10">
      <c r="A544" s="8">
        <v>531</v>
      </c>
      <c r="B544" s="41" t="b">
        <f t="shared" si="7"/>
        <v>0</v>
      </c>
      <c r="C544" s="51"/>
      <c r="D544" s="51"/>
      <c r="E544" s="52"/>
      <c r="F544" s="51"/>
      <c r="G544" s="52"/>
      <c r="H544" s="52"/>
      <c r="I544" s="52"/>
      <c r="J544" s="52"/>
    </row>
    <row r="545" spans="1:10">
      <c r="A545" s="8">
        <v>532</v>
      </c>
      <c r="B545" s="41" t="b">
        <f t="shared" si="7"/>
        <v>0</v>
      </c>
      <c r="C545" s="51"/>
      <c r="D545" s="51"/>
      <c r="E545" s="52"/>
      <c r="F545" s="51"/>
      <c r="G545" s="52"/>
      <c r="H545" s="52"/>
      <c r="I545" s="52"/>
      <c r="J545" s="52"/>
    </row>
    <row r="546" spans="1:10">
      <c r="A546" s="8">
        <v>533</v>
      </c>
      <c r="B546" s="41" t="b">
        <f t="shared" si="7"/>
        <v>0</v>
      </c>
      <c r="C546" s="51"/>
      <c r="D546" s="51"/>
      <c r="E546" s="52"/>
      <c r="F546" s="51"/>
      <c r="G546" s="52"/>
      <c r="H546" s="52"/>
      <c r="I546" s="52"/>
      <c r="J546" s="52"/>
    </row>
    <row r="547" spans="1:10">
      <c r="A547" s="8">
        <v>534</v>
      </c>
      <c r="B547" s="41" t="b">
        <f t="shared" si="7"/>
        <v>0</v>
      </c>
      <c r="C547" s="51"/>
      <c r="D547" s="51"/>
      <c r="E547" s="52"/>
      <c r="F547" s="51"/>
      <c r="G547" s="52"/>
      <c r="H547" s="52"/>
      <c r="I547" s="52"/>
      <c r="J547" s="52"/>
    </row>
    <row r="548" spans="1:10">
      <c r="A548" s="8">
        <v>535</v>
      </c>
      <c r="B548" s="41" t="b">
        <f t="shared" si="7"/>
        <v>0</v>
      </c>
      <c r="C548" s="51"/>
      <c r="D548" s="51"/>
      <c r="E548" s="52"/>
      <c r="F548" s="51"/>
      <c r="G548" s="52"/>
      <c r="H548" s="52"/>
      <c r="I548" s="52"/>
      <c r="J548" s="52"/>
    </row>
    <row r="549" spans="1:10">
      <c r="A549" s="8">
        <v>536</v>
      </c>
      <c r="B549" s="41" t="b">
        <f t="shared" si="7"/>
        <v>0</v>
      </c>
      <c r="C549" s="51"/>
      <c r="D549" s="51"/>
      <c r="E549" s="52"/>
      <c r="F549" s="51"/>
      <c r="G549" s="52"/>
      <c r="H549" s="52"/>
      <c r="I549" s="52"/>
      <c r="J549" s="52"/>
    </row>
    <row r="550" spans="1:10">
      <c r="A550" s="8">
        <v>537</v>
      </c>
      <c r="B550" s="41" t="b">
        <f t="shared" si="7"/>
        <v>0</v>
      </c>
      <c r="C550" s="51"/>
      <c r="D550" s="51"/>
      <c r="E550" s="52"/>
      <c r="F550" s="51"/>
      <c r="G550" s="52"/>
      <c r="H550" s="52"/>
      <c r="I550" s="52"/>
      <c r="J550" s="52"/>
    </row>
    <row r="551" spans="1:10">
      <c r="A551" s="8">
        <v>538</v>
      </c>
      <c r="B551" s="41" t="b">
        <f t="shared" si="7"/>
        <v>0</v>
      </c>
      <c r="C551" s="51"/>
      <c r="D551" s="51"/>
      <c r="E551" s="52"/>
      <c r="F551" s="51"/>
      <c r="G551" s="52"/>
      <c r="H551" s="52"/>
      <c r="I551" s="52"/>
      <c r="J551" s="52"/>
    </row>
    <row r="552" spans="1:10">
      <c r="A552" s="8">
        <v>539</v>
      </c>
      <c r="B552" s="41" t="b">
        <f t="shared" si="7"/>
        <v>0</v>
      </c>
      <c r="C552" s="51"/>
      <c r="D552" s="51"/>
      <c r="E552" s="52"/>
      <c r="F552" s="51"/>
      <c r="G552" s="52"/>
      <c r="H552" s="52"/>
      <c r="I552" s="52"/>
      <c r="J552" s="52"/>
    </row>
    <row r="553" spans="1:10">
      <c r="A553" s="8">
        <v>540</v>
      </c>
      <c r="B553" s="41" t="b">
        <f t="shared" si="7"/>
        <v>0</v>
      </c>
      <c r="C553" s="51"/>
      <c r="D553" s="51"/>
      <c r="E553" s="52"/>
      <c r="F553" s="51"/>
      <c r="G553" s="52"/>
      <c r="H553" s="52"/>
      <c r="I553" s="52"/>
      <c r="J553" s="52"/>
    </row>
    <row r="554" spans="1:10">
      <c r="A554" s="8">
        <v>541</v>
      </c>
      <c r="B554" s="41" t="b">
        <f t="shared" si="7"/>
        <v>0</v>
      </c>
      <c r="C554" s="51"/>
      <c r="D554" s="51"/>
      <c r="E554" s="52"/>
      <c r="F554" s="51"/>
      <c r="G554" s="52"/>
      <c r="H554" s="52"/>
      <c r="I554" s="52"/>
      <c r="J554" s="52"/>
    </row>
    <row r="555" spans="1:10">
      <c r="A555" s="8">
        <v>542</v>
      </c>
      <c r="B555" s="41" t="b">
        <f t="shared" si="7"/>
        <v>0</v>
      </c>
      <c r="C555" s="51"/>
      <c r="D555" s="51"/>
      <c r="E555" s="52"/>
      <c r="F555" s="51"/>
      <c r="G555" s="52"/>
      <c r="H555" s="52"/>
      <c r="I555" s="52"/>
      <c r="J555" s="52"/>
    </row>
    <row r="556" spans="1:10">
      <c r="A556" s="8">
        <v>543</v>
      </c>
      <c r="B556" s="41" t="b">
        <f t="shared" si="7"/>
        <v>0</v>
      </c>
      <c r="C556" s="51"/>
      <c r="D556" s="51"/>
      <c r="E556" s="52"/>
      <c r="F556" s="51"/>
      <c r="G556" s="52"/>
      <c r="H556" s="52"/>
      <c r="I556" s="52"/>
      <c r="J556" s="52"/>
    </row>
    <row r="557" spans="1:10">
      <c r="A557" s="8">
        <v>544</v>
      </c>
      <c r="B557" s="41" t="b">
        <f t="shared" si="7"/>
        <v>0</v>
      </c>
      <c r="C557" s="51"/>
      <c r="D557" s="51"/>
      <c r="E557" s="52"/>
      <c r="F557" s="51"/>
      <c r="G557" s="52"/>
      <c r="H557" s="52"/>
      <c r="I557" s="52"/>
      <c r="J557" s="52"/>
    </row>
    <row r="558" spans="1:10">
      <c r="A558" s="8">
        <v>545</v>
      </c>
      <c r="B558" s="41" t="b">
        <f t="shared" si="7"/>
        <v>0</v>
      </c>
      <c r="C558" s="51"/>
      <c r="D558" s="51"/>
      <c r="E558" s="52"/>
      <c r="F558" s="51"/>
      <c r="G558" s="52"/>
      <c r="H558" s="52"/>
      <c r="I558" s="52"/>
      <c r="J558" s="52"/>
    </row>
    <row r="559" spans="1:10">
      <c r="A559" s="8">
        <v>546</v>
      </c>
      <c r="B559" s="41" t="b">
        <f t="shared" si="7"/>
        <v>0</v>
      </c>
      <c r="C559" s="51"/>
      <c r="D559" s="51"/>
      <c r="E559" s="52"/>
      <c r="F559" s="51"/>
      <c r="G559" s="52"/>
      <c r="H559" s="52"/>
      <c r="I559" s="52"/>
      <c r="J559" s="52"/>
    </row>
    <row r="560" spans="1:10">
      <c r="A560" s="8">
        <v>547</v>
      </c>
      <c r="B560" s="41" t="b">
        <f t="shared" si="7"/>
        <v>0</v>
      </c>
      <c r="C560" s="51"/>
      <c r="D560" s="51"/>
      <c r="E560" s="52"/>
      <c r="F560" s="51"/>
      <c r="G560" s="52"/>
      <c r="H560" s="52"/>
      <c r="I560" s="52"/>
      <c r="J560" s="52"/>
    </row>
    <row r="561" spans="1:10">
      <c r="A561" s="8">
        <v>548</v>
      </c>
      <c r="B561" s="41" t="b">
        <f t="shared" si="7"/>
        <v>0</v>
      </c>
      <c r="C561" s="51"/>
      <c r="D561" s="51"/>
      <c r="E561" s="52"/>
      <c r="F561" s="51"/>
      <c r="G561" s="52"/>
      <c r="H561" s="52"/>
      <c r="I561" s="52"/>
      <c r="J561" s="52"/>
    </row>
    <row r="562" spans="1:10">
      <c r="A562" s="8">
        <v>549</v>
      </c>
      <c r="B562" s="41" t="b">
        <f t="shared" si="7"/>
        <v>0</v>
      </c>
      <c r="C562" s="51"/>
      <c r="D562" s="51"/>
      <c r="E562" s="52"/>
      <c r="F562" s="51"/>
      <c r="G562" s="52"/>
      <c r="H562" s="52"/>
      <c r="I562" s="52"/>
      <c r="J562" s="52"/>
    </row>
    <row r="563" spans="1:10">
      <c r="A563" s="8">
        <v>550</v>
      </c>
      <c r="B563" s="41" t="b">
        <f t="shared" si="7"/>
        <v>0</v>
      </c>
      <c r="C563" s="51"/>
      <c r="D563" s="51"/>
      <c r="E563" s="52"/>
      <c r="F563" s="51"/>
      <c r="G563" s="52"/>
      <c r="H563" s="52"/>
      <c r="I563" s="52"/>
      <c r="J563" s="52"/>
    </row>
    <row r="564" spans="1:10">
      <c r="A564" s="8">
        <v>551</v>
      </c>
      <c r="B564" s="41" t="b">
        <f t="shared" si="7"/>
        <v>0</v>
      </c>
      <c r="C564" s="51"/>
      <c r="D564" s="51"/>
      <c r="E564" s="52"/>
      <c r="F564" s="51"/>
      <c r="G564" s="52"/>
      <c r="H564" s="52"/>
      <c r="I564" s="52"/>
      <c r="J564" s="52"/>
    </row>
    <row r="565" spans="1:10">
      <c r="A565" s="8">
        <v>552</v>
      </c>
      <c r="B565" s="41" t="b">
        <f t="shared" si="7"/>
        <v>0</v>
      </c>
      <c r="C565" s="51"/>
      <c r="D565" s="51"/>
      <c r="E565" s="52"/>
      <c r="F565" s="51"/>
      <c r="G565" s="52"/>
      <c r="H565" s="52"/>
      <c r="I565" s="52"/>
      <c r="J565" s="52"/>
    </row>
    <row r="566" spans="1:10">
      <c r="A566" s="8">
        <v>553</v>
      </c>
      <c r="B566" s="41" t="b">
        <f t="shared" si="7"/>
        <v>0</v>
      </c>
      <c r="C566" s="51"/>
      <c r="D566" s="51"/>
      <c r="E566" s="52"/>
      <c r="F566" s="51"/>
      <c r="G566" s="52"/>
      <c r="H566" s="52"/>
      <c r="I566" s="52"/>
      <c r="J566" s="52"/>
    </row>
    <row r="567" spans="1:10">
      <c r="A567" s="8">
        <v>554</v>
      </c>
      <c r="B567" s="41" t="b">
        <f t="shared" si="7"/>
        <v>0</v>
      </c>
      <c r="C567" s="51"/>
      <c r="D567" s="51"/>
      <c r="E567" s="52"/>
      <c r="F567" s="51"/>
      <c r="G567" s="52"/>
      <c r="H567" s="52"/>
      <c r="I567" s="52"/>
      <c r="J567" s="52"/>
    </row>
    <row r="568" spans="1:10">
      <c r="A568" s="8">
        <v>555</v>
      </c>
      <c r="B568" s="41" t="b">
        <f t="shared" si="7"/>
        <v>0</v>
      </c>
      <c r="C568" s="51"/>
      <c r="D568" s="51"/>
      <c r="E568" s="52"/>
      <c r="F568" s="51"/>
      <c r="G568" s="52"/>
      <c r="H568" s="52"/>
      <c r="I568" s="52"/>
      <c r="J568" s="52"/>
    </row>
    <row r="569" spans="1:10">
      <c r="A569" s="8">
        <v>556</v>
      </c>
      <c r="B569" s="41" t="b">
        <f t="shared" si="7"/>
        <v>0</v>
      </c>
      <c r="C569" s="51"/>
      <c r="D569" s="51"/>
      <c r="E569" s="52"/>
      <c r="F569" s="51"/>
      <c r="G569" s="52"/>
      <c r="H569" s="52"/>
      <c r="I569" s="52"/>
      <c r="J569" s="52"/>
    </row>
    <row r="570" spans="1:10">
      <c r="A570" s="8">
        <v>557</v>
      </c>
      <c r="B570" s="41" t="b">
        <f t="shared" si="7"/>
        <v>0</v>
      </c>
      <c r="C570" s="51"/>
      <c r="D570" s="51"/>
      <c r="E570" s="52"/>
      <c r="F570" s="51"/>
      <c r="G570" s="52"/>
      <c r="H570" s="52"/>
      <c r="I570" s="52"/>
      <c r="J570" s="52"/>
    </row>
    <row r="571" spans="1:10">
      <c r="A571" s="8">
        <v>558</v>
      </c>
      <c r="B571" s="41" t="b">
        <f t="shared" si="7"/>
        <v>0</v>
      </c>
      <c r="C571" s="51"/>
      <c r="D571" s="51"/>
      <c r="E571" s="52"/>
      <c r="F571" s="51"/>
      <c r="G571" s="52"/>
      <c r="H571" s="52"/>
      <c r="I571" s="52"/>
      <c r="J571" s="52"/>
    </row>
    <row r="572" spans="1:10">
      <c r="A572" s="8">
        <v>559</v>
      </c>
      <c r="B572" s="41" t="b">
        <f t="shared" si="7"/>
        <v>0</v>
      </c>
      <c r="C572" s="51"/>
      <c r="D572" s="51"/>
      <c r="E572" s="52"/>
      <c r="F572" s="51"/>
      <c r="G572" s="52"/>
      <c r="H572" s="52"/>
      <c r="I572" s="52"/>
      <c r="J572" s="52"/>
    </row>
    <row r="573" spans="1:10">
      <c r="A573" s="8">
        <v>560</v>
      </c>
      <c r="B573" s="41" t="b">
        <f t="shared" si="7"/>
        <v>0</v>
      </c>
      <c r="C573" s="51"/>
      <c r="D573" s="51"/>
      <c r="E573" s="52"/>
      <c r="F573" s="51"/>
      <c r="G573" s="52"/>
      <c r="H573" s="52"/>
      <c r="I573" s="52"/>
      <c r="J573" s="52"/>
    </row>
    <row r="574" spans="1:10">
      <c r="A574" s="8">
        <v>561</v>
      </c>
      <c r="B574" s="41" t="b">
        <f t="shared" si="7"/>
        <v>0</v>
      </c>
      <c r="C574" s="51"/>
      <c r="D574" s="51"/>
      <c r="E574" s="52"/>
      <c r="F574" s="51"/>
      <c r="G574" s="52"/>
      <c r="H574" s="52"/>
      <c r="I574" s="52"/>
      <c r="J574" s="52"/>
    </row>
    <row r="575" spans="1:10">
      <c r="A575" s="8">
        <v>562</v>
      </c>
      <c r="B575" s="41" t="b">
        <f t="shared" si="7"/>
        <v>0</v>
      </c>
      <c r="C575" s="51"/>
      <c r="D575" s="51"/>
      <c r="E575" s="52"/>
      <c r="F575" s="51"/>
      <c r="G575" s="52"/>
      <c r="H575" s="52"/>
      <c r="I575" s="52"/>
      <c r="J575" s="52"/>
    </row>
    <row r="576" spans="1:10">
      <c r="A576" s="8">
        <v>563</v>
      </c>
      <c r="B576" s="41" t="b">
        <f t="shared" si="7"/>
        <v>0</v>
      </c>
      <c r="C576" s="51"/>
      <c r="D576" s="51"/>
      <c r="E576" s="52"/>
      <c r="F576" s="51"/>
      <c r="G576" s="52"/>
      <c r="H576" s="52"/>
      <c r="I576" s="52"/>
      <c r="J576" s="52"/>
    </row>
    <row r="577" spans="1:10">
      <c r="A577" s="8">
        <v>564</v>
      </c>
      <c r="B577" s="41" t="b">
        <f t="shared" si="7"/>
        <v>0</v>
      </c>
      <c r="C577" s="51"/>
      <c r="D577" s="51"/>
      <c r="E577" s="52"/>
      <c r="F577" s="51"/>
      <c r="G577" s="52"/>
      <c r="H577" s="52"/>
      <c r="I577" s="52"/>
      <c r="J577" s="52"/>
    </row>
    <row r="578" spans="1:10">
      <c r="A578" s="8">
        <v>565</v>
      </c>
      <c r="B578" s="41" t="b">
        <f t="shared" si="7"/>
        <v>0</v>
      </c>
      <c r="C578" s="51"/>
      <c r="D578" s="51"/>
      <c r="E578" s="52"/>
      <c r="F578" s="51"/>
      <c r="G578" s="52"/>
      <c r="H578" s="52"/>
      <c r="I578" s="52"/>
      <c r="J578" s="52"/>
    </row>
    <row r="579" spans="1:10">
      <c r="A579" s="8">
        <v>566</v>
      </c>
      <c r="B579" s="41" t="b">
        <f t="shared" si="7"/>
        <v>0</v>
      </c>
      <c r="C579" s="51"/>
      <c r="D579" s="51"/>
      <c r="E579" s="52"/>
      <c r="F579" s="51"/>
      <c r="G579" s="52"/>
      <c r="H579" s="52"/>
      <c r="I579" s="52"/>
      <c r="J579" s="52"/>
    </row>
    <row r="580" spans="1:10">
      <c r="A580" s="8">
        <v>567</v>
      </c>
      <c r="B580" s="41" t="b">
        <f t="shared" si="7"/>
        <v>0</v>
      </c>
      <c r="C580" s="51"/>
      <c r="D580" s="51"/>
      <c r="E580" s="52"/>
      <c r="F580" s="51"/>
      <c r="G580" s="52"/>
      <c r="H580" s="52"/>
      <c r="I580" s="52"/>
      <c r="J580" s="52"/>
    </row>
    <row r="581" spans="1:10">
      <c r="A581" s="8">
        <v>568</v>
      </c>
      <c r="B581" s="41" t="b">
        <f t="shared" si="7"/>
        <v>0</v>
      </c>
      <c r="C581" s="51"/>
      <c r="D581" s="51"/>
      <c r="E581" s="52"/>
      <c r="F581" s="51"/>
      <c r="G581" s="52"/>
      <c r="H581" s="52"/>
      <c r="I581" s="52"/>
      <c r="J581" s="52"/>
    </row>
    <row r="582" spans="1:10">
      <c r="A582" s="8">
        <v>569</v>
      </c>
      <c r="B582" s="41" t="b">
        <f t="shared" si="7"/>
        <v>0</v>
      </c>
      <c r="C582" s="51"/>
      <c r="D582" s="51"/>
      <c r="E582" s="52"/>
      <c r="F582" s="51"/>
      <c r="G582" s="52"/>
      <c r="H582" s="52"/>
      <c r="I582" s="52"/>
      <c r="J582" s="52"/>
    </row>
    <row r="583" spans="1:10">
      <c r="A583" s="8">
        <v>570</v>
      </c>
      <c r="B583" s="41" t="b">
        <f t="shared" si="7"/>
        <v>0</v>
      </c>
      <c r="C583" s="51"/>
      <c r="D583" s="51"/>
      <c r="E583" s="52"/>
      <c r="F583" s="51"/>
      <c r="G583" s="52"/>
      <c r="H583" s="52"/>
      <c r="I583" s="52"/>
      <c r="J583" s="52"/>
    </row>
    <row r="584" spans="1:10">
      <c r="A584" s="8">
        <v>571</v>
      </c>
      <c r="B584" s="41" t="b">
        <f t="shared" si="7"/>
        <v>0</v>
      </c>
      <c r="C584" s="51"/>
      <c r="D584" s="51"/>
      <c r="E584" s="52"/>
      <c r="F584" s="51"/>
      <c r="G584" s="52"/>
      <c r="H584" s="52"/>
      <c r="I584" s="52"/>
      <c r="J584" s="52"/>
    </row>
    <row r="585" spans="1:10">
      <c r="A585" s="8">
        <v>572</v>
      </c>
      <c r="B585" s="41" t="b">
        <f t="shared" si="7"/>
        <v>0</v>
      </c>
      <c r="C585" s="51"/>
      <c r="D585" s="51"/>
      <c r="E585" s="52"/>
      <c r="F585" s="51"/>
      <c r="G585" s="52"/>
      <c r="H585" s="52"/>
      <c r="I585" s="52"/>
      <c r="J585" s="52"/>
    </row>
    <row r="586" spans="1:10">
      <c r="A586" s="8">
        <v>573</v>
      </c>
      <c r="B586" s="41" t="b">
        <f t="shared" si="7"/>
        <v>0</v>
      </c>
      <c r="C586" s="51"/>
      <c r="D586" s="51"/>
      <c r="E586" s="52"/>
      <c r="F586" s="51"/>
      <c r="G586" s="52"/>
      <c r="H586" s="52"/>
      <c r="I586" s="52"/>
      <c r="J586" s="52"/>
    </row>
    <row r="587" spans="1:10">
      <c r="A587" s="8">
        <v>574</v>
      </c>
      <c r="B587" s="41" t="b">
        <f t="shared" si="7"/>
        <v>0</v>
      </c>
      <c r="C587" s="51"/>
      <c r="D587" s="51"/>
      <c r="E587" s="52"/>
      <c r="F587" s="51"/>
      <c r="G587" s="52"/>
      <c r="H587" s="52"/>
      <c r="I587" s="52"/>
      <c r="J587" s="52"/>
    </row>
    <row r="588" spans="1:10">
      <c r="A588" s="8">
        <v>575</v>
      </c>
      <c r="B588" s="41" t="b">
        <f t="shared" si="7"/>
        <v>0</v>
      </c>
      <c r="C588" s="51"/>
      <c r="D588" s="51"/>
      <c r="E588" s="52"/>
      <c r="F588" s="51"/>
      <c r="G588" s="52"/>
      <c r="H588" s="52"/>
      <c r="I588" s="52"/>
      <c r="J588" s="52"/>
    </row>
    <row r="589" spans="1:10">
      <c r="A589" s="8">
        <v>576</v>
      </c>
      <c r="B589" s="41" t="b">
        <f t="shared" si="7"/>
        <v>0</v>
      </c>
      <c r="C589" s="51"/>
      <c r="D589" s="51"/>
      <c r="E589" s="52"/>
      <c r="F589" s="51"/>
      <c r="G589" s="52"/>
      <c r="H589" s="52"/>
      <c r="I589" s="52"/>
      <c r="J589" s="52"/>
    </row>
    <row r="590" spans="1:10">
      <c r="A590" s="8">
        <v>577</v>
      </c>
      <c r="B590" s="41" t="b">
        <f t="shared" si="7"/>
        <v>0</v>
      </c>
      <c r="C590" s="51"/>
      <c r="D590" s="51"/>
      <c r="E590" s="52"/>
      <c r="F590" s="51"/>
      <c r="G590" s="52"/>
      <c r="H590" s="52"/>
      <c r="I590" s="52"/>
      <c r="J590" s="52"/>
    </row>
    <row r="591" spans="1:10">
      <c r="A591" s="8">
        <v>578</v>
      </c>
      <c r="B591" s="41" t="b">
        <f t="shared" ref="B591:B654" si="8">IF(C591&gt;0,TEXT(C591,"mmmm"))</f>
        <v>0</v>
      </c>
      <c r="C591" s="51"/>
      <c r="D591" s="51"/>
      <c r="E591" s="52"/>
      <c r="F591" s="51"/>
      <c r="G591" s="52"/>
      <c r="H591" s="52"/>
      <c r="I591" s="52"/>
      <c r="J591" s="52"/>
    </row>
    <row r="592" spans="1:10">
      <c r="A592" s="8">
        <v>579</v>
      </c>
      <c r="B592" s="41" t="b">
        <f t="shared" si="8"/>
        <v>0</v>
      </c>
      <c r="C592" s="51"/>
      <c r="D592" s="51"/>
      <c r="E592" s="52"/>
      <c r="F592" s="51"/>
      <c r="G592" s="52"/>
      <c r="H592" s="52"/>
      <c r="I592" s="52"/>
      <c r="J592" s="52"/>
    </row>
    <row r="593" spans="1:10">
      <c r="A593" s="8">
        <v>580</v>
      </c>
      <c r="B593" s="41" t="b">
        <f t="shared" si="8"/>
        <v>0</v>
      </c>
      <c r="C593" s="51"/>
      <c r="D593" s="51"/>
      <c r="E593" s="52"/>
      <c r="F593" s="51"/>
      <c r="G593" s="52"/>
      <c r="H593" s="52"/>
      <c r="I593" s="52"/>
      <c r="J593" s="52"/>
    </row>
    <row r="594" spans="1:10">
      <c r="A594" s="8">
        <v>581</v>
      </c>
      <c r="B594" s="41" t="b">
        <f t="shared" si="8"/>
        <v>0</v>
      </c>
      <c r="C594" s="51"/>
      <c r="D594" s="51"/>
      <c r="E594" s="52"/>
      <c r="F594" s="51"/>
      <c r="G594" s="52"/>
      <c r="H594" s="52"/>
      <c r="I594" s="52"/>
      <c r="J594" s="52"/>
    </row>
    <row r="595" spans="1:10">
      <c r="A595" s="8">
        <v>582</v>
      </c>
      <c r="B595" s="41" t="b">
        <f t="shared" si="8"/>
        <v>0</v>
      </c>
      <c r="C595" s="51"/>
      <c r="D595" s="51"/>
      <c r="E595" s="52"/>
      <c r="F595" s="51"/>
      <c r="G595" s="52"/>
      <c r="H595" s="52"/>
      <c r="I595" s="52"/>
      <c r="J595" s="52"/>
    </row>
    <row r="596" spans="1:10">
      <c r="A596" s="8">
        <v>583</v>
      </c>
      <c r="B596" s="41" t="b">
        <f t="shared" si="8"/>
        <v>0</v>
      </c>
      <c r="C596" s="51"/>
      <c r="D596" s="51"/>
      <c r="E596" s="52"/>
      <c r="F596" s="51"/>
      <c r="G596" s="52"/>
      <c r="H596" s="52"/>
      <c r="I596" s="52"/>
      <c r="J596" s="52"/>
    </row>
    <row r="597" spans="1:10">
      <c r="A597" s="8">
        <v>584</v>
      </c>
      <c r="B597" s="41" t="b">
        <f t="shared" si="8"/>
        <v>0</v>
      </c>
      <c r="C597" s="51"/>
      <c r="D597" s="51"/>
      <c r="E597" s="52"/>
      <c r="F597" s="51"/>
      <c r="G597" s="52"/>
      <c r="H597" s="52"/>
      <c r="I597" s="52"/>
      <c r="J597" s="52"/>
    </row>
    <row r="598" spans="1:10">
      <c r="A598" s="8">
        <v>585</v>
      </c>
      <c r="B598" s="41" t="b">
        <f t="shared" si="8"/>
        <v>0</v>
      </c>
      <c r="C598" s="51"/>
      <c r="D598" s="51"/>
      <c r="E598" s="52"/>
      <c r="F598" s="51"/>
      <c r="G598" s="52"/>
      <c r="H598" s="52"/>
      <c r="I598" s="52"/>
      <c r="J598" s="52"/>
    </row>
    <row r="599" spans="1:10">
      <c r="A599" s="8">
        <v>586</v>
      </c>
      <c r="B599" s="41" t="b">
        <f t="shared" si="8"/>
        <v>0</v>
      </c>
      <c r="C599" s="51"/>
      <c r="D599" s="51"/>
      <c r="E599" s="52"/>
      <c r="F599" s="51"/>
      <c r="G599" s="52"/>
      <c r="H599" s="52"/>
      <c r="I599" s="52"/>
      <c r="J599" s="52"/>
    </row>
    <row r="600" spans="1:10">
      <c r="A600" s="8">
        <v>587</v>
      </c>
      <c r="B600" s="41" t="b">
        <f t="shared" si="8"/>
        <v>0</v>
      </c>
      <c r="C600" s="51"/>
      <c r="D600" s="51"/>
      <c r="E600" s="52"/>
      <c r="F600" s="51"/>
      <c r="G600" s="52"/>
      <c r="H600" s="52"/>
      <c r="I600" s="52"/>
      <c r="J600" s="52"/>
    </row>
    <row r="601" spans="1:10">
      <c r="A601" s="8">
        <v>588</v>
      </c>
      <c r="B601" s="41" t="b">
        <f t="shared" si="8"/>
        <v>0</v>
      </c>
      <c r="C601" s="51"/>
      <c r="D601" s="51"/>
      <c r="E601" s="52"/>
      <c r="F601" s="51"/>
      <c r="G601" s="52"/>
      <c r="H601" s="52"/>
      <c r="I601" s="52"/>
      <c r="J601" s="52"/>
    </row>
    <row r="602" spans="1:10">
      <c r="A602" s="8">
        <v>589</v>
      </c>
      <c r="B602" s="41" t="b">
        <f t="shared" si="8"/>
        <v>0</v>
      </c>
      <c r="C602" s="51"/>
      <c r="D602" s="51"/>
      <c r="E602" s="52"/>
      <c r="F602" s="51"/>
      <c r="G602" s="52"/>
      <c r="H602" s="52"/>
      <c r="I602" s="52"/>
      <c r="J602" s="52"/>
    </row>
    <row r="603" spans="1:10">
      <c r="A603" s="8">
        <v>590</v>
      </c>
      <c r="B603" s="41" t="b">
        <f t="shared" si="8"/>
        <v>0</v>
      </c>
      <c r="C603" s="51"/>
      <c r="D603" s="51"/>
      <c r="E603" s="52"/>
      <c r="F603" s="51"/>
      <c r="G603" s="52"/>
      <c r="H603" s="52"/>
      <c r="I603" s="52"/>
      <c r="J603" s="52"/>
    </row>
    <row r="604" spans="1:10">
      <c r="A604" s="8">
        <v>591</v>
      </c>
      <c r="B604" s="41" t="b">
        <f t="shared" si="8"/>
        <v>0</v>
      </c>
      <c r="C604" s="51"/>
      <c r="D604" s="51"/>
      <c r="E604" s="52"/>
      <c r="F604" s="51"/>
      <c r="G604" s="52"/>
      <c r="H604" s="52"/>
      <c r="I604" s="52"/>
      <c r="J604" s="52"/>
    </row>
    <row r="605" spans="1:10">
      <c r="A605" s="8">
        <v>592</v>
      </c>
      <c r="B605" s="41" t="b">
        <f t="shared" si="8"/>
        <v>0</v>
      </c>
      <c r="C605" s="51"/>
      <c r="D605" s="51"/>
      <c r="E605" s="52"/>
      <c r="F605" s="51"/>
      <c r="G605" s="52"/>
      <c r="H605" s="52"/>
      <c r="I605" s="52"/>
      <c r="J605" s="52"/>
    </row>
    <row r="606" spans="1:10">
      <c r="A606" s="8">
        <v>593</v>
      </c>
      <c r="B606" s="41" t="b">
        <f t="shared" si="8"/>
        <v>0</v>
      </c>
      <c r="C606" s="51"/>
      <c r="D606" s="51"/>
      <c r="E606" s="52"/>
      <c r="F606" s="51"/>
      <c r="G606" s="52"/>
      <c r="H606" s="52"/>
      <c r="I606" s="52"/>
      <c r="J606" s="52"/>
    </row>
    <row r="607" spans="1:10">
      <c r="A607" s="8">
        <v>594</v>
      </c>
      <c r="B607" s="41" t="b">
        <f t="shared" si="8"/>
        <v>0</v>
      </c>
      <c r="C607" s="51"/>
      <c r="D607" s="51"/>
      <c r="E607" s="52"/>
      <c r="F607" s="51"/>
      <c r="G607" s="52"/>
      <c r="H607" s="52"/>
      <c r="I607" s="52"/>
      <c r="J607" s="52"/>
    </row>
    <row r="608" spans="1:10">
      <c r="A608" s="8">
        <v>595</v>
      </c>
      <c r="B608" s="41" t="b">
        <f t="shared" si="8"/>
        <v>0</v>
      </c>
      <c r="C608" s="51"/>
      <c r="D608" s="51"/>
      <c r="E608" s="52"/>
      <c r="F608" s="51"/>
      <c r="G608" s="52"/>
      <c r="H608" s="52"/>
      <c r="I608" s="52"/>
      <c r="J608" s="52"/>
    </row>
    <row r="609" spans="1:10">
      <c r="A609" s="8">
        <v>596</v>
      </c>
      <c r="B609" s="41" t="b">
        <f t="shared" si="8"/>
        <v>0</v>
      </c>
      <c r="C609" s="51"/>
      <c r="D609" s="51"/>
      <c r="E609" s="52"/>
      <c r="F609" s="51"/>
      <c r="G609" s="52"/>
      <c r="H609" s="52"/>
      <c r="I609" s="52"/>
      <c r="J609" s="52"/>
    </row>
    <row r="610" spans="1:10">
      <c r="A610" s="8">
        <v>597</v>
      </c>
      <c r="B610" s="41" t="b">
        <f t="shared" si="8"/>
        <v>0</v>
      </c>
      <c r="C610" s="51"/>
      <c r="D610" s="51"/>
      <c r="E610" s="52"/>
      <c r="F610" s="51"/>
      <c r="G610" s="52"/>
      <c r="H610" s="52"/>
      <c r="I610" s="52"/>
      <c r="J610" s="52"/>
    </row>
    <row r="611" spans="1:10">
      <c r="A611" s="8">
        <v>598</v>
      </c>
      <c r="B611" s="41" t="b">
        <f t="shared" si="8"/>
        <v>0</v>
      </c>
      <c r="C611" s="51"/>
      <c r="D611" s="51"/>
      <c r="E611" s="52"/>
      <c r="F611" s="51"/>
      <c r="G611" s="52"/>
      <c r="H611" s="52"/>
      <c r="I611" s="52"/>
      <c r="J611" s="52"/>
    </row>
    <row r="612" spans="1:10">
      <c r="A612" s="8">
        <v>599</v>
      </c>
      <c r="B612" s="41" t="b">
        <f t="shared" si="8"/>
        <v>0</v>
      </c>
      <c r="C612" s="51"/>
      <c r="D612" s="51"/>
      <c r="E612" s="52"/>
      <c r="F612" s="51"/>
      <c r="G612" s="52"/>
      <c r="H612" s="52"/>
      <c r="I612" s="52"/>
      <c r="J612" s="52"/>
    </row>
    <row r="613" spans="1:10">
      <c r="A613" s="8">
        <v>600</v>
      </c>
      <c r="B613" s="41" t="b">
        <f t="shared" si="8"/>
        <v>0</v>
      </c>
      <c r="C613" s="51"/>
      <c r="D613" s="51"/>
      <c r="E613" s="52"/>
      <c r="F613" s="51"/>
      <c r="G613" s="52"/>
      <c r="H613" s="52"/>
      <c r="I613" s="52"/>
      <c r="J613" s="52"/>
    </row>
    <row r="614" spans="1:10">
      <c r="A614" s="8">
        <v>601</v>
      </c>
      <c r="B614" s="41" t="b">
        <f t="shared" si="8"/>
        <v>0</v>
      </c>
      <c r="C614" s="51"/>
      <c r="D614" s="51"/>
      <c r="E614" s="52"/>
      <c r="F614" s="51"/>
      <c r="G614" s="52"/>
      <c r="H614" s="52"/>
      <c r="I614" s="52"/>
      <c r="J614" s="52"/>
    </row>
    <row r="615" spans="1:10">
      <c r="A615" s="8">
        <v>602</v>
      </c>
      <c r="B615" s="41" t="b">
        <f t="shared" si="8"/>
        <v>0</v>
      </c>
      <c r="C615" s="51"/>
      <c r="D615" s="51"/>
      <c r="E615" s="52"/>
      <c r="F615" s="51"/>
      <c r="G615" s="52"/>
      <c r="H615" s="52"/>
      <c r="I615" s="52"/>
      <c r="J615" s="52"/>
    </row>
    <row r="616" spans="1:10">
      <c r="A616" s="8">
        <v>603</v>
      </c>
      <c r="B616" s="41" t="b">
        <f t="shared" si="8"/>
        <v>0</v>
      </c>
      <c r="C616" s="51"/>
      <c r="D616" s="51"/>
      <c r="E616" s="52"/>
      <c r="F616" s="51"/>
      <c r="G616" s="52"/>
      <c r="H616" s="52"/>
      <c r="I616" s="52"/>
      <c r="J616" s="52"/>
    </row>
    <row r="617" spans="1:10">
      <c r="A617" s="8">
        <v>604</v>
      </c>
      <c r="B617" s="41" t="b">
        <f t="shared" si="8"/>
        <v>0</v>
      </c>
      <c r="C617" s="51"/>
      <c r="D617" s="51"/>
      <c r="E617" s="52"/>
      <c r="F617" s="51"/>
      <c r="G617" s="52"/>
      <c r="H617" s="52"/>
      <c r="I617" s="52"/>
      <c r="J617" s="52"/>
    </row>
    <row r="618" spans="1:10">
      <c r="A618" s="8">
        <v>605</v>
      </c>
      <c r="B618" s="41" t="b">
        <f t="shared" si="8"/>
        <v>0</v>
      </c>
      <c r="C618" s="51"/>
      <c r="D618" s="51"/>
      <c r="E618" s="52"/>
      <c r="F618" s="51"/>
      <c r="G618" s="52"/>
      <c r="H618" s="52"/>
      <c r="I618" s="52"/>
      <c r="J618" s="52"/>
    </row>
    <row r="619" spans="1:10">
      <c r="A619" s="8">
        <v>606</v>
      </c>
      <c r="B619" s="41" t="b">
        <f t="shared" si="8"/>
        <v>0</v>
      </c>
      <c r="C619" s="51"/>
      <c r="D619" s="51"/>
      <c r="E619" s="52"/>
      <c r="F619" s="51"/>
      <c r="G619" s="52"/>
      <c r="H619" s="52"/>
      <c r="I619" s="52"/>
      <c r="J619" s="52"/>
    </row>
    <row r="620" spans="1:10">
      <c r="A620" s="8">
        <v>607</v>
      </c>
      <c r="B620" s="41" t="b">
        <f t="shared" si="8"/>
        <v>0</v>
      </c>
      <c r="C620" s="51"/>
      <c r="D620" s="51"/>
      <c r="E620" s="52"/>
      <c r="F620" s="51"/>
      <c r="G620" s="52"/>
      <c r="H620" s="52"/>
      <c r="I620" s="52"/>
      <c r="J620" s="52"/>
    </row>
    <row r="621" spans="1:10">
      <c r="A621" s="8">
        <v>608</v>
      </c>
      <c r="B621" s="41" t="b">
        <f t="shared" si="8"/>
        <v>0</v>
      </c>
      <c r="C621" s="51"/>
      <c r="D621" s="51"/>
      <c r="E621" s="52"/>
      <c r="F621" s="51"/>
      <c r="G621" s="52"/>
      <c r="H621" s="52"/>
      <c r="I621" s="52"/>
      <c r="J621" s="52"/>
    </row>
    <row r="622" spans="1:10">
      <c r="A622" s="8">
        <v>609</v>
      </c>
      <c r="B622" s="41" t="b">
        <f t="shared" si="8"/>
        <v>0</v>
      </c>
      <c r="C622" s="51"/>
      <c r="D622" s="51"/>
      <c r="E622" s="52"/>
      <c r="F622" s="51"/>
      <c r="G622" s="52"/>
      <c r="H622" s="52"/>
      <c r="I622" s="52"/>
      <c r="J622" s="52"/>
    </row>
    <row r="623" spans="1:10">
      <c r="A623" s="8">
        <v>610</v>
      </c>
      <c r="B623" s="41" t="b">
        <f t="shared" si="8"/>
        <v>0</v>
      </c>
      <c r="C623" s="51"/>
      <c r="D623" s="51"/>
      <c r="E623" s="52"/>
      <c r="F623" s="51"/>
      <c r="G623" s="52"/>
      <c r="H623" s="52"/>
      <c r="I623" s="52"/>
      <c r="J623" s="52"/>
    </row>
    <row r="624" spans="1:10">
      <c r="A624" s="8">
        <v>611</v>
      </c>
      <c r="B624" s="41" t="b">
        <f t="shared" si="8"/>
        <v>0</v>
      </c>
      <c r="C624" s="51"/>
      <c r="D624" s="51"/>
      <c r="E624" s="52"/>
      <c r="F624" s="51"/>
      <c r="G624" s="52"/>
      <c r="H624" s="52"/>
      <c r="I624" s="52"/>
      <c r="J624" s="52"/>
    </row>
    <row r="625" spans="1:10">
      <c r="A625" s="8">
        <v>612</v>
      </c>
      <c r="B625" s="41" t="b">
        <f t="shared" si="8"/>
        <v>0</v>
      </c>
      <c r="C625" s="51"/>
      <c r="D625" s="51"/>
      <c r="E625" s="52"/>
      <c r="F625" s="51"/>
      <c r="G625" s="52"/>
      <c r="H625" s="52"/>
      <c r="I625" s="52"/>
      <c r="J625" s="52"/>
    </row>
    <row r="626" spans="1:10">
      <c r="A626" s="8">
        <v>613</v>
      </c>
      <c r="B626" s="41" t="b">
        <f t="shared" si="8"/>
        <v>0</v>
      </c>
      <c r="C626" s="51"/>
      <c r="D626" s="51"/>
      <c r="E626" s="52"/>
      <c r="F626" s="51"/>
      <c r="G626" s="52"/>
      <c r="H626" s="52"/>
      <c r="I626" s="52"/>
      <c r="J626" s="52"/>
    </row>
    <row r="627" spans="1:10">
      <c r="A627" s="8">
        <v>614</v>
      </c>
      <c r="B627" s="41" t="b">
        <f t="shared" si="8"/>
        <v>0</v>
      </c>
      <c r="C627" s="51"/>
      <c r="D627" s="51"/>
      <c r="E627" s="52"/>
      <c r="F627" s="51"/>
      <c r="G627" s="52"/>
      <c r="H627" s="52"/>
      <c r="I627" s="52"/>
      <c r="J627" s="52"/>
    </row>
    <row r="628" spans="1:10">
      <c r="A628" s="8">
        <v>615</v>
      </c>
      <c r="B628" s="41" t="b">
        <f t="shared" si="8"/>
        <v>0</v>
      </c>
      <c r="C628" s="51"/>
      <c r="D628" s="51"/>
      <c r="E628" s="52"/>
      <c r="F628" s="51"/>
      <c r="G628" s="52"/>
      <c r="H628" s="52"/>
      <c r="I628" s="52"/>
      <c r="J628" s="52"/>
    </row>
    <row r="629" spans="1:10">
      <c r="A629" s="8">
        <v>616</v>
      </c>
      <c r="B629" s="41" t="b">
        <f t="shared" si="8"/>
        <v>0</v>
      </c>
      <c r="C629" s="51"/>
      <c r="D629" s="51"/>
      <c r="E629" s="52"/>
      <c r="F629" s="51"/>
      <c r="G629" s="52"/>
      <c r="H629" s="52"/>
      <c r="I629" s="52"/>
      <c r="J629" s="52"/>
    </row>
    <row r="630" spans="1:10">
      <c r="A630" s="8">
        <v>617</v>
      </c>
      <c r="B630" s="41" t="b">
        <f t="shared" si="8"/>
        <v>0</v>
      </c>
      <c r="C630" s="51"/>
      <c r="D630" s="51"/>
      <c r="E630" s="52"/>
      <c r="F630" s="51"/>
      <c r="G630" s="52"/>
      <c r="H630" s="52"/>
      <c r="I630" s="52"/>
      <c r="J630" s="52"/>
    </row>
    <row r="631" spans="1:10">
      <c r="A631" s="8">
        <v>618</v>
      </c>
      <c r="B631" s="41" t="b">
        <f t="shared" si="8"/>
        <v>0</v>
      </c>
      <c r="C631" s="51"/>
      <c r="D631" s="51"/>
      <c r="E631" s="52"/>
      <c r="F631" s="51"/>
      <c r="G631" s="52"/>
      <c r="H631" s="52"/>
      <c r="I631" s="52"/>
      <c r="J631" s="52"/>
    </row>
    <row r="632" spans="1:10">
      <c r="A632" s="8">
        <v>619</v>
      </c>
      <c r="B632" s="41" t="b">
        <f t="shared" si="8"/>
        <v>0</v>
      </c>
      <c r="C632" s="51"/>
      <c r="D632" s="51"/>
      <c r="E632" s="52"/>
      <c r="F632" s="51"/>
      <c r="G632" s="52"/>
      <c r="H632" s="52"/>
      <c r="I632" s="52"/>
      <c r="J632" s="52"/>
    </row>
    <row r="633" spans="1:10">
      <c r="A633" s="8">
        <v>620</v>
      </c>
      <c r="B633" s="41" t="b">
        <f t="shared" si="8"/>
        <v>0</v>
      </c>
      <c r="C633" s="51"/>
      <c r="D633" s="51"/>
      <c r="E633" s="52"/>
      <c r="F633" s="51"/>
      <c r="G633" s="52"/>
      <c r="H633" s="52"/>
      <c r="I633" s="52"/>
      <c r="J633" s="52"/>
    </row>
    <row r="634" spans="1:10">
      <c r="A634" s="8">
        <v>621</v>
      </c>
      <c r="B634" s="41" t="b">
        <f t="shared" si="8"/>
        <v>0</v>
      </c>
      <c r="C634" s="51"/>
      <c r="D634" s="51"/>
      <c r="E634" s="52"/>
      <c r="F634" s="51"/>
      <c r="G634" s="52"/>
      <c r="H634" s="52"/>
      <c r="I634" s="52"/>
      <c r="J634" s="52"/>
    </row>
    <row r="635" spans="1:10">
      <c r="A635" s="8">
        <v>622</v>
      </c>
      <c r="B635" s="41" t="b">
        <f t="shared" si="8"/>
        <v>0</v>
      </c>
      <c r="C635" s="51"/>
      <c r="D635" s="51"/>
      <c r="E635" s="52"/>
      <c r="F635" s="51"/>
      <c r="G635" s="52"/>
      <c r="H635" s="52"/>
      <c r="I635" s="52"/>
      <c r="J635" s="52"/>
    </row>
    <row r="636" spans="1:10">
      <c r="A636" s="8">
        <v>623</v>
      </c>
      <c r="B636" s="41" t="b">
        <f t="shared" si="8"/>
        <v>0</v>
      </c>
      <c r="C636" s="51"/>
      <c r="D636" s="51"/>
      <c r="E636" s="52"/>
      <c r="F636" s="51"/>
      <c r="G636" s="52"/>
      <c r="H636" s="52"/>
      <c r="I636" s="52"/>
      <c r="J636" s="52"/>
    </row>
    <row r="637" spans="1:10">
      <c r="A637" s="8">
        <v>624</v>
      </c>
      <c r="B637" s="41" t="b">
        <f t="shared" si="8"/>
        <v>0</v>
      </c>
      <c r="C637" s="51"/>
      <c r="D637" s="51"/>
      <c r="E637" s="52"/>
      <c r="F637" s="51"/>
      <c r="G637" s="52"/>
      <c r="H637" s="52"/>
      <c r="I637" s="52"/>
      <c r="J637" s="52"/>
    </row>
    <row r="638" spans="1:10">
      <c r="A638" s="8">
        <v>625</v>
      </c>
      <c r="B638" s="41" t="b">
        <f t="shared" si="8"/>
        <v>0</v>
      </c>
      <c r="C638" s="51"/>
      <c r="D638" s="51"/>
      <c r="E638" s="52"/>
      <c r="F638" s="51"/>
      <c r="G638" s="52"/>
      <c r="H638" s="52"/>
      <c r="I638" s="52"/>
      <c r="J638" s="52"/>
    </row>
    <row r="639" spans="1:10">
      <c r="A639" s="8">
        <v>626</v>
      </c>
      <c r="B639" s="41" t="b">
        <f t="shared" si="8"/>
        <v>0</v>
      </c>
      <c r="C639" s="51"/>
      <c r="D639" s="51"/>
      <c r="E639" s="52"/>
      <c r="F639" s="51"/>
      <c r="G639" s="52"/>
      <c r="H639" s="52"/>
      <c r="I639" s="52"/>
      <c r="J639" s="52"/>
    </row>
    <row r="640" spans="1:10">
      <c r="A640" s="8">
        <v>627</v>
      </c>
      <c r="B640" s="41" t="b">
        <f t="shared" si="8"/>
        <v>0</v>
      </c>
      <c r="C640" s="51"/>
      <c r="D640" s="51"/>
      <c r="E640" s="52"/>
      <c r="F640" s="51"/>
      <c r="G640" s="52"/>
      <c r="H640" s="52"/>
      <c r="I640" s="52"/>
      <c r="J640" s="52"/>
    </row>
    <row r="641" spans="1:10">
      <c r="A641" s="8">
        <v>628</v>
      </c>
      <c r="B641" s="41" t="b">
        <f t="shared" si="8"/>
        <v>0</v>
      </c>
      <c r="C641" s="51"/>
      <c r="D641" s="51"/>
      <c r="E641" s="52"/>
      <c r="F641" s="51"/>
      <c r="G641" s="52"/>
      <c r="H641" s="52"/>
      <c r="I641" s="52"/>
      <c r="J641" s="52"/>
    </row>
    <row r="642" spans="1:10">
      <c r="A642" s="8">
        <v>629</v>
      </c>
      <c r="B642" s="41" t="b">
        <f t="shared" si="8"/>
        <v>0</v>
      </c>
      <c r="C642" s="51"/>
      <c r="D642" s="51"/>
      <c r="E642" s="52"/>
      <c r="F642" s="51"/>
      <c r="G642" s="52"/>
      <c r="H642" s="52"/>
      <c r="I642" s="52"/>
      <c r="J642" s="52"/>
    </row>
    <row r="643" spans="1:10">
      <c r="A643" s="8">
        <v>630</v>
      </c>
      <c r="B643" s="41" t="b">
        <f t="shared" si="8"/>
        <v>0</v>
      </c>
      <c r="C643" s="51"/>
      <c r="D643" s="51"/>
      <c r="E643" s="52"/>
      <c r="F643" s="51"/>
      <c r="G643" s="52"/>
      <c r="H643" s="52"/>
      <c r="I643" s="52"/>
      <c r="J643" s="52"/>
    </row>
    <row r="644" spans="1:10">
      <c r="A644" s="8">
        <v>631</v>
      </c>
      <c r="B644" s="41" t="b">
        <f t="shared" si="8"/>
        <v>0</v>
      </c>
      <c r="C644" s="51"/>
      <c r="D644" s="51"/>
      <c r="E644" s="52"/>
      <c r="F644" s="51"/>
      <c r="G644" s="52"/>
      <c r="H644" s="52"/>
      <c r="I644" s="52"/>
      <c r="J644" s="52"/>
    </row>
    <row r="645" spans="1:10">
      <c r="A645" s="8">
        <v>632</v>
      </c>
      <c r="B645" s="41" t="b">
        <f t="shared" si="8"/>
        <v>0</v>
      </c>
      <c r="C645" s="51"/>
      <c r="D645" s="51"/>
      <c r="E645" s="52"/>
      <c r="F645" s="51"/>
      <c r="G645" s="52"/>
      <c r="H645" s="52"/>
      <c r="I645" s="52"/>
      <c r="J645" s="52"/>
    </row>
    <row r="646" spans="1:10">
      <c r="A646" s="8">
        <v>633</v>
      </c>
      <c r="B646" s="41" t="b">
        <f t="shared" si="8"/>
        <v>0</v>
      </c>
      <c r="C646" s="51"/>
      <c r="D646" s="51"/>
      <c r="E646" s="52"/>
      <c r="F646" s="51"/>
      <c r="G646" s="52"/>
      <c r="H646" s="52"/>
      <c r="I646" s="52"/>
      <c r="J646" s="52"/>
    </row>
    <row r="647" spans="1:10">
      <c r="A647" s="8">
        <v>634</v>
      </c>
      <c r="B647" s="41" t="b">
        <f t="shared" si="8"/>
        <v>0</v>
      </c>
      <c r="C647" s="51"/>
      <c r="D647" s="51"/>
      <c r="E647" s="52"/>
      <c r="F647" s="51"/>
      <c r="G647" s="52"/>
      <c r="H647" s="52"/>
      <c r="I647" s="52"/>
      <c r="J647" s="52"/>
    </row>
    <row r="648" spans="1:10">
      <c r="A648" s="8">
        <v>635</v>
      </c>
      <c r="B648" s="41" t="b">
        <f t="shared" si="8"/>
        <v>0</v>
      </c>
      <c r="C648" s="51"/>
      <c r="D648" s="51"/>
      <c r="E648" s="52"/>
      <c r="F648" s="51"/>
      <c r="G648" s="52"/>
      <c r="H648" s="52"/>
      <c r="I648" s="52"/>
      <c r="J648" s="52"/>
    </row>
    <row r="649" spans="1:10">
      <c r="A649" s="8">
        <v>636</v>
      </c>
      <c r="B649" s="41" t="b">
        <f t="shared" si="8"/>
        <v>0</v>
      </c>
      <c r="C649" s="51"/>
      <c r="D649" s="51"/>
      <c r="E649" s="52"/>
      <c r="F649" s="51"/>
      <c r="G649" s="52"/>
      <c r="H649" s="52"/>
      <c r="I649" s="52"/>
      <c r="J649" s="52"/>
    </row>
    <row r="650" spans="1:10">
      <c r="A650" s="8">
        <v>637</v>
      </c>
      <c r="B650" s="41" t="b">
        <f t="shared" si="8"/>
        <v>0</v>
      </c>
      <c r="C650" s="51"/>
      <c r="D650" s="51"/>
      <c r="E650" s="52"/>
      <c r="F650" s="51"/>
      <c r="G650" s="52"/>
      <c r="H650" s="52"/>
      <c r="I650" s="52"/>
      <c r="J650" s="52"/>
    </row>
    <row r="651" spans="1:10">
      <c r="A651" s="8">
        <v>638</v>
      </c>
      <c r="B651" s="41" t="b">
        <f t="shared" si="8"/>
        <v>0</v>
      </c>
      <c r="C651" s="51"/>
      <c r="D651" s="51"/>
      <c r="E651" s="52"/>
      <c r="F651" s="51"/>
      <c r="G651" s="52"/>
      <c r="H651" s="52"/>
      <c r="I651" s="52"/>
      <c r="J651" s="52"/>
    </row>
    <row r="652" spans="1:10">
      <c r="A652" s="8">
        <v>639</v>
      </c>
      <c r="B652" s="41" t="b">
        <f t="shared" si="8"/>
        <v>0</v>
      </c>
      <c r="C652" s="51"/>
      <c r="D652" s="51"/>
      <c r="E652" s="52"/>
      <c r="F652" s="51"/>
      <c r="G652" s="52"/>
      <c r="H652" s="52"/>
      <c r="I652" s="52"/>
      <c r="J652" s="52"/>
    </row>
    <row r="653" spans="1:10">
      <c r="A653" s="8">
        <v>640</v>
      </c>
      <c r="B653" s="41" t="b">
        <f t="shared" si="8"/>
        <v>0</v>
      </c>
      <c r="C653" s="51"/>
      <c r="D653" s="51"/>
      <c r="E653" s="52"/>
      <c r="F653" s="51"/>
      <c r="G653" s="52"/>
      <c r="H653" s="52"/>
      <c r="I653" s="52"/>
      <c r="J653" s="52"/>
    </row>
    <row r="654" spans="1:10">
      <c r="A654" s="8">
        <v>641</v>
      </c>
      <c r="B654" s="41" t="b">
        <f t="shared" si="8"/>
        <v>0</v>
      </c>
      <c r="C654" s="51"/>
      <c r="D654" s="51"/>
      <c r="E654" s="52"/>
      <c r="F654" s="51"/>
      <c r="G654" s="52"/>
      <c r="H654" s="52"/>
      <c r="I654" s="52"/>
      <c r="J654" s="52"/>
    </row>
    <row r="655" spans="1:10">
      <c r="A655" s="8">
        <v>642</v>
      </c>
      <c r="B655" s="41" t="b">
        <f t="shared" ref="B655:B718" si="9">IF(C655&gt;0,TEXT(C655,"mmmm"))</f>
        <v>0</v>
      </c>
      <c r="C655" s="51"/>
      <c r="D655" s="51"/>
      <c r="E655" s="52"/>
      <c r="F655" s="51"/>
      <c r="G655" s="52"/>
      <c r="H655" s="52"/>
      <c r="I655" s="52"/>
      <c r="J655" s="52"/>
    </row>
    <row r="656" spans="1:10">
      <c r="A656" s="8">
        <v>643</v>
      </c>
      <c r="B656" s="41" t="b">
        <f t="shared" si="9"/>
        <v>0</v>
      </c>
      <c r="C656" s="51"/>
      <c r="D656" s="51"/>
      <c r="E656" s="52"/>
      <c r="F656" s="51"/>
      <c r="G656" s="52"/>
      <c r="H656" s="52"/>
      <c r="I656" s="52"/>
      <c r="J656" s="52"/>
    </row>
    <row r="657" spans="1:10">
      <c r="A657" s="8">
        <v>644</v>
      </c>
      <c r="B657" s="41" t="b">
        <f t="shared" si="9"/>
        <v>0</v>
      </c>
      <c r="C657" s="51"/>
      <c r="D657" s="51"/>
      <c r="E657" s="52"/>
      <c r="F657" s="51"/>
      <c r="G657" s="52"/>
      <c r="H657" s="52"/>
      <c r="I657" s="52"/>
      <c r="J657" s="52"/>
    </row>
    <row r="658" spans="1:10">
      <c r="A658" s="8">
        <v>645</v>
      </c>
      <c r="B658" s="41" t="b">
        <f t="shared" si="9"/>
        <v>0</v>
      </c>
      <c r="C658" s="51"/>
      <c r="D658" s="51"/>
      <c r="E658" s="52"/>
      <c r="F658" s="51"/>
      <c r="G658" s="52"/>
      <c r="H658" s="52"/>
      <c r="I658" s="52"/>
      <c r="J658" s="52"/>
    </row>
    <row r="659" spans="1:10">
      <c r="A659" s="8">
        <v>646</v>
      </c>
      <c r="B659" s="41" t="b">
        <f t="shared" si="9"/>
        <v>0</v>
      </c>
      <c r="C659" s="51"/>
      <c r="D659" s="51"/>
      <c r="E659" s="52"/>
      <c r="F659" s="51"/>
      <c r="G659" s="52"/>
      <c r="H659" s="52"/>
      <c r="I659" s="52"/>
      <c r="J659" s="52"/>
    </row>
    <row r="660" spans="1:10">
      <c r="A660" s="8">
        <v>647</v>
      </c>
      <c r="B660" s="41" t="b">
        <f t="shared" si="9"/>
        <v>0</v>
      </c>
      <c r="C660" s="51"/>
      <c r="D660" s="51"/>
      <c r="E660" s="52"/>
      <c r="F660" s="51"/>
      <c r="G660" s="52"/>
      <c r="H660" s="52"/>
      <c r="I660" s="52"/>
      <c r="J660" s="52"/>
    </row>
    <row r="661" spans="1:10">
      <c r="A661" s="8">
        <v>648</v>
      </c>
      <c r="B661" s="41" t="b">
        <f t="shared" si="9"/>
        <v>0</v>
      </c>
      <c r="C661" s="51"/>
      <c r="D661" s="51"/>
      <c r="E661" s="52"/>
      <c r="F661" s="51"/>
      <c r="G661" s="52"/>
      <c r="H661" s="52"/>
      <c r="I661" s="52"/>
      <c r="J661" s="52"/>
    </row>
    <row r="662" spans="1:10">
      <c r="A662" s="8">
        <v>649</v>
      </c>
      <c r="B662" s="41" t="b">
        <f t="shared" si="9"/>
        <v>0</v>
      </c>
      <c r="C662" s="51"/>
      <c r="D662" s="51"/>
      <c r="E662" s="52"/>
      <c r="F662" s="51"/>
      <c r="G662" s="52"/>
      <c r="H662" s="52"/>
      <c r="I662" s="52"/>
      <c r="J662" s="52"/>
    </row>
    <row r="663" spans="1:10">
      <c r="A663" s="8">
        <v>650</v>
      </c>
      <c r="B663" s="41" t="b">
        <f t="shared" si="9"/>
        <v>0</v>
      </c>
      <c r="C663" s="51"/>
      <c r="D663" s="51"/>
      <c r="E663" s="52"/>
      <c r="F663" s="51"/>
      <c r="G663" s="52"/>
      <c r="H663" s="52"/>
      <c r="I663" s="52"/>
      <c r="J663" s="52"/>
    </row>
    <row r="664" spans="1:10">
      <c r="A664" s="8">
        <v>651</v>
      </c>
      <c r="B664" s="41" t="b">
        <f t="shared" si="9"/>
        <v>0</v>
      </c>
      <c r="C664" s="51"/>
      <c r="D664" s="51"/>
      <c r="E664" s="52"/>
      <c r="F664" s="51"/>
      <c r="G664" s="52"/>
      <c r="H664" s="52"/>
      <c r="I664" s="52"/>
      <c r="J664" s="52"/>
    </row>
    <row r="665" spans="1:10">
      <c r="A665" s="8">
        <v>652</v>
      </c>
      <c r="B665" s="41" t="b">
        <f t="shared" si="9"/>
        <v>0</v>
      </c>
      <c r="C665" s="51"/>
      <c r="D665" s="51"/>
      <c r="E665" s="52"/>
      <c r="F665" s="51"/>
      <c r="G665" s="52"/>
      <c r="H665" s="52"/>
      <c r="I665" s="52"/>
      <c r="J665" s="52"/>
    </row>
    <row r="666" spans="1:10">
      <c r="A666" s="8">
        <v>653</v>
      </c>
      <c r="B666" s="41" t="b">
        <f t="shared" si="9"/>
        <v>0</v>
      </c>
      <c r="C666" s="51"/>
      <c r="D666" s="51"/>
      <c r="E666" s="52"/>
      <c r="F666" s="51"/>
      <c r="G666" s="52"/>
      <c r="H666" s="52"/>
      <c r="I666" s="52"/>
      <c r="J666" s="52"/>
    </row>
    <row r="667" spans="1:10">
      <c r="A667" s="8">
        <v>654</v>
      </c>
      <c r="B667" s="41" t="b">
        <f t="shared" si="9"/>
        <v>0</v>
      </c>
      <c r="C667" s="51"/>
      <c r="D667" s="51"/>
      <c r="E667" s="52"/>
      <c r="F667" s="51"/>
      <c r="G667" s="52"/>
      <c r="H667" s="52"/>
      <c r="I667" s="52"/>
      <c r="J667" s="52"/>
    </row>
    <row r="668" spans="1:10">
      <c r="A668" s="8">
        <v>655</v>
      </c>
      <c r="B668" s="41" t="b">
        <f t="shared" si="9"/>
        <v>0</v>
      </c>
      <c r="C668" s="51"/>
      <c r="D668" s="51"/>
      <c r="E668" s="52"/>
      <c r="F668" s="51"/>
      <c r="G668" s="52"/>
      <c r="H668" s="52"/>
      <c r="I668" s="52"/>
      <c r="J668" s="52"/>
    </row>
    <row r="669" spans="1:10">
      <c r="A669" s="8">
        <v>656</v>
      </c>
      <c r="B669" s="41" t="b">
        <f t="shared" si="9"/>
        <v>0</v>
      </c>
      <c r="C669" s="51"/>
      <c r="D669" s="51"/>
      <c r="E669" s="52"/>
      <c r="F669" s="51"/>
      <c r="G669" s="52"/>
      <c r="H669" s="52"/>
      <c r="I669" s="52"/>
      <c r="J669" s="52"/>
    </row>
    <row r="670" spans="1:10">
      <c r="A670" s="8">
        <v>657</v>
      </c>
      <c r="B670" s="41" t="b">
        <f t="shared" si="9"/>
        <v>0</v>
      </c>
      <c r="C670" s="51"/>
      <c r="D670" s="51"/>
      <c r="E670" s="52"/>
      <c r="F670" s="51"/>
      <c r="G670" s="52"/>
      <c r="H670" s="52"/>
      <c r="I670" s="52"/>
      <c r="J670" s="52"/>
    </row>
    <row r="671" spans="1:10">
      <c r="A671" s="8">
        <v>658</v>
      </c>
      <c r="B671" s="41" t="b">
        <f t="shared" si="9"/>
        <v>0</v>
      </c>
      <c r="C671" s="51"/>
      <c r="D671" s="51"/>
      <c r="E671" s="52"/>
      <c r="F671" s="51"/>
      <c r="G671" s="52"/>
      <c r="H671" s="52"/>
      <c r="I671" s="52"/>
      <c r="J671" s="52"/>
    </row>
    <row r="672" spans="1:10">
      <c r="A672" s="8">
        <v>659</v>
      </c>
      <c r="B672" s="41" t="b">
        <f t="shared" si="9"/>
        <v>0</v>
      </c>
      <c r="C672" s="51"/>
      <c r="D672" s="51"/>
      <c r="E672" s="52"/>
      <c r="F672" s="51"/>
      <c r="G672" s="52"/>
      <c r="H672" s="52"/>
      <c r="I672" s="52"/>
      <c r="J672" s="52"/>
    </row>
    <row r="673" spans="1:10">
      <c r="A673" s="8">
        <v>660</v>
      </c>
      <c r="B673" s="41" t="b">
        <f t="shared" si="9"/>
        <v>0</v>
      </c>
      <c r="C673" s="51"/>
      <c r="D673" s="51"/>
      <c r="E673" s="52"/>
      <c r="F673" s="51"/>
      <c r="G673" s="52"/>
      <c r="H673" s="52"/>
      <c r="I673" s="52"/>
      <c r="J673" s="52"/>
    </row>
    <row r="674" spans="1:10">
      <c r="A674" s="8">
        <v>661</v>
      </c>
      <c r="B674" s="41" t="b">
        <f t="shared" si="9"/>
        <v>0</v>
      </c>
      <c r="C674" s="51"/>
      <c r="D674" s="51"/>
      <c r="E674" s="52"/>
      <c r="F674" s="51"/>
      <c r="G674" s="52"/>
      <c r="H674" s="52"/>
      <c r="I674" s="52"/>
      <c r="J674" s="52"/>
    </row>
    <row r="675" spans="1:10">
      <c r="A675" s="8">
        <v>662</v>
      </c>
      <c r="B675" s="41" t="b">
        <f t="shared" si="9"/>
        <v>0</v>
      </c>
      <c r="C675" s="51"/>
      <c r="D675" s="51"/>
      <c r="E675" s="52"/>
      <c r="F675" s="51"/>
      <c r="G675" s="52"/>
      <c r="H675" s="52"/>
      <c r="I675" s="52"/>
      <c r="J675" s="52"/>
    </row>
    <row r="676" spans="1:10">
      <c r="A676" s="8">
        <v>663</v>
      </c>
      <c r="B676" s="41" t="b">
        <f t="shared" si="9"/>
        <v>0</v>
      </c>
      <c r="C676" s="51"/>
      <c r="D676" s="51"/>
      <c r="E676" s="52"/>
      <c r="F676" s="51"/>
      <c r="G676" s="52"/>
      <c r="H676" s="52"/>
      <c r="I676" s="52"/>
      <c r="J676" s="52"/>
    </row>
    <row r="677" spans="1:10">
      <c r="A677" s="8">
        <v>664</v>
      </c>
      <c r="B677" s="41" t="b">
        <f t="shared" si="9"/>
        <v>0</v>
      </c>
      <c r="C677" s="51"/>
      <c r="D677" s="51"/>
      <c r="E677" s="52"/>
      <c r="F677" s="51"/>
      <c r="G677" s="52"/>
      <c r="H677" s="52"/>
      <c r="I677" s="52"/>
      <c r="J677" s="52"/>
    </row>
    <row r="678" spans="1:10">
      <c r="A678" s="8">
        <v>665</v>
      </c>
      <c r="B678" s="41" t="b">
        <f t="shared" si="9"/>
        <v>0</v>
      </c>
      <c r="C678" s="51"/>
      <c r="D678" s="51"/>
      <c r="E678" s="52"/>
      <c r="F678" s="51"/>
      <c r="G678" s="52"/>
      <c r="H678" s="52"/>
      <c r="I678" s="52"/>
      <c r="J678" s="52"/>
    </row>
    <row r="679" spans="1:10">
      <c r="A679" s="8">
        <v>666</v>
      </c>
      <c r="B679" s="41" t="b">
        <f t="shared" si="9"/>
        <v>0</v>
      </c>
      <c r="C679" s="51"/>
      <c r="D679" s="51"/>
      <c r="E679" s="52"/>
      <c r="F679" s="51"/>
      <c r="G679" s="52"/>
      <c r="H679" s="52"/>
      <c r="I679" s="52"/>
      <c r="J679" s="52"/>
    </row>
    <row r="680" spans="1:10">
      <c r="A680" s="8">
        <v>667</v>
      </c>
      <c r="B680" s="41" t="b">
        <f t="shared" si="9"/>
        <v>0</v>
      </c>
      <c r="C680" s="51"/>
      <c r="D680" s="51"/>
      <c r="E680" s="52"/>
      <c r="F680" s="51"/>
      <c r="G680" s="52"/>
      <c r="H680" s="52"/>
      <c r="I680" s="52"/>
      <c r="J680" s="52"/>
    </row>
    <row r="681" spans="1:10">
      <c r="A681" s="8">
        <v>668</v>
      </c>
      <c r="B681" s="41" t="b">
        <f t="shared" si="9"/>
        <v>0</v>
      </c>
      <c r="C681" s="51"/>
      <c r="D681" s="51"/>
      <c r="E681" s="52"/>
      <c r="F681" s="51"/>
      <c r="G681" s="52"/>
      <c r="H681" s="52"/>
      <c r="I681" s="52"/>
      <c r="J681" s="52"/>
    </row>
    <row r="682" spans="1:10">
      <c r="A682" s="8">
        <v>669</v>
      </c>
      <c r="B682" s="41" t="b">
        <f t="shared" si="9"/>
        <v>0</v>
      </c>
      <c r="C682" s="51"/>
      <c r="D682" s="51"/>
      <c r="E682" s="52"/>
      <c r="F682" s="51"/>
      <c r="G682" s="52"/>
      <c r="H682" s="52"/>
      <c r="I682" s="52"/>
      <c r="J682" s="52"/>
    </row>
    <row r="683" spans="1:10">
      <c r="A683" s="8">
        <v>670</v>
      </c>
      <c r="B683" s="41" t="b">
        <f t="shared" si="9"/>
        <v>0</v>
      </c>
      <c r="C683" s="51"/>
      <c r="D683" s="51"/>
      <c r="E683" s="52"/>
      <c r="F683" s="51"/>
      <c r="G683" s="52"/>
      <c r="H683" s="52"/>
      <c r="I683" s="52"/>
      <c r="J683" s="52"/>
    </row>
    <row r="684" spans="1:10">
      <c r="A684" s="8">
        <v>671</v>
      </c>
      <c r="B684" s="41" t="b">
        <f t="shared" si="9"/>
        <v>0</v>
      </c>
      <c r="C684" s="51"/>
      <c r="D684" s="51"/>
      <c r="E684" s="52"/>
      <c r="F684" s="51"/>
      <c r="G684" s="52"/>
      <c r="H684" s="52"/>
      <c r="I684" s="52"/>
      <c r="J684" s="52"/>
    </row>
    <row r="685" spans="1:10">
      <c r="A685" s="8">
        <v>672</v>
      </c>
      <c r="B685" s="41" t="b">
        <f t="shared" si="9"/>
        <v>0</v>
      </c>
      <c r="C685" s="51"/>
      <c r="D685" s="51"/>
      <c r="E685" s="52"/>
      <c r="F685" s="51"/>
      <c r="G685" s="52"/>
      <c r="H685" s="52"/>
      <c r="I685" s="52"/>
      <c r="J685" s="52"/>
    </row>
    <row r="686" spans="1:10">
      <c r="A686" s="8">
        <v>673</v>
      </c>
      <c r="B686" s="41" t="b">
        <f t="shared" si="9"/>
        <v>0</v>
      </c>
      <c r="C686" s="51"/>
      <c r="D686" s="51"/>
      <c r="E686" s="52"/>
      <c r="F686" s="51"/>
      <c r="G686" s="52"/>
      <c r="H686" s="52"/>
      <c r="I686" s="52"/>
      <c r="J686" s="52"/>
    </row>
    <row r="687" spans="1:10">
      <c r="A687" s="8">
        <v>674</v>
      </c>
      <c r="B687" s="41" t="b">
        <f t="shared" si="9"/>
        <v>0</v>
      </c>
      <c r="C687" s="51"/>
      <c r="D687" s="51"/>
      <c r="E687" s="52"/>
      <c r="F687" s="51"/>
      <c r="G687" s="52"/>
      <c r="H687" s="52"/>
      <c r="I687" s="52"/>
      <c r="J687" s="52"/>
    </row>
    <row r="688" spans="1:10">
      <c r="A688" s="8">
        <v>675</v>
      </c>
      <c r="B688" s="41" t="b">
        <f t="shared" si="9"/>
        <v>0</v>
      </c>
      <c r="C688" s="51"/>
      <c r="D688" s="51"/>
      <c r="E688" s="52"/>
      <c r="F688" s="51"/>
      <c r="G688" s="52"/>
      <c r="H688" s="52"/>
      <c r="I688" s="52"/>
      <c r="J688" s="52"/>
    </row>
    <row r="689" spans="1:10">
      <c r="A689" s="8">
        <v>676</v>
      </c>
      <c r="B689" s="41" t="b">
        <f t="shared" si="9"/>
        <v>0</v>
      </c>
      <c r="C689" s="51"/>
      <c r="D689" s="51"/>
      <c r="E689" s="52"/>
      <c r="F689" s="51"/>
      <c r="G689" s="52"/>
      <c r="H689" s="52"/>
      <c r="I689" s="52"/>
      <c r="J689" s="52"/>
    </row>
    <row r="690" spans="1:10">
      <c r="A690" s="8">
        <v>677</v>
      </c>
      <c r="B690" s="41" t="b">
        <f t="shared" si="9"/>
        <v>0</v>
      </c>
      <c r="C690" s="51"/>
      <c r="D690" s="51"/>
      <c r="E690" s="52"/>
      <c r="F690" s="51"/>
      <c r="G690" s="52"/>
      <c r="H690" s="52"/>
      <c r="I690" s="52"/>
      <c r="J690" s="52"/>
    </row>
    <row r="691" spans="1:10">
      <c r="A691" s="8">
        <v>678</v>
      </c>
      <c r="B691" s="41" t="b">
        <f t="shared" si="9"/>
        <v>0</v>
      </c>
      <c r="C691" s="51"/>
      <c r="D691" s="51"/>
      <c r="E691" s="52"/>
      <c r="F691" s="51"/>
      <c r="G691" s="52"/>
      <c r="H691" s="52"/>
      <c r="I691" s="52"/>
      <c r="J691" s="52"/>
    </row>
    <row r="692" spans="1:10">
      <c r="A692" s="8">
        <v>679</v>
      </c>
      <c r="B692" s="41" t="b">
        <f t="shared" si="9"/>
        <v>0</v>
      </c>
      <c r="C692" s="51"/>
      <c r="D692" s="51"/>
      <c r="E692" s="52"/>
      <c r="F692" s="51"/>
      <c r="G692" s="52"/>
      <c r="H692" s="52"/>
      <c r="I692" s="52"/>
      <c r="J692" s="52"/>
    </row>
    <row r="693" spans="1:10">
      <c r="A693" s="8">
        <v>680</v>
      </c>
      <c r="B693" s="41" t="b">
        <f t="shared" si="9"/>
        <v>0</v>
      </c>
      <c r="C693" s="51"/>
      <c r="D693" s="51"/>
      <c r="E693" s="52"/>
      <c r="F693" s="51"/>
      <c r="G693" s="52"/>
      <c r="H693" s="52"/>
      <c r="I693" s="52"/>
      <c r="J693" s="52"/>
    </row>
    <row r="694" spans="1:10">
      <c r="A694" s="8">
        <v>681</v>
      </c>
      <c r="B694" s="41" t="b">
        <f t="shared" si="9"/>
        <v>0</v>
      </c>
      <c r="C694" s="51"/>
      <c r="D694" s="51"/>
      <c r="E694" s="52"/>
      <c r="F694" s="51"/>
      <c r="G694" s="52"/>
      <c r="H694" s="52"/>
      <c r="I694" s="52"/>
      <c r="J694" s="52"/>
    </row>
    <row r="695" spans="1:10">
      <c r="A695" s="8">
        <v>682</v>
      </c>
      <c r="B695" s="41" t="b">
        <f t="shared" si="9"/>
        <v>0</v>
      </c>
      <c r="C695" s="51"/>
      <c r="D695" s="51"/>
      <c r="E695" s="52"/>
      <c r="F695" s="51"/>
      <c r="G695" s="52"/>
      <c r="H695" s="52"/>
      <c r="I695" s="52"/>
      <c r="J695" s="52"/>
    </row>
    <row r="696" spans="1:10">
      <c r="A696" s="8">
        <v>683</v>
      </c>
      <c r="B696" s="41" t="b">
        <f t="shared" si="9"/>
        <v>0</v>
      </c>
      <c r="C696" s="51"/>
      <c r="D696" s="51"/>
      <c r="E696" s="52"/>
      <c r="F696" s="51"/>
      <c r="G696" s="52"/>
      <c r="H696" s="52"/>
      <c r="I696" s="52"/>
      <c r="J696" s="52"/>
    </row>
    <row r="697" spans="1:10">
      <c r="A697" s="8">
        <v>684</v>
      </c>
      <c r="B697" s="41" t="b">
        <f t="shared" si="9"/>
        <v>0</v>
      </c>
      <c r="C697" s="51"/>
      <c r="D697" s="51"/>
      <c r="E697" s="52"/>
      <c r="F697" s="51"/>
      <c r="G697" s="52"/>
      <c r="H697" s="52"/>
      <c r="I697" s="52"/>
      <c r="J697" s="52"/>
    </row>
    <row r="698" spans="1:10">
      <c r="A698" s="8">
        <v>685</v>
      </c>
      <c r="B698" s="41" t="b">
        <f t="shared" si="9"/>
        <v>0</v>
      </c>
      <c r="C698" s="51"/>
      <c r="D698" s="51"/>
      <c r="E698" s="52"/>
      <c r="F698" s="51"/>
      <c r="G698" s="52"/>
      <c r="H698" s="52"/>
      <c r="I698" s="52"/>
      <c r="J698" s="52"/>
    </row>
    <row r="699" spans="1:10">
      <c r="A699" s="8">
        <v>686</v>
      </c>
      <c r="B699" s="41" t="b">
        <f t="shared" si="9"/>
        <v>0</v>
      </c>
      <c r="C699" s="51"/>
      <c r="D699" s="51"/>
      <c r="E699" s="52"/>
      <c r="F699" s="51"/>
      <c r="G699" s="52"/>
      <c r="H699" s="52"/>
      <c r="I699" s="52"/>
      <c r="J699" s="52"/>
    </row>
    <row r="700" spans="1:10">
      <c r="A700" s="8">
        <v>687</v>
      </c>
      <c r="B700" s="41" t="b">
        <f t="shared" si="9"/>
        <v>0</v>
      </c>
      <c r="C700" s="51"/>
      <c r="D700" s="51"/>
      <c r="E700" s="52"/>
      <c r="F700" s="51"/>
      <c r="G700" s="52"/>
      <c r="H700" s="52"/>
      <c r="I700" s="52"/>
      <c r="J700" s="52"/>
    </row>
    <row r="701" spans="1:10">
      <c r="A701" s="8">
        <v>688</v>
      </c>
      <c r="B701" s="41" t="b">
        <f t="shared" si="9"/>
        <v>0</v>
      </c>
      <c r="C701" s="51"/>
      <c r="D701" s="51"/>
      <c r="E701" s="52"/>
      <c r="F701" s="51"/>
      <c r="G701" s="52"/>
      <c r="H701" s="52"/>
      <c r="I701" s="52"/>
      <c r="J701" s="52"/>
    </row>
    <row r="702" spans="1:10">
      <c r="A702" s="8">
        <v>689</v>
      </c>
      <c r="B702" s="41" t="b">
        <f t="shared" si="9"/>
        <v>0</v>
      </c>
      <c r="C702" s="51"/>
      <c r="D702" s="51"/>
      <c r="E702" s="52"/>
      <c r="F702" s="51"/>
      <c r="G702" s="52"/>
      <c r="H702" s="52"/>
      <c r="I702" s="52"/>
      <c r="J702" s="52"/>
    </row>
    <row r="703" spans="1:10">
      <c r="A703" s="8">
        <v>690</v>
      </c>
      <c r="B703" s="41" t="b">
        <f t="shared" si="9"/>
        <v>0</v>
      </c>
      <c r="C703" s="51"/>
      <c r="D703" s="51"/>
      <c r="E703" s="52"/>
      <c r="F703" s="51"/>
      <c r="G703" s="52"/>
      <c r="H703" s="52"/>
      <c r="I703" s="52"/>
      <c r="J703" s="52"/>
    </row>
    <row r="704" spans="1:10">
      <c r="A704" s="8">
        <v>691</v>
      </c>
      <c r="B704" s="41" t="b">
        <f t="shared" si="9"/>
        <v>0</v>
      </c>
      <c r="C704" s="51"/>
      <c r="D704" s="51"/>
      <c r="E704" s="52"/>
      <c r="F704" s="51"/>
      <c r="G704" s="52"/>
      <c r="H704" s="52"/>
      <c r="I704" s="52"/>
      <c r="J704" s="52"/>
    </row>
    <row r="705" spans="1:10">
      <c r="A705" s="8">
        <v>692</v>
      </c>
      <c r="B705" s="41" t="b">
        <f t="shared" si="9"/>
        <v>0</v>
      </c>
      <c r="C705" s="51"/>
      <c r="D705" s="51"/>
      <c r="E705" s="52"/>
      <c r="F705" s="51"/>
      <c r="G705" s="52"/>
      <c r="H705" s="52"/>
      <c r="I705" s="52"/>
      <c r="J705" s="52"/>
    </row>
    <row r="706" spans="1:10">
      <c r="A706" s="8">
        <v>693</v>
      </c>
      <c r="B706" s="41" t="b">
        <f t="shared" si="9"/>
        <v>0</v>
      </c>
      <c r="C706" s="51"/>
      <c r="D706" s="51"/>
      <c r="E706" s="52"/>
      <c r="F706" s="51"/>
      <c r="G706" s="52"/>
      <c r="H706" s="52"/>
      <c r="I706" s="52"/>
      <c r="J706" s="52"/>
    </row>
    <row r="707" spans="1:10">
      <c r="A707" s="8">
        <v>694</v>
      </c>
      <c r="B707" s="41" t="b">
        <f t="shared" si="9"/>
        <v>0</v>
      </c>
      <c r="C707" s="51"/>
      <c r="D707" s="51"/>
      <c r="E707" s="52"/>
      <c r="F707" s="51"/>
      <c r="G707" s="52"/>
      <c r="H707" s="52"/>
      <c r="I707" s="52"/>
      <c r="J707" s="52"/>
    </row>
    <row r="708" spans="1:10">
      <c r="A708" s="8">
        <v>695</v>
      </c>
      <c r="B708" s="41" t="b">
        <f t="shared" si="9"/>
        <v>0</v>
      </c>
      <c r="C708" s="51"/>
      <c r="D708" s="51"/>
      <c r="E708" s="52"/>
      <c r="F708" s="51"/>
      <c r="G708" s="52"/>
      <c r="H708" s="52"/>
      <c r="I708" s="52"/>
      <c r="J708" s="52"/>
    </row>
    <row r="709" spans="1:10">
      <c r="A709" s="8">
        <v>696</v>
      </c>
      <c r="B709" s="41" t="b">
        <f t="shared" si="9"/>
        <v>0</v>
      </c>
      <c r="C709" s="51"/>
      <c r="D709" s="51"/>
      <c r="E709" s="52"/>
      <c r="F709" s="51"/>
      <c r="G709" s="52"/>
      <c r="H709" s="52"/>
      <c r="I709" s="52"/>
      <c r="J709" s="52"/>
    </row>
    <row r="710" spans="1:10">
      <c r="A710" s="8">
        <v>697</v>
      </c>
      <c r="B710" s="41" t="b">
        <f t="shared" si="9"/>
        <v>0</v>
      </c>
      <c r="C710" s="51"/>
      <c r="D710" s="51"/>
      <c r="E710" s="52"/>
      <c r="F710" s="51"/>
      <c r="G710" s="52"/>
      <c r="H710" s="52"/>
      <c r="I710" s="52"/>
      <c r="J710" s="52"/>
    </row>
    <row r="711" spans="1:10">
      <c r="A711" s="8">
        <v>698</v>
      </c>
      <c r="B711" s="41" t="b">
        <f t="shared" si="9"/>
        <v>0</v>
      </c>
      <c r="C711" s="51"/>
      <c r="D711" s="51"/>
      <c r="E711" s="52"/>
      <c r="F711" s="51"/>
      <c r="G711" s="52"/>
      <c r="H711" s="52"/>
      <c r="I711" s="52"/>
      <c r="J711" s="52"/>
    </row>
    <row r="712" spans="1:10">
      <c r="A712" s="8">
        <v>699</v>
      </c>
      <c r="B712" s="41" t="b">
        <f t="shared" si="9"/>
        <v>0</v>
      </c>
      <c r="C712" s="51"/>
      <c r="D712" s="51"/>
      <c r="E712" s="52"/>
      <c r="F712" s="51"/>
      <c r="G712" s="52"/>
      <c r="H712" s="52"/>
      <c r="I712" s="52"/>
      <c r="J712" s="52"/>
    </row>
    <row r="713" spans="1:10">
      <c r="A713" s="8">
        <v>700</v>
      </c>
      <c r="B713" s="41" t="b">
        <f t="shared" si="9"/>
        <v>0</v>
      </c>
      <c r="C713" s="51"/>
      <c r="D713" s="51"/>
      <c r="E713" s="52"/>
      <c r="F713" s="51"/>
      <c r="G713" s="52"/>
      <c r="H713" s="52"/>
      <c r="I713" s="52"/>
      <c r="J713" s="52"/>
    </row>
    <row r="714" spans="1:10">
      <c r="A714" s="8">
        <v>701</v>
      </c>
      <c r="B714" s="41" t="b">
        <f t="shared" si="9"/>
        <v>0</v>
      </c>
      <c r="C714" s="51"/>
      <c r="D714" s="51"/>
      <c r="E714" s="52"/>
      <c r="F714" s="51"/>
      <c r="G714" s="52"/>
      <c r="H714" s="52"/>
      <c r="I714" s="52"/>
      <c r="J714" s="52"/>
    </row>
    <row r="715" spans="1:10">
      <c r="A715" s="8">
        <v>702</v>
      </c>
      <c r="B715" s="41" t="b">
        <f t="shared" si="9"/>
        <v>0</v>
      </c>
      <c r="C715" s="51"/>
      <c r="D715" s="51"/>
      <c r="E715" s="52"/>
      <c r="F715" s="51"/>
      <c r="G715" s="52"/>
      <c r="H715" s="52"/>
      <c r="I715" s="52"/>
      <c r="J715" s="52"/>
    </row>
    <row r="716" spans="1:10">
      <c r="A716" s="8">
        <v>703</v>
      </c>
      <c r="B716" s="41" t="b">
        <f t="shared" si="9"/>
        <v>0</v>
      </c>
      <c r="C716" s="51"/>
      <c r="D716" s="51"/>
      <c r="E716" s="52"/>
      <c r="F716" s="51"/>
      <c r="G716" s="52"/>
      <c r="H716" s="52"/>
      <c r="I716" s="52"/>
      <c r="J716" s="52"/>
    </row>
    <row r="717" spans="1:10">
      <c r="A717" s="8">
        <v>704</v>
      </c>
      <c r="B717" s="41" t="b">
        <f t="shared" si="9"/>
        <v>0</v>
      </c>
      <c r="C717" s="51"/>
      <c r="D717" s="51"/>
      <c r="E717" s="52"/>
      <c r="F717" s="51"/>
      <c r="G717" s="52"/>
      <c r="H717" s="52"/>
      <c r="I717" s="52"/>
      <c r="J717" s="52"/>
    </row>
    <row r="718" spans="1:10">
      <c r="A718" s="8">
        <v>705</v>
      </c>
      <c r="B718" s="41" t="b">
        <f t="shared" si="9"/>
        <v>0</v>
      </c>
      <c r="C718" s="51"/>
      <c r="D718" s="51"/>
      <c r="E718" s="52"/>
      <c r="F718" s="51"/>
      <c r="G718" s="52"/>
      <c r="H718" s="52"/>
      <c r="I718" s="52"/>
      <c r="J718" s="52"/>
    </row>
    <row r="719" spans="1:10">
      <c r="A719" s="8">
        <v>706</v>
      </c>
      <c r="B719" s="41" t="b">
        <f t="shared" ref="B719:B782" si="10">IF(C719&gt;0,TEXT(C719,"mmmm"))</f>
        <v>0</v>
      </c>
      <c r="C719" s="51"/>
      <c r="D719" s="51"/>
      <c r="E719" s="52"/>
      <c r="F719" s="51"/>
      <c r="G719" s="52"/>
      <c r="H719" s="52"/>
      <c r="I719" s="52"/>
      <c r="J719" s="52"/>
    </row>
    <row r="720" spans="1:10">
      <c r="A720" s="8">
        <v>707</v>
      </c>
      <c r="B720" s="41" t="b">
        <f t="shared" si="10"/>
        <v>0</v>
      </c>
      <c r="C720" s="51"/>
      <c r="D720" s="51"/>
      <c r="E720" s="52"/>
      <c r="F720" s="51"/>
      <c r="G720" s="52"/>
      <c r="H720" s="52"/>
      <c r="I720" s="52"/>
      <c r="J720" s="52"/>
    </row>
    <row r="721" spans="1:10">
      <c r="A721" s="8">
        <v>708</v>
      </c>
      <c r="B721" s="41" t="b">
        <f t="shared" si="10"/>
        <v>0</v>
      </c>
      <c r="C721" s="51"/>
      <c r="D721" s="51"/>
      <c r="E721" s="52"/>
      <c r="F721" s="51"/>
      <c r="G721" s="52"/>
      <c r="H721" s="52"/>
      <c r="I721" s="52"/>
      <c r="J721" s="52"/>
    </row>
    <row r="722" spans="1:10">
      <c r="A722" s="8">
        <v>709</v>
      </c>
      <c r="B722" s="41" t="b">
        <f t="shared" si="10"/>
        <v>0</v>
      </c>
      <c r="C722" s="51"/>
      <c r="D722" s="51"/>
      <c r="E722" s="52"/>
      <c r="F722" s="51"/>
      <c r="G722" s="52"/>
      <c r="H722" s="52"/>
      <c r="I722" s="52"/>
      <c r="J722" s="52"/>
    </row>
    <row r="723" spans="1:10">
      <c r="A723" s="8">
        <v>710</v>
      </c>
      <c r="B723" s="41" t="b">
        <f t="shared" si="10"/>
        <v>0</v>
      </c>
      <c r="C723" s="51"/>
      <c r="D723" s="51"/>
      <c r="E723" s="52"/>
      <c r="F723" s="51"/>
      <c r="G723" s="52"/>
      <c r="H723" s="52"/>
      <c r="I723" s="52"/>
      <c r="J723" s="52"/>
    </row>
    <row r="724" spans="1:10">
      <c r="A724" s="8">
        <v>711</v>
      </c>
      <c r="B724" s="41" t="b">
        <f t="shared" si="10"/>
        <v>0</v>
      </c>
      <c r="C724" s="51"/>
      <c r="D724" s="51"/>
      <c r="E724" s="52"/>
      <c r="F724" s="51"/>
      <c r="G724" s="52"/>
      <c r="H724" s="52"/>
      <c r="I724" s="52"/>
      <c r="J724" s="52"/>
    </row>
    <row r="725" spans="1:10">
      <c r="A725" s="8">
        <v>712</v>
      </c>
      <c r="B725" s="41" t="b">
        <f t="shared" si="10"/>
        <v>0</v>
      </c>
      <c r="C725" s="51"/>
      <c r="D725" s="51"/>
      <c r="E725" s="52"/>
      <c r="F725" s="51"/>
      <c r="G725" s="52"/>
      <c r="H725" s="52"/>
      <c r="I725" s="52"/>
      <c r="J725" s="52"/>
    </row>
    <row r="726" spans="1:10">
      <c r="A726" s="8">
        <v>713</v>
      </c>
      <c r="B726" s="41" t="b">
        <f t="shared" si="10"/>
        <v>0</v>
      </c>
      <c r="C726" s="51"/>
      <c r="D726" s="51"/>
      <c r="E726" s="52"/>
      <c r="F726" s="51"/>
      <c r="G726" s="52"/>
      <c r="H726" s="52"/>
      <c r="I726" s="52"/>
      <c r="J726" s="52"/>
    </row>
    <row r="727" spans="1:10">
      <c r="A727" s="8">
        <v>714</v>
      </c>
      <c r="B727" s="41" t="b">
        <f t="shared" si="10"/>
        <v>0</v>
      </c>
      <c r="C727" s="51"/>
      <c r="D727" s="51"/>
      <c r="E727" s="52"/>
      <c r="F727" s="51"/>
      <c r="G727" s="52"/>
      <c r="H727" s="52"/>
      <c r="I727" s="52"/>
      <c r="J727" s="52"/>
    </row>
    <row r="728" spans="1:10">
      <c r="A728" s="8">
        <v>715</v>
      </c>
      <c r="B728" s="41" t="b">
        <f t="shared" si="10"/>
        <v>0</v>
      </c>
      <c r="C728" s="51"/>
      <c r="D728" s="51"/>
      <c r="E728" s="52"/>
      <c r="F728" s="51"/>
      <c r="G728" s="52"/>
      <c r="H728" s="52"/>
      <c r="I728" s="52"/>
      <c r="J728" s="52"/>
    </row>
    <row r="729" spans="1:10">
      <c r="A729" s="8">
        <v>716</v>
      </c>
      <c r="B729" s="41" t="b">
        <f t="shared" si="10"/>
        <v>0</v>
      </c>
      <c r="C729" s="51"/>
      <c r="D729" s="51"/>
      <c r="E729" s="52"/>
      <c r="F729" s="51"/>
      <c r="G729" s="52"/>
      <c r="H729" s="52"/>
      <c r="I729" s="52"/>
      <c r="J729" s="52"/>
    </row>
    <row r="730" spans="1:10">
      <c r="A730" s="8">
        <v>717</v>
      </c>
      <c r="B730" s="41" t="b">
        <f t="shared" si="10"/>
        <v>0</v>
      </c>
      <c r="C730" s="51"/>
      <c r="D730" s="51"/>
      <c r="E730" s="52"/>
      <c r="F730" s="51"/>
      <c r="G730" s="52"/>
      <c r="H730" s="52"/>
      <c r="I730" s="52"/>
      <c r="J730" s="52"/>
    </row>
    <row r="731" spans="1:10">
      <c r="A731" s="8">
        <v>718</v>
      </c>
      <c r="B731" s="41" t="b">
        <f t="shared" si="10"/>
        <v>0</v>
      </c>
      <c r="C731" s="51"/>
      <c r="D731" s="51"/>
      <c r="E731" s="52"/>
      <c r="F731" s="51"/>
      <c r="G731" s="52"/>
      <c r="H731" s="52"/>
      <c r="I731" s="52"/>
      <c r="J731" s="52"/>
    </row>
    <row r="732" spans="1:10">
      <c r="A732" s="8">
        <v>719</v>
      </c>
      <c r="B732" s="41" t="b">
        <f t="shared" si="10"/>
        <v>0</v>
      </c>
      <c r="C732" s="51"/>
      <c r="D732" s="51"/>
      <c r="E732" s="52"/>
      <c r="F732" s="51"/>
      <c r="G732" s="52"/>
      <c r="H732" s="52"/>
      <c r="I732" s="52"/>
      <c r="J732" s="52"/>
    </row>
    <row r="733" spans="1:10">
      <c r="A733" s="8">
        <v>720</v>
      </c>
      <c r="B733" s="41" t="b">
        <f t="shared" si="10"/>
        <v>0</v>
      </c>
      <c r="C733" s="51"/>
      <c r="D733" s="51"/>
      <c r="E733" s="52"/>
      <c r="F733" s="51"/>
      <c r="G733" s="52"/>
      <c r="H733" s="52"/>
      <c r="I733" s="52"/>
      <c r="J733" s="52"/>
    </row>
    <row r="734" spans="1:10">
      <c r="A734" s="8">
        <v>721</v>
      </c>
      <c r="B734" s="41" t="b">
        <f t="shared" si="10"/>
        <v>0</v>
      </c>
      <c r="C734" s="51"/>
      <c r="D734" s="51"/>
      <c r="E734" s="52"/>
      <c r="F734" s="51"/>
      <c r="G734" s="52"/>
      <c r="H734" s="52"/>
      <c r="I734" s="52"/>
      <c r="J734" s="52"/>
    </row>
    <row r="735" spans="1:10">
      <c r="A735" s="8">
        <v>722</v>
      </c>
      <c r="B735" s="41" t="b">
        <f t="shared" si="10"/>
        <v>0</v>
      </c>
      <c r="C735" s="51"/>
      <c r="D735" s="51"/>
      <c r="E735" s="52"/>
      <c r="F735" s="51"/>
      <c r="G735" s="52"/>
      <c r="H735" s="52"/>
      <c r="I735" s="52"/>
      <c r="J735" s="52"/>
    </row>
    <row r="736" spans="1:10">
      <c r="A736" s="8">
        <v>723</v>
      </c>
      <c r="B736" s="41" t="b">
        <f t="shared" si="10"/>
        <v>0</v>
      </c>
      <c r="C736" s="51"/>
      <c r="D736" s="51"/>
      <c r="E736" s="52"/>
      <c r="F736" s="51"/>
      <c r="G736" s="52"/>
      <c r="H736" s="52"/>
      <c r="I736" s="52"/>
      <c r="J736" s="52"/>
    </row>
    <row r="737" spans="1:10">
      <c r="A737" s="8">
        <v>724</v>
      </c>
      <c r="B737" s="41" t="b">
        <f t="shared" si="10"/>
        <v>0</v>
      </c>
      <c r="C737" s="51"/>
      <c r="D737" s="51"/>
      <c r="E737" s="52"/>
      <c r="F737" s="51"/>
      <c r="G737" s="52"/>
      <c r="H737" s="52"/>
      <c r="I737" s="52"/>
      <c r="J737" s="52"/>
    </row>
    <row r="738" spans="1:10">
      <c r="A738" s="8">
        <v>725</v>
      </c>
      <c r="B738" s="41" t="b">
        <f t="shared" si="10"/>
        <v>0</v>
      </c>
      <c r="C738" s="51"/>
      <c r="D738" s="51"/>
      <c r="E738" s="52"/>
      <c r="F738" s="51"/>
      <c r="G738" s="52"/>
      <c r="H738" s="52"/>
      <c r="I738" s="52"/>
      <c r="J738" s="52"/>
    </row>
    <row r="739" spans="1:10">
      <c r="A739" s="8">
        <v>726</v>
      </c>
      <c r="B739" s="41" t="b">
        <f t="shared" si="10"/>
        <v>0</v>
      </c>
      <c r="C739" s="51"/>
      <c r="D739" s="51"/>
      <c r="E739" s="52"/>
      <c r="F739" s="51"/>
      <c r="G739" s="52"/>
      <c r="H739" s="52"/>
      <c r="I739" s="52"/>
      <c r="J739" s="52"/>
    </row>
    <row r="740" spans="1:10">
      <c r="A740" s="8">
        <v>727</v>
      </c>
      <c r="B740" s="41" t="b">
        <f t="shared" si="10"/>
        <v>0</v>
      </c>
      <c r="C740" s="51"/>
      <c r="D740" s="51"/>
      <c r="E740" s="52"/>
      <c r="F740" s="51"/>
      <c r="G740" s="52"/>
      <c r="H740" s="52"/>
      <c r="I740" s="52"/>
      <c r="J740" s="52"/>
    </row>
    <row r="741" spans="1:10">
      <c r="A741" s="8">
        <v>728</v>
      </c>
      <c r="B741" s="41" t="b">
        <f t="shared" si="10"/>
        <v>0</v>
      </c>
      <c r="C741" s="51"/>
      <c r="D741" s="51"/>
      <c r="E741" s="52"/>
      <c r="F741" s="51"/>
      <c r="G741" s="52"/>
      <c r="H741" s="52"/>
      <c r="I741" s="52"/>
      <c r="J741" s="52"/>
    </row>
    <row r="742" spans="1:10">
      <c r="A742" s="8">
        <v>729</v>
      </c>
      <c r="B742" s="41" t="b">
        <f t="shared" si="10"/>
        <v>0</v>
      </c>
      <c r="C742" s="51"/>
      <c r="D742" s="51"/>
      <c r="E742" s="52"/>
      <c r="F742" s="51"/>
      <c r="G742" s="52"/>
      <c r="H742" s="52"/>
      <c r="I742" s="52"/>
      <c r="J742" s="52"/>
    </row>
    <row r="743" spans="1:10">
      <c r="A743" s="8">
        <v>730</v>
      </c>
      <c r="B743" s="41" t="b">
        <f t="shared" si="10"/>
        <v>0</v>
      </c>
      <c r="C743" s="51"/>
      <c r="D743" s="51"/>
      <c r="E743" s="52"/>
      <c r="F743" s="51"/>
      <c r="G743" s="52"/>
      <c r="H743" s="52"/>
      <c r="I743" s="52"/>
      <c r="J743" s="52"/>
    </row>
    <row r="744" spans="1:10">
      <c r="A744" s="8">
        <v>731</v>
      </c>
      <c r="B744" s="41" t="b">
        <f t="shared" si="10"/>
        <v>0</v>
      </c>
      <c r="C744" s="51"/>
      <c r="D744" s="51"/>
      <c r="E744" s="52"/>
      <c r="F744" s="51"/>
      <c r="G744" s="52"/>
      <c r="H744" s="52"/>
      <c r="I744" s="52"/>
      <c r="J744" s="52"/>
    </row>
    <row r="745" spans="1:10">
      <c r="A745" s="8">
        <v>732</v>
      </c>
      <c r="B745" s="41" t="b">
        <f t="shared" si="10"/>
        <v>0</v>
      </c>
      <c r="C745" s="51"/>
      <c r="D745" s="51"/>
      <c r="E745" s="52"/>
      <c r="F745" s="51"/>
      <c r="G745" s="52"/>
      <c r="H745" s="52"/>
      <c r="I745" s="52"/>
      <c r="J745" s="52"/>
    </row>
    <row r="746" spans="1:10">
      <c r="A746" s="8">
        <v>733</v>
      </c>
      <c r="B746" s="41" t="b">
        <f t="shared" si="10"/>
        <v>0</v>
      </c>
      <c r="C746" s="51"/>
      <c r="D746" s="51"/>
      <c r="E746" s="52"/>
      <c r="F746" s="51"/>
      <c r="G746" s="52"/>
      <c r="H746" s="52"/>
      <c r="I746" s="52"/>
      <c r="J746" s="52"/>
    </row>
    <row r="747" spans="1:10">
      <c r="A747" s="8">
        <v>734</v>
      </c>
      <c r="B747" s="41" t="b">
        <f t="shared" si="10"/>
        <v>0</v>
      </c>
      <c r="C747" s="51"/>
      <c r="D747" s="51"/>
      <c r="E747" s="52"/>
      <c r="F747" s="51"/>
      <c r="G747" s="52"/>
      <c r="H747" s="52"/>
      <c r="I747" s="52"/>
      <c r="J747" s="52"/>
    </row>
    <row r="748" spans="1:10">
      <c r="A748" s="8">
        <v>735</v>
      </c>
      <c r="B748" s="41" t="b">
        <f t="shared" si="10"/>
        <v>0</v>
      </c>
      <c r="C748" s="51"/>
      <c r="D748" s="51"/>
      <c r="E748" s="52"/>
      <c r="F748" s="51"/>
      <c r="G748" s="52"/>
      <c r="H748" s="52"/>
      <c r="I748" s="52"/>
      <c r="J748" s="52"/>
    </row>
    <row r="749" spans="1:10">
      <c r="A749" s="8">
        <v>736</v>
      </c>
      <c r="B749" s="41" t="b">
        <f t="shared" si="10"/>
        <v>0</v>
      </c>
      <c r="C749" s="51"/>
      <c r="D749" s="51"/>
      <c r="E749" s="52"/>
      <c r="F749" s="51"/>
      <c r="G749" s="52"/>
      <c r="H749" s="52"/>
      <c r="I749" s="52"/>
      <c r="J749" s="52"/>
    </row>
    <row r="750" spans="1:10">
      <c r="A750" s="8">
        <v>737</v>
      </c>
      <c r="B750" s="41" t="b">
        <f t="shared" si="10"/>
        <v>0</v>
      </c>
      <c r="C750" s="51"/>
      <c r="D750" s="51"/>
      <c r="E750" s="52"/>
      <c r="F750" s="51"/>
      <c r="G750" s="52"/>
      <c r="H750" s="52"/>
      <c r="I750" s="52"/>
      <c r="J750" s="52"/>
    </row>
    <row r="751" spans="1:10">
      <c r="A751" s="8">
        <v>738</v>
      </c>
      <c r="B751" s="41" t="b">
        <f t="shared" si="10"/>
        <v>0</v>
      </c>
      <c r="C751" s="51"/>
      <c r="D751" s="51"/>
      <c r="E751" s="52"/>
      <c r="F751" s="51"/>
      <c r="G751" s="52"/>
      <c r="H751" s="52"/>
      <c r="I751" s="52"/>
      <c r="J751" s="52"/>
    </row>
    <row r="752" spans="1:10">
      <c r="A752" s="8">
        <v>739</v>
      </c>
      <c r="B752" s="41" t="b">
        <f t="shared" si="10"/>
        <v>0</v>
      </c>
      <c r="C752" s="51"/>
      <c r="D752" s="51"/>
      <c r="E752" s="52"/>
      <c r="F752" s="51"/>
      <c r="G752" s="52"/>
      <c r="H752" s="52"/>
      <c r="I752" s="52"/>
      <c r="J752" s="52"/>
    </row>
    <row r="753" spans="1:10">
      <c r="A753" s="8">
        <v>740</v>
      </c>
      <c r="B753" s="41" t="b">
        <f t="shared" si="10"/>
        <v>0</v>
      </c>
      <c r="C753" s="51"/>
      <c r="D753" s="51"/>
      <c r="E753" s="52"/>
      <c r="F753" s="51"/>
      <c r="G753" s="52"/>
      <c r="H753" s="52"/>
      <c r="I753" s="52"/>
      <c r="J753" s="52"/>
    </row>
    <row r="754" spans="1:10">
      <c r="A754" s="8">
        <v>741</v>
      </c>
      <c r="B754" s="41" t="b">
        <f t="shared" si="10"/>
        <v>0</v>
      </c>
      <c r="C754" s="51"/>
      <c r="D754" s="51"/>
      <c r="E754" s="52"/>
      <c r="F754" s="51"/>
      <c r="G754" s="52"/>
      <c r="H754" s="52"/>
      <c r="I754" s="52"/>
      <c r="J754" s="52"/>
    </row>
    <row r="755" spans="1:10">
      <c r="A755" s="8">
        <v>742</v>
      </c>
      <c r="B755" s="41" t="b">
        <f t="shared" si="10"/>
        <v>0</v>
      </c>
      <c r="C755" s="51"/>
      <c r="D755" s="51"/>
      <c r="E755" s="52"/>
      <c r="F755" s="51"/>
      <c r="G755" s="52"/>
      <c r="H755" s="52"/>
      <c r="I755" s="52"/>
      <c r="J755" s="52"/>
    </row>
    <row r="756" spans="1:10">
      <c r="A756" s="8">
        <v>743</v>
      </c>
      <c r="B756" s="41" t="b">
        <f t="shared" si="10"/>
        <v>0</v>
      </c>
      <c r="C756" s="51"/>
      <c r="D756" s="51"/>
      <c r="E756" s="52"/>
      <c r="F756" s="51"/>
      <c r="G756" s="52"/>
      <c r="H756" s="52"/>
      <c r="I756" s="52"/>
      <c r="J756" s="52"/>
    </row>
    <row r="757" spans="1:10">
      <c r="A757" s="8">
        <v>744</v>
      </c>
      <c r="B757" s="41" t="b">
        <f t="shared" si="10"/>
        <v>0</v>
      </c>
      <c r="C757" s="51"/>
      <c r="D757" s="51"/>
      <c r="E757" s="52"/>
      <c r="F757" s="51"/>
      <c r="G757" s="52"/>
      <c r="H757" s="52"/>
      <c r="I757" s="52"/>
      <c r="J757" s="52"/>
    </row>
    <row r="758" spans="1:10">
      <c r="A758" s="8">
        <v>745</v>
      </c>
      <c r="B758" s="41" t="b">
        <f t="shared" si="10"/>
        <v>0</v>
      </c>
      <c r="C758" s="51"/>
      <c r="D758" s="51"/>
      <c r="E758" s="52"/>
      <c r="F758" s="51"/>
      <c r="G758" s="52"/>
      <c r="H758" s="52"/>
      <c r="I758" s="52"/>
      <c r="J758" s="52"/>
    </row>
    <row r="759" spans="1:10">
      <c r="A759" s="8">
        <v>746</v>
      </c>
      <c r="B759" s="41" t="b">
        <f t="shared" si="10"/>
        <v>0</v>
      </c>
      <c r="C759" s="51"/>
      <c r="D759" s="51"/>
      <c r="E759" s="52"/>
      <c r="F759" s="51"/>
      <c r="G759" s="52"/>
      <c r="H759" s="52"/>
      <c r="I759" s="52"/>
      <c r="J759" s="52"/>
    </row>
    <row r="760" spans="1:10">
      <c r="A760" s="8">
        <v>747</v>
      </c>
      <c r="B760" s="41" t="b">
        <f t="shared" si="10"/>
        <v>0</v>
      </c>
      <c r="C760" s="51"/>
      <c r="D760" s="51"/>
      <c r="E760" s="52"/>
      <c r="F760" s="51"/>
      <c r="G760" s="52"/>
      <c r="H760" s="52"/>
      <c r="I760" s="52"/>
      <c r="J760" s="52"/>
    </row>
    <row r="761" spans="1:10">
      <c r="A761" s="8">
        <v>748</v>
      </c>
      <c r="B761" s="41" t="b">
        <f t="shared" si="10"/>
        <v>0</v>
      </c>
      <c r="C761" s="51"/>
      <c r="D761" s="51"/>
      <c r="E761" s="52"/>
      <c r="F761" s="51"/>
      <c r="G761" s="52"/>
      <c r="H761" s="52"/>
      <c r="I761" s="52"/>
      <c r="J761" s="52"/>
    </row>
    <row r="762" spans="1:10">
      <c r="A762" s="8">
        <v>749</v>
      </c>
      <c r="B762" s="41" t="b">
        <f t="shared" si="10"/>
        <v>0</v>
      </c>
      <c r="C762" s="51"/>
      <c r="D762" s="51"/>
      <c r="E762" s="52"/>
      <c r="F762" s="51"/>
      <c r="G762" s="52"/>
      <c r="H762" s="52"/>
      <c r="I762" s="52"/>
      <c r="J762" s="52"/>
    </row>
    <row r="763" spans="1:10">
      <c r="A763" s="8">
        <v>750</v>
      </c>
      <c r="B763" s="41" t="b">
        <f t="shared" si="10"/>
        <v>0</v>
      </c>
      <c r="C763" s="51"/>
      <c r="D763" s="51"/>
      <c r="E763" s="52"/>
      <c r="F763" s="51"/>
      <c r="G763" s="52"/>
      <c r="H763" s="52"/>
      <c r="I763" s="52"/>
      <c r="J763" s="52"/>
    </row>
    <row r="764" spans="1:10">
      <c r="A764" s="8">
        <v>751</v>
      </c>
      <c r="B764" s="41" t="b">
        <f t="shared" si="10"/>
        <v>0</v>
      </c>
      <c r="C764" s="51"/>
      <c r="D764" s="51"/>
      <c r="E764" s="52"/>
      <c r="F764" s="51"/>
      <c r="G764" s="52"/>
      <c r="H764" s="52"/>
      <c r="I764" s="52"/>
      <c r="J764" s="52"/>
    </row>
    <row r="765" spans="1:10">
      <c r="A765" s="8">
        <v>752</v>
      </c>
      <c r="B765" s="41" t="b">
        <f t="shared" si="10"/>
        <v>0</v>
      </c>
      <c r="C765" s="51"/>
      <c r="D765" s="51"/>
      <c r="E765" s="52"/>
      <c r="F765" s="51"/>
      <c r="G765" s="52"/>
      <c r="H765" s="52"/>
      <c r="I765" s="52"/>
      <c r="J765" s="52"/>
    </row>
    <row r="766" spans="1:10">
      <c r="A766" s="8">
        <v>753</v>
      </c>
      <c r="B766" s="41" t="b">
        <f t="shared" si="10"/>
        <v>0</v>
      </c>
      <c r="C766" s="51"/>
      <c r="D766" s="51"/>
      <c r="E766" s="52"/>
      <c r="F766" s="51"/>
      <c r="G766" s="52"/>
      <c r="H766" s="52"/>
      <c r="I766" s="52"/>
      <c r="J766" s="52"/>
    </row>
    <row r="767" spans="1:10">
      <c r="A767" s="8">
        <v>754</v>
      </c>
      <c r="B767" s="41" t="b">
        <f t="shared" si="10"/>
        <v>0</v>
      </c>
      <c r="C767" s="51"/>
      <c r="D767" s="51"/>
      <c r="E767" s="52"/>
      <c r="F767" s="51"/>
      <c r="G767" s="52"/>
      <c r="H767" s="52"/>
      <c r="I767" s="52"/>
      <c r="J767" s="52"/>
    </row>
    <row r="768" spans="1:10">
      <c r="A768" s="8">
        <v>755</v>
      </c>
      <c r="B768" s="41" t="b">
        <f t="shared" si="10"/>
        <v>0</v>
      </c>
      <c r="C768" s="51"/>
      <c r="D768" s="51"/>
      <c r="E768" s="52"/>
      <c r="F768" s="51"/>
      <c r="G768" s="52"/>
      <c r="H768" s="52"/>
      <c r="I768" s="52"/>
      <c r="J768" s="52"/>
    </row>
    <row r="769" spans="1:10">
      <c r="A769" s="8">
        <v>756</v>
      </c>
      <c r="B769" s="41" t="b">
        <f t="shared" si="10"/>
        <v>0</v>
      </c>
      <c r="C769" s="51"/>
      <c r="D769" s="51"/>
      <c r="E769" s="52"/>
      <c r="F769" s="51"/>
      <c r="G769" s="52"/>
      <c r="H769" s="52"/>
      <c r="I769" s="52"/>
      <c r="J769" s="52"/>
    </row>
    <row r="770" spans="1:10">
      <c r="A770" s="8">
        <v>757</v>
      </c>
      <c r="B770" s="41" t="b">
        <f t="shared" si="10"/>
        <v>0</v>
      </c>
      <c r="C770" s="51"/>
      <c r="D770" s="51"/>
      <c r="E770" s="52"/>
      <c r="F770" s="51"/>
      <c r="G770" s="52"/>
      <c r="H770" s="52"/>
      <c r="I770" s="52"/>
      <c r="J770" s="52"/>
    </row>
    <row r="771" spans="1:10">
      <c r="A771" s="8">
        <v>758</v>
      </c>
      <c r="B771" s="41" t="b">
        <f t="shared" si="10"/>
        <v>0</v>
      </c>
      <c r="C771" s="51"/>
      <c r="D771" s="51"/>
      <c r="E771" s="52"/>
      <c r="F771" s="51"/>
      <c r="G771" s="52"/>
      <c r="H771" s="52"/>
      <c r="I771" s="52"/>
      <c r="J771" s="52"/>
    </row>
    <row r="772" spans="1:10">
      <c r="A772" s="8">
        <v>759</v>
      </c>
      <c r="B772" s="41" t="b">
        <f t="shared" si="10"/>
        <v>0</v>
      </c>
      <c r="C772" s="51"/>
      <c r="D772" s="51"/>
      <c r="E772" s="52"/>
      <c r="F772" s="51"/>
      <c r="G772" s="52"/>
      <c r="H772" s="52"/>
      <c r="I772" s="52"/>
      <c r="J772" s="52"/>
    </row>
    <row r="773" spans="1:10">
      <c r="A773" s="8">
        <v>760</v>
      </c>
      <c r="B773" s="41" t="b">
        <f t="shared" si="10"/>
        <v>0</v>
      </c>
      <c r="C773" s="51"/>
      <c r="D773" s="51"/>
      <c r="E773" s="52"/>
      <c r="F773" s="51"/>
      <c r="G773" s="52"/>
      <c r="H773" s="52"/>
      <c r="I773" s="52"/>
      <c r="J773" s="52"/>
    </row>
    <row r="774" spans="1:10">
      <c r="A774" s="8">
        <v>761</v>
      </c>
      <c r="B774" s="41" t="b">
        <f t="shared" si="10"/>
        <v>0</v>
      </c>
      <c r="C774" s="51"/>
      <c r="D774" s="51"/>
      <c r="E774" s="52"/>
      <c r="F774" s="51"/>
      <c r="G774" s="52"/>
      <c r="H774" s="52"/>
      <c r="I774" s="52"/>
      <c r="J774" s="52"/>
    </row>
    <row r="775" spans="1:10">
      <c r="A775" s="8">
        <v>762</v>
      </c>
      <c r="B775" s="41" t="b">
        <f t="shared" si="10"/>
        <v>0</v>
      </c>
      <c r="C775" s="51"/>
      <c r="D775" s="51"/>
      <c r="E775" s="52"/>
      <c r="F775" s="51"/>
      <c r="G775" s="52"/>
      <c r="H775" s="52"/>
      <c r="I775" s="52"/>
      <c r="J775" s="52"/>
    </row>
    <row r="776" spans="1:10">
      <c r="A776" s="8">
        <v>763</v>
      </c>
      <c r="B776" s="41" t="b">
        <f t="shared" si="10"/>
        <v>0</v>
      </c>
      <c r="C776" s="51"/>
      <c r="D776" s="51"/>
      <c r="E776" s="52"/>
      <c r="F776" s="51"/>
      <c r="G776" s="52"/>
      <c r="H776" s="52"/>
      <c r="I776" s="52"/>
      <c r="J776" s="52"/>
    </row>
    <row r="777" spans="1:10">
      <c r="A777" s="8">
        <v>764</v>
      </c>
      <c r="B777" s="41" t="b">
        <f t="shared" si="10"/>
        <v>0</v>
      </c>
      <c r="C777" s="51"/>
      <c r="D777" s="51"/>
      <c r="E777" s="52"/>
      <c r="F777" s="51"/>
      <c r="G777" s="52"/>
      <c r="H777" s="52"/>
      <c r="I777" s="52"/>
      <c r="J777" s="52"/>
    </row>
    <row r="778" spans="1:10">
      <c r="A778" s="8">
        <v>765</v>
      </c>
      <c r="B778" s="41" t="b">
        <f t="shared" si="10"/>
        <v>0</v>
      </c>
      <c r="C778" s="51"/>
      <c r="D778" s="51"/>
      <c r="E778" s="52"/>
      <c r="F778" s="51"/>
      <c r="G778" s="52"/>
      <c r="H778" s="52"/>
      <c r="I778" s="52"/>
      <c r="J778" s="52"/>
    </row>
    <row r="779" spans="1:10">
      <c r="A779" s="8">
        <v>766</v>
      </c>
      <c r="B779" s="41" t="b">
        <f t="shared" si="10"/>
        <v>0</v>
      </c>
      <c r="C779" s="51"/>
      <c r="D779" s="51"/>
      <c r="E779" s="52"/>
      <c r="F779" s="51"/>
      <c r="G779" s="52"/>
      <c r="H779" s="52"/>
      <c r="I779" s="52"/>
      <c r="J779" s="52"/>
    </row>
    <row r="780" spans="1:10">
      <c r="A780" s="8">
        <v>767</v>
      </c>
      <c r="B780" s="41" t="b">
        <f t="shared" si="10"/>
        <v>0</v>
      </c>
      <c r="C780" s="51"/>
      <c r="D780" s="51"/>
      <c r="E780" s="52"/>
      <c r="F780" s="51"/>
      <c r="G780" s="52"/>
      <c r="H780" s="52"/>
      <c r="I780" s="52"/>
      <c r="J780" s="52"/>
    </row>
    <row r="781" spans="1:10">
      <c r="A781" s="8">
        <v>768</v>
      </c>
      <c r="B781" s="41" t="b">
        <f t="shared" si="10"/>
        <v>0</v>
      </c>
      <c r="C781" s="51"/>
      <c r="D781" s="51"/>
      <c r="E781" s="52"/>
      <c r="F781" s="51"/>
      <c r="G781" s="52"/>
      <c r="H781" s="52"/>
      <c r="I781" s="52"/>
      <c r="J781" s="52"/>
    </row>
    <row r="782" spans="1:10">
      <c r="A782" s="8">
        <v>769</v>
      </c>
      <c r="B782" s="41" t="b">
        <f t="shared" si="10"/>
        <v>0</v>
      </c>
      <c r="C782" s="51"/>
      <c r="D782" s="51"/>
      <c r="E782" s="52"/>
      <c r="F782" s="51"/>
      <c r="G782" s="52"/>
      <c r="H782" s="52"/>
      <c r="I782" s="52"/>
      <c r="J782" s="52"/>
    </row>
    <row r="783" spans="1:10">
      <c r="A783" s="8">
        <v>770</v>
      </c>
      <c r="B783" s="41" t="b">
        <f t="shared" ref="B783:B846" si="11">IF(C783&gt;0,TEXT(C783,"mmmm"))</f>
        <v>0</v>
      </c>
      <c r="C783" s="51"/>
      <c r="D783" s="51"/>
      <c r="E783" s="52"/>
      <c r="F783" s="51"/>
      <c r="G783" s="52"/>
      <c r="H783" s="52"/>
      <c r="I783" s="52"/>
      <c r="J783" s="52"/>
    </row>
    <row r="784" spans="1:10">
      <c r="A784" s="8">
        <v>771</v>
      </c>
      <c r="B784" s="41" t="b">
        <f t="shared" si="11"/>
        <v>0</v>
      </c>
      <c r="C784" s="51"/>
      <c r="D784" s="51"/>
      <c r="E784" s="52"/>
      <c r="F784" s="51"/>
      <c r="G784" s="52"/>
      <c r="H784" s="52"/>
      <c r="I784" s="52"/>
      <c r="J784" s="52"/>
    </row>
    <row r="785" spans="1:10">
      <c r="A785" s="8">
        <v>772</v>
      </c>
      <c r="B785" s="41" t="b">
        <f t="shared" si="11"/>
        <v>0</v>
      </c>
      <c r="C785" s="51"/>
      <c r="D785" s="51"/>
      <c r="E785" s="52"/>
      <c r="F785" s="51"/>
      <c r="G785" s="52"/>
      <c r="H785" s="52"/>
      <c r="I785" s="52"/>
      <c r="J785" s="52"/>
    </row>
    <row r="786" spans="1:10">
      <c r="A786" s="8">
        <v>773</v>
      </c>
      <c r="B786" s="41" t="b">
        <f t="shared" si="11"/>
        <v>0</v>
      </c>
      <c r="C786" s="51"/>
      <c r="D786" s="51"/>
      <c r="E786" s="52"/>
      <c r="F786" s="51"/>
      <c r="G786" s="52"/>
      <c r="H786" s="52"/>
      <c r="I786" s="52"/>
      <c r="J786" s="52"/>
    </row>
    <row r="787" spans="1:10">
      <c r="A787" s="8">
        <v>774</v>
      </c>
      <c r="B787" s="41" t="b">
        <f t="shared" si="11"/>
        <v>0</v>
      </c>
      <c r="C787" s="51"/>
      <c r="D787" s="51"/>
      <c r="E787" s="52"/>
      <c r="F787" s="51"/>
      <c r="G787" s="52"/>
      <c r="H787" s="52"/>
      <c r="I787" s="52"/>
      <c r="J787" s="52"/>
    </row>
    <row r="788" spans="1:10">
      <c r="A788" s="8">
        <v>775</v>
      </c>
      <c r="B788" s="41" t="b">
        <f t="shared" si="11"/>
        <v>0</v>
      </c>
      <c r="C788" s="51"/>
      <c r="D788" s="51"/>
      <c r="E788" s="52"/>
      <c r="F788" s="51"/>
      <c r="G788" s="52"/>
      <c r="H788" s="52"/>
      <c r="I788" s="52"/>
      <c r="J788" s="52"/>
    </row>
    <row r="789" spans="1:10">
      <c r="A789" s="8">
        <v>776</v>
      </c>
      <c r="B789" s="41" t="b">
        <f t="shared" si="11"/>
        <v>0</v>
      </c>
      <c r="C789" s="51"/>
      <c r="D789" s="51"/>
      <c r="E789" s="52"/>
      <c r="F789" s="51"/>
      <c r="G789" s="52"/>
      <c r="H789" s="52"/>
      <c r="I789" s="52"/>
      <c r="J789" s="52"/>
    </row>
    <row r="790" spans="1:10">
      <c r="A790" s="8">
        <v>777</v>
      </c>
      <c r="B790" s="41" t="b">
        <f t="shared" si="11"/>
        <v>0</v>
      </c>
      <c r="C790" s="51"/>
      <c r="D790" s="51"/>
      <c r="E790" s="52"/>
      <c r="F790" s="51"/>
      <c r="G790" s="52"/>
      <c r="H790" s="52"/>
      <c r="I790" s="52"/>
      <c r="J790" s="52"/>
    </row>
    <row r="791" spans="1:10">
      <c r="A791" s="8">
        <v>778</v>
      </c>
      <c r="B791" s="41" t="b">
        <f t="shared" si="11"/>
        <v>0</v>
      </c>
      <c r="C791" s="51"/>
      <c r="D791" s="51"/>
      <c r="E791" s="52"/>
      <c r="F791" s="51"/>
      <c r="G791" s="52"/>
      <c r="H791" s="52"/>
      <c r="I791" s="52"/>
      <c r="J791" s="52"/>
    </row>
    <row r="792" spans="1:10">
      <c r="A792" s="8">
        <v>779</v>
      </c>
      <c r="B792" s="41" t="b">
        <f t="shared" si="11"/>
        <v>0</v>
      </c>
      <c r="C792" s="51"/>
      <c r="D792" s="51"/>
      <c r="E792" s="52"/>
      <c r="F792" s="51"/>
      <c r="G792" s="52"/>
      <c r="H792" s="52"/>
      <c r="I792" s="52"/>
      <c r="J792" s="52"/>
    </row>
    <row r="793" spans="1:10">
      <c r="A793" s="8">
        <v>780</v>
      </c>
      <c r="B793" s="41" t="b">
        <f t="shared" si="11"/>
        <v>0</v>
      </c>
      <c r="C793" s="51"/>
      <c r="D793" s="51"/>
      <c r="E793" s="52"/>
      <c r="F793" s="51"/>
      <c r="G793" s="52"/>
      <c r="H793" s="52"/>
      <c r="I793" s="52"/>
      <c r="J793" s="52"/>
    </row>
    <row r="794" spans="1:10">
      <c r="A794" s="8">
        <v>781</v>
      </c>
      <c r="B794" s="41" t="b">
        <f t="shared" si="11"/>
        <v>0</v>
      </c>
      <c r="C794" s="51"/>
      <c r="D794" s="51"/>
      <c r="E794" s="52"/>
      <c r="F794" s="51"/>
      <c r="G794" s="52"/>
      <c r="H794" s="52"/>
      <c r="I794" s="52"/>
      <c r="J794" s="52"/>
    </row>
    <row r="795" spans="1:10">
      <c r="A795" s="8">
        <v>782</v>
      </c>
      <c r="B795" s="41" t="b">
        <f t="shared" si="11"/>
        <v>0</v>
      </c>
      <c r="C795" s="51"/>
      <c r="D795" s="51"/>
      <c r="E795" s="52"/>
      <c r="F795" s="51"/>
      <c r="G795" s="52"/>
      <c r="H795" s="52"/>
      <c r="I795" s="52"/>
      <c r="J795" s="52"/>
    </row>
    <row r="796" spans="1:10">
      <c r="A796" s="8">
        <v>783</v>
      </c>
      <c r="B796" s="41" t="b">
        <f t="shared" si="11"/>
        <v>0</v>
      </c>
      <c r="C796" s="51"/>
      <c r="D796" s="51"/>
      <c r="E796" s="52"/>
      <c r="F796" s="51"/>
      <c r="G796" s="52"/>
      <c r="H796" s="52"/>
      <c r="I796" s="52"/>
      <c r="J796" s="52"/>
    </row>
    <row r="797" spans="1:10">
      <c r="A797" s="8">
        <v>784</v>
      </c>
      <c r="B797" s="41" t="b">
        <f t="shared" si="11"/>
        <v>0</v>
      </c>
      <c r="C797" s="51"/>
      <c r="D797" s="51"/>
      <c r="E797" s="52"/>
      <c r="F797" s="51"/>
      <c r="G797" s="52"/>
      <c r="H797" s="52"/>
      <c r="I797" s="52"/>
      <c r="J797" s="52"/>
    </row>
    <row r="798" spans="1:10">
      <c r="A798" s="8">
        <v>785</v>
      </c>
      <c r="B798" s="41" t="b">
        <f t="shared" si="11"/>
        <v>0</v>
      </c>
      <c r="C798" s="51"/>
      <c r="D798" s="51"/>
      <c r="E798" s="52"/>
      <c r="F798" s="51"/>
      <c r="G798" s="52"/>
      <c r="H798" s="52"/>
      <c r="I798" s="52"/>
      <c r="J798" s="52"/>
    </row>
    <row r="799" spans="1:10">
      <c r="A799" s="8">
        <v>786</v>
      </c>
      <c r="B799" s="41" t="b">
        <f t="shared" si="11"/>
        <v>0</v>
      </c>
      <c r="C799" s="51"/>
      <c r="D799" s="51"/>
      <c r="E799" s="52"/>
      <c r="F799" s="51"/>
      <c r="G799" s="52"/>
      <c r="H799" s="52"/>
      <c r="I799" s="52"/>
      <c r="J799" s="52"/>
    </row>
    <row r="800" spans="1:10">
      <c r="A800" s="8">
        <v>787</v>
      </c>
      <c r="B800" s="41" t="b">
        <f t="shared" si="11"/>
        <v>0</v>
      </c>
      <c r="C800" s="51"/>
      <c r="D800" s="51"/>
      <c r="E800" s="52"/>
      <c r="F800" s="51"/>
      <c r="G800" s="52"/>
      <c r="H800" s="52"/>
      <c r="I800" s="52"/>
      <c r="J800" s="52"/>
    </row>
    <row r="801" spans="1:10">
      <c r="A801" s="8">
        <v>788</v>
      </c>
      <c r="B801" s="41" t="b">
        <f t="shared" si="11"/>
        <v>0</v>
      </c>
      <c r="C801" s="51"/>
      <c r="D801" s="51"/>
      <c r="E801" s="52"/>
      <c r="F801" s="51"/>
      <c r="G801" s="52"/>
      <c r="H801" s="52"/>
      <c r="I801" s="52"/>
      <c r="J801" s="52"/>
    </row>
    <row r="802" spans="1:10">
      <c r="A802" s="8">
        <v>789</v>
      </c>
      <c r="B802" s="41" t="b">
        <f t="shared" si="11"/>
        <v>0</v>
      </c>
      <c r="C802" s="51"/>
      <c r="D802" s="51"/>
      <c r="E802" s="52"/>
      <c r="F802" s="51"/>
      <c r="G802" s="52"/>
      <c r="H802" s="52"/>
      <c r="I802" s="52"/>
      <c r="J802" s="52"/>
    </row>
    <row r="803" spans="1:10">
      <c r="A803" s="8">
        <v>790</v>
      </c>
      <c r="B803" s="41" t="b">
        <f t="shared" si="11"/>
        <v>0</v>
      </c>
      <c r="C803" s="51"/>
      <c r="D803" s="51"/>
      <c r="E803" s="52"/>
      <c r="F803" s="51"/>
      <c r="G803" s="52"/>
      <c r="H803" s="52"/>
      <c r="I803" s="52"/>
      <c r="J803" s="52"/>
    </row>
    <row r="804" spans="1:10">
      <c r="A804" s="8">
        <v>791</v>
      </c>
      <c r="B804" s="41" t="b">
        <f t="shared" si="11"/>
        <v>0</v>
      </c>
      <c r="C804" s="51"/>
      <c r="D804" s="51"/>
      <c r="E804" s="52"/>
      <c r="F804" s="51"/>
      <c r="G804" s="52"/>
      <c r="H804" s="52"/>
      <c r="I804" s="52"/>
      <c r="J804" s="52"/>
    </row>
    <row r="805" spans="1:10">
      <c r="A805" s="8">
        <v>792</v>
      </c>
      <c r="B805" s="41" t="b">
        <f t="shared" si="11"/>
        <v>0</v>
      </c>
      <c r="C805" s="51"/>
      <c r="D805" s="51"/>
      <c r="E805" s="52"/>
      <c r="F805" s="51"/>
      <c r="G805" s="52"/>
      <c r="H805" s="52"/>
      <c r="I805" s="52"/>
      <c r="J805" s="52"/>
    </row>
    <row r="806" spans="1:10">
      <c r="A806" s="8">
        <v>793</v>
      </c>
      <c r="B806" s="41" t="b">
        <f t="shared" si="11"/>
        <v>0</v>
      </c>
      <c r="C806" s="51"/>
      <c r="D806" s="51"/>
      <c r="E806" s="52"/>
      <c r="F806" s="51"/>
      <c r="G806" s="52"/>
      <c r="H806" s="52"/>
      <c r="I806" s="52"/>
      <c r="J806" s="52"/>
    </row>
    <row r="807" spans="1:10">
      <c r="A807" s="8">
        <v>794</v>
      </c>
      <c r="B807" s="41" t="b">
        <f t="shared" si="11"/>
        <v>0</v>
      </c>
      <c r="C807" s="51"/>
      <c r="D807" s="51"/>
      <c r="E807" s="52"/>
      <c r="F807" s="51"/>
      <c r="G807" s="52"/>
      <c r="H807" s="52"/>
      <c r="I807" s="52"/>
      <c r="J807" s="52"/>
    </row>
    <row r="808" spans="1:10">
      <c r="A808" s="8">
        <v>795</v>
      </c>
      <c r="B808" s="41" t="b">
        <f t="shared" si="11"/>
        <v>0</v>
      </c>
      <c r="C808" s="51"/>
      <c r="D808" s="51"/>
      <c r="E808" s="52"/>
      <c r="F808" s="51"/>
      <c r="G808" s="52"/>
      <c r="H808" s="52"/>
      <c r="I808" s="52"/>
      <c r="J808" s="52"/>
    </row>
    <row r="809" spans="1:10">
      <c r="A809" s="8">
        <v>796</v>
      </c>
      <c r="B809" s="41" t="b">
        <f t="shared" si="11"/>
        <v>0</v>
      </c>
      <c r="C809" s="51"/>
      <c r="D809" s="51"/>
      <c r="E809" s="52"/>
      <c r="F809" s="51"/>
      <c r="G809" s="52"/>
      <c r="H809" s="52"/>
      <c r="I809" s="52"/>
      <c r="J809" s="52"/>
    </row>
    <row r="810" spans="1:10">
      <c r="A810" s="8">
        <v>797</v>
      </c>
      <c r="B810" s="41" t="b">
        <f t="shared" si="11"/>
        <v>0</v>
      </c>
      <c r="C810" s="51"/>
      <c r="D810" s="51"/>
      <c r="E810" s="52"/>
      <c r="F810" s="51"/>
      <c r="G810" s="52"/>
      <c r="H810" s="52"/>
      <c r="I810" s="52"/>
      <c r="J810" s="52"/>
    </row>
    <row r="811" spans="1:10">
      <c r="A811" s="8">
        <v>798</v>
      </c>
      <c r="B811" s="41" t="b">
        <f t="shared" si="11"/>
        <v>0</v>
      </c>
      <c r="C811" s="51"/>
      <c r="D811" s="51"/>
      <c r="E811" s="52"/>
      <c r="F811" s="51"/>
      <c r="G811" s="52"/>
      <c r="H811" s="52"/>
      <c r="I811" s="52"/>
      <c r="J811" s="52"/>
    </row>
    <row r="812" spans="1:10">
      <c r="A812" s="8">
        <v>799</v>
      </c>
      <c r="B812" s="41" t="b">
        <f t="shared" si="11"/>
        <v>0</v>
      </c>
      <c r="C812" s="51"/>
      <c r="D812" s="51"/>
      <c r="E812" s="52"/>
      <c r="F812" s="51"/>
      <c r="G812" s="52"/>
      <c r="H812" s="52"/>
      <c r="I812" s="52"/>
      <c r="J812" s="52"/>
    </row>
    <row r="813" spans="1:10">
      <c r="A813" s="8">
        <v>800</v>
      </c>
      <c r="B813" s="41" t="b">
        <f t="shared" si="11"/>
        <v>0</v>
      </c>
      <c r="C813" s="51"/>
      <c r="D813" s="51"/>
      <c r="E813" s="52"/>
      <c r="F813" s="51"/>
      <c r="G813" s="52"/>
      <c r="H813" s="52"/>
      <c r="I813" s="52"/>
      <c r="J813" s="52"/>
    </row>
    <row r="814" spans="1:10">
      <c r="A814" s="8">
        <v>801</v>
      </c>
      <c r="B814" s="41" t="b">
        <f t="shared" si="11"/>
        <v>0</v>
      </c>
      <c r="C814" s="51"/>
      <c r="D814" s="51"/>
      <c r="E814" s="52"/>
      <c r="F814" s="51"/>
      <c r="G814" s="52"/>
      <c r="H814" s="52"/>
      <c r="I814" s="52"/>
      <c r="J814" s="52"/>
    </row>
    <row r="815" spans="1:10">
      <c r="A815" s="8">
        <v>802</v>
      </c>
      <c r="B815" s="41" t="b">
        <f t="shared" si="11"/>
        <v>0</v>
      </c>
      <c r="C815" s="51"/>
      <c r="D815" s="51"/>
      <c r="E815" s="52"/>
      <c r="F815" s="51"/>
      <c r="G815" s="52"/>
      <c r="H815" s="52"/>
      <c r="I815" s="52"/>
      <c r="J815" s="52"/>
    </row>
    <row r="816" spans="1:10">
      <c r="A816" s="8">
        <v>803</v>
      </c>
      <c r="B816" s="41" t="b">
        <f t="shared" si="11"/>
        <v>0</v>
      </c>
      <c r="C816" s="51"/>
      <c r="D816" s="51"/>
      <c r="E816" s="52"/>
      <c r="F816" s="51"/>
      <c r="G816" s="52"/>
      <c r="H816" s="52"/>
      <c r="I816" s="52"/>
      <c r="J816" s="52"/>
    </row>
    <row r="817" spans="1:10">
      <c r="A817" s="8">
        <v>804</v>
      </c>
      <c r="B817" s="41" t="b">
        <f t="shared" si="11"/>
        <v>0</v>
      </c>
      <c r="C817" s="51"/>
      <c r="D817" s="51"/>
      <c r="E817" s="52"/>
      <c r="F817" s="51"/>
      <c r="G817" s="52"/>
      <c r="H817" s="52"/>
      <c r="I817" s="52"/>
      <c r="J817" s="52"/>
    </row>
    <row r="818" spans="1:10">
      <c r="A818" s="8">
        <v>805</v>
      </c>
      <c r="B818" s="41" t="b">
        <f t="shared" si="11"/>
        <v>0</v>
      </c>
      <c r="C818" s="51"/>
      <c r="D818" s="51"/>
      <c r="E818" s="52"/>
      <c r="F818" s="51"/>
      <c r="G818" s="52"/>
      <c r="H818" s="52"/>
      <c r="I818" s="52"/>
      <c r="J818" s="52"/>
    </row>
    <row r="819" spans="1:10">
      <c r="A819" s="8">
        <v>806</v>
      </c>
      <c r="B819" s="41" t="b">
        <f t="shared" si="11"/>
        <v>0</v>
      </c>
      <c r="C819" s="51"/>
      <c r="D819" s="51"/>
      <c r="E819" s="52"/>
      <c r="F819" s="51"/>
      <c r="G819" s="52"/>
      <c r="H819" s="52"/>
      <c r="I819" s="52"/>
      <c r="J819" s="52"/>
    </row>
    <row r="820" spans="1:10">
      <c r="A820" s="8">
        <v>807</v>
      </c>
      <c r="B820" s="41" t="b">
        <f t="shared" si="11"/>
        <v>0</v>
      </c>
      <c r="C820" s="51"/>
      <c r="D820" s="51"/>
      <c r="E820" s="52"/>
      <c r="F820" s="51"/>
      <c r="G820" s="52"/>
      <c r="H820" s="52"/>
      <c r="I820" s="52"/>
      <c r="J820" s="52"/>
    </row>
    <row r="821" spans="1:10">
      <c r="A821" s="8">
        <v>808</v>
      </c>
      <c r="B821" s="41" t="b">
        <f t="shared" si="11"/>
        <v>0</v>
      </c>
      <c r="C821" s="51"/>
      <c r="D821" s="51"/>
      <c r="E821" s="52"/>
      <c r="F821" s="51"/>
      <c r="G821" s="52"/>
      <c r="H821" s="52"/>
      <c r="I821" s="52"/>
      <c r="J821" s="52"/>
    </row>
    <row r="822" spans="1:10">
      <c r="A822" s="8">
        <v>809</v>
      </c>
      <c r="B822" s="41" t="b">
        <f t="shared" si="11"/>
        <v>0</v>
      </c>
      <c r="C822" s="51"/>
      <c r="D822" s="51"/>
      <c r="E822" s="52"/>
      <c r="F822" s="51"/>
      <c r="G822" s="52"/>
      <c r="H822" s="52"/>
      <c r="I822" s="52"/>
      <c r="J822" s="52"/>
    </row>
    <row r="823" spans="1:10">
      <c r="A823" s="8">
        <v>810</v>
      </c>
      <c r="B823" s="41" t="b">
        <f t="shared" si="11"/>
        <v>0</v>
      </c>
      <c r="C823" s="51"/>
      <c r="D823" s="51"/>
      <c r="E823" s="52"/>
      <c r="F823" s="51"/>
      <c r="G823" s="52"/>
      <c r="H823" s="52"/>
      <c r="I823" s="52"/>
      <c r="J823" s="52"/>
    </row>
    <row r="824" spans="1:10">
      <c r="A824" s="8">
        <v>811</v>
      </c>
      <c r="B824" s="41" t="b">
        <f t="shared" si="11"/>
        <v>0</v>
      </c>
      <c r="C824" s="51"/>
      <c r="D824" s="51"/>
      <c r="E824" s="52"/>
      <c r="F824" s="51"/>
      <c r="G824" s="52"/>
      <c r="H824" s="52"/>
      <c r="I824" s="52"/>
      <c r="J824" s="52"/>
    </row>
    <row r="825" spans="1:10">
      <c r="A825" s="8">
        <v>812</v>
      </c>
      <c r="B825" s="41" t="b">
        <f t="shared" si="11"/>
        <v>0</v>
      </c>
      <c r="C825" s="51"/>
      <c r="D825" s="51"/>
      <c r="E825" s="52"/>
      <c r="F825" s="51"/>
      <c r="G825" s="52"/>
      <c r="H825" s="52"/>
      <c r="I825" s="52"/>
      <c r="J825" s="52"/>
    </row>
    <row r="826" spans="1:10">
      <c r="A826" s="8">
        <v>813</v>
      </c>
      <c r="B826" s="41" t="b">
        <f t="shared" si="11"/>
        <v>0</v>
      </c>
      <c r="C826" s="51"/>
      <c r="D826" s="51"/>
      <c r="E826" s="52"/>
      <c r="F826" s="51"/>
      <c r="G826" s="52"/>
      <c r="H826" s="52"/>
      <c r="I826" s="52"/>
      <c r="J826" s="52"/>
    </row>
    <row r="827" spans="1:10">
      <c r="A827" s="8">
        <v>814</v>
      </c>
      <c r="B827" s="41" t="b">
        <f t="shared" si="11"/>
        <v>0</v>
      </c>
      <c r="C827" s="51"/>
      <c r="D827" s="51"/>
      <c r="E827" s="52"/>
      <c r="F827" s="51"/>
      <c r="G827" s="52"/>
      <c r="H827" s="52"/>
      <c r="I827" s="52"/>
      <c r="J827" s="52"/>
    </row>
    <row r="828" spans="1:10">
      <c r="A828" s="8">
        <v>815</v>
      </c>
      <c r="B828" s="41" t="b">
        <f t="shared" si="11"/>
        <v>0</v>
      </c>
      <c r="C828" s="51"/>
      <c r="D828" s="51"/>
      <c r="E828" s="52"/>
      <c r="F828" s="51"/>
      <c r="G828" s="52"/>
      <c r="H828" s="52"/>
      <c r="I828" s="52"/>
      <c r="J828" s="52"/>
    </row>
    <row r="829" spans="1:10">
      <c r="A829" s="8">
        <v>816</v>
      </c>
      <c r="B829" s="41" t="b">
        <f t="shared" si="11"/>
        <v>0</v>
      </c>
      <c r="C829" s="51"/>
      <c r="D829" s="51"/>
      <c r="E829" s="52"/>
      <c r="F829" s="51"/>
      <c r="G829" s="52"/>
      <c r="H829" s="52"/>
      <c r="I829" s="52"/>
      <c r="J829" s="52"/>
    </row>
    <row r="830" spans="1:10">
      <c r="A830" s="8">
        <v>817</v>
      </c>
      <c r="B830" s="41" t="b">
        <f t="shared" si="11"/>
        <v>0</v>
      </c>
      <c r="C830" s="51"/>
      <c r="D830" s="51"/>
      <c r="E830" s="52"/>
      <c r="F830" s="51"/>
      <c r="G830" s="52"/>
      <c r="H830" s="52"/>
      <c r="I830" s="52"/>
      <c r="J830" s="52"/>
    </row>
    <row r="831" spans="1:10">
      <c r="A831" s="8">
        <v>818</v>
      </c>
      <c r="B831" s="41" t="b">
        <f t="shared" si="11"/>
        <v>0</v>
      </c>
      <c r="C831" s="51"/>
      <c r="D831" s="51"/>
      <c r="E831" s="52"/>
      <c r="F831" s="51"/>
      <c r="G831" s="52"/>
      <c r="H831" s="52"/>
      <c r="I831" s="52"/>
      <c r="J831" s="52"/>
    </row>
    <row r="832" spans="1:10">
      <c r="A832" s="8">
        <v>819</v>
      </c>
      <c r="B832" s="41" t="b">
        <f t="shared" si="11"/>
        <v>0</v>
      </c>
      <c r="C832" s="51"/>
      <c r="D832" s="51"/>
      <c r="E832" s="52"/>
      <c r="F832" s="51"/>
      <c r="G832" s="52"/>
      <c r="H832" s="52"/>
      <c r="I832" s="52"/>
      <c r="J832" s="52"/>
    </row>
    <row r="833" spans="1:10">
      <c r="A833" s="8">
        <v>820</v>
      </c>
      <c r="B833" s="41" t="b">
        <f t="shared" si="11"/>
        <v>0</v>
      </c>
      <c r="C833" s="51"/>
      <c r="D833" s="51"/>
      <c r="E833" s="52"/>
      <c r="F833" s="51"/>
      <c r="G833" s="52"/>
      <c r="H833" s="52"/>
      <c r="I833" s="52"/>
      <c r="J833" s="52"/>
    </row>
    <row r="834" spans="1:10">
      <c r="A834" s="8">
        <v>821</v>
      </c>
      <c r="B834" s="41" t="b">
        <f t="shared" si="11"/>
        <v>0</v>
      </c>
      <c r="C834" s="51"/>
      <c r="D834" s="51"/>
      <c r="E834" s="52"/>
      <c r="F834" s="51"/>
      <c r="G834" s="52"/>
      <c r="H834" s="52"/>
      <c r="I834" s="52"/>
      <c r="J834" s="52"/>
    </row>
    <row r="835" spans="1:10">
      <c r="A835" s="8">
        <v>822</v>
      </c>
      <c r="B835" s="41" t="b">
        <f t="shared" si="11"/>
        <v>0</v>
      </c>
      <c r="C835" s="51"/>
      <c r="D835" s="51"/>
      <c r="E835" s="52"/>
      <c r="F835" s="51"/>
      <c r="G835" s="52"/>
      <c r="H835" s="52"/>
      <c r="I835" s="52"/>
      <c r="J835" s="52"/>
    </row>
    <row r="836" spans="1:10">
      <c r="A836" s="8">
        <v>823</v>
      </c>
      <c r="B836" s="41" t="b">
        <f t="shared" si="11"/>
        <v>0</v>
      </c>
      <c r="C836" s="51"/>
      <c r="D836" s="51"/>
      <c r="E836" s="52"/>
      <c r="F836" s="51"/>
      <c r="G836" s="52"/>
      <c r="H836" s="52"/>
      <c r="I836" s="52"/>
      <c r="J836" s="52"/>
    </row>
    <row r="837" spans="1:10">
      <c r="A837" s="8">
        <v>824</v>
      </c>
      <c r="B837" s="41" t="b">
        <f t="shared" si="11"/>
        <v>0</v>
      </c>
      <c r="C837" s="51"/>
      <c r="D837" s="51"/>
      <c r="E837" s="52"/>
      <c r="F837" s="51"/>
      <c r="G837" s="52"/>
      <c r="H837" s="52"/>
      <c r="I837" s="52"/>
      <c r="J837" s="52"/>
    </row>
    <row r="838" spans="1:10">
      <c r="A838" s="8">
        <v>825</v>
      </c>
      <c r="B838" s="41" t="b">
        <f t="shared" si="11"/>
        <v>0</v>
      </c>
      <c r="C838" s="51"/>
      <c r="D838" s="51"/>
      <c r="E838" s="52"/>
      <c r="F838" s="51"/>
      <c r="G838" s="52"/>
      <c r="H838" s="52"/>
      <c r="I838" s="52"/>
      <c r="J838" s="52"/>
    </row>
    <row r="839" spans="1:10">
      <c r="A839" s="8">
        <v>826</v>
      </c>
      <c r="B839" s="41" t="b">
        <f t="shared" si="11"/>
        <v>0</v>
      </c>
      <c r="C839" s="51"/>
      <c r="D839" s="51"/>
      <c r="E839" s="52"/>
      <c r="F839" s="51"/>
      <c r="G839" s="52"/>
      <c r="H839" s="52"/>
      <c r="I839" s="52"/>
      <c r="J839" s="52"/>
    </row>
    <row r="840" spans="1:10">
      <c r="A840" s="8">
        <v>827</v>
      </c>
      <c r="B840" s="41" t="b">
        <f t="shared" si="11"/>
        <v>0</v>
      </c>
      <c r="C840" s="51"/>
      <c r="D840" s="51"/>
      <c r="E840" s="52"/>
      <c r="F840" s="51"/>
      <c r="G840" s="52"/>
      <c r="H840" s="52"/>
      <c r="I840" s="52"/>
      <c r="J840" s="52"/>
    </row>
    <row r="841" spans="1:10">
      <c r="A841" s="8">
        <v>828</v>
      </c>
      <c r="B841" s="41" t="b">
        <f t="shared" si="11"/>
        <v>0</v>
      </c>
      <c r="C841" s="51"/>
      <c r="D841" s="51"/>
      <c r="E841" s="52"/>
      <c r="F841" s="51"/>
      <c r="G841" s="52"/>
      <c r="H841" s="52"/>
      <c r="I841" s="52"/>
      <c r="J841" s="52"/>
    </row>
    <row r="842" spans="1:10">
      <c r="A842" s="8">
        <v>829</v>
      </c>
      <c r="B842" s="41" t="b">
        <f t="shared" si="11"/>
        <v>0</v>
      </c>
      <c r="C842" s="51"/>
      <c r="D842" s="51"/>
      <c r="E842" s="52"/>
      <c r="F842" s="51"/>
      <c r="G842" s="52"/>
      <c r="H842" s="52"/>
      <c r="I842" s="52"/>
      <c r="J842" s="52"/>
    </row>
    <row r="843" spans="1:10">
      <c r="A843" s="8">
        <v>830</v>
      </c>
      <c r="B843" s="41" t="b">
        <f t="shared" si="11"/>
        <v>0</v>
      </c>
      <c r="C843" s="51"/>
      <c r="D843" s="51"/>
      <c r="E843" s="52"/>
      <c r="F843" s="51"/>
      <c r="G843" s="52"/>
      <c r="H843" s="52"/>
      <c r="I843" s="52"/>
      <c r="J843" s="52"/>
    </row>
    <row r="844" spans="1:10">
      <c r="A844" s="8">
        <v>831</v>
      </c>
      <c r="B844" s="41" t="b">
        <f t="shared" si="11"/>
        <v>0</v>
      </c>
      <c r="C844" s="51"/>
      <c r="D844" s="51"/>
      <c r="E844" s="52"/>
      <c r="F844" s="51"/>
      <c r="G844" s="52"/>
      <c r="H844" s="52"/>
      <c r="I844" s="52"/>
      <c r="J844" s="52"/>
    </row>
    <row r="845" spans="1:10">
      <c r="A845" s="8">
        <v>832</v>
      </c>
      <c r="B845" s="41" t="b">
        <f t="shared" si="11"/>
        <v>0</v>
      </c>
      <c r="C845" s="51"/>
      <c r="D845" s="51"/>
      <c r="E845" s="52"/>
      <c r="F845" s="51"/>
      <c r="G845" s="52"/>
      <c r="H845" s="52"/>
      <c r="I845" s="52"/>
      <c r="J845" s="52"/>
    </row>
    <row r="846" spans="1:10">
      <c r="A846" s="8">
        <v>833</v>
      </c>
      <c r="B846" s="41" t="b">
        <f t="shared" si="11"/>
        <v>0</v>
      </c>
      <c r="C846" s="51"/>
      <c r="D846" s="51"/>
      <c r="E846" s="52"/>
      <c r="F846" s="51"/>
      <c r="G846" s="52"/>
      <c r="H846" s="52"/>
      <c r="I846" s="52"/>
      <c r="J846" s="52"/>
    </row>
    <row r="847" spans="1:10">
      <c r="A847" s="8">
        <v>834</v>
      </c>
      <c r="B847" s="41" t="b">
        <f t="shared" ref="B847:B910" si="12">IF(C847&gt;0,TEXT(C847,"mmmm"))</f>
        <v>0</v>
      </c>
      <c r="C847" s="51"/>
      <c r="D847" s="51"/>
      <c r="E847" s="52"/>
      <c r="F847" s="51"/>
      <c r="G847" s="52"/>
      <c r="H847" s="52"/>
      <c r="I847" s="52"/>
      <c r="J847" s="52"/>
    </row>
    <row r="848" spans="1:10">
      <c r="A848" s="8">
        <v>835</v>
      </c>
      <c r="B848" s="41" t="b">
        <f t="shared" si="12"/>
        <v>0</v>
      </c>
      <c r="C848" s="51"/>
      <c r="D848" s="51"/>
      <c r="E848" s="52"/>
      <c r="F848" s="51"/>
      <c r="G848" s="52"/>
      <c r="H848" s="52"/>
      <c r="I848" s="52"/>
      <c r="J848" s="52"/>
    </row>
    <row r="849" spans="1:10">
      <c r="A849" s="8">
        <v>836</v>
      </c>
      <c r="B849" s="41" t="b">
        <f t="shared" si="12"/>
        <v>0</v>
      </c>
      <c r="C849" s="51"/>
      <c r="D849" s="51"/>
      <c r="E849" s="52"/>
      <c r="F849" s="51"/>
      <c r="G849" s="52"/>
      <c r="H849" s="52"/>
      <c r="I849" s="52"/>
      <c r="J849" s="52"/>
    </row>
    <row r="850" spans="1:10">
      <c r="A850" s="8">
        <v>837</v>
      </c>
      <c r="B850" s="41" t="b">
        <f t="shared" si="12"/>
        <v>0</v>
      </c>
      <c r="C850" s="51"/>
      <c r="D850" s="51"/>
      <c r="E850" s="52"/>
      <c r="F850" s="51"/>
      <c r="G850" s="52"/>
      <c r="H850" s="52"/>
      <c r="I850" s="52"/>
      <c r="J850" s="52"/>
    </row>
    <row r="851" spans="1:10">
      <c r="A851" s="8">
        <v>838</v>
      </c>
      <c r="B851" s="41" t="b">
        <f t="shared" si="12"/>
        <v>0</v>
      </c>
      <c r="C851" s="51"/>
      <c r="D851" s="51"/>
      <c r="E851" s="52"/>
      <c r="F851" s="51"/>
      <c r="G851" s="52"/>
      <c r="H851" s="52"/>
      <c r="I851" s="52"/>
      <c r="J851" s="52"/>
    </row>
    <row r="852" spans="1:10">
      <c r="A852" s="8">
        <v>839</v>
      </c>
      <c r="B852" s="41" t="b">
        <f t="shared" si="12"/>
        <v>0</v>
      </c>
      <c r="C852" s="51"/>
      <c r="D852" s="51"/>
      <c r="E852" s="52"/>
      <c r="F852" s="51"/>
      <c r="G852" s="52"/>
      <c r="H852" s="52"/>
      <c r="I852" s="52"/>
      <c r="J852" s="52"/>
    </row>
    <row r="853" spans="1:10">
      <c r="A853" s="8">
        <v>840</v>
      </c>
      <c r="B853" s="41" t="b">
        <f t="shared" si="12"/>
        <v>0</v>
      </c>
      <c r="C853" s="51"/>
      <c r="D853" s="51"/>
      <c r="E853" s="52"/>
      <c r="F853" s="51"/>
      <c r="G853" s="52"/>
      <c r="H853" s="52"/>
      <c r="I853" s="52"/>
      <c r="J853" s="52"/>
    </row>
    <row r="854" spans="1:10">
      <c r="A854" s="8">
        <v>841</v>
      </c>
      <c r="B854" s="41" t="b">
        <f t="shared" si="12"/>
        <v>0</v>
      </c>
      <c r="C854" s="51"/>
      <c r="D854" s="51"/>
      <c r="E854" s="52"/>
      <c r="F854" s="51"/>
      <c r="G854" s="52"/>
      <c r="H854" s="52"/>
      <c r="I854" s="52"/>
      <c r="J854" s="52"/>
    </row>
    <row r="855" spans="1:10">
      <c r="A855" s="8">
        <v>842</v>
      </c>
      <c r="B855" s="41" t="b">
        <f t="shared" si="12"/>
        <v>0</v>
      </c>
      <c r="C855" s="51"/>
      <c r="D855" s="51"/>
      <c r="E855" s="52"/>
      <c r="F855" s="51"/>
      <c r="G855" s="52"/>
      <c r="H855" s="52"/>
      <c r="I855" s="52"/>
      <c r="J855" s="52"/>
    </row>
    <row r="856" spans="1:10">
      <c r="A856" s="8">
        <v>843</v>
      </c>
      <c r="B856" s="41" t="b">
        <f t="shared" si="12"/>
        <v>0</v>
      </c>
      <c r="C856" s="51"/>
      <c r="D856" s="51"/>
      <c r="E856" s="52"/>
      <c r="F856" s="51"/>
      <c r="G856" s="52"/>
      <c r="H856" s="52"/>
      <c r="I856" s="52"/>
      <c r="J856" s="52"/>
    </row>
    <row r="857" spans="1:10">
      <c r="A857" s="8">
        <v>844</v>
      </c>
      <c r="B857" s="41" t="b">
        <f t="shared" si="12"/>
        <v>0</v>
      </c>
      <c r="C857" s="51"/>
      <c r="D857" s="51"/>
      <c r="E857" s="52"/>
      <c r="F857" s="51"/>
      <c r="G857" s="52"/>
      <c r="H857" s="52"/>
      <c r="I857" s="52"/>
      <c r="J857" s="52"/>
    </row>
    <row r="858" spans="1:10">
      <c r="A858" s="8">
        <v>845</v>
      </c>
      <c r="B858" s="41" t="b">
        <f t="shared" si="12"/>
        <v>0</v>
      </c>
      <c r="C858" s="51"/>
      <c r="D858" s="51"/>
      <c r="E858" s="52"/>
      <c r="F858" s="51"/>
      <c r="G858" s="52"/>
      <c r="H858" s="52"/>
      <c r="I858" s="52"/>
      <c r="J858" s="52"/>
    </row>
    <row r="859" spans="1:10">
      <c r="A859" s="8">
        <v>846</v>
      </c>
      <c r="B859" s="41" t="b">
        <f t="shared" si="12"/>
        <v>0</v>
      </c>
      <c r="C859" s="51"/>
      <c r="D859" s="51"/>
      <c r="E859" s="52"/>
      <c r="F859" s="51"/>
      <c r="G859" s="52"/>
      <c r="H859" s="52"/>
      <c r="I859" s="52"/>
      <c r="J859" s="52"/>
    </row>
    <row r="860" spans="1:10">
      <c r="A860" s="8">
        <v>847</v>
      </c>
      <c r="B860" s="41" t="b">
        <f t="shared" si="12"/>
        <v>0</v>
      </c>
      <c r="C860" s="51"/>
      <c r="D860" s="51"/>
      <c r="E860" s="52"/>
      <c r="F860" s="51"/>
      <c r="G860" s="52"/>
      <c r="H860" s="52"/>
      <c r="I860" s="52"/>
      <c r="J860" s="52"/>
    </row>
    <row r="861" spans="1:10">
      <c r="A861" s="8">
        <v>848</v>
      </c>
      <c r="B861" s="41" t="b">
        <f t="shared" si="12"/>
        <v>0</v>
      </c>
      <c r="C861" s="51"/>
      <c r="D861" s="51"/>
      <c r="E861" s="52"/>
      <c r="F861" s="51"/>
      <c r="G861" s="52"/>
      <c r="H861" s="52"/>
      <c r="I861" s="52"/>
      <c r="J861" s="52"/>
    </row>
    <row r="862" spans="1:10">
      <c r="A862" s="8">
        <v>849</v>
      </c>
      <c r="B862" s="41" t="b">
        <f t="shared" si="12"/>
        <v>0</v>
      </c>
      <c r="C862" s="51"/>
      <c r="D862" s="51"/>
      <c r="E862" s="52"/>
      <c r="F862" s="51"/>
      <c r="G862" s="52"/>
      <c r="H862" s="52"/>
      <c r="I862" s="52"/>
      <c r="J862" s="52"/>
    </row>
    <row r="863" spans="1:10">
      <c r="A863" s="8">
        <v>850</v>
      </c>
      <c r="B863" s="41" t="b">
        <f t="shared" si="12"/>
        <v>0</v>
      </c>
      <c r="C863" s="51"/>
      <c r="D863" s="51"/>
      <c r="E863" s="52"/>
      <c r="F863" s="51"/>
      <c r="G863" s="52"/>
      <c r="H863" s="52"/>
      <c r="I863" s="52"/>
      <c r="J863" s="52"/>
    </row>
    <row r="864" spans="1:10">
      <c r="A864" s="8">
        <v>851</v>
      </c>
      <c r="B864" s="41" t="b">
        <f t="shared" si="12"/>
        <v>0</v>
      </c>
      <c r="C864" s="51"/>
      <c r="D864" s="51"/>
      <c r="E864" s="52"/>
      <c r="F864" s="51"/>
      <c r="G864" s="52"/>
      <c r="H864" s="52"/>
      <c r="I864" s="52"/>
      <c r="J864" s="52"/>
    </row>
    <row r="865" spans="1:10">
      <c r="A865" s="8">
        <v>852</v>
      </c>
      <c r="B865" s="41" t="b">
        <f t="shared" si="12"/>
        <v>0</v>
      </c>
      <c r="C865" s="51"/>
      <c r="D865" s="51"/>
      <c r="E865" s="52"/>
      <c r="F865" s="51"/>
      <c r="G865" s="52"/>
      <c r="H865" s="52"/>
      <c r="I865" s="52"/>
      <c r="J865" s="52"/>
    </row>
    <row r="866" spans="1:10">
      <c r="A866" s="8">
        <v>853</v>
      </c>
      <c r="B866" s="41" t="b">
        <f t="shared" si="12"/>
        <v>0</v>
      </c>
      <c r="C866" s="51"/>
      <c r="D866" s="51"/>
      <c r="E866" s="52"/>
      <c r="F866" s="51"/>
      <c r="G866" s="52"/>
      <c r="H866" s="52"/>
      <c r="I866" s="52"/>
      <c r="J866" s="52"/>
    </row>
    <row r="867" spans="1:10">
      <c r="A867" s="8">
        <v>854</v>
      </c>
      <c r="B867" s="41" t="b">
        <f t="shared" si="12"/>
        <v>0</v>
      </c>
      <c r="C867" s="51"/>
      <c r="D867" s="51"/>
      <c r="E867" s="52"/>
      <c r="F867" s="51"/>
      <c r="G867" s="52"/>
      <c r="H867" s="52"/>
      <c r="I867" s="52"/>
      <c r="J867" s="52"/>
    </row>
    <row r="868" spans="1:10">
      <c r="A868" s="8">
        <v>855</v>
      </c>
      <c r="B868" s="41" t="b">
        <f t="shared" si="12"/>
        <v>0</v>
      </c>
      <c r="C868" s="51"/>
      <c r="D868" s="51"/>
      <c r="E868" s="52"/>
      <c r="F868" s="51"/>
      <c r="G868" s="52"/>
      <c r="H868" s="52"/>
      <c r="I868" s="52"/>
      <c r="J868" s="52"/>
    </row>
    <row r="869" spans="1:10">
      <c r="A869" s="8">
        <v>856</v>
      </c>
      <c r="B869" s="41" t="b">
        <f t="shared" si="12"/>
        <v>0</v>
      </c>
      <c r="C869" s="51"/>
      <c r="D869" s="51"/>
      <c r="E869" s="52"/>
      <c r="F869" s="51"/>
      <c r="G869" s="52"/>
      <c r="H869" s="52"/>
      <c r="I869" s="52"/>
      <c r="J869" s="52"/>
    </row>
    <row r="870" spans="1:10">
      <c r="A870" s="8">
        <v>857</v>
      </c>
      <c r="B870" s="41" t="b">
        <f t="shared" si="12"/>
        <v>0</v>
      </c>
      <c r="C870" s="51"/>
      <c r="D870" s="51"/>
      <c r="E870" s="52"/>
      <c r="F870" s="51"/>
      <c r="G870" s="52"/>
      <c r="H870" s="52"/>
      <c r="I870" s="52"/>
      <c r="J870" s="52"/>
    </row>
    <row r="871" spans="1:10">
      <c r="A871" s="8">
        <v>858</v>
      </c>
      <c r="B871" s="41" t="b">
        <f t="shared" si="12"/>
        <v>0</v>
      </c>
      <c r="C871" s="51"/>
      <c r="D871" s="51"/>
      <c r="E871" s="52"/>
      <c r="F871" s="51"/>
      <c r="G871" s="52"/>
      <c r="H871" s="52"/>
      <c r="I871" s="52"/>
      <c r="J871" s="52"/>
    </row>
    <row r="872" spans="1:10">
      <c r="A872" s="8">
        <v>859</v>
      </c>
      <c r="B872" s="41" t="b">
        <f t="shared" si="12"/>
        <v>0</v>
      </c>
      <c r="C872" s="51"/>
      <c r="D872" s="51"/>
      <c r="E872" s="52"/>
      <c r="F872" s="51"/>
      <c r="G872" s="52"/>
      <c r="H872" s="52"/>
      <c r="I872" s="52"/>
      <c r="J872" s="52"/>
    </row>
    <row r="873" spans="1:10">
      <c r="A873" s="8">
        <v>860</v>
      </c>
      <c r="B873" s="41" t="b">
        <f t="shared" si="12"/>
        <v>0</v>
      </c>
      <c r="C873" s="51"/>
      <c r="D873" s="51"/>
      <c r="E873" s="52"/>
      <c r="F873" s="51"/>
      <c r="G873" s="52"/>
      <c r="H873" s="52"/>
      <c r="I873" s="52"/>
      <c r="J873" s="52"/>
    </row>
    <row r="874" spans="1:10">
      <c r="A874" s="8">
        <v>861</v>
      </c>
      <c r="B874" s="41" t="b">
        <f t="shared" si="12"/>
        <v>0</v>
      </c>
      <c r="C874" s="51"/>
      <c r="D874" s="51"/>
      <c r="E874" s="52"/>
      <c r="F874" s="51"/>
      <c r="G874" s="52"/>
      <c r="H874" s="52"/>
      <c r="I874" s="52"/>
      <c r="J874" s="52"/>
    </row>
    <row r="875" spans="1:10">
      <c r="A875" s="8">
        <v>862</v>
      </c>
      <c r="B875" s="41" t="b">
        <f t="shared" si="12"/>
        <v>0</v>
      </c>
      <c r="C875" s="51"/>
      <c r="D875" s="51"/>
      <c r="E875" s="52"/>
      <c r="F875" s="51"/>
      <c r="G875" s="52"/>
      <c r="H875" s="52"/>
      <c r="I875" s="52"/>
      <c r="J875" s="52"/>
    </row>
    <row r="876" spans="1:10">
      <c r="A876" s="8">
        <v>863</v>
      </c>
      <c r="B876" s="41" t="b">
        <f t="shared" si="12"/>
        <v>0</v>
      </c>
      <c r="C876" s="51"/>
      <c r="D876" s="51"/>
      <c r="E876" s="52"/>
      <c r="F876" s="51"/>
      <c r="G876" s="52"/>
      <c r="H876" s="52"/>
      <c r="I876" s="52"/>
      <c r="J876" s="52"/>
    </row>
    <row r="877" spans="1:10">
      <c r="A877" s="8">
        <v>864</v>
      </c>
      <c r="B877" s="41" t="b">
        <f t="shared" si="12"/>
        <v>0</v>
      </c>
      <c r="C877" s="51"/>
      <c r="D877" s="51"/>
      <c r="E877" s="52"/>
      <c r="F877" s="51"/>
      <c r="G877" s="52"/>
      <c r="H877" s="52"/>
      <c r="I877" s="52"/>
      <c r="J877" s="52"/>
    </row>
    <row r="878" spans="1:10">
      <c r="A878" s="8">
        <v>865</v>
      </c>
      <c r="B878" s="41" t="b">
        <f t="shared" si="12"/>
        <v>0</v>
      </c>
      <c r="C878" s="51"/>
      <c r="D878" s="51"/>
      <c r="E878" s="52"/>
      <c r="F878" s="51"/>
      <c r="G878" s="52"/>
      <c r="H878" s="52"/>
      <c r="I878" s="52"/>
      <c r="J878" s="52"/>
    </row>
    <row r="879" spans="1:10">
      <c r="A879" s="8">
        <v>866</v>
      </c>
      <c r="B879" s="41" t="b">
        <f t="shared" si="12"/>
        <v>0</v>
      </c>
      <c r="C879" s="51"/>
      <c r="D879" s="51"/>
      <c r="E879" s="52"/>
      <c r="F879" s="51"/>
      <c r="G879" s="52"/>
      <c r="H879" s="52"/>
      <c r="I879" s="52"/>
      <c r="J879" s="52"/>
    </row>
    <row r="880" spans="1:10">
      <c r="A880" s="8">
        <v>867</v>
      </c>
      <c r="B880" s="41" t="b">
        <f t="shared" si="12"/>
        <v>0</v>
      </c>
      <c r="C880" s="51"/>
      <c r="D880" s="51"/>
      <c r="E880" s="52"/>
      <c r="F880" s="51"/>
      <c r="G880" s="52"/>
      <c r="H880" s="52"/>
      <c r="I880" s="52"/>
      <c r="J880" s="52"/>
    </row>
    <row r="881" spans="1:10">
      <c r="A881" s="8">
        <v>868</v>
      </c>
      <c r="B881" s="41" t="b">
        <f t="shared" si="12"/>
        <v>0</v>
      </c>
      <c r="C881" s="51"/>
      <c r="D881" s="51"/>
      <c r="E881" s="52"/>
      <c r="F881" s="51"/>
      <c r="G881" s="52"/>
      <c r="H881" s="52"/>
      <c r="I881" s="52"/>
      <c r="J881" s="52"/>
    </row>
    <row r="882" spans="1:10">
      <c r="A882" s="8">
        <v>869</v>
      </c>
      <c r="B882" s="41" t="b">
        <f t="shared" si="12"/>
        <v>0</v>
      </c>
      <c r="C882" s="51"/>
      <c r="D882" s="51"/>
      <c r="E882" s="52"/>
      <c r="F882" s="51"/>
      <c r="G882" s="52"/>
      <c r="H882" s="52"/>
      <c r="I882" s="52"/>
      <c r="J882" s="52"/>
    </row>
    <row r="883" spans="1:10">
      <c r="A883" s="8">
        <v>870</v>
      </c>
      <c r="B883" s="41" t="b">
        <f t="shared" si="12"/>
        <v>0</v>
      </c>
      <c r="C883" s="51"/>
      <c r="D883" s="51"/>
      <c r="E883" s="52"/>
      <c r="F883" s="51"/>
      <c r="G883" s="52"/>
      <c r="H883" s="52"/>
      <c r="I883" s="52"/>
      <c r="J883" s="52"/>
    </row>
    <row r="884" spans="1:10">
      <c r="A884" s="8">
        <v>871</v>
      </c>
      <c r="B884" s="41" t="b">
        <f t="shared" si="12"/>
        <v>0</v>
      </c>
      <c r="C884" s="51"/>
      <c r="D884" s="51"/>
      <c r="E884" s="52"/>
      <c r="F884" s="51"/>
      <c r="G884" s="52"/>
      <c r="H884" s="52"/>
      <c r="I884" s="52"/>
      <c r="J884" s="52"/>
    </row>
    <row r="885" spans="1:10">
      <c r="A885" s="8">
        <v>872</v>
      </c>
      <c r="B885" s="41" t="b">
        <f t="shared" si="12"/>
        <v>0</v>
      </c>
      <c r="C885" s="51"/>
      <c r="D885" s="51"/>
      <c r="E885" s="52"/>
      <c r="F885" s="51"/>
      <c r="G885" s="52"/>
      <c r="H885" s="52"/>
      <c r="I885" s="52"/>
      <c r="J885" s="52"/>
    </row>
    <row r="886" spans="1:10">
      <c r="A886" s="8">
        <v>873</v>
      </c>
      <c r="B886" s="41" t="b">
        <f t="shared" si="12"/>
        <v>0</v>
      </c>
      <c r="C886" s="51"/>
      <c r="D886" s="51"/>
      <c r="E886" s="52"/>
      <c r="F886" s="51"/>
      <c r="G886" s="52"/>
      <c r="H886" s="52"/>
      <c r="I886" s="52"/>
      <c r="J886" s="52"/>
    </row>
    <row r="887" spans="1:10">
      <c r="A887" s="8">
        <v>874</v>
      </c>
      <c r="B887" s="41" t="b">
        <f t="shared" si="12"/>
        <v>0</v>
      </c>
      <c r="C887" s="51"/>
      <c r="D887" s="51"/>
      <c r="E887" s="52"/>
      <c r="F887" s="51"/>
      <c r="G887" s="52"/>
      <c r="H887" s="52"/>
      <c r="I887" s="52"/>
      <c r="J887" s="52"/>
    </row>
    <row r="888" spans="1:10">
      <c r="A888" s="8">
        <v>875</v>
      </c>
      <c r="B888" s="41" t="b">
        <f t="shared" si="12"/>
        <v>0</v>
      </c>
      <c r="C888" s="51"/>
      <c r="D888" s="51"/>
      <c r="E888" s="52"/>
      <c r="F888" s="51"/>
      <c r="G888" s="52"/>
      <c r="H888" s="52"/>
      <c r="I888" s="52"/>
      <c r="J888" s="52"/>
    </row>
    <row r="889" spans="1:10">
      <c r="A889" s="8">
        <v>876</v>
      </c>
      <c r="B889" s="41" t="b">
        <f t="shared" si="12"/>
        <v>0</v>
      </c>
      <c r="C889" s="51"/>
      <c r="D889" s="51"/>
      <c r="E889" s="52"/>
      <c r="F889" s="51"/>
      <c r="G889" s="52"/>
      <c r="H889" s="52"/>
      <c r="I889" s="52"/>
      <c r="J889" s="52"/>
    </row>
    <row r="890" spans="1:10">
      <c r="A890" s="8">
        <v>877</v>
      </c>
      <c r="B890" s="41" t="b">
        <f t="shared" si="12"/>
        <v>0</v>
      </c>
      <c r="C890" s="51"/>
      <c r="D890" s="51"/>
      <c r="E890" s="52"/>
      <c r="F890" s="51"/>
      <c r="G890" s="52"/>
      <c r="H890" s="52"/>
      <c r="I890" s="52"/>
      <c r="J890" s="52"/>
    </row>
    <row r="891" spans="1:10">
      <c r="A891" s="8">
        <v>878</v>
      </c>
      <c r="B891" s="41" t="b">
        <f t="shared" si="12"/>
        <v>0</v>
      </c>
      <c r="C891" s="51"/>
      <c r="D891" s="51"/>
      <c r="E891" s="52"/>
      <c r="F891" s="51"/>
      <c r="G891" s="52"/>
      <c r="H891" s="52"/>
      <c r="I891" s="52"/>
      <c r="J891" s="52"/>
    </row>
    <row r="892" spans="1:10">
      <c r="A892" s="8">
        <v>879</v>
      </c>
      <c r="B892" s="41" t="b">
        <f t="shared" si="12"/>
        <v>0</v>
      </c>
      <c r="C892" s="51"/>
      <c r="D892" s="51"/>
      <c r="E892" s="52"/>
      <c r="F892" s="51"/>
      <c r="G892" s="52"/>
      <c r="H892" s="52"/>
      <c r="I892" s="52"/>
      <c r="J892" s="52"/>
    </row>
    <row r="893" spans="1:10">
      <c r="A893" s="8">
        <v>880</v>
      </c>
      <c r="B893" s="41" t="b">
        <f t="shared" si="12"/>
        <v>0</v>
      </c>
      <c r="C893" s="51"/>
      <c r="D893" s="51"/>
      <c r="E893" s="52"/>
      <c r="F893" s="51"/>
      <c r="G893" s="52"/>
      <c r="H893" s="52"/>
      <c r="I893" s="52"/>
      <c r="J893" s="52"/>
    </row>
    <row r="894" spans="1:10">
      <c r="A894" s="8">
        <v>881</v>
      </c>
      <c r="B894" s="41" t="b">
        <f t="shared" si="12"/>
        <v>0</v>
      </c>
      <c r="C894" s="51"/>
      <c r="D894" s="51"/>
      <c r="E894" s="52"/>
      <c r="F894" s="51"/>
      <c r="G894" s="52"/>
      <c r="H894" s="52"/>
      <c r="I894" s="52"/>
      <c r="J894" s="52"/>
    </row>
    <row r="895" spans="1:10">
      <c r="A895" s="8">
        <v>882</v>
      </c>
      <c r="B895" s="41" t="b">
        <f t="shared" si="12"/>
        <v>0</v>
      </c>
      <c r="C895" s="51"/>
      <c r="D895" s="51"/>
      <c r="E895" s="52"/>
      <c r="F895" s="51"/>
      <c r="G895" s="52"/>
      <c r="H895" s="52"/>
      <c r="I895" s="52"/>
      <c r="J895" s="52"/>
    </row>
    <row r="896" spans="1:10">
      <c r="A896" s="8">
        <v>883</v>
      </c>
      <c r="B896" s="41" t="b">
        <f t="shared" si="12"/>
        <v>0</v>
      </c>
      <c r="C896" s="51"/>
      <c r="D896" s="51"/>
      <c r="E896" s="52"/>
      <c r="F896" s="51"/>
      <c r="G896" s="52"/>
      <c r="H896" s="52"/>
      <c r="I896" s="52"/>
      <c r="J896" s="52"/>
    </row>
    <row r="897" spans="1:10">
      <c r="A897" s="8">
        <v>884</v>
      </c>
      <c r="B897" s="41" t="b">
        <f t="shared" si="12"/>
        <v>0</v>
      </c>
      <c r="C897" s="51"/>
      <c r="D897" s="51"/>
      <c r="E897" s="52"/>
      <c r="F897" s="51"/>
      <c r="G897" s="52"/>
      <c r="H897" s="52"/>
      <c r="I897" s="52"/>
      <c r="J897" s="52"/>
    </row>
    <row r="898" spans="1:10">
      <c r="A898" s="8">
        <v>885</v>
      </c>
      <c r="B898" s="41" t="b">
        <f t="shared" si="12"/>
        <v>0</v>
      </c>
      <c r="C898" s="51"/>
      <c r="D898" s="51"/>
      <c r="E898" s="52"/>
      <c r="F898" s="51"/>
      <c r="G898" s="52"/>
      <c r="H898" s="52"/>
      <c r="I898" s="52"/>
      <c r="J898" s="52"/>
    </row>
    <row r="899" spans="1:10">
      <c r="A899" s="8">
        <v>886</v>
      </c>
      <c r="B899" s="41" t="b">
        <f t="shared" si="12"/>
        <v>0</v>
      </c>
      <c r="C899" s="51"/>
      <c r="D899" s="51"/>
      <c r="E899" s="52"/>
      <c r="F899" s="51"/>
      <c r="G899" s="52"/>
      <c r="H899" s="52"/>
      <c r="I899" s="52"/>
      <c r="J899" s="52"/>
    </row>
    <row r="900" spans="1:10">
      <c r="A900" s="8">
        <v>887</v>
      </c>
      <c r="B900" s="41" t="b">
        <f t="shared" si="12"/>
        <v>0</v>
      </c>
      <c r="C900" s="51"/>
      <c r="D900" s="51"/>
      <c r="E900" s="52"/>
      <c r="F900" s="51"/>
      <c r="G900" s="52"/>
      <c r="H900" s="52"/>
      <c r="I900" s="52"/>
      <c r="J900" s="52"/>
    </row>
    <row r="901" spans="1:10">
      <c r="A901" s="8">
        <v>888</v>
      </c>
      <c r="B901" s="41" t="b">
        <f t="shared" si="12"/>
        <v>0</v>
      </c>
      <c r="C901" s="51"/>
      <c r="D901" s="51"/>
      <c r="E901" s="52"/>
      <c r="F901" s="51"/>
      <c r="G901" s="52"/>
      <c r="H901" s="52"/>
      <c r="I901" s="52"/>
      <c r="J901" s="52"/>
    </row>
    <row r="902" spans="1:10">
      <c r="A902" s="8">
        <v>889</v>
      </c>
      <c r="B902" s="41" t="b">
        <f t="shared" si="12"/>
        <v>0</v>
      </c>
      <c r="C902" s="51"/>
      <c r="D902" s="51"/>
      <c r="E902" s="52"/>
      <c r="F902" s="51"/>
      <c r="G902" s="52"/>
      <c r="H902" s="52"/>
      <c r="I902" s="52"/>
      <c r="J902" s="52"/>
    </row>
    <row r="903" spans="1:10">
      <c r="A903" s="8">
        <v>890</v>
      </c>
      <c r="B903" s="41" t="b">
        <f t="shared" si="12"/>
        <v>0</v>
      </c>
      <c r="C903" s="51"/>
      <c r="D903" s="51"/>
      <c r="E903" s="52"/>
      <c r="F903" s="51"/>
      <c r="G903" s="52"/>
      <c r="H903" s="52"/>
      <c r="I903" s="52"/>
      <c r="J903" s="52"/>
    </row>
    <row r="904" spans="1:10">
      <c r="A904" s="8">
        <v>891</v>
      </c>
      <c r="B904" s="41" t="b">
        <f t="shared" si="12"/>
        <v>0</v>
      </c>
      <c r="C904" s="51"/>
      <c r="D904" s="51"/>
      <c r="E904" s="52"/>
      <c r="F904" s="51"/>
      <c r="G904" s="52"/>
      <c r="H904" s="52"/>
      <c r="I904" s="52"/>
      <c r="J904" s="52"/>
    </row>
    <row r="905" spans="1:10">
      <c r="A905" s="8">
        <v>892</v>
      </c>
      <c r="B905" s="41" t="b">
        <f t="shared" si="12"/>
        <v>0</v>
      </c>
      <c r="C905" s="51"/>
      <c r="D905" s="51"/>
      <c r="E905" s="52"/>
      <c r="F905" s="51"/>
      <c r="G905" s="52"/>
      <c r="H905" s="52"/>
      <c r="I905" s="52"/>
      <c r="J905" s="52"/>
    </row>
    <row r="906" spans="1:10">
      <c r="A906" s="8">
        <v>893</v>
      </c>
      <c r="B906" s="41" t="b">
        <f t="shared" si="12"/>
        <v>0</v>
      </c>
      <c r="C906" s="51"/>
      <c r="D906" s="51"/>
      <c r="E906" s="52"/>
      <c r="F906" s="51"/>
      <c r="G906" s="52"/>
      <c r="H906" s="52"/>
      <c r="I906" s="52"/>
      <c r="J906" s="52"/>
    </row>
    <row r="907" spans="1:10">
      <c r="A907" s="8">
        <v>894</v>
      </c>
      <c r="B907" s="41" t="b">
        <f t="shared" si="12"/>
        <v>0</v>
      </c>
      <c r="C907" s="51"/>
      <c r="D907" s="51"/>
      <c r="E907" s="52"/>
      <c r="F907" s="51"/>
      <c r="G907" s="52"/>
      <c r="H907" s="52"/>
      <c r="I907" s="52"/>
      <c r="J907" s="52"/>
    </row>
    <row r="908" spans="1:10">
      <c r="A908" s="8">
        <v>895</v>
      </c>
      <c r="B908" s="41" t="b">
        <f t="shared" si="12"/>
        <v>0</v>
      </c>
      <c r="C908" s="51"/>
      <c r="D908" s="51"/>
      <c r="E908" s="52"/>
      <c r="F908" s="51"/>
      <c r="G908" s="52"/>
      <c r="H908" s="52"/>
      <c r="I908" s="52"/>
      <c r="J908" s="52"/>
    </row>
    <row r="909" spans="1:10">
      <c r="A909" s="8">
        <v>896</v>
      </c>
      <c r="B909" s="41" t="b">
        <f t="shared" si="12"/>
        <v>0</v>
      </c>
      <c r="C909" s="51"/>
      <c r="D909" s="51"/>
      <c r="E909" s="52"/>
      <c r="F909" s="51"/>
      <c r="G909" s="52"/>
      <c r="H909" s="52"/>
      <c r="I909" s="52"/>
      <c r="J909" s="52"/>
    </row>
    <row r="910" spans="1:10">
      <c r="A910" s="8">
        <v>897</v>
      </c>
      <c r="B910" s="41" t="b">
        <f t="shared" si="12"/>
        <v>0</v>
      </c>
      <c r="C910" s="51"/>
      <c r="D910" s="51"/>
      <c r="E910" s="52"/>
      <c r="F910" s="51"/>
      <c r="G910" s="52"/>
      <c r="H910" s="52"/>
      <c r="I910" s="52"/>
      <c r="J910" s="52"/>
    </row>
    <row r="911" spans="1:10">
      <c r="A911" s="8">
        <v>898</v>
      </c>
      <c r="B911" s="41" t="b">
        <f t="shared" ref="B911:B974" si="13">IF(C911&gt;0,TEXT(C911,"mmmm"))</f>
        <v>0</v>
      </c>
      <c r="C911" s="51"/>
      <c r="D911" s="51"/>
      <c r="E911" s="52"/>
      <c r="F911" s="51"/>
      <c r="G911" s="52"/>
      <c r="H911" s="52"/>
      <c r="I911" s="52"/>
      <c r="J911" s="52"/>
    </row>
    <row r="912" spans="1:10">
      <c r="A912" s="8">
        <v>899</v>
      </c>
      <c r="B912" s="41" t="b">
        <f t="shared" si="13"/>
        <v>0</v>
      </c>
      <c r="C912" s="51"/>
      <c r="D912" s="51"/>
      <c r="E912" s="52"/>
      <c r="F912" s="51"/>
      <c r="G912" s="52"/>
      <c r="H912" s="52"/>
      <c r="I912" s="52"/>
      <c r="J912" s="52"/>
    </row>
    <row r="913" spans="1:10">
      <c r="A913" s="8">
        <v>900</v>
      </c>
      <c r="B913" s="41" t="b">
        <f t="shared" si="13"/>
        <v>0</v>
      </c>
      <c r="C913" s="51"/>
      <c r="D913" s="51"/>
      <c r="E913" s="52"/>
      <c r="F913" s="51"/>
      <c r="G913" s="52"/>
      <c r="H913" s="52"/>
      <c r="I913" s="52"/>
      <c r="J913" s="52"/>
    </row>
    <row r="914" spans="1:10">
      <c r="A914" s="8">
        <v>901</v>
      </c>
      <c r="B914" s="41" t="b">
        <f t="shared" si="13"/>
        <v>0</v>
      </c>
      <c r="C914" s="51"/>
      <c r="D914" s="51"/>
      <c r="E914" s="52"/>
      <c r="F914" s="51"/>
      <c r="G914" s="52"/>
      <c r="H914" s="52"/>
      <c r="I914" s="52"/>
      <c r="J914" s="52"/>
    </row>
    <row r="915" spans="1:10">
      <c r="A915" s="8">
        <v>902</v>
      </c>
      <c r="B915" s="41" t="b">
        <f t="shared" si="13"/>
        <v>0</v>
      </c>
      <c r="C915" s="51"/>
      <c r="D915" s="51"/>
      <c r="E915" s="52"/>
      <c r="F915" s="51"/>
      <c r="G915" s="52"/>
      <c r="H915" s="52"/>
      <c r="I915" s="52"/>
      <c r="J915" s="52"/>
    </row>
    <row r="916" spans="1:10">
      <c r="A916" s="8">
        <v>903</v>
      </c>
      <c r="B916" s="41" t="b">
        <f t="shared" si="13"/>
        <v>0</v>
      </c>
      <c r="C916" s="51"/>
      <c r="D916" s="51"/>
      <c r="E916" s="52"/>
      <c r="F916" s="51"/>
      <c r="G916" s="52"/>
      <c r="H916" s="52"/>
      <c r="I916" s="52"/>
      <c r="J916" s="52"/>
    </row>
    <row r="917" spans="1:10">
      <c r="A917" s="8">
        <v>904</v>
      </c>
      <c r="B917" s="41" t="b">
        <f t="shared" si="13"/>
        <v>0</v>
      </c>
      <c r="C917" s="51"/>
      <c r="D917" s="51"/>
      <c r="E917" s="52"/>
      <c r="F917" s="51"/>
      <c r="G917" s="52"/>
      <c r="H917" s="52"/>
      <c r="I917" s="52"/>
      <c r="J917" s="52"/>
    </row>
    <row r="918" spans="1:10">
      <c r="A918" s="8">
        <v>905</v>
      </c>
      <c r="B918" s="41" t="b">
        <f t="shared" si="13"/>
        <v>0</v>
      </c>
      <c r="C918" s="51"/>
      <c r="D918" s="51"/>
      <c r="E918" s="52"/>
      <c r="F918" s="51"/>
      <c r="G918" s="52"/>
      <c r="H918" s="52"/>
      <c r="I918" s="52"/>
      <c r="J918" s="52"/>
    </row>
    <row r="919" spans="1:10">
      <c r="A919" s="8">
        <v>906</v>
      </c>
      <c r="B919" s="41" t="b">
        <f t="shared" si="13"/>
        <v>0</v>
      </c>
      <c r="C919" s="51"/>
      <c r="D919" s="51"/>
      <c r="E919" s="52"/>
      <c r="F919" s="51"/>
      <c r="G919" s="52"/>
      <c r="H919" s="52"/>
      <c r="I919" s="52"/>
      <c r="J919" s="52"/>
    </row>
    <row r="920" spans="1:10">
      <c r="A920" s="8">
        <v>907</v>
      </c>
      <c r="B920" s="41" t="b">
        <f t="shared" si="13"/>
        <v>0</v>
      </c>
      <c r="C920" s="51"/>
      <c r="D920" s="51"/>
      <c r="E920" s="52"/>
      <c r="F920" s="51"/>
      <c r="G920" s="52"/>
      <c r="H920" s="52"/>
      <c r="I920" s="52"/>
      <c r="J920" s="52"/>
    </row>
    <row r="921" spans="1:10">
      <c r="A921" s="8">
        <v>908</v>
      </c>
      <c r="B921" s="41" t="b">
        <f t="shared" si="13"/>
        <v>0</v>
      </c>
      <c r="C921" s="51"/>
      <c r="D921" s="51"/>
      <c r="E921" s="52"/>
      <c r="F921" s="51"/>
      <c r="G921" s="52"/>
      <c r="H921" s="52"/>
      <c r="I921" s="52"/>
      <c r="J921" s="52"/>
    </row>
    <row r="922" spans="1:10">
      <c r="A922" s="8">
        <v>909</v>
      </c>
      <c r="B922" s="41" t="b">
        <f t="shared" si="13"/>
        <v>0</v>
      </c>
      <c r="C922" s="51"/>
      <c r="D922" s="51"/>
      <c r="E922" s="52"/>
      <c r="F922" s="51"/>
      <c r="G922" s="52"/>
      <c r="H922" s="52"/>
      <c r="I922" s="52"/>
      <c r="J922" s="52"/>
    </row>
    <row r="923" spans="1:10">
      <c r="A923" s="8">
        <v>910</v>
      </c>
      <c r="B923" s="41" t="b">
        <f t="shared" si="13"/>
        <v>0</v>
      </c>
      <c r="C923" s="51"/>
      <c r="D923" s="51"/>
      <c r="E923" s="52"/>
      <c r="F923" s="51"/>
      <c r="G923" s="52"/>
      <c r="H923" s="52"/>
      <c r="I923" s="52"/>
      <c r="J923" s="52"/>
    </row>
    <row r="924" spans="1:10">
      <c r="A924" s="8">
        <v>911</v>
      </c>
      <c r="B924" s="41" t="b">
        <f t="shared" si="13"/>
        <v>0</v>
      </c>
      <c r="C924" s="51"/>
      <c r="D924" s="51"/>
      <c r="E924" s="52"/>
      <c r="F924" s="51"/>
      <c r="G924" s="52"/>
      <c r="H924" s="52"/>
      <c r="I924" s="52"/>
      <c r="J924" s="52"/>
    </row>
    <row r="925" spans="1:10">
      <c r="A925" s="8">
        <v>912</v>
      </c>
      <c r="B925" s="41" t="b">
        <f t="shared" si="13"/>
        <v>0</v>
      </c>
      <c r="C925" s="51"/>
      <c r="D925" s="51"/>
      <c r="E925" s="52"/>
      <c r="F925" s="51"/>
      <c r="G925" s="52"/>
      <c r="H925" s="52"/>
      <c r="I925" s="52"/>
      <c r="J925" s="52"/>
    </row>
    <row r="926" spans="1:10">
      <c r="A926" s="8">
        <v>913</v>
      </c>
      <c r="B926" s="41" t="b">
        <f t="shared" si="13"/>
        <v>0</v>
      </c>
      <c r="C926" s="51"/>
      <c r="D926" s="51"/>
      <c r="E926" s="52"/>
      <c r="F926" s="51"/>
      <c r="G926" s="52"/>
      <c r="H926" s="52"/>
      <c r="I926" s="52"/>
      <c r="J926" s="52"/>
    </row>
    <row r="927" spans="1:10">
      <c r="A927" s="8">
        <v>914</v>
      </c>
      <c r="B927" s="41" t="b">
        <f t="shared" si="13"/>
        <v>0</v>
      </c>
      <c r="C927" s="51"/>
      <c r="D927" s="51"/>
      <c r="E927" s="52"/>
      <c r="F927" s="51"/>
      <c r="G927" s="52"/>
      <c r="H927" s="52"/>
      <c r="I927" s="52"/>
      <c r="J927" s="52"/>
    </row>
    <row r="928" spans="1:10">
      <c r="A928" s="8">
        <v>915</v>
      </c>
      <c r="B928" s="41" t="b">
        <f t="shared" si="13"/>
        <v>0</v>
      </c>
      <c r="C928" s="51"/>
      <c r="D928" s="51"/>
      <c r="E928" s="52"/>
      <c r="F928" s="51"/>
      <c r="G928" s="52"/>
      <c r="H928" s="52"/>
      <c r="I928" s="52"/>
      <c r="J928" s="52"/>
    </row>
    <row r="929" spans="1:10">
      <c r="A929" s="8">
        <v>916</v>
      </c>
      <c r="B929" s="41" t="b">
        <f t="shared" si="13"/>
        <v>0</v>
      </c>
      <c r="C929" s="51"/>
      <c r="D929" s="51"/>
      <c r="E929" s="52"/>
      <c r="F929" s="51"/>
      <c r="G929" s="52"/>
      <c r="H929" s="52"/>
      <c r="I929" s="52"/>
      <c r="J929" s="52"/>
    </row>
    <row r="930" spans="1:10">
      <c r="A930" s="8">
        <v>917</v>
      </c>
      <c r="B930" s="41" t="b">
        <f t="shared" si="13"/>
        <v>0</v>
      </c>
      <c r="C930" s="51"/>
      <c r="D930" s="51"/>
      <c r="E930" s="52"/>
      <c r="F930" s="51"/>
      <c r="G930" s="52"/>
      <c r="H930" s="52"/>
      <c r="I930" s="52"/>
      <c r="J930" s="52"/>
    </row>
    <row r="931" spans="1:10">
      <c r="A931" s="8">
        <v>918</v>
      </c>
      <c r="B931" s="41" t="b">
        <f t="shared" si="13"/>
        <v>0</v>
      </c>
      <c r="C931" s="51"/>
      <c r="D931" s="51"/>
      <c r="E931" s="52"/>
      <c r="F931" s="51"/>
      <c r="G931" s="52"/>
      <c r="H931" s="52"/>
      <c r="I931" s="52"/>
      <c r="J931" s="52"/>
    </row>
    <row r="932" spans="1:10">
      <c r="A932" s="8">
        <v>919</v>
      </c>
      <c r="B932" s="41" t="b">
        <f t="shared" si="13"/>
        <v>0</v>
      </c>
      <c r="C932" s="51"/>
      <c r="D932" s="51"/>
      <c r="E932" s="52"/>
      <c r="F932" s="51"/>
      <c r="G932" s="52"/>
      <c r="H932" s="52"/>
      <c r="I932" s="52"/>
      <c r="J932" s="52"/>
    </row>
    <row r="933" spans="1:10">
      <c r="A933" s="8">
        <v>920</v>
      </c>
      <c r="B933" s="41" t="b">
        <f t="shared" si="13"/>
        <v>0</v>
      </c>
      <c r="C933" s="51"/>
      <c r="D933" s="51"/>
      <c r="E933" s="52"/>
      <c r="F933" s="51"/>
      <c r="G933" s="52"/>
      <c r="H933" s="52"/>
      <c r="I933" s="52"/>
      <c r="J933" s="52"/>
    </row>
    <row r="934" spans="1:10">
      <c r="A934" s="8">
        <v>921</v>
      </c>
      <c r="B934" s="41" t="b">
        <f t="shared" si="13"/>
        <v>0</v>
      </c>
      <c r="C934" s="51"/>
      <c r="D934" s="51"/>
      <c r="E934" s="52"/>
      <c r="F934" s="51"/>
      <c r="G934" s="52"/>
      <c r="H934" s="52"/>
      <c r="I934" s="52"/>
      <c r="J934" s="52"/>
    </row>
    <row r="935" spans="1:10">
      <c r="A935" s="8">
        <v>922</v>
      </c>
      <c r="B935" s="41" t="b">
        <f t="shared" si="13"/>
        <v>0</v>
      </c>
      <c r="C935" s="51"/>
      <c r="D935" s="51"/>
      <c r="E935" s="52"/>
      <c r="F935" s="51"/>
      <c r="G935" s="52"/>
      <c r="H935" s="52"/>
      <c r="I935" s="52"/>
      <c r="J935" s="52"/>
    </row>
    <row r="936" spans="1:10">
      <c r="A936" s="8">
        <v>923</v>
      </c>
      <c r="B936" s="41" t="b">
        <f t="shared" si="13"/>
        <v>0</v>
      </c>
      <c r="C936" s="51"/>
      <c r="D936" s="51"/>
      <c r="E936" s="52"/>
      <c r="F936" s="51"/>
      <c r="G936" s="52"/>
      <c r="H936" s="52"/>
      <c r="I936" s="52"/>
      <c r="J936" s="52"/>
    </row>
    <row r="937" spans="1:10">
      <c r="A937" s="8">
        <v>924</v>
      </c>
      <c r="B937" s="41" t="b">
        <f t="shared" si="13"/>
        <v>0</v>
      </c>
      <c r="C937" s="51"/>
      <c r="D937" s="51"/>
      <c r="E937" s="52"/>
      <c r="F937" s="51"/>
      <c r="G937" s="52"/>
      <c r="H937" s="52"/>
      <c r="I937" s="52"/>
      <c r="J937" s="52"/>
    </row>
    <row r="938" spans="1:10">
      <c r="A938" s="8">
        <v>925</v>
      </c>
      <c r="B938" s="41" t="b">
        <f t="shared" si="13"/>
        <v>0</v>
      </c>
      <c r="C938" s="51"/>
      <c r="D938" s="51"/>
      <c r="E938" s="52"/>
      <c r="F938" s="51"/>
      <c r="G938" s="52"/>
      <c r="H938" s="52"/>
      <c r="I938" s="52"/>
      <c r="J938" s="52"/>
    </row>
    <row r="939" spans="1:10">
      <c r="A939" s="8">
        <v>926</v>
      </c>
      <c r="B939" s="41" t="b">
        <f t="shared" si="13"/>
        <v>0</v>
      </c>
      <c r="C939" s="51"/>
      <c r="D939" s="51"/>
      <c r="E939" s="52"/>
      <c r="F939" s="51"/>
      <c r="G939" s="52"/>
      <c r="H939" s="52"/>
      <c r="I939" s="52"/>
      <c r="J939" s="52"/>
    </row>
    <row r="940" spans="1:10">
      <c r="A940" s="8">
        <v>927</v>
      </c>
      <c r="B940" s="41" t="b">
        <f t="shared" si="13"/>
        <v>0</v>
      </c>
      <c r="C940" s="51"/>
      <c r="D940" s="51"/>
      <c r="E940" s="52"/>
      <c r="F940" s="51"/>
      <c r="G940" s="52"/>
      <c r="H940" s="52"/>
      <c r="I940" s="52"/>
      <c r="J940" s="52"/>
    </row>
    <row r="941" spans="1:10">
      <c r="A941" s="8">
        <v>928</v>
      </c>
      <c r="B941" s="41" t="b">
        <f t="shared" si="13"/>
        <v>0</v>
      </c>
      <c r="C941" s="51"/>
      <c r="D941" s="51"/>
      <c r="E941" s="52"/>
      <c r="F941" s="51"/>
      <c r="G941" s="52"/>
      <c r="H941" s="52"/>
      <c r="I941" s="52"/>
      <c r="J941" s="52"/>
    </row>
    <row r="942" spans="1:10">
      <c r="A942" s="8">
        <v>929</v>
      </c>
      <c r="B942" s="41" t="b">
        <f t="shared" si="13"/>
        <v>0</v>
      </c>
      <c r="C942" s="51"/>
      <c r="D942" s="51"/>
      <c r="E942" s="52"/>
      <c r="F942" s="51"/>
      <c r="G942" s="52"/>
      <c r="H942" s="52"/>
      <c r="I942" s="52"/>
      <c r="J942" s="52"/>
    </row>
    <row r="943" spans="1:10">
      <c r="A943" s="8">
        <v>930</v>
      </c>
      <c r="B943" s="41" t="b">
        <f t="shared" si="13"/>
        <v>0</v>
      </c>
      <c r="C943" s="51"/>
      <c r="D943" s="51"/>
      <c r="E943" s="52"/>
      <c r="F943" s="51"/>
      <c r="G943" s="52"/>
      <c r="H943" s="52"/>
      <c r="I943" s="52"/>
      <c r="J943" s="52"/>
    </row>
    <row r="944" spans="1:10">
      <c r="A944" s="8">
        <v>931</v>
      </c>
      <c r="B944" s="41" t="b">
        <f t="shared" si="13"/>
        <v>0</v>
      </c>
      <c r="C944" s="51"/>
      <c r="D944" s="51"/>
      <c r="E944" s="52"/>
      <c r="F944" s="51"/>
      <c r="G944" s="52"/>
      <c r="H944" s="52"/>
      <c r="I944" s="52"/>
      <c r="J944" s="52"/>
    </row>
    <row r="945" spans="1:10">
      <c r="A945" s="8">
        <v>932</v>
      </c>
      <c r="B945" s="41" t="b">
        <f t="shared" si="13"/>
        <v>0</v>
      </c>
      <c r="C945" s="51"/>
      <c r="D945" s="51"/>
      <c r="E945" s="52"/>
      <c r="F945" s="51"/>
      <c r="G945" s="52"/>
      <c r="H945" s="52"/>
      <c r="I945" s="52"/>
      <c r="J945" s="52"/>
    </row>
    <row r="946" spans="1:10">
      <c r="A946" s="8">
        <v>933</v>
      </c>
      <c r="B946" s="41" t="b">
        <f t="shared" si="13"/>
        <v>0</v>
      </c>
      <c r="C946" s="51"/>
      <c r="D946" s="51"/>
      <c r="E946" s="52"/>
      <c r="F946" s="51"/>
      <c r="G946" s="52"/>
      <c r="H946" s="52"/>
      <c r="I946" s="52"/>
      <c r="J946" s="52"/>
    </row>
    <row r="947" spans="1:10">
      <c r="A947" s="8">
        <v>934</v>
      </c>
      <c r="B947" s="41" t="b">
        <f t="shared" si="13"/>
        <v>0</v>
      </c>
      <c r="C947" s="51"/>
      <c r="D947" s="51"/>
      <c r="E947" s="52"/>
      <c r="F947" s="51"/>
      <c r="G947" s="52"/>
      <c r="H947" s="52"/>
      <c r="I947" s="52"/>
      <c r="J947" s="52"/>
    </row>
    <row r="948" spans="1:10">
      <c r="A948" s="8">
        <v>935</v>
      </c>
      <c r="B948" s="41" t="b">
        <f t="shared" si="13"/>
        <v>0</v>
      </c>
      <c r="C948" s="51"/>
      <c r="D948" s="51"/>
      <c r="E948" s="52"/>
      <c r="F948" s="51"/>
      <c r="G948" s="52"/>
      <c r="H948" s="52"/>
      <c r="I948" s="52"/>
      <c r="J948" s="52"/>
    </row>
    <row r="949" spans="1:10">
      <c r="A949" s="8">
        <v>936</v>
      </c>
      <c r="B949" s="41" t="b">
        <f t="shared" si="13"/>
        <v>0</v>
      </c>
      <c r="C949" s="51"/>
      <c r="D949" s="51"/>
      <c r="E949" s="52"/>
      <c r="F949" s="51"/>
      <c r="G949" s="52"/>
      <c r="H949" s="52"/>
      <c r="I949" s="52"/>
      <c r="J949" s="52"/>
    </row>
    <row r="950" spans="1:10">
      <c r="A950" s="8">
        <v>937</v>
      </c>
      <c r="B950" s="41" t="b">
        <f t="shared" si="13"/>
        <v>0</v>
      </c>
      <c r="C950" s="51"/>
      <c r="D950" s="51"/>
      <c r="E950" s="52"/>
      <c r="F950" s="51"/>
      <c r="G950" s="52"/>
      <c r="H950" s="52"/>
      <c r="I950" s="52"/>
      <c r="J950" s="52"/>
    </row>
    <row r="951" spans="1:10">
      <c r="A951" s="8">
        <v>938</v>
      </c>
      <c r="B951" s="41" t="b">
        <f t="shared" si="13"/>
        <v>0</v>
      </c>
      <c r="C951" s="51"/>
      <c r="D951" s="51"/>
      <c r="E951" s="52"/>
      <c r="F951" s="51"/>
      <c r="G951" s="52"/>
      <c r="H951" s="52"/>
      <c r="I951" s="52"/>
      <c r="J951" s="52"/>
    </row>
    <row r="952" spans="1:10">
      <c r="A952" s="8">
        <v>939</v>
      </c>
      <c r="B952" s="41" t="b">
        <f t="shared" si="13"/>
        <v>0</v>
      </c>
      <c r="C952" s="51"/>
      <c r="D952" s="51"/>
      <c r="E952" s="52"/>
      <c r="F952" s="51"/>
      <c r="G952" s="52"/>
      <c r="H952" s="52"/>
      <c r="I952" s="52"/>
      <c r="J952" s="52"/>
    </row>
    <row r="953" spans="1:10">
      <c r="A953" s="8">
        <v>940</v>
      </c>
      <c r="B953" s="41" t="b">
        <f t="shared" si="13"/>
        <v>0</v>
      </c>
      <c r="C953" s="51"/>
      <c r="D953" s="51"/>
      <c r="E953" s="52"/>
      <c r="F953" s="51"/>
      <c r="G953" s="52"/>
      <c r="H953" s="52"/>
      <c r="I953" s="52"/>
      <c r="J953" s="52"/>
    </row>
    <row r="954" spans="1:10">
      <c r="A954" s="8">
        <v>941</v>
      </c>
      <c r="B954" s="41" t="b">
        <f t="shared" si="13"/>
        <v>0</v>
      </c>
      <c r="C954" s="51"/>
      <c r="D954" s="51"/>
      <c r="E954" s="52"/>
      <c r="F954" s="51"/>
      <c r="G954" s="52"/>
      <c r="H954" s="52"/>
      <c r="I954" s="52"/>
      <c r="J954" s="52"/>
    </row>
    <row r="955" spans="1:10">
      <c r="A955" s="8">
        <v>942</v>
      </c>
      <c r="B955" s="41" t="b">
        <f t="shared" si="13"/>
        <v>0</v>
      </c>
      <c r="C955" s="51"/>
      <c r="D955" s="51"/>
      <c r="E955" s="52"/>
      <c r="F955" s="51"/>
      <c r="G955" s="52"/>
      <c r="H955" s="52"/>
      <c r="I955" s="52"/>
      <c r="J955" s="52"/>
    </row>
    <row r="956" spans="1:10">
      <c r="A956" s="8">
        <v>943</v>
      </c>
      <c r="B956" s="41" t="b">
        <f t="shared" si="13"/>
        <v>0</v>
      </c>
      <c r="C956" s="51"/>
      <c r="D956" s="51"/>
      <c r="E956" s="52"/>
      <c r="F956" s="51"/>
      <c r="G956" s="52"/>
      <c r="H956" s="52"/>
      <c r="I956" s="52"/>
      <c r="J956" s="52"/>
    </row>
    <row r="957" spans="1:10">
      <c r="A957" s="8">
        <v>944</v>
      </c>
      <c r="B957" s="41" t="b">
        <f t="shared" si="13"/>
        <v>0</v>
      </c>
      <c r="C957" s="51"/>
      <c r="D957" s="51"/>
      <c r="E957" s="52"/>
      <c r="F957" s="51"/>
      <c r="G957" s="52"/>
      <c r="H957" s="52"/>
      <c r="I957" s="52"/>
      <c r="J957" s="52"/>
    </row>
    <row r="958" spans="1:10">
      <c r="A958" s="8">
        <v>945</v>
      </c>
      <c r="B958" s="41" t="b">
        <f t="shared" si="13"/>
        <v>0</v>
      </c>
      <c r="C958" s="51"/>
      <c r="D958" s="51"/>
      <c r="E958" s="52"/>
      <c r="F958" s="51"/>
      <c r="G958" s="52"/>
      <c r="H958" s="52"/>
      <c r="I958" s="52"/>
      <c r="J958" s="52"/>
    </row>
    <row r="959" spans="1:10">
      <c r="A959" s="8">
        <v>946</v>
      </c>
      <c r="B959" s="41" t="b">
        <f t="shared" si="13"/>
        <v>0</v>
      </c>
      <c r="C959" s="51"/>
      <c r="D959" s="51"/>
      <c r="E959" s="52"/>
      <c r="F959" s="51"/>
      <c r="G959" s="52"/>
      <c r="H959" s="52"/>
      <c r="I959" s="52"/>
      <c r="J959" s="52"/>
    </row>
    <row r="960" spans="1:10">
      <c r="A960" s="8">
        <v>947</v>
      </c>
      <c r="B960" s="41" t="b">
        <f t="shared" si="13"/>
        <v>0</v>
      </c>
      <c r="C960" s="51"/>
      <c r="D960" s="51"/>
      <c r="E960" s="52"/>
      <c r="F960" s="51"/>
      <c r="G960" s="52"/>
      <c r="H960" s="52"/>
      <c r="I960" s="52"/>
      <c r="J960" s="52"/>
    </row>
    <row r="961" spans="1:10">
      <c r="A961" s="8">
        <v>948</v>
      </c>
      <c r="B961" s="41" t="b">
        <f t="shared" si="13"/>
        <v>0</v>
      </c>
      <c r="C961" s="51"/>
      <c r="D961" s="51"/>
      <c r="E961" s="52"/>
      <c r="F961" s="51"/>
      <c r="G961" s="52"/>
      <c r="H961" s="52"/>
      <c r="I961" s="52"/>
      <c r="J961" s="52"/>
    </row>
    <row r="962" spans="1:10">
      <c r="A962" s="8">
        <v>949</v>
      </c>
      <c r="B962" s="41" t="b">
        <f t="shared" si="13"/>
        <v>0</v>
      </c>
      <c r="C962" s="51"/>
      <c r="D962" s="51"/>
      <c r="E962" s="52"/>
      <c r="F962" s="51"/>
      <c r="G962" s="52"/>
      <c r="H962" s="52"/>
      <c r="I962" s="52"/>
      <c r="J962" s="52"/>
    </row>
    <row r="963" spans="1:10">
      <c r="A963" s="8">
        <v>950</v>
      </c>
      <c r="B963" s="41" t="b">
        <f t="shared" si="13"/>
        <v>0</v>
      </c>
      <c r="C963" s="51"/>
      <c r="D963" s="51"/>
      <c r="E963" s="52"/>
      <c r="F963" s="51"/>
      <c r="G963" s="52"/>
      <c r="H963" s="52"/>
      <c r="I963" s="52"/>
      <c r="J963" s="52"/>
    </row>
    <row r="964" spans="1:10">
      <c r="A964" s="8">
        <v>951</v>
      </c>
      <c r="B964" s="41" t="b">
        <f t="shared" si="13"/>
        <v>0</v>
      </c>
      <c r="C964" s="51"/>
      <c r="D964" s="51"/>
      <c r="E964" s="52"/>
      <c r="F964" s="51"/>
      <c r="G964" s="52"/>
      <c r="H964" s="52"/>
      <c r="I964" s="52"/>
      <c r="J964" s="52"/>
    </row>
    <row r="965" spans="1:10">
      <c r="A965" s="8">
        <v>952</v>
      </c>
      <c r="B965" s="41" t="b">
        <f t="shared" si="13"/>
        <v>0</v>
      </c>
      <c r="C965" s="51"/>
      <c r="D965" s="51"/>
      <c r="E965" s="52"/>
      <c r="F965" s="51"/>
      <c r="G965" s="52"/>
      <c r="H965" s="52"/>
      <c r="I965" s="52"/>
      <c r="J965" s="52"/>
    </row>
    <row r="966" spans="1:10">
      <c r="A966" s="8">
        <v>953</v>
      </c>
      <c r="B966" s="41" t="b">
        <f t="shared" si="13"/>
        <v>0</v>
      </c>
      <c r="C966" s="51"/>
      <c r="D966" s="51"/>
      <c r="E966" s="52"/>
      <c r="F966" s="51"/>
      <c r="G966" s="52"/>
      <c r="H966" s="52"/>
      <c r="I966" s="52"/>
      <c r="J966" s="52"/>
    </row>
    <row r="967" spans="1:10">
      <c r="A967" s="8">
        <v>954</v>
      </c>
      <c r="B967" s="41" t="b">
        <f t="shared" si="13"/>
        <v>0</v>
      </c>
      <c r="C967" s="51"/>
      <c r="D967" s="51"/>
      <c r="E967" s="52"/>
      <c r="F967" s="51"/>
      <c r="G967" s="52"/>
      <c r="H967" s="52"/>
      <c r="I967" s="52"/>
      <c r="J967" s="52"/>
    </row>
    <row r="968" spans="1:10">
      <c r="A968" s="8">
        <v>955</v>
      </c>
      <c r="B968" s="41" t="b">
        <f t="shared" si="13"/>
        <v>0</v>
      </c>
      <c r="C968" s="51"/>
      <c r="D968" s="51"/>
      <c r="E968" s="52"/>
      <c r="F968" s="51"/>
      <c r="G968" s="52"/>
      <c r="H968" s="52"/>
      <c r="I968" s="52"/>
      <c r="J968" s="52"/>
    </row>
    <row r="969" spans="1:10">
      <c r="A969" s="8">
        <v>956</v>
      </c>
      <c r="B969" s="41" t="b">
        <f t="shared" si="13"/>
        <v>0</v>
      </c>
      <c r="C969" s="51"/>
      <c r="D969" s="51"/>
      <c r="E969" s="52"/>
      <c r="F969" s="51"/>
      <c r="G969" s="52"/>
      <c r="H969" s="52"/>
      <c r="I969" s="52"/>
      <c r="J969" s="52"/>
    </row>
    <row r="970" spans="1:10">
      <c r="A970" s="8">
        <v>957</v>
      </c>
      <c r="B970" s="41" t="b">
        <f t="shared" si="13"/>
        <v>0</v>
      </c>
      <c r="C970" s="51"/>
      <c r="D970" s="51"/>
      <c r="E970" s="52"/>
      <c r="F970" s="51"/>
      <c r="G970" s="52"/>
      <c r="H970" s="52"/>
      <c r="I970" s="52"/>
      <c r="J970" s="52"/>
    </row>
    <row r="971" spans="1:10">
      <c r="A971" s="8">
        <v>958</v>
      </c>
      <c r="B971" s="41" t="b">
        <f t="shared" si="13"/>
        <v>0</v>
      </c>
      <c r="C971" s="51"/>
      <c r="D971" s="51"/>
      <c r="E971" s="52"/>
      <c r="F971" s="51"/>
      <c r="G971" s="52"/>
      <c r="H971" s="52"/>
      <c r="I971" s="52"/>
      <c r="J971" s="52"/>
    </row>
    <row r="972" spans="1:10">
      <c r="A972" s="8">
        <v>959</v>
      </c>
      <c r="B972" s="41" t="b">
        <f t="shared" si="13"/>
        <v>0</v>
      </c>
      <c r="C972" s="51"/>
      <c r="D972" s="51"/>
      <c r="E972" s="52"/>
      <c r="F972" s="51"/>
      <c r="G972" s="52"/>
      <c r="H972" s="52"/>
      <c r="I972" s="52"/>
      <c r="J972" s="52"/>
    </row>
    <row r="973" spans="1:10">
      <c r="A973" s="8">
        <v>960</v>
      </c>
      <c r="B973" s="41" t="b">
        <f t="shared" si="13"/>
        <v>0</v>
      </c>
      <c r="C973" s="51"/>
      <c r="D973" s="51"/>
      <c r="E973" s="52"/>
      <c r="F973" s="51"/>
      <c r="G973" s="52"/>
      <c r="H973" s="52"/>
      <c r="I973" s="52"/>
      <c r="J973" s="52"/>
    </row>
    <row r="974" spans="1:10">
      <c r="A974" s="8">
        <v>961</v>
      </c>
      <c r="B974" s="41" t="b">
        <f t="shared" si="13"/>
        <v>0</v>
      </c>
      <c r="C974" s="51"/>
      <c r="D974" s="51"/>
      <c r="E974" s="52"/>
      <c r="F974" s="51"/>
      <c r="G974" s="52"/>
      <c r="H974" s="52"/>
      <c r="I974" s="52"/>
      <c r="J974" s="52"/>
    </row>
    <row r="975" spans="1:10">
      <c r="A975" s="8">
        <v>962</v>
      </c>
      <c r="B975" s="41" t="b">
        <f t="shared" ref="B975:B1013" si="14">IF(C975&gt;0,TEXT(C975,"mmmm"))</f>
        <v>0</v>
      </c>
      <c r="C975" s="51"/>
      <c r="D975" s="51"/>
      <c r="E975" s="52"/>
      <c r="F975" s="51"/>
      <c r="G975" s="52"/>
      <c r="H975" s="52"/>
      <c r="I975" s="52"/>
      <c r="J975" s="52"/>
    </row>
    <row r="976" spans="1:10">
      <c r="A976" s="8">
        <v>963</v>
      </c>
      <c r="B976" s="41" t="b">
        <f t="shared" si="14"/>
        <v>0</v>
      </c>
      <c r="C976" s="51"/>
      <c r="D976" s="51"/>
      <c r="E976" s="52"/>
      <c r="F976" s="51"/>
      <c r="G976" s="52"/>
      <c r="H976" s="52"/>
      <c r="I976" s="52"/>
      <c r="J976" s="52"/>
    </row>
    <row r="977" spans="1:10">
      <c r="A977" s="8">
        <v>964</v>
      </c>
      <c r="B977" s="41" t="b">
        <f t="shared" si="14"/>
        <v>0</v>
      </c>
      <c r="C977" s="51"/>
      <c r="D977" s="51"/>
      <c r="E977" s="52"/>
      <c r="F977" s="51"/>
      <c r="G977" s="52"/>
      <c r="H977" s="52"/>
      <c r="I977" s="52"/>
      <c r="J977" s="52"/>
    </row>
    <row r="978" spans="1:10">
      <c r="A978" s="8">
        <v>965</v>
      </c>
      <c r="B978" s="41" t="b">
        <f t="shared" si="14"/>
        <v>0</v>
      </c>
      <c r="C978" s="51"/>
      <c r="D978" s="51"/>
      <c r="E978" s="52"/>
      <c r="F978" s="51"/>
      <c r="G978" s="52"/>
      <c r="H978" s="52"/>
      <c r="I978" s="52"/>
      <c r="J978" s="52"/>
    </row>
    <row r="979" spans="1:10">
      <c r="A979" s="8">
        <v>966</v>
      </c>
      <c r="B979" s="41" t="b">
        <f t="shared" si="14"/>
        <v>0</v>
      </c>
      <c r="C979" s="51"/>
      <c r="D979" s="51"/>
      <c r="E979" s="52"/>
      <c r="F979" s="51"/>
      <c r="G979" s="52"/>
      <c r="H979" s="52"/>
      <c r="I979" s="52"/>
      <c r="J979" s="52"/>
    </row>
    <row r="980" spans="1:10">
      <c r="A980" s="8">
        <v>967</v>
      </c>
      <c r="B980" s="41" t="b">
        <f t="shared" si="14"/>
        <v>0</v>
      </c>
      <c r="C980" s="51"/>
      <c r="D980" s="51"/>
      <c r="E980" s="52"/>
      <c r="F980" s="51"/>
      <c r="G980" s="52"/>
      <c r="H980" s="52"/>
      <c r="I980" s="52"/>
      <c r="J980" s="52"/>
    </row>
    <row r="981" spans="1:10">
      <c r="A981" s="8">
        <v>968</v>
      </c>
      <c r="B981" s="41" t="b">
        <f t="shared" si="14"/>
        <v>0</v>
      </c>
      <c r="C981" s="51"/>
      <c r="D981" s="51"/>
      <c r="E981" s="52"/>
      <c r="F981" s="51"/>
      <c r="G981" s="52"/>
      <c r="H981" s="52"/>
      <c r="I981" s="52"/>
      <c r="J981" s="52"/>
    </row>
    <row r="982" spans="1:10">
      <c r="A982" s="8">
        <v>969</v>
      </c>
      <c r="B982" s="41" t="b">
        <f t="shared" si="14"/>
        <v>0</v>
      </c>
      <c r="C982" s="51"/>
      <c r="D982" s="51"/>
      <c r="E982" s="52"/>
      <c r="F982" s="51"/>
      <c r="G982" s="52"/>
      <c r="H982" s="52"/>
      <c r="I982" s="52"/>
      <c r="J982" s="52"/>
    </row>
    <row r="983" spans="1:10">
      <c r="A983" s="8">
        <v>970</v>
      </c>
      <c r="B983" s="41" t="b">
        <f t="shared" si="14"/>
        <v>0</v>
      </c>
      <c r="C983" s="51"/>
      <c r="D983" s="51"/>
      <c r="E983" s="52"/>
      <c r="F983" s="51"/>
      <c r="G983" s="52"/>
      <c r="H983" s="52"/>
      <c r="I983" s="52"/>
      <c r="J983" s="52"/>
    </row>
    <row r="984" spans="1:10">
      <c r="A984" s="8">
        <v>971</v>
      </c>
      <c r="B984" s="41" t="b">
        <f t="shared" si="14"/>
        <v>0</v>
      </c>
      <c r="C984" s="51"/>
      <c r="D984" s="51"/>
      <c r="E984" s="52"/>
      <c r="F984" s="51"/>
      <c r="G984" s="52"/>
      <c r="H984" s="52"/>
      <c r="I984" s="52"/>
      <c r="J984" s="52"/>
    </row>
    <row r="985" spans="1:10">
      <c r="A985" s="8">
        <v>972</v>
      </c>
      <c r="B985" s="41" t="b">
        <f t="shared" si="14"/>
        <v>0</v>
      </c>
      <c r="C985" s="51"/>
      <c r="D985" s="51"/>
      <c r="E985" s="52"/>
      <c r="F985" s="51"/>
      <c r="G985" s="52"/>
      <c r="H985" s="52"/>
      <c r="I985" s="52"/>
      <c r="J985" s="52"/>
    </row>
    <row r="986" spans="1:10">
      <c r="A986" s="8">
        <v>973</v>
      </c>
      <c r="B986" s="41" t="b">
        <f t="shared" si="14"/>
        <v>0</v>
      </c>
      <c r="C986" s="51"/>
      <c r="D986" s="51"/>
      <c r="E986" s="52"/>
      <c r="F986" s="51"/>
      <c r="G986" s="52"/>
      <c r="H986" s="52"/>
      <c r="I986" s="52"/>
      <c r="J986" s="52"/>
    </row>
    <row r="987" spans="1:10">
      <c r="A987" s="8">
        <v>974</v>
      </c>
      <c r="B987" s="41" t="b">
        <f t="shared" si="14"/>
        <v>0</v>
      </c>
      <c r="C987" s="51"/>
      <c r="D987" s="51"/>
      <c r="E987" s="52"/>
      <c r="F987" s="51"/>
      <c r="G987" s="52"/>
      <c r="H987" s="52"/>
      <c r="I987" s="52"/>
      <c r="J987" s="52"/>
    </row>
    <row r="988" spans="1:10">
      <c r="A988" s="8">
        <v>975</v>
      </c>
      <c r="B988" s="41" t="b">
        <f t="shared" si="14"/>
        <v>0</v>
      </c>
      <c r="C988" s="51"/>
      <c r="D988" s="51"/>
      <c r="E988" s="52"/>
      <c r="F988" s="51"/>
      <c r="G988" s="52"/>
      <c r="H988" s="52"/>
      <c r="I988" s="52"/>
      <c r="J988" s="52"/>
    </row>
    <row r="989" spans="1:10">
      <c r="A989" s="8">
        <v>976</v>
      </c>
      <c r="B989" s="41" t="b">
        <f t="shared" si="14"/>
        <v>0</v>
      </c>
      <c r="C989" s="51"/>
      <c r="D989" s="51"/>
      <c r="E989" s="52"/>
      <c r="F989" s="51"/>
      <c r="G989" s="52"/>
      <c r="H989" s="52"/>
      <c r="I989" s="52"/>
      <c r="J989" s="52"/>
    </row>
    <row r="990" spans="1:10">
      <c r="A990" s="8">
        <v>977</v>
      </c>
      <c r="B990" s="41" t="b">
        <f t="shared" si="14"/>
        <v>0</v>
      </c>
      <c r="C990" s="51"/>
      <c r="D990" s="51"/>
      <c r="E990" s="52"/>
      <c r="F990" s="51"/>
      <c r="G990" s="52"/>
      <c r="H990" s="52"/>
      <c r="I990" s="52"/>
      <c r="J990" s="52"/>
    </row>
    <row r="991" spans="1:10">
      <c r="A991" s="8">
        <v>978</v>
      </c>
      <c r="B991" s="41" t="b">
        <f t="shared" si="14"/>
        <v>0</v>
      </c>
      <c r="C991" s="51"/>
      <c r="D991" s="51"/>
      <c r="E991" s="52"/>
      <c r="F991" s="51"/>
      <c r="G991" s="52"/>
      <c r="H991" s="52"/>
      <c r="I991" s="52"/>
      <c r="J991" s="52"/>
    </row>
    <row r="992" spans="1:10">
      <c r="A992" s="8">
        <v>979</v>
      </c>
      <c r="B992" s="41" t="b">
        <f t="shared" si="14"/>
        <v>0</v>
      </c>
      <c r="C992" s="51"/>
      <c r="D992" s="51"/>
      <c r="E992" s="52"/>
      <c r="F992" s="51"/>
      <c r="G992" s="52"/>
      <c r="H992" s="52"/>
      <c r="I992" s="52"/>
      <c r="J992" s="52"/>
    </row>
    <row r="993" spans="1:10">
      <c r="A993" s="8">
        <v>980</v>
      </c>
      <c r="B993" s="41" t="b">
        <f t="shared" si="14"/>
        <v>0</v>
      </c>
      <c r="C993" s="51"/>
      <c r="D993" s="51"/>
      <c r="E993" s="52"/>
      <c r="F993" s="51"/>
      <c r="G993" s="52"/>
      <c r="H993" s="52"/>
      <c r="I993" s="52"/>
      <c r="J993" s="52"/>
    </row>
    <row r="994" spans="1:10">
      <c r="A994" s="8">
        <v>981</v>
      </c>
      <c r="B994" s="41" t="b">
        <f t="shared" si="14"/>
        <v>0</v>
      </c>
      <c r="C994" s="51"/>
      <c r="D994" s="51"/>
      <c r="E994" s="52"/>
      <c r="F994" s="51"/>
      <c r="G994" s="52"/>
      <c r="H994" s="52"/>
      <c r="I994" s="52"/>
      <c r="J994" s="52"/>
    </row>
    <row r="995" spans="1:10">
      <c r="A995" s="8">
        <v>982</v>
      </c>
      <c r="B995" s="41" t="b">
        <f t="shared" si="14"/>
        <v>0</v>
      </c>
      <c r="C995" s="51"/>
      <c r="D995" s="51"/>
      <c r="E995" s="52"/>
      <c r="F995" s="51"/>
      <c r="G995" s="52"/>
      <c r="H995" s="52"/>
      <c r="I995" s="52"/>
      <c r="J995" s="52"/>
    </row>
    <row r="996" spans="1:10">
      <c r="A996" s="8">
        <v>983</v>
      </c>
      <c r="B996" s="41" t="b">
        <f t="shared" si="14"/>
        <v>0</v>
      </c>
      <c r="C996" s="51"/>
      <c r="D996" s="51"/>
      <c r="E996" s="52"/>
      <c r="F996" s="51"/>
      <c r="G996" s="52"/>
      <c r="H996" s="52"/>
      <c r="I996" s="52"/>
      <c r="J996" s="52"/>
    </row>
    <row r="997" spans="1:10">
      <c r="A997" s="8">
        <v>984</v>
      </c>
      <c r="B997" s="41" t="b">
        <f t="shared" si="14"/>
        <v>0</v>
      </c>
      <c r="C997" s="51"/>
      <c r="D997" s="51"/>
      <c r="E997" s="52"/>
      <c r="F997" s="51"/>
      <c r="G997" s="52"/>
      <c r="H997" s="52"/>
      <c r="I997" s="52"/>
      <c r="J997" s="52"/>
    </row>
    <row r="998" spans="1:10">
      <c r="A998" s="8">
        <v>985</v>
      </c>
      <c r="B998" s="41" t="b">
        <f t="shared" si="14"/>
        <v>0</v>
      </c>
      <c r="C998" s="51"/>
      <c r="D998" s="51"/>
      <c r="E998" s="52"/>
      <c r="F998" s="51"/>
      <c r="G998" s="52"/>
      <c r="H998" s="52"/>
      <c r="I998" s="52"/>
      <c r="J998" s="52"/>
    </row>
    <row r="999" spans="1:10">
      <c r="A999" s="8">
        <v>986</v>
      </c>
      <c r="B999" s="41" t="b">
        <f t="shared" si="14"/>
        <v>0</v>
      </c>
      <c r="C999" s="51"/>
      <c r="D999" s="51"/>
      <c r="E999" s="52"/>
      <c r="F999" s="51"/>
      <c r="G999" s="52"/>
      <c r="H999" s="52"/>
      <c r="I999" s="52"/>
      <c r="J999" s="52"/>
    </row>
    <row r="1000" spans="1:10">
      <c r="A1000" s="8">
        <v>987</v>
      </c>
      <c r="B1000" s="41" t="b">
        <f t="shared" si="14"/>
        <v>0</v>
      </c>
      <c r="C1000" s="51"/>
      <c r="D1000" s="51"/>
      <c r="E1000" s="52"/>
      <c r="F1000" s="51"/>
      <c r="G1000" s="52"/>
      <c r="H1000" s="52"/>
      <c r="I1000" s="52"/>
      <c r="J1000" s="52"/>
    </row>
    <row r="1001" spans="1:10">
      <c r="A1001" s="8">
        <v>988</v>
      </c>
      <c r="B1001" s="41" t="b">
        <f t="shared" si="14"/>
        <v>0</v>
      </c>
      <c r="C1001" s="51"/>
      <c r="D1001" s="51"/>
      <c r="E1001" s="52"/>
      <c r="F1001" s="51"/>
      <c r="G1001" s="52"/>
      <c r="H1001" s="52"/>
      <c r="I1001" s="52"/>
      <c r="J1001" s="52"/>
    </row>
    <row r="1002" spans="1:10">
      <c r="A1002" s="8">
        <v>989</v>
      </c>
      <c r="B1002" s="41" t="b">
        <f t="shared" si="14"/>
        <v>0</v>
      </c>
      <c r="C1002" s="51"/>
      <c r="D1002" s="51"/>
      <c r="E1002" s="52"/>
      <c r="F1002" s="51"/>
      <c r="G1002" s="52"/>
      <c r="H1002" s="52"/>
      <c r="I1002" s="52"/>
      <c r="J1002" s="52"/>
    </row>
    <row r="1003" spans="1:10">
      <c r="A1003" s="8">
        <v>990</v>
      </c>
      <c r="B1003" s="41" t="b">
        <f t="shared" si="14"/>
        <v>0</v>
      </c>
      <c r="C1003" s="51"/>
      <c r="D1003" s="51"/>
      <c r="E1003" s="52"/>
      <c r="F1003" s="51"/>
      <c r="G1003" s="52"/>
      <c r="H1003" s="52"/>
      <c r="I1003" s="52"/>
      <c r="J1003" s="52"/>
    </row>
    <row r="1004" spans="1:10">
      <c r="A1004" s="8">
        <v>991</v>
      </c>
      <c r="B1004" s="41" t="b">
        <f t="shared" si="14"/>
        <v>0</v>
      </c>
      <c r="C1004" s="51"/>
      <c r="D1004" s="51"/>
      <c r="E1004" s="52"/>
      <c r="F1004" s="51"/>
      <c r="G1004" s="52"/>
      <c r="H1004" s="52"/>
      <c r="I1004" s="52"/>
      <c r="J1004" s="52"/>
    </row>
    <row r="1005" spans="1:10">
      <c r="A1005" s="8">
        <v>992</v>
      </c>
      <c r="B1005" s="41" t="b">
        <f t="shared" si="14"/>
        <v>0</v>
      </c>
      <c r="C1005" s="51"/>
      <c r="D1005" s="51"/>
      <c r="E1005" s="52"/>
      <c r="F1005" s="51"/>
      <c r="G1005" s="52"/>
      <c r="H1005" s="52"/>
      <c r="I1005" s="52"/>
      <c r="J1005" s="52"/>
    </row>
    <row r="1006" spans="1:10">
      <c r="A1006" s="8">
        <v>993</v>
      </c>
      <c r="B1006" s="41" t="b">
        <f t="shared" si="14"/>
        <v>0</v>
      </c>
      <c r="C1006" s="51"/>
      <c r="D1006" s="51"/>
      <c r="E1006" s="52"/>
      <c r="F1006" s="51"/>
      <c r="G1006" s="52"/>
      <c r="H1006" s="52"/>
      <c r="I1006" s="52"/>
      <c r="J1006" s="52"/>
    </row>
    <row r="1007" spans="1:10">
      <c r="A1007" s="8">
        <v>994</v>
      </c>
      <c r="B1007" s="41" t="b">
        <f t="shared" si="14"/>
        <v>0</v>
      </c>
      <c r="C1007" s="51"/>
      <c r="D1007" s="51"/>
      <c r="E1007" s="52"/>
      <c r="F1007" s="51"/>
      <c r="G1007" s="52"/>
      <c r="H1007" s="52"/>
      <c r="I1007" s="52"/>
      <c r="J1007" s="52"/>
    </row>
    <row r="1008" spans="1:10">
      <c r="A1008" s="8">
        <v>995</v>
      </c>
      <c r="B1008" s="41" t="b">
        <f t="shared" si="14"/>
        <v>0</v>
      </c>
      <c r="C1008" s="51"/>
      <c r="D1008" s="51"/>
      <c r="E1008" s="52"/>
      <c r="F1008" s="51"/>
      <c r="G1008" s="52"/>
      <c r="H1008" s="52"/>
      <c r="I1008" s="52"/>
      <c r="J1008" s="52"/>
    </row>
    <row r="1009" spans="1:10">
      <c r="A1009" s="8">
        <v>996</v>
      </c>
      <c r="B1009" s="41" t="b">
        <f t="shared" si="14"/>
        <v>0</v>
      </c>
      <c r="C1009" s="51"/>
      <c r="D1009" s="51"/>
      <c r="E1009" s="52"/>
      <c r="F1009" s="51"/>
      <c r="G1009" s="52"/>
      <c r="H1009" s="52"/>
      <c r="I1009" s="52"/>
      <c r="J1009" s="52"/>
    </row>
    <row r="1010" spans="1:10">
      <c r="A1010" s="8">
        <v>997</v>
      </c>
      <c r="B1010" s="41" t="b">
        <f t="shared" si="14"/>
        <v>0</v>
      </c>
      <c r="C1010" s="51"/>
      <c r="D1010" s="51"/>
      <c r="E1010" s="52"/>
      <c r="F1010" s="51"/>
      <c r="G1010" s="52"/>
      <c r="H1010" s="52"/>
      <c r="I1010" s="52"/>
      <c r="J1010" s="52"/>
    </row>
    <row r="1011" spans="1:10">
      <c r="A1011" s="8">
        <v>998</v>
      </c>
      <c r="B1011" s="41" t="b">
        <f t="shared" si="14"/>
        <v>0</v>
      </c>
      <c r="C1011" s="51"/>
      <c r="D1011" s="51"/>
      <c r="E1011" s="52"/>
      <c r="F1011" s="51"/>
      <c r="G1011" s="52"/>
      <c r="H1011" s="52"/>
      <c r="I1011" s="52"/>
      <c r="J1011" s="52"/>
    </row>
    <row r="1012" spans="1:10">
      <c r="A1012" s="8">
        <v>999</v>
      </c>
      <c r="B1012" s="41" t="b">
        <f t="shared" si="14"/>
        <v>0</v>
      </c>
      <c r="C1012" s="51"/>
      <c r="D1012" s="51"/>
      <c r="E1012" s="52"/>
      <c r="F1012" s="51"/>
      <c r="G1012" s="52"/>
      <c r="H1012" s="52"/>
      <c r="I1012" s="52"/>
      <c r="J1012" s="52"/>
    </row>
    <row r="1013" spans="1:10">
      <c r="A1013" s="8">
        <v>1000</v>
      </c>
      <c r="B1013" s="41" t="b">
        <f t="shared" si="14"/>
        <v>0</v>
      </c>
      <c r="C1013" s="51"/>
      <c r="D1013" s="51"/>
      <c r="E1013" s="52"/>
      <c r="F1013" s="51"/>
      <c r="G1013" s="52"/>
      <c r="H1013" s="52"/>
      <c r="I1013" s="52"/>
      <c r="J1013" s="52"/>
    </row>
  </sheetData>
  <dataValidations count="2">
    <dataValidation type="list" allowBlank="1" showInputMessage="1" showErrorMessage="1" sqref="I1:I10;I42:I1048576">
      <formula1>$L$11:$L$13</formula1>
    </dataValidation>
    <dataValidation type="list" allowBlank="1" showInputMessage="1" showErrorMessage="1" sqref="I11:I41">
      <formula1>$K$11:$K$13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LIBRO DIARIO CMASA 2019</vt:lpstr>
      <vt:lpstr>MENSUAL X OM</vt:lpstr>
      <vt:lpstr>ANUAL X OM</vt:lpstr>
      <vt:lpstr>CRONOGRAMA OPERATIVOS</vt:lpstr>
      <vt:lpstr>CONTROL DENUNCIAS</vt:lpstr>
      <vt:lpstr>CONTROL DE INFORMES</vt:lpstr>
      <vt:lpstr>Hoja1</vt:lpstr>
      <vt:lpstr>Hoja2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vvinachi;kacosta</dc:creator>
  <cp:keywords>LIBRO DIARIO</cp:keywords>
  <cp:lastModifiedBy>bherrera</cp:lastModifiedBy>
  <dcterms:created xsi:type="dcterms:W3CDTF">2014-09-03T16:36:00Z</dcterms:created>
  <cp:lastPrinted>2019-05-31T15:45:00Z</cp:lastPrinted>
  <dcterms:modified xsi:type="dcterms:W3CDTF">2020-12-04T19:30:27Z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3082-11.2.0.9665</vt:lpwstr>
  </property>
</Properties>
</file>